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uess\Desktop\Jay\"/>
    </mc:Choice>
  </mc:AlternateContent>
  <xr:revisionPtr revIDLastSave="0" documentId="13_ncr:1_{150C4843-251B-45B2-ABD8-7BD9A9B60006}" xr6:coauthVersionLast="47" xr6:coauthVersionMax="47" xr10:uidLastSave="{00000000-0000-0000-0000-000000000000}"/>
  <bookViews>
    <workbookView xWindow="-98" yWindow="-98" windowWidth="20715" windowHeight="13276" firstSheet="6" activeTab="10" xr2:uid="{00000000-000D-0000-FFFF-FFFF00000000}"/>
  </bookViews>
  <sheets>
    <sheet name="holiday" sheetId="1" state="hidden" r:id="rId1"/>
    <sheet name="Demand by Day of Week" sheetId="17" r:id="rId2"/>
    <sheet name="EnergyDemand_(1)BCproject" sheetId="2" r:id="rId3"/>
    <sheet name="energy_holidays" sheetId="11" r:id="rId4"/>
    <sheet name="Effect of Temp and Hols" sheetId="13" state="hidden" r:id="rId5"/>
    <sheet name="YoY Demanddata" sheetId="14" state="hidden" r:id="rId6"/>
    <sheet name="Summary" sheetId="3" r:id="rId7"/>
    <sheet name="Top and Bottom 20 Demand" sheetId="7" r:id="rId8"/>
    <sheet name="Demand Over Time" sheetId="8" r:id="rId9"/>
    <sheet name="Effect of Weather" sheetId="10" r:id="rId10"/>
    <sheet name="Year on Year Demand" sheetId="15" r:id="rId11"/>
  </sheets>
  <calcPr calcId="181029"/>
  <pivotCaches>
    <pivotCache cacheId="0" r:id="rId12"/>
    <pivotCache cacheId="1" r:id="rId13"/>
  </pivotCaches>
</workbook>
</file>

<file path=xl/calcChain.xml><?xml version="1.0" encoding="utf-8"?>
<calcChain xmlns="http://schemas.openxmlformats.org/spreadsheetml/2006/main">
  <c r="E1048576" i="13" l="1"/>
  <c r="B8" i="14"/>
  <c r="D2101" i="14"/>
  <c r="C2101" i="14"/>
  <c r="B2101" i="14"/>
  <c r="D2100" i="14"/>
  <c r="C2100" i="14"/>
  <c r="B2100" i="14"/>
  <c r="D2099" i="14"/>
  <c r="C2099" i="14"/>
  <c r="B2099" i="14"/>
  <c r="D2098" i="14"/>
  <c r="C2098" i="14"/>
  <c r="B2098" i="14"/>
  <c r="D2097" i="14"/>
  <c r="C2097" i="14"/>
  <c r="B2097" i="14"/>
  <c r="D2096" i="14"/>
  <c r="C2096" i="14"/>
  <c r="B2096" i="14"/>
  <c r="D2095" i="14"/>
  <c r="C2095" i="14"/>
  <c r="B2095" i="14"/>
  <c r="D2094" i="14"/>
  <c r="C2094" i="14"/>
  <c r="B2094" i="14"/>
  <c r="D2093" i="14"/>
  <c r="C2093" i="14"/>
  <c r="B2093" i="14"/>
  <c r="D2092" i="14"/>
  <c r="C2092" i="14"/>
  <c r="B2092" i="14"/>
  <c r="D2091" i="14"/>
  <c r="C2091" i="14"/>
  <c r="B2091" i="14"/>
  <c r="D2090" i="14"/>
  <c r="C2090" i="14"/>
  <c r="B2090" i="14"/>
  <c r="D2089" i="14"/>
  <c r="C2089" i="14"/>
  <c r="B2089" i="14"/>
  <c r="D2088" i="14"/>
  <c r="C2088" i="14"/>
  <c r="B2088" i="14"/>
  <c r="D2087" i="14"/>
  <c r="C2087" i="14"/>
  <c r="B2087" i="14"/>
  <c r="D2086" i="14"/>
  <c r="C2086" i="14"/>
  <c r="B2086" i="14"/>
  <c r="D2085" i="14"/>
  <c r="C2085" i="14"/>
  <c r="B2085" i="14"/>
  <c r="D2084" i="14"/>
  <c r="C2084" i="14"/>
  <c r="B2084" i="14"/>
  <c r="D2083" i="14"/>
  <c r="C2083" i="14"/>
  <c r="B2083" i="14"/>
  <c r="D2082" i="14"/>
  <c r="C2082" i="14"/>
  <c r="B2082" i="14"/>
  <c r="D2081" i="14"/>
  <c r="C2081" i="14"/>
  <c r="B2081" i="14"/>
  <c r="D2080" i="14"/>
  <c r="C2080" i="14"/>
  <c r="B2080" i="14"/>
  <c r="D2079" i="14"/>
  <c r="C2079" i="14"/>
  <c r="B2079" i="14"/>
  <c r="D2078" i="14"/>
  <c r="C2078" i="14"/>
  <c r="B2078" i="14"/>
  <c r="D2077" i="14"/>
  <c r="C2077" i="14"/>
  <c r="B2077" i="14"/>
  <c r="D2076" i="14"/>
  <c r="C2076" i="14"/>
  <c r="B2076" i="14"/>
  <c r="D2075" i="14"/>
  <c r="C2075" i="14"/>
  <c r="B2075" i="14"/>
  <c r="D2074" i="14"/>
  <c r="C2074" i="14"/>
  <c r="B2074" i="14"/>
  <c r="D2073" i="14"/>
  <c r="C2073" i="14"/>
  <c r="B2073" i="14"/>
  <c r="D2072" i="14"/>
  <c r="C2072" i="14"/>
  <c r="B2072" i="14"/>
  <c r="D2071" i="14"/>
  <c r="C2071" i="14"/>
  <c r="B2071" i="14"/>
  <c r="D2070" i="14"/>
  <c r="C2070" i="14"/>
  <c r="B2070" i="14"/>
  <c r="D2069" i="14"/>
  <c r="C2069" i="14"/>
  <c r="B2069" i="14"/>
  <c r="D2068" i="14"/>
  <c r="C2068" i="14"/>
  <c r="B2068" i="14"/>
  <c r="D2067" i="14"/>
  <c r="C2067" i="14"/>
  <c r="B2067" i="14"/>
  <c r="D2066" i="14"/>
  <c r="C2066" i="14"/>
  <c r="B2066" i="14"/>
  <c r="D2065" i="14"/>
  <c r="C2065" i="14"/>
  <c r="B2065" i="14"/>
  <c r="D2064" i="14"/>
  <c r="C2064" i="14"/>
  <c r="B2064" i="14"/>
  <c r="D2063" i="14"/>
  <c r="C2063" i="14"/>
  <c r="B2063" i="14"/>
  <c r="D2062" i="14"/>
  <c r="C2062" i="14"/>
  <c r="B2062" i="14"/>
  <c r="D2061" i="14"/>
  <c r="C2061" i="14"/>
  <c r="B2061" i="14"/>
  <c r="D2060" i="14"/>
  <c r="C2060" i="14"/>
  <c r="B2060" i="14"/>
  <c r="D2059" i="14"/>
  <c r="C2059" i="14"/>
  <c r="B2059" i="14"/>
  <c r="D2058" i="14"/>
  <c r="C2058" i="14"/>
  <c r="B2058" i="14"/>
  <c r="D2057" i="14"/>
  <c r="C2057" i="14"/>
  <c r="B2057" i="14"/>
  <c r="D2056" i="14"/>
  <c r="C2056" i="14"/>
  <c r="B2056" i="14"/>
  <c r="D2055" i="14"/>
  <c r="C2055" i="14"/>
  <c r="B2055" i="14"/>
  <c r="D2054" i="14"/>
  <c r="C2054" i="14"/>
  <c r="B2054" i="14"/>
  <c r="D2053" i="14"/>
  <c r="C2053" i="14"/>
  <c r="B2053" i="14"/>
  <c r="D2052" i="14"/>
  <c r="C2052" i="14"/>
  <c r="B2052" i="14"/>
  <c r="D2051" i="14"/>
  <c r="C2051" i="14"/>
  <c r="B2051" i="14"/>
  <c r="D2050" i="14"/>
  <c r="C2050" i="14"/>
  <c r="B2050" i="14"/>
  <c r="D2049" i="14"/>
  <c r="C2049" i="14"/>
  <c r="B2049" i="14"/>
  <c r="D2048" i="14"/>
  <c r="C2048" i="14"/>
  <c r="B2048" i="14"/>
  <c r="D2047" i="14"/>
  <c r="C2047" i="14"/>
  <c r="B2047" i="14"/>
  <c r="D2046" i="14"/>
  <c r="C2046" i="14"/>
  <c r="B2046" i="14"/>
  <c r="D2045" i="14"/>
  <c r="C2045" i="14"/>
  <c r="B2045" i="14"/>
  <c r="D2044" i="14"/>
  <c r="C2044" i="14"/>
  <c r="B2044" i="14"/>
  <c r="D2043" i="14"/>
  <c r="C2043" i="14"/>
  <c r="B2043" i="14"/>
  <c r="D2042" i="14"/>
  <c r="C2042" i="14"/>
  <c r="B2042" i="14"/>
  <c r="D2041" i="14"/>
  <c r="C2041" i="14"/>
  <c r="B2041" i="14"/>
  <c r="D2040" i="14"/>
  <c r="C2040" i="14"/>
  <c r="B2040" i="14"/>
  <c r="D2039" i="14"/>
  <c r="C2039" i="14"/>
  <c r="B2039" i="14"/>
  <c r="D2038" i="14"/>
  <c r="C2038" i="14"/>
  <c r="B2038" i="14"/>
  <c r="D2037" i="14"/>
  <c r="C2037" i="14"/>
  <c r="B2037" i="14"/>
  <c r="D2036" i="14"/>
  <c r="C2036" i="14"/>
  <c r="B2036" i="14"/>
  <c r="D2035" i="14"/>
  <c r="C2035" i="14"/>
  <c r="B2035" i="14"/>
  <c r="D2034" i="14"/>
  <c r="C2034" i="14"/>
  <c r="B2034" i="14"/>
  <c r="D2033" i="14"/>
  <c r="C2033" i="14"/>
  <c r="B2033" i="14"/>
  <c r="D2032" i="14"/>
  <c r="C2032" i="14"/>
  <c r="B2032" i="14"/>
  <c r="D2031" i="14"/>
  <c r="C2031" i="14"/>
  <c r="B2031" i="14"/>
  <c r="D2030" i="14"/>
  <c r="C2030" i="14"/>
  <c r="B2030" i="14"/>
  <c r="D2029" i="14"/>
  <c r="C2029" i="14"/>
  <c r="B2029" i="14"/>
  <c r="D2028" i="14"/>
  <c r="C2028" i="14"/>
  <c r="B2028" i="14"/>
  <c r="D2027" i="14"/>
  <c r="C2027" i="14"/>
  <c r="B2027" i="14"/>
  <c r="D2026" i="14"/>
  <c r="C2026" i="14"/>
  <c r="B2026" i="14"/>
  <c r="D2025" i="14"/>
  <c r="C2025" i="14"/>
  <c r="B2025" i="14"/>
  <c r="D2024" i="14"/>
  <c r="C2024" i="14"/>
  <c r="B2024" i="14"/>
  <c r="D2023" i="14"/>
  <c r="C2023" i="14"/>
  <c r="B2023" i="14"/>
  <c r="D2022" i="14"/>
  <c r="C2022" i="14"/>
  <c r="B2022" i="14"/>
  <c r="D2021" i="14"/>
  <c r="C2021" i="14"/>
  <c r="B2021" i="14"/>
  <c r="D2020" i="14"/>
  <c r="C2020" i="14"/>
  <c r="B2020" i="14"/>
  <c r="D2019" i="14"/>
  <c r="C2019" i="14"/>
  <c r="B2019" i="14"/>
  <c r="D2018" i="14"/>
  <c r="C2018" i="14"/>
  <c r="B2018" i="14"/>
  <c r="D2017" i="14"/>
  <c r="C2017" i="14"/>
  <c r="B2017" i="14"/>
  <c r="D2016" i="14"/>
  <c r="C2016" i="14"/>
  <c r="B2016" i="14"/>
  <c r="D2015" i="14"/>
  <c r="C2015" i="14"/>
  <c r="B2015" i="14"/>
  <c r="D2014" i="14"/>
  <c r="C2014" i="14"/>
  <c r="B2014" i="14"/>
  <c r="D2013" i="14"/>
  <c r="C2013" i="14"/>
  <c r="B2013" i="14"/>
  <c r="D2012" i="14"/>
  <c r="C2012" i="14"/>
  <c r="B2012" i="14"/>
  <c r="D2011" i="14"/>
  <c r="C2011" i="14"/>
  <c r="B2011" i="14"/>
  <c r="D2010" i="14"/>
  <c r="C2010" i="14"/>
  <c r="B2010" i="14"/>
  <c r="D2009" i="14"/>
  <c r="C2009" i="14"/>
  <c r="B2009" i="14"/>
  <c r="D2008" i="14"/>
  <c r="C2008" i="14"/>
  <c r="B2008" i="14"/>
  <c r="D2007" i="14"/>
  <c r="C2007" i="14"/>
  <c r="B2007" i="14"/>
  <c r="D2006" i="14"/>
  <c r="C2006" i="14"/>
  <c r="B2006" i="14"/>
  <c r="D2005" i="14"/>
  <c r="C2005" i="14"/>
  <c r="B2005" i="14"/>
  <c r="D2004" i="14"/>
  <c r="C2004" i="14"/>
  <c r="B2004" i="14"/>
  <c r="D2003" i="14"/>
  <c r="C2003" i="14"/>
  <c r="B2003" i="14"/>
  <c r="D2002" i="14"/>
  <c r="C2002" i="14"/>
  <c r="B2002" i="14"/>
  <c r="D2001" i="14"/>
  <c r="C2001" i="14"/>
  <c r="B2001" i="14"/>
  <c r="D2000" i="14"/>
  <c r="C2000" i="14"/>
  <c r="B2000" i="14"/>
  <c r="D1999" i="14"/>
  <c r="C1999" i="14"/>
  <c r="B1999" i="14"/>
  <c r="D1998" i="14"/>
  <c r="C1998" i="14"/>
  <c r="B1998" i="14"/>
  <c r="D1997" i="14"/>
  <c r="C1997" i="14"/>
  <c r="B1997" i="14"/>
  <c r="D1996" i="14"/>
  <c r="C1996" i="14"/>
  <c r="B1996" i="14"/>
  <c r="D1995" i="14"/>
  <c r="C1995" i="14"/>
  <c r="B1995" i="14"/>
  <c r="D1994" i="14"/>
  <c r="C1994" i="14"/>
  <c r="B1994" i="14"/>
  <c r="D1993" i="14"/>
  <c r="C1993" i="14"/>
  <c r="B1993" i="14"/>
  <c r="D1992" i="14"/>
  <c r="C1992" i="14"/>
  <c r="B1992" i="14"/>
  <c r="D1991" i="14"/>
  <c r="C1991" i="14"/>
  <c r="B1991" i="14"/>
  <c r="D1990" i="14"/>
  <c r="C1990" i="14"/>
  <c r="B1990" i="14"/>
  <c r="D1989" i="14"/>
  <c r="C1989" i="14"/>
  <c r="B1989" i="14"/>
  <c r="D1988" i="14"/>
  <c r="C1988" i="14"/>
  <c r="B1988" i="14"/>
  <c r="D1987" i="14"/>
  <c r="C1987" i="14"/>
  <c r="B1987" i="14"/>
  <c r="D1986" i="14"/>
  <c r="C1986" i="14"/>
  <c r="B1986" i="14"/>
  <c r="D1985" i="14"/>
  <c r="C1985" i="14"/>
  <c r="B1985" i="14"/>
  <c r="D1984" i="14"/>
  <c r="C1984" i="14"/>
  <c r="B1984" i="14"/>
  <c r="D1983" i="14"/>
  <c r="C1983" i="14"/>
  <c r="B1983" i="14"/>
  <c r="D1982" i="14"/>
  <c r="C1982" i="14"/>
  <c r="B1982" i="14"/>
  <c r="D1981" i="14"/>
  <c r="C1981" i="14"/>
  <c r="B1981" i="14"/>
  <c r="D1980" i="14"/>
  <c r="C1980" i="14"/>
  <c r="B1980" i="14"/>
  <c r="D1979" i="14"/>
  <c r="C1979" i="14"/>
  <c r="B1979" i="14"/>
  <c r="D1978" i="14"/>
  <c r="C1978" i="14"/>
  <c r="B1978" i="14"/>
  <c r="D1977" i="14"/>
  <c r="C1977" i="14"/>
  <c r="B1977" i="14"/>
  <c r="D1976" i="14"/>
  <c r="C1976" i="14"/>
  <c r="B1976" i="14"/>
  <c r="D1975" i="14"/>
  <c r="C1975" i="14"/>
  <c r="B1975" i="14"/>
  <c r="D1974" i="14"/>
  <c r="C1974" i="14"/>
  <c r="B1974" i="14"/>
  <c r="D1973" i="14"/>
  <c r="C1973" i="14"/>
  <c r="B1973" i="14"/>
  <c r="D1972" i="14"/>
  <c r="C1972" i="14"/>
  <c r="B1972" i="14"/>
  <c r="D1971" i="14"/>
  <c r="C1971" i="14"/>
  <c r="B1971" i="14"/>
  <c r="D1970" i="14"/>
  <c r="C1970" i="14"/>
  <c r="B1970" i="14"/>
  <c r="D1969" i="14"/>
  <c r="C1969" i="14"/>
  <c r="B1969" i="14"/>
  <c r="D1968" i="14"/>
  <c r="C1968" i="14"/>
  <c r="B1968" i="14"/>
  <c r="D1967" i="14"/>
  <c r="C1967" i="14"/>
  <c r="B1967" i="14"/>
  <c r="D1966" i="14"/>
  <c r="C1966" i="14"/>
  <c r="B1966" i="14"/>
  <c r="D1965" i="14"/>
  <c r="C1965" i="14"/>
  <c r="B1965" i="14"/>
  <c r="D1964" i="14"/>
  <c r="C1964" i="14"/>
  <c r="B1964" i="14"/>
  <c r="D1963" i="14"/>
  <c r="C1963" i="14"/>
  <c r="B1963" i="14"/>
  <c r="D1962" i="14"/>
  <c r="C1962" i="14"/>
  <c r="B1962" i="14"/>
  <c r="D1961" i="14"/>
  <c r="C1961" i="14"/>
  <c r="B1961" i="14"/>
  <c r="D1960" i="14"/>
  <c r="C1960" i="14"/>
  <c r="B1960" i="14"/>
  <c r="D1959" i="14"/>
  <c r="C1959" i="14"/>
  <c r="B1959" i="14"/>
  <c r="D1958" i="14"/>
  <c r="C1958" i="14"/>
  <c r="B1958" i="14"/>
  <c r="D1957" i="14"/>
  <c r="C1957" i="14"/>
  <c r="B1957" i="14"/>
  <c r="D1956" i="14"/>
  <c r="C1956" i="14"/>
  <c r="B1956" i="14"/>
  <c r="D1955" i="14"/>
  <c r="C1955" i="14"/>
  <c r="B1955" i="14"/>
  <c r="D1954" i="14"/>
  <c r="C1954" i="14"/>
  <c r="B1954" i="14"/>
  <c r="D1953" i="14"/>
  <c r="C1953" i="14"/>
  <c r="B1953" i="14"/>
  <c r="D1952" i="14"/>
  <c r="C1952" i="14"/>
  <c r="B1952" i="14"/>
  <c r="D1951" i="14"/>
  <c r="C1951" i="14"/>
  <c r="B1951" i="14"/>
  <c r="D1950" i="14"/>
  <c r="C1950" i="14"/>
  <c r="B1950" i="14"/>
  <c r="D1949" i="14"/>
  <c r="C1949" i="14"/>
  <c r="B1949" i="14"/>
  <c r="D1948" i="14"/>
  <c r="C1948" i="14"/>
  <c r="B1948" i="14"/>
  <c r="D1947" i="14"/>
  <c r="C1947" i="14"/>
  <c r="B1947" i="14"/>
  <c r="D1946" i="14"/>
  <c r="C1946" i="14"/>
  <c r="B1946" i="14"/>
  <c r="D1945" i="14"/>
  <c r="C1945" i="14"/>
  <c r="B1945" i="14"/>
  <c r="D1944" i="14"/>
  <c r="C1944" i="14"/>
  <c r="B1944" i="14"/>
  <c r="D1943" i="14"/>
  <c r="C1943" i="14"/>
  <c r="B1943" i="14"/>
  <c r="D1942" i="14"/>
  <c r="C1942" i="14"/>
  <c r="B1942" i="14"/>
  <c r="D1941" i="14"/>
  <c r="C1941" i="14"/>
  <c r="B1941" i="14"/>
  <c r="D1940" i="14"/>
  <c r="C1940" i="14"/>
  <c r="B1940" i="14"/>
  <c r="D1939" i="14"/>
  <c r="C1939" i="14"/>
  <c r="B1939" i="14"/>
  <c r="D1938" i="14"/>
  <c r="C1938" i="14"/>
  <c r="B1938" i="14"/>
  <c r="D1937" i="14"/>
  <c r="C1937" i="14"/>
  <c r="B1937" i="14"/>
  <c r="D1936" i="14"/>
  <c r="C1936" i="14"/>
  <c r="B1936" i="14"/>
  <c r="D1935" i="14"/>
  <c r="C1935" i="14"/>
  <c r="B1935" i="14"/>
  <c r="D1934" i="14"/>
  <c r="C1934" i="14"/>
  <c r="B1934" i="14"/>
  <c r="D1933" i="14"/>
  <c r="C1933" i="14"/>
  <c r="B1933" i="14"/>
  <c r="D1932" i="14"/>
  <c r="C1932" i="14"/>
  <c r="B1932" i="14"/>
  <c r="D1931" i="14"/>
  <c r="C1931" i="14"/>
  <c r="B1931" i="14"/>
  <c r="D1930" i="14"/>
  <c r="C1930" i="14"/>
  <c r="B1930" i="14"/>
  <c r="D1929" i="14"/>
  <c r="C1929" i="14"/>
  <c r="B1929" i="14"/>
  <c r="D1928" i="14"/>
  <c r="C1928" i="14"/>
  <c r="B1928" i="14"/>
  <c r="D1927" i="14"/>
  <c r="C1927" i="14"/>
  <c r="B1927" i="14"/>
  <c r="D1926" i="14"/>
  <c r="C1926" i="14"/>
  <c r="B1926" i="14"/>
  <c r="D1925" i="14"/>
  <c r="C1925" i="14"/>
  <c r="B1925" i="14"/>
  <c r="D1924" i="14"/>
  <c r="C1924" i="14"/>
  <c r="B1924" i="14"/>
  <c r="D1923" i="14"/>
  <c r="C1923" i="14"/>
  <c r="B1923" i="14"/>
  <c r="D1922" i="14"/>
  <c r="C1922" i="14"/>
  <c r="B1922" i="14"/>
  <c r="D1921" i="14"/>
  <c r="C1921" i="14"/>
  <c r="B1921" i="14"/>
  <c r="D1920" i="14"/>
  <c r="C1920" i="14"/>
  <c r="B1920" i="14"/>
  <c r="D1919" i="14"/>
  <c r="C1919" i="14"/>
  <c r="B1919" i="14"/>
  <c r="D1918" i="14"/>
  <c r="C1918" i="14"/>
  <c r="B1918" i="14"/>
  <c r="D1917" i="14"/>
  <c r="C1917" i="14"/>
  <c r="B1917" i="14"/>
  <c r="D1916" i="14"/>
  <c r="C1916" i="14"/>
  <c r="B1916" i="14"/>
  <c r="D1915" i="14"/>
  <c r="C1915" i="14"/>
  <c r="B1915" i="14"/>
  <c r="D1914" i="14"/>
  <c r="C1914" i="14"/>
  <c r="B1914" i="14"/>
  <c r="D1913" i="14"/>
  <c r="C1913" i="14"/>
  <c r="B1913" i="14"/>
  <c r="D1912" i="14"/>
  <c r="C1912" i="14"/>
  <c r="B1912" i="14"/>
  <c r="D1911" i="14"/>
  <c r="C1911" i="14"/>
  <c r="B1911" i="14"/>
  <c r="D1910" i="14"/>
  <c r="C1910" i="14"/>
  <c r="B1910" i="14"/>
  <c r="D1909" i="14"/>
  <c r="C1909" i="14"/>
  <c r="B1909" i="14"/>
  <c r="D1908" i="14"/>
  <c r="C1908" i="14"/>
  <c r="B1908" i="14"/>
  <c r="D1907" i="14"/>
  <c r="C1907" i="14"/>
  <c r="B1907" i="14"/>
  <c r="D1906" i="14"/>
  <c r="C1906" i="14"/>
  <c r="B1906" i="14"/>
  <c r="D1905" i="14"/>
  <c r="C1905" i="14"/>
  <c r="B1905" i="14"/>
  <c r="D1904" i="14"/>
  <c r="C1904" i="14"/>
  <c r="B1904" i="14"/>
  <c r="D1903" i="14"/>
  <c r="C1903" i="14"/>
  <c r="B1903" i="14"/>
  <c r="D1902" i="14"/>
  <c r="C1902" i="14"/>
  <c r="B1902" i="14"/>
  <c r="D1901" i="14"/>
  <c r="C1901" i="14"/>
  <c r="B1901" i="14"/>
  <c r="D1900" i="14"/>
  <c r="C1900" i="14"/>
  <c r="B1900" i="14"/>
  <c r="D1899" i="14"/>
  <c r="C1899" i="14"/>
  <c r="B1899" i="14"/>
  <c r="D1898" i="14"/>
  <c r="C1898" i="14"/>
  <c r="B1898" i="14"/>
  <c r="D1897" i="14"/>
  <c r="C1897" i="14"/>
  <c r="B1897" i="14"/>
  <c r="D1896" i="14"/>
  <c r="C1896" i="14"/>
  <c r="B1896" i="14"/>
  <c r="D1895" i="14"/>
  <c r="C1895" i="14"/>
  <c r="B1895" i="14"/>
  <c r="D1894" i="14"/>
  <c r="C1894" i="14"/>
  <c r="B1894" i="14"/>
  <c r="D1893" i="14"/>
  <c r="C1893" i="14"/>
  <c r="B1893" i="14"/>
  <c r="D1892" i="14"/>
  <c r="C1892" i="14"/>
  <c r="B1892" i="14"/>
  <c r="D1891" i="14"/>
  <c r="C1891" i="14"/>
  <c r="B1891" i="14"/>
  <c r="D1890" i="14"/>
  <c r="C1890" i="14"/>
  <c r="B1890" i="14"/>
  <c r="D1889" i="14"/>
  <c r="C1889" i="14"/>
  <c r="B1889" i="14"/>
  <c r="D1888" i="14"/>
  <c r="C1888" i="14"/>
  <c r="B1888" i="14"/>
  <c r="D1887" i="14"/>
  <c r="C1887" i="14"/>
  <c r="B1887" i="14"/>
  <c r="D1886" i="14"/>
  <c r="C1886" i="14"/>
  <c r="B1886" i="14"/>
  <c r="D1885" i="14"/>
  <c r="C1885" i="14"/>
  <c r="B1885" i="14"/>
  <c r="D1884" i="14"/>
  <c r="C1884" i="14"/>
  <c r="B1884" i="14"/>
  <c r="D1883" i="14"/>
  <c r="C1883" i="14"/>
  <c r="B1883" i="14"/>
  <c r="D1882" i="14"/>
  <c r="C1882" i="14"/>
  <c r="B1882" i="14"/>
  <c r="D1881" i="14"/>
  <c r="C1881" i="14"/>
  <c r="B1881" i="14"/>
  <c r="D1880" i="14"/>
  <c r="C1880" i="14"/>
  <c r="B1880" i="14"/>
  <c r="D1879" i="14"/>
  <c r="C1879" i="14"/>
  <c r="B1879" i="14"/>
  <c r="D1878" i="14"/>
  <c r="C1878" i="14"/>
  <c r="B1878" i="14"/>
  <c r="D1877" i="14"/>
  <c r="C1877" i="14"/>
  <c r="B1877" i="14"/>
  <c r="D1876" i="14"/>
  <c r="C1876" i="14"/>
  <c r="B1876" i="14"/>
  <c r="D1875" i="14"/>
  <c r="C1875" i="14"/>
  <c r="B1875" i="14"/>
  <c r="D1874" i="14"/>
  <c r="C1874" i="14"/>
  <c r="B1874" i="14"/>
  <c r="D1873" i="14"/>
  <c r="C1873" i="14"/>
  <c r="B1873" i="14"/>
  <c r="D1872" i="14"/>
  <c r="C1872" i="14"/>
  <c r="B1872" i="14"/>
  <c r="D1871" i="14"/>
  <c r="C1871" i="14"/>
  <c r="B1871" i="14"/>
  <c r="D1870" i="14"/>
  <c r="C1870" i="14"/>
  <c r="B1870" i="14"/>
  <c r="D1869" i="14"/>
  <c r="C1869" i="14"/>
  <c r="B1869" i="14"/>
  <c r="D1868" i="14"/>
  <c r="C1868" i="14"/>
  <c r="B1868" i="14"/>
  <c r="D1867" i="14"/>
  <c r="C1867" i="14"/>
  <c r="B1867" i="14"/>
  <c r="D1866" i="14"/>
  <c r="C1866" i="14"/>
  <c r="B1866" i="14"/>
  <c r="D1865" i="14"/>
  <c r="C1865" i="14"/>
  <c r="B1865" i="14"/>
  <c r="D1864" i="14"/>
  <c r="C1864" i="14"/>
  <c r="B1864" i="14"/>
  <c r="D1863" i="14"/>
  <c r="C1863" i="14"/>
  <c r="B1863" i="14"/>
  <c r="D1862" i="14"/>
  <c r="C1862" i="14"/>
  <c r="B1862" i="14"/>
  <c r="D1861" i="14"/>
  <c r="C1861" i="14"/>
  <c r="B1861" i="14"/>
  <c r="D1860" i="14"/>
  <c r="C1860" i="14"/>
  <c r="B1860" i="14"/>
  <c r="D1859" i="14"/>
  <c r="C1859" i="14"/>
  <c r="B1859" i="14"/>
  <c r="D1858" i="14"/>
  <c r="C1858" i="14"/>
  <c r="B1858" i="14"/>
  <c r="D1857" i="14"/>
  <c r="C1857" i="14"/>
  <c r="B1857" i="14"/>
  <c r="D1856" i="14"/>
  <c r="C1856" i="14"/>
  <c r="B1856" i="14"/>
  <c r="D1855" i="14"/>
  <c r="C1855" i="14"/>
  <c r="B1855" i="14"/>
  <c r="D1854" i="14"/>
  <c r="C1854" i="14"/>
  <c r="B1854" i="14"/>
  <c r="D1853" i="14"/>
  <c r="C1853" i="14"/>
  <c r="B1853" i="14"/>
  <c r="D1852" i="14"/>
  <c r="C1852" i="14"/>
  <c r="B1852" i="14"/>
  <c r="D1851" i="14"/>
  <c r="C1851" i="14"/>
  <c r="B1851" i="14"/>
  <c r="D1850" i="14"/>
  <c r="C1850" i="14"/>
  <c r="B1850" i="14"/>
  <c r="D1849" i="14"/>
  <c r="C1849" i="14"/>
  <c r="B1849" i="14"/>
  <c r="D1848" i="14"/>
  <c r="C1848" i="14"/>
  <c r="B1848" i="14"/>
  <c r="D1847" i="14"/>
  <c r="C1847" i="14"/>
  <c r="B1847" i="14"/>
  <c r="D1846" i="14"/>
  <c r="C1846" i="14"/>
  <c r="B1846" i="14"/>
  <c r="D1845" i="14"/>
  <c r="C1845" i="14"/>
  <c r="B1845" i="14"/>
  <c r="D1844" i="14"/>
  <c r="C1844" i="14"/>
  <c r="B1844" i="14"/>
  <c r="D1843" i="14"/>
  <c r="C1843" i="14"/>
  <c r="B1843" i="14"/>
  <c r="D1842" i="14"/>
  <c r="C1842" i="14"/>
  <c r="B1842" i="14"/>
  <c r="D1841" i="14"/>
  <c r="C1841" i="14"/>
  <c r="B1841" i="14"/>
  <c r="D1840" i="14"/>
  <c r="C1840" i="14"/>
  <c r="B1840" i="14"/>
  <c r="D1839" i="14"/>
  <c r="C1839" i="14"/>
  <c r="B1839" i="14"/>
  <c r="D1838" i="14"/>
  <c r="C1838" i="14"/>
  <c r="B1838" i="14"/>
  <c r="D1837" i="14"/>
  <c r="C1837" i="14"/>
  <c r="B1837" i="14"/>
  <c r="D1836" i="14"/>
  <c r="C1836" i="14"/>
  <c r="B1836" i="14"/>
  <c r="D1835" i="14"/>
  <c r="C1835" i="14"/>
  <c r="B1835" i="14"/>
  <c r="D1834" i="14"/>
  <c r="C1834" i="14"/>
  <c r="B1834" i="14"/>
  <c r="D1833" i="14"/>
  <c r="C1833" i="14"/>
  <c r="B1833" i="14"/>
  <c r="D1832" i="14"/>
  <c r="C1832" i="14"/>
  <c r="B1832" i="14"/>
  <c r="D1831" i="14"/>
  <c r="C1831" i="14"/>
  <c r="B1831" i="14"/>
  <c r="D1830" i="14"/>
  <c r="C1830" i="14"/>
  <c r="B1830" i="14"/>
  <c r="D1829" i="14"/>
  <c r="C1829" i="14"/>
  <c r="B1829" i="14"/>
  <c r="D1828" i="14"/>
  <c r="C1828" i="14"/>
  <c r="B1828" i="14"/>
  <c r="D1827" i="14"/>
  <c r="C1827" i="14"/>
  <c r="B1827" i="14"/>
  <c r="D1826" i="14"/>
  <c r="C1826" i="14"/>
  <c r="B1826" i="14"/>
  <c r="D1825" i="14"/>
  <c r="C1825" i="14"/>
  <c r="B1825" i="14"/>
  <c r="D1824" i="14"/>
  <c r="C1824" i="14"/>
  <c r="B1824" i="14"/>
  <c r="D1823" i="14"/>
  <c r="C1823" i="14"/>
  <c r="B1823" i="14"/>
  <c r="D1822" i="14"/>
  <c r="C1822" i="14"/>
  <c r="B1822" i="14"/>
  <c r="D1821" i="14"/>
  <c r="C1821" i="14"/>
  <c r="B1821" i="14"/>
  <c r="D1820" i="14"/>
  <c r="C1820" i="14"/>
  <c r="B1820" i="14"/>
  <c r="D1819" i="14"/>
  <c r="C1819" i="14"/>
  <c r="B1819" i="14"/>
  <c r="D1818" i="14"/>
  <c r="C1818" i="14"/>
  <c r="B1818" i="14"/>
  <c r="D1817" i="14"/>
  <c r="C1817" i="14"/>
  <c r="B1817" i="14"/>
  <c r="D1816" i="14"/>
  <c r="C1816" i="14"/>
  <c r="B1816" i="14"/>
  <c r="D1815" i="14"/>
  <c r="C1815" i="14"/>
  <c r="B1815" i="14"/>
  <c r="D1814" i="14"/>
  <c r="C1814" i="14"/>
  <c r="B1814" i="14"/>
  <c r="D1813" i="14"/>
  <c r="C1813" i="14"/>
  <c r="B1813" i="14"/>
  <c r="D1812" i="14"/>
  <c r="C1812" i="14"/>
  <c r="B1812" i="14"/>
  <c r="D1811" i="14"/>
  <c r="C1811" i="14"/>
  <c r="B1811" i="14"/>
  <c r="D1810" i="14"/>
  <c r="C1810" i="14"/>
  <c r="B1810" i="14"/>
  <c r="D1809" i="14"/>
  <c r="C1809" i="14"/>
  <c r="B1809" i="14"/>
  <c r="D1808" i="14"/>
  <c r="C1808" i="14"/>
  <c r="B1808" i="14"/>
  <c r="D1807" i="14"/>
  <c r="C1807" i="14"/>
  <c r="B1807" i="14"/>
  <c r="D1806" i="14"/>
  <c r="C1806" i="14"/>
  <c r="B1806" i="14"/>
  <c r="D1805" i="14"/>
  <c r="C1805" i="14"/>
  <c r="B1805" i="14"/>
  <c r="D1804" i="14"/>
  <c r="C1804" i="14"/>
  <c r="B1804" i="14"/>
  <c r="D1803" i="14"/>
  <c r="C1803" i="14"/>
  <c r="B1803" i="14"/>
  <c r="D1802" i="14"/>
  <c r="C1802" i="14"/>
  <c r="B1802" i="14"/>
  <c r="D1801" i="14"/>
  <c r="C1801" i="14"/>
  <c r="B1801" i="14"/>
  <c r="D1800" i="14"/>
  <c r="C1800" i="14"/>
  <c r="B1800" i="14"/>
  <c r="D1799" i="14"/>
  <c r="C1799" i="14"/>
  <c r="B1799" i="14"/>
  <c r="D1798" i="14"/>
  <c r="C1798" i="14"/>
  <c r="B1798" i="14"/>
  <c r="D1797" i="14"/>
  <c r="C1797" i="14"/>
  <c r="B1797" i="14"/>
  <c r="D1796" i="14"/>
  <c r="C1796" i="14"/>
  <c r="B1796" i="14"/>
  <c r="D1795" i="14"/>
  <c r="C1795" i="14"/>
  <c r="B1795" i="14"/>
  <c r="D1794" i="14"/>
  <c r="C1794" i="14"/>
  <c r="B1794" i="14"/>
  <c r="D1793" i="14"/>
  <c r="C1793" i="14"/>
  <c r="B1793" i="14"/>
  <c r="D1792" i="14"/>
  <c r="C1792" i="14"/>
  <c r="B1792" i="14"/>
  <c r="D1791" i="14"/>
  <c r="C1791" i="14"/>
  <c r="B1791" i="14"/>
  <c r="D1790" i="14"/>
  <c r="C1790" i="14"/>
  <c r="B1790" i="14"/>
  <c r="D1789" i="14"/>
  <c r="C1789" i="14"/>
  <c r="B1789" i="14"/>
  <c r="D1788" i="14"/>
  <c r="C1788" i="14"/>
  <c r="B1788" i="14"/>
  <c r="D1787" i="14"/>
  <c r="C1787" i="14"/>
  <c r="B1787" i="14"/>
  <c r="D1786" i="14"/>
  <c r="C1786" i="14"/>
  <c r="B1786" i="14"/>
  <c r="D1785" i="14"/>
  <c r="C1785" i="14"/>
  <c r="B1785" i="14"/>
  <c r="D1784" i="14"/>
  <c r="C1784" i="14"/>
  <c r="B1784" i="14"/>
  <c r="D1783" i="14"/>
  <c r="C1783" i="14"/>
  <c r="B1783" i="14"/>
  <c r="D1782" i="14"/>
  <c r="C1782" i="14"/>
  <c r="B1782" i="14"/>
  <c r="D1781" i="14"/>
  <c r="C1781" i="14"/>
  <c r="B1781" i="14"/>
  <c r="D1780" i="14"/>
  <c r="C1780" i="14"/>
  <c r="B1780" i="14"/>
  <c r="D1779" i="14"/>
  <c r="C1779" i="14"/>
  <c r="B1779" i="14"/>
  <c r="D1778" i="14"/>
  <c r="C1778" i="14"/>
  <c r="B1778" i="14"/>
  <c r="D1777" i="14"/>
  <c r="C1777" i="14"/>
  <c r="B1777" i="14"/>
  <c r="D1776" i="14"/>
  <c r="C1776" i="14"/>
  <c r="B1776" i="14"/>
  <c r="D1775" i="14"/>
  <c r="C1775" i="14"/>
  <c r="B1775" i="14"/>
  <c r="D1774" i="14"/>
  <c r="C1774" i="14"/>
  <c r="B1774" i="14"/>
  <c r="D1773" i="14"/>
  <c r="C1773" i="14"/>
  <c r="B1773" i="14"/>
  <c r="D1772" i="14"/>
  <c r="C1772" i="14"/>
  <c r="B1772" i="14"/>
  <c r="D1771" i="14"/>
  <c r="C1771" i="14"/>
  <c r="B1771" i="14"/>
  <c r="D1770" i="14"/>
  <c r="C1770" i="14"/>
  <c r="B1770" i="14"/>
  <c r="D1769" i="14"/>
  <c r="C1769" i="14"/>
  <c r="B1769" i="14"/>
  <c r="D1768" i="14"/>
  <c r="C1768" i="14"/>
  <c r="B1768" i="14"/>
  <c r="D1767" i="14"/>
  <c r="C1767" i="14"/>
  <c r="B1767" i="14"/>
  <c r="D1766" i="14"/>
  <c r="C1766" i="14"/>
  <c r="B1766" i="14"/>
  <c r="D1765" i="14"/>
  <c r="C1765" i="14"/>
  <c r="B1765" i="14"/>
  <c r="D1764" i="14"/>
  <c r="C1764" i="14"/>
  <c r="B1764" i="14"/>
  <c r="D1763" i="14"/>
  <c r="C1763" i="14"/>
  <c r="B1763" i="14"/>
  <c r="D1762" i="14"/>
  <c r="C1762" i="14"/>
  <c r="B1762" i="14"/>
  <c r="D1761" i="14"/>
  <c r="C1761" i="14"/>
  <c r="B1761" i="14"/>
  <c r="D1760" i="14"/>
  <c r="C1760" i="14"/>
  <c r="B1760" i="14"/>
  <c r="D1759" i="14"/>
  <c r="C1759" i="14"/>
  <c r="B1759" i="14"/>
  <c r="D1758" i="14"/>
  <c r="C1758" i="14"/>
  <c r="B1758" i="14"/>
  <c r="D1757" i="14"/>
  <c r="C1757" i="14"/>
  <c r="B1757" i="14"/>
  <c r="D1756" i="14"/>
  <c r="C1756" i="14"/>
  <c r="B1756" i="14"/>
  <c r="D1755" i="14"/>
  <c r="C1755" i="14"/>
  <c r="B1755" i="14"/>
  <c r="D1754" i="14"/>
  <c r="C1754" i="14"/>
  <c r="B1754" i="14"/>
  <c r="D1753" i="14"/>
  <c r="C1753" i="14"/>
  <c r="B1753" i="14"/>
  <c r="D1752" i="14"/>
  <c r="C1752" i="14"/>
  <c r="B1752" i="14"/>
  <c r="D1751" i="14"/>
  <c r="C1751" i="14"/>
  <c r="B1751" i="14"/>
  <c r="D1750" i="14"/>
  <c r="C1750" i="14"/>
  <c r="B1750" i="14"/>
  <c r="D1749" i="14"/>
  <c r="C1749" i="14"/>
  <c r="B1749" i="14"/>
  <c r="D1748" i="14"/>
  <c r="C1748" i="14"/>
  <c r="B1748" i="14"/>
  <c r="D1747" i="14"/>
  <c r="C1747" i="14"/>
  <c r="B1747" i="14"/>
  <c r="D1746" i="14"/>
  <c r="C1746" i="14"/>
  <c r="B1746" i="14"/>
  <c r="D1745" i="14"/>
  <c r="C1745" i="14"/>
  <c r="B1745" i="14"/>
  <c r="D1744" i="14"/>
  <c r="C1744" i="14"/>
  <c r="B1744" i="14"/>
  <c r="D1743" i="14"/>
  <c r="C1743" i="14"/>
  <c r="B1743" i="14"/>
  <c r="D1742" i="14"/>
  <c r="C1742" i="14"/>
  <c r="B1742" i="14"/>
  <c r="D1741" i="14"/>
  <c r="C1741" i="14"/>
  <c r="B1741" i="14"/>
  <c r="D1740" i="14"/>
  <c r="C1740" i="14"/>
  <c r="B1740" i="14"/>
  <c r="D1739" i="14"/>
  <c r="C1739" i="14"/>
  <c r="B1739" i="14"/>
  <c r="D1738" i="14"/>
  <c r="C1738" i="14"/>
  <c r="B1738" i="14"/>
  <c r="D1737" i="14"/>
  <c r="C1737" i="14"/>
  <c r="B1737" i="14"/>
  <c r="D1736" i="14"/>
  <c r="C1736" i="14"/>
  <c r="B1736" i="14"/>
  <c r="D1735" i="14"/>
  <c r="C1735" i="14"/>
  <c r="B1735" i="14"/>
  <c r="D1734" i="14"/>
  <c r="C1734" i="14"/>
  <c r="B1734" i="14"/>
  <c r="D1733" i="14"/>
  <c r="C1733" i="14"/>
  <c r="B1733" i="14"/>
  <c r="D1732" i="14"/>
  <c r="C1732" i="14"/>
  <c r="B1732" i="14"/>
  <c r="D1731" i="14"/>
  <c r="C1731" i="14"/>
  <c r="B1731" i="14"/>
  <c r="D1730" i="14"/>
  <c r="C1730" i="14"/>
  <c r="B1730" i="14"/>
  <c r="D1729" i="14"/>
  <c r="C1729" i="14"/>
  <c r="B1729" i="14"/>
  <c r="D1728" i="14"/>
  <c r="C1728" i="14"/>
  <c r="B1728" i="14"/>
  <c r="D1727" i="14"/>
  <c r="C1727" i="14"/>
  <c r="B1727" i="14"/>
  <c r="D1726" i="14"/>
  <c r="C1726" i="14"/>
  <c r="B1726" i="14"/>
  <c r="D1725" i="14"/>
  <c r="C1725" i="14"/>
  <c r="B1725" i="14"/>
  <c r="D1724" i="14"/>
  <c r="C1724" i="14"/>
  <c r="B1724" i="14"/>
  <c r="D1723" i="14"/>
  <c r="C1723" i="14"/>
  <c r="B1723" i="14"/>
  <c r="D1722" i="14"/>
  <c r="C1722" i="14"/>
  <c r="B1722" i="14"/>
  <c r="D1721" i="14"/>
  <c r="C1721" i="14"/>
  <c r="B1721" i="14"/>
  <c r="D1720" i="14"/>
  <c r="C1720" i="14"/>
  <c r="B1720" i="14"/>
  <c r="D1719" i="14"/>
  <c r="C1719" i="14"/>
  <c r="B1719" i="14"/>
  <c r="D1718" i="14"/>
  <c r="C1718" i="14"/>
  <c r="B1718" i="14"/>
  <c r="D1717" i="14"/>
  <c r="C1717" i="14"/>
  <c r="B1717" i="14"/>
  <c r="D1716" i="14"/>
  <c r="C1716" i="14"/>
  <c r="B1716" i="14"/>
  <c r="D1715" i="14"/>
  <c r="C1715" i="14"/>
  <c r="B1715" i="14"/>
  <c r="D1714" i="14"/>
  <c r="C1714" i="14"/>
  <c r="B1714" i="14"/>
  <c r="D1713" i="14"/>
  <c r="C1713" i="14"/>
  <c r="B1713" i="14"/>
  <c r="D1712" i="14"/>
  <c r="C1712" i="14"/>
  <c r="B1712" i="14"/>
  <c r="D1711" i="14"/>
  <c r="C1711" i="14"/>
  <c r="B1711" i="14"/>
  <c r="D1710" i="14"/>
  <c r="C1710" i="14"/>
  <c r="B1710" i="14"/>
  <c r="D1709" i="14"/>
  <c r="C1709" i="14"/>
  <c r="B1709" i="14"/>
  <c r="D1708" i="14"/>
  <c r="C1708" i="14"/>
  <c r="B1708" i="14"/>
  <c r="D1707" i="14"/>
  <c r="C1707" i="14"/>
  <c r="B1707" i="14"/>
  <c r="D1706" i="14"/>
  <c r="C1706" i="14"/>
  <c r="B1706" i="14"/>
  <c r="D1705" i="14"/>
  <c r="C1705" i="14"/>
  <c r="B1705" i="14"/>
  <c r="D1704" i="14"/>
  <c r="C1704" i="14"/>
  <c r="B1704" i="14"/>
  <c r="D1703" i="14"/>
  <c r="C1703" i="14"/>
  <c r="B1703" i="14"/>
  <c r="D1702" i="14"/>
  <c r="C1702" i="14"/>
  <c r="B1702" i="14"/>
  <c r="D1701" i="14"/>
  <c r="C1701" i="14"/>
  <c r="B1701" i="14"/>
  <c r="D1700" i="14"/>
  <c r="C1700" i="14"/>
  <c r="B1700" i="14"/>
  <c r="D1699" i="14"/>
  <c r="C1699" i="14"/>
  <c r="B1699" i="14"/>
  <c r="D1698" i="14"/>
  <c r="C1698" i="14"/>
  <c r="B1698" i="14"/>
  <c r="D1697" i="14"/>
  <c r="C1697" i="14"/>
  <c r="B1697" i="14"/>
  <c r="D1696" i="14"/>
  <c r="C1696" i="14"/>
  <c r="B1696" i="14"/>
  <c r="D1695" i="14"/>
  <c r="C1695" i="14"/>
  <c r="B1695" i="14"/>
  <c r="D1694" i="14"/>
  <c r="C1694" i="14"/>
  <c r="B1694" i="14"/>
  <c r="D1693" i="14"/>
  <c r="C1693" i="14"/>
  <c r="B1693" i="14"/>
  <c r="D1692" i="14"/>
  <c r="C1692" i="14"/>
  <c r="B1692" i="14"/>
  <c r="D1691" i="14"/>
  <c r="C1691" i="14"/>
  <c r="B1691" i="14"/>
  <c r="D1690" i="14"/>
  <c r="C1690" i="14"/>
  <c r="B1690" i="14"/>
  <c r="D1689" i="14"/>
  <c r="C1689" i="14"/>
  <c r="B1689" i="14"/>
  <c r="D1688" i="14"/>
  <c r="C1688" i="14"/>
  <c r="B1688" i="14"/>
  <c r="D1687" i="14"/>
  <c r="C1687" i="14"/>
  <c r="B1687" i="14"/>
  <c r="D1686" i="14"/>
  <c r="C1686" i="14"/>
  <c r="B1686" i="14"/>
  <c r="D1685" i="14"/>
  <c r="C1685" i="14"/>
  <c r="B1685" i="14"/>
  <c r="D1684" i="14"/>
  <c r="C1684" i="14"/>
  <c r="B1684" i="14"/>
  <c r="D1683" i="14"/>
  <c r="C1683" i="14"/>
  <c r="B1683" i="14"/>
  <c r="D1682" i="14"/>
  <c r="C1682" i="14"/>
  <c r="B1682" i="14"/>
  <c r="D1681" i="14"/>
  <c r="C1681" i="14"/>
  <c r="B1681" i="14"/>
  <c r="D1680" i="14"/>
  <c r="C1680" i="14"/>
  <c r="B1680" i="14"/>
  <c r="D1679" i="14"/>
  <c r="C1679" i="14"/>
  <c r="B1679" i="14"/>
  <c r="D1678" i="14"/>
  <c r="C1678" i="14"/>
  <c r="B1678" i="14"/>
  <c r="D1677" i="14"/>
  <c r="C1677" i="14"/>
  <c r="B1677" i="14"/>
  <c r="D1676" i="14"/>
  <c r="C1676" i="14"/>
  <c r="B1676" i="14"/>
  <c r="D1675" i="14"/>
  <c r="C1675" i="14"/>
  <c r="B1675" i="14"/>
  <c r="D1674" i="14"/>
  <c r="C1674" i="14"/>
  <c r="B1674" i="14"/>
  <c r="D1673" i="14"/>
  <c r="C1673" i="14"/>
  <c r="B1673" i="14"/>
  <c r="D1672" i="14"/>
  <c r="C1672" i="14"/>
  <c r="B1672" i="14"/>
  <c r="D1671" i="14"/>
  <c r="C1671" i="14"/>
  <c r="B1671" i="14"/>
  <c r="D1670" i="14"/>
  <c r="C1670" i="14"/>
  <c r="B1670" i="14"/>
  <c r="D1669" i="14"/>
  <c r="C1669" i="14"/>
  <c r="B1669" i="14"/>
  <c r="D1668" i="14"/>
  <c r="C1668" i="14"/>
  <c r="B1668" i="14"/>
  <c r="D1667" i="14"/>
  <c r="C1667" i="14"/>
  <c r="B1667" i="14"/>
  <c r="D1666" i="14"/>
  <c r="C1666" i="14"/>
  <c r="B1666" i="14"/>
  <c r="D1665" i="14"/>
  <c r="C1665" i="14"/>
  <c r="B1665" i="14"/>
  <c r="D1664" i="14"/>
  <c r="C1664" i="14"/>
  <c r="B1664" i="14"/>
  <c r="D1663" i="14"/>
  <c r="C1663" i="14"/>
  <c r="B1663" i="14"/>
  <c r="D1662" i="14"/>
  <c r="C1662" i="14"/>
  <c r="B1662" i="14"/>
  <c r="D1661" i="14"/>
  <c r="C1661" i="14"/>
  <c r="B1661" i="14"/>
  <c r="D1660" i="14"/>
  <c r="C1660" i="14"/>
  <c r="B1660" i="14"/>
  <c r="D1659" i="14"/>
  <c r="C1659" i="14"/>
  <c r="B1659" i="14"/>
  <c r="D1658" i="14"/>
  <c r="C1658" i="14"/>
  <c r="B1658" i="14"/>
  <c r="D1657" i="14"/>
  <c r="C1657" i="14"/>
  <c r="B1657" i="14"/>
  <c r="D1656" i="14"/>
  <c r="C1656" i="14"/>
  <c r="B1656" i="14"/>
  <c r="D1655" i="14"/>
  <c r="C1655" i="14"/>
  <c r="B1655" i="14"/>
  <c r="D1654" i="14"/>
  <c r="C1654" i="14"/>
  <c r="B1654" i="14"/>
  <c r="D1653" i="14"/>
  <c r="C1653" i="14"/>
  <c r="B1653" i="14"/>
  <c r="D1652" i="14"/>
  <c r="C1652" i="14"/>
  <c r="B1652" i="14"/>
  <c r="D1651" i="14"/>
  <c r="C1651" i="14"/>
  <c r="B1651" i="14"/>
  <c r="D1650" i="14"/>
  <c r="C1650" i="14"/>
  <c r="B1650" i="14"/>
  <c r="D1649" i="14"/>
  <c r="C1649" i="14"/>
  <c r="B1649" i="14"/>
  <c r="D1648" i="14"/>
  <c r="C1648" i="14"/>
  <c r="B1648" i="14"/>
  <c r="D1647" i="14"/>
  <c r="C1647" i="14"/>
  <c r="B1647" i="14"/>
  <c r="D1646" i="14"/>
  <c r="C1646" i="14"/>
  <c r="B1646" i="14"/>
  <c r="D1645" i="14"/>
  <c r="C1645" i="14"/>
  <c r="B1645" i="14"/>
  <c r="D1644" i="14"/>
  <c r="C1644" i="14"/>
  <c r="B1644" i="14"/>
  <c r="D1643" i="14"/>
  <c r="C1643" i="14"/>
  <c r="B1643" i="14"/>
  <c r="D1642" i="14"/>
  <c r="C1642" i="14"/>
  <c r="B1642" i="14"/>
  <c r="D1641" i="14"/>
  <c r="C1641" i="14"/>
  <c r="B1641" i="14"/>
  <c r="D1640" i="14"/>
  <c r="C1640" i="14"/>
  <c r="B1640" i="14"/>
  <c r="D1639" i="14"/>
  <c r="C1639" i="14"/>
  <c r="B1639" i="14"/>
  <c r="D1638" i="14"/>
  <c r="C1638" i="14"/>
  <c r="B1638" i="14"/>
  <c r="D1637" i="14"/>
  <c r="C1637" i="14"/>
  <c r="B1637" i="14"/>
  <c r="D1636" i="14"/>
  <c r="C1636" i="14"/>
  <c r="B1636" i="14"/>
  <c r="D1635" i="14"/>
  <c r="C1635" i="14"/>
  <c r="B1635" i="14"/>
  <c r="D1634" i="14"/>
  <c r="C1634" i="14"/>
  <c r="B1634" i="14"/>
  <c r="D1633" i="14"/>
  <c r="C1633" i="14"/>
  <c r="B1633" i="14"/>
  <c r="D1632" i="14"/>
  <c r="C1632" i="14"/>
  <c r="B1632" i="14"/>
  <c r="D1631" i="14"/>
  <c r="C1631" i="14"/>
  <c r="B1631" i="14"/>
  <c r="D1630" i="14"/>
  <c r="C1630" i="14"/>
  <c r="B1630" i="14"/>
  <c r="D1629" i="14"/>
  <c r="C1629" i="14"/>
  <c r="B1629" i="14"/>
  <c r="D1628" i="14"/>
  <c r="C1628" i="14"/>
  <c r="B1628" i="14"/>
  <c r="D1627" i="14"/>
  <c r="C1627" i="14"/>
  <c r="B1627" i="14"/>
  <c r="D1626" i="14"/>
  <c r="C1626" i="14"/>
  <c r="B1626" i="14"/>
  <c r="D1625" i="14"/>
  <c r="C1625" i="14"/>
  <c r="B1625" i="14"/>
  <c r="D1624" i="14"/>
  <c r="C1624" i="14"/>
  <c r="B1624" i="14"/>
  <c r="D1623" i="14"/>
  <c r="C1623" i="14"/>
  <c r="B1623" i="14"/>
  <c r="D1622" i="14"/>
  <c r="C1622" i="14"/>
  <c r="B1622" i="14"/>
  <c r="D1621" i="14"/>
  <c r="C1621" i="14"/>
  <c r="B1621" i="14"/>
  <c r="D1620" i="14"/>
  <c r="C1620" i="14"/>
  <c r="B1620" i="14"/>
  <c r="D1619" i="14"/>
  <c r="C1619" i="14"/>
  <c r="B1619" i="14"/>
  <c r="D1618" i="14"/>
  <c r="C1618" i="14"/>
  <c r="B1618" i="14"/>
  <c r="D1617" i="14"/>
  <c r="C1617" i="14"/>
  <c r="B1617" i="14"/>
  <c r="D1616" i="14"/>
  <c r="C1616" i="14"/>
  <c r="B1616" i="14"/>
  <c r="D1615" i="14"/>
  <c r="C1615" i="14"/>
  <c r="B1615" i="14"/>
  <c r="D1614" i="14"/>
  <c r="C1614" i="14"/>
  <c r="B1614" i="14"/>
  <c r="D1613" i="14"/>
  <c r="C1613" i="14"/>
  <c r="B1613" i="14"/>
  <c r="D1612" i="14"/>
  <c r="C1612" i="14"/>
  <c r="B1612" i="14"/>
  <c r="D1611" i="14"/>
  <c r="C1611" i="14"/>
  <c r="B1611" i="14"/>
  <c r="D1610" i="14"/>
  <c r="C1610" i="14"/>
  <c r="B1610" i="14"/>
  <c r="D1609" i="14"/>
  <c r="C1609" i="14"/>
  <c r="B1609" i="14"/>
  <c r="D1608" i="14"/>
  <c r="C1608" i="14"/>
  <c r="B1608" i="14"/>
  <c r="D1607" i="14"/>
  <c r="C1607" i="14"/>
  <c r="B1607" i="14"/>
  <c r="D1606" i="14"/>
  <c r="C1606" i="14"/>
  <c r="B1606" i="14"/>
  <c r="D1605" i="14"/>
  <c r="C1605" i="14"/>
  <c r="B1605" i="14"/>
  <c r="D1604" i="14"/>
  <c r="C1604" i="14"/>
  <c r="B1604" i="14"/>
  <c r="D1603" i="14"/>
  <c r="C1603" i="14"/>
  <c r="B1603" i="14"/>
  <c r="D1602" i="14"/>
  <c r="C1602" i="14"/>
  <c r="B1602" i="14"/>
  <c r="D1601" i="14"/>
  <c r="C1601" i="14"/>
  <c r="B1601" i="14"/>
  <c r="D1600" i="14"/>
  <c r="C1600" i="14"/>
  <c r="B1600" i="14"/>
  <c r="D1599" i="14"/>
  <c r="C1599" i="14"/>
  <c r="B1599" i="14"/>
  <c r="D1598" i="14"/>
  <c r="C1598" i="14"/>
  <c r="B1598" i="14"/>
  <c r="D1597" i="14"/>
  <c r="C1597" i="14"/>
  <c r="B1597" i="14"/>
  <c r="D1596" i="14"/>
  <c r="C1596" i="14"/>
  <c r="B1596" i="14"/>
  <c r="D1595" i="14"/>
  <c r="C1595" i="14"/>
  <c r="B1595" i="14"/>
  <c r="D1594" i="14"/>
  <c r="C1594" i="14"/>
  <c r="B1594" i="14"/>
  <c r="D1593" i="14"/>
  <c r="C1593" i="14"/>
  <c r="B1593" i="14"/>
  <c r="D1592" i="14"/>
  <c r="C1592" i="14"/>
  <c r="B1592" i="14"/>
  <c r="D1591" i="14"/>
  <c r="C1591" i="14"/>
  <c r="B1591" i="14"/>
  <c r="D1590" i="14"/>
  <c r="C1590" i="14"/>
  <c r="B1590" i="14"/>
  <c r="D1589" i="14"/>
  <c r="C1589" i="14"/>
  <c r="B1589" i="14"/>
  <c r="D1588" i="14"/>
  <c r="C1588" i="14"/>
  <c r="B1588" i="14"/>
  <c r="D1587" i="14"/>
  <c r="C1587" i="14"/>
  <c r="B1587" i="14"/>
  <c r="D1586" i="14"/>
  <c r="C1586" i="14"/>
  <c r="B1586" i="14"/>
  <c r="D1585" i="14"/>
  <c r="C1585" i="14"/>
  <c r="B1585" i="14"/>
  <c r="D1584" i="14"/>
  <c r="C1584" i="14"/>
  <c r="B1584" i="14"/>
  <c r="D1583" i="14"/>
  <c r="C1583" i="14"/>
  <c r="B1583" i="14"/>
  <c r="D1582" i="14"/>
  <c r="C1582" i="14"/>
  <c r="B1582" i="14"/>
  <c r="D1581" i="14"/>
  <c r="C1581" i="14"/>
  <c r="B1581" i="14"/>
  <c r="D1580" i="14"/>
  <c r="C1580" i="14"/>
  <c r="B1580" i="14"/>
  <c r="D1579" i="14"/>
  <c r="C1579" i="14"/>
  <c r="B1579" i="14"/>
  <c r="D1578" i="14"/>
  <c r="C1578" i="14"/>
  <c r="B1578" i="14"/>
  <c r="D1577" i="14"/>
  <c r="C1577" i="14"/>
  <c r="B1577" i="14"/>
  <c r="D1576" i="14"/>
  <c r="C1576" i="14"/>
  <c r="B1576" i="14"/>
  <c r="D1575" i="14"/>
  <c r="C1575" i="14"/>
  <c r="B1575" i="14"/>
  <c r="D1574" i="14"/>
  <c r="C1574" i="14"/>
  <c r="B1574" i="14"/>
  <c r="D1573" i="14"/>
  <c r="C1573" i="14"/>
  <c r="B1573" i="14"/>
  <c r="D1572" i="14"/>
  <c r="C1572" i="14"/>
  <c r="B1572" i="14"/>
  <c r="D1571" i="14"/>
  <c r="C1571" i="14"/>
  <c r="B1571" i="14"/>
  <c r="D1570" i="14"/>
  <c r="C1570" i="14"/>
  <c r="B1570" i="14"/>
  <c r="D1569" i="14"/>
  <c r="C1569" i="14"/>
  <c r="B1569" i="14"/>
  <c r="D1568" i="14"/>
  <c r="C1568" i="14"/>
  <c r="B1568" i="14"/>
  <c r="D1567" i="14"/>
  <c r="C1567" i="14"/>
  <c r="B1567" i="14"/>
  <c r="D1566" i="14"/>
  <c r="C1566" i="14"/>
  <c r="B1566" i="14"/>
  <c r="D1565" i="14"/>
  <c r="C1565" i="14"/>
  <c r="B1565" i="14"/>
  <c r="D1564" i="14"/>
  <c r="C1564" i="14"/>
  <c r="B1564" i="14"/>
  <c r="D1563" i="14"/>
  <c r="C1563" i="14"/>
  <c r="B1563" i="14"/>
  <c r="D1562" i="14"/>
  <c r="C1562" i="14"/>
  <c r="B1562" i="14"/>
  <c r="D1561" i="14"/>
  <c r="C1561" i="14"/>
  <c r="B1561" i="14"/>
  <c r="D1560" i="14"/>
  <c r="C1560" i="14"/>
  <c r="B1560" i="14"/>
  <c r="D1559" i="14"/>
  <c r="C1559" i="14"/>
  <c r="B1559" i="14"/>
  <c r="D1558" i="14"/>
  <c r="C1558" i="14"/>
  <c r="B1558" i="14"/>
  <c r="D1557" i="14"/>
  <c r="C1557" i="14"/>
  <c r="B1557" i="14"/>
  <c r="D1556" i="14"/>
  <c r="C1556" i="14"/>
  <c r="B1556" i="14"/>
  <c r="D1555" i="14"/>
  <c r="C1555" i="14"/>
  <c r="B1555" i="14"/>
  <c r="D1554" i="14"/>
  <c r="C1554" i="14"/>
  <c r="B1554" i="14"/>
  <c r="D1553" i="14"/>
  <c r="C1553" i="14"/>
  <c r="B1553" i="14"/>
  <c r="D1552" i="14"/>
  <c r="C1552" i="14"/>
  <c r="B1552" i="14"/>
  <c r="D1551" i="14"/>
  <c r="C1551" i="14"/>
  <c r="B1551" i="14"/>
  <c r="D1550" i="14"/>
  <c r="C1550" i="14"/>
  <c r="B1550" i="14"/>
  <c r="D1549" i="14"/>
  <c r="C1549" i="14"/>
  <c r="B1549" i="14"/>
  <c r="D1548" i="14"/>
  <c r="C1548" i="14"/>
  <c r="B1548" i="14"/>
  <c r="D1547" i="14"/>
  <c r="C1547" i="14"/>
  <c r="B1547" i="14"/>
  <c r="D1546" i="14"/>
  <c r="C1546" i="14"/>
  <c r="B1546" i="14"/>
  <c r="D1545" i="14"/>
  <c r="C1545" i="14"/>
  <c r="B1545" i="14"/>
  <c r="D1544" i="14"/>
  <c r="C1544" i="14"/>
  <c r="B1544" i="14"/>
  <c r="D1543" i="14"/>
  <c r="C1543" i="14"/>
  <c r="B1543" i="14"/>
  <c r="D1542" i="14"/>
  <c r="C1542" i="14"/>
  <c r="B1542" i="14"/>
  <c r="D1541" i="14"/>
  <c r="C1541" i="14"/>
  <c r="B1541" i="14"/>
  <c r="D1540" i="14"/>
  <c r="C1540" i="14"/>
  <c r="B1540" i="14"/>
  <c r="D1539" i="14"/>
  <c r="C1539" i="14"/>
  <c r="B1539" i="14"/>
  <c r="D1538" i="14"/>
  <c r="C1538" i="14"/>
  <c r="B1538" i="14"/>
  <c r="D1537" i="14"/>
  <c r="C1537" i="14"/>
  <c r="B1537" i="14"/>
  <c r="D1536" i="14"/>
  <c r="C1536" i="14"/>
  <c r="B1536" i="14"/>
  <c r="D1535" i="14"/>
  <c r="C1535" i="14"/>
  <c r="B1535" i="14"/>
  <c r="D1534" i="14"/>
  <c r="C1534" i="14"/>
  <c r="B1534" i="14"/>
  <c r="D1533" i="14"/>
  <c r="C1533" i="14"/>
  <c r="B1533" i="14"/>
  <c r="D1532" i="14"/>
  <c r="C1532" i="14"/>
  <c r="B1532" i="14"/>
  <c r="D1531" i="14"/>
  <c r="C1531" i="14"/>
  <c r="B1531" i="14"/>
  <c r="D1530" i="14"/>
  <c r="C1530" i="14"/>
  <c r="B1530" i="14"/>
  <c r="D1529" i="14"/>
  <c r="C1529" i="14"/>
  <c r="B1529" i="14"/>
  <c r="D1528" i="14"/>
  <c r="C1528" i="14"/>
  <c r="B1528" i="14"/>
  <c r="D1527" i="14"/>
  <c r="C1527" i="14"/>
  <c r="B1527" i="14"/>
  <c r="D1526" i="14"/>
  <c r="C1526" i="14"/>
  <c r="B1526" i="14"/>
  <c r="D1525" i="14"/>
  <c r="C1525" i="14"/>
  <c r="B1525" i="14"/>
  <c r="D1524" i="14"/>
  <c r="C1524" i="14"/>
  <c r="B1524" i="14"/>
  <c r="D1523" i="14"/>
  <c r="C1523" i="14"/>
  <c r="B1523" i="14"/>
  <c r="D1522" i="14"/>
  <c r="C1522" i="14"/>
  <c r="B1522" i="14"/>
  <c r="D1521" i="14"/>
  <c r="C1521" i="14"/>
  <c r="B1521" i="14"/>
  <c r="D1520" i="14"/>
  <c r="C1520" i="14"/>
  <c r="B1520" i="14"/>
  <c r="D1519" i="14"/>
  <c r="C1519" i="14"/>
  <c r="B1519" i="14"/>
  <c r="D1518" i="14"/>
  <c r="C1518" i="14"/>
  <c r="B1518" i="14"/>
  <c r="D1517" i="14"/>
  <c r="C1517" i="14"/>
  <c r="B1517" i="14"/>
  <c r="D1516" i="14"/>
  <c r="C1516" i="14"/>
  <c r="B1516" i="14"/>
  <c r="D1515" i="14"/>
  <c r="C1515" i="14"/>
  <c r="B1515" i="14"/>
  <c r="D1514" i="14"/>
  <c r="C1514" i="14"/>
  <c r="B1514" i="14"/>
  <c r="D1513" i="14"/>
  <c r="C1513" i="14"/>
  <c r="B1513" i="14"/>
  <c r="D1512" i="14"/>
  <c r="C1512" i="14"/>
  <c r="B1512" i="14"/>
  <c r="D1511" i="14"/>
  <c r="C1511" i="14"/>
  <c r="B1511" i="14"/>
  <c r="D1510" i="14"/>
  <c r="C1510" i="14"/>
  <c r="B1510" i="14"/>
  <c r="D1509" i="14"/>
  <c r="C1509" i="14"/>
  <c r="B1509" i="14"/>
  <c r="D1508" i="14"/>
  <c r="C1508" i="14"/>
  <c r="B1508" i="14"/>
  <c r="D1507" i="14"/>
  <c r="C1507" i="14"/>
  <c r="B1507" i="14"/>
  <c r="D1506" i="14"/>
  <c r="C1506" i="14"/>
  <c r="B1506" i="14"/>
  <c r="D1505" i="14"/>
  <c r="C1505" i="14"/>
  <c r="B1505" i="14"/>
  <c r="D1504" i="14"/>
  <c r="C1504" i="14"/>
  <c r="B1504" i="14"/>
  <c r="D1503" i="14"/>
  <c r="C1503" i="14"/>
  <c r="B1503" i="14"/>
  <c r="D1502" i="14"/>
  <c r="C1502" i="14"/>
  <c r="B1502" i="14"/>
  <c r="D1501" i="14"/>
  <c r="C1501" i="14"/>
  <c r="B1501" i="14"/>
  <c r="D1500" i="14"/>
  <c r="C1500" i="14"/>
  <c r="B1500" i="14"/>
  <c r="D1499" i="14"/>
  <c r="C1499" i="14"/>
  <c r="B1499" i="14"/>
  <c r="D1498" i="14"/>
  <c r="C1498" i="14"/>
  <c r="B1498" i="14"/>
  <c r="D1497" i="14"/>
  <c r="C1497" i="14"/>
  <c r="B1497" i="14"/>
  <c r="D1496" i="14"/>
  <c r="C1496" i="14"/>
  <c r="B1496" i="14"/>
  <c r="D1495" i="14"/>
  <c r="C1495" i="14"/>
  <c r="B1495" i="14"/>
  <c r="D1494" i="14"/>
  <c r="C1494" i="14"/>
  <c r="B1494" i="14"/>
  <c r="D1493" i="14"/>
  <c r="C1493" i="14"/>
  <c r="B1493" i="14"/>
  <c r="D1492" i="14"/>
  <c r="C1492" i="14"/>
  <c r="B1492" i="14"/>
  <c r="D1491" i="14"/>
  <c r="C1491" i="14"/>
  <c r="B1491" i="14"/>
  <c r="D1490" i="14"/>
  <c r="C1490" i="14"/>
  <c r="B1490" i="14"/>
  <c r="D1489" i="14"/>
  <c r="C1489" i="14"/>
  <c r="B1489" i="14"/>
  <c r="D1488" i="14"/>
  <c r="C1488" i="14"/>
  <c r="B1488" i="14"/>
  <c r="D1487" i="14"/>
  <c r="C1487" i="14"/>
  <c r="B1487" i="14"/>
  <c r="D1486" i="14"/>
  <c r="C1486" i="14"/>
  <c r="B1486" i="14"/>
  <c r="D1485" i="14"/>
  <c r="C1485" i="14"/>
  <c r="B1485" i="14"/>
  <c r="D1484" i="14"/>
  <c r="C1484" i="14"/>
  <c r="B1484" i="14"/>
  <c r="D1483" i="14"/>
  <c r="C1483" i="14"/>
  <c r="B1483" i="14"/>
  <c r="D1482" i="14"/>
  <c r="C1482" i="14"/>
  <c r="B1482" i="14"/>
  <c r="D1481" i="14"/>
  <c r="C1481" i="14"/>
  <c r="B1481" i="14"/>
  <c r="D1480" i="14"/>
  <c r="C1480" i="14"/>
  <c r="B1480" i="14"/>
  <c r="D1479" i="14"/>
  <c r="C1479" i="14"/>
  <c r="B1479" i="14"/>
  <c r="D1478" i="14"/>
  <c r="C1478" i="14"/>
  <c r="B1478" i="14"/>
  <c r="D1477" i="14"/>
  <c r="C1477" i="14"/>
  <c r="B1477" i="14"/>
  <c r="D1476" i="14"/>
  <c r="C1476" i="14"/>
  <c r="B1476" i="14"/>
  <c r="D1475" i="14"/>
  <c r="C1475" i="14"/>
  <c r="B1475" i="14"/>
  <c r="D1474" i="14"/>
  <c r="C1474" i="14"/>
  <c r="B1474" i="14"/>
  <c r="D1473" i="14"/>
  <c r="C1473" i="14"/>
  <c r="B1473" i="14"/>
  <c r="D1472" i="14"/>
  <c r="C1472" i="14"/>
  <c r="B1472" i="14"/>
  <c r="D1471" i="14"/>
  <c r="C1471" i="14"/>
  <c r="B1471" i="14"/>
  <c r="D1470" i="14"/>
  <c r="C1470" i="14"/>
  <c r="B1470" i="14"/>
  <c r="D1469" i="14"/>
  <c r="C1469" i="14"/>
  <c r="B1469" i="14"/>
  <c r="D1468" i="14"/>
  <c r="C1468" i="14"/>
  <c r="B1468" i="14"/>
  <c r="D1467" i="14"/>
  <c r="C1467" i="14"/>
  <c r="B1467" i="14"/>
  <c r="D1466" i="14"/>
  <c r="C1466" i="14"/>
  <c r="B1466" i="14"/>
  <c r="D1465" i="14"/>
  <c r="C1465" i="14"/>
  <c r="B1465" i="14"/>
  <c r="D1464" i="14"/>
  <c r="C1464" i="14"/>
  <c r="B1464" i="14"/>
  <c r="D1463" i="14"/>
  <c r="C1463" i="14"/>
  <c r="B1463" i="14"/>
  <c r="D1462" i="14"/>
  <c r="C1462" i="14"/>
  <c r="B1462" i="14"/>
  <c r="D1461" i="14"/>
  <c r="C1461" i="14"/>
  <c r="B1461" i="14"/>
  <c r="D1460" i="14"/>
  <c r="C1460" i="14"/>
  <c r="B1460" i="14"/>
  <c r="D1459" i="14"/>
  <c r="C1459" i="14"/>
  <c r="B1459" i="14"/>
  <c r="D1458" i="14"/>
  <c r="C1458" i="14"/>
  <c r="B1458" i="14"/>
  <c r="D1457" i="14"/>
  <c r="C1457" i="14"/>
  <c r="B1457" i="14"/>
  <c r="D1456" i="14"/>
  <c r="C1456" i="14"/>
  <c r="B1456" i="14"/>
  <c r="D1455" i="14"/>
  <c r="C1455" i="14"/>
  <c r="B1455" i="14"/>
  <c r="D1454" i="14"/>
  <c r="C1454" i="14"/>
  <c r="B1454" i="14"/>
  <c r="D1453" i="14"/>
  <c r="C1453" i="14"/>
  <c r="B1453" i="14"/>
  <c r="D1452" i="14"/>
  <c r="C1452" i="14"/>
  <c r="B1452" i="14"/>
  <c r="D1451" i="14"/>
  <c r="C1451" i="14"/>
  <c r="B1451" i="14"/>
  <c r="D1450" i="14"/>
  <c r="C1450" i="14"/>
  <c r="B1450" i="14"/>
  <c r="D1449" i="14"/>
  <c r="C1449" i="14"/>
  <c r="B1449" i="14"/>
  <c r="D1448" i="14"/>
  <c r="C1448" i="14"/>
  <c r="B1448" i="14"/>
  <c r="D1447" i="14"/>
  <c r="C1447" i="14"/>
  <c r="B1447" i="14"/>
  <c r="D1446" i="14"/>
  <c r="C1446" i="14"/>
  <c r="B1446" i="14"/>
  <c r="D1445" i="14"/>
  <c r="C1445" i="14"/>
  <c r="B1445" i="14"/>
  <c r="D1444" i="14"/>
  <c r="C1444" i="14"/>
  <c r="B1444" i="14"/>
  <c r="D1443" i="14"/>
  <c r="C1443" i="14"/>
  <c r="B1443" i="14"/>
  <c r="D1442" i="14"/>
  <c r="C1442" i="14"/>
  <c r="B1442" i="14"/>
  <c r="D1441" i="14"/>
  <c r="C1441" i="14"/>
  <c r="B1441" i="14"/>
  <c r="D1440" i="14"/>
  <c r="C1440" i="14"/>
  <c r="B1440" i="14"/>
  <c r="D1439" i="14"/>
  <c r="C1439" i="14"/>
  <c r="B1439" i="14"/>
  <c r="D1438" i="14"/>
  <c r="C1438" i="14"/>
  <c r="B1438" i="14"/>
  <c r="D1437" i="14"/>
  <c r="C1437" i="14"/>
  <c r="B1437" i="14"/>
  <c r="D1436" i="14"/>
  <c r="C1436" i="14"/>
  <c r="B1436" i="14"/>
  <c r="D1435" i="14"/>
  <c r="C1435" i="14"/>
  <c r="B1435" i="14"/>
  <c r="D1434" i="14"/>
  <c r="C1434" i="14"/>
  <c r="B1434" i="14"/>
  <c r="D1433" i="14"/>
  <c r="C1433" i="14"/>
  <c r="B1433" i="14"/>
  <c r="D1432" i="14"/>
  <c r="C1432" i="14"/>
  <c r="B1432" i="14"/>
  <c r="D1431" i="14"/>
  <c r="C1431" i="14"/>
  <c r="B1431" i="14"/>
  <c r="D1430" i="14"/>
  <c r="C1430" i="14"/>
  <c r="B1430" i="14"/>
  <c r="D1429" i="14"/>
  <c r="C1429" i="14"/>
  <c r="B1429" i="14"/>
  <c r="D1428" i="14"/>
  <c r="C1428" i="14"/>
  <c r="B1428" i="14"/>
  <c r="D1427" i="14"/>
  <c r="C1427" i="14"/>
  <c r="B1427" i="14"/>
  <c r="D1426" i="14"/>
  <c r="C1426" i="14"/>
  <c r="B1426" i="14"/>
  <c r="D1425" i="14"/>
  <c r="C1425" i="14"/>
  <c r="B1425" i="14"/>
  <c r="D1424" i="14"/>
  <c r="C1424" i="14"/>
  <c r="B1424" i="14"/>
  <c r="D1423" i="14"/>
  <c r="C1423" i="14"/>
  <c r="B1423" i="14"/>
  <c r="D1422" i="14"/>
  <c r="C1422" i="14"/>
  <c r="B1422" i="14"/>
  <c r="D1421" i="14"/>
  <c r="C1421" i="14"/>
  <c r="B1421" i="14"/>
  <c r="D1420" i="14"/>
  <c r="C1420" i="14"/>
  <c r="B1420" i="14"/>
  <c r="D1419" i="14"/>
  <c r="C1419" i="14"/>
  <c r="B1419" i="14"/>
  <c r="D1418" i="14"/>
  <c r="C1418" i="14"/>
  <c r="B1418" i="14"/>
  <c r="D1417" i="14"/>
  <c r="C1417" i="14"/>
  <c r="B1417" i="14"/>
  <c r="D1416" i="14"/>
  <c r="C1416" i="14"/>
  <c r="B1416" i="14"/>
  <c r="D1415" i="14"/>
  <c r="C1415" i="14"/>
  <c r="B1415" i="14"/>
  <c r="D1414" i="14"/>
  <c r="C1414" i="14"/>
  <c r="B1414" i="14"/>
  <c r="D1413" i="14"/>
  <c r="C1413" i="14"/>
  <c r="B1413" i="14"/>
  <c r="D1412" i="14"/>
  <c r="C1412" i="14"/>
  <c r="B1412" i="14"/>
  <c r="D1411" i="14"/>
  <c r="C1411" i="14"/>
  <c r="B1411" i="14"/>
  <c r="D1410" i="14"/>
  <c r="C1410" i="14"/>
  <c r="B1410" i="14"/>
  <c r="D1409" i="14"/>
  <c r="C1409" i="14"/>
  <c r="B1409" i="14"/>
  <c r="D1408" i="14"/>
  <c r="C1408" i="14"/>
  <c r="B1408" i="14"/>
  <c r="D1407" i="14"/>
  <c r="C1407" i="14"/>
  <c r="B1407" i="14"/>
  <c r="D1406" i="14"/>
  <c r="C1406" i="14"/>
  <c r="B1406" i="14"/>
  <c r="D1405" i="14"/>
  <c r="C1405" i="14"/>
  <c r="B1405" i="14"/>
  <c r="D1404" i="14"/>
  <c r="C1404" i="14"/>
  <c r="B1404" i="14"/>
  <c r="D1403" i="14"/>
  <c r="C1403" i="14"/>
  <c r="B1403" i="14"/>
  <c r="D1402" i="14"/>
  <c r="C1402" i="14"/>
  <c r="B1402" i="14"/>
  <c r="D1401" i="14"/>
  <c r="C1401" i="14"/>
  <c r="B1401" i="14"/>
  <c r="D1400" i="14"/>
  <c r="C1400" i="14"/>
  <c r="B1400" i="14"/>
  <c r="D1399" i="14"/>
  <c r="C1399" i="14"/>
  <c r="B1399" i="14"/>
  <c r="D1398" i="14"/>
  <c r="C1398" i="14"/>
  <c r="B1398" i="14"/>
  <c r="D1397" i="14"/>
  <c r="C1397" i="14"/>
  <c r="B1397" i="14"/>
  <c r="D1396" i="14"/>
  <c r="C1396" i="14"/>
  <c r="B1396" i="14"/>
  <c r="D1395" i="14"/>
  <c r="C1395" i="14"/>
  <c r="B1395" i="14"/>
  <c r="D1394" i="14"/>
  <c r="C1394" i="14"/>
  <c r="B1394" i="14"/>
  <c r="D1393" i="14"/>
  <c r="C1393" i="14"/>
  <c r="B1393" i="14"/>
  <c r="D1392" i="14"/>
  <c r="C1392" i="14"/>
  <c r="B1392" i="14"/>
  <c r="D1391" i="14"/>
  <c r="C1391" i="14"/>
  <c r="B1391" i="14"/>
  <c r="D1390" i="14"/>
  <c r="C1390" i="14"/>
  <c r="B1390" i="14"/>
  <c r="D1389" i="14"/>
  <c r="C1389" i="14"/>
  <c r="B1389" i="14"/>
  <c r="D1388" i="14"/>
  <c r="C1388" i="14"/>
  <c r="B1388" i="14"/>
  <c r="D1387" i="14"/>
  <c r="C1387" i="14"/>
  <c r="B1387" i="14"/>
  <c r="D1386" i="14"/>
  <c r="C1386" i="14"/>
  <c r="B1386" i="14"/>
  <c r="D1385" i="14"/>
  <c r="C1385" i="14"/>
  <c r="B1385" i="14"/>
  <c r="D1384" i="14"/>
  <c r="C1384" i="14"/>
  <c r="B1384" i="14"/>
  <c r="D1383" i="14"/>
  <c r="C1383" i="14"/>
  <c r="B1383" i="14"/>
  <c r="D1382" i="14"/>
  <c r="C1382" i="14"/>
  <c r="B1382" i="14"/>
  <c r="D1381" i="14"/>
  <c r="C1381" i="14"/>
  <c r="B1381" i="14"/>
  <c r="D1380" i="14"/>
  <c r="C1380" i="14"/>
  <c r="B1380" i="14"/>
  <c r="D1379" i="14"/>
  <c r="C1379" i="14"/>
  <c r="B1379" i="14"/>
  <c r="D1378" i="14"/>
  <c r="C1378" i="14"/>
  <c r="B1378" i="14"/>
  <c r="D1377" i="14"/>
  <c r="C1377" i="14"/>
  <c r="B1377" i="14"/>
  <c r="D1376" i="14"/>
  <c r="C1376" i="14"/>
  <c r="B1376" i="14"/>
  <c r="D1375" i="14"/>
  <c r="C1375" i="14"/>
  <c r="B1375" i="14"/>
  <c r="D1374" i="14"/>
  <c r="C1374" i="14"/>
  <c r="B1374" i="14"/>
  <c r="D1373" i="14"/>
  <c r="C1373" i="14"/>
  <c r="B1373" i="14"/>
  <c r="D1372" i="14"/>
  <c r="C1372" i="14"/>
  <c r="B1372" i="14"/>
  <c r="D1371" i="14"/>
  <c r="C1371" i="14"/>
  <c r="B1371" i="14"/>
  <c r="D1370" i="14"/>
  <c r="C1370" i="14"/>
  <c r="B1370" i="14"/>
  <c r="D1369" i="14"/>
  <c r="C1369" i="14"/>
  <c r="B1369" i="14"/>
  <c r="D1368" i="14"/>
  <c r="C1368" i="14"/>
  <c r="B1368" i="14"/>
  <c r="D1367" i="14"/>
  <c r="C1367" i="14"/>
  <c r="B1367" i="14"/>
  <c r="D1366" i="14"/>
  <c r="C1366" i="14"/>
  <c r="B1366" i="14"/>
  <c r="D1365" i="14"/>
  <c r="C1365" i="14"/>
  <c r="B1365" i="14"/>
  <c r="D1364" i="14"/>
  <c r="C1364" i="14"/>
  <c r="B1364" i="14"/>
  <c r="D1363" i="14"/>
  <c r="C1363" i="14"/>
  <c r="B1363" i="14"/>
  <c r="D1362" i="14"/>
  <c r="C1362" i="14"/>
  <c r="B1362" i="14"/>
  <c r="D1361" i="14"/>
  <c r="C1361" i="14"/>
  <c r="B1361" i="14"/>
  <c r="D1360" i="14"/>
  <c r="C1360" i="14"/>
  <c r="B1360" i="14"/>
  <c r="D1359" i="14"/>
  <c r="C1359" i="14"/>
  <c r="B1359" i="14"/>
  <c r="D1358" i="14"/>
  <c r="C1358" i="14"/>
  <c r="B1358" i="14"/>
  <c r="D1357" i="14"/>
  <c r="C1357" i="14"/>
  <c r="B1357" i="14"/>
  <c r="D1356" i="14"/>
  <c r="C1356" i="14"/>
  <c r="B1356" i="14"/>
  <c r="D1355" i="14"/>
  <c r="C1355" i="14"/>
  <c r="B1355" i="14"/>
  <c r="D1354" i="14"/>
  <c r="C1354" i="14"/>
  <c r="B1354" i="14"/>
  <c r="D1353" i="14"/>
  <c r="C1353" i="14"/>
  <c r="B1353" i="14"/>
  <c r="D1352" i="14"/>
  <c r="C1352" i="14"/>
  <c r="B1352" i="14"/>
  <c r="D1351" i="14"/>
  <c r="C1351" i="14"/>
  <c r="B1351" i="14"/>
  <c r="D1350" i="14"/>
  <c r="C1350" i="14"/>
  <c r="B1350" i="14"/>
  <c r="D1349" i="14"/>
  <c r="C1349" i="14"/>
  <c r="B1349" i="14"/>
  <c r="D1348" i="14"/>
  <c r="C1348" i="14"/>
  <c r="B1348" i="14"/>
  <c r="D1347" i="14"/>
  <c r="C1347" i="14"/>
  <c r="B1347" i="14"/>
  <c r="D1346" i="14"/>
  <c r="C1346" i="14"/>
  <c r="B1346" i="14"/>
  <c r="D1345" i="14"/>
  <c r="C1345" i="14"/>
  <c r="B1345" i="14"/>
  <c r="D1344" i="14"/>
  <c r="C1344" i="14"/>
  <c r="B1344" i="14"/>
  <c r="D1343" i="14"/>
  <c r="C1343" i="14"/>
  <c r="B1343" i="14"/>
  <c r="D1342" i="14"/>
  <c r="C1342" i="14"/>
  <c r="B1342" i="14"/>
  <c r="D1341" i="14"/>
  <c r="C1341" i="14"/>
  <c r="B1341" i="14"/>
  <c r="D1340" i="14"/>
  <c r="C1340" i="14"/>
  <c r="B1340" i="14"/>
  <c r="D1339" i="14"/>
  <c r="C1339" i="14"/>
  <c r="B1339" i="14"/>
  <c r="D1338" i="14"/>
  <c r="C1338" i="14"/>
  <c r="B1338" i="14"/>
  <c r="D1337" i="14"/>
  <c r="C1337" i="14"/>
  <c r="B1337" i="14"/>
  <c r="D1336" i="14"/>
  <c r="C1336" i="14"/>
  <c r="B1336" i="14"/>
  <c r="D1335" i="14"/>
  <c r="C1335" i="14"/>
  <c r="B1335" i="14"/>
  <c r="D1334" i="14"/>
  <c r="C1334" i="14"/>
  <c r="B1334" i="14"/>
  <c r="D1333" i="14"/>
  <c r="C1333" i="14"/>
  <c r="B1333" i="14"/>
  <c r="D1332" i="14"/>
  <c r="C1332" i="14"/>
  <c r="B1332" i="14"/>
  <c r="D1331" i="14"/>
  <c r="C1331" i="14"/>
  <c r="B1331" i="14"/>
  <c r="D1330" i="14"/>
  <c r="C1330" i="14"/>
  <c r="B1330" i="14"/>
  <c r="D1329" i="14"/>
  <c r="C1329" i="14"/>
  <c r="B1329" i="14"/>
  <c r="D1328" i="14"/>
  <c r="C1328" i="14"/>
  <c r="B1328" i="14"/>
  <c r="D1327" i="14"/>
  <c r="C1327" i="14"/>
  <c r="B1327" i="14"/>
  <c r="D1326" i="14"/>
  <c r="C1326" i="14"/>
  <c r="B1326" i="14"/>
  <c r="D1325" i="14"/>
  <c r="C1325" i="14"/>
  <c r="B1325" i="14"/>
  <c r="D1324" i="14"/>
  <c r="C1324" i="14"/>
  <c r="B1324" i="14"/>
  <c r="D1323" i="14"/>
  <c r="C1323" i="14"/>
  <c r="B1323" i="14"/>
  <c r="D1322" i="14"/>
  <c r="C1322" i="14"/>
  <c r="B1322" i="14"/>
  <c r="D1321" i="14"/>
  <c r="C1321" i="14"/>
  <c r="B1321" i="14"/>
  <c r="D1320" i="14"/>
  <c r="C1320" i="14"/>
  <c r="B1320" i="14"/>
  <c r="D1319" i="14"/>
  <c r="C1319" i="14"/>
  <c r="B1319" i="14"/>
  <c r="D1318" i="14"/>
  <c r="C1318" i="14"/>
  <c r="B1318" i="14"/>
  <c r="D1317" i="14"/>
  <c r="C1317" i="14"/>
  <c r="B1317" i="14"/>
  <c r="D1316" i="14"/>
  <c r="C1316" i="14"/>
  <c r="B1316" i="14"/>
  <c r="D1315" i="14"/>
  <c r="C1315" i="14"/>
  <c r="B1315" i="14"/>
  <c r="D1314" i="14"/>
  <c r="C1314" i="14"/>
  <c r="B1314" i="14"/>
  <c r="D1313" i="14"/>
  <c r="C1313" i="14"/>
  <c r="B1313" i="14"/>
  <c r="D1312" i="14"/>
  <c r="C1312" i="14"/>
  <c r="B1312" i="14"/>
  <c r="D1311" i="14"/>
  <c r="C1311" i="14"/>
  <c r="B1311" i="14"/>
  <c r="D1310" i="14"/>
  <c r="C1310" i="14"/>
  <c r="B1310" i="14"/>
  <c r="D1309" i="14"/>
  <c r="C1309" i="14"/>
  <c r="B1309" i="14"/>
  <c r="D1308" i="14"/>
  <c r="C1308" i="14"/>
  <c r="B1308" i="14"/>
  <c r="D1307" i="14"/>
  <c r="C1307" i="14"/>
  <c r="B1307" i="14"/>
  <c r="D1306" i="14"/>
  <c r="C1306" i="14"/>
  <c r="B1306" i="14"/>
  <c r="D1305" i="14"/>
  <c r="C1305" i="14"/>
  <c r="B1305" i="14"/>
  <c r="D1304" i="14"/>
  <c r="C1304" i="14"/>
  <c r="B1304" i="14"/>
  <c r="D1303" i="14"/>
  <c r="C1303" i="14"/>
  <c r="B1303" i="14"/>
  <c r="D1302" i="14"/>
  <c r="C1302" i="14"/>
  <c r="B1302" i="14"/>
  <c r="D1301" i="14"/>
  <c r="C1301" i="14"/>
  <c r="B1301" i="14"/>
  <c r="D1300" i="14"/>
  <c r="C1300" i="14"/>
  <c r="B1300" i="14"/>
  <c r="D1299" i="14"/>
  <c r="C1299" i="14"/>
  <c r="B1299" i="14"/>
  <c r="D1298" i="14"/>
  <c r="C1298" i="14"/>
  <c r="B1298" i="14"/>
  <c r="D1297" i="14"/>
  <c r="C1297" i="14"/>
  <c r="B1297" i="14"/>
  <c r="D1296" i="14"/>
  <c r="C1296" i="14"/>
  <c r="B1296" i="14"/>
  <c r="D1295" i="14"/>
  <c r="C1295" i="14"/>
  <c r="B1295" i="14"/>
  <c r="D1294" i="14"/>
  <c r="C1294" i="14"/>
  <c r="B1294" i="14"/>
  <c r="D1293" i="14"/>
  <c r="C1293" i="14"/>
  <c r="B1293" i="14"/>
  <c r="D1292" i="14"/>
  <c r="C1292" i="14"/>
  <c r="B1292" i="14"/>
  <c r="D1291" i="14"/>
  <c r="C1291" i="14"/>
  <c r="B1291" i="14"/>
  <c r="D1290" i="14"/>
  <c r="C1290" i="14"/>
  <c r="B1290" i="14"/>
  <c r="D1289" i="14"/>
  <c r="C1289" i="14"/>
  <c r="B1289" i="14"/>
  <c r="D1288" i="14"/>
  <c r="C1288" i="14"/>
  <c r="B1288" i="14"/>
  <c r="D1287" i="14"/>
  <c r="C1287" i="14"/>
  <c r="B1287" i="14"/>
  <c r="D1286" i="14"/>
  <c r="C1286" i="14"/>
  <c r="B1286" i="14"/>
  <c r="D1285" i="14"/>
  <c r="C1285" i="14"/>
  <c r="B1285" i="14"/>
  <c r="D1284" i="14"/>
  <c r="C1284" i="14"/>
  <c r="B1284" i="14"/>
  <c r="D1283" i="14"/>
  <c r="C1283" i="14"/>
  <c r="B1283" i="14"/>
  <c r="D1282" i="14"/>
  <c r="C1282" i="14"/>
  <c r="B1282" i="14"/>
  <c r="D1281" i="14"/>
  <c r="C1281" i="14"/>
  <c r="B1281" i="14"/>
  <c r="D1280" i="14"/>
  <c r="C1280" i="14"/>
  <c r="B1280" i="14"/>
  <c r="D1279" i="14"/>
  <c r="C1279" i="14"/>
  <c r="B1279" i="14"/>
  <c r="D1278" i="14"/>
  <c r="C1278" i="14"/>
  <c r="B1278" i="14"/>
  <c r="D1277" i="14"/>
  <c r="C1277" i="14"/>
  <c r="B1277" i="14"/>
  <c r="D1276" i="14"/>
  <c r="C1276" i="14"/>
  <c r="B1276" i="14"/>
  <c r="D1275" i="14"/>
  <c r="C1275" i="14"/>
  <c r="B1275" i="14"/>
  <c r="D1274" i="14"/>
  <c r="C1274" i="14"/>
  <c r="B1274" i="14"/>
  <c r="D1273" i="14"/>
  <c r="C1273" i="14"/>
  <c r="B1273" i="14"/>
  <c r="D1272" i="14"/>
  <c r="C1272" i="14"/>
  <c r="B1272" i="14"/>
  <c r="D1271" i="14"/>
  <c r="C1271" i="14"/>
  <c r="B1271" i="14"/>
  <c r="D1270" i="14"/>
  <c r="C1270" i="14"/>
  <c r="B1270" i="14"/>
  <c r="D1269" i="14"/>
  <c r="C1269" i="14"/>
  <c r="B1269" i="14"/>
  <c r="D1268" i="14"/>
  <c r="C1268" i="14"/>
  <c r="B1268" i="14"/>
  <c r="D1267" i="14"/>
  <c r="C1267" i="14"/>
  <c r="B1267" i="14"/>
  <c r="D1266" i="14"/>
  <c r="C1266" i="14"/>
  <c r="B1266" i="14"/>
  <c r="D1265" i="14"/>
  <c r="C1265" i="14"/>
  <c r="B1265" i="14"/>
  <c r="D1264" i="14"/>
  <c r="C1264" i="14"/>
  <c r="B1264" i="14"/>
  <c r="D1263" i="14"/>
  <c r="C1263" i="14"/>
  <c r="B1263" i="14"/>
  <c r="D1262" i="14"/>
  <c r="C1262" i="14"/>
  <c r="B1262" i="14"/>
  <c r="D1261" i="14"/>
  <c r="C1261" i="14"/>
  <c r="B1261" i="14"/>
  <c r="D1260" i="14"/>
  <c r="C1260" i="14"/>
  <c r="B1260" i="14"/>
  <c r="D1259" i="14"/>
  <c r="C1259" i="14"/>
  <c r="B1259" i="14"/>
  <c r="D1258" i="14"/>
  <c r="C1258" i="14"/>
  <c r="B1258" i="14"/>
  <c r="D1257" i="14"/>
  <c r="C1257" i="14"/>
  <c r="B1257" i="14"/>
  <c r="D1256" i="14"/>
  <c r="C1256" i="14"/>
  <c r="B1256" i="14"/>
  <c r="D1255" i="14"/>
  <c r="C1255" i="14"/>
  <c r="B1255" i="14"/>
  <c r="D1254" i="14"/>
  <c r="C1254" i="14"/>
  <c r="B1254" i="14"/>
  <c r="D1253" i="14"/>
  <c r="C1253" i="14"/>
  <c r="B1253" i="14"/>
  <c r="D1252" i="14"/>
  <c r="C1252" i="14"/>
  <c r="B1252" i="14"/>
  <c r="D1251" i="14"/>
  <c r="C1251" i="14"/>
  <c r="B1251" i="14"/>
  <c r="D1250" i="14"/>
  <c r="C1250" i="14"/>
  <c r="B1250" i="14"/>
  <c r="D1249" i="14"/>
  <c r="C1249" i="14"/>
  <c r="B1249" i="14"/>
  <c r="D1248" i="14"/>
  <c r="C1248" i="14"/>
  <c r="B1248" i="14"/>
  <c r="D1247" i="14"/>
  <c r="C1247" i="14"/>
  <c r="B1247" i="14"/>
  <c r="D1246" i="14"/>
  <c r="C1246" i="14"/>
  <c r="B1246" i="14"/>
  <c r="D1245" i="14"/>
  <c r="C1245" i="14"/>
  <c r="B1245" i="14"/>
  <c r="D1244" i="14"/>
  <c r="C1244" i="14"/>
  <c r="B1244" i="14"/>
  <c r="D1243" i="14"/>
  <c r="C1243" i="14"/>
  <c r="B1243" i="14"/>
  <c r="D1242" i="14"/>
  <c r="C1242" i="14"/>
  <c r="B1242" i="14"/>
  <c r="D1241" i="14"/>
  <c r="C1241" i="14"/>
  <c r="B1241" i="14"/>
  <c r="D1240" i="14"/>
  <c r="C1240" i="14"/>
  <c r="B1240" i="14"/>
  <c r="D1239" i="14"/>
  <c r="C1239" i="14"/>
  <c r="B1239" i="14"/>
  <c r="D1238" i="14"/>
  <c r="C1238" i="14"/>
  <c r="B1238" i="14"/>
  <c r="D1237" i="14"/>
  <c r="C1237" i="14"/>
  <c r="B1237" i="14"/>
  <c r="D1236" i="14"/>
  <c r="C1236" i="14"/>
  <c r="B1236" i="14"/>
  <c r="D1235" i="14"/>
  <c r="C1235" i="14"/>
  <c r="B1235" i="14"/>
  <c r="D1234" i="14"/>
  <c r="C1234" i="14"/>
  <c r="B1234" i="14"/>
  <c r="D1233" i="14"/>
  <c r="C1233" i="14"/>
  <c r="B1233" i="14"/>
  <c r="D1232" i="14"/>
  <c r="C1232" i="14"/>
  <c r="B1232" i="14"/>
  <c r="D1231" i="14"/>
  <c r="C1231" i="14"/>
  <c r="B1231" i="14"/>
  <c r="D1230" i="14"/>
  <c r="C1230" i="14"/>
  <c r="B1230" i="14"/>
  <c r="D1229" i="14"/>
  <c r="C1229" i="14"/>
  <c r="B1229" i="14"/>
  <c r="D1228" i="14"/>
  <c r="C1228" i="14"/>
  <c r="B1228" i="14"/>
  <c r="D1227" i="14"/>
  <c r="C1227" i="14"/>
  <c r="B1227" i="14"/>
  <c r="D1226" i="14"/>
  <c r="C1226" i="14"/>
  <c r="B1226" i="14"/>
  <c r="D1225" i="14"/>
  <c r="C1225" i="14"/>
  <c r="B1225" i="14"/>
  <c r="D1224" i="14"/>
  <c r="C1224" i="14"/>
  <c r="B1224" i="14"/>
  <c r="D1223" i="14"/>
  <c r="C1223" i="14"/>
  <c r="B1223" i="14"/>
  <c r="D1222" i="14"/>
  <c r="C1222" i="14"/>
  <c r="B1222" i="14"/>
  <c r="D1221" i="14"/>
  <c r="C1221" i="14"/>
  <c r="B1221" i="14"/>
  <c r="D1220" i="14"/>
  <c r="C1220" i="14"/>
  <c r="B1220" i="14"/>
  <c r="D1219" i="14"/>
  <c r="C1219" i="14"/>
  <c r="B1219" i="14"/>
  <c r="D1218" i="14"/>
  <c r="C1218" i="14"/>
  <c r="B1218" i="14"/>
  <c r="D1217" i="14"/>
  <c r="C1217" i="14"/>
  <c r="B1217" i="14"/>
  <c r="D1216" i="14"/>
  <c r="C1216" i="14"/>
  <c r="B1216" i="14"/>
  <c r="D1215" i="14"/>
  <c r="C1215" i="14"/>
  <c r="B1215" i="14"/>
  <c r="D1214" i="14"/>
  <c r="C1214" i="14"/>
  <c r="B1214" i="14"/>
  <c r="D1213" i="14"/>
  <c r="C1213" i="14"/>
  <c r="B1213" i="14"/>
  <c r="D1212" i="14"/>
  <c r="C1212" i="14"/>
  <c r="B1212" i="14"/>
  <c r="D1211" i="14"/>
  <c r="C1211" i="14"/>
  <c r="B1211" i="14"/>
  <c r="D1210" i="14"/>
  <c r="C1210" i="14"/>
  <c r="B1210" i="14"/>
  <c r="D1209" i="14"/>
  <c r="C1209" i="14"/>
  <c r="B1209" i="14"/>
  <c r="D1208" i="14"/>
  <c r="C1208" i="14"/>
  <c r="B1208" i="14"/>
  <c r="D1207" i="14"/>
  <c r="C1207" i="14"/>
  <c r="B1207" i="14"/>
  <c r="D1206" i="14"/>
  <c r="C1206" i="14"/>
  <c r="B1206" i="14"/>
  <c r="D1205" i="14"/>
  <c r="C1205" i="14"/>
  <c r="B1205" i="14"/>
  <c r="D1204" i="14"/>
  <c r="C1204" i="14"/>
  <c r="B1204" i="14"/>
  <c r="D1203" i="14"/>
  <c r="C1203" i="14"/>
  <c r="B1203" i="14"/>
  <c r="D1202" i="14"/>
  <c r="C1202" i="14"/>
  <c r="B1202" i="14"/>
  <c r="D1201" i="14"/>
  <c r="C1201" i="14"/>
  <c r="B1201" i="14"/>
  <c r="D1200" i="14"/>
  <c r="C1200" i="14"/>
  <c r="B1200" i="14"/>
  <c r="D1199" i="14"/>
  <c r="C1199" i="14"/>
  <c r="B1199" i="14"/>
  <c r="D1198" i="14"/>
  <c r="C1198" i="14"/>
  <c r="B1198" i="14"/>
  <c r="D1197" i="14"/>
  <c r="C1197" i="14"/>
  <c r="B1197" i="14"/>
  <c r="D1196" i="14"/>
  <c r="C1196" i="14"/>
  <c r="B1196" i="14"/>
  <c r="D1195" i="14"/>
  <c r="C1195" i="14"/>
  <c r="B1195" i="14"/>
  <c r="D1194" i="14"/>
  <c r="C1194" i="14"/>
  <c r="B1194" i="14"/>
  <c r="D1193" i="14"/>
  <c r="C1193" i="14"/>
  <c r="B1193" i="14"/>
  <c r="D1192" i="14"/>
  <c r="C1192" i="14"/>
  <c r="B1192" i="14"/>
  <c r="D1191" i="14"/>
  <c r="C1191" i="14"/>
  <c r="B1191" i="14"/>
  <c r="D1190" i="14"/>
  <c r="C1190" i="14"/>
  <c r="B1190" i="14"/>
  <c r="D1189" i="14"/>
  <c r="C1189" i="14"/>
  <c r="B1189" i="14"/>
  <c r="D1188" i="14"/>
  <c r="C1188" i="14"/>
  <c r="B1188" i="14"/>
  <c r="D1187" i="14"/>
  <c r="C1187" i="14"/>
  <c r="B1187" i="14"/>
  <c r="D1186" i="14"/>
  <c r="C1186" i="14"/>
  <c r="B1186" i="14"/>
  <c r="D1185" i="14"/>
  <c r="C1185" i="14"/>
  <c r="B1185" i="14"/>
  <c r="D1184" i="14"/>
  <c r="C1184" i="14"/>
  <c r="B1184" i="14"/>
  <c r="D1183" i="14"/>
  <c r="C1183" i="14"/>
  <c r="B1183" i="14"/>
  <c r="D1182" i="14"/>
  <c r="C1182" i="14"/>
  <c r="B1182" i="14"/>
  <c r="D1181" i="14"/>
  <c r="C1181" i="14"/>
  <c r="B1181" i="14"/>
  <c r="D1180" i="14"/>
  <c r="C1180" i="14"/>
  <c r="B1180" i="14"/>
  <c r="D1179" i="14"/>
  <c r="C1179" i="14"/>
  <c r="B1179" i="14"/>
  <c r="D1178" i="14"/>
  <c r="C1178" i="14"/>
  <c r="B1178" i="14"/>
  <c r="D1177" i="14"/>
  <c r="C1177" i="14"/>
  <c r="B1177" i="14"/>
  <c r="D1176" i="14"/>
  <c r="C1176" i="14"/>
  <c r="B1176" i="14"/>
  <c r="D1175" i="14"/>
  <c r="C1175" i="14"/>
  <c r="B1175" i="14"/>
  <c r="D1174" i="14"/>
  <c r="C1174" i="14"/>
  <c r="B1174" i="14"/>
  <c r="D1173" i="14"/>
  <c r="C1173" i="14"/>
  <c r="B1173" i="14"/>
  <c r="D1172" i="14"/>
  <c r="C1172" i="14"/>
  <c r="B1172" i="14"/>
  <c r="D1171" i="14"/>
  <c r="C1171" i="14"/>
  <c r="B1171" i="14"/>
  <c r="D1170" i="14"/>
  <c r="C1170" i="14"/>
  <c r="B1170" i="14"/>
  <c r="D1169" i="14"/>
  <c r="C1169" i="14"/>
  <c r="B1169" i="14"/>
  <c r="D1168" i="14"/>
  <c r="C1168" i="14"/>
  <c r="B1168" i="14"/>
  <c r="D1167" i="14"/>
  <c r="C1167" i="14"/>
  <c r="B1167" i="14"/>
  <c r="D1166" i="14"/>
  <c r="C1166" i="14"/>
  <c r="B1166" i="14"/>
  <c r="D1165" i="14"/>
  <c r="C1165" i="14"/>
  <c r="B1165" i="14"/>
  <c r="D1164" i="14"/>
  <c r="C1164" i="14"/>
  <c r="B1164" i="14"/>
  <c r="D1163" i="14"/>
  <c r="C1163" i="14"/>
  <c r="B1163" i="14"/>
  <c r="D1162" i="14"/>
  <c r="C1162" i="14"/>
  <c r="B1162" i="14"/>
  <c r="D1161" i="14"/>
  <c r="C1161" i="14"/>
  <c r="B1161" i="14"/>
  <c r="D1160" i="14"/>
  <c r="C1160" i="14"/>
  <c r="B1160" i="14"/>
  <c r="D1159" i="14"/>
  <c r="C1159" i="14"/>
  <c r="B1159" i="14"/>
  <c r="D1158" i="14"/>
  <c r="C1158" i="14"/>
  <c r="B1158" i="14"/>
  <c r="D1157" i="14"/>
  <c r="C1157" i="14"/>
  <c r="B1157" i="14"/>
  <c r="D1156" i="14"/>
  <c r="C1156" i="14"/>
  <c r="B1156" i="14"/>
  <c r="D1155" i="14"/>
  <c r="C1155" i="14"/>
  <c r="B1155" i="14"/>
  <c r="D1154" i="14"/>
  <c r="C1154" i="14"/>
  <c r="B1154" i="14"/>
  <c r="D1153" i="14"/>
  <c r="C1153" i="14"/>
  <c r="B1153" i="14"/>
  <c r="D1152" i="14"/>
  <c r="C1152" i="14"/>
  <c r="B1152" i="14"/>
  <c r="D1151" i="14"/>
  <c r="C1151" i="14"/>
  <c r="B1151" i="14"/>
  <c r="D1150" i="14"/>
  <c r="C1150" i="14"/>
  <c r="B1150" i="14"/>
  <c r="D1149" i="14"/>
  <c r="C1149" i="14"/>
  <c r="B1149" i="14"/>
  <c r="D1148" i="14"/>
  <c r="C1148" i="14"/>
  <c r="B1148" i="14"/>
  <c r="D1147" i="14"/>
  <c r="C1147" i="14"/>
  <c r="B1147" i="14"/>
  <c r="D1146" i="14"/>
  <c r="C1146" i="14"/>
  <c r="B1146" i="14"/>
  <c r="D1145" i="14"/>
  <c r="C1145" i="14"/>
  <c r="B1145" i="14"/>
  <c r="D1144" i="14"/>
  <c r="C1144" i="14"/>
  <c r="B1144" i="14"/>
  <c r="D1143" i="14"/>
  <c r="C1143" i="14"/>
  <c r="B1143" i="14"/>
  <c r="D1142" i="14"/>
  <c r="C1142" i="14"/>
  <c r="B1142" i="14"/>
  <c r="D1141" i="14"/>
  <c r="C1141" i="14"/>
  <c r="B1141" i="14"/>
  <c r="D1140" i="14"/>
  <c r="C1140" i="14"/>
  <c r="B1140" i="14"/>
  <c r="D1139" i="14"/>
  <c r="C1139" i="14"/>
  <c r="B1139" i="14"/>
  <c r="D1138" i="14"/>
  <c r="C1138" i="14"/>
  <c r="B1138" i="14"/>
  <c r="D1137" i="14"/>
  <c r="C1137" i="14"/>
  <c r="B1137" i="14"/>
  <c r="D1136" i="14"/>
  <c r="C1136" i="14"/>
  <c r="B1136" i="14"/>
  <c r="D1135" i="14"/>
  <c r="C1135" i="14"/>
  <c r="B1135" i="14"/>
  <c r="D1134" i="14"/>
  <c r="C1134" i="14"/>
  <c r="B1134" i="14"/>
  <c r="D1133" i="14"/>
  <c r="C1133" i="14"/>
  <c r="B1133" i="14"/>
  <c r="D1132" i="14"/>
  <c r="C1132" i="14"/>
  <c r="B1132" i="14"/>
  <c r="D1131" i="14"/>
  <c r="C1131" i="14"/>
  <c r="B1131" i="14"/>
  <c r="D1130" i="14"/>
  <c r="C1130" i="14"/>
  <c r="B1130" i="14"/>
  <c r="D1129" i="14"/>
  <c r="C1129" i="14"/>
  <c r="B1129" i="14"/>
  <c r="D1128" i="14"/>
  <c r="C1128" i="14"/>
  <c r="B1128" i="14"/>
  <c r="D1127" i="14"/>
  <c r="C1127" i="14"/>
  <c r="B1127" i="14"/>
  <c r="D1126" i="14"/>
  <c r="C1126" i="14"/>
  <c r="B1126" i="14"/>
  <c r="D1125" i="14"/>
  <c r="C1125" i="14"/>
  <c r="B1125" i="14"/>
  <c r="D1124" i="14"/>
  <c r="C1124" i="14"/>
  <c r="B1124" i="14"/>
  <c r="D1123" i="14"/>
  <c r="C1123" i="14"/>
  <c r="B1123" i="14"/>
  <c r="D1122" i="14"/>
  <c r="C1122" i="14"/>
  <c r="B1122" i="14"/>
  <c r="D1121" i="14"/>
  <c r="C1121" i="14"/>
  <c r="B1121" i="14"/>
  <c r="D1120" i="14"/>
  <c r="C1120" i="14"/>
  <c r="B1120" i="14"/>
  <c r="D1119" i="14"/>
  <c r="C1119" i="14"/>
  <c r="B1119" i="14"/>
  <c r="D1118" i="14"/>
  <c r="C1118" i="14"/>
  <c r="B1118" i="14"/>
  <c r="D1117" i="14"/>
  <c r="C1117" i="14"/>
  <c r="B1117" i="14"/>
  <c r="D1116" i="14"/>
  <c r="C1116" i="14"/>
  <c r="B1116" i="14"/>
  <c r="D1115" i="14"/>
  <c r="C1115" i="14"/>
  <c r="B1115" i="14"/>
  <c r="D1114" i="14"/>
  <c r="C1114" i="14"/>
  <c r="B1114" i="14"/>
  <c r="D1113" i="14"/>
  <c r="C1113" i="14"/>
  <c r="B1113" i="14"/>
  <c r="D1112" i="14"/>
  <c r="C1112" i="14"/>
  <c r="B1112" i="14"/>
  <c r="D1111" i="14"/>
  <c r="C1111" i="14"/>
  <c r="B1111" i="14"/>
  <c r="D1110" i="14"/>
  <c r="C1110" i="14"/>
  <c r="B1110" i="14"/>
  <c r="D1109" i="14"/>
  <c r="C1109" i="14"/>
  <c r="B1109" i="14"/>
  <c r="D1108" i="14"/>
  <c r="C1108" i="14"/>
  <c r="B1108" i="14"/>
  <c r="D1107" i="14"/>
  <c r="C1107" i="14"/>
  <c r="B1107" i="14"/>
  <c r="D1106" i="14"/>
  <c r="C1106" i="14"/>
  <c r="B1106" i="14"/>
  <c r="D1105" i="14"/>
  <c r="C1105" i="14"/>
  <c r="B1105" i="14"/>
  <c r="D1104" i="14"/>
  <c r="C1104" i="14"/>
  <c r="B1104" i="14"/>
  <c r="D1103" i="14"/>
  <c r="C1103" i="14"/>
  <c r="B1103" i="14"/>
  <c r="D1102" i="14"/>
  <c r="C1102" i="14"/>
  <c r="B1102" i="14"/>
  <c r="D1101" i="14"/>
  <c r="C1101" i="14"/>
  <c r="B1101" i="14"/>
  <c r="D1100" i="14"/>
  <c r="C1100" i="14"/>
  <c r="B1100" i="14"/>
  <c r="D1099" i="14"/>
  <c r="C1099" i="14"/>
  <c r="B1099" i="14"/>
  <c r="D1098" i="14"/>
  <c r="C1098" i="14"/>
  <c r="B1098" i="14"/>
  <c r="D1097" i="14"/>
  <c r="C1097" i="14"/>
  <c r="B1097" i="14"/>
  <c r="D1096" i="14"/>
  <c r="C1096" i="14"/>
  <c r="B1096" i="14"/>
  <c r="D1095" i="14"/>
  <c r="C1095" i="14"/>
  <c r="B1095" i="14"/>
  <c r="D1094" i="14"/>
  <c r="C1094" i="14"/>
  <c r="B1094" i="14"/>
  <c r="D1093" i="14"/>
  <c r="C1093" i="14"/>
  <c r="B1093" i="14"/>
  <c r="D1092" i="14"/>
  <c r="C1092" i="14"/>
  <c r="B1092" i="14"/>
  <c r="D1091" i="14"/>
  <c r="C1091" i="14"/>
  <c r="B1091" i="14"/>
  <c r="D1090" i="14"/>
  <c r="C1090" i="14"/>
  <c r="B1090" i="14"/>
  <c r="D1089" i="14"/>
  <c r="C1089" i="14"/>
  <c r="B1089" i="14"/>
  <c r="D1088" i="14"/>
  <c r="C1088" i="14"/>
  <c r="B1088" i="14"/>
  <c r="D1087" i="14"/>
  <c r="C1087" i="14"/>
  <c r="B1087" i="14"/>
  <c r="D1086" i="14"/>
  <c r="C1086" i="14"/>
  <c r="B1086" i="14"/>
  <c r="D1085" i="14"/>
  <c r="C1085" i="14"/>
  <c r="B1085" i="14"/>
  <c r="D1084" i="14"/>
  <c r="C1084" i="14"/>
  <c r="B1084" i="14"/>
  <c r="D1083" i="14"/>
  <c r="C1083" i="14"/>
  <c r="B1083" i="14"/>
  <c r="D1082" i="14"/>
  <c r="C1082" i="14"/>
  <c r="B1082" i="14"/>
  <c r="D1081" i="14"/>
  <c r="C1081" i="14"/>
  <c r="B1081" i="14"/>
  <c r="D1080" i="14"/>
  <c r="C1080" i="14"/>
  <c r="B1080" i="14"/>
  <c r="D1079" i="14"/>
  <c r="C1079" i="14"/>
  <c r="B1079" i="14"/>
  <c r="D1078" i="14"/>
  <c r="C1078" i="14"/>
  <c r="B1078" i="14"/>
  <c r="D1077" i="14"/>
  <c r="C1077" i="14"/>
  <c r="B1077" i="14"/>
  <c r="D1076" i="14"/>
  <c r="C1076" i="14"/>
  <c r="B1076" i="14"/>
  <c r="D1075" i="14"/>
  <c r="C1075" i="14"/>
  <c r="B1075" i="14"/>
  <c r="D1074" i="14"/>
  <c r="C1074" i="14"/>
  <c r="B1074" i="14"/>
  <c r="D1073" i="14"/>
  <c r="C1073" i="14"/>
  <c r="B1073" i="14"/>
  <c r="D1072" i="14"/>
  <c r="C1072" i="14"/>
  <c r="B1072" i="14"/>
  <c r="D1071" i="14"/>
  <c r="C1071" i="14"/>
  <c r="B1071" i="14"/>
  <c r="D1070" i="14"/>
  <c r="C1070" i="14"/>
  <c r="B1070" i="14"/>
  <c r="D1069" i="14"/>
  <c r="C1069" i="14"/>
  <c r="B1069" i="14"/>
  <c r="D1068" i="14"/>
  <c r="C1068" i="14"/>
  <c r="B1068" i="14"/>
  <c r="D1067" i="14"/>
  <c r="C1067" i="14"/>
  <c r="B1067" i="14"/>
  <c r="D1066" i="14"/>
  <c r="C1066" i="14"/>
  <c r="B1066" i="14"/>
  <c r="D1065" i="14"/>
  <c r="C1065" i="14"/>
  <c r="B1065" i="14"/>
  <c r="D1064" i="14"/>
  <c r="C1064" i="14"/>
  <c r="B1064" i="14"/>
  <c r="D1063" i="14"/>
  <c r="C1063" i="14"/>
  <c r="B1063" i="14"/>
  <c r="D1062" i="14"/>
  <c r="C1062" i="14"/>
  <c r="B1062" i="14"/>
  <c r="D1061" i="14"/>
  <c r="C1061" i="14"/>
  <c r="B1061" i="14"/>
  <c r="D1060" i="14"/>
  <c r="C1060" i="14"/>
  <c r="B1060" i="14"/>
  <c r="D1059" i="14"/>
  <c r="C1059" i="14"/>
  <c r="B1059" i="14"/>
  <c r="D1058" i="14"/>
  <c r="C1058" i="14"/>
  <c r="B1058" i="14"/>
  <c r="D1057" i="14"/>
  <c r="C1057" i="14"/>
  <c r="B1057" i="14"/>
  <c r="D1056" i="14"/>
  <c r="C1056" i="14"/>
  <c r="B1056" i="14"/>
  <c r="D1055" i="14"/>
  <c r="C1055" i="14"/>
  <c r="B1055" i="14"/>
  <c r="D1054" i="14"/>
  <c r="C1054" i="14"/>
  <c r="B1054" i="14"/>
  <c r="D1053" i="14"/>
  <c r="C1053" i="14"/>
  <c r="B1053" i="14"/>
  <c r="D1052" i="14"/>
  <c r="C1052" i="14"/>
  <c r="B1052" i="14"/>
  <c r="D1051" i="14"/>
  <c r="C1051" i="14"/>
  <c r="B1051" i="14"/>
  <c r="D1050" i="14"/>
  <c r="C1050" i="14"/>
  <c r="B1050" i="14"/>
  <c r="D1049" i="14"/>
  <c r="C1049" i="14"/>
  <c r="B1049" i="14"/>
  <c r="D1048" i="14"/>
  <c r="C1048" i="14"/>
  <c r="B1048" i="14"/>
  <c r="D1047" i="14"/>
  <c r="C1047" i="14"/>
  <c r="B1047" i="14"/>
  <c r="D1046" i="14"/>
  <c r="C1046" i="14"/>
  <c r="B1046" i="14"/>
  <c r="D1045" i="14"/>
  <c r="C1045" i="14"/>
  <c r="B1045" i="14"/>
  <c r="D1044" i="14"/>
  <c r="C1044" i="14"/>
  <c r="B1044" i="14"/>
  <c r="D1043" i="14"/>
  <c r="C1043" i="14"/>
  <c r="B1043" i="14"/>
  <c r="D1042" i="14"/>
  <c r="C1042" i="14"/>
  <c r="B1042" i="14"/>
  <c r="D1041" i="14"/>
  <c r="C1041" i="14"/>
  <c r="B1041" i="14"/>
  <c r="D1040" i="14"/>
  <c r="C1040" i="14"/>
  <c r="B1040" i="14"/>
  <c r="D1039" i="14"/>
  <c r="C1039" i="14"/>
  <c r="B1039" i="14"/>
  <c r="D1038" i="14"/>
  <c r="C1038" i="14"/>
  <c r="B1038" i="14"/>
  <c r="D1037" i="14"/>
  <c r="C1037" i="14"/>
  <c r="B1037" i="14"/>
  <c r="D1036" i="14"/>
  <c r="C1036" i="14"/>
  <c r="B1036" i="14"/>
  <c r="D1035" i="14"/>
  <c r="C1035" i="14"/>
  <c r="B1035" i="14"/>
  <c r="D1034" i="14"/>
  <c r="C1034" i="14"/>
  <c r="B1034" i="14"/>
  <c r="D1033" i="14"/>
  <c r="C1033" i="14"/>
  <c r="B1033" i="14"/>
  <c r="D1032" i="14"/>
  <c r="C1032" i="14"/>
  <c r="B1032" i="14"/>
  <c r="D1031" i="14"/>
  <c r="C1031" i="14"/>
  <c r="B1031" i="14"/>
  <c r="D1030" i="14"/>
  <c r="C1030" i="14"/>
  <c r="B1030" i="14"/>
  <c r="D1029" i="14"/>
  <c r="C1029" i="14"/>
  <c r="B1029" i="14"/>
  <c r="D1028" i="14"/>
  <c r="C1028" i="14"/>
  <c r="B1028" i="14"/>
  <c r="D1027" i="14"/>
  <c r="C1027" i="14"/>
  <c r="B1027" i="14"/>
  <c r="D1026" i="14"/>
  <c r="C1026" i="14"/>
  <c r="B1026" i="14"/>
  <c r="D1025" i="14"/>
  <c r="C1025" i="14"/>
  <c r="B1025" i="14"/>
  <c r="D1024" i="14"/>
  <c r="C1024" i="14"/>
  <c r="B1024" i="14"/>
  <c r="D1023" i="14"/>
  <c r="C1023" i="14"/>
  <c r="B1023" i="14"/>
  <c r="D1022" i="14"/>
  <c r="C1022" i="14"/>
  <c r="B1022" i="14"/>
  <c r="D1021" i="14"/>
  <c r="C1021" i="14"/>
  <c r="B1021" i="14"/>
  <c r="D1020" i="14"/>
  <c r="C1020" i="14"/>
  <c r="B1020" i="14"/>
  <c r="D1019" i="14"/>
  <c r="C1019" i="14"/>
  <c r="B1019" i="14"/>
  <c r="D1018" i="14"/>
  <c r="C1018" i="14"/>
  <c r="B1018" i="14"/>
  <c r="D1017" i="14"/>
  <c r="C1017" i="14"/>
  <c r="B1017" i="14"/>
  <c r="D1016" i="14"/>
  <c r="C1016" i="14"/>
  <c r="B1016" i="14"/>
  <c r="D1015" i="14"/>
  <c r="C1015" i="14"/>
  <c r="B1015" i="14"/>
  <c r="D1014" i="14"/>
  <c r="C1014" i="14"/>
  <c r="B1014" i="14"/>
  <c r="D1013" i="14"/>
  <c r="C1013" i="14"/>
  <c r="B1013" i="14"/>
  <c r="D1012" i="14"/>
  <c r="C1012" i="14"/>
  <c r="B1012" i="14"/>
  <c r="D1011" i="14"/>
  <c r="C1011" i="14"/>
  <c r="B1011" i="14"/>
  <c r="D1010" i="14"/>
  <c r="C1010" i="14"/>
  <c r="B1010" i="14"/>
  <c r="D1009" i="14"/>
  <c r="C1009" i="14"/>
  <c r="B1009" i="14"/>
  <c r="D1008" i="14"/>
  <c r="C1008" i="14"/>
  <c r="B1008" i="14"/>
  <c r="D1007" i="14"/>
  <c r="C1007" i="14"/>
  <c r="B1007" i="14"/>
  <c r="D1006" i="14"/>
  <c r="C1006" i="14"/>
  <c r="B1006" i="14"/>
  <c r="D1005" i="14"/>
  <c r="C1005" i="14"/>
  <c r="B1005" i="14"/>
  <c r="D1004" i="14"/>
  <c r="C1004" i="14"/>
  <c r="B1004" i="14"/>
  <c r="D1003" i="14"/>
  <c r="C1003" i="14"/>
  <c r="B1003" i="14"/>
  <c r="D1002" i="14"/>
  <c r="C1002" i="14"/>
  <c r="B1002" i="14"/>
  <c r="D1001" i="14"/>
  <c r="C1001" i="14"/>
  <c r="B1001" i="14"/>
  <c r="D1000" i="14"/>
  <c r="C1000" i="14"/>
  <c r="B1000" i="14"/>
  <c r="D999" i="14"/>
  <c r="C999" i="14"/>
  <c r="B999" i="14"/>
  <c r="D998" i="14"/>
  <c r="C998" i="14"/>
  <c r="B998" i="14"/>
  <c r="D997" i="14"/>
  <c r="C997" i="14"/>
  <c r="B997" i="14"/>
  <c r="D996" i="14"/>
  <c r="C996" i="14"/>
  <c r="B996" i="14"/>
  <c r="D995" i="14"/>
  <c r="C995" i="14"/>
  <c r="B995" i="14"/>
  <c r="D994" i="14"/>
  <c r="C994" i="14"/>
  <c r="B994" i="14"/>
  <c r="D993" i="14"/>
  <c r="C993" i="14"/>
  <c r="B993" i="14"/>
  <c r="D992" i="14"/>
  <c r="C992" i="14"/>
  <c r="B992" i="14"/>
  <c r="D991" i="14"/>
  <c r="C991" i="14"/>
  <c r="B991" i="14"/>
  <c r="D990" i="14"/>
  <c r="C990" i="14"/>
  <c r="B990" i="14"/>
  <c r="D989" i="14"/>
  <c r="C989" i="14"/>
  <c r="B989" i="14"/>
  <c r="D988" i="14"/>
  <c r="C988" i="14"/>
  <c r="B988" i="14"/>
  <c r="D987" i="14"/>
  <c r="C987" i="14"/>
  <c r="B987" i="14"/>
  <c r="D986" i="14"/>
  <c r="C986" i="14"/>
  <c r="B986" i="14"/>
  <c r="D985" i="14"/>
  <c r="C985" i="14"/>
  <c r="B985" i="14"/>
  <c r="D984" i="14"/>
  <c r="C984" i="14"/>
  <c r="B984" i="14"/>
  <c r="D983" i="14"/>
  <c r="C983" i="14"/>
  <c r="B983" i="14"/>
  <c r="D982" i="14"/>
  <c r="C982" i="14"/>
  <c r="B982" i="14"/>
  <c r="D981" i="14"/>
  <c r="C981" i="14"/>
  <c r="B981" i="14"/>
  <c r="D980" i="14"/>
  <c r="C980" i="14"/>
  <c r="B980" i="14"/>
  <c r="D979" i="14"/>
  <c r="C979" i="14"/>
  <c r="B979" i="14"/>
  <c r="D978" i="14"/>
  <c r="C978" i="14"/>
  <c r="B978" i="14"/>
  <c r="D977" i="14"/>
  <c r="C977" i="14"/>
  <c r="B977" i="14"/>
  <c r="D976" i="14"/>
  <c r="C976" i="14"/>
  <c r="B976" i="14"/>
  <c r="D975" i="14"/>
  <c r="C975" i="14"/>
  <c r="B975" i="14"/>
  <c r="D974" i="14"/>
  <c r="C974" i="14"/>
  <c r="B974" i="14"/>
  <c r="D973" i="14"/>
  <c r="C973" i="14"/>
  <c r="B973" i="14"/>
  <c r="D972" i="14"/>
  <c r="C972" i="14"/>
  <c r="B972" i="14"/>
  <c r="D971" i="14"/>
  <c r="C971" i="14"/>
  <c r="B971" i="14"/>
  <c r="D970" i="14"/>
  <c r="C970" i="14"/>
  <c r="B970" i="14"/>
  <c r="D969" i="14"/>
  <c r="C969" i="14"/>
  <c r="B969" i="14"/>
  <c r="D968" i="14"/>
  <c r="C968" i="14"/>
  <c r="B968" i="14"/>
  <c r="D967" i="14"/>
  <c r="C967" i="14"/>
  <c r="B967" i="14"/>
  <c r="D966" i="14"/>
  <c r="C966" i="14"/>
  <c r="B966" i="14"/>
  <c r="D965" i="14"/>
  <c r="C965" i="14"/>
  <c r="B965" i="14"/>
  <c r="D964" i="14"/>
  <c r="C964" i="14"/>
  <c r="B964" i="14"/>
  <c r="D963" i="14"/>
  <c r="C963" i="14"/>
  <c r="B963" i="14"/>
  <c r="D962" i="14"/>
  <c r="C962" i="14"/>
  <c r="B962" i="14"/>
  <c r="D961" i="14"/>
  <c r="C961" i="14"/>
  <c r="B961" i="14"/>
  <c r="D960" i="14"/>
  <c r="C960" i="14"/>
  <c r="B960" i="14"/>
  <c r="D959" i="14"/>
  <c r="C959" i="14"/>
  <c r="B959" i="14"/>
  <c r="D958" i="14"/>
  <c r="C958" i="14"/>
  <c r="B958" i="14"/>
  <c r="D957" i="14"/>
  <c r="C957" i="14"/>
  <c r="B957" i="14"/>
  <c r="D956" i="14"/>
  <c r="C956" i="14"/>
  <c r="B956" i="14"/>
  <c r="D955" i="14"/>
  <c r="C955" i="14"/>
  <c r="B955" i="14"/>
  <c r="D954" i="14"/>
  <c r="C954" i="14"/>
  <c r="B954" i="14"/>
  <c r="D953" i="14"/>
  <c r="C953" i="14"/>
  <c r="B953" i="14"/>
  <c r="D952" i="14"/>
  <c r="C952" i="14"/>
  <c r="B952" i="14"/>
  <c r="D951" i="14"/>
  <c r="C951" i="14"/>
  <c r="B951" i="14"/>
  <c r="D950" i="14"/>
  <c r="C950" i="14"/>
  <c r="B950" i="14"/>
  <c r="D949" i="14"/>
  <c r="C949" i="14"/>
  <c r="B949" i="14"/>
  <c r="D948" i="14"/>
  <c r="C948" i="14"/>
  <c r="B948" i="14"/>
  <c r="D947" i="14"/>
  <c r="C947" i="14"/>
  <c r="B947" i="14"/>
  <c r="D946" i="14"/>
  <c r="C946" i="14"/>
  <c r="B946" i="14"/>
  <c r="D945" i="14"/>
  <c r="C945" i="14"/>
  <c r="B945" i="14"/>
  <c r="D944" i="14"/>
  <c r="C944" i="14"/>
  <c r="B944" i="14"/>
  <c r="D943" i="14"/>
  <c r="C943" i="14"/>
  <c r="B943" i="14"/>
  <c r="D942" i="14"/>
  <c r="C942" i="14"/>
  <c r="B942" i="14"/>
  <c r="D941" i="14"/>
  <c r="C941" i="14"/>
  <c r="B941" i="14"/>
  <c r="D940" i="14"/>
  <c r="C940" i="14"/>
  <c r="B940" i="14"/>
  <c r="D939" i="14"/>
  <c r="C939" i="14"/>
  <c r="B939" i="14"/>
  <c r="D938" i="14"/>
  <c r="C938" i="14"/>
  <c r="B938" i="14"/>
  <c r="D937" i="14"/>
  <c r="C937" i="14"/>
  <c r="B937" i="14"/>
  <c r="D936" i="14"/>
  <c r="C936" i="14"/>
  <c r="B936" i="14"/>
  <c r="D935" i="14"/>
  <c r="C935" i="14"/>
  <c r="B935" i="14"/>
  <c r="D934" i="14"/>
  <c r="C934" i="14"/>
  <c r="B934" i="14"/>
  <c r="D933" i="14"/>
  <c r="C933" i="14"/>
  <c r="B933" i="14"/>
  <c r="D932" i="14"/>
  <c r="C932" i="14"/>
  <c r="B932" i="14"/>
  <c r="D931" i="14"/>
  <c r="C931" i="14"/>
  <c r="B931" i="14"/>
  <c r="D930" i="14"/>
  <c r="C930" i="14"/>
  <c r="B930" i="14"/>
  <c r="D929" i="14"/>
  <c r="C929" i="14"/>
  <c r="B929" i="14"/>
  <c r="D928" i="14"/>
  <c r="C928" i="14"/>
  <c r="B928" i="14"/>
  <c r="D927" i="14"/>
  <c r="C927" i="14"/>
  <c r="B927" i="14"/>
  <c r="D926" i="14"/>
  <c r="C926" i="14"/>
  <c r="B926" i="14"/>
  <c r="D925" i="14"/>
  <c r="C925" i="14"/>
  <c r="B925" i="14"/>
  <c r="D924" i="14"/>
  <c r="C924" i="14"/>
  <c r="B924" i="14"/>
  <c r="D923" i="14"/>
  <c r="C923" i="14"/>
  <c r="B923" i="14"/>
  <c r="D922" i="14"/>
  <c r="C922" i="14"/>
  <c r="B922" i="14"/>
  <c r="D921" i="14"/>
  <c r="C921" i="14"/>
  <c r="B921" i="14"/>
  <c r="D920" i="14"/>
  <c r="C920" i="14"/>
  <c r="B920" i="14"/>
  <c r="D919" i="14"/>
  <c r="C919" i="14"/>
  <c r="B919" i="14"/>
  <c r="D918" i="14"/>
  <c r="C918" i="14"/>
  <c r="B918" i="14"/>
  <c r="D917" i="14"/>
  <c r="C917" i="14"/>
  <c r="B917" i="14"/>
  <c r="D916" i="14"/>
  <c r="C916" i="14"/>
  <c r="B916" i="14"/>
  <c r="D915" i="14"/>
  <c r="C915" i="14"/>
  <c r="B915" i="14"/>
  <c r="D914" i="14"/>
  <c r="C914" i="14"/>
  <c r="B914" i="14"/>
  <c r="D913" i="14"/>
  <c r="C913" i="14"/>
  <c r="B913" i="14"/>
  <c r="D912" i="14"/>
  <c r="C912" i="14"/>
  <c r="B912" i="14"/>
  <c r="D911" i="14"/>
  <c r="C911" i="14"/>
  <c r="B911" i="14"/>
  <c r="D910" i="14"/>
  <c r="C910" i="14"/>
  <c r="B910" i="14"/>
  <c r="D909" i="14"/>
  <c r="C909" i="14"/>
  <c r="B909" i="14"/>
  <c r="D908" i="14"/>
  <c r="C908" i="14"/>
  <c r="B908" i="14"/>
  <c r="D907" i="14"/>
  <c r="C907" i="14"/>
  <c r="B907" i="14"/>
  <c r="D906" i="14"/>
  <c r="C906" i="14"/>
  <c r="B906" i="14"/>
  <c r="D905" i="14"/>
  <c r="C905" i="14"/>
  <c r="B905" i="14"/>
  <c r="D904" i="14"/>
  <c r="C904" i="14"/>
  <c r="B904" i="14"/>
  <c r="D903" i="14"/>
  <c r="C903" i="14"/>
  <c r="B903" i="14"/>
  <c r="D902" i="14"/>
  <c r="C902" i="14"/>
  <c r="B902" i="14"/>
  <c r="D901" i="14"/>
  <c r="C901" i="14"/>
  <c r="B901" i="14"/>
  <c r="D900" i="14"/>
  <c r="C900" i="14"/>
  <c r="B900" i="14"/>
  <c r="D899" i="14"/>
  <c r="C899" i="14"/>
  <c r="B899" i="14"/>
  <c r="D898" i="14"/>
  <c r="C898" i="14"/>
  <c r="B898" i="14"/>
  <c r="D897" i="14"/>
  <c r="C897" i="14"/>
  <c r="B897" i="14"/>
  <c r="D896" i="14"/>
  <c r="C896" i="14"/>
  <c r="B896" i="14"/>
  <c r="D895" i="14"/>
  <c r="C895" i="14"/>
  <c r="B895" i="14"/>
  <c r="D894" i="14"/>
  <c r="C894" i="14"/>
  <c r="B894" i="14"/>
  <c r="D893" i="14"/>
  <c r="C893" i="14"/>
  <c r="B893" i="14"/>
  <c r="D892" i="14"/>
  <c r="C892" i="14"/>
  <c r="B892" i="14"/>
  <c r="D891" i="14"/>
  <c r="C891" i="14"/>
  <c r="B891" i="14"/>
  <c r="D890" i="14"/>
  <c r="C890" i="14"/>
  <c r="B890" i="14"/>
  <c r="D889" i="14"/>
  <c r="C889" i="14"/>
  <c r="B889" i="14"/>
  <c r="D888" i="14"/>
  <c r="C888" i="14"/>
  <c r="B888" i="14"/>
  <c r="D887" i="14"/>
  <c r="C887" i="14"/>
  <c r="B887" i="14"/>
  <c r="D886" i="14"/>
  <c r="C886" i="14"/>
  <c r="B886" i="14"/>
  <c r="D885" i="14"/>
  <c r="C885" i="14"/>
  <c r="B885" i="14"/>
  <c r="D884" i="14"/>
  <c r="C884" i="14"/>
  <c r="B884" i="14"/>
  <c r="D883" i="14"/>
  <c r="C883" i="14"/>
  <c r="B883" i="14"/>
  <c r="D882" i="14"/>
  <c r="C882" i="14"/>
  <c r="B882" i="14"/>
  <c r="D881" i="14"/>
  <c r="C881" i="14"/>
  <c r="B881" i="14"/>
  <c r="D880" i="14"/>
  <c r="C880" i="14"/>
  <c r="B880" i="14"/>
  <c r="D879" i="14"/>
  <c r="C879" i="14"/>
  <c r="B879" i="14"/>
  <c r="D878" i="14"/>
  <c r="C878" i="14"/>
  <c r="B878" i="14"/>
  <c r="D877" i="14"/>
  <c r="C877" i="14"/>
  <c r="B877" i="14"/>
  <c r="D876" i="14"/>
  <c r="C876" i="14"/>
  <c r="B876" i="14"/>
  <c r="D875" i="14"/>
  <c r="C875" i="14"/>
  <c r="B875" i="14"/>
  <c r="D874" i="14"/>
  <c r="C874" i="14"/>
  <c r="B874" i="14"/>
  <c r="D873" i="14"/>
  <c r="C873" i="14"/>
  <c r="B873" i="14"/>
  <c r="D872" i="14"/>
  <c r="C872" i="14"/>
  <c r="B872" i="14"/>
  <c r="D871" i="14"/>
  <c r="C871" i="14"/>
  <c r="B871" i="14"/>
  <c r="D870" i="14"/>
  <c r="C870" i="14"/>
  <c r="B870" i="14"/>
  <c r="D869" i="14"/>
  <c r="C869" i="14"/>
  <c r="B869" i="14"/>
  <c r="D868" i="14"/>
  <c r="C868" i="14"/>
  <c r="B868" i="14"/>
  <c r="D867" i="14"/>
  <c r="C867" i="14"/>
  <c r="B867" i="14"/>
  <c r="D866" i="14"/>
  <c r="C866" i="14"/>
  <c r="B866" i="14"/>
  <c r="D865" i="14"/>
  <c r="C865" i="14"/>
  <c r="B865" i="14"/>
  <c r="D864" i="14"/>
  <c r="C864" i="14"/>
  <c r="B864" i="14"/>
  <c r="D863" i="14"/>
  <c r="C863" i="14"/>
  <c r="B863" i="14"/>
  <c r="D862" i="14"/>
  <c r="C862" i="14"/>
  <c r="B862" i="14"/>
  <c r="D861" i="14"/>
  <c r="C861" i="14"/>
  <c r="B861" i="14"/>
  <c r="D860" i="14"/>
  <c r="C860" i="14"/>
  <c r="B860" i="14"/>
  <c r="D859" i="14"/>
  <c r="C859" i="14"/>
  <c r="B859" i="14"/>
  <c r="D858" i="14"/>
  <c r="C858" i="14"/>
  <c r="B858" i="14"/>
  <c r="D857" i="14"/>
  <c r="C857" i="14"/>
  <c r="B857" i="14"/>
  <c r="D856" i="14"/>
  <c r="C856" i="14"/>
  <c r="B856" i="14"/>
  <c r="D855" i="14"/>
  <c r="C855" i="14"/>
  <c r="B855" i="14"/>
  <c r="D854" i="14"/>
  <c r="C854" i="14"/>
  <c r="B854" i="14"/>
  <c r="D853" i="14"/>
  <c r="C853" i="14"/>
  <c r="B853" i="14"/>
  <c r="D852" i="14"/>
  <c r="C852" i="14"/>
  <c r="B852" i="14"/>
  <c r="D851" i="14"/>
  <c r="C851" i="14"/>
  <c r="B851" i="14"/>
  <c r="D850" i="14"/>
  <c r="C850" i="14"/>
  <c r="B850" i="14"/>
  <c r="D849" i="14"/>
  <c r="C849" i="14"/>
  <c r="B849" i="14"/>
  <c r="D848" i="14"/>
  <c r="C848" i="14"/>
  <c r="B848" i="14"/>
  <c r="D847" i="14"/>
  <c r="C847" i="14"/>
  <c r="B847" i="14"/>
  <c r="D846" i="14"/>
  <c r="C846" i="14"/>
  <c r="B846" i="14"/>
  <c r="D845" i="14"/>
  <c r="C845" i="14"/>
  <c r="B845" i="14"/>
  <c r="D844" i="14"/>
  <c r="C844" i="14"/>
  <c r="B844" i="14"/>
  <c r="D843" i="14"/>
  <c r="C843" i="14"/>
  <c r="B843" i="14"/>
  <c r="D842" i="14"/>
  <c r="C842" i="14"/>
  <c r="B842" i="14"/>
  <c r="D841" i="14"/>
  <c r="C841" i="14"/>
  <c r="B841" i="14"/>
  <c r="D840" i="14"/>
  <c r="C840" i="14"/>
  <c r="B840" i="14"/>
  <c r="D839" i="14"/>
  <c r="C839" i="14"/>
  <c r="B839" i="14"/>
  <c r="D838" i="14"/>
  <c r="C838" i="14"/>
  <c r="B838" i="14"/>
  <c r="D837" i="14"/>
  <c r="C837" i="14"/>
  <c r="B837" i="14"/>
  <c r="D836" i="14"/>
  <c r="C836" i="14"/>
  <c r="B836" i="14"/>
  <c r="D835" i="14"/>
  <c r="C835" i="14"/>
  <c r="B835" i="14"/>
  <c r="D834" i="14"/>
  <c r="C834" i="14"/>
  <c r="B834" i="14"/>
  <c r="D833" i="14"/>
  <c r="C833" i="14"/>
  <c r="B833" i="14"/>
  <c r="D832" i="14"/>
  <c r="C832" i="14"/>
  <c r="B832" i="14"/>
  <c r="D831" i="14"/>
  <c r="C831" i="14"/>
  <c r="B831" i="14"/>
  <c r="D830" i="14"/>
  <c r="C830" i="14"/>
  <c r="B830" i="14"/>
  <c r="D829" i="14"/>
  <c r="C829" i="14"/>
  <c r="B829" i="14"/>
  <c r="D828" i="14"/>
  <c r="C828" i="14"/>
  <c r="B828" i="14"/>
  <c r="D827" i="14"/>
  <c r="C827" i="14"/>
  <c r="B827" i="14"/>
  <c r="D826" i="14"/>
  <c r="C826" i="14"/>
  <c r="B826" i="14"/>
  <c r="D825" i="14"/>
  <c r="C825" i="14"/>
  <c r="B825" i="14"/>
  <c r="D824" i="14"/>
  <c r="C824" i="14"/>
  <c r="B824" i="14"/>
  <c r="D823" i="14"/>
  <c r="C823" i="14"/>
  <c r="B823" i="14"/>
  <c r="D822" i="14"/>
  <c r="C822" i="14"/>
  <c r="B822" i="14"/>
  <c r="D821" i="14"/>
  <c r="C821" i="14"/>
  <c r="B821" i="14"/>
  <c r="D820" i="14"/>
  <c r="C820" i="14"/>
  <c r="B820" i="14"/>
  <c r="D819" i="14"/>
  <c r="C819" i="14"/>
  <c r="B819" i="14"/>
  <c r="D818" i="14"/>
  <c r="C818" i="14"/>
  <c r="B818" i="14"/>
  <c r="D817" i="14"/>
  <c r="C817" i="14"/>
  <c r="B817" i="14"/>
  <c r="D816" i="14"/>
  <c r="C816" i="14"/>
  <c r="B816" i="14"/>
  <c r="D815" i="14"/>
  <c r="C815" i="14"/>
  <c r="B815" i="14"/>
  <c r="D814" i="14"/>
  <c r="C814" i="14"/>
  <c r="B814" i="14"/>
  <c r="D813" i="14"/>
  <c r="C813" i="14"/>
  <c r="B813" i="14"/>
  <c r="D812" i="14"/>
  <c r="C812" i="14"/>
  <c r="B812" i="14"/>
  <c r="D811" i="14"/>
  <c r="C811" i="14"/>
  <c r="B811" i="14"/>
  <c r="D810" i="14"/>
  <c r="C810" i="14"/>
  <c r="B810" i="14"/>
  <c r="D809" i="14"/>
  <c r="C809" i="14"/>
  <c r="B809" i="14"/>
  <c r="D808" i="14"/>
  <c r="C808" i="14"/>
  <c r="B808" i="14"/>
  <c r="D807" i="14"/>
  <c r="C807" i="14"/>
  <c r="B807" i="14"/>
  <c r="D806" i="14"/>
  <c r="C806" i="14"/>
  <c r="B806" i="14"/>
  <c r="D805" i="14"/>
  <c r="C805" i="14"/>
  <c r="B805" i="14"/>
  <c r="D804" i="14"/>
  <c r="C804" i="14"/>
  <c r="B804" i="14"/>
  <c r="D803" i="14"/>
  <c r="C803" i="14"/>
  <c r="B803" i="14"/>
  <c r="D802" i="14"/>
  <c r="C802" i="14"/>
  <c r="B802" i="14"/>
  <c r="D801" i="14"/>
  <c r="C801" i="14"/>
  <c r="B801" i="14"/>
  <c r="D800" i="14"/>
  <c r="C800" i="14"/>
  <c r="B800" i="14"/>
  <c r="D799" i="14"/>
  <c r="C799" i="14"/>
  <c r="B799" i="14"/>
  <c r="D798" i="14"/>
  <c r="C798" i="14"/>
  <c r="B798" i="14"/>
  <c r="D797" i="14"/>
  <c r="C797" i="14"/>
  <c r="B797" i="14"/>
  <c r="D796" i="14"/>
  <c r="C796" i="14"/>
  <c r="B796" i="14"/>
  <c r="D795" i="14"/>
  <c r="C795" i="14"/>
  <c r="B795" i="14"/>
  <c r="D794" i="14"/>
  <c r="C794" i="14"/>
  <c r="B794" i="14"/>
  <c r="D793" i="14"/>
  <c r="C793" i="14"/>
  <c r="B793" i="14"/>
  <c r="D792" i="14"/>
  <c r="C792" i="14"/>
  <c r="B792" i="14"/>
  <c r="D791" i="14"/>
  <c r="C791" i="14"/>
  <c r="B791" i="14"/>
  <c r="D790" i="14"/>
  <c r="C790" i="14"/>
  <c r="B790" i="14"/>
  <c r="D789" i="14"/>
  <c r="C789" i="14"/>
  <c r="B789" i="14"/>
  <c r="D788" i="14"/>
  <c r="C788" i="14"/>
  <c r="B788" i="14"/>
  <c r="D787" i="14"/>
  <c r="C787" i="14"/>
  <c r="B787" i="14"/>
  <c r="D786" i="14"/>
  <c r="C786" i="14"/>
  <c r="B786" i="14"/>
  <c r="D785" i="14"/>
  <c r="C785" i="14"/>
  <c r="B785" i="14"/>
  <c r="D784" i="14"/>
  <c r="C784" i="14"/>
  <c r="B784" i="14"/>
  <c r="D783" i="14"/>
  <c r="C783" i="14"/>
  <c r="B783" i="14"/>
  <c r="D782" i="14"/>
  <c r="C782" i="14"/>
  <c r="B782" i="14"/>
  <c r="D781" i="14"/>
  <c r="C781" i="14"/>
  <c r="B781" i="14"/>
  <c r="D780" i="14"/>
  <c r="C780" i="14"/>
  <c r="B780" i="14"/>
  <c r="D779" i="14"/>
  <c r="C779" i="14"/>
  <c r="B779" i="14"/>
  <c r="D778" i="14"/>
  <c r="C778" i="14"/>
  <c r="B778" i="14"/>
  <c r="D777" i="14"/>
  <c r="C777" i="14"/>
  <c r="B777" i="14"/>
  <c r="D776" i="14"/>
  <c r="C776" i="14"/>
  <c r="B776" i="14"/>
  <c r="D775" i="14"/>
  <c r="C775" i="14"/>
  <c r="B775" i="14"/>
  <c r="D774" i="14"/>
  <c r="C774" i="14"/>
  <c r="B774" i="14"/>
  <c r="D773" i="14"/>
  <c r="C773" i="14"/>
  <c r="B773" i="14"/>
  <c r="D772" i="14"/>
  <c r="C772" i="14"/>
  <c r="B772" i="14"/>
  <c r="D771" i="14"/>
  <c r="C771" i="14"/>
  <c r="B771" i="14"/>
  <c r="D770" i="14"/>
  <c r="C770" i="14"/>
  <c r="B770" i="14"/>
  <c r="D769" i="14"/>
  <c r="C769" i="14"/>
  <c r="B769" i="14"/>
  <c r="D768" i="14"/>
  <c r="C768" i="14"/>
  <c r="B768" i="14"/>
  <c r="D767" i="14"/>
  <c r="C767" i="14"/>
  <c r="B767" i="14"/>
  <c r="D766" i="14"/>
  <c r="C766" i="14"/>
  <c r="B766" i="14"/>
  <c r="D765" i="14"/>
  <c r="C765" i="14"/>
  <c r="B765" i="14"/>
  <c r="D764" i="14"/>
  <c r="C764" i="14"/>
  <c r="B764" i="14"/>
  <c r="D763" i="14"/>
  <c r="C763" i="14"/>
  <c r="B763" i="14"/>
  <c r="D762" i="14"/>
  <c r="C762" i="14"/>
  <c r="B762" i="14"/>
  <c r="D761" i="14"/>
  <c r="C761" i="14"/>
  <c r="B761" i="14"/>
  <c r="D760" i="14"/>
  <c r="C760" i="14"/>
  <c r="B760" i="14"/>
  <c r="D759" i="14"/>
  <c r="C759" i="14"/>
  <c r="B759" i="14"/>
  <c r="D758" i="14"/>
  <c r="C758" i="14"/>
  <c r="B758" i="14"/>
  <c r="D757" i="14"/>
  <c r="C757" i="14"/>
  <c r="B757" i="14"/>
  <c r="D756" i="14"/>
  <c r="C756" i="14"/>
  <c r="B756" i="14"/>
  <c r="D755" i="14"/>
  <c r="C755" i="14"/>
  <c r="B755" i="14"/>
  <c r="D754" i="14"/>
  <c r="C754" i="14"/>
  <c r="B754" i="14"/>
  <c r="D753" i="14"/>
  <c r="C753" i="14"/>
  <c r="B753" i="14"/>
  <c r="D752" i="14"/>
  <c r="C752" i="14"/>
  <c r="B752" i="14"/>
  <c r="D751" i="14"/>
  <c r="C751" i="14"/>
  <c r="B751" i="14"/>
  <c r="D750" i="14"/>
  <c r="C750" i="14"/>
  <c r="B750" i="14"/>
  <c r="D749" i="14"/>
  <c r="C749" i="14"/>
  <c r="B749" i="14"/>
  <c r="D748" i="14"/>
  <c r="C748" i="14"/>
  <c r="B748" i="14"/>
  <c r="D747" i="14"/>
  <c r="C747" i="14"/>
  <c r="B747" i="14"/>
  <c r="D746" i="14"/>
  <c r="C746" i="14"/>
  <c r="B746" i="14"/>
  <c r="D745" i="14"/>
  <c r="C745" i="14"/>
  <c r="B745" i="14"/>
  <c r="D744" i="14"/>
  <c r="C744" i="14"/>
  <c r="B744" i="14"/>
  <c r="D743" i="14"/>
  <c r="C743" i="14"/>
  <c r="B743" i="14"/>
  <c r="D742" i="14"/>
  <c r="C742" i="14"/>
  <c r="B742" i="14"/>
  <c r="D741" i="14"/>
  <c r="C741" i="14"/>
  <c r="B741" i="14"/>
  <c r="D740" i="14"/>
  <c r="C740" i="14"/>
  <c r="B740" i="14"/>
  <c r="D739" i="14"/>
  <c r="C739" i="14"/>
  <c r="B739" i="14"/>
  <c r="D738" i="14"/>
  <c r="C738" i="14"/>
  <c r="B738" i="14"/>
  <c r="D737" i="14"/>
  <c r="C737" i="14"/>
  <c r="B737" i="14"/>
  <c r="D736" i="14"/>
  <c r="C736" i="14"/>
  <c r="B736" i="14"/>
  <c r="D735" i="14"/>
  <c r="C735" i="14"/>
  <c r="B735" i="14"/>
  <c r="D734" i="14"/>
  <c r="C734" i="14"/>
  <c r="B734" i="14"/>
  <c r="D733" i="14"/>
  <c r="C733" i="14"/>
  <c r="B733" i="14"/>
  <c r="D732" i="14"/>
  <c r="C732" i="14"/>
  <c r="B732" i="14"/>
  <c r="D731" i="14"/>
  <c r="C731" i="14"/>
  <c r="B731" i="14"/>
  <c r="D730" i="14"/>
  <c r="C730" i="14"/>
  <c r="B730" i="14"/>
  <c r="D729" i="14"/>
  <c r="C729" i="14"/>
  <c r="B729" i="14"/>
  <c r="D728" i="14"/>
  <c r="C728" i="14"/>
  <c r="B728" i="14"/>
  <c r="D727" i="14"/>
  <c r="C727" i="14"/>
  <c r="B727" i="14"/>
  <c r="D726" i="14"/>
  <c r="C726" i="14"/>
  <c r="B726" i="14"/>
  <c r="D725" i="14"/>
  <c r="C725" i="14"/>
  <c r="B725" i="14"/>
  <c r="D724" i="14"/>
  <c r="C724" i="14"/>
  <c r="B724" i="14"/>
  <c r="D723" i="14"/>
  <c r="C723" i="14"/>
  <c r="B723" i="14"/>
  <c r="D722" i="14"/>
  <c r="C722" i="14"/>
  <c r="B722" i="14"/>
  <c r="D721" i="14"/>
  <c r="C721" i="14"/>
  <c r="B721" i="14"/>
  <c r="D720" i="14"/>
  <c r="C720" i="14"/>
  <c r="B720" i="14"/>
  <c r="D719" i="14"/>
  <c r="C719" i="14"/>
  <c r="B719" i="14"/>
  <c r="D718" i="14"/>
  <c r="C718" i="14"/>
  <c r="B718" i="14"/>
  <c r="D717" i="14"/>
  <c r="C717" i="14"/>
  <c r="B717" i="14"/>
  <c r="D716" i="14"/>
  <c r="C716" i="14"/>
  <c r="B716" i="14"/>
  <c r="D715" i="14"/>
  <c r="C715" i="14"/>
  <c r="B715" i="14"/>
  <c r="D714" i="14"/>
  <c r="C714" i="14"/>
  <c r="B714" i="14"/>
  <c r="D713" i="14"/>
  <c r="C713" i="14"/>
  <c r="B713" i="14"/>
  <c r="D712" i="14"/>
  <c r="C712" i="14"/>
  <c r="B712" i="14"/>
  <c r="D711" i="14"/>
  <c r="C711" i="14"/>
  <c r="B711" i="14"/>
  <c r="D710" i="14"/>
  <c r="C710" i="14"/>
  <c r="B710" i="14"/>
  <c r="D709" i="14"/>
  <c r="C709" i="14"/>
  <c r="B709" i="14"/>
  <c r="D708" i="14"/>
  <c r="C708" i="14"/>
  <c r="B708" i="14"/>
  <c r="D707" i="14"/>
  <c r="C707" i="14"/>
  <c r="B707" i="14"/>
  <c r="D706" i="14"/>
  <c r="C706" i="14"/>
  <c r="B706" i="14"/>
  <c r="D705" i="14"/>
  <c r="C705" i="14"/>
  <c r="B705" i="14"/>
  <c r="D704" i="14"/>
  <c r="C704" i="14"/>
  <c r="B704" i="14"/>
  <c r="D703" i="14"/>
  <c r="C703" i="14"/>
  <c r="B703" i="14"/>
  <c r="D702" i="14"/>
  <c r="C702" i="14"/>
  <c r="B702" i="14"/>
  <c r="D701" i="14"/>
  <c r="C701" i="14"/>
  <c r="B701" i="14"/>
  <c r="D700" i="14"/>
  <c r="C700" i="14"/>
  <c r="B700" i="14"/>
  <c r="D699" i="14"/>
  <c r="C699" i="14"/>
  <c r="B699" i="14"/>
  <c r="D698" i="14"/>
  <c r="C698" i="14"/>
  <c r="B698" i="14"/>
  <c r="D697" i="14"/>
  <c r="C697" i="14"/>
  <c r="B697" i="14"/>
  <c r="D696" i="14"/>
  <c r="C696" i="14"/>
  <c r="B696" i="14"/>
  <c r="D695" i="14"/>
  <c r="C695" i="14"/>
  <c r="B695" i="14"/>
  <c r="D694" i="14"/>
  <c r="C694" i="14"/>
  <c r="B694" i="14"/>
  <c r="D693" i="14"/>
  <c r="C693" i="14"/>
  <c r="B693" i="14"/>
  <c r="D692" i="14"/>
  <c r="C692" i="14"/>
  <c r="B692" i="14"/>
  <c r="D691" i="14"/>
  <c r="C691" i="14"/>
  <c r="B691" i="14"/>
  <c r="D690" i="14"/>
  <c r="C690" i="14"/>
  <c r="B690" i="14"/>
  <c r="D689" i="14"/>
  <c r="C689" i="14"/>
  <c r="B689" i="14"/>
  <c r="D688" i="14"/>
  <c r="C688" i="14"/>
  <c r="B688" i="14"/>
  <c r="D687" i="14"/>
  <c r="C687" i="14"/>
  <c r="B687" i="14"/>
  <c r="D686" i="14"/>
  <c r="C686" i="14"/>
  <c r="B686" i="14"/>
  <c r="D685" i="14"/>
  <c r="C685" i="14"/>
  <c r="B685" i="14"/>
  <c r="D684" i="14"/>
  <c r="C684" i="14"/>
  <c r="B684" i="14"/>
  <c r="D683" i="14"/>
  <c r="C683" i="14"/>
  <c r="B683" i="14"/>
  <c r="D682" i="14"/>
  <c r="C682" i="14"/>
  <c r="B682" i="14"/>
  <c r="D681" i="14"/>
  <c r="C681" i="14"/>
  <c r="B681" i="14"/>
  <c r="D680" i="14"/>
  <c r="C680" i="14"/>
  <c r="B680" i="14"/>
  <c r="D679" i="14"/>
  <c r="C679" i="14"/>
  <c r="B679" i="14"/>
  <c r="D678" i="14"/>
  <c r="C678" i="14"/>
  <c r="B678" i="14"/>
  <c r="D677" i="14"/>
  <c r="C677" i="14"/>
  <c r="B677" i="14"/>
  <c r="D676" i="14"/>
  <c r="C676" i="14"/>
  <c r="B676" i="14"/>
  <c r="D675" i="14"/>
  <c r="C675" i="14"/>
  <c r="B675" i="14"/>
  <c r="D674" i="14"/>
  <c r="C674" i="14"/>
  <c r="B674" i="14"/>
  <c r="D673" i="14"/>
  <c r="C673" i="14"/>
  <c r="B673" i="14"/>
  <c r="D672" i="14"/>
  <c r="C672" i="14"/>
  <c r="B672" i="14"/>
  <c r="D671" i="14"/>
  <c r="C671" i="14"/>
  <c r="B671" i="14"/>
  <c r="D670" i="14"/>
  <c r="C670" i="14"/>
  <c r="B670" i="14"/>
  <c r="D669" i="14"/>
  <c r="C669" i="14"/>
  <c r="B669" i="14"/>
  <c r="D668" i="14"/>
  <c r="C668" i="14"/>
  <c r="B668" i="14"/>
  <c r="D667" i="14"/>
  <c r="C667" i="14"/>
  <c r="B667" i="14"/>
  <c r="D666" i="14"/>
  <c r="C666" i="14"/>
  <c r="B666" i="14"/>
  <c r="D665" i="14"/>
  <c r="C665" i="14"/>
  <c r="B665" i="14"/>
  <c r="D664" i="14"/>
  <c r="C664" i="14"/>
  <c r="B664" i="14"/>
  <c r="D663" i="14"/>
  <c r="C663" i="14"/>
  <c r="B663" i="14"/>
  <c r="D662" i="14"/>
  <c r="C662" i="14"/>
  <c r="B662" i="14"/>
  <c r="D661" i="14"/>
  <c r="C661" i="14"/>
  <c r="B661" i="14"/>
  <c r="D660" i="14"/>
  <c r="C660" i="14"/>
  <c r="B660" i="14"/>
  <c r="D659" i="14"/>
  <c r="C659" i="14"/>
  <c r="B659" i="14"/>
  <c r="D658" i="14"/>
  <c r="C658" i="14"/>
  <c r="B658" i="14"/>
  <c r="D657" i="14"/>
  <c r="C657" i="14"/>
  <c r="B657" i="14"/>
  <c r="D656" i="14"/>
  <c r="C656" i="14"/>
  <c r="B656" i="14"/>
  <c r="D655" i="14"/>
  <c r="C655" i="14"/>
  <c r="B655" i="14"/>
  <c r="D654" i="14"/>
  <c r="C654" i="14"/>
  <c r="B654" i="14"/>
  <c r="D653" i="14"/>
  <c r="C653" i="14"/>
  <c r="B653" i="14"/>
  <c r="D652" i="14"/>
  <c r="C652" i="14"/>
  <c r="B652" i="14"/>
  <c r="D651" i="14"/>
  <c r="C651" i="14"/>
  <c r="B651" i="14"/>
  <c r="D650" i="14"/>
  <c r="C650" i="14"/>
  <c r="B650" i="14"/>
  <c r="D649" i="14"/>
  <c r="C649" i="14"/>
  <c r="B649" i="14"/>
  <c r="D648" i="14"/>
  <c r="C648" i="14"/>
  <c r="B648" i="14"/>
  <c r="D647" i="14"/>
  <c r="C647" i="14"/>
  <c r="B647" i="14"/>
  <c r="D646" i="14"/>
  <c r="C646" i="14"/>
  <c r="B646" i="14"/>
  <c r="D645" i="14"/>
  <c r="C645" i="14"/>
  <c r="B645" i="14"/>
  <c r="D644" i="14"/>
  <c r="C644" i="14"/>
  <c r="B644" i="14"/>
  <c r="D643" i="14"/>
  <c r="C643" i="14"/>
  <c r="B643" i="14"/>
  <c r="D642" i="14"/>
  <c r="C642" i="14"/>
  <c r="B642" i="14"/>
  <c r="D641" i="14"/>
  <c r="C641" i="14"/>
  <c r="B641" i="14"/>
  <c r="D640" i="14"/>
  <c r="C640" i="14"/>
  <c r="B640" i="14"/>
  <c r="D639" i="14"/>
  <c r="C639" i="14"/>
  <c r="B639" i="14"/>
  <c r="D638" i="14"/>
  <c r="C638" i="14"/>
  <c r="B638" i="14"/>
  <c r="D637" i="14"/>
  <c r="C637" i="14"/>
  <c r="B637" i="14"/>
  <c r="D636" i="14"/>
  <c r="C636" i="14"/>
  <c r="B636" i="14"/>
  <c r="D635" i="14"/>
  <c r="C635" i="14"/>
  <c r="B635" i="14"/>
  <c r="D634" i="14"/>
  <c r="C634" i="14"/>
  <c r="B634" i="14"/>
  <c r="D633" i="14"/>
  <c r="C633" i="14"/>
  <c r="B633" i="14"/>
  <c r="D632" i="14"/>
  <c r="C632" i="14"/>
  <c r="B632" i="14"/>
  <c r="D631" i="14"/>
  <c r="C631" i="14"/>
  <c r="B631" i="14"/>
  <c r="D630" i="14"/>
  <c r="C630" i="14"/>
  <c r="B630" i="14"/>
  <c r="D629" i="14"/>
  <c r="C629" i="14"/>
  <c r="B629" i="14"/>
  <c r="D628" i="14"/>
  <c r="C628" i="14"/>
  <c r="B628" i="14"/>
  <c r="D627" i="14"/>
  <c r="C627" i="14"/>
  <c r="B627" i="14"/>
  <c r="D626" i="14"/>
  <c r="C626" i="14"/>
  <c r="B626" i="14"/>
  <c r="D625" i="14"/>
  <c r="C625" i="14"/>
  <c r="B625" i="14"/>
  <c r="D624" i="14"/>
  <c r="C624" i="14"/>
  <c r="B624" i="14"/>
  <c r="D623" i="14"/>
  <c r="C623" i="14"/>
  <c r="B623" i="14"/>
  <c r="D622" i="14"/>
  <c r="C622" i="14"/>
  <c r="B622" i="14"/>
  <c r="D621" i="14"/>
  <c r="C621" i="14"/>
  <c r="B621" i="14"/>
  <c r="D620" i="14"/>
  <c r="C620" i="14"/>
  <c r="B620" i="14"/>
  <c r="D619" i="14"/>
  <c r="C619" i="14"/>
  <c r="B619" i="14"/>
  <c r="D618" i="14"/>
  <c r="C618" i="14"/>
  <c r="B618" i="14"/>
  <c r="D617" i="14"/>
  <c r="C617" i="14"/>
  <c r="B617" i="14"/>
  <c r="D616" i="14"/>
  <c r="C616" i="14"/>
  <c r="B616" i="14"/>
  <c r="D615" i="14"/>
  <c r="C615" i="14"/>
  <c r="B615" i="14"/>
  <c r="D614" i="14"/>
  <c r="C614" i="14"/>
  <c r="B614" i="14"/>
  <c r="D613" i="14"/>
  <c r="C613" i="14"/>
  <c r="B613" i="14"/>
  <c r="D612" i="14"/>
  <c r="C612" i="14"/>
  <c r="B612" i="14"/>
  <c r="D611" i="14"/>
  <c r="C611" i="14"/>
  <c r="B611" i="14"/>
  <c r="D610" i="14"/>
  <c r="C610" i="14"/>
  <c r="B610" i="14"/>
  <c r="D609" i="14"/>
  <c r="C609" i="14"/>
  <c r="B609" i="14"/>
  <c r="D608" i="14"/>
  <c r="C608" i="14"/>
  <c r="B608" i="14"/>
  <c r="D607" i="14"/>
  <c r="C607" i="14"/>
  <c r="B607" i="14"/>
  <c r="D606" i="14"/>
  <c r="C606" i="14"/>
  <c r="B606" i="14"/>
  <c r="D605" i="14"/>
  <c r="C605" i="14"/>
  <c r="B605" i="14"/>
  <c r="D604" i="14"/>
  <c r="C604" i="14"/>
  <c r="B604" i="14"/>
  <c r="D603" i="14"/>
  <c r="C603" i="14"/>
  <c r="B603" i="14"/>
  <c r="D602" i="14"/>
  <c r="C602" i="14"/>
  <c r="B602" i="14"/>
  <c r="D601" i="14"/>
  <c r="C601" i="14"/>
  <c r="B601" i="14"/>
  <c r="D600" i="14"/>
  <c r="C600" i="14"/>
  <c r="B600" i="14"/>
  <c r="D599" i="14"/>
  <c r="C599" i="14"/>
  <c r="B599" i="14"/>
  <c r="D598" i="14"/>
  <c r="C598" i="14"/>
  <c r="B598" i="14"/>
  <c r="D597" i="14"/>
  <c r="C597" i="14"/>
  <c r="B597" i="14"/>
  <c r="D596" i="14"/>
  <c r="C596" i="14"/>
  <c r="B596" i="14"/>
  <c r="D595" i="14"/>
  <c r="C595" i="14"/>
  <c r="B595" i="14"/>
  <c r="D594" i="14"/>
  <c r="C594" i="14"/>
  <c r="B594" i="14"/>
  <c r="D593" i="14"/>
  <c r="C593" i="14"/>
  <c r="B593" i="14"/>
  <c r="D592" i="14"/>
  <c r="C592" i="14"/>
  <c r="B592" i="14"/>
  <c r="D591" i="14"/>
  <c r="C591" i="14"/>
  <c r="B591" i="14"/>
  <c r="D590" i="14"/>
  <c r="C590" i="14"/>
  <c r="B590" i="14"/>
  <c r="D589" i="14"/>
  <c r="C589" i="14"/>
  <c r="B589" i="14"/>
  <c r="D588" i="14"/>
  <c r="C588" i="14"/>
  <c r="B588" i="14"/>
  <c r="D587" i="14"/>
  <c r="C587" i="14"/>
  <c r="B587" i="14"/>
  <c r="D586" i="14"/>
  <c r="C586" i="14"/>
  <c r="B586" i="14"/>
  <c r="D585" i="14"/>
  <c r="C585" i="14"/>
  <c r="B585" i="14"/>
  <c r="D584" i="14"/>
  <c r="C584" i="14"/>
  <c r="B584" i="14"/>
  <c r="D583" i="14"/>
  <c r="C583" i="14"/>
  <c r="B583" i="14"/>
  <c r="D582" i="14"/>
  <c r="C582" i="14"/>
  <c r="B582" i="14"/>
  <c r="D581" i="14"/>
  <c r="C581" i="14"/>
  <c r="B581" i="14"/>
  <c r="D580" i="14"/>
  <c r="C580" i="14"/>
  <c r="B580" i="14"/>
  <c r="D579" i="14"/>
  <c r="C579" i="14"/>
  <c r="B579" i="14"/>
  <c r="D578" i="14"/>
  <c r="C578" i="14"/>
  <c r="B578" i="14"/>
  <c r="D577" i="14"/>
  <c r="C577" i="14"/>
  <c r="B577" i="14"/>
  <c r="D576" i="14"/>
  <c r="C576" i="14"/>
  <c r="B576" i="14"/>
  <c r="D575" i="14"/>
  <c r="C575" i="14"/>
  <c r="B575" i="14"/>
  <c r="D574" i="14"/>
  <c r="C574" i="14"/>
  <c r="B574" i="14"/>
  <c r="D573" i="14"/>
  <c r="C573" i="14"/>
  <c r="B573" i="14"/>
  <c r="D572" i="14"/>
  <c r="C572" i="14"/>
  <c r="B572" i="14"/>
  <c r="D571" i="14"/>
  <c r="C571" i="14"/>
  <c r="B571" i="14"/>
  <c r="D570" i="14"/>
  <c r="C570" i="14"/>
  <c r="B570" i="14"/>
  <c r="D569" i="14"/>
  <c r="C569" i="14"/>
  <c r="B569" i="14"/>
  <c r="D568" i="14"/>
  <c r="C568" i="14"/>
  <c r="B568" i="14"/>
  <c r="D567" i="14"/>
  <c r="C567" i="14"/>
  <c r="B567" i="14"/>
  <c r="D566" i="14"/>
  <c r="C566" i="14"/>
  <c r="B566" i="14"/>
  <c r="D565" i="14"/>
  <c r="C565" i="14"/>
  <c r="B565" i="14"/>
  <c r="D564" i="14"/>
  <c r="C564" i="14"/>
  <c r="B564" i="14"/>
  <c r="D563" i="14"/>
  <c r="C563" i="14"/>
  <c r="B563" i="14"/>
  <c r="D562" i="14"/>
  <c r="C562" i="14"/>
  <c r="B562" i="14"/>
  <c r="D561" i="14"/>
  <c r="C561" i="14"/>
  <c r="B561" i="14"/>
  <c r="D560" i="14"/>
  <c r="C560" i="14"/>
  <c r="B560" i="14"/>
  <c r="D559" i="14"/>
  <c r="C559" i="14"/>
  <c r="B559" i="14"/>
  <c r="D558" i="14"/>
  <c r="C558" i="14"/>
  <c r="B558" i="14"/>
  <c r="D557" i="14"/>
  <c r="C557" i="14"/>
  <c r="B557" i="14"/>
  <c r="D556" i="14"/>
  <c r="C556" i="14"/>
  <c r="B556" i="14"/>
  <c r="D555" i="14"/>
  <c r="C555" i="14"/>
  <c r="B555" i="14"/>
  <c r="D554" i="14"/>
  <c r="C554" i="14"/>
  <c r="B554" i="14"/>
  <c r="D553" i="14"/>
  <c r="C553" i="14"/>
  <c r="B553" i="14"/>
  <c r="D552" i="14"/>
  <c r="C552" i="14"/>
  <c r="B552" i="14"/>
  <c r="D551" i="14"/>
  <c r="C551" i="14"/>
  <c r="B551" i="14"/>
  <c r="D550" i="14"/>
  <c r="C550" i="14"/>
  <c r="B550" i="14"/>
  <c r="D549" i="14"/>
  <c r="C549" i="14"/>
  <c r="B549" i="14"/>
  <c r="D548" i="14"/>
  <c r="C548" i="14"/>
  <c r="B548" i="14"/>
  <c r="D547" i="14"/>
  <c r="C547" i="14"/>
  <c r="B547" i="14"/>
  <c r="D546" i="14"/>
  <c r="C546" i="14"/>
  <c r="B546" i="14"/>
  <c r="D545" i="14"/>
  <c r="C545" i="14"/>
  <c r="B545" i="14"/>
  <c r="D544" i="14"/>
  <c r="C544" i="14"/>
  <c r="B544" i="14"/>
  <c r="D543" i="14"/>
  <c r="C543" i="14"/>
  <c r="B543" i="14"/>
  <c r="D542" i="14"/>
  <c r="C542" i="14"/>
  <c r="B542" i="14"/>
  <c r="D541" i="14"/>
  <c r="C541" i="14"/>
  <c r="B541" i="14"/>
  <c r="D540" i="14"/>
  <c r="C540" i="14"/>
  <c r="B540" i="14"/>
  <c r="D539" i="14"/>
  <c r="C539" i="14"/>
  <c r="B539" i="14"/>
  <c r="D538" i="14"/>
  <c r="C538" i="14"/>
  <c r="B538" i="14"/>
  <c r="D537" i="14"/>
  <c r="C537" i="14"/>
  <c r="B537" i="14"/>
  <c r="D536" i="14"/>
  <c r="C536" i="14"/>
  <c r="B536" i="14"/>
  <c r="D535" i="14"/>
  <c r="C535" i="14"/>
  <c r="B535" i="14"/>
  <c r="D534" i="14"/>
  <c r="C534" i="14"/>
  <c r="B534" i="14"/>
  <c r="D533" i="14"/>
  <c r="C533" i="14"/>
  <c r="B533" i="14"/>
  <c r="D532" i="14"/>
  <c r="C532" i="14"/>
  <c r="B532" i="14"/>
  <c r="D531" i="14"/>
  <c r="C531" i="14"/>
  <c r="B531" i="14"/>
  <c r="D530" i="14"/>
  <c r="C530" i="14"/>
  <c r="B530" i="14"/>
  <c r="D529" i="14"/>
  <c r="C529" i="14"/>
  <c r="B529" i="14"/>
  <c r="D528" i="14"/>
  <c r="C528" i="14"/>
  <c r="B528" i="14"/>
  <c r="D527" i="14"/>
  <c r="C527" i="14"/>
  <c r="B527" i="14"/>
  <c r="D526" i="14"/>
  <c r="C526" i="14"/>
  <c r="B526" i="14"/>
  <c r="D525" i="14"/>
  <c r="C525" i="14"/>
  <c r="B525" i="14"/>
  <c r="D524" i="14"/>
  <c r="C524" i="14"/>
  <c r="B524" i="14"/>
  <c r="D523" i="14"/>
  <c r="C523" i="14"/>
  <c r="B523" i="14"/>
  <c r="D522" i="14"/>
  <c r="C522" i="14"/>
  <c r="B522" i="14"/>
  <c r="D521" i="14"/>
  <c r="C521" i="14"/>
  <c r="B521" i="14"/>
  <c r="D520" i="14"/>
  <c r="C520" i="14"/>
  <c r="B520" i="14"/>
  <c r="D519" i="14"/>
  <c r="C519" i="14"/>
  <c r="B519" i="14"/>
  <c r="D518" i="14"/>
  <c r="C518" i="14"/>
  <c r="B518" i="14"/>
  <c r="D517" i="14"/>
  <c r="C517" i="14"/>
  <c r="B517" i="14"/>
  <c r="D516" i="14"/>
  <c r="C516" i="14"/>
  <c r="B516" i="14"/>
  <c r="D515" i="14"/>
  <c r="C515" i="14"/>
  <c r="B515" i="14"/>
  <c r="D514" i="14"/>
  <c r="C514" i="14"/>
  <c r="B514" i="14"/>
  <c r="D513" i="14"/>
  <c r="C513" i="14"/>
  <c r="B513" i="14"/>
  <c r="D512" i="14"/>
  <c r="C512" i="14"/>
  <c r="B512" i="14"/>
  <c r="D511" i="14"/>
  <c r="C511" i="14"/>
  <c r="B511" i="14"/>
  <c r="D510" i="14"/>
  <c r="C510" i="14"/>
  <c r="B510" i="14"/>
  <c r="D509" i="14"/>
  <c r="C509" i="14"/>
  <c r="B509" i="14"/>
  <c r="D508" i="14"/>
  <c r="C508" i="14"/>
  <c r="B508" i="14"/>
  <c r="D507" i="14"/>
  <c r="C507" i="14"/>
  <c r="B507" i="14"/>
  <c r="D506" i="14"/>
  <c r="C506" i="14"/>
  <c r="B506" i="14"/>
  <c r="D505" i="14"/>
  <c r="C505" i="14"/>
  <c r="B505" i="14"/>
  <c r="D504" i="14"/>
  <c r="C504" i="14"/>
  <c r="B504" i="14"/>
  <c r="D503" i="14"/>
  <c r="C503" i="14"/>
  <c r="B503" i="14"/>
  <c r="D502" i="14"/>
  <c r="C502" i="14"/>
  <c r="B502" i="14"/>
  <c r="D501" i="14"/>
  <c r="C501" i="14"/>
  <c r="B501" i="14"/>
  <c r="D500" i="14"/>
  <c r="C500" i="14"/>
  <c r="B500" i="14"/>
  <c r="D499" i="14"/>
  <c r="C499" i="14"/>
  <c r="B499" i="14"/>
  <c r="D498" i="14"/>
  <c r="C498" i="14"/>
  <c r="B498" i="14"/>
  <c r="D497" i="14"/>
  <c r="C497" i="14"/>
  <c r="B497" i="14"/>
  <c r="D496" i="14"/>
  <c r="C496" i="14"/>
  <c r="B496" i="14"/>
  <c r="D495" i="14"/>
  <c r="C495" i="14"/>
  <c r="B495" i="14"/>
  <c r="D494" i="14"/>
  <c r="C494" i="14"/>
  <c r="B494" i="14"/>
  <c r="D493" i="14"/>
  <c r="C493" i="14"/>
  <c r="B493" i="14"/>
  <c r="D492" i="14"/>
  <c r="C492" i="14"/>
  <c r="B492" i="14"/>
  <c r="D491" i="14"/>
  <c r="C491" i="14"/>
  <c r="B491" i="14"/>
  <c r="D490" i="14"/>
  <c r="C490" i="14"/>
  <c r="B490" i="14"/>
  <c r="D489" i="14"/>
  <c r="C489" i="14"/>
  <c r="B489" i="14"/>
  <c r="D488" i="14"/>
  <c r="C488" i="14"/>
  <c r="B488" i="14"/>
  <c r="D487" i="14"/>
  <c r="C487" i="14"/>
  <c r="B487" i="14"/>
  <c r="D486" i="14"/>
  <c r="C486" i="14"/>
  <c r="B486" i="14"/>
  <c r="D485" i="14"/>
  <c r="C485" i="14"/>
  <c r="B485" i="14"/>
  <c r="D484" i="14"/>
  <c r="C484" i="14"/>
  <c r="B484" i="14"/>
  <c r="D483" i="14"/>
  <c r="C483" i="14"/>
  <c r="B483" i="14"/>
  <c r="D482" i="14"/>
  <c r="C482" i="14"/>
  <c r="B482" i="14"/>
  <c r="D481" i="14"/>
  <c r="C481" i="14"/>
  <c r="B481" i="14"/>
  <c r="D480" i="14"/>
  <c r="C480" i="14"/>
  <c r="B480" i="14"/>
  <c r="D479" i="14"/>
  <c r="C479" i="14"/>
  <c r="B479" i="14"/>
  <c r="D478" i="14"/>
  <c r="C478" i="14"/>
  <c r="B478" i="14"/>
  <c r="D477" i="14"/>
  <c r="C477" i="14"/>
  <c r="B477" i="14"/>
  <c r="D476" i="14"/>
  <c r="C476" i="14"/>
  <c r="B476" i="14"/>
  <c r="D475" i="14"/>
  <c r="C475" i="14"/>
  <c r="B475" i="14"/>
  <c r="D474" i="14"/>
  <c r="C474" i="14"/>
  <c r="B474" i="14"/>
  <c r="D473" i="14"/>
  <c r="C473" i="14"/>
  <c r="B473" i="14"/>
  <c r="D472" i="14"/>
  <c r="C472" i="14"/>
  <c r="B472" i="14"/>
  <c r="D471" i="14"/>
  <c r="C471" i="14"/>
  <c r="B471" i="14"/>
  <c r="D470" i="14"/>
  <c r="C470" i="14"/>
  <c r="B470" i="14"/>
  <c r="D469" i="14"/>
  <c r="C469" i="14"/>
  <c r="B469" i="14"/>
  <c r="D468" i="14"/>
  <c r="C468" i="14"/>
  <c r="B468" i="14"/>
  <c r="D467" i="14"/>
  <c r="C467" i="14"/>
  <c r="B467" i="14"/>
  <c r="D466" i="14"/>
  <c r="C466" i="14"/>
  <c r="B466" i="14"/>
  <c r="D465" i="14"/>
  <c r="C465" i="14"/>
  <c r="B465" i="14"/>
  <c r="D464" i="14"/>
  <c r="C464" i="14"/>
  <c r="B464" i="14"/>
  <c r="D463" i="14"/>
  <c r="C463" i="14"/>
  <c r="B463" i="14"/>
  <c r="D462" i="14"/>
  <c r="C462" i="14"/>
  <c r="B462" i="14"/>
  <c r="D461" i="14"/>
  <c r="C461" i="14"/>
  <c r="B461" i="14"/>
  <c r="D460" i="14"/>
  <c r="C460" i="14"/>
  <c r="B460" i="14"/>
  <c r="D459" i="14"/>
  <c r="C459" i="14"/>
  <c r="B459" i="14"/>
  <c r="D458" i="14"/>
  <c r="C458" i="14"/>
  <c r="B458" i="14"/>
  <c r="D457" i="14"/>
  <c r="C457" i="14"/>
  <c r="B457" i="14"/>
  <c r="D456" i="14"/>
  <c r="C456" i="14"/>
  <c r="B456" i="14"/>
  <c r="D455" i="14"/>
  <c r="C455" i="14"/>
  <c r="B455" i="14"/>
  <c r="D454" i="14"/>
  <c r="C454" i="14"/>
  <c r="B454" i="14"/>
  <c r="D453" i="14"/>
  <c r="C453" i="14"/>
  <c r="B453" i="14"/>
  <c r="D452" i="14"/>
  <c r="C452" i="14"/>
  <c r="B452" i="14"/>
  <c r="D451" i="14"/>
  <c r="C451" i="14"/>
  <c r="B451" i="14"/>
  <c r="D450" i="14"/>
  <c r="C450" i="14"/>
  <c r="B450" i="14"/>
  <c r="D449" i="14"/>
  <c r="C449" i="14"/>
  <c r="B449" i="14"/>
  <c r="D448" i="14"/>
  <c r="C448" i="14"/>
  <c r="B448" i="14"/>
  <c r="D447" i="14"/>
  <c r="C447" i="14"/>
  <c r="B447" i="14"/>
  <c r="D446" i="14"/>
  <c r="C446" i="14"/>
  <c r="B446" i="14"/>
  <c r="D445" i="14"/>
  <c r="C445" i="14"/>
  <c r="B445" i="14"/>
  <c r="D444" i="14"/>
  <c r="C444" i="14"/>
  <c r="B444" i="14"/>
  <c r="D443" i="14"/>
  <c r="C443" i="14"/>
  <c r="B443" i="14"/>
  <c r="D442" i="14"/>
  <c r="C442" i="14"/>
  <c r="B442" i="14"/>
  <c r="D441" i="14"/>
  <c r="C441" i="14"/>
  <c r="B441" i="14"/>
  <c r="D440" i="14"/>
  <c r="C440" i="14"/>
  <c r="B440" i="14"/>
  <c r="D439" i="14"/>
  <c r="C439" i="14"/>
  <c r="B439" i="14"/>
  <c r="D438" i="14"/>
  <c r="C438" i="14"/>
  <c r="B438" i="14"/>
  <c r="D437" i="14"/>
  <c r="C437" i="14"/>
  <c r="B437" i="14"/>
  <c r="D436" i="14"/>
  <c r="C436" i="14"/>
  <c r="B436" i="14"/>
  <c r="D435" i="14"/>
  <c r="C435" i="14"/>
  <c r="B435" i="14"/>
  <c r="D434" i="14"/>
  <c r="C434" i="14"/>
  <c r="B434" i="14"/>
  <c r="D433" i="14"/>
  <c r="C433" i="14"/>
  <c r="B433" i="14"/>
  <c r="D432" i="14"/>
  <c r="C432" i="14"/>
  <c r="B432" i="14"/>
  <c r="D431" i="14"/>
  <c r="C431" i="14"/>
  <c r="B431" i="14"/>
  <c r="D430" i="14"/>
  <c r="C430" i="14"/>
  <c r="B430" i="14"/>
  <c r="D429" i="14"/>
  <c r="C429" i="14"/>
  <c r="B429" i="14"/>
  <c r="D428" i="14"/>
  <c r="C428" i="14"/>
  <c r="B428" i="14"/>
  <c r="D427" i="14"/>
  <c r="C427" i="14"/>
  <c r="B427" i="14"/>
  <c r="D426" i="14"/>
  <c r="C426" i="14"/>
  <c r="B426" i="14"/>
  <c r="D425" i="14"/>
  <c r="C425" i="14"/>
  <c r="B425" i="14"/>
  <c r="D424" i="14"/>
  <c r="C424" i="14"/>
  <c r="B424" i="14"/>
  <c r="D423" i="14"/>
  <c r="C423" i="14"/>
  <c r="B423" i="14"/>
  <c r="D422" i="14"/>
  <c r="C422" i="14"/>
  <c r="B422" i="14"/>
  <c r="D421" i="14"/>
  <c r="C421" i="14"/>
  <c r="B421" i="14"/>
  <c r="D420" i="14"/>
  <c r="C420" i="14"/>
  <c r="B420" i="14"/>
  <c r="D419" i="14"/>
  <c r="C419" i="14"/>
  <c r="B419" i="14"/>
  <c r="D418" i="14"/>
  <c r="C418" i="14"/>
  <c r="B418" i="14"/>
  <c r="D417" i="14"/>
  <c r="C417" i="14"/>
  <c r="B417" i="14"/>
  <c r="D416" i="14"/>
  <c r="C416" i="14"/>
  <c r="B416" i="14"/>
  <c r="D415" i="14"/>
  <c r="C415" i="14"/>
  <c r="B415" i="14"/>
  <c r="D414" i="14"/>
  <c r="C414" i="14"/>
  <c r="B414" i="14"/>
  <c r="D413" i="14"/>
  <c r="C413" i="14"/>
  <c r="B413" i="14"/>
  <c r="D412" i="14"/>
  <c r="C412" i="14"/>
  <c r="B412" i="14"/>
  <c r="D411" i="14"/>
  <c r="C411" i="14"/>
  <c r="B411" i="14"/>
  <c r="D410" i="14"/>
  <c r="C410" i="14"/>
  <c r="B410" i="14"/>
  <c r="D409" i="14"/>
  <c r="C409" i="14"/>
  <c r="B409" i="14"/>
  <c r="D408" i="14"/>
  <c r="C408" i="14"/>
  <c r="B408" i="14"/>
  <c r="D407" i="14"/>
  <c r="C407" i="14"/>
  <c r="B407" i="14"/>
  <c r="D406" i="14"/>
  <c r="C406" i="14"/>
  <c r="B406" i="14"/>
  <c r="D405" i="14"/>
  <c r="C405" i="14"/>
  <c r="B405" i="14"/>
  <c r="D404" i="14"/>
  <c r="C404" i="14"/>
  <c r="B404" i="14"/>
  <c r="D403" i="14"/>
  <c r="C403" i="14"/>
  <c r="B403" i="14"/>
  <c r="D402" i="14"/>
  <c r="C402" i="14"/>
  <c r="B402" i="14"/>
  <c r="D401" i="14"/>
  <c r="C401" i="14"/>
  <c r="B401" i="14"/>
  <c r="D400" i="14"/>
  <c r="C400" i="14"/>
  <c r="B400" i="14"/>
  <c r="D399" i="14"/>
  <c r="C399" i="14"/>
  <c r="B399" i="14"/>
  <c r="D398" i="14"/>
  <c r="C398" i="14"/>
  <c r="B398" i="14"/>
  <c r="D397" i="14"/>
  <c r="C397" i="14"/>
  <c r="B397" i="14"/>
  <c r="D396" i="14"/>
  <c r="C396" i="14"/>
  <c r="B396" i="14"/>
  <c r="D395" i="14"/>
  <c r="C395" i="14"/>
  <c r="B395" i="14"/>
  <c r="D394" i="14"/>
  <c r="C394" i="14"/>
  <c r="B394" i="14"/>
  <c r="D393" i="14"/>
  <c r="C393" i="14"/>
  <c r="B393" i="14"/>
  <c r="D392" i="14"/>
  <c r="C392" i="14"/>
  <c r="B392" i="14"/>
  <c r="D391" i="14"/>
  <c r="C391" i="14"/>
  <c r="B391" i="14"/>
  <c r="D390" i="14"/>
  <c r="C390" i="14"/>
  <c r="B390" i="14"/>
  <c r="D389" i="14"/>
  <c r="C389" i="14"/>
  <c r="B389" i="14"/>
  <c r="D388" i="14"/>
  <c r="C388" i="14"/>
  <c r="B388" i="14"/>
  <c r="D387" i="14"/>
  <c r="C387" i="14"/>
  <c r="B387" i="14"/>
  <c r="D386" i="14"/>
  <c r="C386" i="14"/>
  <c r="B386" i="14"/>
  <c r="D385" i="14"/>
  <c r="C385" i="14"/>
  <c r="B385" i="14"/>
  <c r="D384" i="14"/>
  <c r="C384" i="14"/>
  <c r="B384" i="14"/>
  <c r="D383" i="14"/>
  <c r="C383" i="14"/>
  <c r="B383" i="14"/>
  <c r="D382" i="14"/>
  <c r="C382" i="14"/>
  <c r="B382" i="14"/>
  <c r="D381" i="14"/>
  <c r="C381" i="14"/>
  <c r="B381" i="14"/>
  <c r="D380" i="14"/>
  <c r="C380" i="14"/>
  <c r="B380" i="14"/>
  <c r="D379" i="14"/>
  <c r="C379" i="14"/>
  <c r="B379" i="14"/>
  <c r="D378" i="14"/>
  <c r="C378" i="14"/>
  <c r="B378" i="14"/>
  <c r="D377" i="14"/>
  <c r="C377" i="14"/>
  <c r="B377" i="14"/>
  <c r="D376" i="14"/>
  <c r="C376" i="14"/>
  <c r="B376" i="14"/>
  <c r="D375" i="14"/>
  <c r="C375" i="14"/>
  <c r="B375" i="14"/>
  <c r="D374" i="14"/>
  <c r="C374" i="14"/>
  <c r="B374" i="14"/>
  <c r="D373" i="14"/>
  <c r="C373" i="14"/>
  <c r="B373" i="14"/>
  <c r="D372" i="14"/>
  <c r="C372" i="14"/>
  <c r="B372" i="14"/>
  <c r="D371" i="14"/>
  <c r="C371" i="14"/>
  <c r="B371" i="14"/>
  <c r="D370" i="14"/>
  <c r="C370" i="14"/>
  <c r="B370" i="14"/>
  <c r="D369" i="14"/>
  <c r="C369" i="14"/>
  <c r="B369" i="14"/>
  <c r="D368" i="14"/>
  <c r="C368" i="14"/>
  <c r="B368" i="14"/>
  <c r="D367" i="14"/>
  <c r="C367" i="14"/>
  <c r="B367" i="14"/>
  <c r="D366" i="14"/>
  <c r="C366" i="14"/>
  <c r="B366" i="14"/>
  <c r="D365" i="14"/>
  <c r="C365" i="14"/>
  <c r="B365" i="14"/>
  <c r="D364" i="14"/>
  <c r="C364" i="14"/>
  <c r="B364" i="14"/>
  <c r="D363" i="14"/>
  <c r="C363" i="14"/>
  <c r="B363" i="14"/>
  <c r="D362" i="14"/>
  <c r="C362" i="14"/>
  <c r="B362" i="14"/>
  <c r="D361" i="14"/>
  <c r="C361" i="14"/>
  <c r="B361" i="14"/>
  <c r="D360" i="14"/>
  <c r="C360" i="14"/>
  <c r="B360" i="14"/>
  <c r="D359" i="14"/>
  <c r="C359" i="14"/>
  <c r="B359" i="14"/>
  <c r="D358" i="14"/>
  <c r="C358" i="14"/>
  <c r="B358" i="14"/>
  <c r="D357" i="14"/>
  <c r="C357" i="14"/>
  <c r="B357" i="14"/>
  <c r="D356" i="14"/>
  <c r="C356" i="14"/>
  <c r="B356" i="14"/>
  <c r="D355" i="14"/>
  <c r="C355" i="14"/>
  <c r="B355" i="14"/>
  <c r="D354" i="14"/>
  <c r="C354" i="14"/>
  <c r="B354" i="14"/>
  <c r="D353" i="14"/>
  <c r="C353" i="14"/>
  <c r="B353" i="14"/>
  <c r="D352" i="14"/>
  <c r="C352" i="14"/>
  <c r="B352" i="14"/>
  <c r="D351" i="14"/>
  <c r="C351" i="14"/>
  <c r="B351" i="14"/>
  <c r="D350" i="14"/>
  <c r="C350" i="14"/>
  <c r="B350" i="14"/>
  <c r="D349" i="14"/>
  <c r="C349" i="14"/>
  <c r="B349" i="14"/>
  <c r="D348" i="14"/>
  <c r="C348" i="14"/>
  <c r="B348" i="14"/>
  <c r="D347" i="14"/>
  <c r="C347" i="14"/>
  <c r="B347" i="14"/>
  <c r="D346" i="14"/>
  <c r="C346" i="14"/>
  <c r="B346" i="14"/>
  <c r="D345" i="14"/>
  <c r="C345" i="14"/>
  <c r="B345" i="14"/>
  <c r="D344" i="14"/>
  <c r="C344" i="14"/>
  <c r="B344" i="14"/>
  <c r="D343" i="14"/>
  <c r="C343" i="14"/>
  <c r="B343" i="14"/>
  <c r="D342" i="14"/>
  <c r="C342" i="14"/>
  <c r="B342" i="14"/>
  <c r="D341" i="14"/>
  <c r="C341" i="14"/>
  <c r="B341" i="14"/>
  <c r="D340" i="14"/>
  <c r="C340" i="14"/>
  <c r="B340" i="14"/>
  <c r="D339" i="14"/>
  <c r="C339" i="14"/>
  <c r="B339" i="14"/>
  <c r="D338" i="14"/>
  <c r="C338" i="14"/>
  <c r="B338" i="14"/>
  <c r="D337" i="14"/>
  <c r="C337" i="14"/>
  <c r="B337" i="14"/>
  <c r="D336" i="14"/>
  <c r="C336" i="14"/>
  <c r="B336" i="14"/>
  <c r="D335" i="14"/>
  <c r="C335" i="14"/>
  <c r="B335" i="14"/>
  <c r="D334" i="14"/>
  <c r="C334" i="14"/>
  <c r="B334" i="14"/>
  <c r="D333" i="14"/>
  <c r="C333" i="14"/>
  <c r="B333" i="14"/>
  <c r="D332" i="14"/>
  <c r="C332" i="14"/>
  <c r="B332" i="14"/>
  <c r="D331" i="14"/>
  <c r="C331" i="14"/>
  <c r="B331" i="14"/>
  <c r="D330" i="14"/>
  <c r="C330" i="14"/>
  <c r="B330" i="14"/>
  <c r="D329" i="14"/>
  <c r="C329" i="14"/>
  <c r="B329" i="14"/>
  <c r="D328" i="14"/>
  <c r="C328" i="14"/>
  <c r="B328" i="14"/>
  <c r="D327" i="14"/>
  <c r="C327" i="14"/>
  <c r="B327" i="14"/>
  <c r="D326" i="14"/>
  <c r="C326" i="14"/>
  <c r="B326" i="14"/>
  <c r="D325" i="14"/>
  <c r="C325" i="14"/>
  <c r="B325" i="14"/>
  <c r="D324" i="14"/>
  <c r="C324" i="14"/>
  <c r="B324" i="14"/>
  <c r="D323" i="14"/>
  <c r="C323" i="14"/>
  <c r="B323" i="14"/>
  <c r="D322" i="14"/>
  <c r="C322" i="14"/>
  <c r="B322" i="14"/>
  <c r="D321" i="14"/>
  <c r="C321" i="14"/>
  <c r="B321" i="14"/>
  <c r="D320" i="14"/>
  <c r="C320" i="14"/>
  <c r="B320" i="14"/>
  <c r="D319" i="14"/>
  <c r="C319" i="14"/>
  <c r="B319" i="14"/>
  <c r="D318" i="14"/>
  <c r="C318" i="14"/>
  <c r="B318" i="14"/>
  <c r="D317" i="14"/>
  <c r="C317" i="14"/>
  <c r="B317" i="14"/>
  <c r="D316" i="14"/>
  <c r="C316" i="14"/>
  <c r="B316" i="14"/>
  <c r="D315" i="14"/>
  <c r="C315" i="14"/>
  <c r="B315" i="14"/>
  <c r="D314" i="14"/>
  <c r="C314" i="14"/>
  <c r="B314" i="14"/>
  <c r="D313" i="14"/>
  <c r="C313" i="14"/>
  <c r="B313" i="14"/>
  <c r="D312" i="14"/>
  <c r="C312" i="14"/>
  <c r="B312" i="14"/>
  <c r="D311" i="14"/>
  <c r="C311" i="14"/>
  <c r="B311" i="14"/>
  <c r="D310" i="14"/>
  <c r="C310" i="14"/>
  <c r="B310" i="14"/>
  <c r="D309" i="14"/>
  <c r="C309" i="14"/>
  <c r="B309" i="14"/>
  <c r="D308" i="14"/>
  <c r="C308" i="14"/>
  <c r="B308" i="14"/>
  <c r="D307" i="14"/>
  <c r="C307" i="14"/>
  <c r="B307" i="14"/>
  <c r="D306" i="14"/>
  <c r="C306" i="14"/>
  <c r="B306" i="14"/>
  <c r="D305" i="14"/>
  <c r="C305" i="14"/>
  <c r="B305" i="14"/>
  <c r="D304" i="14"/>
  <c r="C304" i="14"/>
  <c r="B304" i="14"/>
  <c r="D303" i="14"/>
  <c r="C303" i="14"/>
  <c r="B303" i="14"/>
  <c r="D302" i="14"/>
  <c r="C302" i="14"/>
  <c r="B302" i="14"/>
  <c r="D301" i="14"/>
  <c r="C301" i="14"/>
  <c r="B301" i="14"/>
  <c r="D300" i="14"/>
  <c r="C300" i="14"/>
  <c r="B300" i="14"/>
  <c r="D299" i="14"/>
  <c r="C299" i="14"/>
  <c r="B299" i="14"/>
  <c r="D298" i="14"/>
  <c r="C298" i="14"/>
  <c r="B298" i="14"/>
  <c r="D297" i="14"/>
  <c r="C297" i="14"/>
  <c r="B297" i="14"/>
  <c r="D296" i="14"/>
  <c r="C296" i="14"/>
  <c r="B296" i="14"/>
  <c r="D295" i="14"/>
  <c r="C295" i="14"/>
  <c r="B295" i="14"/>
  <c r="D294" i="14"/>
  <c r="C294" i="14"/>
  <c r="B294" i="14"/>
  <c r="D293" i="14"/>
  <c r="C293" i="14"/>
  <c r="B293" i="14"/>
  <c r="D292" i="14"/>
  <c r="C292" i="14"/>
  <c r="B292" i="14"/>
  <c r="D291" i="14"/>
  <c r="C291" i="14"/>
  <c r="B291" i="14"/>
  <c r="D290" i="14"/>
  <c r="C290" i="14"/>
  <c r="B290" i="14"/>
  <c r="D289" i="14"/>
  <c r="C289" i="14"/>
  <c r="B289" i="14"/>
  <c r="D288" i="14"/>
  <c r="C288" i="14"/>
  <c r="B288" i="14"/>
  <c r="D287" i="14"/>
  <c r="C287" i="14"/>
  <c r="B287" i="14"/>
  <c r="D286" i="14"/>
  <c r="C286" i="14"/>
  <c r="B286" i="14"/>
  <c r="D285" i="14"/>
  <c r="C285" i="14"/>
  <c r="B285" i="14"/>
  <c r="D284" i="14"/>
  <c r="C284" i="14"/>
  <c r="B284" i="14"/>
  <c r="D283" i="14"/>
  <c r="C283" i="14"/>
  <c r="B283" i="14"/>
  <c r="D282" i="14"/>
  <c r="C282" i="14"/>
  <c r="B282" i="14"/>
  <c r="D281" i="14"/>
  <c r="C281" i="14"/>
  <c r="B281" i="14"/>
  <c r="D280" i="14"/>
  <c r="C280" i="14"/>
  <c r="B280" i="14"/>
  <c r="D279" i="14"/>
  <c r="C279" i="14"/>
  <c r="B279" i="14"/>
  <c r="D278" i="14"/>
  <c r="C278" i="14"/>
  <c r="B278" i="14"/>
  <c r="D277" i="14"/>
  <c r="C277" i="14"/>
  <c r="B277" i="14"/>
  <c r="D276" i="14"/>
  <c r="C276" i="14"/>
  <c r="B276" i="14"/>
  <c r="D275" i="14"/>
  <c r="C275" i="14"/>
  <c r="B275" i="14"/>
  <c r="D274" i="14"/>
  <c r="C274" i="14"/>
  <c r="B274" i="14"/>
  <c r="D273" i="14"/>
  <c r="C273" i="14"/>
  <c r="B273" i="14"/>
  <c r="D272" i="14"/>
  <c r="C272" i="14"/>
  <c r="B272" i="14"/>
  <c r="D271" i="14"/>
  <c r="C271" i="14"/>
  <c r="B271" i="14"/>
  <c r="D270" i="14"/>
  <c r="C270" i="14"/>
  <c r="B270" i="14"/>
  <c r="D269" i="14"/>
  <c r="C269" i="14"/>
  <c r="B269" i="14"/>
  <c r="D268" i="14"/>
  <c r="C268" i="14"/>
  <c r="B268" i="14"/>
  <c r="D267" i="14"/>
  <c r="C267" i="14"/>
  <c r="B267" i="14"/>
  <c r="D266" i="14"/>
  <c r="C266" i="14"/>
  <c r="B266" i="14"/>
  <c r="D265" i="14"/>
  <c r="C265" i="14"/>
  <c r="B265" i="14"/>
  <c r="D264" i="14"/>
  <c r="C264" i="14"/>
  <c r="B264" i="14"/>
  <c r="D263" i="14"/>
  <c r="C263" i="14"/>
  <c r="B263" i="14"/>
  <c r="D262" i="14"/>
  <c r="C262" i="14"/>
  <c r="B262" i="14"/>
  <c r="D261" i="14"/>
  <c r="C261" i="14"/>
  <c r="B261" i="14"/>
  <c r="D260" i="14"/>
  <c r="C260" i="14"/>
  <c r="B260" i="14"/>
  <c r="D259" i="14"/>
  <c r="C259" i="14"/>
  <c r="B259" i="14"/>
  <c r="D258" i="14"/>
  <c r="C258" i="14"/>
  <c r="B258" i="14"/>
  <c r="D257" i="14"/>
  <c r="C257" i="14"/>
  <c r="B257" i="14"/>
  <c r="D256" i="14"/>
  <c r="C256" i="14"/>
  <c r="B256" i="14"/>
  <c r="D255" i="14"/>
  <c r="C255" i="14"/>
  <c r="B255" i="14"/>
  <c r="D254" i="14"/>
  <c r="C254" i="14"/>
  <c r="B254" i="14"/>
  <c r="D253" i="14"/>
  <c r="C253" i="14"/>
  <c r="B253" i="14"/>
  <c r="D252" i="14"/>
  <c r="C252" i="14"/>
  <c r="B252" i="14"/>
  <c r="D251" i="14"/>
  <c r="C251" i="14"/>
  <c r="B251" i="14"/>
  <c r="D250" i="14"/>
  <c r="C250" i="14"/>
  <c r="B250" i="14"/>
  <c r="D249" i="14"/>
  <c r="C249" i="14"/>
  <c r="B249" i="14"/>
  <c r="D248" i="14"/>
  <c r="C248" i="14"/>
  <c r="B248" i="14"/>
  <c r="D247" i="14"/>
  <c r="C247" i="14"/>
  <c r="B247" i="14"/>
  <c r="D246" i="14"/>
  <c r="C246" i="14"/>
  <c r="B246" i="14"/>
  <c r="D245" i="14"/>
  <c r="C245" i="14"/>
  <c r="B245" i="14"/>
  <c r="D244" i="14"/>
  <c r="C244" i="14"/>
  <c r="B244" i="14"/>
  <c r="D243" i="14"/>
  <c r="C243" i="14"/>
  <c r="B243" i="14"/>
  <c r="D242" i="14"/>
  <c r="C242" i="14"/>
  <c r="B242" i="14"/>
  <c r="D241" i="14"/>
  <c r="C241" i="14"/>
  <c r="B241" i="14"/>
  <c r="D240" i="14"/>
  <c r="C240" i="14"/>
  <c r="B240" i="14"/>
  <c r="D239" i="14"/>
  <c r="C239" i="14"/>
  <c r="B239" i="14"/>
  <c r="D238" i="14"/>
  <c r="C238" i="14"/>
  <c r="B238" i="14"/>
  <c r="D237" i="14"/>
  <c r="C237" i="14"/>
  <c r="B237" i="14"/>
  <c r="D236" i="14"/>
  <c r="C236" i="14"/>
  <c r="B236" i="14"/>
  <c r="D235" i="14"/>
  <c r="C235" i="14"/>
  <c r="B235" i="14"/>
  <c r="D234" i="14"/>
  <c r="C234" i="14"/>
  <c r="B234" i="14"/>
  <c r="D233" i="14"/>
  <c r="C233" i="14"/>
  <c r="B233" i="14"/>
  <c r="D232" i="14"/>
  <c r="C232" i="14"/>
  <c r="B232" i="14"/>
  <c r="D231" i="14"/>
  <c r="C231" i="14"/>
  <c r="B231" i="14"/>
  <c r="D230" i="14"/>
  <c r="C230" i="14"/>
  <c r="B230" i="14"/>
  <c r="D229" i="14"/>
  <c r="C229" i="14"/>
  <c r="B229" i="14"/>
  <c r="D228" i="14"/>
  <c r="C228" i="14"/>
  <c r="B228" i="14"/>
  <c r="D227" i="14"/>
  <c r="C227" i="14"/>
  <c r="B227" i="14"/>
  <c r="D226" i="14"/>
  <c r="C226" i="14"/>
  <c r="B226" i="14"/>
  <c r="D225" i="14"/>
  <c r="C225" i="14"/>
  <c r="B225" i="14"/>
  <c r="D224" i="14"/>
  <c r="C224" i="14"/>
  <c r="B224" i="14"/>
  <c r="D223" i="14"/>
  <c r="C223" i="14"/>
  <c r="B223" i="14"/>
  <c r="D222" i="14"/>
  <c r="C222" i="14"/>
  <c r="B222" i="14"/>
  <c r="D221" i="14"/>
  <c r="C221" i="14"/>
  <c r="B221" i="14"/>
  <c r="D220" i="14"/>
  <c r="C220" i="14"/>
  <c r="B220" i="14"/>
  <c r="D219" i="14"/>
  <c r="C219" i="14"/>
  <c r="B219" i="14"/>
  <c r="D218" i="14"/>
  <c r="C218" i="14"/>
  <c r="B218" i="14"/>
  <c r="D217" i="14"/>
  <c r="C217" i="14"/>
  <c r="B217" i="14"/>
  <c r="D216" i="14"/>
  <c r="C216" i="14"/>
  <c r="B216" i="14"/>
  <c r="D215" i="14"/>
  <c r="C215" i="14"/>
  <c r="B215" i="14"/>
  <c r="D214" i="14"/>
  <c r="C214" i="14"/>
  <c r="B214" i="14"/>
  <c r="D213" i="14"/>
  <c r="C213" i="14"/>
  <c r="B213" i="14"/>
  <c r="D212" i="14"/>
  <c r="C212" i="14"/>
  <c r="B212" i="14"/>
  <c r="D211" i="14"/>
  <c r="C211" i="14"/>
  <c r="B211" i="14"/>
  <c r="D210" i="14"/>
  <c r="C210" i="14"/>
  <c r="B210" i="14"/>
  <c r="D209" i="14"/>
  <c r="C209" i="14"/>
  <c r="B209" i="14"/>
  <c r="D208" i="14"/>
  <c r="C208" i="14"/>
  <c r="B208" i="14"/>
  <c r="D207" i="14"/>
  <c r="C207" i="14"/>
  <c r="B207" i="14"/>
  <c r="D206" i="14"/>
  <c r="C206" i="14"/>
  <c r="B206" i="14"/>
  <c r="D205" i="14"/>
  <c r="C205" i="14"/>
  <c r="B205" i="14"/>
  <c r="D204" i="14"/>
  <c r="C204" i="14"/>
  <c r="B204" i="14"/>
  <c r="D203" i="14"/>
  <c r="C203" i="14"/>
  <c r="B203" i="14"/>
  <c r="D202" i="14"/>
  <c r="C202" i="14"/>
  <c r="B202" i="14"/>
  <c r="D201" i="14"/>
  <c r="C201" i="14"/>
  <c r="B201" i="14"/>
  <c r="D200" i="14"/>
  <c r="C200" i="14"/>
  <c r="B200" i="14"/>
  <c r="D199" i="14"/>
  <c r="C199" i="14"/>
  <c r="B199" i="14"/>
  <c r="D198" i="14"/>
  <c r="C198" i="14"/>
  <c r="B198" i="14"/>
  <c r="D197" i="14"/>
  <c r="C197" i="14"/>
  <c r="B197" i="14"/>
  <c r="D196" i="14"/>
  <c r="C196" i="14"/>
  <c r="B196" i="14"/>
  <c r="D195" i="14"/>
  <c r="C195" i="14"/>
  <c r="B195" i="14"/>
  <c r="D194" i="14"/>
  <c r="C194" i="14"/>
  <c r="B194" i="14"/>
  <c r="D193" i="14"/>
  <c r="C193" i="14"/>
  <c r="B193" i="14"/>
  <c r="D192" i="14"/>
  <c r="C192" i="14"/>
  <c r="B192" i="14"/>
  <c r="D191" i="14"/>
  <c r="C191" i="14"/>
  <c r="B191" i="14"/>
  <c r="D190" i="14"/>
  <c r="C190" i="14"/>
  <c r="B190" i="14"/>
  <c r="D189" i="14"/>
  <c r="C189" i="14"/>
  <c r="B189" i="14"/>
  <c r="D188" i="14"/>
  <c r="C188" i="14"/>
  <c r="B188" i="14"/>
  <c r="D187" i="14"/>
  <c r="C187" i="14"/>
  <c r="B187" i="14"/>
  <c r="D186" i="14"/>
  <c r="C186" i="14"/>
  <c r="B186" i="14"/>
  <c r="D185" i="14"/>
  <c r="C185" i="14"/>
  <c r="B185" i="14"/>
  <c r="D184" i="14"/>
  <c r="C184" i="14"/>
  <c r="B184" i="14"/>
  <c r="D183" i="14"/>
  <c r="C183" i="14"/>
  <c r="B183" i="14"/>
  <c r="D182" i="14"/>
  <c r="C182" i="14"/>
  <c r="B182" i="14"/>
  <c r="D181" i="14"/>
  <c r="C181" i="14"/>
  <c r="B181" i="14"/>
  <c r="D180" i="14"/>
  <c r="C180" i="14"/>
  <c r="B180" i="14"/>
  <c r="D179" i="14"/>
  <c r="C179" i="14"/>
  <c r="B179" i="14"/>
  <c r="D178" i="14"/>
  <c r="C178" i="14"/>
  <c r="B178" i="14"/>
  <c r="D177" i="14"/>
  <c r="C177" i="14"/>
  <c r="B177" i="14"/>
  <c r="D176" i="14"/>
  <c r="C176" i="14"/>
  <c r="B176" i="14"/>
  <c r="D175" i="14"/>
  <c r="C175" i="14"/>
  <c r="B175" i="14"/>
  <c r="D174" i="14"/>
  <c r="C174" i="14"/>
  <c r="B174" i="14"/>
  <c r="D173" i="14"/>
  <c r="C173" i="14"/>
  <c r="B173" i="14"/>
  <c r="D172" i="14"/>
  <c r="C172" i="14"/>
  <c r="B172" i="14"/>
  <c r="D171" i="14"/>
  <c r="C171" i="14"/>
  <c r="B171" i="14"/>
  <c r="D170" i="14"/>
  <c r="C170" i="14"/>
  <c r="B170" i="14"/>
  <c r="D169" i="14"/>
  <c r="C169" i="14"/>
  <c r="B169" i="14"/>
  <c r="D168" i="14"/>
  <c r="C168" i="14"/>
  <c r="B168" i="14"/>
  <c r="D167" i="14"/>
  <c r="C167" i="14"/>
  <c r="B167" i="14"/>
  <c r="D166" i="14"/>
  <c r="C166" i="14"/>
  <c r="B166" i="14"/>
  <c r="D165" i="14"/>
  <c r="C165" i="14"/>
  <c r="B165" i="14"/>
  <c r="D164" i="14"/>
  <c r="C164" i="14"/>
  <c r="B164" i="14"/>
  <c r="D163" i="14"/>
  <c r="C163" i="14"/>
  <c r="B163" i="14"/>
  <c r="D162" i="14"/>
  <c r="C162" i="14"/>
  <c r="B162" i="14"/>
  <c r="D161" i="14"/>
  <c r="C161" i="14"/>
  <c r="B161" i="14"/>
  <c r="D160" i="14"/>
  <c r="C160" i="14"/>
  <c r="B160" i="14"/>
  <c r="D159" i="14"/>
  <c r="C159" i="14"/>
  <c r="B159" i="14"/>
  <c r="D158" i="14"/>
  <c r="C158" i="14"/>
  <c r="B158" i="14"/>
  <c r="D157" i="14"/>
  <c r="C157" i="14"/>
  <c r="B157" i="14"/>
  <c r="D156" i="14"/>
  <c r="C156" i="14"/>
  <c r="B156" i="14"/>
  <c r="D155" i="14"/>
  <c r="C155" i="14"/>
  <c r="B155" i="14"/>
  <c r="D154" i="14"/>
  <c r="C154" i="14"/>
  <c r="B154" i="14"/>
  <c r="D153" i="14"/>
  <c r="C153" i="14"/>
  <c r="B153" i="14"/>
  <c r="D152" i="14"/>
  <c r="C152" i="14"/>
  <c r="B152" i="14"/>
  <c r="D151" i="14"/>
  <c r="C151" i="14"/>
  <c r="B151" i="14"/>
  <c r="D150" i="14"/>
  <c r="C150" i="14"/>
  <c r="B150" i="14"/>
  <c r="D149" i="14"/>
  <c r="C149" i="14"/>
  <c r="B149" i="14"/>
  <c r="D148" i="14"/>
  <c r="C148" i="14"/>
  <c r="B148" i="14"/>
  <c r="D147" i="14"/>
  <c r="C147" i="14"/>
  <c r="B147" i="14"/>
  <c r="D146" i="14"/>
  <c r="C146" i="14"/>
  <c r="B146" i="14"/>
  <c r="D145" i="14"/>
  <c r="C145" i="14"/>
  <c r="B145" i="14"/>
  <c r="D144" i="14"/>
  <c r="C144" i="14"/>
  <c r="B144" i="14"/>
  <c r="D143" i="14"/>
  <c r="C143" i="14"/>
  <c r="B143" i="14"/>
  <c r="D142" i="14"/>
  <c r="C142" i="14"/>
  <c r="B142" i="14"/>
  <c r="D141" i="14"/>
  <c r="C141" i="14"/>
  <c r="B141" i="14"/>
  <c r="D140" i="14"/>
  <c r="C140" i="14"/>
  <c r="B140" i="14"/>
  <c r="D139" i="14"/>
  <c r="C139" i="14"/>
  <c r="B139" i="14"/>
  <c r="D138" i="14"/>
  <c r="C138" i="14"/>
  <c r="B138" i="14"/>
  <c r="D137" i="14"/>
  <c r="C137" i="14"/>
  <c r="B137" i="14"/>
  <c r="D136" i="14"/>
  <c r="C136" i="14"/>
  <c r="B136" i="14"/>
  <c r="D135" i="14"/>
  <c r="C135" i="14"/>
  <c r="B135" i="14"/>
  <c r="D134" i="14"/>
  <c r="C134" i="14"/>
  <c r="B134" i="14"/>
  <c r="D133" i="14"/>
  <c r="C133" i="14"/>
  <c r="B133" i="14"/>
  <c r="D132" i="14"/>
  <c r="C132" i="14"/>
  <c r="B132" i="14"/>
  <c r="D131" i="14"/>
  <c r="C131" i="14"/>
  <c r="B131" i="14"/>
  <c r="D130" i="14"/>
  <c r="C130" i="14"/>
  <c r="B130" i="14"/>
  <c r="D129" i="14"/>
  <c r="C129" i="14"/>
  <c r="B129" i="14"/>
  <c r="D128" i="14"/>
  <c r="C128" i="14"/>
  <c r="B128" i="14"/>
  <c r="D127" i="14"/>
  <c r="C127" i="14"/>
  <c r="B127" i="14"/>
  <c r="D126" i="14"/>
  <c r="C126" i="14"/>
  <c r="B126" i="14"/>
  <c r="D125" i="14"/>
  <c r="C125" i="14"/>
  <c r="B125" i="14"/>
  <c r="D124" i="14"/>
  <c r="C124" i="14"/>
  <c r="B124" i="14"/>
  <c r="D123" i="14"/>
  <c r="C123" i="14"/>
  <c r="B123" i="14"/>
  <c r="D122" i="14"/>
  <c r="C122" i="14"/>
  <c r="B122" i="14"/>
  <c r="D121" i="14"/>
  <c r="C121" i="14"/>
  <c r="B121" i="14"/>
  <c r="D120" i="14"/>
  <c r="C120" i="14"/>
  <c r="B120" i="14"/>
  <c r="D119" i="14"/>
  <c r="C119" i="14"/>
  <c r="B119" i="14"/>
  <c r="D118" i="14"/>
  <c r="C118" i="14"/>
  <c r="B118" i="14"/>
  <c r="D117" i="14"/>
  <c r="C117" i="14"/>
  <c r="B117" i="14"/>
  <c r="D116" i="14"/>
  <c r="C116" i="14"/>
  <c r="B116" i="14"/>
  <c r="D115" i="14"/>
  <c r="C115" i="14"/>
  <c r="B115" i="14"/>
  <c r="D114" i="14"/>
  <c r="C114" i="14"/>
  <c r="B114" i="14"/>
  <c r="D113" i="14"/>
  <c r="C113" i="14"/>
  <c r="B113" i="14"/>
  <c r="D112" i="14"/>
  <c r="C112" i="14"/>
  <c r="B112" i="14"/>
  <c r="D111" i="14"/>
  <c r="C111" i="14"/>
  <c r="B111" i="14"/>
  <c r="D110" i="14"/>
  <c r="C110" i="14"/>
  <c r="B110" i="14"/>
  <c r="D109" i="14"/>
  <c r="C109" i="14"/>
  <c r="B109" i="14"/>
  <c r="D108" i="14"/>
  <c r="C108" i="14"/>
  <c r="B108" i="14"/>
  <c r="D107" i="14"/>
  <c r="C107" i="14"/>
  <c r="B107" i="14"/>
  <c r="D106" i="14"/>
  <c r="C106" i="14"/>
  <c r="B106" i="14"/>
  <c r="D105" i="14"/>
  <c r="C105" i="14"/>
  <c r="B105" i="14"/>
  <c r="D104" i="14"/>
  <c r="C104" i="14"/>
  <c r="B104" i="14"/>
  <c r="D103" i="14"/>
  <c r="C103" i="14"/>
  <c r="B103" i="14"/>
  <c r="D102" i="14"/>
  <c r="C102" i="14"/>
  <c r="B102" i="14"/>
  <c r="D101" i="14"/>
  <c r="C101" i="14"/>
  <c r="B101" i="14"/>
  <c r="D100" i="14"/>
  <c r="C100" i="14"/>
  <c r="B100" i="14"/>
  <c r="D99" i="14"/>
  <c r="C99" i="14"/>
  <c r="B99" i="14"/>
  <c r="D98" i="14"/>
  <c r="C98" i="14"/>
  <c r="B98" i="14"/>
  <c r="D97" i="14"/>
  <c r="C97" i="14"/>
  <c r="B97" i="14"/>
  <c r="D96" i="14"/>
  <c r="C96" i="14"/>
  <c r="B96" i="14"/>
  <c r="D95" i="14"/>
  <c r="C95" i="14"/>
  <c r="B95" i="14"/>
  <c r="D94" i="14"/>
  <c r="C94" i="14"/>
  <c r="B94" i="14"/>
  <c r="D93" i="14"/>
  <c r="C93" i="14"/>
  <c r="B93" i="14"/>
  <c r="D92" i="14"/>
  <c r="C92" i="14"/>
  <c r="B92" i="14"/>
  <c r="D91" i="14"/>
  <c r="C91" i="14"/>
  <c r="B91" i="14"/>
  <c r="D90" i="14"/>
  <c r="C90" i="14"/>
  <c r="B90" i="14"/>
  <c r="D89" i="14"/>
  <c r="C89" i="14"/>
  <c r="B89" i="14"/>
  <c r="D88" i="14"/>
  <c r="C88" i="14"/>
  <c r="B88" i="14"/>
  <c r="D87" i="14"/>
  <c r="C87" i="14"/>
  <c r="B87" i="14"/>
  <c r="D86" i="14"/>
  <c r="C86" i="14"/>
  <c r="B86" i="14"/>
  <c r="D85" i="14"/>
  <c r="C85" i="14"/>
  <c r="B85" i="14"/>
  <c r="D84" i="14"/>
  <c r="C84" i="14"/>
  <c r="B84" i="14"/>
  <c r="D83" i="14"/>
  <c r="C83" i="14"/>
  <c r="B83" i="14"/>
  <c r="D82" i="14"/>
  <c r="C82" i="14"/>
  <c r="B82" i="14"/>
  <c r="D81" i="14"/>
  <c r="C81" i="14"/>
  <c r="B81" i="14"/>
  <c r="D80" i="14"/>
  <c r="C80" i="14"/>
  <c r="B80" i="14"/>
  <c r="D79" i="14"/>
  <c r="C79" i="14"/>
  <c r="B79" i="14"/>
  <c r="D78" i="14"/>
  <c r="C78" i="14"/>
  <c r="B78" i="14"/>
  <c r="D77" i="14"/>
  <c r="C77" i="14"/>
  <c r="B77" i="14"/>
  <c r="D76" i="14"/>
  <c r="C76" i="14"/>
  <c r="B76" i="14"/>
  <c r="D75" i="14"/>
  <c r="C75" i="14"/>
  <c r="B75" i="14"/>
  <c r="D74" i="14"/>
  <c r="C74" i="14"/>
  <c r="B74" i="14"/>
  <c r="D73" i="14"/>
  <c r="C73" i="14"/>
  <c r="B73" i="14"/>
  <c r="D72" i="14"/>
  <c r="C72" i="14"/>
  <c r="B72" i="14"/>
  <c r="D71" i="14"/>
  <c r="C71" i="14"/>
  <c r="B71" i="14"/>
  <c r="D70" i="14"/>
  <c r="C70" i="14"/>
  <c r="B70" i="14"/>
  <c r="D69" i="14"/>
  <c r="C69" i="14"/>
  <c r="B69" i="14"/>
  <c r="D68" i="14"/>
  <c r="C68" i="14"/>
  <c r="B68" i="14"/>
  <c r="D67" i="14"/>
  <c r="C67" i="14"/>
  <c r="B67" i="14"/>
  <c r="D66" i="14"/>
  <c r="C66" i="14"/>
  <c r="B66" i="14"/>
  <c r="D65" i="14"/>
  <c r="C65" i="14"/>
  <c r="B65" i="14"/>
  <c r="D64" i="14"/>
  <c r="C64" i="14"/>
  <c r="B64" i="14"/>
  <c r="D63" i="14"/>
  <c r="C63" i="14"/>
  <c r="B63" i="14"/>
  <c r="D62" i="14"/>
  <c r="C62" i="14"/>
  <c r="B62" i="14"/>
  <c r="D61" i="14"/>
  <c r="C61" i="14"/>
  <c r="B61" i="14"/>
  <c r="D60" i="14"/>
  <c r="C60" i="14"/>
  <c r="B60" i="14"/>
  <c r="D59" i="14"/>
  <c r="C59" i="14"/>
  <c r="B59" i="14"/>
  <c r="D58" i="14"/>
  <c r="C58" i="14"/>
  <c r="B58" i="14"/>
  <c r="D57" i="14"/>
  <c r="C57" i="14"/>
  <c r="B57" i="14"/>
  <c r="D56" i="14"/>
  <c r="C56" i="14"/>
  <c r="B56" i="14"/>
  <c r="D55" i="14"/>
  <c r="C55" i="14"/>
  <c r="B55" i="14"/>
  <c r="D54" i="14"/>
  <c r="C54" i="14"/>
  <c r="B54" i="14"/>
  <c r="D53" i="14"/>
  <c r="C53" i="14"/>
  <c r="B53" i="14"/>
  <c r="D52" i="14"/>
  <c r="C52" i="14"/>
  <c r="B52" i="14"/>
  <c r="D51" i="14"/>
  <c r="C51" i="14"/>
  <c r="B51" i="14"/>
  <c r="D50" i="14"/>
  <c r="C50" i="14"/>
  <c r="B50" i="14"/>
  <c r="D49" i="14"/>
  <c r="C49" i="14"/>
  <c r="B49" i="14"/>
  <c r="D48" i="14"/>
  <c r="C48" i="14"/>
  <c r="B48" i="14"/>
  <c r="D47" i="14"/>
  <c r="C47" i="14"/>
  <c r="B47" i="14"/>
  <c r="D46" i="14"/>
  <c r="C46" i="14"/>
  <c r="B46" i="14"/>
  <c r="D45" i="14"/>
  <c r="C45" i="14"/>
  <c r="B45" i="14"/>
  <c r="D44" i="14"/>
  <c r="C44" i="14"/>
  <c r="B44" i="14"/>
  <c r="D43" i="14"/>
  <c r="C43" i="14"/>
  <c r="B43" i="14"/>
  <c r="D42" i="14"/>
  <c r="C42" i="14"/>
  <c r="B42" i="14"/>
  <c r="D41" i="14"/>
  <c r="C41" i="14"/>
  <c r="B41" i="14"/>
  <c r="D40" i="14"/>
  <c r="C40" i="14"/>
  <c r="B40" i="14"/>
  <c r="D39" i="14"/>
  <c r="C39" i="14"/>
  <c r="B39" i="14"/>
  <c r="D38" i="14"/>
  <c r="C38" i="14"/>
  <c r="B38" i="14"/>
  <c r="D37" i="14"/>
  <c r="C37" i="14"/>
  <c r="B37" i="14"/>
  <c r="D36" i="14"/>
  <c r="C36" i="14"/>
  <c r="B36" i="14"/>
  <c r="D35" i="14"/>
  <c r="C35" i="14"/>
  <c r="B35" i="14"/>
  <c r="D34" i="14"/>
  <c r="C34" i="14"/>
  <c r="B34" i="14"/>
  <c r="D33" i="14"/>
  <c r="C33" i="14"/>
  <c r="B33" i="14"/>
  <c r="D32" i="14"/>
  <c r="C32" i="14"/>
  <c r="B32" i="14"/>
  <c r="D31" i="14"/>
  <c r="C31" i="14"/>
  <c r="B31" i="14"/>
  <c r="D30" i="14"/>
  <c r="C30" i="14"/>
  <c r="B30" i="14"/>
  <c r="D29" i="14"/>
  <c r="C29" i="14"/>
  <c r="B29" i="14"/>
  <c r="D28" i="14"/>
  <c r="C28" i="14"/>
  <c r="B28" i="14"/>
  <c r="D27" i="14"/>
  <c r="C27" i="14"/>
  <c r="B27" i="14"/>
  <c r="D26" i="14"/>
  <c r="C26" i="14"/>
  <c r="B26" i="14"/>
  <c r="D25" i="14"/>
  <c r="C25" i="14"/>
  <c r="B25" i="14"/>
  <c r="D24" i="14"/>
  <c r="C24" i="14"/>
  <c r="B24" i="14"/>
  <c r="D23" i="14"/>
  <c r="C23" i="14"/>
  <c r="B23" i="14"/>
  <c r="D22" i="14"/>
  <c r="C22" i="14"/>
  <c r="B22" i="14"/>
  <c r="D21" i="14"/>
  <c r="C21" i="14"/>
  <c r="B21" i="14"/>
  <c r="D20" i="14"/>
  <c r="C20" i="14"/>
  <c r="B20" i="14"/>
  <c r="D19" i="14"/>
  <c r="C19" i="14"/>
  <c r="B19" i="14"/>
  <c r="D18" i="14"/>
  <c r="C18" i="14"/>
  <c r="B18" i="14"/>
  <c r="D17" i="14"/>
  <c r="C17" i="14"/>
  <c r="B17" i="14"/>
  <c r="D16" i="14"/>
  <c r="C16" i="14"/>
  <c r="B16" i="14"/>
  <c r="D15" i="14"/>
  <c r="C15" i="14"/>
  <c r="B15" i="14"/>
  <c r="D14" i="14"/>
  <c r="C14" i="14"/>
  <c r="B14" i="14"/>
  <c r="D13" i="14"/>
  <c r="C13" i="14"/>
  <c r="B13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D7" i="14"/>
  <c r="C7" i="14"/>
  <c r="B7" i="14"/>
  <c r="D6" i="14"/>
  <c r="C6" i="14"/>
  <c r="B6" i="14"/>
  <c r="D5" i="14"/>
  <c r="C5" i="14"/>
  <c r="B5" i="14"/>
  <c r="D4" i="14"/>
  <c r="C4" i="14"/>
  <c r="B4" i="14"/>
  <c r="D3" i="14"/>
  <c r="C3" i="14"/>
  <c r="B3" i="14"/>
  <c r="D2" i="14"/>
  <c r="C2" i="14"/>
  <c r="B2" i="14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B2107" i="11"/>
  <c r="B2106" i="11"/>
  <c r="E2106" i="11" s="1"/>
  <c r="B2105" i="11"/>
  <c r="B2104" i="11"/>
  <c r="B2103" i="11"/>
  <c r="B2102" i="11"/>
  <c r="E2102" i="11" s="1"/>
  <c r="B2101" i="11"/>
  <c r="B2100" i="11"/>
  <c r="B2099" i="11"/>
  <c r="B2098" i="11"/>
  <c r="E2098" i="11" s="1"/>
  <c r="B2097" i="11"/>
  <c r="B2096" i="11"/>
  <c r="B2095" i="11"/>
  <c r="B2094" i="11"/>
  <c r="E2094" i="11" s="1"/>
  <c r="B2093" i="11"/>
  <c r="B2092" i="11"/>
  <c r="B2091" i="11"/>
  <c r="B2090" i="11"/>
  <c r="E2090" i="11" s="1"/>
  <c r="B2089" i="11"/>
  <c r="B2088" i="11"/>
  <c r="B2087" i="11"/>
  <c r="B2086" i="11"/>
  <c r="E2086" i="11" s="1"/>
  <c r="B2085" i="11"/>
  <c r="B2084" i="11"/>
  <c r="B2083" i="11"/>
  <c r="B2082" i="11"/>
  <c r="E2082" i="11" s="1"/>
  <c r="B2081" i="11"/>
  <c r="B2080" i="11"/>
  <c r="B2079" i="11"/>
  <c r="B2078" i="11"/>
  <c r="E2078" i="11" s="1"/>
  <c r="B2077" i="11"/>
  <c r="B2076" i="11"/>
  <c r="B2075" i="11"/>
  <c r="B2074" i="11"/>
  <c r="E2074" i="11" s="1"/>
  <c r="B2073" i="11"/>
  <c r="B2072" i="11"/>
  <c r="B2071" i="11"/>
  <c r="B2070" i="11"/>
  <c r="E2070" i="11" s="1"/>
  <c r="B2069" i="11"/>
  <c r="B2068" i="11"/>
  <c r="B2067" i="11"/>
  <c r="B2066" i="11"/>
  <c r="E2066" i="11" s="1"/>
  <c r="B2065" i="11"/>
  <c r="B2064" i="11"/>
  <c r="B2063" i="11"/>
  <c r="B2062" i="11"/>
  <c r="E2062" i="11" s="1"/>
  <c r="B2061" i="11"/>
  <c r="B2060" i="11"/>
  <c r="B2059" i="11"/>
  <c r="B2058" i="11"/>
  <c r="E2058" i="11" s="1"/>
  <c r="B2057" i="11"/>
  <c r="B2056" i="11"/>
  <c r="B2055" i="11"/>
  <c r="B2054" i="11"/>
  <c r="E2054" i="11" s="1"/>
  <c r="B2053" i="11"/>
  <c r="B2052" i="11"/>
  <c r="B2051" i="11"/>
  <c r="B2050" i="11"/>
  <c r="E2050" i="11" s="1"/>
  <c r="B2049" i="11"/>
  <c r="B2048" i="11"/>
  <c r="B2047" i="11"/>
  <c r="B2046" i="11"/>
  <c r="E2046" i="11" s="1"/>
  <c r="B2045" i="11"/>
  <c r="B2044" i="11"/>
  <c r="B2043" i="11"/>
  <c r="B2042" i="11"/>
  <c r="E2042" i="11" s="1"/>
  <c r="B2041" i="11"/>
  <c r="B2040" i="11"/>
  <c r="B2039" i="11"/>
  <c r="B2038" i="11"/>
  <c r="E2038" i="11" s="1"/>
  <c r="B2037" i="11"/>
  <c r="B2036" i="11"/>
  <c r="B2035" i="11"/>
  <c r="B2034" i="11"/>
  <c r="E2034" i="11" s="1"/>
  <c r="B2033" i="11"/>
  <c r="B2032" i="11"/>
  <c r="B2031" i="11"/>
  <c r="B2030" i="11"/>
  <c r="E2030" i="11" s="1"/>
  <c r="B2029" i="11"/>
  <c r="B2028" i="11"/>
  <c r="B2027" i="11"/>
  <c r="B2026" i="11"/>
  <c r="E2026" i="11" s="1"/>
  <c r="B2025" i="11"/>
  <c r="B2024" i="11"/>
  <c r="B2023" i="11"/>
  <c r="B2022" i="11"/>
  <c r="E2022" i="11" s="1"/>
  <c r="B2021" i="11"/>
  <c r="B2020" i="11"/>
  <c r="B2019" i="11"/>
  <c r="B2018" i="11"/>
  <c r="E2018" i="11" s="1"/>
  <c r="B2017" i="11"/>
  <c r="B2016" i="11"/>
  <c r="B2015" i="11"/>
  <c r="B2014" i="11"/>
  <c r="E2014" i="11" s="1"/>
  <c r="B2013" i="11"/>
  <c r="B2012" i="11"/>
  <c r="B2011" i="11"/>
  <c r="B2010" i="11"/>
  <c r="E2010" i="11" s="1"/>
  <c r="B2009" i="11"/>
  <c r="B2008" i="11"/>
  <c r="B2007" i="11"/>
  <c r="B2006" i="11"/>
  <c r="E2006" i="11" s="1"/>
  <c r="B2005" i="11"/>
  <c r="B2004" i="11"/>
  <c r="B2003" i="11"/>
  <c r="B2002" i="11"/>
  <c r="E2002" i="11" s="1"/>
  <c r="B2001" i="11"/>
  <c r="B2000" i="11"/>
  <c r="B1999" i="11"/>
  <c r="B1998" i="11"/>
  <c r="E1998" i="11" s="1"/>
  <c r="B1997" i="11"/>
  <c r="B1996" i="11"/>
  <c r="B1995" i="11"/>
  <c r="B1994" i="11"/>
  <c r="E1994" i="11" s="1"/>
  <c r="B1993" i="11"/>
  <c r="B1992" i="11"/>
  <c r="B1991" i="11"/>
  <c r="B1990" i="11"/>
  <c r="E1990" i="11" s="1"/>
  <c r="B1989" i="11"/>
  <c r="B1988" i="11"/>
  <c r="B1987" i="11"/>
  <c r="B1986" i="11"/>
  <c r="E1986" i="11" s="1"/>
  <c r="B1985" i="11"/>
  <c r="B1984" i="11"/>
  <c r="B1983" i="11"/>
  <c r="B1982" i="11"/>
  <c r="E1982" i="11" s="1"/>
  <c r="B1981" i="11"/>
  <c r="B1980" i="11"/>
  <c r="B1979" i="11"/>
  <c r="B1978" i="11"/>
  <c r="E1978" i="11" s="1"/>
  <c r="B1977" i="11"/>
  <c r="B1976" i="11"/>
  <c r="B1975" i="11"/>
  <c r="B1974" i="11"/>
  <c r="E1974" i="11" s="1"/>
  <c r="B1973" i="11"/>
  <c r="B1972" i="11"/>
  <c r="B1971" i="11"/>
  <c r="B1970" i="11"/>
  <c r="B1969" i="11"/>
  <c r="B1968" i="11"/>
  <c r="B1967" i="11"/>
  <c r="B1966" i="11"/>
  <c r="B1965" i="11"/>
  <c r="B1964" i="11"/>
  <c r="B1963" i="11"/>
  <c r="B1962" i="11"/>
  <c r="B1961" i="11"/>
  <c r="B1960" i="11"/>
  <c r="B1959" i="11"/>
  <c r="B1958" i="11"/>
  <c r="B1957" i="11"/>
  <c r="B1956" i="11"/>
  <c r="B1955" i="11"/>
  <c r="B1954" i="11"/>
  <c r="B1953" i="11"/>
  <c r="B1952" i="11"/>
  <c r="B1951" i="11"/>
  <c r="B1950" i="11"/>
  <c r="B1949" i="11"/>
  <c r="B1948" i="11"/>
  <c r="B1947" i="11"/>
  <c r="B1946" i="11"/>
  <c r="B1945" i="11"/>
  <c r="B1944" i="11"/>
  <c r="B1943" i="11"/>
  <c r="B1942" i="11"/>
  <c r="B1941" i="11"/>
  <c r="B1940" i="11"/>
  <c r="B1939" i="11"/>
  <c r="B1938" i="11"/>
  <c r="B1937" i="11"/>
  <c r="B1936" i="11"/>
  <c r="B1935" i="11"/>
  <c r="B1934" i="11"/>
  <c r="B1933" i="11"/>
  <c r="B1932" i="11"/>
  <c r="B1931" i="11"/>
  <c r="B1930" i="11"/>
  <c r="B1929" i="11"/>
  <c r="B1928" i="11"/>
  <c r="B1927" i="11"/>
  <c r="B1926" i="11"/>
  <c r="B1925" i="11"/>
  <c r="B1924" i="11"/>
  <c r="B1923" i="11"/>
  <c r="B1922" i="11"/>
  <c r="B1921" i="11"/>
  <c r="B1920" i="11"/>
  <c r="B1919" i="11"/>
  <c r="B1918" i="11"/>
  <c r="B1917" i="11"/>
  <c r="B1916" i="11"/>
  <c r="B1915" i="11"/>
  <c r="B1914" i="11"/>
  <c r="B1913" i="11"/>
  <c r="B1912" i="11"/>
  <c r="B1911" i="11"/>
  <c r="B1910" i="11"/>
  <c r="B1909" i="11"/>
  <c r="B1908" i="11"/>
  <c r="B1907" i="11"/>
  <c r="B1906" i="11"/>
  <c r="B1905" i="11"/>
  <c r="B1904" i="11"/>
  <c r="B1903" i="11"/>
  <c r="B1902" i="11"/>
  <c r="B1901" i="11"/>
  <c r="B1900" i="11"/>
  <c r="B1899" i="11"/>
  <c r="B1898" i="11"/>
  <c r="B1897" i="11"/>
  <c r="B1896" i="11"/>
  <c r="B1895" i="11"/>
  <c r="B1894" i="11"/>
  <c r="B1893" i="11"/>
  <c r="B1892" i="11"/>
  <c r="B1891" i="11"/>
  <c r="B1890" i="11"/>
  <c r="B1889" i="11"/>
  <c r="B1888" i="11"/>
  <c r="B1887" i="11"/>
  <c r="B1886" i="11"/>
  <c r="B1885" i="11"/>
  <c r="B1884" i="11"/>
  <c r="B1883" i="11"/>
  <c r="B1882" i="11"/>
  <c r="B1881" i="11"/>
  <c r="B1880" i="11"/>
  <c r="B1879" i="11"/>
  <c r="B1878" i="11"/>
  <c r="B1877" i="11"/>
  <c r="B1876" i="11"/>
  <c r="B1875" i="11"/>
  <c r="B1874" i="11"/>
  <c r="B1873" i="11"/>
  <c r="B1872" i="11"/>
  <c r="B1871" i="11"/>
  <c r="B1870" i="11"/>
  <c r="B1869" i="11"/>
  <c r="B1868" i="11"/>
  <c r="B1867" i="11"/>
  <c r="B1866" i="11"/>
  <c r="B1865" i="11"/>
  <c r="B1864" i="11"/>
  <c r="B1863" i="11"/>
  <c r="B1862" i="11"/>
  <c r="B1861" i="11"/>
  <c r="B1860" i="11"/>
  <c r="B1859" i="11"/>
  <c r="B1858" i="11"/>
  <c r="B1857" i="11"/>
  <c r="B1856" i="11"/>
  <c r="B1855" i="11"/>
  <c r="B1854" i="11"/>
  <c r="B1853" i="11"/>
  <c r="B1852" i="11"/>
  <c r="B1851" i="11"/>
  <c r="B1850" i="11"/>
  <c r="B1849" i="11"/>
  <c r="B1848" i="11"/>
  <c r="B1847" i="11"/>
  <c r="B1846" i="11"/>
  <c r="B1845" i="11"/>
  <c r="B1844" i="11"/>
  <c r="B1843" i="11"/>
  <c r="B1842" i="11"/>
  <c r="B1841" i="11"/>
  <c r="B1840" i="11"/>
  <c r="B1839" i="11"/>
  <c r="B1838" i="11"/>
  <c r="B1837" i="11"/>
  <c r="B1836" i="11"/>
  <c r="B1835" i="11"/>
  <c r="B1834" i="11"/>
  <c r="B1833" i="11"/>
  <c r="B1832" i="11"/>
  <c r="B1831" i="11"/>
  <c r="B1830" i="11"/>
  <c r="B1829" i="11"/>
  <c r="B1828" i="11"/>
  <c r="B1827" i="11"/>
  <c r="B1826" i="11"/>
  <c r="B1825" i="11"/>
  <c r="B1824" i="11"/>
  <c r="B1823" i="11"/>
  <c r="B1822" i="11"/>
  <c r="B1821" i="11"/>
  <c r="B1820" i="11"/>
  <c r="B1819" i="11"/>
  <c r="B1818" i="11"/>
  <c r="B1817" i="11"/>
  <c r="B1816" i="11"/>
  <c r="B1815" i="11"/>
  <c r="B1814" i="11"/>
  <c r="B1813" i="11"/>
  <c r="B1812" i="11"/>
  <c r="B1811" i="11"/>
  <c r="B1810" i="11"/>
  <c r="B1809" i="11"/>
  <c r="B1808" i="11"/>
  <c r="B1807" i="11"/>
  <c r="B1806" i="11"/>
  <c r="B1805" i="11"/>
  <c r="B1804" i="11"/>
  <c r="B1803" i="11"/>
  <c r="B1802" i="11"/>
  <c r="B1801" i="11"/>
  <c r="B1800" i="11"/>
  <c r="B1799" i="11"/>
  <c r="B1798" i="11"/>
  <c r="B1797" i="11"/>
  <c r="B1796" i="11"/>
  <c r="B1795" i="11"/>
  <c r="B1794" i="11"/>
  <c r="B1793" i="11"/>
  <c r="B1792" i="11"/>
  <c r="B1791" i="11"/>
  <c r="B1790" i="11"/>
  <c r="B1789" i="11"/>
  <c r="B1788" i="11"/>
  <c r="B1787" i="11"/>
  <c r="B1786" i="11"/>
  <c r="B1785" i="11"/>
  <c r="B1784" i="11"/>
  <c r="B1783" i="11"/>
  <c r="B1782" i="11"/>
  <c r="B1781" i="11"/>
  <c r="B1780" i="11"/>
  <c r="B1779" i="11"/>
  <c r="B1778" i="11"/>
  <c r="B1777" i="11"/>
  <c r="B1776" i="11"/>
  <c r="B1775" i="11"/>
  <c r="B1774" i="11"/>
  <c r="B1773" i="11"/>
  <c r="B1772" i="11"/>
  <c r="B1771" i="11"/>
  <c r="B1770" i="11"/>
  <c r="B1769" i="11"/>
  <c r="B1768" i="11"/>
  <c r="B1767" i="11"/>
  <c r="B1766" i="11"/>
  <c r="B1765" i="11"/>
  <c r="B1764" i="11"/>
  <c r="B1763" i="11"/>
  <c r="B1762" i="11"/>
  <c r="B1761" i="11"/>
  <c r="B1760" i="11"/>
  <c r="B1759" i="11"/>
  <c r="B1758" i="11"/>
  <c r="B1757" i="11"/>
  <c r="B1756" i="11"/>
  <c r="B1755" i="11"/>
  <c r="B1754" i="11"/>
  <c r="B1753" i="11"/>
  <c r="B1752" i="11"/>
  <c r="B1751" i="11"/>
  <c r="B1750" i="11"/>
  <c r="B1749" i="11"/>
  <c r="B1748" i="11"/>
  <c r="B1747" i="11"/>
  <c r="B1746" i="11"/>
  <c r="B1745" i="11"/>
  <c r="B1744" i="11"/>
  <c r="B1743" i="11"/>
  <c r="B1742" i="11"/>
  <c r="B1741" i="11"/>
  <c r="B1740" i="11"/>
  <c r="B1739" i="11"/>
  <c r="B1738" i="11"/>
  <c r="B1737" i="11"/>
  <c r="B1736" i="11"/>
  <c r="B1735" i="11"/>
  <c r="B1734" i="11"/>
  <c r="B1733" i="11"/>
  <c r="B1732" i="11"/>
  <c r="B1731" i="11"/>
  <c r="B1730" i="11"/>
  <c r="B1729" i="11"/>
  <c r="B1728" i="11"/>
  <c r="B1727" i="11"/>
  <c r="B1726" i="11"/>
  <c r="B1725" i="11"/>
  <c r="B1724" i="11"/>
  <c r="B1723" i="11"/>
  <c r="B1722" i="11"/>
  <c r="B1721" i="11"/>
  <c r="B1720" i="11"/>
  <c r="B1719" i="11"/>
  <c r="B1718" i="11"/>
  <c r="B1717" i="11"/>
  <c r="B1716" i="11"/>
  <c r="B1715" i="11"/>
  <c r="B1714" i="11"/>
  <c r="B1713" i="11"/>
  <c r="B1712" i="11"/>
  <c r="B1711" i="11"/>
  <c r="B1710" i="11"/>
  <c r="B1709" i="11"/>
  <c r="B1708" i="11"/>
  <c r="B1707" i="11"/>
  <c r="B1706" i="11"/>
  <c r="B1705" i="11"/>
  <c r="B1704" i="11"/>
  <c r="B1703" i="11"/>
  <c r="B1702" i="11"/>
  <c r="B1701" i="11"/>
  <c r="B1700" i="11"/>
  <c r="B1699" i="11"/>
  <c r="B1698" i="11"/>
  <c r="B1697" i="11"/>
  <c r="B1696" i="11"/>
  <c r="B1695" i="11"/>
  <c r="B1694" i="11"/>
  <c r="B1693" i="11"/>
  <c r="B1692" i="11"/>
  <c r="B1691" i="11"/>
  <c r="B1690" i="11"/>
  <c r="B1689" i="11"/>
  <c r="B1688" i="11"/>
  <c r="B1687" i="11"/>
  <c r="B1686" i="11"/>
  <c r="B1685" i="11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O51" i="7"/>
  <c r="H51" i="7"/>
  <c r="G51" i="7"/>
  <c r="F51" i="7"/>
  <c r="E51" i="7"/>
  <c r="D51" i="7"/>
  <c r="C51" i="7"/>
  <c r="O34" i="7"/>
  <c r="H34" i="7"/>
  <c r="G34" i="7"/>
  <c r="F34" i="7"/>
  <c r="E34" i="7"/>
  <c r="D34" i="7"/>
  <c r="C34" i="7"/>
  <c r="O8" i="7"/>
  <c r="H8" i="7"/>
  <c r="G8" i="7"/>
  <c r="F8" i="7"/>
  <c r="E8" i="7"/>
  <c r="D8" i="7"/>
  <c r="C8" i="7"/>
  <c r="O23" i="7"/>
  <c r="H23" i="7"/>
  <c r="G23" i="7"/>
  <c r="F23" i="7"/>
  <c r="E23" i="7"/>
  <c r="D23" i="7"/>
  <c r="C23" i="7"/>
  <c r="O38" i="7"/>
  <c r="H38" i="7"/>
  <c r="G38" i="7"/>
  <c r="F38" i="7"/>
  <c r="E38" i="7"/>
  <c r="D38" i="7"/>
  <c r="C38" i="7"/>
  <c r="O37" i="7"/>
  <c r="H37" i="7"/>
  <c r="G37" i="7"/>
  <c r="F37" i="7"/>
  <c r="E37" i="7"/>
  <c r="D37" i="7"/>
  <c r="C37" i="7"/>
  <c r="O47" i="7"/>
  <c r="H47" i="7"/>
  <c r="G47" i="7"/>
  <c r="F47" i="7"/>
  <c r="E47" i="7"/>
  <c r="D47" i="7"/>
  <c r="C47" i="7"/>
  <c r="O45" i="7"/>
  <c r="H45" i="7"/>
  <c r="G45" i="7"/>
  <c r="F45" i="7"/>
  <c r="E45" i="7"/>
  <c r="D45" i="7"/>
  <c r="C45" i="7"/>
  <c r="O11" i="7"/>
  <c r="H11" i="7"/>
  <c r="G11" i="7"/>
  <c r="F11" i="7"/>
  <c r="E11" i="7"/>
  <c r="D11" i="7"/>
  <c r="C11" i="7"/>
  <c r="O9" i="7"/>
  <c r="H9" i="7"/>
  <c r="G9" i="7"/>
  <c r="F9" i="7"/>
  <c r="E9" i="7"/>
  <c r="D9" i="7"/>
  <c r="C9" i="7"/>
  <c r="O20" i="7"/>
  <c r="H20" i="7"/>
  <c r="G20" i="7"/>
  <c r="F20" i="7"/>
  <c r="E20" i="7"/>
  <c r="D20" i="7"/>
  <c r="C20" i="7"/>
  <c r="O19" i="7"/>
  <c r="H19" i="7"/>
  <c r="G19" i="7"/>
  <c r="F19" i="7"/>
  <c r="E19" i="7"/>
  <c r="D19" i="7"/>
  <c r="C19" i="7"/>
  <c r="O50" i="7"/>
  <c r="H50" i="7"/>
  <c r="G50" i="7"/>
  <c r="F50" i="7"/>
  <c r="E50" i="7"/>
  <c r="D50" i="7"/>
  <c r="C50" i="7"/>
  <c r="O35" i="7"/>
  <c r="H35" i="7"/>
  <c r="G35" i="7"/>
  <c r="F35" i="7"/>
  <c r="E35" i="7"/>
  <c r="D35" i="7"/>
  <c r="C35" i="7"/>
  <c r="O42" i="7"/>
  <c r="H42" i="7"/>
  <c r="G42" i="7"/>
  <c r="F42" i="7"/>
  <c r="E42" i="7"/>
  <c r="D42" i="7"/>
  <c r="C42" i="7"/>
  <c r="O40" i="7"/>
  <c r="H40" i="7"/>
  <c r="G40" i="7"/>
  <c r="F40" i="7"/>
  <c r="E40" i="7"/>
  <c r="D40" i="7"/>
  <c r="C40" i="7"/>
  <c r="O16" i="7"/>
  <c r="H16" i="7"/>
  <c r="G16" i="7"/>
  <c r="F16" i="7"/>
  <c r="E16" i="7"/>
  <c r="D16" i="7"/>
  <c r="C16" i="7"/>
  <c r="O12" i="7"/>
  <c r="H12" i="7"/>
  <c r="G12" i="7"/>
  <c r="F12" i="7"/>
  <c r="E12" i="7"/>
  <c r="D12" i="7"/>
  <c r="C12" i="7"/>
  <c r="O15" i="7"/>
  <c r="H15" i="7"/>
  <c r="G15" i="7"/>
  <c r="F15" i="7"/>
  <c r="E15" i="7"/>
  <c r="D15" i="7"/>
  <c r="C15" i="7"/>
  <c r="O10" i="7"/>
  <c r="H10" i="7"/>
  <c r="G10" i="7"/>
  <c r="F10" i="7"/>
  <c r="E10" i="7"/>
  <c r="D10" i="7"/>
  <c r="C10" i="7"/>
  <c r="O24" i="7"/>
  <c r="H24" i="7"/>
  <c r="G24" i="7"/>
  <c r="F24" i="7"/>
  <c r="E24" i="7"/>
  <c r="D24" i="7"/>
  <c r="C24" i="7"/>
  <c r="O36" i="7"/>
  <c r="H36" i="7"/>
  <c r="G36" i="7"/>
  <c r="F36" i="7"/>
  <c r="E36" i="7"/>
  <c r="D36" i="7"/>
  <c r="C36" i="7"/>
  <c r="O53" i="7"/>
  <c r="H53" i="7"/>
  <c r="G53" i="7"/>
  <c r="F53" i="7"/>
  <c r="E53" i="7"/>
  <c r="D53" i="7"/>
  <c r="C53" i="7"/>
  <c r="O25" i="7"/>
  <c r="H25" i="7"/>
  <c r="G25" i="7"/>
  <c r="F25" i="7"/>
  <c r="E25" i="7"/>
  <c r="D25" i="7"/>
  <c r="C25" i="7"/>
  <c r="O39" i="7"/>
  <c r="H39" i="7"/>
  <c r="G39" i="7"/>
  <c r="F39" i="7"/>
  <c r="E39" i="7"/>
  <c r="D39" i="7"/>
  <c r="C39" i="7"/>
  <c r="O48" i="7"/>
  <c r="H48" i="7"/>
  <c r="G48" i="7"/>
  <c r="F48" i="7"/>
  <c r="E48" i="7"/>
  <c r="D48" i="7"/>
  <c r="C48" i="7"/>
  <c r="O21" i="7"/>
  <c r="H21" i="7"/>
  <c r="G21" i="7"/>
  <c r="F21" i="7"/>
  <c r="E21" i="7"/>
  <c r="D21" i="7"/>
  <c r="C21" i="7"/>
  <c r="O43" i="7"/>
  <c r="H43" i="7"/>
  <c r="G43" i="7"/>
  <c r="F43" i="7"/>
  <c r="E43" i="7"/>
  <c r="D43" i="7"/>
  <c r="C43" i="7"/>
  <c r="O49" i="7"/>
  <c r="H49" i="7"/>
  <c r="G49" i="7"/>
  <c r="F49" i="7"/>
  <c r="E49" i="7"/>
  <c r="D49" i="7"/>
  <c r="C49" i="7"/>
  <c r="O52" i="7"/>
  <c r="H52" i="7"/>
  <c r="G52" i="7"/>
  <c r="F52" i="7"/>
  <c r="E52" i="7"/>
  <c r="D52" i="7"/>
  <c r="C52" i="7"/>
  <c r="O46" i="7"/>
  <c r="H46" i="7"/>
  <c r="G46" i="7"/>
  <c r="F46" i="7"/>
  <c r="E46" i="7"/>
  <c r="D46" i="7"/>
  <c r="C46" i="7"/>
  <c r="O41" i="7"/>
  <c r="H41" i="7"/>
  <c r="G41" i="7"/>
  <c r="F41" i="7"/>
  <c r="E41" i="7"/>
  <c r="D41" i="7"/>
  <c r="C41" i="7"/>
  <c r="O44" i="7"/>
  <c r="H44" i="7"/>
  <c r="G44" i="7"/>
  <c r="F44" i="7"/>
  <c r="E44" i="7"/>
  <c r="D44" i="7"/>
  <c r="C44" i="7"/>
  <c r="O13" i="7"/>
  <c r="H13" i="7"/>
  <c r="G13" i="7"/>
  <c r="F13" i="7"/>
  <c r="E13" i="7"/>
  <c r="D13" i="7"/>
  <c r="C13" i="7"/>
  <c r="O18" i="7"/>
  <c r="H18" i="7"/>
  <c r="G18" i="7"/>
  <c r="F18" i="7"/>
  <c r="E18" i="7"/>
  <c r="D18" i="7"/>
  <c r="C18" i="7"/>
  <c r="O14" i="7"/>
  <c r="H14" i="7"/>
  <c r="G14" i="7"/>
  <c r="F14" i="7"/>
  <c r="E14" i="7"/>
  <c r="D14" i="7"/>
  <c r="C14" i="7"/>
  <c r="O22" i="7"/>
  <c r="H22" i="7"/>
  <c r="G22" i="7"/>
  <c r="F22" i="7"/>
  <c r="E22" i="7"/>
  <c r="D22" i="7"/>
  <c r="C22" i="7"/>
  <c r="O17" i="7"/>
  <c r="H17" i="7"/>
  <c r="G17" i="7"/>
  <c r="F17" i="7"/>
  <c r="E17" i="7"/>
  <c r="D17" i="7"/>
  <c r="C17" i="7"/>
  <c r="O27" i="7"/>
  <c r="H27" i="7"/>
  <c r="G27" i="7"/>
  <c r="F27" i="7"/>
  <c r="E27" i="7"/>
  <c r="D27" i="7"/>
  <c r="C27" i="7"/>
  <c r="O26" i="7"/>
  <c r="H26" i="7"/>
  <c r="G26" i="7"/>
  <c r="F26" i="7"/>
  <c r="E26" i="7"/>
  <c r="D26" i="7"/>
  <c r="C26" i="7"/>
  <c r="B6" i="3"/>
  <c r="E4" i="3"/>
  <c r="E5" i="3"/>
  <c r="C4" i="3"/>
  <c r="N2109" i="2"/>
  <c r="N2108" i="2"/>
  <c r="C5" i="3"/>
  <c r="L2109" i="2"/>
  <c r="L2108" i="2"/>
  <c r="G2107" i="2"/>
  <c r="F2107" i="2"/>
  <c r="E2107" i="2"/>
  <c r="D2107" i="2"/>
  <c r="C2107" i="2"/>
  <c r="B2107" i="2"/>
  <c r="G2106" i="2"/>
  <c r="F2106" i="2"/>
  <c r="E2106" i="2"/>
  <c r="D2106" i="2"/>
  <c r="C2106" i="2"/>
  <c r="B2106" i="2"/>
  <c r="G2105" i="2"/>
  <c r="F2105" i="2"/>
  <c r="E2105" i="2"/>
  <c r="D2105" i="2"/>
  <c r="C2105" i="2"/>
  <c r="B2105" i="2"/>
  <c r="G2104" i="2"/>
  <c r="F2104" i="2"/>
  <c r="E2104" i="2"/>
  <c r="D2104" i="2"/>
  <c r="C2104" i="2"/>
  <c r="B2104" i="2"/>
  <c r="G2103" i="2"/>
  <c r="F2103" i="2"/>
  <c r="E2103" i="2"/>
  <c r="D2103" i="2"/>
  <c r="C2103" i="2"/>
  <c r="B2103" i="2"/>
  <c r="G2102" i="2"/>
  <c r="F2102" i="2"/>
  <c r="E2102" i="2"/>
  <c r="D2102" i="2"/>
  <c r="C2102" i="2"/>
  <c r="B2102" i="2"/>
  <c r="G2101" i="2"/>
  <c r="F2101" i="2"/>
  <c r="E2101" i="2"/>
  <c r="D2101" i="2"/>
  <c r="C2101" i="2"/>
  <c r="B2101" i="2"/>
  <c r="G2100" i="2"/>
  <c r="F2100" i="2"/>
  <c r="E2100" i="2"/>
  <c r="D2100" i="2"/>
  <c r="C2100" i="2"/>
  <c r="B2100" i="2"/>
  <c r="G2099" i="2"/>
  <c r="F2099" i="2"/>
  <c r="E2099" i="2"/>
  <c r="D2099" i="2"/>
  <c r="C2099" i="2"/>
  <c r="B2099" i="2"/>
  <c r="G2098" i="2"/>
  <c r="F2098" i="2"/>
  <c r="E2098" i="2"/>
  <c r="D2098" i="2"/>
  <c r="C2098" i="2"/>
  <c r="B2098" i="2"/>
  <c r="G2097" i="2"/>
  <c r="F2097" i="2"/>
  <c r="E2097" i="2"/>
  <c r="D2097" i="2"/>
  <c r="C2097" i="2"/>
  <c r="B2097" i="2"/>
  <c r="G2096" i="2"/>
  <c r="F2096" i="2"/>
  <c r="E2096" i="2"/>
  <c r="D2096" i="2"/>
  <c r="C2096" i="2"/>
  <c r="B2096" i="2"/>
  <c r="G2095" i="2"/>
  <c r="F2095" i="2"/>
  <c r="E2095" i="2"/>
  <c r="D2095" i="2"/>
  <c r="C2095" i="2"/>
  <c r="B2095" i="2"/>
  <c r="G2094" i="2"/>
  <c r="F2094" i="2"/>
  <c r="E2094" i="2"/>
  <c r="D2094" i="2"/>
  <c r="C2094" i="2"/>
  <c r="B2094" i="2"/>
  <c r="G2093" i="2"/>
  <c r="F2093" i="2"/>
  <c r="E2093" i="2"/>
  <c r="D2093" i="2"/>
  <c r="C2093" i="2"/>
  <c r="B2093" i="2"/>
  <c r="G2092" i="2"/>
  <c r="F2092" i="2"/>
  <c r="E2092" i="2"/>
  <c r="D2092" i="2"/>
  <c r="C2092" i="2"/>
  <c r="B2092" i="2"/>
  <c r="G2091" i="2"/>
  <c r="F2091" i="2"/>
  <c r="E2091" i="2"/>
  <c r="D2091" i="2"/>
  <c r="C2091" i="2"/>
  <c r="B2091" i="2"/>
  <c r="G2090" i="2"/>
  <c r="F2090" i="2"/>
  <c r="E2090" i="2"/>
  <c r="D2090" i="2"/>
  <c r="C2090" i="2"/>
  <c r="B2090" i="2"/>
  <c r="G2089" i="2"/>
  <c r="F2089" i="2"/>
  <c r="E2089" i="2"/>
  <c r="D2089" i="2"/>
  <c r="C2089" i="2"/>
  <c r="B2089" i="2"/>
  <c r="G2088" i="2"/>
  <c r="F2088" i="2"/>
  <c r="E2088" i="2"/>
  <c r="D2088" i="2"/>
  <c r="C2088" i="2"/>
  <c r="B2088" i="2"/>
  <c r="G2087" i="2"/>
  <c r="F2087" i="2"/>
  <c r="E2087" i="2"/>
  <c r="D2087" i="2"/>
  <c r="C2087" i="2"/>
  <c r="B2087" i="2"/>
  <c r="G2086" i="2"/>
  <c r="F2086" i="2"/>
  <c r="E2086" i="2"/>
  <c r="D2086" i="2"/>
  <c r="C2086" i="2"/>
  <c r="B2086" i="2"/>
  <c r="G2085" i="2"/>
  <c r="F2085" i="2"/>
  <c r="E2085" i="2"/>
  <c r="D2085" i="2"/>
  <c r="C2085" i="2"/>
  <c r="B2085" i="2"/>
  <c r="G2084" i="2"/>
  <c r="F2084" i="2"/>
  <c r="E2084" i="2"/>
  <c r="D2084" i="2"/>
  <c r="C2084" i="2"/>
  <c r="B2084" i="2"/>
  <c r="G2083" i="2"/>
  <c r="F2083" i="2"/>
  <c r="E2083" i="2"/>
  <c r="D2083" i="2"/>
  <c r="C2083" i="2"/>
  <c r="B2083" i="2"/>
  <c r="G2082" i="2"/>
  <c r="F2082" i="2"/>
  <c r="E2082" i="2"/>
  <c r="D2082" i="2"/>
  <c r="C2082" i="2"/>
  <c r="B2082" i="2"/>
  <c r="G2081" i="2"/>
  <c r="F2081" i="2"/>
  <c r="E2081" i="2"/>
  <c r="D2081" i="2"/>
  <c r="C2081" i="2"/>
  <c r="B2081" i="2"/>
  <c r="G2080" i="2"/>
  <c r="F2080" i="2"/>
  <c r="E2080" i="2"/>
  <c r="D2080" i="2"/>
  <c r="C2080" i="2"/>
  <c r="B2080" i="2"/>
  <c r="G2079" i="2"/>
  <c r="F2079" i="2"/>
  <c r="E2079" i="2"/>
  <c r="D2079" i="2"/>
  <c r="C2079" i="2"/>
  <c r="B2079" i="2"/>
  <c r="G2078" i="2"/>
  <c r="F2078" i="2"/>
  <c r="E2078" i="2"/>
  <c r="D2078" i="2"/>
  <c r="C2078" i="2"/>
  <c r="B2078" i="2"/>
  <c r="G2077" i="2"/>
  <c r="F2077" i="2"/>
  <c r="E2077" i="2"/>
  <c r="D2077" i="2"/>
  <c r="C2077" i="2"/>
  <c r="B2077" i="2"/>
  <c r="G2076" i="2"/>
  <c r="F2076" i="2"/>
  <c r="E2076" i="2"/>
  <c r="D2076" i="2"/>
  <c r="C2076" i="2"/>
  <c r="B2076" i="2"/>
  <c r="G2075" i="2"/>
  <c r="F2075" i="2"/>
  <c r="E2075" i="2"/>
  <c r="D2075" i="2"/>
  <c r="C2075" i="2"/>
  <c r="B2075" i="2"/>
  <c r="G2074" i="2"/>
  <c r="F2074" i="2"/>
  <c r="E2074" i="2"/>
  <c r="D2074" i="2"/>
  <c r="C2074" i="2"/>
  <c r="B2074" i="2"/>
  <c r="G2073" i="2"/>
  <c r="F2073" i="2"/>
  <c r="E2073" i="2"/>
  <c r="D2073" i="2"/>
  <c r="C2073" i="2"/>
  <c r="B2073" i="2"/>
  <c r="G2072" i="2"/>
  <c r="F2072" i="2"/>
  <c r="E2072" i="2"/>
  <c r="D2072" i="2"/>
  <c r="C2072" i="2"/>
  <c r="B2072" i="2"/>
  <c r="G2071" i="2"/>
  <c r="F2071" i="2"/>
  <c r="E2071" i="2"/>
  <c r="D2071" i="2"/>
  <c r="C2071" i="2"/>
  <c r="B2071" i="2"/>
  <c r="G2070" i="2"/>
  <c r="F2070" i="2"/>
  <c r="E2070" i="2"/>
  <c r="D2070" i="2"/>
  <c r="C2070" i="2"/>
  <c r="B2070" i="2"/>
  <c r="G2069" i="2"/>
  <c r="F2069" i="2"/>
  <c r="E2069" i="2"/>
  <c r="D2069" i="2"/>
  <c r="C2069" i="2"/>
  <c r="B2069" i="2"/>
  <c r="G2068" i="2"/>
  <c r="F2068" i="2"/>
  <c r="E2068" i="2"/>
  <c r="D2068" i="2"/>
  <c r="C2068" i="2"/>
  <c r="B2068" i="2"/>
  <c r="G2067" i="2"/>
  <c r="F2067" i="2"/>
  <c r="E2067" i="2"/>
  <c r="D2067" i="2"/>
  <c r="C2067" i="2"/>
  <c r="B2067" i="2"/>
  <c r="G2066" i="2"/>
  <c r="F2066" i="2"/>
  <c r="E2066" i="2"/>
  <c r="D2066" i="2"/>
  <c r="C2066" i="2"/>
  <c r="B2066" i="2"/>
  <c r="G2065" i="2"/>
  <c r="F2065" i="2"/>
  <c r="E2065" i="2"/>
  <c r="D2065" i="2"/>
  <c r="C2065" i="2"/>
  <c r="B2065" i="2"/>
  <c r="G2064" i="2"/>
  <c r="F2064" i="2"/>
  <c r="E2064" i="2"/>
  <c r="D2064" i="2"/>
  <c r="C2064" i="2"/>
  <c r="B2064" i="2"/>
  <c r="G2063" i="2"/>
  <c r="F2063" i="2"/>
  <c r="E2063" i="2"/>
  <c r="D2063" i="2"/>
  <c r="C2063" i="2"/>
  <c r="B2063" i="2"/>
  <c r="G2062" i="2"/>
  <c r="F2062" i="2"/>
  <c r="E2062" i="2"/>
  <c r="D2062" i="2"/>
  <c r="C2062" i="2"/>
  <c r="B2062" i="2"/>
  <c r="G2061" i="2"/>
  <c r="F2061" i="2"/>
  <c r="E2061" i="2"/>
  <c r="D2061" i="2"/>
  <c r="C2061" i="2"/>
  <c r="B2061" i="2"/>
  <c r="G2060" i="2"/>
  <c r="F2060" i="2"/>
  <c r="E2060" i="2"/>
  <c r="D2060" i="2"/>
  <c r="C2060" i="2"/>
  <c r="B2060" i="2"/>
  <c r="G2059" i="2"/>
  <c r="F2059" i="2"/>
  <c r="E2059" i="2"/>
  <c r="D2059" i="2"/>
  <c r="C2059" i="2"/>
  <c r="B2059" i="2"/>
  <c r="G2058" i="2"/>
  <c r="F2058" i="2"/>
  <c r="E2058" i="2"/>
  <c r="D2058" i="2"/>
  <c r="C2058" i="2"/>
  <c r="B2058" i="2"/>
  <c r="G2057" i="2"/>
  <c r="F2057" i="2"/>
  <c r="E2057" i="2"/>
  <c r="D2057" i="2"/>
  <c r="C2057" i="2"/>
  <c r="B2057" i="2"/>
  <c r="G2056" i="2"/>
  <c r="F2056" i="2"/>
  <c r="E2056" i="2"/>
  <c r="D2056" i="2"/>
  <c r="C2056" i="2"/>
  <c r="B2056" i="2"/>
  <c r="G2055" i="2"/>
  <c r="F2055" i="2"/>
  <c r="E2055" i="2"/>
  <c r="D2055" i="2"/>
  <c r="C2055" i="2"/>
  <c r="B2055" i="2"/>
  <c r="G2054" i="2"/>
  <c r="F2054" i="2"/>
  <c r="E2054" i="2"/>
  <c r="D2054" i="2"/>
  <c r="C2054" i="2"/>
  <c r="B2054" i="2"/>
  <c r="G2053" i="2"/>
  <c r="F2053" i="2"/>
  <c r="E2053" i="2"/>
  <c r="D2053" i="2"/>
  <c r="C2053" i="2"/>
  <c r="B2053" i="2"/>
  <c r="G2052" i="2"/>
  <c r="F2052" i="2"/>
  <c r="E2052" i="2"/>
  <c r="D2052" i="2"/>
  <c r="C2052" i="2"/>
  <c r="B2052" i="2"/>
  <c r="G2051" i="2"/>
  <c r="F2051" i="2"/>
  <c r="E2051" i="2"/>
  <c r="D2051" i="2"/>
  <c r="C2051" i="2"/>
  <c r="B2051" i="2"/>
  <c r="G2050" i="2"/>
  <c r="F2050" i="2"/>
  <c r="E2050" i="2"/>
  <c r="D2050" i="2"/>
  <c r="C2050" i="2"/>
  <c r="B2050" i="2"/>
  <c r="G2049" i="2"/>
  <c r="F2049" i="2"/>
  <c r="E2049" i="2"/>
  <c r="D2049" i="2"/>
  <c r="C2049" i="2"/>
  <c r="B2049" i="2"/>
  <c r="G2048" i="2"/>
  <c r="F2048" i="2"/>
  <c r="E2048" i="2"/>
  <c r="D2048" i="2"/>
  <c r="C2048" i="2"/>
  <c r="B2048" i="2"/>
  <c r="G2047" i="2"/>
  <c r="F2047" i="2"/>
  <c r="E2047" i="2"/>
  <c r="D2047" i="2"/>
  <c r="C2047" i="2"/>
  <c r="B2047" i="2"/>
  <c r="G2046" i="2"/>
  <c r="F2046" i="2"/>
  <c r="E2046" i="2"/>
  <c r="D2046" i="2"/>
  <c r="C2046" i="2"/>
  <c r="B2046" i="2"/>
  <c r="G2045" i="2"/>
  <c r="F2045" i="2"/>
  <c r="E2045" i="2"/>
  <c r="D2045" i="2"/>
  <c r="C2045" i="2"/>
  <c r="B2045" i="2"/>
  <c r="G2044" i="2"/>
  <c r="F2044" i="2"/>
  <c r="E2044" i="2"/>
  <c r="D2044" i="2"/>
  <c r="C2044" i="2"/>
  <c r="B2044" i="2"/>
  <c r="G2043" i="2"/>
  <c r="F2043" i="2"/>
  <c r="E2043" i="2"/>
  <c r="D2043" i="2"/>
  <c r="C2043" i="2"/>
  <c r="B2043" i="2"/>
  <c r="G2042" i="2"/>
  <c r="F2042" i="2"/>
  <c r="E2042" i="2"/>
  <c r="D2042" i="2"/>
  <c r="C2042" i="2"/>
  <c r="B2042" i="2"/>
  <c r="G2041" i="2"/>
  <c r="F2041" i="2"/>
  <c r="E2041" i="2"/>
  <c r="D2041" i="2"/>
  <c r="C2041" i="2"/>
  <c r="B2041" i="2"/>
  <c r="G2040" i="2"/>
  <c r="F2040" i="2"/>
  <c r="E2040" i="2"/>
  <c r="D2040" i="2"/>
  <c r="C2040" i="2"/>
  <c r="B2040" i="2"/>
  <c r="G2039" i="2"/>
  <c r="F2039" i="2"/>
  <c r="E2039" i="2"/>
  <c r="D2039" i="2"/>
  <c r="C2039" i="2"/>
  <c r="B2039" i="2"/>
  <c r="G2038" i="2"/>
  <c r="F2038" i="2"/>
  <c r="E2038" i="2"/>
  <c r="D2038" i="2"/>
  <c r="C2038" i="2"/>
  <c r="B2038" i="2"/>
  <c r="G2037" i="2"/>
  <c r="F2037" i="2"/>
  <c r="E2037" i="2"/>
  <c r="D2037" i="2"/>
  <c r="C2037" i="2"/>
  <c r="B2037" i="2"/>
  <c r="G2036" i="2"/>
  <c r="F2036" i="2"/>
  <c r="E2036" i="2"/>
  <c r="D2036" i="2"/>
  <c r="C2036" i="2"/>
  <c r="B2036" i="2"/>
  <c r="G2035" i="2"/>
  <c r="F2035" i="2"/>
  <c r="E2035" i="2"/>
  <c r="D2035" i="2"/>
  <c r="C2035" i="2"/>
  <c r="B2035" i="2"/>
  <c r="G2034" i="2"/>
  <c r="F2034" i="2"/>
  <c r="E2034" i="2"/>
  <c r="D2034" i="2"/>
  <c r="C2034" i="2"/>
  <c r="B2034" i="2"/>
  <c r="G2033" i="2"/>
  <c r="F2033" i="2"/>
  <c r="E2033" i="2"/>
  <c r="D2033" i="2"/>
  <c r="C2033" i="2"/>
  <c r="B2033" i="2"/>
  <c r="G2032" i="2"/>
  <c r="F2032" i="2"/>
  <c r="E2032" i="2"/>
  <c r="D2032" i="2"/>
  <c r="C2032" i="2"/>
  <c r="B2032" i="2"/>
  <c r="G2031" i="2"/>
  <c r="F2031" i="2"/>
  <c r="E2031" i="2"/>
  <c r="D2031" i="2"/>
  <c r="C2031" i="2"/>
  <c r="B2031" i="2"/>
  <c r="G2030" i="2"/>
  <c r="F2030" i="2"/>
  <c r="E2030" i="2"/>
  <c r="D2030" i="2"/>
  <c r="C2030" i="2"/>
  <c r="B2030" i="2"/>
  <c r="G2029" i="2"/>
  <c r="F2029" i="2"/>
  <c r="E2029" i="2"/>
  <c r="D2029" i="2"/>
  <c r="C2029" i="2"/>
  <c r="B2029" i="2"/>
  <c r="G2028" i="2"/>
  <c r="F2028" i="2"/>
  <c r="E2028" i="2"/>
  <c r="D2028" i="2"/>
  <c r="C2028" i="2"/>
  <c r="B2028" i="2"/>
  <c r="G2027" i="2"/>
  <c r="F2027" i="2"/>
  <c r="E2027" i="2"/>
  <c r="D2027" i="2"/>
  <c r="C2027" i="2"/>
  <c r="B2027" i="2"/>
  <c r="G2026" i="2"/>
  <c r="F2026" i="2"/>
  <c r="E2026" i="2"/>
  <c r="D2026" i="2"/>
  <c r="C2026" i="2"/>
  <c r="B2026" i="2"/>
  <c r="G2025" i="2"/>
  <c r="F2025" i="2"/>
  <c r="E2025" i="2"/>
  <c r="D2025" i="2"/>
  <c r="C2025" i="2"/>
  <c r="B2025" i="2"/>
  <c r="G2024" i="2"/>
  <c r="F2024" i="2"/>
  <c r="E2024" i="2"/>
  <c r="D2024" i="2"/>
  <c r="C2024" i="2"/>
  <c r="B2024" i="2"/>
  <c r="G2023" i="2"/>
  <c r="F2023" i="2"/>
  <c r="E2023" i="2"/>
  <c r="D2023" i="2"/>
  <c r="C2023" i="2"/>
  <c r="B2023" i="2"/>
  <c r="G2022" i="2"/>
  <c r="F2022" i="2"/>
  <c r="E2022" i="2"/>
  <c r="D2022" i="2"/>
  <c r="C2022" i="2"/>
  <c r="B2022" i="2"/>
  <c r="G2021" i="2"/>
  <c r="F2021" i="2"/>
  <c r="E2021" i="2"/>
  <c r="D2021" i="2"/>
  <c r="C2021" i="2"/>
  <c r="B2021" i="2"/>
  <c r="G2020" i="2"/>
  <c r="F2020" i="2"/>
  <c r="E2020" i="2"/>
  <c r="D2020" i="2"/>
  <c r="C2020" i="2"/>
  <c r="B2020" i="2"/>
  <c r="G2019" i="2"/>
  <c r="F2019" i="2"/>
  <c r="E2019" i="2"/>
  <c r="D2019" i="2"/>
  <c r="C2019" i="2"/>
  <c r="B2019" i="2"/>
  <c r="G2018" i="2"/>
  <c r="F2018" i="2"/>
  <c r="E2018" i="2"/>
  <c r="D2018" i="2"/>
  <c r="C2018" i="2"/>
  <c r="B2018" i="2"/>
  <c r="G2017" i="2"/>
  <c r="F2017" i="2"/>
  <c r="E2017" i="2"/>
  <c r="D2017" i="2"/>
  <c r="C2017" i="2"/>
  <c r="B2017" i="2"/>
  <c r="G2016" i="2"/>
  <c r="F2016" i="2"/>
  <c r="E2016" i="2"/>
  <c r="D2016" i="2"/>
  <c r="C2016" i="2"/>
  <c r="B2016" i="2"/>
  <c r="G2015" i="2"/>
  <c r="F2015" i="2"/>
  <c r="E2015" i="2"/>
  <c r="D2015" i="2"/>
  <c r="C2015" i="2"/>
  <c r="B2015" i="2"/>
  <c r="G2014" i="2"/>
  <c r="F2014" i="2"/>
  <c r="E2014" i="2"/>
  <c r="D2014" i="2"/>
  <c r="C2014" i="2"/>
  <c r="B2014" i="2"/>
  <c r="G2013" i="2"/>
  <c r="F2013" i="2"/>
  <c r="E2013" i="2"/>
  <c r="D2013" i="2"/>
  <c r="C2013" i="2"/>
  <c r="B2013" i="2"/>
  <c r="G2012" i="2"/>
  <c r="F2012" i="2"/>
  <c r="E2012" i="2"/>
  <c r="D2012" i="2"/>
  <c r="C2012" i="2"/>
  <c r="B2012" i="2"/>
  <c r="G2011" i="2"/>
  <c r="F2011" i="2"/>
  <c r="E2011" i="2"/>
  <c r="D2011" i="2"/>
  <c r="C2011" i="2"/>
  <c r="B2011" i="2"/>
  <c r="G2010" i="2"/>
  <c r="F2010" i="2"/>
  <c r="E2010" i="2"/>
  <c r="D2010" i="2"/>
  <c r="C2010" i="2"/>
  <c r="B2010" i="2"/>
  <c r="G2009" i="2"/>
  <c r="F2009" i="2"/>
  <c r="E2009" i="2"/>
  <c r="D2009" i="2"/>
  <c r="C2009" i="2"/>
  <c r="B2009" i="2"/>
  <c r="G2008" i="2"/>
  <c r="F2008" i="2"/>
  <c r="E2008" i="2"/>
  <c r="D2008" i="2"/>
  <c r="C2008" i="2"/>
  <c r="B2008" i="2"/>
  <c r="G2007" i="2"/>
  <c r="F2007" i="2"/>
  <c r="E2007" i="2"/>
  <c r="D2007" i="2"/>
  <c r="C2007" i="2"/>
  <c r="B2007" i="2"/>
  <c r="G2006" i="2"/>
  <c r="F2006" i="2"/>
  <c r="E2006" i="2"/>
  <c r="D2006" i="2"/>
  <c r="C2006" i="2"/>
  <c r="B2006" i="2"/>
  <c r="G2005" i="2"/>
  <c r="F2005" i="2"/>
  <c r="E2005" i="2"/>
  <c r="D2005" i="2"/>
  <c r="C2005" i="2"/>
  <c r="B2005" i="2"/>
  <c r="G2004" i="2"/>
  <c r="F2004" i="2"/>
  <c r="E2004" i="2"/>
  <c r="D2004" i="2"/>
  <c r="C2004" i="2"/>
  <c r="B2004" i="2"/>
  <c r="G2003" i="2"/>
  <c r="F2003" i="2"/>
  <c r="E2003" i="2"/>
  <c r="D2003" i="2"/>
  <c r="C2003" i="2"/>
  <c r="B2003" i="2"/>
  <c r="G2002" i="2"/>
  <c r="F2002" i="2"/>
  <c r="E2002" i="2"/>
  <c r="D2002" i="2"/>
  <c r="C2002" i="2"/>
  <c r="B2002" i="2"/>
  <c r="G2001" i="2"/>
  <c r="F2001" i="2"/>
  <c r="E2001" i="2"/>
  <c r="D2001" i="2"/>
  <c r="C2001" i="2"/>
  <c r="B2001" i="2"/>
  <c r="G2000" i="2"/>
  <c r="F2000" i="2"/>
  <c r="E2000" i="2"/>
  <c r="D2000" i="2"/>
  <c r="C2000" i="2"/>
  <c r="B2000" i="2"/>
  <c r="G1999" i="2"/>
  <c r="F1999" i="2"/>
  <c r="E1999" i="2"/>
  <c r="D1999" i="2"/>
  <c r="C1999" i="2"/>
  <c r="B1999" i="2"/>
  <c r="G1998" i="2"/>
  <c r="F1998" i="2"/>
  <c r="E1998" i="2"/>
  <c r="D1998" i="2"/>
  <c r="C1998" i="2"/>
  <c r="B1998" i="2"/>
  <c r="G1997" i="2"/>
  <c r="F1997" i="2"/>
  <c r="E1997" i="2"/>
  <c r="D1997" i="2"/>
  <c r="C1997" i="2"/>
  <c r="B1997" i="2"/>
  <c r="G1996" i="2"/>
  <c r="F1996" i="2"/>
  <c r="E1996" i="2"/>
  <c r="D1996" i="2"/>
  <c r="C1996" i="2"/>
  <c r="B1996" i="2"/>
  <c r="G1995" i="2"/>
  <c r="F1995" i="2"/>
  <c r="E1995" i="2"/>
  <c r="D1995" i="2"/>
  <c r="C1995" i="2"/>
  <c r="B1995" i="2"/>
  <c r="G1994" i="2"/>
  <c r="F1994" i="2"/>
  <c r="E1994" i="2"/>
  <c r="D1994" i="2"/>
  <c r="C1994" i="2"/>
  <c r="B1994" i="2"/>
  <c r="G1993" i="2"/>
  <c r="F1993" i="2"/>
  <c r="E1993" i="2"/>
  <c r="D1993" i="2"/>
  <c r="C1993" i="2"/>
  <c r="B1993" i="2"/>
  <c r="G1992" i="2"/>
  <c r="F1992" i="2"/>
  <c r="E1992" i="2"/>
  <c r="D1992" i="2"/>
  <c r="C1992" i="2"/>
  <c r="B1992" i="2"/>
  <c r="G1991" i="2"/>
  <c r="F1991" i="2"/>
  <c r="E1991" i="2"/>
  <c r="D1991" i="2"/>
  <c r="C1991" i="2"/>
  <c r="B1991" i="2"/>
  <c r="G1990" i="2"/>
  <c r="F1990" i="2"/>
  <c r="E1990" i="2"/>
  <c r="D1990" i="2"/>
  <c r="C1990" i="2"/>
  <c r="B1990" i="2"/>
  <c r="G1989" i="2"/>
  <c r="F1989" i="2"/>
  <c r="E1989" i="2"/>
  <c r="D1989" i="2"/>
  <c r="C1989" i="2"/>
  <c r="B1989" i="2"/>
  <c r="G1988" i="2"/>
  <c r="F1988" i="2"/>
  <c r="E1988" i="2"/>
  <c r="D1988" i="2"/>
  <c r="C1988" i="2"/>
  <c r="B1988" i="2"/>
  <c r="G1987" i="2"/>
  <c r="F1987" i="2"/>
  <c r="E1987" i="2"/>
  <c r="D1987" i="2"/>
  <c r="C1987" i="2"/>
  <c r="B1987" i="2"/>
  <c r="G1986" i="2"/>
  <c r="F1986" i="2"/>
  <c r="E1986" i="2"/>
  <c r="D1986" i="2"/>
  <c r="C1986" i="2"/>
  <c r="B1986" i="2"/>
  <c r="G1985" i="2"/>
  <c r="F1985" i="2"/>
  <c r="E1985" i="2"/>
  <c r="D1985" i="2"/>
  <c r="C1985" i="2"/>
  <c r="B1985" i="2"/>
  <c r="G1984" i="2"/>
  <c r="F1984" i="2"/>
  <c r="E1984" i="2"/>
  <c r="D1984" i="2"/>
  <c r="C1984" i="2"/>
  <c r="B1984" i="2"/>
  <c r="G1983" i="2"/>
  <c r="F1983" i="2"/>
  <c r="E1983" i="2"/>
  <c r="D1983" i="2"/>
  <c r="C1983" i="2"/>
  <c r="B1983" i="2"/>
  <c r="G1982" i="2"/>
  <c r="F1982" i="2"/>
  <c r="E1982" i="2"/>
  <c r="D1982" i="2"/>
  <c r="C1982" i="2"/>
  <c r="B1982" i="2"/>
  <c r="G1981" i="2"/>
  <c r="F1981" i="2"/>
  <c r="E1981" i="2"/>
  <c r="D1981" i="2"/>
  <c r="C1981" i="2"/>
  <c r="B1981" i="2"/>
  <c r="G1980" i="2"/>
  <c r="F1980" i="2"/>
  <c r="E1980" i="2"/>
  <c r="D1980" i="2"/>
  <c r="C1980" i="2"/>
  <c r="B1980" i="2"/>
  <c r="G1979" i="2"/>
  <c r="F1979" i="2"/>
  <c r="E1979" i="2"/>
  <c r="D1979" i="2"/>
  <c r="C1979" i="2"/>
  <c r="B1979" i="2"/>
  <c r="G1978" i="2"/>
  <c r="F1978" i="2"/>
  <c r="E1978" i="2"/>
  <c r="D1978" i="2"/>
  <c r="C1978" i="2"/>
  <c r="B1978" i="2"/>
  <c r="G1977" i="2"/>
  <c r="F1977" i="2"/>
  <c r="E1977" i="2"/>
  <c r="D1977" i="2"/>
  <c r="C1977" i="2"/>
  <c r="B1977" i="2"/>
  <c r="G1976" i="2"/>
  <c r="F1976" i="2"/>
  <c r="E1976" i="2"/>
  <c r="D1976" i="2"/>
  <c r="C1976" i="2"/>
  <c r="B1976" i="2"/>
  <c r="G1975" i="2"/>
  <c r="F1975" i="2"/>
  <c r="E1975" i="2"/>
  <c r="D1975" i="2"/>
  <c r="C1975" i="2"/>
  <c r="B1975" i="2"/>
  <c r="G1974" i="2"/>
  <c r="F1974" i="2"/>
  <c r="E1974" i="2"/>
  <c r="D1974" i="2"/>
  <c r="C1974" i="2"/>
  <c r="B1974" i="2"/>
  <c r="G1973" i="2"/>
  <c r="F1973" i="2"/>
  <c r="E1973" i="2"/>
  <c r="D1973" i="2"/>
  <c r="C1973" i="2"/>
  <c r="B1973" i="2"/>
  <c r="G1972" i="2"/>
  <c r="F1972" i="2"/>
  <c r="E1972" i="2"/>
  <c r="D1972" i="2"/>
  <c r="C1972" i="2"/>
  <c r="B1972" i="2"/>
  <c r="G1971" i="2"/>
  <c r="F1971" i="2"/>
  <c r="E1971" i="2"/>
  <c r="D1971" i="2"/>
  <c r="C1971" i="2"/>
  <c r="B1971" i="2"/>
  <c r="G1970" i="2"/>
  <c r="F1970" i="2"/>
  <c r="E1970" i="2"/>
  <c r="D1970" i="2"/>
  <c r="C1970" i="2"/>
  <c r="B1970" i="2"/>
  <c r="G1969" i="2"/>
  <c r="F1969" i="2"/>
  <c r="E1969" i="2"/>
  <c r="D1969" i="2"/>
  <c r="C1969" i="2"/>
  <c r="B1969" i="2"/>
  <c r="G1968" i="2"/>
  <c r="F1968" i="2"/>
  <c r="E1968" i="2"/>
  <c r="D1968" i="2"/>
  <c r="C1968" i="2"/>
  <c r="B1968" i="2"/>
  <c r="G1967" i="2"/>
  <c r="F1967" i="2"/>
  <c r="E1967" i="2"/>
  <c r="D1967" i="2"/>
  <c r="C1967" i="2"/>
  <c r="B1967" i="2"/>
  <c r="G1966" i="2"/>
  <c r="F1966" i="2"/>
  <c r="E1966" i="2"/>
  <c r="D1966" i="2"/>
  <c r="C1966" i="2"/>
  <c r="B1966" i="2"/>
  <c r="G1965" i="2"/>
  <c r="F1965" i="2"/>
  <c r="E1965" i="2"/>
  <c r="D1965" i="2"/>
  <c r="C1965" i="2"/>
  <c r="B1965" i="2"/>
  <c r="G1964" i="2"/>
  <c r="F1964" i="2"/>
  <c r="E1964" i="2"/>
  <c r="D1964" i="2"/>
  <c r="C1964" i="2"/>
  <c r="B1964" i="2"/>
  <c r="G1963" i="2"/>
  <c r="F1963" i="2"/>
  <c r="E1963" i="2"/>
  <c r="D1963" i="2"/>
  <c r="C1963" i="2"/>
  <c r="B1963" i="2"/>
  <c r="G1962" i="2"/>
  <c r="F1962" i="2"/>
  <c r="E1962" i="2"/>
  <c r="D1962" i="2"/>
  <c r="C1962" i="2"/>
  <c r="B1962" i="2"/>
  <c r="G1961" i="2"/>
  <c r="F1961" i="2"/>
  <c r="E1961" i="2"/>
  <c r="D1961" i="2"/>
  <c r="C1961" i="2"/>
  <c r="B1961" i="2"/>
  <c r="G1960" i="2"/>
  <c r="F1960" i="2"/>
  <c r="E1960" i="2"/>
  <c r="D1960" i="2"/>
  <c r="C1960" i="2"/>
  <c r="B1960" i="2"/>
  <c r="G1959" i="2"/>
  <c r="F1959" i="2"/>
  <c r="E1959" i="2"/>
  <c r="D1959" i="2"/>
  <c r="C1959" i="2"/>
  <c r="B1959" i="2"/>
  <c r="G1958" i="2"/>
  <c r="F1958" i="2"/>
  <c r="E1958" i="2"/>
  <c r="D1958" i="2"/>
  <c r="C1958" i="2"/>
  <c r="B1958" i="2"/>
  <c r="G1957" i="2"/>
  <c r="F1957" i="2"/>
  <c r="E1957" i="2"/>
  <c r="D1957" i="2"/>
  <c r="C1957" i="2"/>
  <c r="B1957" i="2"/>
  <c r="G1956" i="2"/>
  <c r="F1956" i="2"/>
  <c r="E1956" i="2"/>
  <c r="D1956" i="2"/>
  <c r="C1956" i="2"/>
  <c r="B1956" i="2"/>
  <c r="G1955" i="2"/>
  <c r="F1955" i="2"/>
  <c r="E1955" i="2"/>
  <c r="D1955" i="2"/>
  <c r="C1955" i="2"/>
  <c r="B1955" i="2"/>
  <c r="G1954" i="2"/>
  <c r="F1954" i="2"/>
  <c r="E1954" i="2"/>
  <c r="D1954" i="2"/>
  <c r="C1954" i="2"/>
  <c r="B1954" i="2"/>
  <c r="G1953" i="2"/>
  <c r="F1953" i="2"/>
  <c r="E1953" i="2"/>
  <c r="D1953" i="2"/>
  <c r="C1953" i="2"/>
  <c r="B1953" i="2"/>
  <c r="G1952" i="2"/>
  <c r="F1952" i="2"/>
  <c r="E1952" i="2"/>
  <c r="D1952" i="2"/>
  <c r="C1952" i="2"/>
  <c r="B1952" i="2"/>
  <c r="G1951" i="2"/>
  <c r="F1951" i="2"/>
  <c r="E1951" i="2"/>
  <c r="D1951" i="2"/>
  <c r="C1951" i="2"/>
  <c r="B1951" i="2"/>
  <c r="G1950" i="2"/>
  <c r="F1950" i="2"/>
  <c r="E1950" i="2"/>
  <c r="D1950" i="2"/>
  <c r="C1950" i="2"/>
  <c r="B1950" i="2"/>
  <c r="G1949" i="2"/>
  <c r="F1949" i="2"/>
  <c r="E1949" i="2"/>
  <c r="D1949" i="2"/>
  <c r="C1949" i="2"/>
  <c r="B1949" i="2"/>
  <c r="G1948" i="2"/>
  <c r="F1948" i="2"/>
  <c r="E1948" i="2"/>
  <c r="D1948" i="2"/>
  <c r="C1948" i="2"/>
  <c r="B1948" i="2"/>
  <c r="G1947" i="2"/>
  <c r="F1947" i="2"/>
  <c r="E1947" i="2"/>
  <c r="D1947" i="2"/>
  <c r="C1947" i="2"/>
  <c r="B1947" i="2"/>
  <c r="G1946" i="2"/>
  <c r="F1946" i="2"/>
  <c r="E1946" i="2"/>
  <c r="D1946" i="2"/>
  <c r="C1946" i="2"/>
  <c r="B1946" i="2"/>
  <c r="G1945" i="2"/>
  <c r="F1945" i="2"/>
  <c r="E1945" i="2"/>
  <c r="D1945" i="2"/>
  <c r="C1945" i="2"/>
  <c r="B1945" i="2"/>
  <c r="G1944" i="2"/>
  <c r="F1944" i="2"/>
  <c r="E1944" i="2"/>
  <c r="D1944" i="2"/>
  <c r="C1944" i="2"/>
  <c r="B1944" i="2"/>
  <c r="G1943" i="2"/>
  <c r="F1943" i="2"/>
  <c r="E1943" i="2"/>
  <c r="D1943" i="2"/>
  <c r="C1943" i="2"/>
  <c r="B1943" i="2"/>
  <c r="G1942" i="2"/>
  <c r="F1942" i="2"/>
  <c r="E1942" i="2"/>
  <c r="D1942" i="2"/>
  <c r="C1942" i="2"/>
  <c r="B1942" i="2"/>
  <c r="G1941" i="2"/>
  <c r="F1941" i="2"/>
  <c r="E1941" i="2"/>
  <c r="D1941" i="2"/>
  <c r="C1941" i="2"/>
  <c r="B1941" i="2"/>
  <c r="G1940" i="2"/>
  <c r="F1940" i="2"/>
  <c r="E1940" i="2"/>
  <c r="D1940" i="2"/>
  <c r="C1940" i="2"/>
  <c r="B1940" i="2"/>
  <c r="G1939" i="2"/>
  <c r="F1939" i="2"/>
  <c r="E1939" i="2"/>
  <c r="D1939" i="2"/>
  <c r="C1939" i="2"/>
  <c r="B1939" i="2"/>
  <c r="G1938" i="2"/>
  <c r="F1938" i="2"/>
  <c r="E1938" i="2"/>
  <c r="D1938" i="2"/>
  <c r="C1938" i="2"/>
  <c r="B1938" i="2"/>
  <c r="G1937" i="2"/>
  <c r="F1937" i="2"/>
  <c r="E1937" i="2"/>
  <c r="D1937" i="2"/>
  <c r="C1937" i="2"/>
  <c r="B1937" i="2"/>
  <c r="G1936" i="2"/>
  <c r="F1936" i="2"/>
  <c r="E1936" i="2"/>
  <c r="D1936" i="2"/>
  <c r="C1936" i="2"/>
  <c r="B1936" i="2"/>
  <c r="G1935" i="2"/>
  <c r="F1935" i="2"/>
  <c r="E1935" i="2"/>
  <c r="D1935" i="2"/>
  <c r="C1935" i="2"/>
  <c r="B1935" i="2"/>
  <c r="G1934" i="2"/>
  <c r="F1934" i="2"/>
  <c r="E1934" i="2"/>
  <c r="D1934" i="2"/>
  <c r="C1934" i="2"/>
  <c r="B1934" i="2"/>
  <c r="G1933" i="2"/>
  <c r="F1933" i="2"/>
  <c r="E1933" i="2"/>
  <c r="D1933" i="2"/>
  <c r="C1933" i="2"/>
  <c r="B1933" i="2"/>
  <c r="G1932" i="2"/>
  <c r="F1932" i="2"/>
  <c r="E1932" i="2"/>
  <c r="D1932" i="2"/>
  <c r="C1932" i="2"/>
  <c r="B1932" i="2"/>
  <c r="G1931" i="2"/>
  <c r="F1931" i="2"/>
  <c r="E1931" i="2"/>
  <c r="D1931" i="2"/>
  <c r="C1931" i="2"/>
  <c r="B1931" i="2"/>
  <c r="G1930" i="2"/>
  <c r="F1930" i="2"/>
  <c r="E1930" i="2"/>
  <c r="D1930" i="2"/>
  <c r="C1930" i="2"/>
  <c r="B1930" i="2"/>
  <c r="G1929" i="2"/>
  <c r="F1929" i="2"/>
  <c r="E1929" i="2"/>
  <c r="D1929" i="2"/>
  <c r="C1929" i="2"/>
  <c r="B1929" i="2"/>
  <c r="G1928" i="2"/>
  <c r="F1928" i="2"/>
  <c r="E1928" i="2"/>
  <c r="D1928" i="2"/>
  <c r="C1928" i="2"/>
  <c r="B1928" i="2"/>
  <c r="G1927" i="2"/>
  <c r="F1927" i="2"/>
  <c r="E1927" i="2"/>
  <c r="D1927" i="2"/>
  <c r="C1927" i="2"/>
  <c r="B1927" i="2"/>
  <c r="G1926" i="2"/>
  <c r="F1926" i="2"/>
  <c r="E1926" i="2"/>
  <c r="D1926" i="2"/>
  <c r="C1926" i="2"/>
  <c r="B1926" i="2"/>
  <c r="G1925" i="2"/>
  <c r="F1925" i="2"/>
  <c r="E1925" i="2"/>
  <c r="D1925" i="2"/>
  <c r="C1925" i="2"/>
  <c r="B1925" i="2"/>
  <c r="G1924" i="2"/>
  <c r="F1924" i="2"/>
  <c r="E1924" i="2"/>
  <c r="D1924" i="2"/>
  <c r="C1924" i="2"/>
  <c r="B1924" i="2"/>
  <c r="G1923" i="2"/>
  <c r="F1923" i="2"/>
  <c r="E1923" i="2"/>
  <c r="D1923" i="2"/>
  <c r="C1923" i="2"/>
  <c r="B1923" i="2"/>
  <c r="G1922" i="2"/>
  <c r="F1922" i="2"/>
  <c r="E1922" i="2"/>
  <c r="D1922" i="2"/>
  <c r="C1922" i="2"/>
  <c r="B1922" i="2"/>
  <c r="G1921" i="2"/>
  <c r="F1921" i="2"/>
  <c r="E1921" i="2"/>
  <c r="D1921" i="2"/>
  <c r="C1921" i="2"/>
  <c r="B1921" i="2"/>
  <c r="G1920" i="2"/>
  <c r="F1920" i="2"/>
  <c r="E1920" i="2"/>
  <c r="D1920" i="2"/>
  <c r="C1920" i="2"/>
  <c r="B1920" i="2"/>
  <c r="G1919" i="2"/>
  <c r="F1919" i="2"/>
  <c r="E1919" i="2"/>
  <c r="D1919" i="2"/>
  <c r="C1919" i="2"/>
  <c r="B1919" i="2"/>
  <c r="G1918" i="2"/>
  <c r="F1918" i="2"/>
  <c r="E1918" i="2"/>
  <c r="D1918" i="2"/>
  <c r="C1918" i="2"/>
  <c r="B1918" i="2"/>
  <c r="G1917" i="2"/>
  <c r="F1917" i="2"/>
  <c r="E1917" i="2"/>
  <c r="D1917" i="2"/>
  <c r="C1917" i="2"/>
  <c r="B1917" i="2"/>
  <c r="G1916" i="2"/>
  <c r="F1916" i="2"/>
  <c r="E1916" i="2"/>
  <c r="D1916" i="2"/>
  <c r="C1916" i="2"/>
  <c r="B1916" i="2"/>
  <c r="G1915" i="2"/>
  <c r="F1915" i="2"/>
  <c r="E1915" i="2"/>
  <c r="D1915" i="2"/>
  <c r="C1915" i="2"/>
  <c r="B1915" i="2"/>
  <c r="G1914" i="2"/>
  <c r="F1914" i="2"/>
  <c r="E1914" i="2"/>
  <c r="D1914" i="2"/>
  <c r="C1914" i="2"/>
  <c r="B1914" i="2"/>
  <c r="G1913" i="2"/>
  <c r="F1913" i="2"/>
  <c r="E1913" i="2"/>
  <c r="D1913" i="2"/>
  <c r="C1913" i="2"/>
  <c r="B1913" i="2"/>
  <c r="G1912" i="2"/>
  <c r="F1912" i="2"/>
  <c r="E1912" i="2"/>
  <c r="D1912" i="2"/>
  <c r="C1912" i="2"/>
  <c r="B1912" i="2"/>
  <c r="G1911" i="2"/>
  <c r="F1911" i="2"/>
  <c r="E1911" i="2"/>
  <c r="D1911" i="2"/>
  <c r="C1911" i="2"/>
  <c r="B1911" i="2"/>
  <c r="G1910" i="2"/>
  <c r="F1910" i="2"/>
  <c r="E1910" i="2"/>
  <c r="D1910" i="2"/>
  <c r="C1910" i="2"/>
  <c r="B1910" i="2"/>
  <c r="G1909" i="2"/>
  <c r="F1909" i="2"/>
  <c r="E1909" i="2"/>
  <c r="D1909" i="2"/>
  <c r="C1909" i="2"/>
  <c r="B1909" i="2"/>
  <c r="G1908" i="2"/>
  <c r="F1908" i="2"/>
  <c r="E1908" i="2"/>
  <c r="D1908" i="2"/>
  <c r="C1908" i="2"/>
  <c r="B1908" i="2"/>
  <c r="G1907" i="2"/>
  <c r="F1907" i="2"/>
  <c r="E1907" i="2"/>
  <c r="D1907" i="2"/>
  <c r="C1907" i="2"/>
  <c r="B1907" i="2"/>
  <c r="G1906" i="2"/>
  <c r="F1906" i="2"/>
  <c r="E1906" i="2"/>
  <c r="D1906" i="2"/>
  <c r="C1906" i="2"/>
  <c r="B1906" i="2"/>
  <c r="G1905" i="2"/>
  <c r="F1905" i="2"/>
  <c r="E1905" i="2"/>
  <c r="D1905" i="2"/>
  <c r="C1905" i="2"/>
  <c r="B1905" i="2"/>
  <c r="G1904" i="2"/>
  <c r="F1904" i="2"/>
  <c r="E1904" i="2"/>
  <c r="D1904" i="2"/>
  <c r="C1904" i="2"/>
  <c r="B1904" i="2"/>
  <c r="G1903" i="2"/>
  <c r="F1903" i="2"/>
  <c r="E1903" i="2"/>
  <c r="D1903" i="2"/>
  <c r="C1903" i="2"/>
  <c r="B1903" i="2"/>
  <c r="G1902" i="2"/>
  <c r="F1902" i="2"/>
  <c r="E1902" i="2"/>
  <c r="D1902" i="2"/>
  <c r="C1902" i="2"/>
  <c r="B1902" i="2"/>
  <c r="G1901" i="2"/>
  <c r="F1901" i="2"/>
  <c r="E1901" i="2"/>
  <c r="D1901" i="2"/>
  <c r="C1901" i="2"/>
  <c r="B1901" i="2"/>
  <c r="G1900" i="2"/>
  <c r="F1900" i="2"/>
  <c r="E1900" i="2"/>
  <c r="D1900" i="2"/>
  <c r="C1900" i="2"/>
  <c r="B1900" i="2"/>
  <c r="G1899" i="2"/>
  <c r="F1899" i="2"/>
  <c r="E1899" i="2"/>
  <c r="D1899" i="2"/>
  <c r="C1899" i="2"/>
  <c r="B1899" i="2"/>
  <c r="G1898" i="2"/>
  <c r="F1898" i="2"/>
  <c r="E1898" i="2"/>
  <c r="D1898" i="2"/>
  <c r="C1898" i="2"/>
  <c r="B1898" i="2"/>
  <c r="G1897" i="2"/>
  <c r="F1897" i="2"/>
  <c r="E1897" i="2"/>
  <c r="D1897" i="2"/>
  <c r="C1897" i="2"/>
  <c r="B1897" i="2"/>
  <c r="G1896" i="2"/>
  <c r="F1896" i="2"/>
  <c r="E1896" i="2"/>
  <c r="D1896" i="2"/>
  <c r="C1896" i="2"/>
  <c r="B1896" i="2"/>
  <c r="G1895" i="2"/>
  <c r="F1895" i="2"/>
  <c r="E1895" i="2"/>
  <c r="D1895" i="2"/>
  <c r="C1895" i="2"/>
  <c r="B1895" i="2"/>
  <c r="G1894" i="2"/>
  <c r="F1894" i="2"/>
  <c r="E1894" i="2"/>
  <c r="D1894" i="2"/>
  <c r="C1894" i="2"/>
  <c r="B1894" i="2"/>
  <c r="G1893" i="2"/>
  <c r="F1893" i="2"/>
  <c r="E1893" i="2"/>
  <c r="D1893" i="2"/>
  <c r="C1893" i="2"/>
  <c r="B1893" i="2"/>
  <c r="G1892" i="2"/>
  <c r="F1892" i="2"/>
  <c r="E1892" i="2"/>
  <c r="D1892" i="2"/>
  <c r="C1892" i="2"/>
  <c r="B1892" i="2"/>
  <c r="G1891" i="2"/>
  <c r="F1891" i="2"/>
  <c r="E1891" i="2"/>
  <c r="D1891" i="2"/>
  <c r="C1891" i="2"/>
  <c r="B1891" i="2"/>
  <c r="G1890" i="2"/>
  <c r="F1890" i="2"/>
  <c r="E1890" i="2"/>
  <c r="D1890" i="2"/>
  <c r="C1890" i="2"/>
  <c r="B1890" i="2"/>
  <c r="G1889" i="2"/>
  <c r="F1889" i="2"/>
  <c r="E1889" i="2"/>
  <c r="D1889" i="2"/>
  <c r="C1889" i="2"/>
  <c r="B1889" i="2"/>
  <c r="G1888" i="2"/>
  <c r="F1888" i="2"/>
  <c r="E1888" i="2"/>
  <c r="D1888" i="2"/>
  <c r="C1888" i="2"/>
  <c r="B1888" i="2"/>
  <c r="G1887" i="2"/>
  <c r="F1887" i="2"/>
  <c r="E1887" i="2"/>
  <c r="D1887" i="2"/>
  <c r="C1887" i="2"/>
  <c r="B1887" i="2"/>
  <c r="G1886" i="2"/>
  <c r="F1886" i="2"/>
  <c r="E1886" i="2"/>
  <c r="D1886" i="2"/>
  <c r="C1886" i="2"/>
  <c r="B1886" i="2"/>
  <c r="G1885" i="2"/>
  <c r="F1885" i="2"/>
  <c r="E1885" i="2"/>
  <c r="D1885" i="2"/>
  <c r="C1885" i="2"/>
  <c r="B1885" i="2"/>
  <c r="G1884" i="2"/>
  <c r="F1884" i="2"/>
  <c r="E1884" i="2"/>
  <c r="D1884" i="2"/>
  <c r="C1884" i="2"/>
  <c r="B1884" i="2"/>
  <c r="G1883" i="2"/>
  <c r="F1883" i="2"/>
  <c r="E1883" i="2"/>
  <c r="D1883" i="2"/>
  <c r="C1883" i="2"/>
  <c r="B1883" i="2"/>
  <c r="G1882" i="2"/>
  <c r="F1882" i="2"/>
  <c r="E1882" i="2"/>
  <c r="D1882" i="2"/>
  <c r="C1882" i="2"/>
  <c r="B1882" i="2"/>
  <c r="G1881" i="2"/>
  <c r="F1881" i="2"/>
  <c r="E1881" i="2"/>
  <c r="D1881" i="2"/>
  <c r="C1881" i="2"/>
  <c r="B1881" i="2"/>
  <c r="G1880" i="2"/>
  <c r="F1880" i="2"/>
  <c r="E1880" i="2"/>
  <c r="D1880" i="2"/>
  <c r="C1880" i="2"/>
  <c r="B1880" i="2"/>
  <c r="G1879" i="2"/>
  <c r="F1879" i="2"/>
  <c r="E1879" i="2"/>
  <c r="D1879" i="2"/>
  <c r="C1879" i="2"/>
  <c r="B1879" i="2"/>
  <c r="G1878" i="2"/>
  <c r="F1878" i="2"/>
  <c r="E1878" i="2"/>
  <c r="D1878" i="2"/>
  <c r="C1878" i="2"/>
  <c r="B1878" i="2"/>
  <c r="G1877" i="2"/>
  <c r="F1877" i="2"/>
  <c r="E1877" i="2"/>
  <c r="D1877" i="2"/>
  <c r="C1877" i="2"/>
  <c r="B1877" i="2"/>
  <c r="G1876" i="2"/>
  <c r="F1876" i="2"/>
  <c r="E1876" i="2"/>
  <c r="D1876" i="2"/>
  <c r="C1876" i="2"/>
  <c r="B1876" i="2"/>
  <c r="G1875" i="2"/>
  <c r="F1875" i="2"/>
  <c r="E1875" i="2"/>
  <c r="D1875" i="2"/>
  <c r="C1875" i="2"/>
  <c r="B1875" i="2"/>
  <c r="G1874" i="2"/>
  <c r="F1874" i="2"/>
  <c r="E1874" i="2"/>
  <c r="D1874" i="2"/>
  <c r="C1874" i="2"/>
  <c r="B1874" i="2"/>
  <c r="G1873" i="2"/>
  <c r="F1873" i="2"/>
  <c r="E1873" i="2"/>
  <c r="D1873" i="2"/>
  <c r="C1873" i="2"/>
  <c r="B1873" i="2"/>
  <c r="G1872" i="2"/>
  <c r="F1872" i="2"/>
  <c r="E1872" i="2"/>
  <c r="D1872" i="2"/>
  <c r="C1872" i="2"/>
  <c r="B1872" i="2"/>
  <c r="G1871" i="2"/>
  <c r="F1871" i="2"/>
  <c r="E1871" i="2"/>
  <c r="D1871" i="2"/>
  <c r="C1871" i="2"/>
  <c r="B1871" i="2"/>
  <c r="G1870" i="2"/>
  <c r="F1870" i="2"/>
  <c r="E1870" i="2"/>
  <c r="D1870" i="2"/>
  <c r="C1870" i="2"/>
  <c r="B1870" i="2"/>
  <c r="G1869" i="2"/>
  <c r="F1869" i="2"/>
  <c r="E1869" i="2"/>
  <c r="D1869" i="2"/>
  <c r="C1869" i="2"/>
  <c r="B1869" i="2"/>
  <c r="G1868" i="2"/>
  <c r="F1868" i="2"/>
  <c r="E1868" i="2"/>
  <c r="D1868" i="2"/>
  <c r="C1868" i="2"/>
  <c r="B1868" i="2"/>
  <c r="G1867" i="2"/>
  <c r="F1867" i="2"/>
  <c r="E1867" i="2"/>
  <c r="D1867" i="2"/>
  <c r="C1867" i="2"/>
  <c r="B1867" i="2"/>
  <c r="G1866" i="2"/>
  <c r="F1866" i="2"/>
  <c r="E1866" i="2"/>
  <c r="D1866" i="2"/>
  <c r="C1866" i="2"/>
  <c r="B1866" i="2"/>
  <c r="G1865" i="2"/>
  <c r="F1865" i="2"/>
  <c r="E1865" i="2"/>
  <c r="D1865" i="2"/>
  <c r="C1865" i="2"/>
  <c r="B1865" i="2"/>
  <c r="G1864" i="2"/>
  <c r="F1864" i="2"/>
  <c r="E1864" i="2"/>
  <c r="D1864" i="2"/>
  <c r="C1864" i="2"/>
  <c r="B1864" i="2"/>
  <c r="G1863" i="2"/>
  <c r="F1863" i="2"/>
  <c r="E1863" i="2"/>
  <c r="D1863" i="2"/>
  <c r="C1863" i="2"/>
  <c r="B1863" i="2"/>
  <c r="G1862" i="2"/>
  <c r="F1862" i="2"/>
  <c r="E1862" i="2"/>
  <c r="D1862" i="2"/>
  <c r="C1862" i="2"/>
  <c r="B1862" i="2"/>
  <c r="G1861" i="2"/>
  <c r="F1861" i="2"/>
  <c r="E1861" i="2"/>
  <c r="D1861" i="2"/>
  <c r="C1861" i="2"/>
  <c r="B1861" i="2"/>
  <c r="G1860" i="2"/>
  <c r="F1860" i="2"/>
  <c r="E1860" i="2"/>
  <c r="D1860" i="2"/>
  <c r="C1860" i="2"/>
  <c r="B1860" i="2"/>
  <c r="G1859" i="2"/>
  <c r="F1859" i="2"/>
  <c r="E1859" i="2"/>
  <c r="D1859" i="2"/>
  <c r="C1859" i="2"/>
  <c r="B1859" i="2"/>
  <c r="G1858" i="2"/>
  <c r="F1858" i="2"/>
  <c r="E1858" i="2"/>
  <c r="D1858" i="2"/>
  <c r="C1858" i="2"/>
  <c r="B1858" i="2"/>
  <c r="G1857" i="2"/>
  <c r="F1857" i="2"/>
  <c r="E1857" i="2"/>
  <c r="D1857" i="2"/>
  <c r="C1857" i="2"/>
  <c r="B1857" i="2"/>
  <c r="G1856" i="2"/>
  <c r="F1856" i="2"/>
  <c r="E1856" i="2"/>
  <c r="D1856" i="2"/>
  <c r="C1856" i="2"/>
  <c r="B1856" i="2"/>
  <c r="G1855" i="2"/>
  <c r="F1855" i="2"/>
  <c r="E1855" i="2"/>
  <c r="D1855" i="2"/>
  <c r="C1855" i="2"/>
  <c r="B1855" i="2"/>
  <c r="G1854" i="2"/>
  <c r="F1854" i="2"/>
  <c r="E1854" i="2"/>
  <c r="D1854" i="2"/>
  <c r="C1854" i="2"/>
  <c r="B1854" i="2"/>
  <c r="G1853" i="2"/>
  <c r="F1853" i="2"/>
  <c r="E1853" i="2"/>
  <c r="D1853" i="2"/>
  <c r="C1853" i="2"/>
  <c r="B1853" i="2"/>
  <c r="G1852" i="2"/>
  <c r="F1852" i="2"/>
  <c r="E1852" i="2"/>
  <c r="D1852" i="2"/>
  <c r="C1852" i="2"/>
  <c r="B1852" i="2"/>
  <c r="G1851" i="2"/>
  <c r="F1851" i="2"/>
  <c r="E1851" i="2"/>
  <c r="D1851" i="2"/>
  <c r="C1851" i="2"/>
  <c r="B1851" i="2"/>
  <c r="G1850" i="2"/>
  <c r="F1850" i="2"/>
  <c r="E1850" i="2"/>
  <c r="D1850" i="2"/>
  <c r="C1850" i="2"/>
  <c r="B1850" i="2"/>
  <c r="G1849" i="2"/>
  <c r="F1849" i="2"/>
  <c r="E1849" i="2"/>
  <c r="D1849" i="2"/>
  <c r="C1849" i="2"/>
  <c r="B1849" i="2"/>
  <c r="G1848" i="2"/>
  <c r="F1848" i="2"/>
  <c r="E1848" i="2"/>
  <c r="D1848" i="2"/>
  <c r="C1848" i="2"/>
  <c r="B1848" i="2"/>
  <c r="G1847" i="2"/>
  <c r="F1847" i="2"/>
  <c r="E1847" i="2"/>
  <c r="D1847" i="2"/>
  <c r="C1847" i="2"/>
  <c r="B1847" i="2"/>
  <c r="G1846" i="2"/>
  <c r="F1846" i="2"/>
  <c r="E1846" i="2"/>
  <c r="D1846" i="2"/>
  <c r="C1846" i="2"/>
  <c r="B1846" i="2"/>
  <c r="G1845" i="2"/>
  <c r="F1845" i="2"/>
  <c r="E1845" i="2"/>
  <c r="D1845" i="2"/>
  <c r="C1845" i="2"/>
  <c r="B1845" i="2"/>
  <c r="G1844" i="2"/>
  <c r="F1844" i="2"/>
  <c r="E1844" i="2"/>
  <c r="D1844" i="2"/>
  <c r="C1844" i="2"/>
  <c r="B1844" i="2"/>
  <c r="G1843" i="2"/>
  <c r="F1843" i="2"/>
  <c r="E1843" i="2"/>
  <c r="D1843" i="2"/>
  <c r="C1843" i="2"/>
  <c r="B1843" i="2"/>
  <c r="G1842" i="2"/>
  <c r="F1842" i="2"/>
  <c r="E1842" i="2"/>
  <c r="D1842" i="2"/>
  <c r="C1842" i="2"/>
  <c r="B1842" i="2"/>
  <c r="G1841" i="2"/>
  <c r="F1841" i="2"/>
  <c r="E1841" i="2"/>
  <c r="D1841" i="2"/>
  <c r="C1841" i="2"/>
  <c r="B1841" i="2"/>
  <c r="G1840" i="2"/>
  <c r="F1840" i="2"/>
  <c r="E1840" i="2"/>
  <c r="D1840" i="2"/>
  <c r="C1840" i="2"/>
  <c r="B1840" i="2"/>
  <c r="G1839" i="2"/>
  <c r="F1839" i="2"/>
  <c r="E1839" i="2"/>
  <c r="D1839" i="2"/>
  <c r="C1839" i="2"/>
  <c r="B1839" i="2"/>
  <c r="G1838" i="2"/>
  <c r="F1838" i="2"/>
  <c r="E1838" i="2"/>
  <c r="D1838" i="2"/>
  <c r="C1838" i="2"/>
  <c r="B1838" i="2"/>
  <c r="G1837" i="2"/>
  <c r="F1837" i="2"/>
  <c r="E1837" i="2"/>
  <c r="D1837" i="2"/>
  <c r="C1837" i="2"/>
  <c r="B1837" i="2"/>
  <c r="G1836" i="2"/>
  <c r="F1836" i="2"/>
  <c r="E1836" i="2"/>
  <c r="D1836" i="2"/>
  <c r="C1836" i="2"/>
  <c r="B1836" i="2"/>
  <c r="G1835" i="2"/>
  <c r="F1835" i="2"/>
  <c r="E1835" i="2"/>
  <c r="D1835" i="2"/>
  <c r="C1835" i="2"/>
  <c r="B1835" i="2"/>
  <c r="G1834" i="2"/>
  <c r="F1834" i="2"/>
  <c r="E1834" i="2"/>
  <c r="D1834" i="2"/>
  <c r="C1834" i="2"/>
  <c r="B1834" i="2"/>
  <c r="G1833" i="2"/>
  <c r="F1833" i="2"/>
  <c r="E1833" i="2"/>
  <c r="D1833" i="2"/>
  <c r="C1833" i="2"/>
  <c r="B1833" i="2"/>
  <c r="G1832" i="2"/>
  <c r="F1832" i="2"/>
  <c r="E1832" i="2"/>
  <c r="D1832" i="2"/>
  <c r="C1832" i="2"/>
  <c r="B1832" i="2"/>
  <c r="G1831" i="2"/>
  <c r="F1831" i="2"/>
  <c r="E1831" i="2"/>
  <c r="D1831" i="2"/>
  <c r="C1831" i="2"/>
  <c r="B1831" i="2"/>
  <c r="G1830" i="2"/>
  <c r="F1830" i="2"/>
  <c r="E1830" i="2"/>
  <c r="D1830" i="2"/>
  <c r="C1830" i="2"/>
  <c r="B1830" i="2"/>
  <c r="G1829" i="2"/>
  <c r="F1829" i="2"/>
  <c r="E1829" i="2"/>
  <c r="D1829" i="2"/>
  <c r="C1829" i="2"/>
  <c r="B1829" i="2"/>
  <c r="G1828" i="2"/>
  <c r="F1828" i="2"/>
  <c r="E1828" i="2"/>
  <c r="D1828" i="2"/>
  <c r="C1828" i="2"/>
  <c r="B1828" i="2"/>
  <c r="G1827" i="2"/>
  <c r="F1827" i="2"/>
  <c r="E1827" i="2"/>
  <c r="D1827" i="2"/>
  <c r="C1827" i="2"/>
  <c r="B1827" i="2"/>
  <c r="G1826" i="2"/>
  <c r="F1826" i="2"/>
  <c r="E1826" i="2"/>
  <c r="D1826" i="2"/>
  <c r="C1826" i="2"/>
  <c r="B1826" i="2"/>
  <c r="G1825" i="2"/>
  <c r="F1825" i="2"/>
  <c r="E1825" i="2"/>
  <c r="D1825" i="2"/>
  <c r="C1825" i="2"/>
  <c r="B1825" i="2"/>
  <c r="G1824" i="2"/>
  <c r="F1824" i="2"/>
  <c r="E1824" i="2"/>
  <c r="D1824" i="2"/>
  <c r="C1824" i="2"/>
  <c r="B1824" i="2"/>
  <c r="G1823" i="2"/>
  <c r="F1823" i="2"/>
  <c r="E1823" i="2"/>
  <c r="D1823" i="2"/>
  <c r="C1823" i="2"/>
  <c r="B1823" i="2"/>
  <c r="G1822" i="2"/>
  <c r="F1822" i="2"/>
  <c r="E1822" i="2"/>
  <c r="D1822" i="2"/>
  <c r="C1822" i="2"/>
  <c r="B1822" i="2"/>
  <c r="G1821" i="2"/>
  <c r="F1821" i="2"/>
  <c r="E1821" i="2"/>
  <c r="D1821" i="2"/>
  <c r="C1821" i="2"/>
  <c r="B1821" i="2"/>
  <c r="G1820" i="2"/>
  <c r="F1820" i="2"/>
  <c r="E1820" i="2"/>
  <c r="D1820" i="2"/>
  <c r="C1820" i="2"/>
  <c r="B1820" i="2"/>
  <c r="G1819" i="2"/>
  <c r="F1819" i="2"/>
  <c r="E1819" i="2"/>
  <c r="D1819" i="2"/>
  <c r="C1819" i="2"/>
  <c r="B1819" i="2"/>
  <c r="G1818" i="2"/>
  <c r="F1818" i="2"/>
  <c r="E1818" i="2"/>
  <c r="D1818" i="2"/>
  <c r="C1818" i="2"/>
  <c r="B1818" i="2"/>
  <c r="G1817" i="2"/>
  <c r="F1817" i="2"/>
  <c r="E1817" i="2"/>
  <c r="D1817" i="2"/>
  <c r="C1817" i="2"/>
  <c r="B1817" i="2"/>
  <c r="G1816" i="2"/>
  <c r="F1816" i="2"/>
  <c r="E1816" i="2"/>
  <c r="D1816" i="2"/>
  <c r="C1816" i="2"/>
  <c r="B1816" i="2"/>
  <c r="G1815" i="2"/>
  <c r="F1815" i="2"/>
  <c r="E1815" i="2"/>
  <c r="D1815" i="2"/>
  <c r="C1815" i="2"/>
  <c r="B1815" i="2"/>
  <c r="G1814" i="2"/>
  <c r="F1814" i="2"/>
  <c r="E1814" i="2"/>
  <c r="D1814" i="2"/>
  <c r="C1814" i="2"/>
  <c r="B1814" i="2"/>
  <c r="G1813" i="2"/>
  <c r="F1813" i="2"/>
  <c r="E1813" i="2"/>
  <c r="D1813" i="2"/>
  <c r="C1813" i="2"/>
  <c r="B1813" i="2"/>
  <c r="G1812" i="2"/>
  <c r="F1812" i="2"/>
  <c r="E1812" i="2"/>
  <c r="D1812" i="2"/>
  <c r="C1812" i="2"/>
  <c r="B1812" i="2"/>
  <c r="G1811" i="2"/>
  <c r="F1811" i="2"/>
  <c r="E1811" i="2"/>
  <c r="D1811" i="2"/>
  <c r="C1811" i="2"/>
  <c r="B1811" i="2"/>
  <c r="G1810" i="2"/>
  <c r="F1810" i="2"/>
  <c r="E1810" i="2"/>
  <c r="D1810" i="2"/>
  <c r="C1810" i="2"/>
  <c r="B1810" i="2"/>
  <c r="G1809" i="2"/>
  <c r="F1809" i="2"/>
  <c r="E1809" i="2"/>
  <c r="D1809" i="2"/>
  <c r="C1809" i="2"/>
  <c r="B1809" i="2"/>
  <c r="G1808" i="2"/>
  <c r="F1808" i="2"/>
  <c r="E1808" i="2"/>
  <c r="D1808" i="2"/>
  <c r="C1808" i="2"/>
  <c r="B1808" i="2"/>
  <c r="G1807" i="2"/>
  <c r="F1807" i="2"/>
  <c r="E1807" i="2"/>
  <c r="D1807" i="2"/>
  <c r="C1807" i="2"/>
  <c r="B1807" i="2"/>
  <c r="G1806" i="2"/>
  <c r="F1806" i="2"/>
  <c r="E1806" i="2"/>
  <c r="D1806" i="2"/>
  <c r="C1806" i="2"/>
  <c r="B1806" i="2"/>
  <c r="G1805" i="2"/>
  <c r="F1805" i="2"/>
  <c r="E1805" i="2"/>
  <c r="D1805" i="2"/>
  <c r="C1805" i="2"/>
  <c r="B1805" i="2"/>
  <c r="G1804" i="2"/>
  <c r="F1804" i="2"/>
  <c r="E1804" i="2"/>
  <c r="D1804" i="2"/>
  <c r="C1804" i="2"/>
  <c r="B1804" i="2"/>
  <c r="G1803" i="2"/>
  <c r="F1803" i="2"/>
  <c r="E1803" i="2"/>
  <c r="D1803" i="2"/>
  <c r="C1803" i="2"/>
  <c r="B1803" i="2"/>
  <c r="G1802" i="2"/>
  <c r="F1802" i="2"/>
  <c r="E1802" i="2"/>
  <c r="D1802" i="2"/>
  <c r="C1802" i="2"/>
  <c r="B1802" i="2"/>
  <c r="G1801" i="2"/>
  <c r="F1801" i="2"/>
  <c r="E1801" i="2"/>
  <c r="D1801" i="2"/>
  <c r="C1801" i="2"/>
  <c r="B1801" i="2"/>
  <c r="G1800" i="2"/>
  <c r="F1800" i="2"/>
  <c r="E1800" i="2"/>
  <c r="D1800" i="2"/>
  <c r="C1800" i="2"/>
  <c r="B1800" i="2"/>
  <c r="G1799" i="2"/>
  <c r="F1799" i="2"/>
  <c r="E1799" i="2"/>
  <c r="D1799" i="2"/>
  <c r="C1799" i="2"/>
  <c r="B1799" i="2"/>
  <c r="G1798" i="2"/>
  <c r="F1798" i="2"/>
  <c r="E1798" i="2"/>
  <c r="D1798" i="2"/>
  <c r="C1798" i="2"/>
  <c r="B1798" i="2"/>
  <c r="G1797" i="2"/>
  <c r="F1797" i="2"/>
  <c r="E1797" i="2"/>
  <c r="D1797" i="2"/>
  <c r="C1797" i="2"/>
  <c r="B1797" i="2"/>
  <c r="G1796" i="2"/>
  <c r="F1796" i="2"/>
  <c r="E1796" i="2"/>
  <c r="D1796" i="2"/>
  <c r="C1796" i="2"/>
  <c r="B1796" i="2"/>
  <c r="G1795" i="2"/>
  <c r="F1795" i="2"/>
  <c r="E1795" i="2"/>
  <c r="D1795" i="2"/>
  <c r="C1795" i="2"/>
  <c r="B1795" i="2"/>
  <c r="G1794" i="2"/>
  <c r="F1794" i="2"/>
  <c r="E1794" i="2"/>
  <c r="D1794" i="2"/>
  <c r="C1794" i="2"/>
  <c r="B1794" i="2"/>
  <c r="G1793" i="2"/>
  <c r="F1793" i="2"/>
  <c r="E1793" i="2"/>
  <c r="D1793" i="2"/>
  <c r="C1793" i="2"/>
  <c r="B1793" i="2"/>
  <c r="G1792" i="2"/>
  <c r="F1792" i="2"/>
  <c r="E1792" i="2"/>
  <c r="D1792" i="2"/>
  <c r="C1792" i="2"/>
  <c r="B1792" i="2"/>
  <c r="G1791" i="2"/>
  <c r="F1791" i="2"/>
  <c r="E1791" i="2"/>
  <c r="D1791" i="2"/>
  <c r="C1791" i="2"/>
  <c r="B1791" i="2"/>
  <c r="G1790" i="2"/>
  <c r="F1790" i="2"/>
  <c r="E1790" i="2"/>
  <c r="D1790" i="2"/>
  <c r="C1790" i="2"/>
  <c r="B1790" i="2"/>
  <c r="G1789" i="2"/>
  <c r="F1789" i="2"/>
  <c r="E1789" i="2"/>
  <c r="D1789" i="2"/>
  <c r="C1789" i="2"/>
  <c r="B1789" i="2"/>
  <c r="G1788" i="2"/>
  <c r="F1788" i="2"/>
  <c r="E1788" i="2"/>
  <c r="D1788" i="2"/>
  <c r="C1788" i="2"/>
  <c r="B1788" i="2"/>
  <c r="G1787" i="2"/>
  <c r="F1787" i="2"/>
  <c r="E1787" i="2"/>
  <c r="D1787" i="2"/>
  <c r="C1787" i="2"/>
  <c r="B1787" i="2"/>
  <c r="G1786" i="2"/>
  <c r="F1786" i="2"/>
  <c r="E1786" i="2"/>
  <c r="D1786" i="2"/>
  <c r="C1786" i="2"/>
  <c r="B1786" i="2"/>
  <c r="G1785" i="2"/>
  <c r="F1785" i="2"/>
  <c r="E1785" i="2"/>
  <c r="D1785" i="2"/>
  <c r="C1785" i="2"/>
  <c r="B1785" i="2"/>
  <c r="G1784" i="2"/>
  <c r="F1784" i="2"/>
  <c r="E1784" i="2"/>
  <c r="D1784" i="2"/>
  <c r="C1784" i="2"/>
  <c r="B1784" i="2"/>
  <c r="G1783" i="2"/>
  <c r="F1783" i="2"/>
  <c r="E1783" i="2"/>
  <c r="D1783" i="2"/>
  <c r="C1783" i="2"/>
  <c r="B1783" i="2"/>
  <c r="G1782" i="2"/>
  <c r="F1782" i="2"/>
  <c r="E1782" i="2"/>
  <c r="D1782" i="2"/>
  <c r="C1782" i="2"/>
  <c r="B1782" i="2"/>
  <c r="G1781" i="2"/>
  <c r="F1781" i="2"/>
  <c r="E1781" i="2"/>
  <c r="D1781" i="2"/>
  <c r="C1781" i="2"/>
  <c r="B1781" i="2"/>
  <c r="G1780" i="2"/>
  <c r="F1780" i="2"/>
  <c r="E1780" i="2"/>
  <c r="D1780" i="2"/>
  <c r="C1780" i="2"/>
  <c r="B1780" i="2"/>
  <c r="G1779" i="2"/>
  <c r="F1779" i="2"/>
  <c r="E1779" i="2"/>
  <c r="D1779" i="2"/>
  <c r="C1779" i="2"/>
  <c r="B1779" i="2"/>
  <c r="G1778" i="2"/>
  <c r="F1778" i="2"/>
  <c r="E1778" i="2"/>
  <c r="D1778" i="2"/>
  <c r="C1778" i="2"/>
  <c r="B1778" i="2"/>
  <c r="G1777" i="2"/>
  <c r="F1777" i="2"/>
  <c r="E1777" i="2"/>
  <c r="D1777" i="2"/>
  <c r="C1777" i="2"/>
  <c r="B1777" i="2"/>
  <c r="G1776" i="2"/>
  <c r="F1776" i="2"/>
  <c r="E1776" i="2"/>
  <c r="D1776" i="2"/>
  <c r="C1776" i="2"/>
  <c r="B1776" i="2"/>
  <c r="G1775" i="2"/>
  <c r="F1775" i="2"/>
  <c r="E1775" i="2"/>
  <c r="D1775" i="2"/>
  <c r="C1775" i="2"/>
  <c r="B1775" i="2"/>
  <c r="G1774" i="2"/>
  <c r="F1774" i="2"/>
  <c r="E1774" i="2"/>
  <c r="D1774" i="2"/>
  <c r="C1774" i="2"/>
  <c r="B1774" i="2"/>
  <c r="G1773" i="2"/>
  <c r="F1773" i="2"/>
  <c r="E1773" i="2"/>
  <c r="D1773" i="2"/>
  <c r="C1773" i="2"/>
  <c r="B1773" i="2"/>
  <c r="G1772" i="2"/>
  <c r="F1772" i="2"/>
  <c r="E1772" i="2"/>
  <c r="D1772" i="2"/>
  <c r="C1772" i="2"/>
  <c r="B1772" i="2"/>
  <c r="G1771" i="2"/>
  <c r="F1771" i="2"/>
  <c r="E1771" i="2"/>
  <c r="D1771" i="2"/>
  <c r="C1771" i="2"/>
  <c r="B1771" i="2"/>
  <c r="G1770" i="2"/>
  <c r="F1770" i="2"/>
  <c r="E1770" i="2"/>
  <c r="D1770" i="2"/>
  <c r="C1770" i="2"/>
  <c r="B1770" i="2"/>
  <c r="G1769" i="2"/>
  <c r="F1769" i="2"/>
  <c r="E1769" i="2"/>
  <c r="D1769" i="2"/>
  <c r="C1769" i="2"/>
  <c r="B1769" i="2"/>
  <c r="G1768" i="2"/>
  <c r="F1768" i="2"/>
  <c r="E1768" i="2"/>
  <c r="D1768" i="2"/>
  <c r="C1768" i="2"/>
  <c r="B1768" i="2"/>
  <c r="G1767" i="2"/>
  <c r="F1767" i="2"/>
  <c r="E1767" i="2"/>
  <c r="D1767" i="2"/>
  <c r="C1767" i="2"/>
  <c r="B1767" i="2"/>
  <c r="G1766" i="2"/>
  <c r="F1766" i="2"/>
  <c r="E1766" i="2"/>
  <c r="D1766" i="2"/>
  <c r="C1766" i="2"/>
  <c r="B1766" i="2"/>
  <c r="G1765" i="2"/>
  <c r="F1765" i="2"/>
  <c r="E1765" i="2"/>
  <c r="D1765" i="2"/>
  <c r="C1765" i="2"/>
  <c r="B1765" i="2"/>
  <c r="G1764" i="2"/>
  <c r="F1764" i="2"/>
  <c r="E1764" i="2"/>
  <c r="D1764" i="2"/>
  <c r="C1764" i="2"/>
  <c r="B1764" i="2"/>
  <c r="G1763" i="2"/>
  <c r="F1763" i="2"/>
  <c r="E1763" i="2"/>
  <c r="D1763" i="2"/>
  <c r="C1763" i="2"/>
  <c r="B1763" i="2"/>
  <c r="G1762" i="2"/>
  <c r="F1762" i="2"/>
  <c r="E1762" i="2"/>
  <c r="D1762" i="2"/>
  <c r="C1762" i="2"/>
  <c r="B1762" i="2"/>
  <c r="G1761" i="2"/>
  <c r="F1761" i="2"/>
  <c r="E1761" i="2"/>
  <c r="D1761" i="2"/>
  <c r="C1761" i="2"/>
  <c r="B1761" i="2"/>
  <c r="G1760" i="2"/>
  <c r="F1760" i="2"/>
  <c r="E1760" i="2"/>
  <c r="D1760" i="2"/>
  <c r="C1760" i="2"/>
  <c r="B1760" i="2"/>
  <c r="G1759" i="2"/>
  <c r="F1759" i="2"/>
  <c r="E1759" i="2"/>
  <c r="D1759" i="2"/>
  <c r="C1759" i="2"/>
  <c r="B1759" i="2"/>
  <c r="G1758" i="2"/>
  <c r="F1758" i="2"/>
  <c r="E1758" i="2"/>
  <c r="D1758" i="2"/>
  <c r="C1758" i="2"/>
  <c r="B1758" i="2"/>
  <c r="G1757" i="2"/>
  <c r="F1757" i="2"/>
  <c r="E1757" i="2"/>
  <c r="D1757" i="2"/>
  <c r="C1757" i="2"/>
  <c r="B1757" i="2"/>
  <c r="G1756" i="2"/>
  <c r="F1756" i="2"/>
  <c r="E1756" i="2"/>
  <c r="D1756" i="2"/>
  <c r="C1756" i="2"/>
  <c r="B1756" i="2"/>
  <c r="G1755" i="2"/>
  <c r="F1755" i="2"/>
  <c r="E1755" i="2"/>
  <c r="D1755" i="2"/>
  <c r="C1755" i="2"/>
  <c r="B1755" i="2"/>
  <c r="G1754" i="2"/>
  <c r="F1754" i="2"/>
  <c r="E1754" i="2"/>
  <c r="D1754" i="2"/>
  <c r="C1754" i="2"/>
  <c r="B1754" i="2"/>
  <c r="G1753" i="2"/>
  <c r="F1753" i="2"/>
  <c r="E1753" i="2"/>
  <c r="D1753" i="2"/>
  <c r="C1753" i="2"/>
  <c r="B1753" i="2"/>
  <c r="G1752" i="2"/>
  <c r="F1752" i="2"/>
  <c r="E1752" i="2"/>
  <c r="D1752" i="2"/>
  <c r="C1752" i="2"/>
  <c r="B1752" i="2"/>
  <c r="G1751" i="2"/>
  <c r="F1751" i="2"/>
  <c r="E1751" i="2"/>
  <c r="D1751" i="2"/>
  <c r="C1751" i="2"/>
  <c r="B1751" i="2"/>
  <c r="G1750" i="2"/>
  <c r="F1750" i="2"/>
  <c r="E1750" i="2"/>
  <c r="D1750" i="2"/>
  <c r="C1750" i="2"/>
  <c r="B1750" i="2"/>
  <c r="G1749" i="2"/>
  <c r="F1749" i="2"/>
  <c r="E1749" i="2"/>
  <c r="D1749" i="2"/>
  <c r="C1749" i="2"/>
  <c r="B1749" i="2"/>
  <c r="G1748" i="2"/>
  <c r="F1748" i="2"/>
  <c r="E1748" i="2"/>
  <c r="D1748" i="2"/>
  <c r="C1748" i="2"/>
  <c r="B1748" i="2"/>
  <c r="G1747" i="2"/>
  <c r="F1747" i="2"/>
  <c r="E1747" i="2"/>
  <c r="D1747" i="2"/>
  <c r="C1747" i="2"/>
  <c r="B1747" i="2"/>
  <c r="G1746" i="2"/>
  <c r="F1746" i="2"/>
  <c r="E1746" i="2"/>
  <c r="D1746" i="2"/>
  <c r="C1746" i="2"/>
  <c r="B1746" i="2"/>
  <c r="G1745" i="2"/>
  <c r="F1745" i="2"/>
  <c r="E1745" i="2"/>
  <c r="D1745" i="2"/>
  <c r="C1745" i="2"/>
  <c r="B1745" i="2"/>
  <c r="G1744" i="2"/>
  <c r="F1744" i="2"/>
  <c r="E1744" i="2"/>
  <c r="D1744" i="2"/>
  <c r="C1744" i="2"/>
  <c r="B1744" i="2"/>
  <c r="G1743" i="2"/>
  <c r="F1743" i="2"/>
  <c r="E1743" i="2"/>
  <c r="D1743" i="2"/>
  <c r="C1743" i="2"/>
  <c r="B1743" i="2"/>
  <c r="G1742" i="2"/>
  <c r="F1742" i="2"/>
  <c r="E1742" i="2"/>
  <c r="D1742" i="2"/>
  <c r="C1742" i="2"/>
  <c r="B1742" i="2"/>
  <c r="G1741" i="2"/>
  <c r="F1741" i="2"/>
  <c r="E1741" i="2"/>
  <c r="D1741" i="2"/>
  <c r="C1741" i="2"/>
  <c r="B1741" i="2"/>
  <c r="G1740" i="2"/>
  <c r="F1740" i="2"/>
  <c r="E1740" i="2"/>
  <c r="D1740" i="2"/>
  <c r="C1740" i="2"/>
  <c r="B1740" i="2"/>
  <c r="G1739" i="2"/>
  <c r="F1739" i="2"/>
  <c r="E1739" i="2"/>
  <c r="D1739" i="2"/>
  <c r="C1739" i="2"/>
  <c r="B1739" i="2"/>
  <c r="G1738" i="2"/>
  <c r="F1738" i="2"/>
  <c r="E1738" i="2"/>
  <c r="D1738" i="2"/>
  <c r="C1738" i="2"/>
  <c r="B1738" i="2"/>
  <c r="G1737" i="2"/>
  <c r="F1737" i="2"/>
  <c r="E1737" i="2"/>
  <c r="D1737" i="2"/>
  <c r="C1737" i="2"/>
  <c r="B1737" i="2"/>
  <c r="G1736" i="2"/>
  <c r="F1736" i="2"/>
  <c r="E1736" i="2"/>
  <c r="D1736" i="2"/>
  <c r="C1736" i="2"/>
  <c r="B1736" i="2"/>
  <c r="G1735" i="2"/>
  <c r="F1735" i="2"/>
  <c r="E1735" i="2"/>
  <c r="D1735" i="2"/>
  <c r="C1735" i="2"/>
  <c r="B1735" i="2"/>
  <c r="G1734" i="2"/>
  <c r="F1734" i="2"/>
  <c r="E1734" i="2"/>
  <c r="D1734" i="2"/>
  <c r="C1734" i="2"/>
  <c r="B1734" i="2"/>
  <c r="G1733" i="2"/>
  <c r="F1733" i="2"/>
  <c r="E1733" i="2"/>
  <c r="D1733" i="2"/>
  <c r="C1733" i="2"/>
  <c r="B1733" i="2"/>
  <c r="G1732" i="2"/>
  <c r="F1732" i="2"/>
  <c r="E1732" i="2"/>
  <c r="D1732" i="2"/>
  <c r="C1732" i="2"/>
  <c r="B1732" i="2"/>
  <c r="G1731" i="2"/>
  <c r="F1731" i="2"/>
  <c r="E1731" i="2"/>
  <c r="D1731" i="2"/>
  <c r="C1731" i="2"/>
  <c r="B1731" i="2"/>
  <c r="G1730" i="2"/>
  <c r="F1730" i="2"/>
  <c r="E1730" i="2"/>
  <c r="D1730" i="2"/>
  <c r="C1730" i="2"/>
  <c r="B1730" i="2"/>
  <c r="G1729" i="2"/>
  <c r="F1729" i="2"/>
  <c r="E1729" i="2"/>
  <c r="D1729" i="2"/>
  <c r="C1729" i="2"/>
  <c r="B1729" i="2"/>
  <c r="G1728" i="2"/>
  <c r="F1728" i="2"/>
  <c r="E1728" i="2"/>
  <c r="D1728" i="2"/>
  <c r="C1728" i="2"/>
  <c r="B1728" i="2"/>
  <c r="G1727" i="2"/>
  <c r="F1727" i="2"/>
  <c r="E1727" i="2"/>
  <c r="D1727" i="2"/>
  <c r="C1727" i="2"/>
  <c r="B1727" i="2"/>
  <c r="G1726" i="2"/>
  <c r="F1726" i="2"/>
  <c r="E1726" i="2"/>
  <c r="D1726" i="2"/>
  <c r="C1726" i="2"/>
  <c r="B1726" i="2"/>
  <c r="G1725" i="2"/>
  <c r="F1725" i="2"/>
  <c r="E1725" i="2"/>
  <c r="D1725" i="2"/>
  <c r="C1725" i="2"/>
  <c r="B1725" i="2"/>
  <c r="G1724" i="2"/>
  <c r="F1724" i="2"/>
  <c r="E1724" i="2"/>
  <c r="D1724" i="2"/>
  <c r="C1724" i="2"/>
  <c r="B1724" i="2"/>
  <c r="G1723" i="2"/>
  <c r="F1723" i="2"/>
  <c r="E1723" i="2"/>
  <c r="D1723" i="2"/>
  <c r="C1723" i="2"/>
  <c r="B1723" i="2"/>
  <c r="G1722" i="2"/>
  <c r="F1722" i="2"/>
  <c r="E1722" i="2"/>
  <c r="D1722" i="2"/>
  <c r="C1722" i="2"/>
  <c r="B1722" i="2"/>
  <c r="G1721" i="2"/>
  <c r="F1721" i="2"/>
  <c r="E1721" i="2"/>
  <c r="D1721" i="2"/>
  <c r="C1721" i="2"/>
  <c r="B1721" i="2"/>
  <c r="G1720" i="2"/>
  <c r="F1720" i="2"/>
  <c r="E1720" i="2"/>
  <c r="D1720" i="2"/>
  <c r="C1720" i="2"/>
  <c r="B1720" i="2"/>
  <c r="G1719" i="2"/>
  <c r="F1719" i="2"/>
  <c r="E1719" i="2"/>
  <c r="D1719" i="2"/>
  <c r="C1719" i="2"/>
  <c r="B1719" i="2"/>
  <c r="G1718" i="2"/>
  <c r="F1718" i="2"/>
  <c r="E1718" i="2"/>
  <c r="D1718" i="2"/>
  <c r="C1718" i="2"/>
  <c r="B1718" i="2"/>
  <c r="G1717" i="2"/>
  <c r="F1717" i="2"/>
  <c r="E1717" i="2"/>
  <c r="D1717" i="2"/>
  <c r="C1717" i="2"/>
  <c r="B1717" i="2"/>
  <c r="G1716" i="2"/>
  <c r="F1716" i="2"/>
  <c r="E1716" i="2"/>
  <c r="D1716" i="2"/>
  <c r="C1716" i="2"/>
  <c r="B1716" i="2"/>
  <c r="G1715" i="2"/>
  <c r="F1715" i="2"/>
  <c r="E1715" i="2"/>
  <c r="D1715" i="2"/>
  <c r="C1715" i="2"/>
  <c r="B1715" i="2"/>
  <c r="G1714" i="2"/>
  <c r="F1714" i="2"/>
  <c r="E1714" i="2"/>
  <c r="D1714" i="2"/>
  <c r="C1714" i="2"/>
  <c r="B1714" i="2"/>
  <c r="G1713" i="2"/>
  <c r="F1713" i="2"/>
  <c r="E1713" i="2"/>
  <c r="D1713" i="2"/>
  <c r="C1713" i="2"/>
  <c r="B1713" i="2"/>
  <c r="G1712" i="2"/>
  <c r="F1712" i="2"/>
  <c r="E1712" i="2"/>
  <c r="D1712" i="2"/>
  <c r="C1712" i="2"/>
  <c r="B1712" i="2"/>
  <c r="G1711" i="2"/>
  <c r="F1711" i="2"/>
  <c r="E1711" i="2"/>
  <c r="D1711" i="2"/>
  <c r="C1711" i="2"/>
  <c r="B1711" i="2"/>
  <c r="G1710" i="2"/>
  <c r="F1710" i="2"/>
  <c r="E1710" i="2"/>
  <c r="D1710" i="2"/>
  <c r="C1710" i="2"/>
  <c r="B1710" i="2"/>
  <c r="G1709" i="2"/>
  <c r="F1709" i="2"/>
  <c r="E1709" i="2"/>
  <c r="D1709" i="2"/>
  <c r="C1709" i="2"/>
  <c r="B1709" i="2"/>
  <c r="G1708" i="2"/>
  <c r="F1708" i="2"/>
  <c r="E1708" i="2"/>
  <c r="D1708" i="2"/>
  <c r="C1708" i="2"/>
  <c r="B1708" i="2"/>
  <c r="G1707" i="2"/>
  <c r="F1707" i="2"/>
  <c r="E1707" i="2"/>
  <c r="D1707" i="2"/>
  <c r="C1707" i="2"/>
  <c r="B1707" i="2"/>
  <c r="G1706" i="2"/>
  <c r="F1706" i="2"/>
  <c r="E1706" i="2"/>
  <c r="D1706" i="2"/>
  <c r="C1706" i="2"/>
  <c r="B1706" i="2"/>
  <c r="G1705" i="2"/>
  <c r="F1705" i="2"/>
  <c r="E1705" i="2"/>
  <c r="D1705" i="2"/>
  <c r="C1705" i="2"/>
  <c r="B1705" i="2"/>
  <c r="G1704" i="2"/>
  <c r="F1704" i="2"/>
  <c r="E1704" i="2"/>
  <c r="D1704" i="2"/>
  <c r="C1704" i="2"/>
  <c r="B1704" i="2"/>
  <c r="G1703" i="2"/>
  <c r="F1703" i="2"/>
  <c r="E1703" i="2"/>
  <c r="D1703" i="2"/>
  <c r="C1703" i="2"/>
  <c r="B1703" i="2"/>
  <c r="G1702" i="2"/>
  <c r="F1702" i="2"/>
  <c r="E1702" i="2"/>
  <c r="D1702" i="2"/>
  <c r="C1702" i="2"/>
  <c r="B1702" i="2"/>
  <c r="G1701" i="2"/>
  <c r="F1701" i="2"/>
  <c r="E1701" i="2"/>
  <c r="D1701" i="2"/>
  <c r="C1701" i="2"/>
  <c r="B1701" i="2"/>
  <c r="G1700" i="2"/>
  <c r="F1700" i="2"/>
  <c r="E1700" i="2"/>
  <c r="D1700" i="2"/>
  <c r="C1700" i="2"/>
  <c r="B1700" i="2"/>
  <c r="G1699" i="2"/>
  <c r="F1699" i="2"/>
  <c r="E1699" i="2"/>
  <c r="D1699" i="2"/>
  <c r="C1699" i="2"/>
  <c r="B1699" i="2"/>
  <c r="G1698" i="2"/>
  <c r="F1698" i="2"/>
  <c r="E1698" i="2"/>
  <c r="D1698" i="2"/>
  <c r="C1698" i="2"/>
  <c r="B1698" i="2"/>
  <c r="G1697" i="2"/>
  <c r="F1697" i="2"/>
  <c r="E1697" i="2"/>
  <c r="D1697" i="2"/>
  <c r="C1697" i="2"/>
  <c r="B1697" i="2"/>
  <c r="G1696" i="2"/>
  <c r="F1696" i="2"/>
  <c r="E1696" i="2"/>
  <c r="D1696" i="2"/>
  <c r="C1696" i="2"/>
  <c r="B1696" i="2"/>
  <c r="G1695" i="2"/>
  <c r="F1695" i="2"/>
  <c r="E1695" i="2"/>
  <c r="D1695" i="2"/>
  <c r="C1695" i="2"/>
  <c r="B1695" i="2"/>
  <c r="G1694" i="2"/>
  <c r="F1694" i="2"/>
  <c r="E1694" i="2"/>
  <c r="D1694" i="2"/>
  <c r="C1694" i="2"/>
  <c r="B1694" i="2"/>
  <c r="G1693" i="2"/>
  <c r="F1693" i="2"/>
  <c r="E1693" i="2"/>
  <c r="D1693" i="2"/>
  <c r="C1693" i="2"/>
  <c r="B1693" i="2"/>
  <c r="G1692" i="2"/>
  <c r="F1692" i="2"/>
  <c r="E1692" i="2"/>
  <c r="D1692" i="2"/>
  <c r="C1692" i="2"/>
  <c r="B1692" i="2"/>
  <c r="G1691" i="2"/>
  <c r="F1691" i="2"/>
  <c r="E1691" i="2"/>
  <c r="D1691" i="2"/>
  <c r="C1691" i="2"/>
  <c r="B1691" i="2"/>
  <c r="G1690" i="2"/>
  <c r="F1690" i="2"/>
  <c r="E1690" i="2"/>
  <c r="D1690" i="2"/>
  <c r="C1690" i="2"/>
  <c r="B1690" i="2"/>
  <c r="G1689" i="2"/>
  <c r="F1689" i="2"/>
  <c r="E1689" i="2"/>
  <c r="D1689" i="2"/>
  <c r="C1689" i="2"/>
  <c r="B1689" i="2"/>
  <c r="G1688" i="2"/>
  <c r="F1688" i="2"/>
  <c r="E1688" i="2"/>
  <c r="D1688" i="2"/>
  <c r="C1688" i="2"/>
  <c r="B1688" i="2"/>
  <c r="G1687" i="2"/>
  <c r="F1687" i="2"/>
  <c r="E1687" i="2"/>
  <c r="D1687" i="2"/>
  <c r="C1687" i="2"/>
  <c r="B1687" i="2"/>
  <c r="G1686" i="2"/>
  <c r="F1686" i="2"/>
  <c r="E1686" i="2"/>
  <c r="D1686" i="2"/>
  <c r="C1686" i="2"/>
  <c r="B1686" i="2"/>
  <c r="G1685" i="2"/>
  <c r="F1685" i="2"/>
  <c r="E1685" i="2"/>
  <c r="D1685" i="2"/>
  <c r="C1685" i="2"/>
  <c r="B1685" i="2"/>
  <c r="G1684" i="2"/>
  <c r="F1684" i="2"/>
  <c r="E1684" i="2"/>
  <c r="D1684" i="2"/>
  <c r="C1684" i="2"/>
  <c r="B1684" i="2"/>
  <c r="G1683" i="2"/>
  <c r="F1683" i="2"/>
  <c r="E1683" i="2"/>
  <c r="D1683" i="2"/>
  <c r="C1683" i="2"/>
  <c r="B1683" i="2"/>
  <c r="G1682" i="2"/>
  <c r="F1682" i="2"/>
  <c r="E1682" i="2"/>
  <c r="D1682" i="2"/>
  <c r="C1682" i="2"/>
  <c r="B1682" i="2"/>
  <c r="G1681" i="2"/>
  <c r="F1681" i="2"/>
  <c r="E1681" i="2"/>
  <c r="D1681" i="2"/>
  <c r="C1681" i="2"/>
  <c r="B1681" i="2"/>
  <c r="G1680" i="2"/>
  <c r="F1680" i="2"/>
  <c r="E1680" i="2"/>
  <c r="D1680" i="2"/>
  <c r="C1680" i="2"/>
  <c r="B1680" i="2"/>
  <c r="G1679" i="2"/>
  <c r="F1679" i="2"/>
  <c r="E1679" i="2"/>
  <c r="D1679" i="2"/>
  <c r="C1679" i="2"/>
  <c r="B1679" i="2"/>
  <c r="G1678" i="2"/>
  <c r="F1678" i="2"/>
  <c r="E1678" i="2"/>
  <c r="D1678" i="2"/>
  <c r="C1678" i="2"/>
  <c r="B1678" i="2"/>
  <c r="G1677" i="2"/>
  <c r="F1677" i="2"/>
  <c r="E1677" i="2"/>
  <c r="D1677" i="2"/>
  <c r="C1677" i="2"/>
  <c r="B1677" i="2"/>
  <c r="G1676" i="2"/>
  <c r="F1676" i="2"/>
  <c r="E1676" i="2"/>
  <c r="D1676" i="2"/>
  <c r="C1676" i="2"/>
  <c r="B1676" i="2"/>
  <c r="G1675" i="2"/>
  <c r="F1675" i="2"/>
  <c r="E1675" i="2"/>
  <c r="D1675" i="2"/>
  <c r="C1675" i="2"/>
  <c r="B1675" i="2"/>
  <c r="G1674" i="2"/>
  <c r="F1674" i="2"/>
  <c r="E1674" i="2"/>
  <c r="D1674" i="2"/>
  <c r="C1674" i="2"/>
  <c r="B1674" i="2"/>
  <c r="G1673" i="2"/>
  <c r="F1673" i="2"/>
  <c r="E1673" i="2"/>
  <c r="D1673" i="2"/>
  <c r="C1673" i="2"/>
  <c r="B1673" i="2"/>
  <c r="G1672" i="2"/>
  <c r="F1672" i="2"/>
  <c r="E1672" i="2"/>
  <c r="D1672" i="2"/>
  <c r="C1672" i="2"/>
  <c r="B1672" i="2"/>
  <c r="G1671" i="2"/>
  <c r="F1671" i="2"/>
  <c r="E1671" i="2"/>
  <c r="D1671" i="2"/>
  <c r="C1671" i="2"/>
  <c r="B1671" i="2"/>
  <c r="G1670" i="2"/>
  <c r="F1670" i="2"/>
  <c r="E1670" i="2"/>
  <c r="D1670" i="2"/>
  <c r="C1670" i="2"/>
  <c r="B1670" i="2"/>
  <c r="G1669" i="2"/>
  <c r="F1669" i="2"/>
  <c r="E1669" i="2"/>
  <c r="D1669" i="2"/>
  <c r="C1669" i="2"/>
  <c r="B1669" i="2"/>
  <c r="G1668" i="2"/>
  <c r="F1668" i="2"/>
  <c r="E1668" i="2"/>
  <c r="D1668" i="2"/>
  <c r="C1668" i="2"/>
  <c r="B1668" i="2"/>
  <c r="G1667" i="2"/>
  <c r="F1667" i="2"/>
  <c r="E1667" i="2"/>
  <c r="D1667" i="2"/>
  <c r="C1667" i="2"/>
  <c r="B1667" i="2"/>
  <c r="G1666" i="2"/>
  <c r="F1666" i="2"/>
  <c r="E1666" i="2"/>
  <c r="D1666" i="2"/>
  <c r="C1666" i="2"/>
  <c r="B1666" i="2"/>
  <c r="G1665" i="2"/>
  <c r="F1665" i="2"/>
  <c r="E1665" i="2"/>
  <c r="D1665" i="2"/>
  <c r="C1665" i="2"/>
  <c r="B1665" i="2"/>
  <c r="G1664" i="2"/>
  <c r="F1664" i="2"/>
  <c r="E1664" i="2"/>
  <c r="D1664" i="2"/>
  <c r="C1664" i="2"/>
  <c r="B1664" i="2"/>
  <c r="G1663" i="2"/>
  <c r="F1663" i="2"/>
  <c r="E1663" i="2"/>
  <c r="D1663" i="2"/>
  <c r="C1663" i="2"/>
  <c r="B1663" i="2"/>
  <c r="G1662" i="2"/>
  <c r="F1662" i="2"/>
  <c r="E1662" i="2"/>
  <c r="D1662" i="2"/>
  <c r="C1662" i="2"/>
  <c r="B1662" i="2"/>
  <c r="G1661" i="2"/>
  <c r="F1661" i="2"/>
  <c r="E1661" i="2"/>
  <c r="D1661" i="2"/>
  <c r="C1661" i="2"/>
  <c r="B1661" i="2"/>
  <c r="G1660" i="2"/>
  <c r="F1660" i="2"/>
  <c r="E1660" i="2"/>
  <c r="D1660" i="2"/>
  <c r="C1660" i="2"/>
  <c r="B1660" i="2"/>
  <c r="G1659" i="2"/>
  <c r="F1659" i="2"/>
  <c r="E1659" i="2"/>
  <c r="D1659" i="2"/>
  <c r="C1659" i="2"/>
  <c r="B1659" i="2"/>
  <c r="G1658" i="2"/>
  <c r="F1658" i="2"/>
  <c r="E1658" i="2"/>
  <c r="D1658" i="2"/>
  <c r="C1658" i="2"/>
  <c r="B1658" i="2"/>
  <c r="G1657" i="2"/>
  <c r="F1657" i="2"/>
  <c r="E1657" i="2"/>
  <c r="D1657" i="2"/>
  <c r="C1657" i="2"/>
  <c r="B1657" i="2"/>
  <c r="G1656" i="2"/>
  <c r="F1656" i="2"/>
  <c r="E1656" i="2"/>
  <c r="D1656" i="2"/>
  <c r="C1656" i="2"/>
  <c r="B1656" i="2"/>
  <c r="G1655" i="2"/>
  <c r="F1655" i="2"/>
  <c r="E1655" i="2"/>
  <c r="D1655" i="2"/>
  <c r="C1655" i="2"/>
  <c r="B1655" i="2"/>
  <c r="G1654" i="2"/>
  <c r="F1654" i="2"/>
  <c r="E1654" i="2"/>
  <c r="D1654" i="2"/>
  <c r="C1654" i="2"/>
  <c r="B1654" i="2"/>
  <c r="G1653" i="2"/>
  <c r="F1653" i="2"/>
  <c r="E1653" i="2"/>
  <c r="D1653" i="2"/>
  <c r="C1653" i="2"/>
  <c r="B1653" i="2"/>
  <c r="G1652" i="2"/>
  <c r="F1652" i="2"/>
  <c r="E1652" i="2"/>
  <c r="D1652" i="2"/>
  <c r="C1652" i="2"/>
  <c r="B1652" i="2"/>
  <c r="G1651" i="2"/>
  <c r="F1651" i="2"/>
  <c r="E1651" i="2"/>
  <c r="D1651" i="2"/>
  <c r="C1651" i="2"/>
  <c r="B1651" i="2"/>
  <c r="G1650" i="2"/>
  <c r="F1650" i="2"/>
  <c r="E1650" i="2"/>
  <c r="D1650" i="2"/>
  <c r="C1650" i="2"/>
  <c r="B1650" i="2"/>
  <c r="G1649" i="2"/>
  <c r="F1649" i="2"/>
  <c r="E1649" i="2"/>
  <c r="D1649" i="2"/>
  <c r="C1649" i="2"/>
  <c r="B1649" i="2"/>
  <c r="G1648" i="2"/>
  <c r="F1648" i="2"/>
  <c r="E1648" i="2"/>
  <c r="D1648" i="2"/>
  <c r="C1648" i="2"/>
  <c r="B1648" i="2"/>
  <c r="G1647" i="2"/>
  <c r="F1647" i="2"/>
  <c r="E1647" i="2"/>
  <c r="D1647" i="2"/>
  <c r="C1647" i="2"/>
  <c r="B1647" i="2"/>
  <c r="G1646" i="2"/>
  <c r="F1646" i="2"/>
  <c r="E1646" i="2"/>
  <c r="D1646" i="2"/>
  <c r="C1646" i="2"/>
  <c r="B1646" i="2"/>
  <c r="G1645" i="2"/>
  <c r="F1645" i="2"/>
  <c r="E1645" i="2"/>
  <c r="D1645" i="2"/>
  <c r="C1645" i="2"/>
  <c r="B1645" i="2"/>
  <c r="G1644" i="2"/>
  <c r="F1644" i="2"/>
  <c r="E1644" i="2"/>
  <c r="D1644" i="2"/>
  <c r="C1644" i="2"/>
  <c r="B1644" i="2"/>
  <c r="G1643" i="2"/>
  <c r="F1643" i="2"/>
  <c r="E1643" i="2"/>
  <c r="D1643" i="2"/>
  <c r="C1643" i="2"/>
  <c r="B1643" i="2"/>
  <c r="G1642" i="2"/>
  <c r="F1642" i="2"/>
  <c r="E1642" i="2"/>
  <c r="D1642" i="2"/>
  <c r="C1642" i="2"/>
  <c r="B1642" i="2"/>
  <c r="G1641" i="2"/>
  <c r="F1641" i="2"/>
  <c r="E1641" i="2"/>
  <c r="D1641" i="2"/>
  <c r="C1641" i="2"/>
  <c r="B1641" i="2"/>
  <c r="G1640" i="2"/>
  <c r="F1640" i="2"/>
  <c r="E1640" i="2"/>
  <c r="D1640" i="2"/>
  <c r="C1640" i="2"/>
  <c r="B1640" i="2"/>
  <c r="G1639" i="2"/>
  <c r="F1639" i="2"/>
  <c r="E1639" i="2"/>
  <c r="D1639" i="2"/>
  <c r="C1639" i="2"/>
  <c r="B1639" i="2"/>
  <c r="G1638" i="2"/>
  <c r="F1638" i="2"/>
  <c r="E1638" i="2"/>
  <c r="D1638" i="2"/>
  <c r="C1638" i="2"/>
  <c r="B1638" i="2"/>
  <c r="G1637" i="2"/>
  <c r="F1637" i="2"/>
  <c r="E1637" i="2"/>
  <c r="D1637" i="2"/>
  <c r="C1637" i="2"/>
  <c r="B1637" i="2"/>
  <c r="G1636" i="2"/>
  <c r="F1636" i="2"/>
  <c r="E1636" i="2"/>
  <c r="D1636" i="2"/>
  <c r="C1636" i="2"/>
  <c r="B1636" i="2"/>
  <c r="G1635" i="2"/>
  <c r="F1635" i="2"/>
  <c r="E1635" i="2"/>
  <c r="D1635" i="2"/>
  <c r="C1635" i="2"/>
  <c r="B1635" i="2"/>
  <c r="G1634" i="2"/>
  <c r="F1634" i="2"/>
  <c r="E1634" i="2"/>
  <c r="D1634" i="2"/>
  <c r="C1634" i="2"/>
  <c r="B1634" i="2"/>
  <c r="G1633" i="2"/>
  <c r="F1633" i="2"/>
  <c r="E1633" i="2"/>
  <c r="D1633" i="2"/>
  <c r="C1633" i="2"/>
  <c r="B1633" i="2"/>
  <c r="G1632" i="2"/>
  <c r="F1632" i="2"/>
  <c r="E1632" i="2"/>
  <c r="D1632" i="2"/>
  <c r="C1632" i="2"/>
  <c r="B1632" i="2"/>
  <c r="G1631" i="2"/>
  <c r="F1631" i="2"/>
  <c r="E1631" i="2"/>
  <c r="D1631" i="2"/>
  <c r="C1631" i="2"/>
  <c r="B1631" i="2"/>
  <c r="G1630" i="2"/>
  <c r="F1630" i="2"/>
  <c r="E1630" i="2"/>
  <c r="D1630" i="2"/>
  <c r="C1630" i="2"/>
  <c r="B1630" i="2"/>
  <c r="G1629" i="2"/>
  <c r="F1629" i="2"/>
  <c r="E1629" i="2"/>
  <c r="D1629" i="2"/>
  <c r="C1629" i="2"/>
  <c r="B1629" i="2"/>
  <c r="G1628" i="2"/>
  <c r="F1628" i="2"/>
  <c r="E1628" i="2"/>
  <c r="D1628" i="2"/>
  <c r="C1628" i="2"/>
  <c r="B1628" i="2"/>
  <c r="G1627" i="2"/>
  <c r="F1627" i="2"/>
  <c r="E1627" i="2"/>
  <c r="D1627" i="2"/>
  <c r="C1627" i="2"/>
  <c r="B1627" i="2"/>
  <c r="G1626" i="2"/>
  <c r="F1626" i="2"/>
  <c r="E1626" i="2"/>
  <c r="D1626" i="2"/>
  <c r="C1626" i="2"/>
  <c r="B1626" i="2"/>
  <c r="G1625" i="2"/>
  <c r="F1625" i="2"/>
  <c r="E1625" i="2"/>
  <c r="D1625" i="2"/>
  <c r="C1625" i="2"/>
  <c r="B1625" i="2"/>
  <c r="G1624" i="2"/>
  <c r="F1624" i="2"/>
  <c r="E1624" i="2"/>
  <c r="D1624" i="2"/>
  <c r="C1624" i="2"/>
  <c r="B1624" i="2"/>
  <c r="G1623" i="2"/>
  <c r="F1623" i="2"/>
  <c r="E1623" i="2"/>
  <c r="D1623" i="2"/>
  <c r="C1623" i="2"/>
  <c r="B1623" i="2"/>
  <c r="G1622" i="2"/>
  <c r="F1622" i="2"/>
  <c r="E1622" i="2"/>
  <c r="D1622" i="2"/>
  <c r="C1622" i="2"/>
  <c r="B1622" i="2"/>
  <c r="G1621" i="2"/>
  <c r="F1621" i="2"/>
  <c r="E1621" i="2"/>
  <c r="D1621" i="2"/>
  <c r="C1621" i="2"/>
  <c r="B1621" i="2"/>
  <c r="G1620" i="2"/>
  <c r="F1620" i="2"/>
  <c r="E1620" i="2"/>
  <c r="D1620" i="2"/>
  <c r="C1620" i="2"/>
  <c r="B1620" i="2"/>
  <c r="G1619" i="2"/>
  <c r="F1619" i="2"/>
  <c r="E1619" i="2"/>
  <c r="D1619" i="2"/>
  <c r="C1619" i="2"/>
  <c r="B1619" i="2"/>
  <c r="G1618" i="2"/>
  <c r="F1618" i="2"/>
  <c r="E1618" i="2"/>
  <c r="D1618" i="2"/>
  <c r="C1618" i="2"/>
  <c r="B1618" i="2"/>
  <c r="G1617" i="2"/>
  <c r="F1617" i="2"/>
  <c r="E1617" i="2"/>
  <c r="D1617" i="2"/>
  <c r="C1617" i="2"/>
  <c r="B1617" i="2"/>
  <c r="G1616" i="2"/>
  <c r="F1616" i="2"/>
  <c r="E1616" i="2"/>
  <c r="D1616" i="2"/>
  <c r="C1616" i="2"/>
  <c r="B1616" i="2"/>
  <c r="G1615" i="2"/>
  <c r="F1615" i="2"/>
  <c r="E1615" i="2"/>
  <c r="D1615" i="2"/>
  <c r="C1615" i="2"/>
  <c r="B1615" i="2"/>
  <c r="G1614" i="2"/>
  <c r="F1614" i="2"/>
  <c r="E1614" i="2"/>
  <c r="D1614" i="2"/>
  <c r="C1614" i="2"/>
  <c r="B1614" i="2"/>
  <c r="G1613" i="2"/>
  <c r="F1613" i="2"/>
  <c r="E1613" i="2"/>
  <c r="D1613" i="2"/>
  <c r="C1613" i="2"/>
  <c r="B1613" i="2"/>
  <c r="G1612" i="2"/>
  <c r="F1612" i="2"/>
  <c r="E1612" i="2"/>
  <c r="D1612" i="2"/>
  <c r="C1612" i="2"/>
  <c r="B1612" i="2"/>
  <c r="G1611" i="2"/>
  <c r="F1611" i="2"/>
  <c r="E1611" i="2"/>
  <c r="D1611" i="2"/>
  <c r="C1611" i="2"/>
  <c r="B1611" i="2"/>
  <c r="G1610" i="2"/>
  <c r="F1610" i="2"/>
  <c r="E1610" i="2"/>
  <c r="D1610" i="2"/>
  <c r="C1610" i="2"/>
  <c r="B1610" i="2"/>
  <c r="G1609" i="2"/>
  <c r="F1609" i="2"/>
  <c r="E1609" i="2"/>
  <c r="D1609" i="2"/>
  <c r="C1609" i="2"/>
  <c r="B1609" i="2"/>
  <c r="G1608" i="2"/>
  <c r="F1608" i="2"/>
  <c r="E1608" i="2"/>
  <c r="D1608" i="2"/>
  <c r="C1608" i="2"/>
  <c r="B1608" i="2"/>
  <c r="G1607" i="2"/>
  <c r="F1607" i="2"/>
  <c r="E1607" i="2"/>
  <c r="D1607" i="2"/>
  <c r="C1607" i="2"/>
  <c r="B1607" i="2"/>
  <c r="G1606" i="2"/>
  <c r="F1606" i="2"/>
  <c r="E1606" i="2"/>
  <c r="D1606" i="2"/>
  <c r="C1606" i="2"/>
  <c r="B1606" i="2"/>
  <c r="G1605" i="2"/>
  <c r="F1605" i="2"/>
  <c r="E1605" i="2"/>
  <c r="D1605" i="2"/>
  <c r="C1605" i="2"/>
  <c r="B1605" i="2"/>
  <c r="G1604" i="2"/>
  <c r="F1604" i="2"/>
  <c r="E1604" i="2"/>
  <c r="D1604" i="2"/>
  <c r="C1604" i="2"/>
  <c r="B1604" i="2"/>
  <c r="G1603" i="2"/>
  <c r="F1603" i="2"/>
  <c r="E1603" i="2"/>
  <c r="D1603" i="2"/>
  <c r="C1603" i="2"/>
  <c r="B1603" i="2"/>
  <c r="G1602" i="2"/>
  <c r="F1602" i="2"/>
  <c r="E1602" i="2"/>
  <c r="D1602" i="2"/>
  <c r="C1602" i="2"/>
  <c r="B1602" i="2"/>
  <c r="G1601" i="2"/>
  <c r="F1601" i="2"/>
  <c r="E1601" i="2"/>
  <c r="D1601" i="2"/>
  <c r="C1601" i="2"/>
  <c r="B1601" i="2"/>
  <c r="G1600" i="2"/>
  <c r="F1600" i="2"/>
  <c r="E1600" i="2"/>
  <c r="D1600" i="2"/>
  <c r="C1600" i="2"/>
  <c r="B1600" i="2"/>
  <c r="G1599" i="2"/>
  <c r="F1599" i="2"/>
  <c r="E1599" i="2"/>
  <c r="D1599" i="2"/>
  <c r="C1599" i="2"/>
  <c r="B1599" i="2"/>
  <c r="G1598" i="2"/>
  <c r="F1598" i="2"/>
  <c r="E1598" i="2"/>
  <c r="D1598" i="2"/>
  <c r="C1598" i="2"/>
  <c r="B1598" i="2"/>
  <c r="G1597" i="2"/>
  <c r="F1597" i="2"/>
  <c r="E1597" i="2"/>
  <c r="D1597" i="2"/>
  <c r="C1597" i="2"/>
  <c r="B1597" i="2"/>
  <c r="G1596" i="2"/>
  <c r="F1596" i="2"/>
  <c r="E1596" i="2"/>
  <c r="D1596" i="2"/>
  <c r="C1596" i="2"/>
  <c r="B1596" i="2"/>
  <c r="G1595" i="2"/>
  <c r="F1595" i="2"/>
  <c r="E1595" i="2"/>
  <c r="D1595" i="2"/>
  <c r="C1595" i="2"/>
  <c r="B1595" i="2"/>
  <c r="G1594" i="2"/>
  <c r="F1594" i="2"/>
  <c r="E1594" i="2"/>
  <c r="D1594" i="2"/>
  <c r="C1594" i="2"/>
  <c r="B1594" i="2"/>
  <c r="G1593" i="2"/>
  <c r="F1593" i="2"/>
  <c r="E1593" i="2"/>
  <c r="D1593" i="2"/>
  <c r="C1593" i="2"/>
  <c r="B1593" i="2"/>
  <c r="G1592" i="2"/>
  <c r="F1592" i="2"/>
  <c r="E1592" i="2"/>
  <c r="D1592" i="2"/>
  <c r="C1592" i="2"/>
  <c r="B1592" i="2"/>
  <c r="G1591" i="2"/>
  <c r="F1591" i="2"/>
  <c r="E1591" i="2"/>
  <c r="D1591" i="2"/>
  <c r="C1591" i="2"/>
  <c r="B1591" i="2"/>
  <c r="G1590" i="2"/>
  <c r="F1590" i="2"/>
  <c r="E1590" i="2"/>
  <c r="D1590" i="2"/>
  <c r="C1590" i="2"/>
  <c r="B1590" i="2"/>
  <c r="G1589" i="2"/>
  <c r="F1589" i="2"/>
  <c r="E1589" i="2"/>
  <c r="D1589" i="2"/>
  <c r="C1589" i="2"/>
  <c r="B1589" i="2"/>
  <c r="G1588" i="2"/>
  <c r="F1588" i="2"/>
  <c r="E1588" i="2"/>
  <c r="D1588" i="2"/>
  <c r="C1588" i="2"/>
  <c r="B1588" i="2"/>
  <c r="G1587" i="2"/>
  <c r="F1587" i="2"/>
  <c r="E1587" i="2"/>
  <c r="D1587" i="2"/>
  <c r="C1587" i="2"/>
  <c r="B1587" i="2"/>
  <c r="G1586" i="2"/>
  <c r="F1586" i="2"/>
  <c r="E1586" i="2"/>
  <c r="D1586" i="2"/>
  <c r="C1586" i="2"/>
  <c r="B1586" i="2"/>
  <c r="G1585" i="2"/>
  <c r="F1585" i="2"/>
  <c r="E1585" i="2"/>
  <c r="D1585" i="2"/>
  <c r="C1585" i="2"/>
  <c r="B1585" i="2"/>
  <c r="G1584" i="2"/>
  <c r="F1584" i="2"/>
  <c r="E1584" i="2"/>
  <c r="D1584" i="2"/>
  <c r="C1584" i="2"/>
  <c r="B1584" i="2"/>
  <c r="G1583" i="2"/>
  <c r="F1583" i="2"/>
  <c r="E1583" i="2"/>
  <c r="D1583" i="2"/>
  <c r="C1583" i="2"/>
  <c r="B1583" i="2"/>
  <c r="G1582" i="2"/>
  <c r="F1582" i="2"/>
  <c r="E1582" i="2"/>
  <c r="D1582" i="2"/>
  <c r="C1582" i="2"/>
  <c r="B1582" i="2"/>
  <c r="G1581" i="2"/>
  <c r="F1581" i="2"/>
  <c r="E1581" i="2"/>
  <c r="D1581" i="2"/>
  <c r="C1581" i="2"/>
  <c r="B1581" i="2"/>
  <c r="G1580" i="2"/>
  <c r="F1580" i="2"/>
  <c r="E1580" i="2"/>
  <c r="D1580" i="2"/>
  <c r="C1580" i="2"/>
  <c r="B1580" i="2"/>
  <c r="G1579" i="2"/>
  <c r="F1579" i="2"/>
  <c r="E1579" i="2"/>
  <c r="D1579" i="2"/>
  <c r="C1579" i="2"/>
  <c r="B1579" i="2"/>
  <c r="G1578" i="2"/>
  <c r="F1578" i="2"/>
  <c r="E1578" i="2"/>
  <c r="D1578" i="2"/>
  <c r="C1578" i="2"/>
  <c r="B1578" i="2"/>
  <c r="G1577" i="2"/>
  <c r="F1577" i="2"/>
  <c r="E1577" i="2"/>
  <c r="D1577" i="2"/>
  <c r="C1577" i="2"/>
  <c r="B1577" i="2"/>
  <c r="G1576" i="2"/>
  <c r="F1576" i="2"/>
  <c r="E1576" i="2"/>
  <c r="D1576" i="2"/>
  <c r="C1576" i="2"/>
  <c r="B1576" i="2"/>
  <c r="G1575" i="2"/>
  <c r="F1575" i="2"/>
  <c r="E1575" i="2"/>
  <c r="D1575" i="2"/>
  <c r="C1575" i="2"/>
  <c r="B1575" i="2"/>
  <c r="G1574" i="2"/>
  <c r="F1574" i="2"/>
  <c r="E1574" i="2"/>
  <c r="D1574" i="2"/>
  <c r="C1574" i="2"/>
  <c r="B1574" i="2"/>
  <c r="G1573" i="2"/>
  <c r="F1573" i="2"/>
  <c r="E1573" i="2"/>
  <c r="D1573" i="2"/>
  <c r="C1573" i="2"/>
  <c r="B1573" i="2"/>
  <c r="G1572" i="2"/>
  <c r="F1572" i="2"/>
  <c r="E1572" i="2"/>
  <c r="D1572" i="2"/>
  <c r="C1572" i="2"/>
  <c r="B1572" i="2"/>
  <c r="G1571" i="2"/>
  <c r="F1571" i="2"/>
  <c r="E1571" i="2"/>
  <c r="D1571" i="2"/>
  <c r="C1571" i="2"/>
  <c r="B1571" i="2"/>
  <c r="G1570" i="2"/>
  <c r="F1570" i="2"/>
  <c r="E1570" i="2"/>
  <c r="D1570" i="2"/>
  <c r="C1570" i="2"/>
  <c r="B1570" i="2"/>
  <c r="G1569" i="2"/>
  <c r="F1569" i="2"/>
  <c r="E1569" i="2"/>
  <c r="D1569" i="2"/>
  <c r="C1569" i="2"/>
  <c r="B1569" i="2"/>
  <c r="G1568" i="2"/>
  <c r="F1568" i="2"/>
  <c r="E1568" i="2"/>
  <c r="D1568" i="2"/>
  <c r="C1568" i="2"/>
  <c r="B1568" i="2"/>
  <c r="G1567" i="2"/>
  <c r="F1567" i="2"/>
  <c r="E1567" i="2"/>
  <c r="D1567" i="2"/>
  <c r="C1567" i="2"/>
  <c r="B1567" i="2"/>
  <c r="G1566" i="2"/>
  <c r="F1566" i="2"/>
  <c r="E1566" i="2"/>
  <c r="D1566" i="2"/>
  <c r="C1566" i="2"/>
  <c r="B1566" i="2"/>
  <c r="G1565" i="2"/>
  <c r="F1565" i="2"/>
  <c r="E1565" i="2"/>
  <c r="D1565" i="2"/>
  <c r="C1565" i="2"/>
  <c r="B1565" i="2"/>
  <c r="G1564" i="2"/>
  <c r="F1564" i="2"/>
  <c r="E1564" i="2"/>
  <c r="D1564" i="2"/>
  <c r="C1564" i="2"/>
  <c r="B1564" i="2"/>
  <c r="G1563" i="2"/>
  <c r="F1563" i="2"/>
  <c r="E1563" i="2"/>
  <c r="D1563" i="2"/>
  <c r="C1563" i="2"/>
  <c r="B1563" i="2"/>
  <c r="G1562" i="2"/>
  <c r="F1562" i="2"/>
  <c r="E1562" i="2"/>
  <c r="D1562" i="2"/>
  <c r="C1562" i="2"/>
  <c r="B1562" i="2"/>
  <c r="G1561" i="2"/>
  <c r="F1561" i="2"/>
  <c r="E1561" i="2"/>
  <c r="D1561" i="2"/>
  <c r="C1561" i="2"/>
  <c r="B1561" i="2"/>
  <c r="G1560" i="2"/>
  <c r="F1560" i="2"/>
  <c r="E1560" i="2"/>
  <c r="D1560" i="2"/>
  <c r="C1560" i="2"/>
  <c r="B1560" i="2"/>
  <c r="G1559" i="2"/>
  <c r="F1559" i="2"/>
  <c r="E1559" i="2"/>
  <c r="D1559" i="2"/>
  <c r="C1559" i="2"/>
  <c r="B1559" i="2"/>
  <c r="G1558" i="2"/>
  <c r="F1558" i="2"/>
  <c r="E1558" i="2"/>
  <c r="D1558" i="2"/>
  <c r="C1558" i="2"/>
  <c r="B1558" i="2"/>
  <c r="G1557" i="2"/>
  <c r="F1557" i="2"/>
  <c r="E1557" i="2"/>
  <c r="D1557" i="2"/>
  <c r="C1557" i="2"/>
  <c r="B1557" i="2"/>
  <c r="G1556" i="2"/>
  <c r="F1556" i="2"/>
  <c r="E1556" i="2"/>
  <c r="D1556" i="2"/>
  <c r="C1556" i="2"/>
  <c r="B1556" i="2"/>
  <c r="G1555" i="2"/>
  <c r="F1555" i="2"/>
  <c r="E1555" i="2"/>
  <c r="D1555" i="2"/>
  <c r="C1555" i="2"/>
  <c r="B1555" i="2"/>
  <c r="G1554" i="2"/>
  <c r="F1554" i="2"/>
  <c r="E1554" i="2"/>
  <c r="D1554" i="2"/>
  <c r="C1554" i="2"/>
  <c r="B1554" i="2"/>
  <c r="G1553" i="2"/>
  <c r="F1553" i="2"/>
  <c r="E1553" i="2"/>
  <c r="D1553" i="2"/>
  <c r="C1553" i="2"/>
  <c r="B1553" i="2"/>
  <c r="G1552" i="2"/>
  <c r="F1552" i="2"/>
  <c r="E1552" i="2"/>
  <c r="D1552" i="2"/>
  <c r="C1552" i="2"/>
  <c r="B1552" i="2"/>
  <c r="G1551" i="2"/>
  <c r="F1551" i="2"/>
  <c r="E1551" i="2"/>
  <c r="D1551" i="2"/>
  <c r="C1551" i="2"/>
  <c r="B1551" i="2"/>
  <c r="G1550" i="2"/>
  <c r="F1550" i="2"/>
  <c r="E1550" i="2"/>
  <c r="D1550" i="2"/>
  <c r="C1550" i="2"/>
  <c r="B1550" i="2"/>
  <c r="G1549" i="2"/>
  <c r="F1549" i="2"/>
  <c r="E1549" i="2"/>
  <c r="D1549" i="2"/>
  <c r="C1549" i="2"/>
  <c r="B1549" i="2"/>
  <c r="G1548" i="2"/>
  <c r="F1548" i="2"/>
  <c r="E1548" i="2"/>
  <c r="D1548" i="2"/>
  <c r="C1548" i="2"/>
  <c r="B1548" i="2"/>
  <c r="G1547" i="2"/>
  <c r="F1547" i="2"/>
  <c r="E1547" i="2"/>
  <c r="D1547" i="2"/>
  <c r="C1547" i="2"/>
  <c r="B1547" i="2"/>
  <c r="G1546" i="2"/>
  <c r="F1546" i="2"/>
  <c r="E1546" i="2"/>
  <c r="D1546" i="2"/>
  <c r="C1546" i="2"/>
  <c r="B1546" i="2"/>
  <c r="G1545" i="2"/>
  <c r="F1545" i="2"/>
  <c r="E1545" i="2"/>
  <c r="D1545" i="2"/>
  <c r="C1545" i="2"/>
  <c r="B1545" i="2"/>
  <c r="G1544" i="2"/>
  <c r="F1544" i="2"/>
  <c r="E1544" i="2"/>
  <c r="D1544" i="2"/>
  <c r="C1544" i="2"/>
  <c r="B1544" i="2"/>
  <c r="G1543" i="2"/>
  <c r="F1543" i="2"/>
  <c r="E1543" i="2"/>
  <c r="D1543" i="2"/>
  <c r="C1543" i="2"/>
  <c r="B1543" i="2"/>
  <c r="G1542" i="2"/>
  <c r="F1542" i="2"/>
  <c r="E1542" i="2"/>
  <c r="D1542" i="2"/>
  <c r="C1542" i="2"/>
  <c r="B1542" i="2"/>
  <c r="G1541" i="2"/>
  <c r="F1541" i="2"/>
  <c r="E1541" i="2"/>
  <c r="D1541" i="2"/>
  <c r="C1541" i="2"/>
  <c r="B1541" i="2"/>
  <c r="G1540" i="2"/>
  <c r="F1540" i="2"/>
  <c r="E1540" i="2"/>
  <c r="D1540" i="2"/>
  <c r="C1540" i="2"/>
  <c r="B1540" i="2"/>
  <c r="G1539" i="2"/>
  <c r="F1539" i="2"/>
  <c r="E1539" i="2"/>
  <c r="D1539" i="2"/>
  <c r="C1539" i="2"/>
  <c r="B1539" i="2"/>
  <c r="G1538" i="2"/>
  <c r="F1538" i="2"/>
  <c r="E1538" i="2"/>
  <c r="D1538" i="2"/>
  <c r="C1538" i="2"/>
  <c r="B1538" i="2"/>
  <c r="G1537" i="2"/>
  <c r="F1537" i="2"/>
  <c r="E1537" i="2"/>
  <c r="D1537" i="2"/>
  <c r="C1537" i="2"/>
  <c r="B1537" i="2"/>
  <c r="G1536" i="2"/>
  <c r="F1536" i="2"/>
  <c r="E1536" i="2"/>
  <c r="D1536" i="2"/>
  <c r="C1536" i="2"/>
  <c r="B1536" i="2"/>
  <c r="G1535" i="2"/>
  <c r="F1535" i="2"/>
  <c r="E1535" i="2"/>
  <c r="D1535" i="2"/>
  <c r="C1535" i="2"/>
  <c r="B1535" i="2"/>
  <c r="G1534" i="2"/>
  <c r="F1534" i="2"/>
  <c r="E1534" i="2"/>
  <c r="D1534" i="2"/>
  <c r="C1534" i="2"/>
  <c r="B1534" i="2"/>
  <c r="G1533" i="2"/>
  <c r="F1533" i="2"/>
  <c r="E1533" i="2"/>
  <c r="D1533" i="2"/>
  <c r="C1533" i="2"/>
  <c r="B1533" i="2"/>
  <c r="G1532" i="2"/>
  <c r="F1532" i="2"/>
  <c r="E1532" i="2"/>
  <c r="D1532" i="2"/>
  <c r="C1532" i="2"/>
  <c r="B1532" i="2"/>
  <c r="G1531" i="2"/>
  <c r="F1531" i="2"/>
  <c r="E1531" i="2"/>
  <c r="D1531" i="2"/>
  <c r="C1531" i="2"/>
  <c r="B1531" i="2"/>
  <c r="G1530" i="2"/>
  <c r="F1530" i="2"/>
  <c r="E1530" i="2"/>
  <c r="D1530" i="2"/>
  <c r="C1530" i="2"/>
  <c r="B1530" i="2"/>
  <c r="G1529" i="2"/>
  <c r="F1529" i="2"/>
  <c r="E1529" i="2"/>
  <c r="D1529" i="2"/>
  <c r="C1529" i="2"/>
  <c r="B1529" i="2"/>
  <c r="G1528" i="2"/>
  <c r="F1528" i="2"/>
  <c r="E1528" i="2"/>
  <c r="D1528" i="2"/>
  <c r="C1528" i="2"/>
  <c r="B1528" i="2"/>
  <c r="G1527" i="2"/>
  <c r="F1527" i="2"/>
  <c r="E1527" i="2"/>
  <c r="D1527" i="2"/>
  <c r="C1527" i="2"/>
  <c r="B1527" i="2"/>
  <c r="G1526" i="2"/>
  <c r="F1526" i="2"/>
  <c r="E1526" i="2"/>
  <c r="D1526" i="2"/>
  <c r="C1526" i="2"/>
  <c r="B1526" i="2"/>
  <c r="G1525" i="2"/>
  <c r="F1525" i="2"/>
  <c r="E1525" i="2"/>
  <c r="D1525" i="2"/>
  <c r="C1525" i="2"/>
  <c r="B1525" i="2"/>
  <c r="G1524" i="2"/>
  <c r="F1524" i="2"/>
  <c r="E1524" i="2"/>
  <c r="D1524" i="2"/>
  <c r="C1524" i="2"/>
  <c r="B1524" i="2"/>
  <c r="G1523" i="2"/>
  <c r="F1523" i="2"/>
  <c r="E1523" i="2"/>
  <c r="D1523" i="2"/>
  <c r="C1523" i="2"/>
  <c r="B1523" i="2"/>
  <c r="G1522" i="2"/>
  <c r="F1522" i="2"/>
  <c r="E1522" i="2"/>
  <c r="D1522" i="2"/>
  <c r="C1522" i="2"/>
  <c r="B1522" i="2"/>
  <c r="G1521" i="2"/>
  <c r="F1521" i="2"/>
  <c r="E1521" i="2"/>
  <c r="D1521" i="2"/>
  <c r="C1521" i="2"/>
  <c r="B1521" i="2"/>
  <c r="G1520" i="2"/>
  <c r="F1520" i="2"/>
  <c r="E1520" i="2"/>
  <c r="D1520" i="2"/>
  <c r="C1520" i="2"/>
  <c r="B1520" i="2"/>
  <c r="G1519" i="2"/>
  <c r="F1519" i="2"/>
  <c r="E1519" i="2"/>
  <c r="D1519" i="2"/>
  <c r="C1519" i="2"/>
  <c r="B1519" i="2"/>
  <c r="G1518" i="2"/>
  <c r="F1518" i="2"/>
  <c r="E1518" i="2"/>
  <c r="D1518" i="2"/>
  <c r="C1518" i="2"/>
  <c r="B1518" i="2"/>
  <c r="G1517" i="2"/>
  <c r="F1517" i="2"/>
  <c r="E1517" i="2"/>
  <c r="D1517" i="2"/>
  <c r="C1517" i="2"/>
  <c r="B1517" i="2"/>
  <c r="G1516" i="2"/>
  <c r="F1516" i="2"/>
  <c r="E1516" i="2"/>
  <c r="D1516" i="2"/>
  <c r="C1516" i="2"/>
  <c r="B1516" i="2"/>
  <c r="G1515" i="2"/>
  <c r="F1515" i="2"/>
  <c r="E1515" i="2"/>
  <c r="D1515" i="2"/>
  <c r="C1515" i="2"/>
  <c r="B1515" i="2"/>
  <c r="G1514" i="2"/>
  <c r="F1514" i="2"/>
  <c r="E1514" i="2"/>
  <c r="D1514" i="2"/>
  <c r="C1514" i="2"/>
  <c r="B1514" i="2"/>
  <c r="G1513" i="2"/>
  <c r="F1513" i="2"/>
  <c r="E1513" i="2"/>
  <c r="D1513" i="2"/>
  <c r="C1513" i="2"/>
  <c r="B1513" i="2"/>
  <c r="G1512" i="2"/>
  <c r="F1512" i="2"/>
  <c r="E1512" i="2"/>
  <c r="D1512" i="2"/>
  <c r="C1512" i="2"/>
  <c r="B1512" i="2"/>
  <c r="G1511" i="2"/>
  <c r="F1511" i="2"/>
  <c r="E1511" i="2"/>
  <c r="D1511" i="2"/>
  <c r="C1511" i="2"/>
  <c r="B1511" i="2"/>
  <c r="G1510" i="2"/>
  <c r="F1510" i="2"/>
  <c r="E1510" i="2"/>
  <c r="D1510" i="2"/>
  <c r="C1510" i="2"/>
  <c r="B1510" i="2"/>
  <c r="G1509" i="2"/>
  <c r="F1509" i="2"/>
  <c r="E1509" i="2"/>
  <c r="D1509" i="2"/>
  <c r="C1509" i="2"/>
  <c r="B1509" i="2"/>
  <c r="G1508" i="2"/>
  <c r="F1508" i="2"/>
  <c r="E1508" i="2"/>
  <c r="D1508" i="2"/>
  <c r="C1508" i="2"/>
  <c r="B1508" i="2"/>
  <c r="G1507" i="2"/>
  <c r="F1507" i="2"/>
  <c r="E1507" i="2"/>
  <c r="D1507" i="2"/>
  <c r="C1507" i="2"/>
  <c r="B1507" i="2"/>
  <c r="G1506" i="2"/>
  <c r="F1506" i="2"/>
  <c r="E1506" i="2"/>
  <c r="D1506" i="2"/>
  <c r="C1506" i="2"/>
  <c r="B1506" i="2"/>
  <c r="G1505" i="2"/>
  <c r="F1505" i="2"/>
  <c r="E1505" i="2"/>
  <c r="D1505" i="2"/>
  <c r="C1505" i="2"/>
  <c r="B1505" i="2"/>
  <c r="G1504" i="2"/>
  <c r="F1504" i="2"/>
  <c r="E1504" i="2"/>
  <c r="D1504" i="2"/>
  <c r="C1504" i="2"/>
  <c r="B1504" i="2"/>
  <c r="G1503" i="2"/>
  <c r="F1503" i="2"/>
  <c r="E1503" i="2"/>
  <c r="D1503" i="2"/>
  <c r="C1503" i="2"/>
  <c r="B1503" i="2"/>
  <c r="G1502" i="2"/>
  <c r="F1502" i="2"/>
  <c r="E1502" i="2"/>
  <c r="D1502" i="2"/>
  <c r="C1502" i="2"/>
  <c r="B1502" i="2"/>
  <c r="G1501" i="2"/>
  <c r="F1501" i="2"/>
  <c r="E1501" i="2"/>
  <c r="D1501" i="2"/>
  <c r="C1501" i="2"/>
  <c r="B1501" i="2"/>
  <c r="G1500" i="2"/>
  <c r="F1500" i="2"/>
  <c r="E1500" i="2"/>
  <c r="D1500" i="2"/>
  <c r="C1500" i="2"/>
  <c r="B1500" i="2"/>
  <c r="G1499" i="2"/>
  <c r="F1499" i="2"/>
  <c r="E1499" i="2"/>
  <c r="D1499" i="2"/>
  <c r="C1499" i="2"/>
  <c r="B1499" i="2"/>
  <c r="G1498" i="2"/>
  <c r="F1498" i="2"/>
  <c r="E1498" i="2"/>
  <c r="D1498" i="2"/>
  <c r="C1498" i="2"/>
  <c r="B1498" i="2"/>
  <c r="G1497" i="2"/>
  <c r="F1497" i="2"/>
  <c r="E1497" i="2"/>
  <c r="D1497" i="2"/>
  <c r="C1497" i="2"/>
  <c r="B1497" i="2"/>
  <c r="G1496" i="2"/>
  <c r="F1496" i="2"/>
  <c r="E1496" i="2"/>
  <c r="D1496" i="2"/>
  <c r="C1496" i="2"/>
  <c r="B1496" i="2"/>
  <c r="G1495" i="2"/>
  <c r="F1495" i="2"/>
  <c r="E1495" i="2"/>
  <c r="D1495" i="2"/>
  <c r="C1495" i="2"/>
  <c r="B1495" i="2"/>
  <c r="G1494" i="2"/>
  <c r="F1494" i="2"/>
  <c r="E1494" i="2"/>
  <c r="D1494" i="2"/>
  <c r="C1494" i="2"/>
  <c r="B1494" i="2"/>
  <c r="G1493" i="2"/>
  <c r="F1493" i="2"/>
  <c r="E1493" i="2"/>
  <c r="D1493" i="2"/>
  <c r="C1493" i="2"/>
  <c r="B1493" i="2"/>
  <c r="G1492" i="2"/>
  <c r="F1492" i="2"/>
  <c r="E1492" i="2"/>
  <c r="D1492" i="2"/>
  <c r="C1492" i="2"/>
  <c r="B1492" i="2"/>
  <c r="G1491" i="2"/>
  <c r="F1491" i="2"/>
  <c r="E1491" i="2"/>
  <c r="D1491" i="2"/>
  <c r="C1491" i="2"/>
  <c r="B1491" i="2"/>
  <c r="G1490" i="2"/>
  <c r="F1490" i="2"/>
  <c r="E1490" i="2"/>
  <c r="D1490" i="2"/>
  <c r="C1490" i="2"/>
  <c r="B1490" i="2"/>
  <c r="G1489" i="2"/>
  <c r="F1489" i="2"/>
  <c r="E1489" i="2"/>
  <c r="D1489" i="2"/>
  <c r="C1489" i="2"/>
  <c r="B1489" i="2"/>
  <c r="G1488" i="2"/>
  <c r="F1488" i="2"/>
  <c r="E1488" i="2"/>
  <c r="D1488" i="2"/>
  <c r="C1488" i="2"/>
  <c r="B1488" i="2"/>
  <c r="G1487" i="2"/>
  <c r="F1487" i="2"/>
  <c r="E1487" i="2"/>
  <c r="D1487" i="2"/>
  <c r="C1487" i="2"/>
  <c r="B1487" i="2"/>
  <c r="G1486" i="2"/>
  <c r="F1486" i="2"/>
  <c r="E1486" i="2"/>
  <c r="D1486" i="2"/>
  <c r="C1486" i="2"/>
  <c r="B1486" i="2"/>
  <c r="G1485" i="2"/>
  <c r="F1485" i="2"/>
  <c r="E1485" i="2"/>
  <c r="D1485" i="2"/>
  <c r="C1485" i="2"/>
  <c r="B1485" i="2"/>
  <c r="G1484" i="2"/>
  <c r="F1484" i="2"/>
  <c r="E1484" i="2"/>
  <c r="D1484" i="2"/>
  <c r="C1484" i="2"/>
  <c r="B1484" i="2"/>
  <c r="G1483" i="2"/>
  <c r="F1483" i="2"/>
  <c r="E1483" i="2"/>
  <c r="D1483" i="2"/>
  <c r="C1483" i="2"/>
  <c r="B1483" i="2"/>
  <c r="G1482" i="2"/>
  <c r="F1482" i="2"/>
  <c r="E1482" i="2"/>
  <c r="D1482" i="2"/>
  <c r="C1482" i="2"/>
  <c r="B1482" i="2"/>
  <c r="G1481" i="2"/>
  <c r="F1481" i="2"/>
  <c r="E1481" i="2"/>
  <c r="D1481" i="2"/>
  <c r="C1481" i="2"/>
  <c r="B1481" i="2"/>
  <c r="G1480" i="2"/>
  <c r="F1480" i="2"/>
  <c r="E1480" i="2"/>
  <c r="D1480" i="2"/>
  <c r="C1480" i="2"/>
  <c r="B1480" i="2"/>
  <c r="G1479" i="2"/>
  <c r="F1479" i="2"/>
  <c r="E1479" i="2"/>
  <c r="D1479" i="2"/>
  <c r="C1479" i="2"/>
  <c r="B1479" i="2"/>
  <c r="G1478" i="2"/>
  <c r="F1478" i="2"/>
  <c r="E1478" i="2"/>
  <c r="D1478" i="2"/>
  <c r="C1478" i="2"/>
  <c r="B1478" i="2"/>
  <c r="G1477" i="2"/>
  <c r="F1477" i="2"/>
  <c r="E1477" i="2"/>
  <c r="D1477" i="2"/>
  <c r="C1477" i="2"/>
  <c r="B1477" i="2"/>
  <c r="G1476" i="2"/>
  <c r="F1476" i="2"/>
  <c r="E1476" i="2"/>
  <c r="D1476" i="2"/>
  <c r="C1476" i="2"/>
  <c r="B1476" i="2"/>
  <c r="G1475" i="2"/>
  <c r="F1475" i="2"/>
  <c r="E1475" i="2"/>
  <c r="D1475" i="2"/>
  <c r="C1475" i="2"/>
  <c r="B1475" i="2"/>
  <c r="G1474" i="2"/>
  <c r="F1474" i="2"/>
  <c r="E1474" i="2"/>
  <c r="D1474" i="2"/>
  <c r="C1474" i="2"/>
  <c r="B1474" i="2"/>
  <c r="G1473" i="2"/>
  <c r="F1473" i="2"/>
  <c r="E1473" i="2"/>
  <c r="D1473" i="2"/>
  <c r="C1473" i="2"/>
  <c r="B1473" i="2"/>
  <c r="G1472" i="2"/>
  <c r="F1472" i="2"/>
  <c r="E1472" i="2"/>
  <c r="D1472" i="2"/>
  <c r="C1472" i="2"/>
  <c r="B1472" i="2"/>
  <c r="G1471" i="2"/>
  <c r="F1471" i="2"/>
  <c r="E1471" i="2"/>
  <c r="D1471" i="2"/>
  <c r="C1471" i="2"/>
  <c r="B1471" i="2"/>
  <c r="G1470" i="2"/>
  <c r="F1470" i="2"/>
  <c r="E1470" i="2"/>
  <c r="D1470" i="2"/>
  <c r="C1470" i="2"/>
  <c r="B1470" i="2"/>
  <c r="G1469" i="2"/>
  <c r="F1469" i="2"/>
  <c r="E1469" i="2"/>
  <c r="D1469" i="2"/>
  <c r="C1469" i="2"/>
  <c r="B1469" i="2"/>
  <c r="G1468" i="2"/>
  <c r="F1468" i="2"/>
  <c r="E1468" i="2"/>
  <c r="D1468" i="2"/>
  <c r="C1468" i="2"/>
  <c r="B1468" i="2"/>
  <c r="G1467" i="2"/>
  <c r="F1467" i="2"/>
  <c r="E1467" i="2"/>
  <c r="D1467" i="2"/>
  <c r="C1467" i="2"/>
  <c r="B1467" i="2"/>
  <c r="G1466" i="2"/>
  <c r="F1466" i="2"/>
  <c r="E1466" i="2"/>
  <c r="D1466" i="2"/>
  <c r="C1466" i="2"/>
  <c r="B1466" i="2"/>
  <c r="G1465" i="2"/>
  <c r="F1465" i="2"/>
  <c r="E1465" i="2"/>
  <c r="D1465" i="2"/>
  <c r="C1465" i="2"/>
  <c r="B1465" i="2"/>
  <c r="G1464" i="2"/>
  <c r="F1464" i="2"/>
  <c r="E1464" i="2"/>
  <c r="D1464" i="2"/>
  <c r="C1464" i="2"/>
  <c r="B1464" i="2"/>
  <c r="G1463" i="2"/>
  <c r="F1463" i="2"/>
  <c r="E1463" i="2"/>
  <c r="D1463" i="2"/>
  <c r="C1463" i="2"/>
  <c r="B1463" i="2"/>
  <c r="G1462" i="2"/>
  <c r="F1462" i="2"/>
  <c r="E1462" i="2"/>
  <c r="D1462" i="2"/>
  <c r="C1462" i="2"/>
  <c r="B1462" i="2"/>
  <c r="G1461" i="2"/>
  <c r="F1461" i="2"/>
  <c r="E1461" i="2"/>
  <c r="D1461" i="2"/>
  <c r="C1461" i="2"/>
  <c r="B1461" i="2"/>
  <c r="G1460" i="2"/>
  <c r="F1460" i="2"/>
  <c r="E1460" i="2"/>
  <c r="D1460" i="2"/>
  <c r="C1460" i="2"/>
  <c r="B1460" i="2"/>
  <c r="G1459" i="2"/>
  <c r="F1459" i="2"/>
  <c r="E1459" i="2"/>
  <c r="D1459" i="2"/>
  <c r="C1459" i="2"/>
  <c r="B1459" i="2"/>
  <c r="G1458" i="2"/>
  <c r="F1458" i="2"/>
  <c r="E1458" i="2"/>
  <c r="D1458" i="2"/>
  <c r="C1458" i="2"/>
  <c r="B1458" i="2"/>
  <c r="G1457" i="2"/>
  <c r="F1457" i="2"/>
  <c r="E1457" i="2"/>
  <c r="D1457" i="2"/>
  <c r="C1457" i="2"/>
  <c r="B1457" i="2"/>
  <c r="G1456" i="2"/>
  <c r="F1456" i="2"/>
  <c r="E1456" i="2"/>
  <c r="D1456" i="2"/>
  <c r="C1456" i="2"/>
  <c r="B1456" i="2"/>
  <c r="G1455" i="2"/>
  <c r="F1455" i="2"/>
  <c r="E1455" i="2"/>
  <c r="D1455" i="2"/>
  <c r="C1455" i="2"/>
  <c r="B1455" i="2"/>
  <c r="G1454" i="2"/>
  <c r="F1454" i="2"/>
  <c r="E1454" i="2"/>
  <c r="D1454" i="2"/>
  <c r="C1454" i="2"/>
  <c r="B1454" i="2"/>
  <c r="G1453" i="2"/>
  <c r="F1453" i="2"/>
  <c r="E1453" i="2"/>
  <c r="D1453" i="2"/>
  <c r="C1453" i="2"/>
  <c r="B1453" i="2"/>
  <c r="G1452" i="2"/>
  <c r="F1452" i="2"/>
  <c r="E1452" i="2"/>
  <c r="D1452" i="2"/>
  <c r="C1452" i="2"/>
  <c r="B1452" i="2"/>
  <c r="G1451" i="2"/>
  <c r="F1451" i="2"/>
  <c r="E1451" i="2"/>
  <c r="D1451" i="2"/>
  <c r="C1451" i="2"/>
  <c r="B1451" i="2"/>
  <c r="G1450" i="2"/>
  <c r="F1450" i="2"/>
  <c r="E1450" i="2"/>
  <c r="D1450" i="2"/>
  <c r="C1450" i="2"/>
  <c r="B1450" i="2"/>
  <c r="G1449" i="2"/>
  <c r="F1449" i="2"/>
  <c r="E1449" i="2"/>
  <c r="D1449" i="2"/>
  <c r="C1449" i="2"/>
  <c r="B1449" i="2"/>
  <c r="G1448" i="2"/>
  <c r="F1448" i="2"/>
  <c r="E1448" i="2"/>
  <c r="D1448" i="2"/>
  <c r="C1448" i="2"/>
  <c r="B1448" i="2"/>
  <c r="G1447" i="2"/>
  <c r="F1447" i="2"/>
  <c r="E1447" i="2"/>
  <c r="D1447" i="2"/>
  <c r="C1447" i="2"/>
  <c r="B1447" i="2"/>
  <c r="G1446" i="2"/>
  <c r="F1446" i="2"/>
  <c r="E1446" i="2"/>
  <c r="D1446" i="2"/>
  <c r="C1446" i="2"/>
  <c r="B1446" i="2"/>
  <c r="G1445" i="2"/>
  <c r="F1445" i="2"/>
  <c r="E1445" i="2"/>
  <c r="D1445" i="2"/>
  <c r="C1445" i="2"/>
  <c r="B1445" i="2"/>
  <c r="G1444" i="2"/>
  <c r="F1444" i="2"/>
  <c r="E1444" i="2"/>
  <c r="D1444" i="2"/>
  <c r="C1444" i="2"/>
  <c r="B1444" i="2"/>
  <c r="G1443" i="2"/>
  <c r="F1443" i="2"/>
  <c r="E1443" i="2"/>
  <c r="D1443" i="2"/>
  <c r="C1443" i="2"/>
  <c r="B1443" i="2"/>
  <c r="G1442" i="2"/>
  <c r="F1442" i="2"/>
  <c r="E1442" i="2"/>
  <c r="D1442" i="2"/>
  <c r="C1442" i="2"/>
  <c r="B1442" i="2"/>
  <c r="G1441" i="2"/>
  <c r="F1441" i="2"/>
  <c r="E1441" i="2"/>
  <c r="D1441" i="2"/>
  <c r="C1441" i="2"/>
  <c r="B1441" i="2"/>
  <c r="G1440" i="2"/>
  <c r="F1440" i="2"/>
  <c r="E1440" i="2"/>
  <c r="D1440" i="2"/>
  <c r="C1440" i="2"/>
  <c r="B1440" i="2"/>
  <c r="G1439" i="2"/>
  <c r="F1439" i="2"/>
  <c r="E1439" i="2"/>
  <c r="D1439" i="2"/>
  <c r="C1439" i="2"/>
  <c r="B1439" i="2"/>
  <c r="G1438" i="2"/>
  <c r="F1438" i="2"/>
  <c r="E1438" i="2"/>
  <c r="D1438" i="2"/>
  <c r="C1438" i="2"/>
  <c r="B1438" i="2"/>
  <c r="G1437" i="2"/>
  <c r="F1437" i="2"/>
  <c r="E1437" i="2"/>
  <c r="D1437" i="2"/>
  <c r="C1437" i="2"/>
  <c r="B1437" i="2"/>
  <c r="G1436" i="2"/>
  <c r="F1436" i="2"/>
  <c r="E1436" i="2"/>
  <c r="D1436" i="2"/>
  <c r="C1436" i="2"/>
  <c r="B1436" i="2"/>
  <c r="G1435" i="2"/>
  <c r="F1435" i="2"/>
  <c r="E1435" i="2"/>
  <c r="D1435" i="2"/>
  <c r="C1435" i="2"/>
  <c r="B1435" i="2"/>
  <c r="G1434" i="2"/>
  <c r="F1434" i="2"/>
  <c r="E1434" i="2"/>
  <c r="D1434" i="2"/>
  <c r="C1434" i="2"/>
  <c r="B1434" i="2"/>
  <c r="G1433" i="2"/>
  <c r="F1433" i="2"/>
  <c r="E1433" i="2"/>
  <c r="D1433" i="2"/>
  <c r="C1433" i="2"/>
  <c r="B1433" i="2"/>
  <c r="G1432" i="2"/>
  <c r="F1432" i="2"/>
  <c r="E1432" i="2"/>
  <c r="D1432" i="2"/>
  <c r="C1432" i="2"/>
  <c r="B1432" i="2"/>
  <c r="G1431" i="2"/>
  <c r="F1431" i="2"/>
  <c r="E1431" i="2"/>
  <c r="D1431" i="2"/>
  <c r="C1431" i="2"/>
  <c r="B1431" i="2"/>
  <c r="G1430" i="2"/>
  <c r="F1430" i="2"/>
  <c r="E1430" i="2"/>
  <c r="D1430" i="2"/>
  <c r="C1430" i="2"/>
  <c r="B1430" i="2"/>
  <c r="G1429" i="2"/>
  <c r="F1429" i="2"/>
  <c r="E1429" i="2"/>
  <c r="D1429" i="2"/>
  <c r="C1429" i="2"/>
  <c r="B1429" i="2"/>
  <c r="G1428" i="2"/>
  <c r="F1428" i="2"/>
  <c r="E1428" i="2"/>
  <c r="D1428" i="2"/>
  <c r="C1428" i="2"/>
  <c r="B1428" i="2"/>
  <c r="G1427" i="2"/>
  <c r="F1427" i="2"/>
  <c r="E1427" i="2"/>
  <c r="D1427" i="2"/>
  <c r="C1427" i="2"/>
  <c r="B1427" i="2"/>
  <c r="G1426" i="2"/>
  <c r="F1426" i="2"/>
  <c r="E1426" i="2"/>
  <c r="D1426" i="2"/>
  <c r="C1426" i="2"/>
  <c r="B1426" i="2"/>
  <c r="G1425" i="2"/>
  <c r="F1425" i="2"/>
  <c r="E1425" i="2"/>
  <c r="D1425" i="2"/>
  <c r="C1425" i="2"/>
  <c r="B1425" i="2"/>
  <c r="G1424" i="2"/>
  <c r="F1424" i="2"/>
  <c r="E1424" i="2"/>
  <c r="D1424" i="2"/>
  <c r="C1424" i="2"/>
  <c r="B1424" i="2"/>
  <c r="G1423" i="2"/>
  <c r="F1423" i="2"/>
  <c r="E1423" i="2"/>
  <c r="D1423" i="2"/>
  <c r="C1423" i="2"/>
  <c r="B1423" i="2"/>
  <c r="G1422" i="2"/>
  <c r="F1422" i="2"/>
  <c r="E1422" i="2"/>
  <c r="D1422" i="2"/>
  <c r="C1422" i="2"/>
  <c r="B1422" i="2"/>
  <c r="G1421" i="2"/>
  <c r="F1421" i="2"/>
  <c r="E1421" i="2"/>
  <c r="D1421" i="2"/>
  <c r="C1421" i="2"/>
  <c r="B1421" i="2"/>
  <c r="G1420" i="2"/>
  <c r="F1420" i="2"/>
  <c r="E1420" i="2"/>
  <c r="D1420" i="2"/>
  <c r="C1420" i="2"/>
  <c r="B1420" i="2"/>
  <c r="G1419" i="2"/>
  <c r="F1419" i="2"/>
  <c r="E1419" i="2"/>
  <c r="D1419" i="2"/>
  <c r="C1419" i="2"/>
  <c r="B1419" i="2"/>
  <c r="G1418" i="2"/>
  <c r="F1418" i="2"/>
  <c r="E1418" i="2"/>
  <c r="D1418" i="2"/>
  <c r="C1418" i="2"/>
  <c r="B1418" i="2"/>
  <c r="G1417" i="2"/>
  <c r="F1417" i="2"/>
  <c r="E1417" i="2"/>
  <c r="D1417" i="2"/>
  <c r="C1417" i="2"/>
  <c r="B1417" i="2"/>
  <c r="G1416" i="2"/>
  <c r="F1416" i="2"/>
  <c r="E1416" i="2"/>
  <c r="D1416" i="2"/>
  <c r="C1416" i="2"/>
  <c r="B1416" i="2"/>
  <c r="G1415" i="2"/>
  <c r="F1415" i="2"/>
  <c r="E1415" i="2"/>
  <c r="D1415" i="2"/>
  <c r="C1415" i="2"/>
  <c r="B1415" i="2"/>
  <c r="G1414" i="2"/>
  <c r="F1414" i="2"/>
  <c r="E1414" i="2"/>
  <c r="D1414" i="2"/>
  <c r="C1414" i="2"/>
  <c r="B1414" i="2"/>
  <c r="G1413" i="2"/>
  <c r="F1413" i="2"/>
  <c r="E1413" i="2"/>
  <c r="D1413" i="2"/>
  <c r="C1413" i="2"/>
  <c r="B1413" i="2"/>
  <c r="G1412" i="2"/>
  <c r="F1412" i="2"/>
  <c r="E1412" i="2"/>
  <c r="D1412" i="2"/>
  <c r="C1412" i="2"/>
  <c r="B1412" i="2"/>
  <c r="G1411" i="2"/>
  <c r="F1411" i="2"/>
  <c r="E1411" i="2"/>
  <c r="D1411" i="2"/>
  <c r="C1411" i="2"/>
  <c r="B1411" i="2"/>
  <c r="G1410" i="2"/>
  <c r="F1410" i="2"/>
  <c r="E1410" i="2"/>
  <c r="D1410" i="2"/>
  <c r="C1410" i="2"/>
  <c r="B1410" i="2"/>
  <c r="G1409" i="2"/>
  <c r="F1409" i="2"/>
  <c r="E1409" i="2"/>
  <c r="D1409" i="2"/>
  <c r="C1409" i="2"/>
  <c r="B1409" i="2"/>
  <c r="G1408" i="2"/>
  <c r="F1408" i="2"/>
  <c r="E1408" i="2"/>
  <c r="D1408" i="2"/>
  <c r="C1408" i="2"/>
  <c r="B1408" i="2"/>
  <c r="G1407" i="2"/>
  <c r="F1407" i="2"/>
  <c r="E1407" i="2"/>
  <c r="D1407" i="2"/>
  <c r="C1407" i="2"/>
  <c r="B1407" i="2"/>
  <c r="G1406" i="2"/>
  <c r="F1406" i="2"/>
  <c r="E1406" i="2"/>
  <c r="D1406" i="2"/>
  <c r="C1406" i="2"/>
  <c r="B1406" i="2"/>
  <c r="G1405" i="2"/>
  <c r="F1405" i="2"/>
  <c r="E1405" i="2"/>
  <c r="D1405" i="2"/>
  <c r="C1405" i="2"/>
  <c r="B1405" i="2"/>
  <c r="G1404" i="2"/>
  <c r="F1404" i="2"/>
  <c r="E1404" i="2"/>
  <c r="D1404" i="2"/>
  <c r="C1404" i="2"/>
  <c r="B1404" i="2"/>
  <c r="G1403" i="2"/>
  <c r="F1403" i="2"/>
  <c r="E1403" i="2"/>
  <c r="D1403" i="2"/>
  <c r="C1403" i="2"/>
  <c r="B1403" i="2"/>
  <c r="G1402" i="2"/>
  <c r="F1402" i="2"/>
  <c r="E1402" i="2"/>
  <c r="D1402" i="2"/>
  <c r="C1402" i="2"/>
  <c r="B1402" i="2"/>
  <c r="G1401" i="2"/>
  <c r="F1401" i="2"/>
  <c r="E1401" i="2"/>
  <c r="D1401" i="2"/>
  <c r="C1401" i="2"/>
  <c r="B1401" i="2"/>
  <c r="G1400" i="2"/>
  <c r="F1400" i="2"/>
  <c r="E1400" i="2"/>
  <c r="D1400" i="2"/>
  <c r="C1400" i="2"/>
  <c r="B1400" i="2"/>
  <c r="G1399" i="2"/>
  <c r="F1399" i="2"/>
  <c r="E1399" i="2"/>
  <c r="D1399" i="2"/>
  <c r="C1399" i="2"/>
  <c r="B1399" i="2"/>
  <c r="G1398" i="2"/>
  <c r="F1398" i="2"/>
  <c r="E1398" i="2"/>
  <c r="D1398" i="2"/>
  <c r="C1398" i="2"/>
  <c r="B1398" i="2"/>
  <c r="G1397" i="2"/>
  <c r="F1397" i="2"/>
  <c r="E1397" i="2"/>
  <c r="D1397" i="2"/>
  <c r="C1397" i="2"/>
  <c r="B1397" i="2"/>
  <c r="G1396" i="2"/>
  <c r="F1396" i="2"/>
  <c r="E1396" i="2"/>
  <c r="D1396" i="2"/>
  <c r="C1396" i="2"/>
  <c r="B1396" i="2"/>
  <c r="G1395" i="2"/>
  <c r="F1395" i="2"/>
  <c r="E1395" i="2"/>
  <c r="D1395" i="2"/>
  <c r="C1395" i="2"/>
  <c r="B1395" i="2"/>
  <c r="G1394" i="2"/>
  <c r="F1394" i="2"/>
  <c r="E1394" i="2"/>
  <c r="D1394" i="2"/>
  <c r="C1394" i="2"/>
  <c r="B1394" i="2"/>
  <c r="G1393" i="2"/>
  <c r="F1393" i="2"/>
  <c r="E1393" i="2"/>
  <c r="D1393" i="2"/>
  <c r="C1393" i="2"/>
  <c r="B1393" i="2"/>
  <c r="G1392" i="2"/>
  <c r="F1392" i="2"/>
  <c r="E1392" i="2"/>
  <c r="D1392" i="2"/>
  <c r="C1392" i="2"/>
  <c r="B1392" i="2"/>
  <c r="G1391" i="2"/>
  <c r="F1391" i="2"/>
  <c r="E1391" i="2"/>
  <c r="D1391" i="2"/>
  <c r="C1391" i="2"/>
  <c r="B1391" i="2"/>
  <c r="G1390" i="2"/>
  <c r="F1390" i="2"/>
  <c r="E1390" i="2"/>
  <c r="D1390" i="2"/>
  <c r="C1390" i="2"/>
  <c r="B1390" i="2"/>
  <c r="G1389" i="2"/>
  <c r="F1389" i="2"/>
  <c r="E1389" i="2"/>
  <c r="D1389" i="2"/>
  <c r="C1389" i="2"/>
  <c r="B1389" i="2"/>
  <c r="G1388" i="2"/>
  <c r="F1388" i="2"/>
  <c r="E1388" i="2"/>
  <c r="D1388" i="2"/>
  <c r="C1388" i="2"/>
  <c r="B1388" i="2"/>
  <c r="G1387" i="2"/>
  <c r="F1387" i="2"/>
  <c r="E1387" i="2"/>
  <c r="D1387" i="2"/>
  <c r="C1387" i="2"/>
  <c r="B1387" i="2"/>
  <c r="G1386" i="2"/>
  <c r="F1386" i="2"/>
  <c r="E1386" i="2"/>
  <c r="D1386" i="2"/>
  <c r="C1386" i="2"/>
  <c r="B1386" i="2"/>
  <c r="G1385" i="2"/>
  <c r="F1385" i="2"/>
  <c r="E1385" i="2"/>
  <c r="D1385" i="2"/>
  <c r="C1385" i="2"/>
  <c r="B1385" i="2"/>
  <c r="G1384" i="2"/>
  <c r="F1384" i="2"/>
  <c r="E1384" i="2"/>
  <c r="D1384" i="2"/>
  <c r="C1384" i="2"/>
  <c r="B1384" i="2"/>
  <c r="G1383" i="2"/>
  <c r="F1383" i="2"/>
  <c r="E1383" i="2"/>
  <c r="D1383" i="2"/>
  <c r="C1383" i="2"/>
  <c r="B1383" i="2"/>
  <c r="G1382" i="2"/>
  <c r="F1382" i="2"/>
  <c r="E1382" i="2"/>
  <c r="D1382" i="2"/>
  <c r="C1382" i="2"/>
  <c r="B1382" i="2"/>
  <c r="G1381" i="2"/>
  <c r="F1381" i="2"/>
  <c r="E1381" i="2"/>
  <c r="D1381" i="2"/>
  <c r="C1381" i="2"/>
  <c r="B1381" i="2"/>
  <c r="G1380" i="2"/>
  <c r="F1380" i="2"/>
  <c r="E1380" i="2"/>
  <c r="D1380" i="2"/>
  <c r="C1380" i="2"/>
  <c r="B1380" i="2"/>
  <c r="G1379" i="2"/>
  <c r="F1379" i="2"/>
  <c r="E1379" i="2"/>
  <c r="D1379" i="2"/>
  <c r="C1379" i="2"/>
  <c r="B1379" i="2"/>
  <c r="G1378" i="2"/>
  <c r="F1378" i="2"/>
  <c r="E1378" i="2"/>
  <c r="D1378" i="2"/>
  <c r="C1378" i="2"/>
  <c r="B1378" i="2"/>
  <c r="G1377" i="2"/>
  <c r="F1377" i="2"/>
  <c r="E1377" i="2"/>
  <c r="D1377" i="2"/>
  <c r="C1377" i="2"/>
  <c r="B1377" i="2"/>
  <c r="G1376" i="2"/>
  <c r="F1376" i="2"/>
  <c r="E1376" i="2"/>
  <c r="D1376" i="2"/>
  <c r="C1376" i="2"/>
  <c r="B1376" i="2"/>
  <c r="G1375" i="2"/>
  <c r="F1375" i="2"/>
  <c r="E1375" i="2"/>
  <c r="D1375" i="2"/>
  <c r="C1375" i="2"/>
  <c r="B1375" i="2"/>
  <c r="G1374" i="2"/>
  <c r="F1374" i="2"/>
  <c r="E1374" i="2"/>
  <c r="D1374" i="2"/>
  <c r="C1374" i="2"/>
  <c r="B1374" i="2"/>
  <c r="G1373" i="2"/>
  <c r="F1373" i="2"/>
  <c r="E1373" i="2"/>
  <c r="D1373" i="2"/>
  <c r="C1373" i="2"/>
  <c r="B1373" i="2"/>
  <c r="G1372" i="2"/>
  <c r="F1372" i="2"/>
  <c r="E1372" i="2"/>
  <c r="D1372" i="2"/>
  <c r="C1372" i="2"/>
  <c r="B1372" i="2"/>
  <c r="G1371" i="2"/>
  <c r="F1371" i="2"/>
  <c r="E1371" i="2"/>
  <c r="D1371" i="2"/>
  <c r="C1371" i="2"/>
  <c r="B1371" i="2"/>
  <c r="G1370" i="2"/>
  <c r="F1370" i="2"/>
  <c r="E1370" i="2"/>
  <c r="D1370" i="2"/>
  <c r="C1370" i="2"/>
  <c r="B1370" i="2"/>
  <c r="G1369" i="2"/>
  <c r="F1369" i="2"/>
  <c r="E1369" i="2"/>
  <c r="D1369" i="2"/>
  <c r="C1369" i="2"/>
  <c r="B1369" i="2"/>
  <c r="G1368" i="2"/>
  <c r="F1368" i="2"/>
  <c r="E1368" i="2"/>
  <c r="D1368" i="2"/>
  <c r="C1368" i="2"/>
  <c r="B1368" i="2"/>
  <c r="G1367" i="2"/>
  <c r="F1367" i="2"/>
  <c r="E1367" i="2"/>
  <c r="D1367" i="2"/>
  <c r="C1367" i="2"/>
  <c r="B1367" i="2"/>
  <c r="G1366" i="2"/>
  <c r="F1366" i="2"/>
  <c r="E1366" i="2"/>
  <c r="D1366" i="2"/>
  <c r="C1366" i="2"/>
  <c r="B1366" i="2"/>
  <c r="G1365" i="2"/>
  <c r="F1365" i="2"/>
  <c r="E1365" i="2"/>
  <c r="D1365" i="2"/>
  <c r="C1365" i="2"/>
  <c r="B1365" i="2"/>
  <c r="G1364" i="2"/>
  <c r="F1364" i="2"/>
  <c r="E1364" i="2"/>
  <c r="D1364" i="2"/>
  <c r="C1364" i="2"/>
  <c r="B1364" i="2"/>
  <c r="G1363" i="2"/>
  <c r="F1363" i="2"/>
  <c r="E1363" i="2"/>
  <c r="D1363" i="2"/>
  <c r="C1363" i="2"/>
  <c r="B1363" i="2"/>
  <c r="G1362" i="2"/>
  <c r="F1362" i="2"/>
  <c r="E1362" i="2"/>
  <c r="D1362" i="2"/>
  <c r="C1362" i="2"/>
  <c r="B1362" i="2"/>
  <c r="G1361" i="2"/>
  <c r="F1361" i="2"/>
  <c r="E1361" i="2"/>
  <c r="D1361" i="2"/>
  <c r="C1361" i="2"/>
  <c r="B1361" i="2"/>
  <c r="G1360" i="2"/>
  <c r="F1360" i="2"/>
  <c r="E1360" i="2"/>
  <c r="D1360" i="2"/>
  <c r="C1360" i="2"/>
  <c r="B1360" i="2"/>
  <c r="G1359" i="2"/>
  <c r="F1359" i="2"/>
  <c r="E1359" i="2"/>
  <c r="D1359" i="2"/>
  <c r="C1359" i="2"/>
  <c r="B1359" i="2"/>
  <c r="G1358" i="2"/>
  <c r="F1358" i="2"/>
  <c r="E1358" i="2"/>
  <c r="D1358" i="2"/>
  <c r="C1358" i="2"/>
  <c r="B1358" i="2"/>
  <c r="G1357" i="2"/>
  <c r="F1357" i="2"/>
  <c r="E1357" i="2"/>
  <c r="D1357" i="2"/>
  <c r="C1357" i="2"/>
  <c r="B1357" i="2"/>
  <c r="G1356" i="2"/>
  <c r="F1356" i="2"/>
  <c r="E1356" i="2"/>
  <c r="D1356" i="2"/>
  <c r="C1356" i="2"/>
  <c r="B1356" i="2"/>
  <c r="G1355" i="2"/>
  <c r="F1355" i="2"/>
  <c r="E1355" i="2"/>
  <c r="D1355" i="2"/>
  <c r="C1355" i="2"/>
  <c r="B1355" i="2"/>
  <c r="G1354" i="2"/>
  <c r="F1354" i="2"/>
  <c r="E1354" i="2"/>
  <c r="D1354" i="2"/>
  <c r="C1354" i="2"/>
  <c r="B1354" i="2"/>
  <c r="G1353" i="2"/>
  <c r="F1353" i="2"/>
  <c r="E1353" i="2"/>
  <c r="D1353" i="2"/>
  <c r="C1353" i="2"/>
  <c r="B1353" i="2"/>
  <c r="G1352" i="2"/>
  <c r="F1352" i="2"/>
  <c r="E1352" i="2"/>
  <c r="D1352" i="2"/>
  <c r="C1352" i="2"/>
  <c r="B1352" i="2"/>
  <c r="G1351" i="2"/>
  <c r="F1351" i="2"/>
  <c r="E1351" i="2"/>
  <c r="D1351" i="2"/>
  <c r="C1351" i="2"/>
  <c r="B1351" i="2"/>
  <c r="G1350" i="2"/>
  <c r="F1350" i="2"/>
  <c r="E1350" i="2"/>
  <c r="D1350" i="2"/>
  <c r="C1350" i="2"/>
  <c r="B1350" i="2"/>
  <c r="G1349" i="2"/>
  <c r="F1349" i="2"/>
  <c r="E1349" i="2"/>
  <c r="D1349" i="2"/>
  <c r="C1349" i="2"/>
  <c r="B1349" i="2"/>
  <c r="G1348" i="2"/>
  <c r="F1348" i="2"/>
  <c r="E1348" i="2"/>
  <c r="D1348" i="2"/>
  <c r="C1348" i="2"/>
  <c r="B1348" i="2"/>
  <c r="G1347" i="2"/>
  <c r="F1347" i="2"/>
  <c r="E1347" i="2"/>
  <c r="D1347" i="2"/>
  <c r="C1347" i="2"/>
  <c r="B1347" i="2"/>
  <c r="G1346" i="2"/>
  <c r="F1346" i="2"/>
  <c r="E1346" i="2"/>
  <c r="D1346" i="2"/>
  <c r="C1346" i="2"/>
  <c r="B1346" i="2"/>
  <c r="G1345" i="2"/>
  <c r="F1345" i="2"/>
  <c r="E1345" i="2"/>
  <c r="D1345" i="2"/>
  <c r="C1345" i="2"/>
  <c r="B1345" i="2"/>
  <c r="G1344" i="2"/>
  <c r="F1344" i="2"/>
  <c r="E1344" i="2"/>
  <c r="D1344" i="2"/>
  <c r="C1344" i="2"/>
  <c r="B1344" i="2"/>
  <c r="G1343" i="2"/>
  <c r="F1343" i="2"/>
  <c r="E1343" i="2"/>
  <c r="D1343" i="2"/>
  <c r="C1343" i="2"/>
  <c r="B1343" i="2"/>
  <c r="G1342" i="2"/>
  <c r="F1342" i="2"/>
  <c r="E1342" i="2"/>
  <c r="D1342" i="2"/>
  <c r="C1342" i="2"/>
  <c r="B1342" i="2"/>
  <c r="G1341" i="2"/>
  <c r="F1341" i="2"/>
  <c r="E1341" i="2"/>
  <c r="D1341" i="2"/>
  <c r="C1341" i="2"/>
  <c r="B1341" i="2"/>
  <c r="G1340" i="2"/>
  <c r="F1340" i="2"/>
  <c r="E1340" i="2"/>
  <c r="D1340" i="2"/>
  <c r="C1340" i="2"/>
  <c r="B1340" i="2"/>
  <c r="G1339" i="2"/>
  <c r="F1339" i="2"/>
  <c r="E1339" i="2"/>
  <c r="D1339" i="2"/>
  <c r="C1339" i="2"/>
  <c r="B1339" i="2"/>
  <c r="G1338" i="2"/>
  <c r="F1338" i="2"/>
  <c r="E1338" i="2"/>
  <c r="D1338" i="2"/>
  <c r="C1338" i="2"/>
  <c r="B1338" i="2"/>
  <c r="G1337" i="2"/>
  <c r="F1337" i="2"/>
  <c r="E1337" i="2"/>
  <c r="D1337" i="2"/>
  <c r="C1337" i="2"/>
  <c r="B1337" i="2"/>
  <c r="G1336" i="2"/>
  <c r="F1336" i="2"/>
  <c r="E1336" i="2"/>
  <c r="D1336" i="2"/>
  <c r="C1336" i="2"/>
  <c r="B1336" i="2"/>
  <c r="G1335" i="2"/>
  <c r="F1335" i="2"/>
  <c r="E1335" i="2"/>
  <c r="D1335" i="2"/>
  <c r="C1335" i="2"/>
  <c r="B1335" i="2"/>
  <c r="G1334" i="2"/>
  <c r="F1334" i="2"/>
  <c r="E1334" i="2"/>
  <c r="D1334" i="2"/>
  <c r="C1334" i="2"/>
  <c r="B1334" i="2"/>
  <c r="G1333" i="2"/>
  <c r="F1333" i="2"/>
  <c r="E1333" i="2"/>
  <c r="D1333" i="2"/>
  <c r="C1333" i="2"/>
  <c r="B1333" i="2"/>
  <c r="G1332" i="2"/>
  <c r="F1332" i="2"/>
  <c r="E1332" i="2"/>
  <c r="D1332" i="2"/>
  <c r="C1332" i="2"/>
  <c r="B1332" i="2"/>
  <c r="G1331" i="2"/>
  <c r="F1331" i="2"/>
  <c r="E1331" i="2"/>
  <c r="D1331" i="2"/>
  <c r="C1331" i="2"/>
  <c r="B1331" i="2"/>
  <c r="G1330" i="2"/>
  <c r="F1330" i="2"/>
  <c r="E1330" i="2"/>
  <c r="D1330" i="2"/>
  <c r="C1330" i="2"/>
  <c r="B1330" i="2"/>
  <c r="G1329" i="2"/>
  <c r="F1329" i="2"/>
  <c r="E1329" i="2"/>
  <c r="D1329" i="2"/>
  <c r="C1329" i="2"/>
  <c r="B1329" i="2"/>
  <c r="G1328" i="2"/>
  <c r="F1328" i="2"/>
  <c r="E1328" i="2"/>
  <c r="D1328" i="2"/>
  <c r="C1328" i="2"/>
  <c r="B1328" i="2"/>
  <c r="G1327" i="2"/>
  <c r="F1327" i="2"/>
  <c r="E1327" i="2"/>
  <c r="D1327" i="2"/>
  <c r="C1327" i="2"/>
  <c r="B1327" i="2"/>
  <c r="G1326" i="2"/>
  <c r="F1326" i="2"/>
  <c r="E1326" i="2"/>
  <c r="D1326" i="2"/>
  <c r="C1326" i="2"/>
  <c r="B1326" i="2"/>
  <c r="G1325" i="2"/>
  <c r="F1325" i="2"/>
  <c r="E1325" i="2"/>
  <c r="D1325" i="2"/>
  <c r="C1325" i="2"/>
  <c r="B1325" i="2"/>
  <c r="G1324" i="2"/>
  <c r="F1324" i="2"/>
  <c r="E1324" i="2"/>
  <c r="D1324" i="2"/>
  <c r="C1324" i="2"/>
  <c r="B1324" i="2"/>
  <c r="G1323" i="2"/>
  <c r="F1323" i="2"/>
  <c r="E1323" i="2"/>
  <c r="D1323" i="2"/>
  <c r="C1323" i="2"/>
  <c r="B1323" i="2"/>
  <c r="G1322" i="2"/>
  <c r="F1322" i="2"/>
  <c r="E1322" i="2"/>
  <c r="D1322" i="2"/>
  <c r="C1322" i="2"/>
  <c r="B1322" i="2"/>
  <c r="G1321" i="2"/>
  <c r="F1321" i="2"/>
  <c r="E1321" i="2"/>
  <c r="D1321" i="2"/>
  <c r="C1321" i="2"/>
  <c r="B1321" i="2"/>
  <c r="G1320" i="2"/>
  <c r="F1320" i="2"/>
  <c r="E1320" i="2"/>
  <c r="D1320" i="2"/>
  <c r="C1320" i="2"/>
  <c r="B1320" i="2"/>
  <c r="G1319" i="2"/>
  <c r="F1319" i="2"/>
  <c r="E1319" i="2"/>
  <c r="D1319" i="2"/>
  <c r="C1319" i="2"/>
  <c r="B1319" i="2"/>
  <c r="G1318" i="2"/>
  <c r="F1318" i="2"/>
  <c r="E1318" i="2"/>
  <c r="D1318" i="2"/>
  <c r="C1318" i="2"/>
  <c r="B1318" i="2"/>
  <c r="G1317" i="2"/>
  <c r="F1317" i="2"/>
  <c r="E1317" i="2"/>
  <c r="D1317" i="2"/>
  <c r="C1317" i="2"/>
  <c r="B1317" i="2"/>
  <c r="G1316" i="2"/>
  <c r="F1316" i="2"/>
  <c r="E1316" i="2"/>
  <c r="D1316" i="2"/>
  <c r="C1316" i="2"/>
  <c r="B1316" i="2"/>
  <c r="G1315" i="2"/>
  <c r="F1315" i="2"/>
  <c r="E1315" i="2"/>
  <c r="D1315" i="2"/>
  <c r="C1315" i="2"/>
  <c r="B1315" i="2"/>
  <c r="G1314" i="2"/>
  <c r="F1314" i="2"/>
  <c r="E1314" i="2"/>
  <c r="D1314" i="2"/>
  <c r="C1314" i="2"/>
  <c r="B1314" i="2"/>
  <c r="G1313" i="2"/>
  <c r="F1313" i="2"/>
  <c r="E1313" i="2"/>
  <c r="D1313" i="2"/>
  <c r="C1313" i="2"/>
  <c r="B1313" i="2"/>
  <c r="G1312" i="2"/>
  <c r="F1312" i="2"/>
  <c r="E1312" i="2"/>
  <c r="D1312" i="2"/>
  <c r="C1312" i="2"/>
  <c r="B1312" i="2"/>
  <c r="G1311" i="2"/>
  <c r="F1311" i="2"/>
  <c r="E1311" i="2"/>
  <c r="D1311" i="2"/>
  <c r="C1311" i="2"/>
  <c r="B1311" i="2"/>
  <c r="G1310" i="2"/>
  <c r="F1310" i="2"/>
  <c r="E1310" i="2"/>
  <c r="D1310" i="2"/>
  <c r="C1310" i="2"/>
  <c r="B1310" i="2"/>
  <c r="G1309" i="2"/>
  <c r="F1309" i="2"/>
  <c r="E1309" i="2"/>
  <c r="D1309" i="2"/>
  <c r="C1309" i="2"/>
  <c r="B1309" i="2"/>
  <c r="G1308" i="2"/>
  <c r="F1308" i="2"/>
  <c r="E1308" i="2"/>
  <c r="D1308" i="2"/>
  <c r="C1308" i="2"/>
  <c r="B1308" i="2"/>
  <c r="G1307" i="2"/>
  <c r="F1307" i="2"/>
  <c r="E1307" i="2"/>
  <c r="D1307" i="2"/>
  <c r="C1307" i="2"/>
  <c r="B1307" i="2"/>
  <c r="G1306" i="2"/>
  <c r="F1306" i="2"/>
  <c r="E1306" i="2"/>
  <c r="D1306" i="2"/>
  <c r="C1306" i="2"/>
  <c r="B1306" i="2"/>
  <c r="G1305" i="2"/>
  <c r="F1305" i="2"/>
  <c r="E1305" i="2"/>
  <c r="D1305" i="2"/>
  <c r="C1305" i="2"/>
  <c r="B1305" i="2"/>
  <c r="G1304" i="2"/>
  <c r="F1304" i="2"/>
  <c r="E1304" i="2"/>
  <c r="D1304" i="2"/>
  <c r="C1304" i="2"/>
  <c r="B1304" i="2"/>
  <c r="G1303" i="2"/>
  <c r="F1303" i="2"/>
  <c r="E1303" i="2"/>
  <c r="D1303" i="2"/>
  <c r="C1303" i="2"/>
  <c r="B1303" i="2"/>
  <c r="G1302" i="2"/>
  <c r="F1302" i="2"/>
  <c r="E1302" i="2"/>
  <c r="D1302" i="2"/>
  <c r="C1302" i="2"/>
  <c r="B1302" i="2"/>
  <c r="G1301" i="2"/>
  <c r="F1301" i="2"/>
  <c r="E1301" i="2"/>
  <c r="D1301" i="2"/>
  <c r="C1301" i="2"/>
  <c r="B1301" i="2"/>
  <c r="G1300" i="2"/>
  <c r="F1300" i="2"/>
  <c r="E1300" i="2"/>
  <c r="D1300" i="2"/>
  <c r="C1300" i="2"/>
  <c r="B1300" i="2"/>
  <c r="G1299" i="2"/>
  <c r="F1299" i="2"/>
  <c r="E1299" i="2"/>
  <c r="D1299" i="2"/>
  <c r="C1299" i="2"/>
  <c r="B1299" i="2"/>
  <c r="G1298" i="2"/>
  <c r="F1298" i="2"/>
  <c r="E1298" i="2"/>
  <c r="D1298" i="2"/>
  <c r="C1298" i="2"/>
  <c r="B1298" i="2"/>
  <c r="G1297" i="2"/>
  <c r="F1297" i="2"/>
  <c r="E1297" i="2"/>
  <c r="D1297" i="2"/>
  <c r="C1297" i="2"/>
  <c r="B1297" i="2"/>
  <c r="G1296" i="2"/>
  <c r="F1296" i="2"/>
  <c r="E1296" i="2"/>
  <c r="D1296" i="2"/>
  <c r="C1296" i="2"/>
  <c r="B1296" i="2"/>
  <c r="G1295" i="2"/>
  <c r="F1295" i="2"/>
  <c r="E1295" i="2"/>
  <c r="D1295" i="2"/>
  <c r="C1295" i="2"/>
  <c r="B1295" i="2"/>
  <c r="G1294" i="2"/>
  <c r="F1294" i="2"/>
  <c r="E1294" i="2"/>
  <c r="D1294" i="2"/>
  <c r="C1294" i="2"/>
  <c r="B1294" i="2"/>
  <c r="G1293" i="2"/>
  <c r="F1293" i="2"/>
  <c r="E1293" i="2"/>
  <c r="D1293" i="2"/>
  <c r="C1293" i="2"/>
  <c r="B1293" i="2"/>
  <c r="G1292" i="2"/>
  <c r="F1292" i="2"/>
  <c r="E1292" i="2"/>
  <c r="D1292" i="2"/>
  <c r="C1292" i="2"/>
  <c r="B1292" i="2"/>
  <c r="G1291" i="2"/>
  <c r="F1291" i="2"/>
  <c r="E1291" i="2"/>
  <c r="D1291" i="2"/>
  <c r="C1291" i="2"/>
  <c r="B1291" i="2"/>
  <c r="G1290" i="2"/>
  <c r="F1290" i="2"/>
  <c r="E1290" i="2"/>
  <c r="D1290" i="2"/>
  <c r="C1290" i="2"/>
  <c r="B1290" i="2"/>
  <c r="G1289" i="2"/>
  <c r="F1289" i="2"/>
  <c r="E1289" i="2"/>
  <c r="D1289" i="2"/>
  <c r="C1289" i="2"/>
  <c r="B1289" i="2"/>
  <c r="G1288" i="2"/>
  <c r="F1288" i="2"/>
  <c r="E1288" i="2"/>
  <c r="D1288" i="2"/>
  <c r="C1288" i="2"/>
  <c r="B1288" i="2"/>
  <c r="G1287" i="2"/>
  <c r="F1287" i="2"/>
  <c r="E1287" i="2"/>
  <c r="D1287" i="2"/>
  <c r="C1287" i="2"/>
  <c r="B1287" i="2"/>
  <c r="G1286" i="2"/>
  <c r="F1286" i="2"/>
  <c r="E1286" i="2"/>
  <c r="D1286" i="2"/>
  <c r="C1286" i="2"/>
  <c r="B1286" i="2"/>
  <c r="G1285" i="2"/>
  <c r="F1285" i="2"/>
  <c r="E1285" i="2"/>
  <c r="D1285" i="2"/>
  <c r="C1285" i="2"/>
  <c r="B1285" i="2"/>
  <c r="G1284" i="2"/>
  <c r="F1284" i="2"/>
  <c r="E1284" i="2"/>
  <c r="D1284" i="2"/>
  <c r="C1284" i="2"/>
  <c r="B1284" i="2"/>
  <c r="G1283" i="2"/>
  <c r="F1283" i="2"/>
  <c r="E1283" i="2"/>
  <c r="D1283" i="2"/>
  <c r="C1283" i="2"/>
  <c r="B1283" i="2"/>
  <c r="G1282" i="2"/>
  <c r="F1282" i="2"/>
  <c r="E1282" i="2"/>
  <c r="D1282" i="2"/>
  <c r="C1282" i="2"/>
  <c r="B1282" i="2"/>
  <c r="G1281" i="2"/>
  <c r="F1281" i="2"/>
  <c r="E1281" i="2"/>
  <c r="D1281" i="2"/>
  <c r="C1281" i="2"/>
  <c r="B1281" i="2"/>
  <c r="G1280" i="2"/>
  <c r="F1280" i="2"/>
  <c r="E1280" i="2"/>
  <c r="D1280" i="2"/>
  <c r="C1280" i="2"/>
  <c r="B1280" i="2"/>
  <c r="G1279" i="2"/>
  <c r="F1279" i="2"/>
  <c r="E1279" i="2"/>
  <c r="D1279" i="2"/>
  <c r="C1279" i="2"/>
  <c r="B1279" i="2"/>
  <c r="G1278" i="2"/>
  <c r="F1278" i="2"/>
  <c r="E1278" i="2"/>
  <c r="D1278" i="2"/>
  <c r="C1278" i="2"/>
  <c r="B1278" i="2"/>
  <c r="G1277" i="2"/>
  <c r="F1277" i="2"/>
  <c r="E1277" i="2"/>
  <c r="D1277" i="2"/>
  <c r="C1277" i="2"/>
  <c r="B1277" i="2"/>
  <c r="G1276" i="2"/>
  <c r="F1276" i="2"/>
  <c r="E1276" i="2"/>
  <c r="D1276" i="2"/>
  <c r="C1276" i="2"/>
  <c r="B1276" i="2"/>
  <c r="G1275" i="2"/>
  <c r="F1275" i="2"/>
  <c r="E1275" i="2"/>
  <c r="D1275" i="2"/>
  <c r="C1275" i="2"/>
  <c r="B1275" i="2"/>
  <c r="G1274" i="2"/>
  <c r="F1274" i="2"/>
  <c r="E1274" i="2"/>
  <c r="D1274" i="2"/>
  <c r="C1274" i="2"/>
  <c r="B1274" i="2"/>
  <c r="G1273" i="2"/>
  <c r="F1273" i="2"/>
  <c r="E1273" i="2"/>
  <c r="D1273" i="2"/>
  <c r="C1273" i="2"/>
  <c r="B1273" i="2"/>
  <c r="G1272" i="2"/>
  <c r="F1272" i="2"/>
  <c r="E1272" i="2"/>
  <c r="D1272" i="2"/>
  <c r="C1272" i="2"/>
  <c r="B1272" i="2"/>
  <c r="G1271" i="2"/>
  <c r="F1271" i="2"/>
  <c r="E1271" i="2"/>
  <c r="D1271" i="2"/>
  <c r="C1271" i="2"/>
  <c r="B1271" i="2"/>
  <c r="G1270" i="2"/>
  <c r="F1270" i="2"/>
  <c r="E1270" i="2"/>
  <c r="D1270" i="2"/>
  <c r="C1270" i="2"/>
  <c r="B1270" i="2"/>
  <c r="G1269" i="2"/>
  <c r="F1269" i="2"/>
  <c r="E1269" i="2"/>
  <c r="D1269" i="2"/>
  <c r="C1269" i="2"/>
  <c r="B1269" i="2"/>
  <c r="G1268" i="2"/>
  <c r="F1268" i="2"/>
  <c r="E1268" i="2"/>
  <c r="D1268" i="2"/>
  <c r="C1268" i="2"/>
  <c r="B1268" i="2"/>
  <c r="G1267" i="2"/>
  <c r="F1267" i="2"/>
  <c r="E1267" i="2"/>
  <c r="D1267" i="2"/>
  <c r="C1267" i="2"/>
  <c r="B1267" i="2"/>
  <c r="G1266" i="2"/>
  <c r="F1266" i="2"/>
  <c r="E1266" i="2"/>
  <c r="D1266" i="2"/>
  <c r="C1266" i="2"/>
  <c r="B1266" i="2"/>
  <c r="G1265" i="2"/>
  <c r="F1265" i="2"/>
  <c r="E1265" i="2"/>
  <c r="D1265" i="2"/>
  <c r="C1265" i="2"/>
  <c r="B1265" i="2"/>
  <c r="G1264" i="2"/>
  <c r="F1264" i="2"/>
  <c r="E1264" i="2"/>
  <c r="D1264" i="2"/>
  <c r="C1264" i="2"/>
  <c r="B1264" i="2"/>
  <c r="G1263" i="2"/>
  <c r="F1263" i="2"/>
  <c r="E1263" i="2"/>
  <c r="D1263" i="2"/>
  <c r="C1263" i="2"/>
  <c r="B1263" i="2"/>
  <c r="G1262" i="2"/>
  <c r="F1262" i="2"/>
  <c r="E1262" i="2"/>
  <c r="D1262" i="2"/>
  <c r="C1262" i="2"/>
  <c r="B1262" i="2"/>
  <c r="G1261" i="2"/>
  <c r="F1261" i="2"/>
  <c r="E1261" i="2"/>
  <c r="D1261" i="2"/>
  <c r="C1261" i="2"/>
  <c r="B1261" i="2"/>
  <c r="G1260" i="2"/>
  <c r="F1260" i="2"/>
  <c r="E1260" i="2"/>
  <c r="D1260" i="2"/>
  <c r="C1260" i="2"/>
  <c r="B1260" i="2"/>
  <c r="G1259" i="2"/>
  <c r="F1259" i="2"/>
  <c r="E1259" i="2"/>
  <c r="D1259" i="2"/>
  <c r="C1259" i="2"/>
  <c r="B1259" i="2"/>
  <c r="G1258" i="2"/>
  <c r="F1258" i="2"/>
  <c r="E1258" i="2"/>
  <c r="D1258" i="2"/>
  <c r="C1258" i="2"/>
  <c r="B1258" i="2"/>
  <c r="G1257" i="2"/>
  <c r="F1257" i="2"/>
  <c r="E1257" i="2"/>
  <c r="D1257" i="2"/>
  <c r="C1257" i="2"/>
  <c r="B1257" i="2"/>
  <c r="G1256" i="2"/>
  <c r="F1256" i="2"/>
  <c r="E1256" i="2"/>
  <c r="D1256" i="2"/>
  <c r="C1256" i="2"/>
  <c r="B1256" i="2"/>
  <c r="G1255" i="2"/>
  <c r="F1255" i="2"/>
  <c r="E1255" i="2"/>
  <c r="D1255" i="2"/>
  <c r="C1255" i="2"/>
  <c r="B1255" i="2"/>
  <c r="G1254" i="2"/>
  <c r="F1254" i="2"/>
  <c r="E1254" i="2"/>
  <c r="D1254" i="2"/>
  <c r="C1254" i="2"/>
  <c r="B1254" i="2"/>
  <c r="G1253" i="2"/>
  <c r="F1253" i="2"/>
  <c r="E1253" i="2"/>
  <c r="D1253" i="2"/>
  <c r="C1253" i="2"/>
  <c r="B1253" i="2"/>
  <c r="G1252" i="2"/>
  <c r="F1252" i="2"/>
  <c r="E1252" i="2"/>
  <c r="D1252" i="2"/>
  <c r="C1252" i="2"/>
  <c r="B1252" i="2"/>
  <c r="G1251" i="2"/>
  <c r="F1251" i="2"/>
  <c r="E1251" i="2"/>
  <c r="D1251" i="2"/>
  <c r="C1251" i="2"/>
  <c r="B1251" i="2"/>
  <c r="G1250" i="2"/>
  <c r="F1250" i="2"/>
  <c r="E1250" i="2"/>
  <c r="D1250" i="2"/>
  <c r="C1250" i="2"/>
  <c r="B1250" i="2"/>
  <c r="G1249" i="2"/>
  <c r="F1249" i="2"/>
  <c r="E1249" i="2"/>
  <c r="D1249" i="2"/>
  <c r="C1249" i="2"/>
  <c r="B1249" i="2"/>
  <c r="G1248" i="2"/>
  <c r="F1248" i="2"/>
  <c r="E1248" i="2"/>
  <c r="D1248" i="2"/>
  <c r="C1248" i="2"/>
  <c r="B1248" i="2"/>
  <c r="G1247" i="2"/>
  <c r="F1247" i="2"/>
  <c r="E1247" i="2"/>
  <c r="D1247" i="2"/>
  <c r="C1247" i="2"/>
  <c r="B1247" i="2"/>
  <c r="G1246" i="2"/>
  <c r="F1246" i="2"/>
  <c r="E1246" i="2"/>
  <c r="D1246" i="2"/>
  <c r="C1246" i="2"/>
  <c r="B1246" i="2"/>
  <c r="G1245" i="2"/>
  <c r="F1245" i="2"/>
  <c r="E1245" i="2"/>
  <c r="D1245" i="2"/>
  <c r="C1245" i="2"/>
  <c r="B1245" i="2"/>
  <c r="G1244" i="2"/>
  <c r="F1244" i="2"/>
  <c r="E1244" i="2"/>
  <c r="D1244" i="2"/>
  <c r="C1244" i="2"/>
  <c r="B1244" i="2"/>
  <c r="G1243" i="2"/>
  <c r="F1243" i="2"/>
  <c r="E1243" i="2"/>
  <c r="D1243" i="2"/>
  <c r="C1243" i="2"/>
  <c r="B1243" i="2"/>
  <c r="G1242" i="2"/>
  <c r="F1242" i="2"/>
  <c r="E1242" i="2"/>
  <c r="D1242" i="2"/>
  <c r="C1242" i="2"/>
  <c r="B1242" i="2"/>
  <c r="G1241" i="2"/>
  <c r="F1241" i="2"/>
  <c r="E1241" i="2"/>
  <c r="D1241" i="2"/>
  <c r="C1241" i="2"/>
  <c r="B1241" i="2"/>
  <c r="G1240" i="2"/>
  <c r="F1240" i="2"/>
  <c r="E1240" i="2"/>
  <c r="D1240" i="2"/>
  <c r="C1240" i="2"/>
  <c r="B1240" i="2"/>
  <c r="G1239" i="2"/>
  <c r="F1239" i="2"/>
  <c r="E1239" i="2"/>
  <c r="D1239" i="2"/>
  <c r="C1239" i="2"/>
  <c r="B1239" i="2"/>
  <c r="G1238" i="2"/>
  <c r="F1238" i="2"/>
  <c r="E1238" i="2"/>
  <c r="D1238" i="2"/>
  <c r="C1238" i="2"/>
  <c r="B1238" i="2"/>
  <c r="G1237" i="2"/>
  <c r="F1237" i="2"/>
  <c r="E1237" i="2"/>
  <c r="D1237" i="2"/>
  <c r="C1237" i="2"/>
  <c r="B1237" i="2"/>
  <c r="G1236" i="2"/>
  <c r="F1236" i="2"/>
  <c r="E1236" i="2"/>
  <c r="D1236" i="2"/>
  <c r="C1236" i="2"/>
  <c r="B1236" i="2"/>
  <c r="G1235" i="2"/>
  <c r="F1235" i="2"/>
  <c r="E1235" i="2"/>
  <c r="D1235" i="2"/>
  <c r="C1235" i="2"/>
  <c r="B1235" i="2"/>
  <c r="G1234" i="2"/>
  <c r="F1234" i="2"/>
  <c r="E1234" i="2"/>
  <c r="D1234" i="2"/>
  <c r="C1234" i="2"/>
  <c r="B1234" i="2"/>
  <c r="G1233" i="2"/>
  <c r="F1233" i="2"/>
  <c r="E1233" i="2"/>
  <c r="D1233" i="2"/>
  <c r="C1233" i="2"/>
  <c r="B1233" i="2"/>
  <c r="G1232" i="2"/>
  <c r="F1232" i="2"/>
  <c r="E1232" i="2"/>
  <c r="D1232" i="2"/>
  <c r="C1232" i="2"/>
  <c r="B1232" i="2"/>
  <c r="G1231" i="2"/>
  <c r="F1231" i="2"/>
  <c r="E1231" i="2"/>
  <c r="D1231" i="2"/>
  <c r="C1231" i="2"/>
  <c r="B1231" i="2"/>
  <c r="G1230" i="2"/>
  <c r="F1230" i="2"/>
  <c r="E1230" i="2"/>
  <c r="D1230" i="2"/>
  <c r="C1230" i="2"/>
  <c r="B1230" i="2"/>
  <c r="G1229" i="2"/>
  <c r="F1229" i="2"/>
  <c r="E1229" i="2"/>
  <c r="D1229" i="2"/>
  <c r="C1229" i="2"/>
  <c r="B1229" i="2"/>
  <c r="G1228" i="2"/>
  <c r="F1228" i="2"/>
  <c r="E1228" i="2"/>
  <c r="D1228" i="2"/>
  <c r="C1228" i="2"/>
  <c r="B1228" i="2"/>
  <c r="G1227" i="2"/>
  <c r="F1227" i="2"/>
  <c r="E1227" i="2"/>
  <c r="D1227" i="2"/>
  <c r="C1227" i="2"/>
  <c r="B1227" i="2"/>
  <c r="G1226" i="2"/>
  <c r="F1226" i="2"/>
  <c r="E1226" i="2"/>
  <c r="D1226" i="2"/>
  <c r="C1226" i="2"/>
  <c r="B1226" i="2"/>
  <c r="G1225" i="2"/>
  <c r="F1225" i="2"/>
  <c r="E1225" i="2"/>
  <c r="D1225" i="2"/>
  <c r="C1225" i="2"/>
  <c r="B1225" i="2"/>
  <c r="G1224" i="2"/>
  <c r="F1224" i="2"/>
  <c r="E1224" i="2"/>
  <c r="D1224" i="2"/>
  <c r="C1224" i="2"/>
  <c r="B1224" i="2"/>
  <c r="G1223" i="2"/>
  <c r="F1223" i="2"/>
  <c r="E1223" i="2"/>
  <c r="D1223" i="2"/>
  <c r="C1223" i="2"/>
  <c r="B1223" i="2"/>
  <c r="G1222" i="2"/>
  <c r="F1222" i="2"/>
  <c r="E1222" i="2"/>
  <c r="D1222" i="2"/>
  <c r="C1222" i="2"/>
  <c r="B1222" i="2"/>
  <c r="G1221" i="2"/>
  <c r="F1221" i="2"/>
  <c r="E1221" i="2"/>
  <c r="D1221" i="2"/>
  <c r="C1221" i="2"/>
  <c r="B1221" i="2"/>
  <c r="G1220" i="2"/>
  <c r="F1220" i="2"/>
  <c r="E1220" i="2"/>
  <c r="D1220" i="2"/>
  <c r="C1220" i="2"/>
  <c r="B1220" i="2"/>
  <c r="G1219" i="2"/>
  <c r="F1219" i="2"/>
  <c r="E1219" i="2"/>
  <c r="D1219" i="2"/>
  <c r="C1219" i="2"/>
  <c r="B1219" i="2"/>
  <c r="G1218" i="2"/>
  <c r="F1218" i="2"/>
  <c r="E1218" i="2"/>
  <c r="D1218" i="2"/>
  <c r="C1218" i="2"/>
  <c r="B1218" i="2"/>
  <c r="G1217" i="2"/>
  <c r="F1217" i="2"/>
  <c r="E1217" i="2"/>
  <c r="D1217" i="2"/>
  <c r="C1217" i="2"/>
  <c r="B1217" i="2"/>
  <c r="G1216" i="2"/>
  <c r="F1216" i="2"/>
  <c r="E1216" i="2"/>
  <c r="D1216" i="2"/>
  <c r="C1216" i="2"/>
  <c r="B1216" i="2"/>
  <c r="G1215" i="2"/>
  <c r="F1215" i="2"/>
  <c r="E1215" i="2"/>
  <c r="D1215" i="2"/>
  <c r="C1215" i="2"/>
  <c r="B1215" i="2"/>
  <c r="G1214" i="2"/>
  <c r="F1214" i="2"/>
  <c r="E1214" i="2"/>
  <c r="D1214" i="2"/>
  <c r="C1214" i="2"/>
  <c r="B1214" i="2"/>
  <c r="G1213" i="2"/>
  <c r="F1213" i="2"/>
  <c r="E1213" i="2"/>
  <c r="D1213" i="2"/>
  <c r="C1213" i="2"/>
  <c r="B1213" i="2"/>
  <c r="G1212" i="2"/>
  <c r="F1212" i="2"/>
  <c r="E1212" i="2"/>
  <c r="D1212" i="2"/>
  <c r="C1212" i="2"/>
  <c r="B1212" i="2"/>
  <c r="G1211" i="2"/>
  <c r="F1211" i="2"/>
  <c r="E1211" i="2"/>
  <c r="D1211" i="2"/>
  <c r="C1211" i="2"/>
  <c r="B1211" i="2"/>
  <c r="G1210" i="2"/>
  <c r="F1210" i="2"/>
  <c r="E1210" i="2"/>
  <c r="D1210" i="2"/>
  <c r="C1210" i="2"/>
  <c r="B1210" i="2"/>
  <c r="G1209" i="2"/>
  <c r="F1209" i="2"/>
  <c r="E1209" i="2"/>
  <c r="D1209" i="2"/>
  <c r="C1209" i="2"/>
  <c r="B1209" i="2"/>
  <c r="G1208" i="2"/>
  <c r="F1208" i="2"/>
  <c r="E1208" i="2"/>
  <c r="D1208" i="2"/>
  <c r="C1208" i="2"/>
  <c r="B1208" i="2"/>
  <c r="G1207" i="2"/>
  <c r="F1207" i="2"/>
  <c r="E1207" i="2"/>
  <c r="D1207" i="2"/>
  <c r="C1207" i="2"/>
  <c r="B1207" i="2"/>
  <c r="G1206" i="2"/>
  <c r="F1206" i="2"/>
  <c r="E1206" i="2"/>
  <c r="D1206" i="2"/>
  <c r="C1206" i="2"/>
  <c r="B1206" i="2"/>
  <c r="G1205" i="2"/>
  <c r="F1205" i="2"/>
  <c r="E1205" i="2"/>
  <c r="D1205" i="2"/>
  <c r="C1205" i="2"/>
  <c r="B1205" i="2"/>
  <c r="G1204" i="2"/>
  <c r="F1204" i="2"/>
  <c r="E1204" i="2"/>
  <c r="D1204" i="2"/>
  <c r="C1204" i="2"/>
  <c r="B1204" i="2"/>
  <c r="G1203" i="2"/>
  <c r="F1203" i="2"/>
  <c r="E1203" i="2"/>
  <c r="D1203" i="2"/>
  <c r="C1203" i="2"/>
  <c r="B1203" i="2"/>
  <c r="G1202" i="2"/>
  <c r="F1202" i="2"/>
  <c r="E1202" i="2"/>
  <c r="D1202" i="2"/>
  <c r="C1202" i="2"/>
  <c r="B1202" i="2"/>
  <c r="G1201" i="2"/>
  <c r="F1201" i="2"/>
  <c r="E1201" i="2"/>
  <c r="D1201" i="2"/>
  <c r="C1201" i="2"/>
  <c r="B1201" i="2"/>
  <c r="G1200" i="2"/>
  <c r="F1200" i="2"/>
  <c r="E1200" i="2"/>
  <c r="D1200" i="2"/>
  <c r="C1200" i="2"/>
  <c r="B1200" i="2"/>
  <c r="G1199" i="2"/>
  <c r="F1199" i="2"/>
  <c r="E1199" i="2"/>
  <c r="D1199" i="2"/>
  <c r="C1199" i="2"/>
  <c r="B1199" i="2"/>
  <c r="G1198" i="2"/>
  <c r="F1198" i="2"/>
  <c r="E1198" i="2"/>
  <c r="D1198" i="2"/>
  <c r="C1198" i="2"/>
  <c r="B1198" i="2"/>
  <c r="G1197" i="2"/>
  <c r="F1197" i="2"/>
  <c r="E1197" i="2"/>
  <c r="D1197" i="2"/>
  <c r="C1197" i="2"/>
  <c r="B1197" i="2"/>
  <c r="G1196" i="2"/>
  <c r="F1196" i="2"/>
  <c r="E1196" i="2"/>
  <c r="D1196" i="2"/>
  <c r="C1196" i="2"/>
  <c r="B1196" i="2"/>
  <c r="G1195" i="2"/>
  <c r="F1195" i="2"/>
  <c r="E1195" i="2"/>
  <c r="D1195" i="2"/>
  <c r="C1195" i="2"/>
  <c r="B1195" i="2"/>
  <c r="G1194" i="2"/>
  <c r="F1194" i="2"/>
  <c r="E1194" i="2"/>
  <c r="D1194" i="2"/>
  <c r="C1194" i="2"/>
  <c r="B1194" i="2"/>
  <c r="G1193" i="2"/>
  <c r="F1193" i="2"/>
  <c r="E1193" i="2"/>
  <c r="D1193" i="2"/>
  <c r="C1193" i="2"/>
  <c r="B1193" i="2"/>
  <c r="G1192" i="2"/>
  <c r="F1192" i="2"/>
  <c r="E1192" i="2"/>
  <c r="D1192" i="2"/>
  <c r="C1192" i="2"/>
  <c r="B1192" i="2"/>
  <c r="G1191" i="2"/>
  <c r="F1191" i="2"/>
  <c r="E1191" i="2"/>
  <c r="D1191" i="2"/>
  <c r="C1191" i="2"/>
  <c r="B1191" i="2"/>
  <c r="G1190" i="2"/>
  <c r="F1190" i="2"/>
  <c r="E1190" i="2"/>
  <c r="D1190" i="2"/>
  <c r="C1190" i="2"/>
  <c r="B1190" i="2"/>
  <c r="G1189" i="2"/>
  <c r="F1189" i="2"/>
  <c r="E1189" i="2"/>
  <c r="D1189" i="2"/>
  <c r="C1189" i="2"/>
  <c r="B1189" i="2"/>
  <c r="G1188" i="2"/>
  <c r="F1188" i="2"/>
  <c r="E1188" i="2"/>
  <c r="D1188" i="2"/>
  <c r="C1188" i="2"/>
  <c r="B1188" i="2"/>
  <c r="G1187" i="2"/>
  <c r="F1187" i="2"/>
  <c r="E1187" i="2"/>
  <c r="D1187" i="2"/>
  <c r="C1187" i="2"/>
  <c r="B1187" i="2"/>
  <c r="G1186" i="2"/>
  <c r="F1186" i="2"/>
  <c r="E1186" i="2"/>
  <c r="D1186" i="2"/>
  <c r="C1186" i="2"/>
  <c r="B1186" i="2"/>
  <c r="G1185" i="2"/>
  <c r="F1185" i="2"/>
  <c r="E1185" i="2"/>
  <c r="D1185" i="2"/>
  <c r="C1185" i="2"/>
  <c r="B1185" i="2"/>
  <c r="G1184" i="2"/>
  <c r="F1184" i="2"/>
  <c r="E1184" i="2"/>
  <c r="D1184" i="2"/>
  <c r="C1184" i="2"/>
  <c r="B1184" i="2"/>
  <c r="G1183" i="2"/>
  <c r="F1183" i="2"/>
  <c r="E1183" i="2"/>
  <c r="D1183" i="2"/>
  <c r="C1183" i="2"/>
  <c r="B1183" i="2"/>
  <c r="G1182" i="2"/>
  <c r="F1182" i="2"/>
  <c r="E1182" i="2"/>
  <c r="D1182" i="2"/>
  <c r="C1182" i="2"/>
  <c r="B1182" i="2"/>
  <c r="G1181" i="2"/>
  <c r="F1181" i="2"/>
  <c r="E1181" i="2"/>
  <c r="D1181" i="2"/>
  <c r="C1181" i="2"/>
  <c r="B1181" i="2"/>
  <c r="G1180" i="2"/>
  <c r="F1180" i="2"/>
  <c r="E1180" i="2"/>
  <c r="D1180" i="2"/>
  <c r="C1180" i="2"/>
  <c r="B1180" i="2"/>
  <c r="G1179" i="2"/>
  <c r="F1179" i="2"/>
  <c r="E1179" i="2"/>
  <c r="D1179" i="2"/>
  <c r="C1179" i="2"/>
  <c r="B1179" i="2"/>
  <c r="G1178" i="2"/>
  <c r="F1178" i="2"/>
  <c r="E1178" i="2"/>
  <c r="D1178" i="2"/>
  <c r="C1178" i="2"/>
  <c r="B1178" i="2"/>
  <c r="G1177" i="2"/>
  <c r="F1177" i="2"/>
  <c r="E1177" i="2"/>
  <c r="D1177" i="2"/>
  <c r="C1177" i="2"/>
  <c r="B1177" i="2"/>
  <c r="G1176" i="2"/>
  <c r="F1176" i="2"/>
  <c r="E1176" i="2"/>
  <c r="D1176" i="2"/>
  <c r="C1176" i="2"/>
  <c r="B1176" i="2"/>
  <c r="G1175" i="2"/>
  <c r="F1175" i="2"/>
  <c r="E1175" i="2"/>
  <c r="D1175" i="2"/>
  <c r="C1175" i="2"/>
  <c r="B1175" i="2"/>
  <c r="G1174" i="2"/>
  <c r="F1174" i="2"/>
  <c r="E1174" i="2"/>
  <c r="D1174" i="2"/>
  <c r="C1174" i="2"/>
  <c r="B1174" i="2"/>
  <c r="G1173" i="2"/>
  <c r="F1173" i="2"/>
  <c r="E1173" i="2"/>
  <c r="D1173" i="2"/>
  <c r="C1173" i="2"/>
  <c r="B1173" i="2"/>
  <c r="G1172" i="2"/>
  <c r="F1172" i="2"/>
  <c r="E1172" i="2"/>
  <c r="D1172" i="2"/>
  <c r="C1172" i="2"/>
  <c r="B1172" i="2"/>
  <c r="G1171" i="2"/>
  <c r="F1171" i="2"/>
  <c r="E1171" i="2"/>
  <c r="D1171" i="2"/>
  <c r="C1171" i="2"/>
  <c r="B1171" i="2"/>
  <c r="G1170" i="2"/>
  <c r="F1170" i="2"/>
  <c r="E1170" i="2"/>
  <c r="D1170" i="2"/>
  <c r="C1170" i="2"/>
  <c r="B1170" i="2"/>
  <c r="G1169" i="2"/>
  <c r="F1169" i="2"/>
  <c r="E1169" i="2"/>
  <c r="D1169" i="2"/>
  <c r="C1169" i="2"/>
  <c r="B1169" i="2"/>
  <c r="G1168" i="2"/>
  <c r="F1168" i="2"/>
  <c r="E1168" i="2"/>
  <c r="D1168" i="2"/>
  <c r="C1168" i="2"/>
  <c r="B1168" i="2"/>
  <c r="G1167" i="2"/>
  <c r="F1167" i="2"/>
  <c r="E1167" i="2"/>
  <c r="D1167" i="2"/>
  <c r="C1167" i="2"/>
  <c r="B1167" i="2"/>
  <c r="G1166" i="2"/>
  <c r="F1166" i="2"/>
  <c r="E1166" i="2"/>
  <c r="D1166" i="2"/>
  <c r="C1166" i="2"/>
  <c r="B1166" i="2"/>
  <c r="G1165" i="2"/>
  <c r="F1165" i="2"/>
  <c r="E1165" i="2"/>
  <c r="D1165" i="2"/>
  <c r="C1165" i="2"/>
  <c r="B1165" i="2"/>
  <c r="G1164" i="2"/>
  <c r="F1164" i="2"/>
  <c r="E1164" i="2"/>
  <c r="D1164" i="2"/>
  <c r="C1164" i="2"/>
  <c r="B1164" i="2"/>
  <c r="G1163" i="2"/>
  <c r="F1163" i="2"/>
  <c r="E1163" i="2"/>
  <c r="D1163" i="2"/>
  <c r="C1163" i="2"/>
  <c r="B1163" i="2"/>
  <c r="G1162" i="2"/>
  <c r="F1162" i="2"/>
  <c r="E1162" i="2"/>
  <c r="D1162" i="2"/>
  <c r="C1162" i="2"/>
  <c r="B1162" i="2"/>
  <c r="G1161" i="2"/>
  <c r="F1161" i="2"/>
  <c r="E1161" i="2"/>
  <c r="D1161" i="2"/>
  <c r="C1161" i="2"/>
  <c r="B1161" i="2"/>
  <c r="G1160" i="2"/>
  <c r="F1160" i="2"/>
  <c r="E1160" i="2"/>
  <c r="D1160" i="2"/>
  <c r="C1160" i="2"/>
  <c r="B1160" i="2"/>
  <c r="G1159" i="2"/>
  <c r="F1159" i="2"/>
  <c r="E1159" i="2"/>
  <c r="D1159" i="2"/>
  <c r="C1159" i="2"/>
  <c r="B1159" i="2"/>
  <c r="G1158" i="2"/>
  <c r="F1158" i="2"/>
  <c r="E1158" i="2"/>
  <c r="D1158" i="2"/>
  <c r="C1158" i="2"/>
  <c r="B1158" i="2"/>
  <c r="G1157" i="2"/>
  <c r="F1157" i="2"/>
  <c r="E1157" i="2"/>
  <c r="D1157" i="2"/>
  <c r="C1157" i="2"/>
  <c r="B1157" i="2"/>
  <c r="G1156" i="2"/>
  <c r="F1156" i="2"/>
  <c r="E1156" i="2"/>
  <c r="D1156" i="2"/>
  <c r="C1156" i="2"/>
  <c r="B1156" i="2"/>
  <c r="G1155" i="2"/>
  <c r="F1155" i="2"/>
  <c r="E1155" i="2"/>
  <c r="D1155" i="2"/>
  <c r="C1155" i="2"/>
  <c r="B1155" i="2"/>
  <c r="G1154" i="2"/>
  <c r="F1154" i="2"/>
  <c r="E1154" i="2"/>
  <c r="D1154" i="2"/>
  <c r="C1154" i="2"/>
  <c r="B1154" i="2"/>
  <c r="G1153" i="2"/>
  <c r="F1153" i="2"/>
  <c r="E1153" i="2"/>
  <c r="D1153" i="2"/>
  <c r="C1153" i="2"/>
  <c r="B1153" i="2"/>
  <c r="G1152" i="2"/>
  <c r="F1152" i="2"/>
  <c r="E1152" i="2"/>
  <c r="D1152" i="2"/>
  <c r="C1152" i="2"/>
  <c r="B1152" i="2"/>
  <c r="G1151" i="2"/>
  <c r="F1151" i="2"/>
  <c r="E1151" i="2"/>
  <c r="D1151" i="2"/>
  <c r="C1151" i="2"/>
  <c r="B1151" i="2"/>
  <c r="G1150" i="2"/>
  <c r="F1150" i="2"/>
  <c r="E1150" i="2"/>
  <c r="D1150" i="2"/>
  <c r="C1150" i="2"/>
  <c r="B1150" i="2"/>
  <c r="G1149" i="2"/>
  <c r="F1149" i="2"/>
  <c r="E1149" i="2"/>
  <c r="D1149" i="2"/>
  <c r="C1149" i="2"/>
  <c r="B1149" i="2"/>
  <c r="G1148" i="2"/>
  <c r="F1148" i="2"/>
  <c r="E1148" i="2"/>
  <c r="D1148" i="2"/>
  <c r="C1148" i="2"/>
  <c r="B1148" i="2"/>
  <c r="G1147" i="2"/>
  <c r="F1147" i="2"/>
  <c r="E1147" i="2"/>
  <c r="D1147" i="2"/>
  <c r="C1147" i="2"/>
  <c r="B1147" i="2"/>
  <c r="G1146" i="2"/>
  <c r="F1146" i="2"/>
  <c r="E1146" i="2"/>
  <c r="D1146" i="2"/>
  <c r="C1146" i="2"/>
  <c r="B1146" i="2"/>
  <c r="G1145" i="2"/>
  <c r="F1145" i="2"/>
  <c r="E1145" i="2"/>
  <c r="D1145" i="2"/>
  <c r="C1145" i="2"/>
  <c r="B1145" i="2"/>
  <c r="G1144" i="2"/>
  <c r="F1144" i="2"/>
  <c r="E1144" i="2"/>
  <c r="D1144" i="2"/>
  <c r="C1144" i="2"/>
  <c r="B1144" i="2"/>
  <c r="G1143" i="2"/>
  <c r="F1143" i="2"/>
  <c r="E1143" i="2"/>
  <c r="D1143" i="2"/>
  <c r="C1143" i="2"/>
  <c r="B1143" i="2"/>
  <c r="G1142" i="2"/>
  <c r="F1142" i="2"/>
  <c r="E1142" i="2"/>
  <c r="D1142" i="2"/>
  <c r="C1142" i="2"/>
  <c r="B1142" i="2"/>
  <c r="G1141" i="2"/>
  <c r="F1141" i="2"/>
  <c r="E1141" i="2"/>
  <c r="D1141" i="2"/>
  <c r="C1141" i="2"/>
  <c r="B1141" i="2"/>
  <c r="G1140" i="2"/>
  <c r="F1140" i="2"/>
  <c r="E1140" i="2"/>
  <c r="D1140" i="2"/>
  <c r="C1140" i="2"/>
  <c r="B1140" i="2"/>
  <c r="G1139" i="2"/>
  <c r="F1139" i="2"/>
  <c r="E1139" i="2"/>
  <c r="D1139" i="2"/>
  <c r="C1139" i="2"/>
  <c r="B1139" i="2"/>
  <c r="G1138" i="2"/>
  <c r="F1138" i="2"/>
  <c r="E1138" i="2"/>
  <c r="D1138" i="2"/>
  <c r="C1138" i="2"/>
  <c r="B1138" i="2"/>
  <c r="G1137" i="2"/>
  <c r="F1137" i="2"/>
  <c r="E1137" i="2"/>
  <c r="D1137" i="2"/>
  <c r="C1137" i="2"/>
  <c r="B1137" i="2"/>
  <c r="G1136" i="2"/>
  <c r="F1136" i="2"/>
  <c r="E1136" i="2"/>
  <c r="D1136" i="2"/>
  <c r="C1136" i="2"/>
  <c r="B1136" i="2"/>
  <c r="G1135" i="2"/>
  <c r="F1135" i="2"/>
  <c r="E1135" i="2"/>
  <c r="D1135" i="2"/>
  <c r="C1135" i="2"/>
  <c r="B1135" i="2"/>
  <c r="G1134" i="2"/>
  <c r="F1134" i="2"/>
  <c r="E1134" i="2"/>
  <c r="D1134" i="2"/>
  <c r="C1134" i="2"/>
  <c r="B1134" i="2"/>
  <c r="G1133" i="2"/>
  <c r="F1133" i="2"/>
  <c r="E1133" i="2"/>
  <c r="D1133" i="2"/>
  <c r="C1133" i="2"/>
  <c r="B1133" i="2"/>
  <c r="G1132" i="2"/>
  <c r="F1132" i="2"/>
  <c r="E1132" i="2"/>
  <c r="D1132" i="2"/>
  <c r="C1132" i="2"/>
  <c r="B1132" i="2"/>
  <c r="G1131" i="2"/>
  <c r="F1131" i="2"/>
  <c r="E1131" i="2"/>
  <c r="D1131" i="2"/>
  <c r="C1131" i="2"/>
  <c r="B1131" i="2"/>
  <c r="G1130" i="2"/>
  <c r="F1130" i="2"/>
  <c r="E1130" i="2"/>
  <c r="D1130" i="2"/>
  <c r="C1130" i="2"/>
  <c r="B1130" i="2"/>
  <c r="G1129" i="2"/>
  <c r="F1129" i="2"/>
  <c r="E1129" i="2"/>
  <c r="D1129" i="2"/>
  <c r="C1129" i="2"/>
  <c r="B1129" i="2"/>
  <c r="G1128" i="2"/>
  <c r="F1128" i="2"/>
  <c r="E1128" i="2"/>
  <c r="D1128" i="2"/>
  <c r="C1128" i="2"/>
  <c r="B1128" i="2"/>
  <c r="G1127" i="2"/>
  <c r="F1127" i="2"/>
  <c r="E1127" i="2"/>
  <c r="D1127" i="2"/>
  <c r="C1127" i="2"/>
  <c r="B1127" i="2"/>
  <c r="G1126" i="2"/>
  <c r="F1126" i="2"/>
  <c r="E1126" i="2"/>
  <c r="D1126" i="2"/>
  <c r="C1126" i="2"/>
  <c r="B1126" i="2"/>
  <c r="G1125" i="2"/>
  <c r="F1125" i="2"/>
  <c r="E1125" i="2"/>
  <c r="D1125" i="2"/>
  <c r="C1125" i="2"/>
  <c r="B1125" i="2"/>
  <c r="G1124" i="2"/>
  <c r="F1124" i="2"/>
  <c r="E1124" i="2"/>
  <c r="D1124" i="2"/>
  <c r="C1124" i="2"/>
  <c r="B1124" i="2"/>
  <c r="G1123" i="2"/>
  <c r="F1123" i="2"/>
  <c r="E1123" i="2"/>
  <c r="D1123" i="2"/>
  <c r="C1123" i="2"/>
  <c r="B1123" i="2"/>
  <c r="G1122" i="2"/>
  <c r="F1122" i="2"/>
  <c r="E1122" i="2"/>
  <c r="D1122" i="2"/>
  <c r="C1122" i="2"/>
  <c r="B1122" i="2"/>
  <c r="G1121" i="2"/>
  <c r="F1121" i="2"/>
  <c r="E1121" i="2"/>
  <c r="D1121" i="2"/>
  <c r="C1121" i="2"/>
  <c r="B1121" i="2"/>
  <c r="G1120" i="2"/>
  <c r="F1120" i="2"/>
  <c r="E1120" i="2"/>
  <c r="D1120" i="2"/>
  <c r="C1120" i="2"/>
  <c r="B1120" i="2"/>
  <c r="G1119" i="2"/>
  <c r="F1119" i="2"/>
  <c r="E1119" i="2"/>
  <c r="D1119" i="2"/>
  <c r="C1119" i="2"/>
  <c r="B1119" i="2"/>
  <c r="G1118" i="2"/>
  <c r="F1118" i="2"/>
  <c r="E1118" i="2"/>
  <c r="D1118" i="2"/>
  <c r="C1118" i="2"/>
  <c r="B1118" i="2"/>
  <c r="G1117" i="2"/>
  <c r="F1117" i="2"/>
  <c r="E1117" i="2"/>
  <c r="D1117" i="2"/>
  <c r="C1117" i="2"/>
  <c r="B1117" i="2"/>
  <c r="G1116" i="2"/>
  <c r="F1116" i="2"/>
  <c r="E1116" i="2"/>
  <c r="D1116" i="2"/>
  <c r="C1116" i="2"/>
  <c r="B1116" i="2"/>
  <c r="G1115" i="2"/>
  <c r="F1115" i="2"/>
  <c r="E1115" i="2"/>
  <c r="D1115" i="2"/>
  <c r="C1115" i="2"/>
  <c r="B1115" i="2"/>
  <c r="G1114" i="2"/>
  <c r="F1114" i="2"/>
  <c r="E1114" i="2"/>
  <c r="D1114" i="2"/>
  <c r="C1114" i="2"/>
  <c r="B1114" i="2"/>
  <c r="G1113" i="2"/>
  <c r="F1113" i="2"/>
  <c r="E1113" i="2"/>
  <c r="D1113" i="2"/>
  <c r="C1113" i="2"/>
  <c r="B1113" i="2"/>
  <c r="G1112" i="2"/>
  <c r="F1112" i="2"/>
  <c r="E1112" i="2"/>
  <c r="D1112" i="2"/>
  <c r="C1112" i="2"/>
  <c r="B1112" i="2"/>
  <c r="G1111" i="2"/>
  <c r="F1111" i="2"/>
  <c r="E1111" i="2"/>
  <c r="D1111" i="2"/>
  <c r="C1111" i="2"/>
  <c r="B1111" i="2"/>
  <c r="G1110" i="2"/>
  <c r="F1110" i="2"/>
  <c r="E1110" i="2"/>
  <c r="D1110" i="2"/>
  <c r="C1110" i="2"/>
  <c r="B1110" i="2"/>
  <c r="G1109" i="2"/>
  <c r="F1109" i="2"/>
  <c r="E1109" i="2"/>
  <c r="D1109" i="2"/>
  <c r="C1109" i="2"/>
  <c r="B1109" i="2"/>
  <c r="G1108" i="2"/>
  <c r="F1108" i="2"/>
  <c r="E1108" i="2"/>
  <c r="D1108" i="2"/>
  <c r="C1108" i="2"/>
  <c r="B1108" i="2"/>
  <c r="G1107" i="2"/>
  <c r="F1107" i="2"/>
  <c r="E1107" i="2"/>
  <c r="D1107" i="2"/>
  <c r="C1107" i="2"/>
  <c r="B1107" i="2"/>
  <c r="G1106" i="2"/>
  <c r="F1106" i="2"/>
  <c r="E1106" i="2"/>
  <c r="D1106" i="2"/>
  <c r="C1106" i="2"/>
  <c r="B1106" i="2"/>
  <c r="G1105" i="2"/>
  <c r="F1105" i="2"/>
  <c r="E1105" i="2"/>
  <c r="D1105" i="2"/>
  <c r="C1105" i="2"/>
  <c r="B1105" i="2"/>
  <c r="G1104" i="2"/>
  <c r="F1104" i="2"/>
  <c r="E1104" i="2"/>
  <c r="D1104" i="2"/>
  <c r="C1104" i="2"/>
  <c r="B1104" i="2"/>
  <c r="G1103" i="2"/>
  <c r="F1103" i="2"/>
  <c r="E1103" i="2"/>
  <c r="D1103" i="2"/>
  <c r="C1103" i="2"/>
  <c r="B1103" i="2"/>
  <c r="G1102" i="2"/>
  <c r="F1102" i="2"/>
  <c r="E1102" i="2"/>
  <c r="D1102" i="2"/>
  <c r="C1102" i="2"/>
  <c r="B1102" i="2"/>
  <c r="G1101" i="2"/>
  <c r="F1101" i="2"/>
  <c r="E1101" i="2"/>
  <c r="D1101" i="2"/>
  <c r="C1101" i="2"/>
  <c r="B1101" i="2"/>
  <c r="G1100" i="2"/>
  <c r="F1100" i="2"/>
  <c r="E1100" i="2"/>
  <c r="D1100" i="2"/>
  <c r="C1100" i="2"/>
  <c r="B1100" i="2"/>
  <c r="G1099" i="2"/>
  <c r="F1099" i="2"/>
  <c r="E1099" i="2"/>
  <c r="D1099" i="2"/>
  <c r="C1099" i="2"/>
  <c r="B1099" i="2"/>
  <c r="G1098" i="2"/>
  <c r="F1098" i="2"/>
  <c r="E1098" i="2"/>
  <c r="D1098" i="2"/>
  <c r="C1098" i="2"/>
  <c r="B1098" i="2"/>
  <c r="G1097" i="2"/>
  <c r="F1097" i="2"/>
  <c r="E1097" i="2"/>
  <c r="D1097" i="2"/>
  <c r="C1097" i="2"/>
  <c r="B1097" i="2"/>
  <c r="G1096" i="2"/>
  <c r="F1096" i="2"/>
  <c r="E1096" i="2"/>
  <c r="D1096" i="2"/>
  <c r="C1096" i="2"/>
  <c r="B1096" i="2"/>
  <c r="G1095" i="2"/>
  <c r="F1095" i="2"/>
  <c r="E1095" i="2"/>
  <c r="D1095" i="2"/>
  <c r="C1095" i="2"/>
  <c r="B1095" i="2"/>
  <c r="G1094" i="2"/>
  <c r="F1094" i="2"/>
  <c r="E1094" i="2"/>
  <c r="D1094" i="2"/>
  <c r="C1094" i="2"/>
  <c r="B1094" i="2"/>
  <c r="G1093" i="2"/>
  <c r="F1093" i="2"/>
  <c r="E1093" i="2"/>
  <c r="D1093" i="2"/>
  <c r="C1093" i="2"/>
  <c r="B1093" i="2"/>
  <c r="G1092" i="2"/>
  <c r="F1092" i="2"/>
  <c r="E1092" i="2"/>
  <c r="D1092" i="2"/>
  <c r="C1092" i="2"/>
  <c r="B1092" i="2"/>
  <c r="G1091" i="2"/>
  <c r="F1091" i="2"/>
  <c r="E1091" i="2"/>
  <c r="D1091" i="2"/>
  <c r="C1091" i="2"/>
  <c r="B1091" i="2"/>
  <c r="G1090" i="2"/>
  <c r="F1090" i="2"/>
  <c r="E1090" i="2"/>
  <c r="D1090" i="2"/>
  <c r="C1090" i="2"/>
  <c r="B1090" i="2"/>
  <c r="G1089" i="2"/>
  <c r="F1089" i="2"/>
  <c r="E1089" i="2"/>
  <c r="D1089" i="2"/>
  <c r="C1089" i="2"/>
  <c r="B1089" i="2"/>
  <c r="G1088" i="2"/>
  <c r="F1088" i="2"/>
  <c r="E1088" i="2"/>
  <c r="D1088" i="2"/>
  <c r="C1088" i="2"/>
  <c r="B1088" i="2"/>
  <c r="G1087" i="2"/>
  <c r="F1087" i="2"/>
  <c r="E1087" i="2"/>
  <c r="D1087" i="2"/>
  <c r="C1087" i="2"/>
  <c r="B1087" i="2"/>
  <c r="G1086" i="2"/>
  <c r="F1086" i="2"/>
  <c r="E1086" i="2"/>
  <c r="D1086" i="2"/>
  <c r="C1086" i="2"/>
  <c r="B1086" i="2"/>
  <c r="G1085" i="2"/>
  <c r="F1085" i="2"/>
  <c r="E1085" i="2"/>
  <c r="D1085" i="2"/>
  <c r="C1085" i="2"/>
  <c r="B1085" i="2"/>
  <c r="G1084" i="2"/>
  <c r="F1084" i="2"/>
  <c r="E1084" i="2"/>
  <c r="D1084" i="2"/>
  <c r="C1084" i="2"/>
  <c r="B1084" i="2"/>
  <c r="G1083" i="2"/>
  <c r="F1083" i="2"/>
  <c r="E1083" i="2"/>
  <c r="D1083" i="2"/>
  <c r="C1083" i="2"/>
  <c r="B1083" i="2"/>
  <c r="G1082" i="2"/>
  <c r="F1082" i="2"/>
  <c r="E1082" i="2"/>
  <c r="D1082" i="2"/>
  <c r="C1082" i="2"/>
  <c r="B1082" i="2"/>
  <c r="G1081" i="2"/>
  <c r="F1081" i="2"/>
  <c r="E1081" i="2"/>
  <c r="D1081" i="2"/>
  <c r="C1081" i="2"/>
  <c r="B1081" i="2"/>
  <c r="G1080" i="2"/>
  <c r="F1080" i="2"/>
  <c r="E1080" i="2"/>
  <c r="D1080" i="2"/>
  <c r="C1080" i="2"/>
  <c r="B1080" i="2"/>
  <c r="G1079" i="2"/>
  <c r="F1079" i="2"/>
  <c r="E1079" i="2"/>
  <c r="D1079" i="2"/>
  <c r="C1079" i="2"/>
  <c r="B1079" i="2"/>
  <c r="G1078" i="2"/>
  <c r="F1078" i="2"/>
  <c r="E1078" i="2"/>
  <c r="D1078" i="2"/>
  <c r="C1078" i="2"/>
  <c r="B1078" i="2"/>
  <c r="G1077" i="2"/>
  <c r="F1077" i="2"/>
  <c r="E1077" i="2"/>
  <c r="D1077" i="2"/>
  <c r="C1077" i="2"/>
  <c r="B1077" i="2"/>
  <c r="G1076" i="2"/>
  <c r="F1076" i="2"/>
  <c r="E1076" i="2"/>
  <c r="D1076" i="2"/>
  <c r="C1076" i="2"/>
  <c r="B1076" i="2"/>
  <c r="G1075" i="2"/>
  <c r="F1075" i="2"/>
  <c r="E1075" i="2"/>
  <c r="D1075" i="2"/>
  <c r="C1075" i="2"/>
  <c r="B1075" i="2"/>
  <c r="G1074" i="2"/>
  <c r="F1074" i="2"/>
  <c r="E1074" i="2"/>
  <c r="D1074" i="2"/>
  <c r="C1074" i="2"/>
  <c r="B1074" i="2"/>
  <c r="G1073" i="2"/>
  <c r="F1073" i="2"/>
  <c r="E1073" i="2"/>
  <c r="D1073" i="2"/>
  <c r="C1073" i="2"/>
  <c r="B1073" i="2"/>
  <c r="G1072" i="2"/>
  <c r="F1072" i="2"/>
  <c r="E1072" i="2"/>
  <c r="D1072" i="2"/>
  <c r="C1072" i="2"/>
  <c r="B1072" i="2"/>
  <c r="G1071" i="2"/>
  <c r="F1071" i="2"/>
  <c r="E1071" i="2"/>
  <c r="D1071" i="2"/>
  <c r="C1071" i="2"/>
  <c r="B1071" i="2"/>
  <c r="G1070" i="2"/>
  <c r="F1070" i="2"/>
  <c r="E1070" i="2"/>
  <c r="D1070" i="2"/>
  <c r="C1070" i="2"/>
  <c r="B1070" i="2"/>
  <c r="G1069" i="2"/>
  <c r="F1069" i="2"/>
  <c r="E1069" i="2"/>
  <c r="D1069" i="2"/>
  <c r="C1069" i="2"/>
  <c r="B1069" i="2"/>
  <c r="G1068" i="2"/>
  <c r="F1068" i="2"/>
  <c r="E1068" i="2"/>
  <c r="D1068" i="2"/>
  <c r="C1068" i="2"/>
  <c r="B1068" i="2"/>
  <c r="G1067" i="2"/>
  <c r="F1067" i="2"/>
  <c r="E1067" i="2"/>
  <c r="D1067" i="2"/>
  <c r="C1067" i="2"/>
  <c r="B1067" i="2"/>
  <c r="G1066" i="2"/>
  <c r="F1066" i="2"/>
  <c r="E1066" i="2"/>
  <c r="D1066" i="2"/>
  <c r="C1066" i="2"/>
  <c r="B1066" i="2"/>
  <c r="G1065" i="2"/>
  <c r="F1065" i="2"/>
  <c r="E1065" i="2"/>
  <c r="D1065" i="2"/>
  <c r="C1065" i="2"/>
  <c r="B1065" i="2"/>
  <c r="G1064" i="2"/>
  <c r="F1064" i="2"/>
  <c r="E1064" i="2"/>
  <c r="D1064" i="2"/>
  <c r="C1064" i="2"/>
  <c r="B1064" i="2"/>
  <c r="G1063" i="2"/>
  <c r="F1063" i="2"/>
  <c r="E1063" i="2"/>
  <c r="D1063" i="2"/>
  <c r="C1063" i="2"/>
  <c r="B1063" i="2"/>
  <c r="G1062" i="2"/>
  <c r="F1062" i="2"/>
  <c r="E1062" i="2"/>
  <c r="D1062" i="2"/>
  <c r="C1062" i="2"/>
  <c r="B1062" i="2"/>
  <c r="G1061" i="2"/>
  <c r="F1061" i="2"/>
  <c r="E1061" i="2"/>
  <c r="D1061" i="2"/>
  <c r="C1061" i="2"/>
  <c r="B1061" i="2"/>
  <c r="G1060" i="2"/>
  <c r="F1060" i="2"/>
  <c r="E1060" i="2"/>
  <c r="D1060" i="2"/>
  <c r="C1060" i="2"/>
  <c r="B1060" i="2"/>
  <c r="G1059" i="2"/>
  <c r="F1059" i="2"/>
  <c r="E1059" i="2"/>
  <c r="D1059" i="2"/>
  <c r="C1059" i="2"/>
  <c r="B1059" i="2"/>
  <c r="G1058" i="2"/>
  <c r="F1058" i="2"/>
  <c r="E1058" i="2"/>
  <c r="D1058" i="2"/>
  <c r="C1058" i="2"/>
  <c r="B1058" i="2"/>
  <c r="G1057" i="2"/>
  <c r="F1057" i="2"/>
  <c r="E1057" i="2"/>
  <c r="D1057" i="2"/>
  <c r="C1057" i="2"/>
  <c r="B1057" i="2"/>
  <c r="G1056" i="2"/>
  <c r="F1056" i="2"/>
  <c r="E1056" i="2"/>
  <c r="D1056" i="2"/>
  <c r="C1056" i="2"/>
  <c r="B1056" i="2"/>
  <c r="G1055" i="2"/>
  <c r="F1055" i="2"/>
  <c r="E1055" i="2"/>
  <c r="D1055" i="2"/>
  <c r="C1055" i="2"/>
  <c r="B1055" i="2"/>
  <c r="G1054" i="2"/>
  <c r="F1054" i="2"/>
  <c r="E1054" i="2"/>
  <c r="D1054" i="2"/>
  <c r="C1054" i="2"/>
  <c r="B1054" i="2"/>
  <c r="G1053" i="2"/>
  <c r="F1053" i="2"/>
  <c r="E1053" i="2"/>
  <c r="D1053" i="2"/>
  <c r="C1053" i="2"/>
  <c r="B1053" i="2"/>
  <c r="G1052" i="2"/>
  <c r="F1052" i="2"/>
  <c r="E1052" i="2"/>
  <c r="D1052" i="2"/>
  <c r="C1052" i="2"/>
  <c r="B1052" i="2"/>
  <c r="G1051" i="2"/>
  <c r="F1051" i="2"/>
  <c r="E1051" i="2"/>
  <c r="D1051" i="2"/>
  <c r="C1051" i="2"/>
  <c r="B1051" i="2"/>
  <c r="G1050" i="2"/>
  <c r="F1050" i="2"/>
  <c r="E1050" i="2"/>
  <c r="D1050" i="2"/>
  <c r="C1050" i="2"/>
  <c r="B1050" i="2"/>
  <c r="G1049" i="2"/>
  <c r="F1049" i="2"/>
  <c r="E1049" i="2"/>
  <c r="D1049" i="2"/>
  <c r="C1049" i="2"/>
  <c r="B1049" i="2"/>
  <c r="G1048" i="2"/>
  <c r="F1048" i="2"/>
  <c r="E1048" i="2"/>
  <c r="D1048" i="2"/>
  <c r="C1048" i="2"/>
  <c r="B1048" i="2"/>
  <c r="G1047" i="2"/>
  <c r="F1047" i="2"/>
  <c r="E1047" i="2"/>
  <c r="D1047" i="2"/>
  <c r="C1047" i="2"/>
  <c r="B1047" i="2"/>
  <c r="G1046" i="2"/>
  <c r="F1046" i="2"/>
  <c r="E1046" i="2"/>
  <c r="D1046" i="2"/>
  <c r="C1046" i="2"/>
  <c r="B1046" i="2"/>
  <c r="G1045" i="2"/>
  <c r="F1045" i="2"/>
  <c r="E1045" i="2"/>
  <c r="D1045" i="2"/>
  <c r="C1045" i="2"/>
  <c r="B1045" i="2"/>
  <c r="G1044" i="2"/>
  <c r="F1044" i="2"/>
  <c r="E1044" i="2"/>
  <c r="D1044" i="2"/>
  <c r="C1044" i="2"/>
  <c r="B1044" i="2"/>
  <c r="G1043" i="2"/>
  <c r="F1043" i="2"/>
  <c r="E1043" i="2"/>
  <c r="D1043" i="2"/>
  <c r="C1043" i="2"/>
  <c r="B1043" i="2"/>
  <c r="G1042" i="2"/>
  <c r="F1042" i="2"/>
  <c r="E1042" i="2"/>
  <c r="D1042" i="2"/>
  <c r="C1042" i="2"/>
  <c r="B1042" i="2"/>
  <c r="G1041" i="2"/>
  <c r="F1041" i="2"/>
  <c r="E1041" i="2"/>
  <c r="D1041" i="2"/>
  <c r="C1041" i="2"/>
  <c r="B1041" i="2"/>
  <c r="G1040" i="2"/>
  <c r="F1040" i="2"/>
  <c r="E1040" i="2"/>
  <c r="D1040" i="2"/>
  <c r="C1040" i="2"/>
  <c r="B1040" i="2"/>
  <c r="G1039" i="2"/>
  <c r="F1039" i="2"/>
  <c r="E1039" i="2"/>
  <c r="D1039" i="2"/>
  <c r="C1039" i="2"/>
  <c r="B1039" i="2"/>
  <c r="G1038" i="2"/>
  <c r="F1038" i="2"/>
  <c r="E1038" i="2"/>
  <c r="D1038" i="2"/>
  <c r="C1038" i="2"/>
  <c r="B1038" i="2"/>
  <c r="G1037" i="2"/>
  <c r="F1037" i="2"/>
  <c r="E1037" i="2"/>
  <c r="D1037" i="2"/>
  <c r="C1037" i="2"/>
  <c r="B1037" i="2"/>
  <c r="G1036" i="2"/>
  <c r="F1036" i="2"/>
  <c r="E1036" i="2"/>
  <c r="D1036" i="2"/>
  <c r="C1036" i="2"/>
  <c r="B1036" i="2"/>
  <c r="G1035" i="2"/>
  <c r="F1035" i="2"/>
  <c r="E1035" i="2"/>
  <c r="D1035" i="2"/>
  <c r="C1035" i="2"/>
  <c r="B1035" i="2"/>
  <c r="G1034" i="2"/>
  <c r="F1034" i="2"/>
  <c r="E1034" i="2"/>
  <c r="D1034" i="2"/>
  <c r="C1034" i="2"/>
  <c r="B1034" i="2"/>
  <c r="G1033" i="2"/>
  <c r="F1033" i="2"/>
  <c r="E1033" i="2"/>
  <c r="D1033" i="2"/>
  <c r="C1033" i="2"/>
  <c r="B1033" i="2"/>
  <c r="G1032" i="2"/>
  <c r="F1032" i="2"/>
  <c r="E1032" i="2"/>
  <c r="D1032" i="2"/>
  <c r="C1032" i="2"/>
  <c r="B1032" i="2"/>
  <c r="G1031" i="2"/>
  <c r="F1031" i="2"/>
  <c r="E1031" i="2"/>
  <c r="D1031" i="2"/>
  <c r="C1031" i="2"/>
  <c r="B1031" i="2"/>
  <c r="G1030" i="2"/>
  <c r="F1030" i="2"/>
  <c r="E1030" i="2"/>
  <c r="D1030" i="2"/>
  <c r="C1030" i="2"/>
  <c r="B1030" i="2"/>
  <c r="G1029" i="2"/>
  <c r="F1029" i="2"/>
  <c r="E1029" i="2"/>
  <c r="D1029" i="2"/>
  <c r="C1029" i="2"/>
  <c r="B1029" i="2"/>
  <c r="G1028" i="2"/>
  <c r="F1028" i="2"/>
  <c r="E1028" i="2"/>
  <c r="D1028" i="2"/>
  <c r="C1028" i="2"/>
  <c r="B1028" i="2"/>
  <c r="G1027" i="2"/>
  <c r="F1027" i="2"/>
  <c r="E1027" i="2"/>
  <c r="D1027" i="2"/>
  <c r="C1027" i="2"/>
  <c r="B1027" i="2"/>
  <c r="G1026" i="2"/>
  <c r="F1026" i="2"/>
  <c r="E1026" i="2"/>
  <c r="D1026" i="2"/>
  <c r="C1026" i="2"/>
  <c r="B1026" i="2"/>
  <c r="G1025" i="2"/>
  <c r="F1025" i="2"/>
  <c r="E1025" i="2"/>
  <c r="D1025" i="2"/>
  <c r="C1025" i="2"/>
  <c r="B1025" i="2"/>
  <c r="G1024" i="2"/>
  <c r="F1024" i="2"/>
  <c r="E1024" i="2"/>
  <c r="D1024" i="2"/>
  <c r="C1024" i="2"/>
  <c r="B1024" i="2"/>
  <c r="G1023" i="2"/>
  <c r="F1023" i="2"/>
  <c r="E1023" i="2"/>
  <c r="D1023" i="2"/>
  <c r="C1023" i="2"/>
  <c r="B1023" i="2"/>
  <c r="G1022" i="2"/>
  <c r="F1022" i="2"/>
  <c r="E1022" i="2"/>
  <c r="D1022" i="2"/>
  <c r="C1022" i="2"/>
  <c r="B1022" i="2"/>
  <c r="G1021" i="2"/>
  <c r="F1021" i="2"/>
  <c r="E1021" i="2"/>
  <c r="D1021" i="2"/>
  <c r="C1021" i="2"/>
  <c r="B1021" i="2"/>
  <c r="G1020" i="2"/>
  <c r="F1020" i="2"/>
  <c r="E1020" i="2"/>
  <c r="D1020" i="2"/>
  <c r="C1020" i="2"/>
  <c r="B1020" i="2"/>
  <c r="G1019" i="2"/>
  <c r="F1019" i="2"/>
  <c r="E1019" i="2"/>
  <c r="D1019" i="2"/>
  <c r="C1019" i="2"/>
  <c r="B1019" i="2"/>
  <c r="G1018" i="2"/>
  <c r="F1018" i="2"/>
  <c r="E1018" i="2"/>
  <c r="D1018" i="2"/>
  <c r="C1018" i="2"/>
  <c r="B1018" i="2"/>
  <c r="G1017" i="2"/>
  <c r="F1017" i="2"/>
  <c r="E1017" i="2"/>
  <c r="D1017" i="2"/>
  <c r="C1017" i="2"/>
  <c r="B1017" i="2"/>
  <c r="G1016" i="2"/>
  <c r="F1016" i="2"/>
  <c r="E1016" i="2"/>
  <c r="D1016" i="2"/>
  <c r="C1016" i="2"/>
  <c r="B1016" i="2"/>
  <c r="G1015" i="2"/>
  <c r="F1015" i="2"/>
  <c r="E1015" i="2"/>
  <c r="D1015" i="2"/>
  <c r="C1015" i="2"/>
  <c r="B1015" i="2"/>
  <c r="G1014" i="2"/>
  <c r="F1014" i="2"/>
  <c r="E1014" i="2"/>
  <c r="D1014" i="2"/>
  <c r="C1014" i="2"/>
  <c r="B1014" i="2"/>
  <c r="G1013" i="2"/>
  <c r="F1013" i="2"/>
  <c r="E1013" i="2"/>
  <c r="D1013" i="2"/>
  <c r="C1013" i="2"/>
  <c r="B1013" i="2"/>
  <c r="G1012" i="2"/>
  <c r="F1012" i="2"/>
  <c r="E1012" i="2"/>
  <c r="D1012" i="2"/>
  <c r="C1012" i="2"/>
  <c r="B1012" i="2"/>
  <c r="G1011" i="2"/>
  <c r="F1011" i="2"/>
  <c r="E1011" i="2"/>
  <c r="D1011" i="2"/>
  <c r="C1011" i="2"/>
  <c r="B1011" i="2"/>
  <c r="G1010" i="2"/>
  <c r="F1010" i="2"/>
  <c r="E1010" i="2"/>
  <c r="D1010" i="2"/>
  <c r="C1010" i="2"/>
  <c r="B1010" i="2"/>
  <c r="G1009" i="2"/>
  <c r="F1009" i="2"/>
  <c r="E1009" i="2"/>
  <c r="D1009" i="2"/>
  <c r="C1009" i="2"/>
  <c r="B1009" i="2"/>
  <c r="G1008" i="2"/>
  <c r="F1008" i="2"/>
  <c r="E1008" i="2"/>
  <c r="D1008" i="2"/>
  <c r="C1008" i="2"/>
  <c r="B1008" i="2"/>
  <c r="G1007" i="2"/>
  <c r="F1007" i="2"/>
  <c r="E1007" i="2"/>
  <c r="D1007" i="2"/>
  <c r="C1007" i="2"/>
  <c r="B1007" i="2"/>
  <c r="G1006" i="2"/>
  <c r="F1006" i="2"/>
  <c r="E1006" i="2"/>
  <c r="D1006" i="2"/>
  <c r="C1006" i="2"/>
  <c r="B1006" i="2"/>
  <c r="G1005" i="2"/>
  <c r="F1005" i="2"/>
  <c r="E1005" i="2"/>
  <c r="D1005" i="2"/>
  <c r="C1005" i="2"/>
  <c r="B1005" i="2"/>
  <c r="G1004" i="2"/>
  <c r="F1004" i="2"/>
  <c r="E1004" i="2"/>
  <c r="D1004" i="2"/>
  <c r="C1004" i="2"/>
  <c r="B1004" i="2"/>
  <c r="G1003" i="2"/>
  <c r="F1003" i="2"/>
  <c r="E1003" i="2"/>
  <c r="D1003" i="2"/>
  <c r="C1003" i="2"/>
  <c r="B1003" i="2"/>
  <c r="G1002" i="2"/>
  <c r="F1002" i="2"/>
  <c r="E1002" i="2"/>
  <c r="D1002" i="2"/>
  <c r="C1002" i="2"/>
  <c r="B1002" i="2"/>
  <c r="G1001" i="2"/>
  <c r="F1001" i="2"/>
  <c r="E1001" i="2"/>
  <c r="D1001" i="2"/>
  <c r="C1001" i="2"/>
  <c r="B1001" i="2"/>
  <c r="G1000" i="2"/>
  <c r="F1000" i="2"/>
  <c r="E1000" i="2"/>
  <c r="D1000" i="2"/>
  <c r="C1000" i="2"/>
  <c r="B1000" i="2"/>
  <c r="G999" i="2"/>
  <c r="F999" i="2"/>
  <c r="E999" i="2"/>
  <c r="D999" i="2"/>
  <c r="C999" i="2"/>
  <c r="B999" i="2"/>
  <c r="G998" i="2"/>
  <c r="F998" i="2"/>
  <c r="E998" i="2"/>
  <c r="D998" i="2"/>
  <c r="C998" i="2"/>
  <c r="B998" i="2"/>
  <c r="G997" i="2"/>
  <c r="F997" i="2"/>
  <c r="E997" i="2"/>
  <c r="D997" i="2"/>
  <c r="C997" i="2"/>
  <c r="B997" i="2"/>
  <c r="G996" i="2"/>
  <c r="F996" i="2"/>
  <c r="E996" i="2"/>
  <c r="D996" i="2"/>
  <c r="C996" i="2"/>
  <c r="B996" i="2"/>
  <c r="G995" i="2"/>
  <c r="F995" i="2"/>
  <c r="E995" i="2"/>
  <c r="D995" i="2"/>
  <c r="C995" i="2"/>
  <c r="B995" i="2"/>
  <c r="G994" i="2"/>
  <c r="F994" i="2"/>
  <c r="E994" i="2"/>
  <c r="D994" i="2"/>
  <c r="C994" i="2"/>
  <c r="B994" i="2"/>
  <c r="G993" i="2"/>
  <c r="F993" i="2"/>
  <c r="E993" i="2"/>
  <c r="D993" i="2"/>
  <c r="C993" i="2"/>
  <c r="B993" i="2"/>
  <c r="G992" i="2"/>
  <c r="F992" i="2"/>
  <c r="E992" i="2"/>
  <c r="D992" i="2"/>
  <c r="C992" i="2"/>
  <c r="B992" i="2"/>
  <c r="G991" i="2"/>
  <c r="F991" i="2"/>
  <c r="E991" i="2"/>
  <c r="D991" i="2"/>
  <c r="C991" i="2"/>
  <c r="B991" i="2"/>
  <c r="G990" i="2"/>
  <c r="F990" i="2"/>
  <c r="E990" i="2"/>
  <c r="D990" i="2"/>
  <c r="C990" i="2"/>
  <c r="B990" i="2"/>
  <c r="G989" i="2"/>
  <c r="F989" i="2"/>
  <c r="E989" i="2"/>
  <c r="D989" i="2"/>
  <c r="C989" i="2"/>
  <c r="B989" i="2"/>
  <c r="G988" i="2"/>
  <c r="F988" i="2"/>
  <c r="E988" i="2"/>
  <c r="D988" i="2"/>
  <c r="C988" i="2"/>
  <c r="B988" i="2"/>
  <c r="G987" i="2"/>
  <c r="F987" i="2"/>
  <c r="E987" i="2"/>
  <c r="D987" i="2"/>
  <c r="C987" i="2"/>
  <c r="B987" i="2"/>
  <c r="G986" i="2"/>
  <c r="F986" i="2"/>
  <c r="E986" i="2"/>
  <c r="D986" i="2"/>
  <c r="C986" i="2"/>
  <c r="B986" i="2"/>
  <c r="G985" i="2"/>
  <c r="F985" i="2"/>
  <c r="E985" i="2"/>
  <c r="D985" i="2"/>
  <c r="C985" i="2"/>
  <c r="B985" i="2"/>
  <c r="G984" i="2"/>
  <c r="F984" i="2"/>
  <c r="E984" i="2"/>
  <c r="D984" i="2"/>
  <c r="C984" i="2"/>
  <c r="B984" i="2"/>
  <c r="G983" i="2"/>
  <c r="F983" i="2"/>
  <c r="E983" i="2"/>
  <c r="D983" i="2"/>
  <c r="C983" i="2"/>
  <c r="B983" i="2"/>
  <c r="G982" i="2"/>
  <c r="F982" i="2"/>
  <c r="E982" i="2"/>
  <c r="D982" i="2"/>
  <c r="C982" i="2"/>
  <c r="B982" i="2"/>
  <c r="G981" i="2"/>
  <c r="F981" i="2"/>
  <c r="E981" i="2"/>
  <c r="D981" i="2"/>
  <c r="C981" i="2"/>
  <c r="B981" i="2"/>
  <c r="G980" i="2"/>
  <c r="F980" i="2"/>
  <c r="E980" i="2"/>
  <c r="D980" i="2"/>
  <c r="C980" i="2"/>
  <c r="B980" i="2"/>
  <c r="G979" i="2"/>
  <c r="F979" i="2"/>
  <c r="E979" i="2"/>
  <c r="D979" i="2"/>
  <c r="C979" i="2"/>
  <c r="B979" i="2"/>
  <c r="G978" i="2"/>
  <c r="F978" i="2"/>
  <c r="E978" i="2"/>
  <c r="D978" i="2"/>
  <c r="C978" i="2"/>
  <c r="B978" i="2"/>
  <c r="G977" i="2"/>
  <c r="F977" i="2"/>
  <c r="E977" i="2"/>
  <c r="D977" i="2"/>
  <c r="C977" i="2"/>
  <c r="B977" i="2"/>
  <c r="G976" i="2"/>
  <c r="F976" i="2"/>
  <c r="E976" i="2"/>
  <c r="D976" i="2"/>
  <c r="C976" i="2"/>
  <c r="B976" i="2"/>
  <c r="G975" i="2"/>
  <c r="F975" i="2"/>
  <c r="E975" i="2"/>
  <c r="D975" i="2"/>
  <c r="C975" i="2"/>
  <c r="B975" i="2"/>
  <c r="G974" i="2"/>
  <c r="F974" i="2"/>
  <c r="E974" i="2"/>
  <c r="D974" i="2"/>
  <c r="C974" i="2"/>
  <c r="B974" i="2"/>
  <c r="G973" i="2"/>
  <c r="F973" i="2"/>
  <c r="E973" i="2"/>
  <c r="D973" i="2"/>
  <c r="C973" i="2"/>
  <c r="B973" i="2"/>
  <c r="G972" i="2"/>
  <c r="F972" i="2"/>
  <c r="E972" i="2"/>
  <c r="D972" i="2"/>
  <c r="C972" i="2"/>
  <c r="B972" i="2"/>
  <c r="G971" i="2"/>
  <c r="F971" i="2"/>
  <c r="E971" i="2"/>
  <c r="D971" i="2"/>
  <c r="C971" i="2"/>
  <c r="B971" i="2"/>
  <c r="G970" i="2"/>
  <c r="F970" i="2"/>
  <c r="E970" i="2"/>
  <c r="D970" i="2"/>
  <c r="C970" i="2"/>
  <c r="B970" i="2"/>
  <c r="G969" i="2"/>
  <c r="F969" i="2"/>
  <c r="E969" i="2"/>
  <c r="D969" i="2"/>
  <c r="C969" i="2"/>
  <c r="B969" i="2"/>
  <c r="G968" i="2"/>
  <c r="F968" i="2"/>
  <c r="E968" i="2"/>
  <c r="D968" i="2"/>
  <c r="C968" i="2"/>
  <c r="B968" i="2"/>
  <c r="G967" i="2"/>
  <c r="F967" i="2"/>
  <c r="E967" i="2"/>
  <c r="D967" i="2"/>
  <c r="C967" i="2"/>
  <c r="B967" i="2"/>
  <c r="G966" i="2"/>
  <c r="F966" i="2"/>
  <c r="E966" i="2"/>
  <c r="D966" i="2"/>
  <c r="C966" i="2"/>
  <c r="B966" i="2"/>
  <c r="G965" i="2"/>
  <c r="F965" i="2"/>
  <c r="E965" i="2"/>
  <c r="D965" i="2"/>
  <c r="C965" i="2"/>
  <c r="B965" i="2"/>
  <c r="G964" i="2"/>
  <c r="F964" i="2"/>
  <c r="E964" i="2"/>
  <c r="D964" i="2"/>
  <c r="C964" i="2"/>
  <c r="B964" i="2"/>
  <c r="G963" i="2"/>
  <c r="F963" i="2"/>
  <c r="E963" i="2"/>
  <c r="D963" i="2"/>
  <c r="C963" i="2"/>
  <c r="B963" i="2"/>
  <c r="G962" i="2"/>
  <c r="F962" i="2"/>
  <c r="E962" i="2"/>
  <c r="D962" i="2"/>
  <c r="C962" i="2"/>
  <c r="B962" i="2"/>
  <c r="G961" i="2"/>
  <c r="F961" i="2"/>
  <c r="E961" i="2"/>
  <c r="D961" i="2"/>
  <c r="C961" i="2"/>
  <c r="B961" i="2"/>
  <c r="G960" i="2"/>
  <c r="F960" i="2"/>
  <c r="E960" i="2"/>
  <c r="D960" i="2"/>
  <c r="C960" i="2"/>
  <c r="B960" i="2"/>
  <c r="G959" i="2"/>
  <c r="F959" i="2"/>
  <c r="E959" i="2"/>
  <c r="D959" i="2"/>
  <c r="C959" i="2"/>
  <c r="B959" i="2"/>
  <c r="G958" i="2"/>
  <c r="F958" i="2"/>
  <c r="E958" i="2"/>
  <c r="D958" i="2"/>
  <c r="C958" i="2"/>
  <c r="B958" i="2"/>
  <c r="G957" i="2"/>
  <c r="F957" i="2"/>
  <c r="E957" i="2"/>
  <c r="D957" i="2"/>
  <c r="C957" i="2"/>
  <c r="B957" i="2"/>
  <c r="G956" i="2"/>
  <c r="F956" i="2"/>
  <c r="E956" i="2"/>
  <c r="D956" i="2"/>
  <c r="C956" i="2"/>
  <c r="B956" i="2"/>
  <c r="G955" i="2"/>
  <c r="F955" i="2"/>
  <c r="E955" i="2"/>
  <c r="D955" i="2"/>
  <c r="C955" i="2"/>
  <c r="B955" i="2"/>
  <c r="G954" i="2"/>
  <c r="F954" i="2"/>
  <c r="E954" i="2"/>
  <c r="D954" i="2"/>
  <c r="C954" i="2"/>
  <c r="B954" i="2"/>
  <c r="G953" i="2"/>
  <c r="F953" i="2"/>
  <c r="E953" i="2"/>
  <c r="D953" i="2"/>
  <c r="C953" i="2"/>
  <c r="B953" i="2"/>
  <c r="G952" i="2"/>
  <c r="F952" i="2"/>
  <c r="E952" i="2"/>
  <c r="D952" i="2"/>
  <c r="C952" i="2"/>
  <c r="B952" i="2"/>
  <c r="G951" i="2"/>
  <c r="F951" i="2"/>
  <c r="E951" i="2"/>
  <c r="D951" i="2"/>
  <c r="C951" i="2"/>
  <c r="B951" i="2"/>
  <c r="G950" i="2"/>
  <c r="F950" i="2"/>
  <c r="E950" i="2"/>
  <c r="D950" i="2"/>
  <c r="C950" i="2"/>
  <c r="B950" i="2"/>
  <c r="G949" i="2"/>
  <c r="F949" i="2"/>
  <c r="E949" i="2"/>
  <c r="D949" i="2"/>
  <c r="C949" i="2"/>
  <c r="B949" i="2"/>
  <c r="G948" i="2"/>
  <c r="F948" i="2"/>
  <c r="E948" i="2"/>
  <c r="D948" i="2"/>
  <c r="C948" i="2"/>
  <c r="B948" i="2"/>
  <c r="G947" i="2"/>
  <c r="F947" i="2"/>
  <c r="E947" i="2"/>
  <c r="D947" i="2"/>
  <c r="C947" i="2"/>
  <c r="B947" i="2"/>
  <c r="G946" i="2"/>
  <c r="F946" i="2"/>
  <c r="E946" i="2"/>
  <c r="D946" i="2"/>
  <c r="C946" i="2"/>
  <c r="B946" i="2"/>
  <c r="G945" i="2"/>
  <c r="F945" i="2"/>
  <c r="E945" i="2"/>
  <c r="D945" i="2"/>
  <c r="C945" i="2"/>
  <c r="B945" i="2"/>
  <c r="G944" i="2"/>
  <c r="F944" i="2"/>
  <c r="E944" i="2"/>
  <c r="D944" i="2"/>
  <c r="C944" i="2"/>
  <c r="B944" i="2"/>
  <c r="G943" i="2"/>
  <c r="F943" i="2"/>
  <c r="E943" i="2"/>
  <c r="D943" i="2"/>
  <c r="C943" i="2"/>
  <c r="B943" i="2"/>
  <c r="G942" i="2"/>
  <c r="F942" i="2"/>
  <c r="E942" i="2"/>
  <c r="D942" i="2"/>
  <c r="C942" i="2"/>
  <c r="B942" i="2"/>
  <c r="G941" i="2"/>
  <c r="F941" i="2"/>
  <c r="E941" i="2"/>
  <c r="D941" i="2"/>
  <c r="C941" i="2"/>
  <c r="B941" i="2"/>
  <c r="G940" i="2"/>
  <c r="F940" i="2"/>
  <c r="E940" i="2"/>
  <c r="D940" i="2"/>
  <c r="C940" i="2"/>
  <c r="B940" i="2"/>
  <c r="G939" i="2"/>
  <c r="F939" i="2"/>
  <c r="E939" i="2"/>
  <c r="D939" i="2"/>
  <c r="C939" i="2"/>
  <c r="B939" i="2"/>
  <c r="G938" i="2"/>
  <c r="F938" i="2"/>
  <c r="E938" i="2"/>
  <c r="D938" i="2"/>
  <c r="C938" i="2"/>
  <c r="B938" i="2"/>
  <c r="G937" i="2"/>
  <c r="F937" i="2"/>
  <c r="E937" i="2"/>
  <c r="D937" i="2"/>
  <c r="C937" i="2"/>
  <c r="B937" i="2"/>
  <c r="G936" i="2"/>
  <c r="F936" i="2"/>
  <c r="E936" i="2"/>
  <c r="D936" i="2"/>
  <c r="C936" i="2"/>
  <c r="B936" i="2"/>
  <c r="G935" i="2"/>
  <c r="F935" i="2"/>
  <c r="E935" i="2"/>
  <c r="D935" i="2"/>
  <c r="C935" i="2"/>
  <c r="B935" i="2"/>
  <c r="G934" i="2"/>
  <c r="F934" i="2"/>
  <c r="E934" i="2"/>
  <c r="D934" i="2"/>
  <c r="C934" i="2"/>
  <c r="B934" i="2"/>
  <c r="G933" i="2"/>
  <c r="F933" i="2"/>
  <c r="E933" i="2"/>
  <c r="D933" i="2"/>
  <c r="C933" i="2"/>
  <c r="B933" i="2"/>
  <c r="G932" i="2"/>
  <c r="F932" i="2"/>
  <c r="E932" i="2"/>
  <c r="D932" i="2"/>
  <c r="C932" i="2"/>
  <c r="B932" i="2"/>
  <c r="G931" i="2"/>
  <c r="F931" i="2"/>
  <c r="E931" i="2"/>
  <c r="D931" i="2"/>
  <c r="C931" i="2"/>
  <c r="B931" i="2"/>
  <c r="G930" i="2"/>
  <c r="F930" i="2"/>
  <c r="E930" i="2"/>
  <c r="D930" i="2"/>
  <c r="C930" i="2"/>
  <c r="B930" i="2"/>
  <c r="G929" i="2"/>
  <c r="F929" i="2"/>
  <c r="E929" i="2"/>
  <c r="D929" i="2"/>
  <c r="C929" i="2"/>
  <c r="B929" i="2"/>
  <c r="G928" i="2"/>
  <c r="F928" i="2"/>
  <c r="E928" i="2"/>
  <c r="D928" i="2"/>
  <c r="C928" i="2"/>
  <c r="B928" i="2"/>
  <c r="G927" i="2"/>
  <c r="F927" i="2"/>
  <c r="E927" i="2"/>
  <c r="D927" i="2"/>
  <c r="C927" i="2"/>
  <c r="B927" i="2"/>
  <c r="G926" i="2"/>
  <c r="F926" i="2"/>
  <c r="E926" i="2"/>
  <c r="D926" i="2"/>
  <c r="C926" i="2"/>
  <c r="B926" i="2"/>
  <c r="G925" i="2"/>
  <c r="F925" i="2"/>
  <c r="E925" i="2"/>
  <c r="D925" i="2"/>
  <c r="C925" i="2"/>
  <c r="B925" i="2"/>
  <c r="G924" i="2"/>
  <c r="F924" i="2"/>
  <c r="E924" i="2"/>
  <c r="D924" i="2"/>
  <c r="C924" i="2"/>
  <c r="B924" i="2"/>
  <c r="G923" i="2"/>
  <c r="F923" i="2"/>
  <c r="E923" i="2"/>
  <c r="D923" i="2"/>
  <c r="C923" i="2"/>
  <c r="B923" i="2"/>
  <c r="G922" i="2"/>
  <c r="F922" i="2"/>
  <c r="E922" i="2"/>
  <c r="D922" i="2"/>
  <c r="C922" i="2"/>
  <c r="B922" i="2"/>
  <c r="G921" i="2"/>
  <c r="F921" i="2"/>
  <c r="E921" i="2"/>
  <c r="D921" i="2"/>
  <c r="C921" i="2"/>
  <c r="B921" i="2"/>
  <c r="G920" i="2"/>
  <c r="F920" i="2"/>
  <c r="E920" i="2"/>
  <c r="D920" i="2"/>
  <c r="C920" i="2"/>
  <c r="B920" i="2"/>
  <c r="G919" i="2"/>
  <c r="F919" i="2"/>
  <c r="E919" i="2"/>
  <c r="D919" i="2"/>
  <c r="C919" i="2"/>
  <c r="B919" i="2"/>
  <c r="G918" i="2"/>
  <c r="F918" i="2"/>
  <c r="E918" i="2"/>
  <c r="D918" i="2"/>
  <c r="C918" i="2"/>
  <c r="B918" i="2"/>
  <c r="G917" i="2"/>
  <c r="F917" i="2"/>
  <c r="E917" i="2"/>
  <c r="D917" i="2"/>
  <c r="C917" i="2"/>
  <c r="B917" i="2"/>
  <c r="G916" i="2"/>
  <c r="F916" i="2"/>
  <c r="E916" i="2"/>
  <c r="D916" i="2"/>
  <c r="C916" i="2"/>
  <c r="B916" i="2"/>
  <c r="G915" i="2"/>
  <c r="F915" i="2"/>
  <c r="E915" i="2"/>
  <c r="D915" i="2"/>
  <c r="C915" i="2"/>
  <c r="B915" i="2"/>
  <c r="G914" i="2"/>
  <c r="F914" i="2"/>
  <c r="E914" i="2"/>
  <c r="D914" i="2"/>
  <c r="C914" i="2"/>
  <c r="B914" i="2"/>
  <c r="G913" i="2"/>
  <c r="F913" i="2"/>
  <c r="E913" i="2"/>
  <c r="D913" i="2"/>
  <c r="C913" i="2"/>
  <c r="B913" i="2"/>
  <c r="G912" i="2"/>
  <c r="F912" i="2"/>
  <c r="E912" i="2"/>
  <c r="D912" i="2"/>
  <c r="C912" i="2"/>
  <c r="B912" i="2"/>
  <c r="G911" i="2"/>
  <c r="F911" i="2"/>
  <c r="E911" i="2"/>
  <c r="D911" i="2"/>
  <c r="C911" i="2"/>
  <c r="B911" i="2"/>
  <c r="G910" i="2"/>
  <c r="F910" i="2"/>
  <c r="E910" i="2"/>
  <c r="D910" i="2"/>
  <c r="C910" i="2"/>
  <c r="B910" i="2"/>
  <c r="G909" i="2"/>
  <c r="F909" i="2"/>
  <c r="E909" i="2"/>
  <c r="D909" i="2"/>
  <c r="C909" i="2"/>
  <c r="B909" i="2"/>
  <c r="G908" i="2"/>
  <c r="F908" i="2"/>
  <c r="E908" i="2"/>
  <c r="D908" i="2"/>
  <c r="C908" i="2"/>
  <c r="B908" i="2"/>
  <c r="G907" i="2"/>
  <c r="F907" i="2"/>
  <c r="E907" i="2"/>
  <c r="D907" i="2"/>
  <c r="C907" i="2"/>
  <c r="B907" i="2"/>
  <c r="G906" i="2"/>
  <c r="F906" i="2"/>
  <c r="E906" i="2"/>
  <c r="D906" i="2"/>
  <c r="C906" i="2"/>
  <c r="B906" i="2"/>
  <c r="G905" i="2"/>
  <c r="F905" i="2"/>
  <c r="E905" i="2"/>
  <c r="D905" i="2"/>
  <c r="C905" i="2"/>
  <c r="B905" i="2"/>
  <c r="G904" i="2"/>
  <c r="F904" i="2"/>
  <c r="E904" i="2"/>
  <c r="D904" i="2"/>
  <c r="C904" i="2"/>
  <c r="B904" i="2"/>
  <c r="G903" i="2"/>
  <c r="F903" i="2"/>
  <c r="E903" i="2"/>
  <c r="D903" i="2"/>
  <c r="C903" i="2"/>
  <c r="B903" i="2"/>
  <c r="G902" i="2"/>
  <c r="F902" i="2"/>
  <c r="E902" i="2"/>
  <c r="D902" i="2"/>
  <c r="C902" i="2"/>
  <c r="B902" i="2"/>
  <c r="G901" i="2"/>
  <c r="F901" i="2"/>
  <c r="E901" i="2"/>
  <c r="D901" i="2"/>
  <c r="C901" i="2"/>
  <c r="B901" i="2"/>
  <c r="G900" i="2"/>
  <c r="F900" i="2"/>
  <c r="E900" i="2"/>
  <c r="D900" i="2"/>
  <c r="C900" i="2"/>
  <c r="B900" i="2"/>
  <c r="G899" i="2"/>
  <c r="F899" i="2"/>
  <c r="E899" i="2"/>
  <c r="D899" i="2"/>
  <c r="C899" i="2"/>
  <c r="B899" i="2"/>
  <c r="G898" i="2"/>
  <c r="F898" i="2"/>
  <c r="E898" i="2"/>
  <c r="D898" i="2"/>
  <c r="C898" i="2"/>
  <c r="B898" i="2"/>
  <c r="G897" i="2"/>
  <c r="F897" i="2"/>
  <c r="E897" i="2"/>
  <c r="D897" i="2"/>
  <c r="C897" i="2"/>
  <c r="B897" i="2"/>
  <c r="G896" i="2"/>
  <c r="F896" i="2"/>
  <c r="E896" i="2"/>
  <c r="D896" i="2"/>
  <c r="C896" i="2"/>
  <c r="B896" i="2"/>
  <c r="G895" i="2"/>
  <c r="F895" i="2"/>
  <c r="E895" i="2"/>
  <c r="D895" i="2"/>
  <c r="C895" i="2"/>
  <c r="B895" i="2"/>
  <c r="G894" i="2"/>
  <c r="F894" i="2"/>
  <c r="E894" i="2"/>
  <c r="D894" i="2"/>
  <c r="C894" i="2"/>
  <c r="B894" i="2"/>
  <c r="G893" i="2"/>
  <c r="F893" i="2"/>
  <c r="E893" i="2"/>
  <c r="D893" i="2"/>
  <c r="C893" i="2"/>
  <c r="B893" i="2"/>
  <c r="G892" i="2"/>
  <c r="F892" i="2"/>
  <c r="E892" i="2"/>
  <c r="D892" i="2"/>
  <c r="C892" i="2"/>
  <c r="B892" i="2"/>
  <c r="G891" i="2"/>
  <c r="F891" i="2"/>
  <c r="E891" i="2"/>
  <c r="D891" i="2"/>
  <c r="C891" i="2"/>
  <c r="B891" i="2"/>
  <c r="G890" i="2"/>
  <c r="F890" i="2"/>
  <c r="E890" i="2"/>
  <c r="D890" i="2"/>
  <c r="C890" i="2"/>
  <c r="B890" i="2"/>
  <c r="G889" i="2"/>
  <c r="F889" i="2"/>
  <c r="E889" i="2"/>
  <c r="D889" i="2"/>
  <c r="C889" i="2"/>
  <c r="B889" i="2"/>
  <c r="G888" i="2"/>
  <c r="F888" i="2"/>
  <c r="E888" i="2"/>
  <c r="D888" i="2"/>
  <c r="C888" i="2"/>
  <c r="B888" i="2"/>
  <c r="G887" i="2"/>
  <c r="F887" i="2"/>
  <c r="E887" i="2"/>
  <c r="D887" i="2"/>
  <c r="C887" i="2"/>
  <c r="B887" i="2"/>
  <c r="G886" i="2"/>
  <c r="F886" i="2"/>
  <c r="E886" i="2"/>
  <c r="D886" i="2"/>
  <c r="C886" i="2"/>
  <c r="B886" i="2"/>
  <c r="G885" i="2"/>
  <c r="F885" i="2"/>
  <c r="E885" i="2"/>
  <c r="D885" i="2"/>
  <c r="C885" i="2"/>
  <c r="B885" i="2"/>
  <c r="G884" i="2"/>
  <c r="F884" i="2"/>
  <c r="E884" i="2"/>
  <c r="D884" i="2"/>
  <c r="C884" i="2"/>
  <c r="B884" i="2"/>
  <c r="G883" i="2"/>
  <c r="F883" i="2"/>
  <c r="E883" i="2"/>
  <c r="D883" i="2"/>
  <c r="C883" i="2"/>
  <c r="B883" i="2"/>
  <c r="G882" i="2"/>
  <c r="F882" i="2"/>
  <c r="E882" i="2"/>
  <c r="D882" i="2"/>
  <c r="C882" i="2"/>
  <c r="B882" i="2"/>
  <c r="G881" i="2"/>
  <c r="F881" i="2"/>
  <c r="E881" i="2"/>
  <c r="D881" i="2"/>
  <c r="C881" i="2"/>
  <c r="B881" i="2"/>
  <c r="G880" i="2"/>
  <c r="F880" i="2"/>
  <c r="E880" i="2"/>
  <c r="D880" i="2"/>
  <c r="C880" i="2"/>
  <c r="B880" i="2"/>
  <c r="G879" i="2"/>
  <c r="F879" i="2"/>
  <c r="E879" i="2"/>
  <c r="D879" i="2"/>
  <c r="C879" i="2"/>
  <c r="B879" i="2"/>
  <c r="G878" i="2"/>
  <c r="F878" i="2"/>
  <c r="E878" i="2"/>
  <c r="D878" i="2"/>
  <c r="C878" i="2"/>
  <c r="B878" i="2"/>
  <c r="G877" i="2"/>
  <c r="F877" i="2"/>
  <c r="E877" i="2"/>
  <c r="D877" i="2"/>
  <c r="C877" i="2"/>
  <c r="B877" i="2"/>
  <c r="G876" i="2"/>
  <c r="F876" i="2"/>
  <c r="E876" i="2"/>
  <c r="D876" i="2"/>
  <c r="C876" i="2"/>
  <c r="B876" i="2"/>
  <c r="G875" i="2"/>
  <c r="F875" i="2"/>
  <c r="E875" i="2"/>
  <c r="D875" i="2"/>
  <c r="C875" i="2"/>
  <c r="B875" i="2"/>
  <c r="G874" i="2"/>
  <c r="F874" i="2"/>
  <c r="E874" i="2"/>
  <c r="D874" i="2"/>
  <c r="C874" i="2"/>
  <c r="B874" i="2"/>
  <c r="G873" i="2"/>
  <c r="F873" i="2"/>
  <c r="E873" i="2"/>
  <c r="D873" i="2"/>
  <c r="C873" i="2"/>
  <c r="B873" i="2"/>
  <c r="G872" i="2"/>
  <c r="F872" i="2"/>
  <c r="E872" i="2"/>
  <c r="D872" i="2"/>
  <c r="C872" i="2"/>
  <c r="B872" i="2"/>
  <c r="G871" i="2"/>
  <c r="F871" i="2"/>
  <c r="E871" i="2"/>
  <c r="D871" i="2"/>
  <c r="C871" i="2"/>
  <c r="B871" i="2"/>
  <c r="G870" i="2"/>
  <c r="F870" i="2"/>
  <c r="E870" i="2"/>
  <c r="D870" i="2"/>
  <c r="C870" i="2"/>
  <c r="B870" i="2"/>
  <c r="G869" i="2"/>
  <c r="F869" i="2"/>
  <c r="E869" i="2"/>
  <c r="D869" i="2"/>
  <c r="C869" i="2"/>
  <c r="B869" i="2"/>
  <c r="G868" i="2"/>
  <c r="F868" i="2"/>
  <c r="E868" i="2"/>
  <c r="D868" i="2"/>
  <c r="C868" i="2"/>
  <c r="B868" i="2"/>
  <c r="G867" i="2"/>
  <c r="F867" i="2"/>
  <c r="E867" i="2"/>
  <c r="D867" i="2"/>
  <c r="C867" i="2"/>
  <c r="B867" i="2"/>
  <c r="G866" i="2"/>
  <c r="F866" i="2"/>
  <c r="E866" i="2"/>
  <c r="D866" i="2"/>
  <c r="C866" i="2"/>
  <c r="B866" i="2"/>
  <c r="G865" i="2"/>
  <c r="F865" i="2"/>
  <c r="E865" i="2"/>
  <c r="D865" i="2"/>
  <c r="C865" i="2"/>
  <c r="B865" i="2"/>
  <c r="G864" i="2"/>
  <c r="F864" i="2"/>
  <c r="E864" i="2"/>
  <c r="D864" i="2"/>
  <c r="C864" i="2"/>
  <c r="B864" i="2"/>
  <c r="G863" i="2"/>
  <c r="F863" i="2"/>
  <c r="E863" i="2"/>
  <c r="D863" i="2"/>
  <c r="C863" i="2"/>
  <c r="B863" i="2"/>
  <c r="G862" i="2"/>
  <c r="F862" i="2"/>
  <c r="E862" i="2"/>
  <c r="D862" i="2"/>
  <c r="C862" i="2"/>
  <c r="B862" i="2"/>
  <c r="G861" i="2"/>
  <c r="F861" i="2"/>
  <c r="E861" i="2"/>
  <c r="D861" i="2"/>
  <c r="C861" i="2"/>
  <c r="B861" i="2"/>
  <c r="G860" i="2"/>
  <c r="F860" i="2"/>
  <c r="E860" i="2"/>
  <c r="D860" i="2"/>
  <c r="C860" i="2"/>
  <c r="B860" i="2"/>
  <c r="G859" i="2"/>
  <c r="F859" i="2"/>
  <c r="E859" i="2"/>
  <c r="D859" i="2"/>
  <c r="C859" i="2"/>
  <c r="B859" i="2"/>
  <c r="G858" i="2"/>
  <c r="F858" i="2"/>
  <c r="E858" i="2"/>
  <c r="D858" i="2"/>
  <c r="C858" i="2"/>
  <c r="B858" i="2"/>
  <c r="G857" i="2"/>
  <c r="F857" i="2"/>
  <c r="E857" i="2"/>
  <c r="D857" i="2"/>
  <c r="C857" i="2"/>
  <c r="B857" i="2"/>
  <c r="G856" i="2"/>
  <c r="F856" i="2"/>
  <c r="E856" i="2"/>
  <c r="D856" i="2"/>
  <c r="C856" i="2"/>
  <c r="B856" i="2"/>
  <c r="G855" i="2"/>
  <c r="F855" i="2"/>
  <c r="E855" i="2"/>
  <c r="D855" i="2"/>
  <c r="C855" i="2"/>
  <c r="B855" i="2"/>
  <c r="G854" i="2"/>
  <c r="F854" i="2"/>
  <c r="E854" i="2"/>
  <c r="D854" i="2"/>
  <c r="C854" i="2"/>
  <c r="B854" i="2"/>
  <c r="G853" i="2"/>
  <c r="F853" i="2"/>
  <c r="E853" i="2"/>
  <c r="D853" i="2"/>
  <c r="C853" i="2"/>
  <c r="B853" i="2"/>
  <c r="G852" i="2"/>
  <c r="F852" i="2"/>
  <c r="E852" i="2"/>
  <c r="D852" i="2"/>
  <c r="C852" i="2"/>
  <c r="B852" i="2"/>
  <c r="G851" i="2"/>
  <c r="F851" i="2"/>
  <c r="E851" i="2"/>
  <c r="D851" i="2"/>
  <c r="C851" i="2"/>
  <c r="B851" i="2"/>
  <c r="G850" i="2"/>
  <c r="F850" i="2"/>
  <c r="E850" i="2"/>
  <c r="D850" i="2"/>
  <c r="C850" i="2"/>
  <c r="B850" i="2"/>
  <c r="G849" i="2"/>
  <c r="F849" i="2"/>
  <c r="E849" i="2"/>
  <c r="D849" i="2"/>
  <c r="C849" i="2"/>
  <c r="B849" i="2"/>
  <c r="G848" i="2"/>
  <c r="F848" i="2"/>
  <c r="E848" i="2"/>
  <c r="D848" i="2"/>
  <c r="C848" i="2"/>
  <c r="B848" i="2"/>
  <c r="G847" i="2"/>
  <c r="F847" i="2"/>
  <c r="E847" i="2"/>
  <c r="D847" i="2"/>
  <c r="C847" i="2"/>
  <c r="B847" i="2"/>
  <c r="G846" i="2"/>
  <c r="F846" i="2"/>
  <c r="E846" i="2"/>
  <c r="D846" i="2"/>
  <c r="C846" i="2"/>
  <c r="B846" i="2"/>
  <c r="G845" i="2"/>
  <c r="F845" i="2"/>
  <c r="E845" i="2"/>
  <c r="D845" i="2"/>
  <c r="C845" i="2"/>
  <c r="B845" i="2"/>
  <c r="G844" i="2"/>
  <c r="F844" i="2"/>
  <c r="E844" i="2"/>
  <c r="D844" i="2"/>
  <c r="C844" i="2"/>
  <c r="B844" i="2"/>
  <c r="G843" i="2"/>
  <c r="F843" i="2"/>
  <c r="E843" i="2"/>
  <c r="D843" i="2"/>
  <c r="C843" i="2"/>
  <c r="B843" i="2"/>
  <c r="G842" i="2"/>
  <c r="F842" i="2"/>
  <c r="E842" i="2"/>
  <c r="D842" i="2"/>
  <c r="C842" i="2"/>
  <c r="B842" i="2"/>
  <c r="G841" i="2"/>
  <c r="F841" i="2"/>
  <c r="E841" i="2"/>
  <c r="D841" i="2"/>
  <c r="C841" i="2"/>
  <c r="B841" i="2"/>
  <c r="G840" i="2"/>
  <c r="F840" i="2"/>
  <c r="E840" i="2"/>
  <c r="D840" i="2"/>
  <c r="C840" i="2"/>
  <c r="B840" i="2"/>
  <c r="G839" i="2"/>
  <c r="F839" i="2"/>
  <c r="E839" i="2"/>
  <c r="D839" i="2"/>
  <c r="C839" i="2"/>
  <c r="B839" i="2"/>
  <c r="G838" i="2"/>
  <c r="F838" i="2"/>
  <c r="E838" i="2"/>
  <c r="D838" i="2"/>
  <c r="C838" i="2"/>
  <c r="B838" i="2"/>
  <c r="G837" i="2"/>
  <c r="F837" i="2"/>
  <c r="E837" i="2"/>
  <c r="D837" i="2"/>
  <c r="C837" i="2"/>
  <c r="B837" i="2"/>
  <c r="G836" i="2"/>
  <c r="F836" i="2"/>
  <c r="E836" i="2"/>
  <c r="D836" i="2"/>
  <c r="C836" i="2"/>
  <c r="B836" i="2"/>
  <c r="G835" i="2"/>
  <c r="F835" i="2"/>
  <c r="E835" i="2"/>
  <c r="D835" i="2"/>
  <c r="C835" i="2"/>
  <c r="B835" i="2"/>
  <c r="G834" i="2"/>
  <c r="F834" i="2"/>
  <c r="E834" i="2"/>
  <c r="D834" i="2"/>
  <c r="C834" i="2"/>
  <c r="B834" i="2"/>
  <c r="G833" i="2"/>
  <c r="F833" i="2"/>
  <c r="E833" i="2"/>
  <c r="D833" i="2"/>
  <c r="C833" i="2"/>
  <c r="B833" i="2"/>
  <c r="G832" i="2"/>
  <c r="F832" i="2"/>
  <c r="E832" i="2"/>
  <c r="D832" i="2"/>
  <c r="C832" i="2"/>
  <c r="B832" i="2"/>
  <c r="G831" i="2"/>
  <c r="F831" i="2"/>
  <c r="E831" i="2"/>
  <c r="D831" i="2"/>
  <c r="C831" i="2"/>
  <c r="B831" i="2"/>
  <c r="G830" i="2"/>
  <c r="F830" i="2"/>
  <c r="E830" i="2"/>
  <c r="D830" i="2"/>
  <c r="C830" i="2"/>
  <c r="B830" i="2"/>
  <c r="G829" i="2"/>
  <c r="F829" i="2"/>
  <c r="E829" i="2"/>
  <c r="D829" i="2"/>
  <c r="C829" i="2"/>
  <c r="B829" i="2"/>
  <c r="G828" i="2"/>
  <c r="F828" i="2"/>
  <c r="E828" i="2"/>
  <c r="D828" i="2"/>
  <c r="C828" i="2"/>
  <c r="B828" i="2"/>
  <c r="G827" i="2"/>
  <c r="F827" i="2"/>
  <c r="E827" i="2"/>
  <c r="D827" i="2"/>
  <c r="C827" i="2"/>
  <c r="B827" i="2"/>
  <c r="G826" i="2"/>
  <c r="F826" i="2"/>
  <c r="E826" i="2"/>
  <c r="D826" i="2"/>
  <c r="C826" i="2"/>
  <c r="B826" i="2"/>
  <c r="G825" i="2"/>
  <c r="F825" i="2"/>
  <c r="E825" i="2"/>
  <c r="D825" i="2"/>
  <c r="C825" i="2"/>
  <c r="B825" i="2"/>
  <c r="G824" i="2"/>
  <c r="F824" i="2"/>
  <c r="E824" i="2"/>
  <c r="D824" i="2"/>
  <c r="C824" i="2"/>
  <c r="B824" i="2"/>
  <c r="G823" i="2"/>
  <c r="F823" i="2"/>
  <c r="E823" i="2"/>
  <c r="D823" i="2"/>
  <c r="C823" i="2"/>
  <c r="B823" i="2"/>
  <c r="G822" i="2"/>
  <c r="F822" i="2"/>
  <c r="E822" i="2"/>
  <c r="D822" i="2"/>
  <c r="C822" i="2"/>
  <c r="B822" i="2"/>
  <c r="G821" i="2"/>
  <c r="F821" i="2"/>
  <c r="E821" i="2"/>
  <c r="D821" i="2"/>
  <c r="C821" i="2"/>
  <c r="B821" i="2"/>
  <c r="G820" i="2"/>
  <c r="F820" i="2"/>
  <c r="E820" i="2"/>
  <c r="D820" i="2"/>
  <c r="C820" i="2"/>
  <c r="B820" i="2"/>
  <c r="G819" i="2"/>
  <c r="F819" i="2"/>
  <c r="E819" i="2"/>
  <c r="D819" i="2"/>
  <c r="C819" i="2"/>
  <c r="B819" i="2"/>
  <c r="G818" i="2"/>
  <c r="F818" i="2"/>
  <c r="E818" i="2"/>
  <c r="D818" i="2"/>
  <c r="C818" i="2"/>
  <c r="B818" i="2"/>
  <c r="G817" i="2"/>
  <c r="F817" i="2"/>
  <c r="E817" i="2"/>
  <c r="D817" i="2"/>
  <c r="C817" i="2"/>
  <c r="B817" i="2"/>
  <c r="G816" i="2"/>
  <c r="F816" i="2"/>
  <c r="E816" i="2"/>
  <c r="D816" i="2"/>
  <c r="C816" i="2"/>
  <c r="B816" i="2"/>
  <c r="G815" i="2"/>
  <c r="F815" i="2"/>
  <c r="E815" i="2"/>
  <c r="D815" i="2"/>
  <c r="C815" i="2"/>
  <c r="B815" i="2"/>
  <c r="G814" i="2"/>
  <c r="F814" i="2"/>
  <c r="E814" i="2"/>
  <c r="D814" i="2"/>
  <c r="C814" i="2"/>
  <c r="B814" i="2"/>
  <c r="G813" i="2"/>
  <c r="F813" i="2"/>
  <c r="E813" i="2"/>
  <c r="D813" i="2"/>
  <c r="C813" i="2"/>
  <c r="B813" i="2"/>
  <c r="G812" i="2"/>
  <c r="F812" i="2"/>
  <c r="E812" i="2"/>
  <c r="D812" i="2"/>
  <c r="C812" i="2"/>
  <c r="B812" i="2"/>
  <c r="G811" i="2"/>
  <c r="F811" i="2"/>
  <c r="E811" i="2"/>
  <c r="D811" i="2"/>
  <c r="C811" i="2"/>
  <c r="B811" i="2"/>
  <c r="G810" i="2"/>
  <c r="F810" i="2"/>
  <c r="E810" i="2"/>
  <c r="D810" i="2"/>
  <c r="C810" i="2"/>
  <c r="B810" i="2"/>
  <c r="G809" i="2"/>
  <c r="F809" i="2"/>
  <c r="E809" i="2"/>
  <c r="D809" i="2"/>
  <c r="C809" i="2"/>
  <c r="B809" i="2"/>
  <c r="G808" i="2"/>
  <c r="F808" i="2"/>
  <c r="E808" i="2"/>
  <c r="D808" i="2"/>
  <c r="C808" i="2"/>
  <c r="B808" i="2"/>
  <c r="G807" i="2"/>
  <c r="F807" i="2"/>
  <c r="E807" i="2"/>
  <c r="D807" i="2"/>
  <c r="C807" i="2"/>
  <c r="B807" i="2"/>
  <c r="G806" i="2"/>
  <c r="F806" i="2"/>
  <c r="E806" i="2"/>
  <c r="D806" i="2"/>
  <c r="C806" i="2"/>
  <c r="B806" i="2"/>
  <c r="G805" i="2"/>
  <c r="F805" i="2"/>
  <c r="E805" i="2"/>
  <c r="D805" i="2"/>
  <c r="C805" i="2"/>
  <c r="B805" i="2"/>
  <c r="G804" i="2"/>
  <c r="F804" i="2"/>
  <c r="E804" i="2"/>
  <c r="D804" i="2"/>
  <c r="C804" i="2"/>
  <c r="B804" i="2"/>
  <c r="G803" i="2"/>
  <c r="F803" i="2"/>
  <c r="E803" i="2"/>
  <c r="D803" i="2"/>
  <c r="C803" i="2"/>
  <c r="B803" i="2"/>
  <c r="G802" i="2"/>
  <c r="F802" i="2"/>
  <c r="E802" i="2"/>
  <c r="D802" i="2"/>
  <c r="C802" i="2"/>
  <c r="B802" i="2"/>
  <c r="G801" i="2"/>
  <c r="F801" i="2"/>
  <c r="E801" i="2"/>
  <c r="D801" i="2"/>
  <c r="C801" i="2"/>
  <c r="B801" i="2"/>
  <c r="G800" i="2"/>
  <c r="F800" i="2"/>
  <c r="E800" i="2"/>
  <c r="D800" i="2"/>
  <c r="C800" i="2"/>
  <c r="B800" i="2"/>
  <c r="G799" i="2"/>
  <c r="F799" i="2"/>
  <c r="E799" i="2"/>
  <c r="D799" i="2"/>
  <c r="C799" i="2"/>
  <c r="B799" i="2"/>
  <c r="G798" i="2"/>
  <c r="F798" i="2"/>
  <c r="E798" i="2"/>
  <c r="D798" i="2"/>
  <c r="C798" i="2"/>
  <c r="B798" i="2"/>
  <c r="G797" i="2"/>
  <c r="F797" i="2"/>
  <c r="E797" i="2"/>
  <c r="D797" i="2"/>
  <c r="C797" i="2"/>
  <c r="B797" i="2"/>
  <c r="G796" i="2"/>
  <c r="F796" i="2"/>
  <c r="E796" i="2"/>
  <c r="D796" i="2"/>
  <c r="C796" i="2"/>
  <c r="B796" i="2"/>
  <c r="G795" i="2"/>
  <c r="F795" i="2"/>
  <c r="E795" i="2"/>
  <c r="D795" i="2"/>
  <c r="C795" i="2"/>
  <c r="B795" i="2"/>
  <c r="G794" i="2"/>
  <c r="F794" i="2"/>
  <c r="E794" i="2"/>
  <c r="D794" i="2"/>
  <c r="C794" i="2"/>
  <c r="B794" i="2"/>
  <c r="G793" i="2"/>
  <c r="F793" i="2"/>
  <c r="E793" i="2"/>
  <c r="D793" i="2"/>
  <c r="C793" i="2"/>
  <c r="B793" i="2"/>
  <c r="G792" i="2"/>
  <c r="F792" i="2"/>
  <c r="E792" i="2"/>
  <c r="D792" i="2"/>
  <c r="C792" i="2"/>
  <c r="B792" i="2"/>
  <c r="G791" i="2"/>
  <c r="F791" i="2"/>
  <c r="E791" i="2"/>
  <c r="D791" i="2"/>
  <c r="C791" i="2"/>
  <c r="B791" i="2"/>
  <c r="G790" i="2"/>
  <c r="F790" i="2"/>
  <c r="E790" i="2"/>
  <c r="D790" i="2"/>
  <c r="C790" i="2"/>
  <c r="B790" i="2"/>
  <c r="G789" i="2"/>
  <c r="F789" i="2"/>
  <c r="E789" i="2"/>
  <c r="D789" i="2"/>
  <c r="C789" i="2"/>
  <c r="B789" i="2"/>
  <c r="G788" i="2"/>
  <c r="F788" i="2"/>
  <c r="E788" i="2"/>
  <c r="D788" i="2"/>
  <c r="C788" i="2"/>
  <c r="B788" i="2"/>
  <c r="G787" i="2"/>
  <c r="F787" i="2"/>
  <c r="E787" i="2"/>
  <c r="D787" i="2"/>
  <c r="C787" i="2"/>
  <c r="B787" i="2"/>
  <c r="G786" i="2"/>
  <c r="F786" i="2"/>
  <c r="E786" i="2"/>
  <c r="D786" i="2"/>
  <c r="C786" i="2"/>
  <c r="B786" i="2"/>
  <c r="G785" i="2"/>
  <c r="F785" i="2"/>
  <c r="E785" i="2"/>
  <c r="D785" i="2"/>
  <c r="C785" i="2"/>
  <c r="B785" i="2"/>
  <c r="G784" i="2"/>
  <c r="F784" i="2"/>
  <c r="E784" i="2"/>
  <c r="D784" i="2"/>
  <c r="C784" i="2"/>
  <c r="B784" i="2"/>
  <c r="G783" i="2"/>
  <c r="F783" i="2"/>
  <c r="E783" i="2"/>
  <c r="D783" i="2"/>
  <c r="C783" i="2"/>
  <c r="B783" i="2"/>
  <c r="G782" i="2"/>
  <c r="F782" i="2"/>
  <c r="E782" i="2"/>
  <c r="D782" i="2"/>
  <c r="C782" i="2"/>
  <c r="B782" i="2"/>
  <c r="G781" i="2"/>
  <c r="F781" i="2"/>
  <c r="E781" i="2"/>
  <c r="D781" i="2"/>
  <c r="C781" i="2"/>
  <c r="B781" i="2"/>
  <c r="G780" i="2"/>
  <c r="F780" i="2"/>
  <c r="E780" i="2"/>
  <c r="D780" i="2"/>
  <c r="C780" i="2"/>
  <c r="B780" i="2"/>
  <c r="G779" i="2"/>
  <c r="F779" i="2"/>
  <c r="E779" i="2"/>
  <c r="D779" i="2"/>
  <c r="C779" i="2"/>
  <c r="B779" i="2"/>
  <c r="G778" i="2"/>
  <c r="F778" i="2"/>
  <c r="E778" i="2"/>
  <c r="D778" i="2"/>
  <c r="C778" i="2"/>
  <c r="B778" i="2"/>
  <c r="G777" i="2"/>
  <c r="F777" i="2"/>
  <c r="E777" i="2"/>
  <c r="D777" i="2"/>
  <c r="C777" i="2"/>
  <c r="B777" i="2"/>
  <c r="G776" i="2"/>
  <c r="F776" i="2"/>
  <c r="E776" i="2"/>
  <c r="D776" i="2"/>
  <c r="C776" i="2"/>
  <c r="B776" i="2"/>
  <c r="G775" i="2"/>
  <c r="F775" i="2"/>
  <c r="E775" i="2"/>
  <c r="D775" i="2"/>
  <c r="C775" i="2"/>
  <c r="B775" i="2"/>
  <c r="G774" i="2"/>
  <c r="F774" i="2"/>
  <c r="E774" i="2"/>
  <c r="D774" i="2"/>
  <c r="C774" i="2"/>
  <c r="B774" i="2"/>
  <c r="G773" i="2"/>
  <c r="F773" i="2"/>
  <c r="E773" i="2"/>
  <c r="D773" i="2"/>
  <c r="C773" i="2"/>
  <c r="B773" i="2"/>
  <c r="G772" i="2"/>
  <c r="F772" i="2"/>
  <c r="E772" i="2"/>
  <c r="D772" i="2"/>
  <c r="C772" i="2"/>
  <c r="B772" i="2"/>
  <c r="G771" i="2"/>
  <c r="F771" i="2"/>
  <c r="E771" i="2"/>
  <c r="D771" i="2"/>
  <c r="C771" i="2"/>
  <c r="B771" i="2"/>
  <c r="G770" i="2"/>
  <c r="F770" i="2"/>
  <c r="E770" i="2"/>
  <c r="D770" i="2"/>
  <c r="C770" i="2"/>
  <c r="B770" i="2"/>
  <c r="G769" i="2"/>
  <c r="F769" i="2"/>
  <c r="E769" i="2"/>
  <c r="D769" i="2"/>
  <c r="C769" i="2"/>
  <c r="B769" i="2"/>
  <c r="G768" i="2"/>
  <c r="F768" i="2"/>
  <c r="E768" i="2"/>
  <c r="D768" i="2"/>
  <c r="C768" i="2"/>
  <c r="B768" i="2"/>
  <c r="G767" i="2"/>
  <c r="F767" i="2"/>
  <c r="E767" i="2"/>
  <c r="D767" i="2"/>
  <c r="C767" i="2"/>
  <c r="B767" i="2"/>
  <c r="G766" i="2"/>
  <c r="F766" i="2"/>
  <c r="E766" i="2"/>
  <c r="D766" i="2"/>
  <c r="C766" i="2"/>
  <c r="B766" i="2"/>
  <c r="G765" i="2"/>
  <c r="F765" i="2"/>
  <c r="E765" i="2"/>
  <c r="D765" i="2"/>
  <c r="C765" i="2"/>
  <c r="B765" i="2"/>
  <c r="G764" i="2"/>
  <c r="F764" i="2"/>
  <c r="E764" i="2"/>
  <c r="D764" i="2"/>
  <c r="C764" i="2"/>
  <c r="B764" i="2"/>
  <c r="G763" i="2"/>
  <c r="F763" i="2"/>
  <c r="E763" i="2"/>
  <c r="D763" i="2"/>
  <c r="C763" i="2"/>
  <c r="B763" i="2"/>
  <c r="G762" i="2"/>
  <c r="F762" i="2"/>
  <c r="E762" i="2"/>
  <c r="D762" i="2"/>
  <c r="C762" i="2"/>
  <c r="B762" i="2"/>
  <c r="G761" i="2"/>
  <c r="F761" i="2"/>
  <c r="E761" i="2"/>
  <c r="D761" i="2"/>
  <c r="C761" i="2"/>
  <c r="B761" i="2"/>
  <c r="G760" i="2"/>
  <c r="F760" i="2"/>
  <c r="E760" i="2"/>
  <c r="D760" i="2"/>
  <c r="C760" i="2"/>
  <c r="B760" i="2"/>
  <c r="G759" i="2"/>
  <c r="F759" i="2"/>
  <c r="E759" i="2"/>
  <c r="D759" i="2"/>
  <c r="C759" i="2"/>
  <c r="B759" i="2"/>
  <c r="G758" i="2"/>
  <c r="F758" i="2"/>
  <c r="E758" i="2"/>
  <c r="D758" i="2"/>
  <c r="C758" i="2"/>
  <c r="B758" i="2"/>
  <c r="G757" i="2"/>
  <c r="F757" i="2"/>
  <c r="E757" i="2"/>
  <c r="D757" i="2"/>
  <c r="C757" i="2"/>
  <c r="B757" i="2"/>
  <c r="G756" i="2"/>
  <c r="F756" i="2"/>
  <c r="E756" i="2"/>
  <c r="D756" i="2"/>
  <c r="C756" i="2"/>
  <c r="B756" i="2"/>
  <c r="G755" i="2"/>
  <c r="F755" i="2"/>
  <c r="E755" i="2"/>
  <c r="D755" i="2"/>
  <c r="C755" i="2"/>
  <c r="B755" i="2"/>
  <c r="G754" i="2"/>
  <c r="F754" i="2"/>
  <c r="E754" i="2"/>
  <c r="D754" i="2"/>
  <c r="C754" i="2"/>
  <c r="B754" i="2"/>
  <c r="G753" i="2"/>
  <c r="F753" i="2"/>
  <c r="E753" i="2"/>
  <c r="D753" i="2"/>
  <c r="C753" i="2"/>
  <c r="B753" i="2"/>
  <c r="G752" i="2"/>
  <c r="F752" i="2"/>
  <c r="E752" i="2"/>
  <c r="D752" i="2"/>
  <c r="C752" i="2"/>
  <c r="B752" i="2"/>
  <c r="G751" i="2"/>
  <c r="F751" i="2"/>
  <c r="E751" i="2"/>
  <c r="D751" i="2"/>
  <c r="C751" i="2"/>
  <c r="B751" i="2"/>
  <c r="G750" i="2"/>
  <c r="F750" i="2"/>
  <c r="E750" i="2"/>
  <c r="D750" i="2"/>
  <c r="C750" i="2"/>
  <c r="B750" i="2"/>
  <c r="G749" i="2"/>
  <c r="F749" i="2"/>
  <c r="E749" i="2"/>
  <c r="D749" i="2"/>
  <c r="C749" i="2"/>
  <c r="B749" i="2"/>
  <c r="G748" i="2"/>
  <c r="F748" i="2"/>
  <c r="E748" i="2"/>
  <c r="D748" i="2"/>
  <c r="C748" i="2"/>
  <c r="B748" i="2"/>
  <c r="G747" i="2"/>
  <c r="F747" i="2"/>
  <c r="E747" i="2"/>
  <c r="D747" i="2"/>
  <c r="C747" i="2"/>
  <c r="B747" i="2"/>
  <c r="G746" i="2"/>
  <c r="F746" i="2"/>
  <c r="E746" i="2"/>
  <c r="D746" i="2"/>
  <c r="C746" i="2"/>
  <c r="B746" i="2"/>
  <c r="G745" i="2"/>
  <c r="F745" i="2"/>
  <c r="E745" i="2"/>
  <c r="D745" i="2"/>
  <c r="C745" i="2"/>
  <c r="B745" i="2"/>
  <c r="G744" i="2"/>
  <c r="F744" i="2"/>
  <c r="E744" i="2"/>
  <c r="D744" i="2"/>
  <c r="C744" i="2"/>
  <c r="B744" i="2"/>
  <c r="G743" i="2"/>
  <c r="F743" i="2"/>
  <c r="E743" i="2"/>
  <c r="D743" i="2"/>
  <c r="C743" i="2"/>
  <c r="B743" i="2"/>
  <c r="G742" i="2"/>
  <c r="F742" i="2"/>
  <c r="E742" i="2"/>
  <c r="D742" i="2"/>
  <c r="C742" i="2"/>
  <c r="B742" i="2"/>
  <c r="G741" i="2"/>
  <c r="F741" i="2"/>
  <c r="E741" i="2"/>
  <c r="D741" i="2"/>
  <c r="C741" i="2"/>
  <c r="B741" i="2"/>
  <c r="G740" i="2"/>
  <c r="F740" i="2"/>
  <c r="E740" i="2"/>
  <c r="D740" i="2"/>
  <c r="C740" i="2"/>
  <c r="B740" i="2"/>
  <c r="G739" i="2"/>
  <c r="F739" i="2"/>
  <c r="E739" i="2"/>
  <c r="D739" i="2"/>
  <c r="C739" i="2"/>
  <c r="B739" i="2"/>
  <c r="G738" i="2"/>
  <c r="F738" i="2"/>
  <c r="E738" i="2"/>
  <c r="D738" i="2"/>
  <c r="C738" i="2"/>
  <c r="B738" i="2"/>
  <c r="G737" i="2"/>
  <c r="F737" i="2"/>
  <c r="E737" i="2"/>
  <c r="D737" i="2"/>
  <c r="C737" i="2"/>
  <c r="B737" i="2"/>
  <c r="G736" i="2"/>
  <c r="F736" i="2"/>
  <c r="E736" i="2"/>
  <c r="D736" i="2"/>
  <c r="C736" i="2"/>
  <c r="B736" i="2"/>
  <c r="G735" i="2"/>
  <c r="F735" i="2"/>
  <c r="E735" i="2"/>
  <c r="D735" i="2"/>
  <c r="C735" i="2"/>
  <c r="B735" i="2"/>
  <c r="G734" i="2"/>
  <c r="F734" i="2"/>
  <c r="E734" i="2"/>
  <c r="D734" i="2"/>
  <c r="C734" i="2"/>
  <c r="B734" i="2"/>
  <c r="G733" i="2"/>
  <c r="F733" i="2"/>
  <c r="E733" i="2"/>
  <c r="D733" i="2"/>
  <c r="C733" i="2"/>
  <c r="B733" i="2"/>
  <c r="G732" i="2"/>
  <c r="F732" i="2"/>
  <c r="E732" i="2"/>
  <c r="D732" i="2"/>
  <c r="C732" i="2"/>
  <c r="B732" i="2"/>
  <c r="G731" i="2"/>
  <c r="F731" i="2"/>
  <c r="E731" i="2"/>
  <c r="D731" i="2"/>
  <c r="C731" i="2"/>
  <c r="B731" i="2"/>
  <c r="G730" i="2"/>
  <c r="F730" i="2"/>
  <c r="E730" i="2"/>
  <c r="D730" i="2"/>
  <c r="C730" i="2"/>
  <c r="B730" i="2"/>
  <c r="G729" i="2"/>
  <c r="F729" i="2"/>
  <c r="E729" i="2"/>
  <c r="D729" i="2"/>
  <c r="C729" i="2"/>
  <c r="B729" i="2"/>
  <c r="G728" i="2"/>
  <c r="F728" i="2"/>
  <c r="E728" i="2"/>
  <c r="D728" i="2"/>
  <c r="C728" i="2"/>
  <c r="B728" i="2"/>
  <c r="G727" i="2"/>
  <c r="F727" i="2"/>
  <c r="E727" i="2"/>
  <c r="D727" i="2"/>
  <c r="C727" i="2"/>
  <c r="B727" i="2"/>
  <c r="G726" i="2"/>
  <c r="F726" i="2"/>
  <c r="E726" i="2"/>
  <c r="D726" i="2"/>
  <c r="C726" i="2"/>
  <c r="B726" i="2"/>
  <c r="G725" i="2"/>
  <c r="F725" i="2"/>
  <c r="E725" i="2"/>
  <c r="D725" i="2"/>
  <c r="C725" i="2"/>
  <c r="B725" i="2"/>
  <c r="G724" i="2"/>
  <c r="F724" i="2"/>
  <c r="E724" i="2"/>
  <c r="D724" i="2"/>
  <c r="C724" i="2"/>
  <c r="B724" i="2"/>
  <c r="G723" i="2"/>
  <c r="F723" i="2"/>
  <c r="E723" i="2"/>
  <c r="D723" i="2"/>
  <c r="C723" i="2"/>
  <c r="B723" i="2"/>
  <c r="G722" i="2"/>
  <c r="F722" i="2"/>
  <c r="E722" i="2"/>
  <c r="D722" i="2"/>
  <c r="C722" i="2"/>
  <c r="B722" i="2"/>
  <c r="G721" i="2"/>
  <c r="F721" i="2"/>
  <c r="E721" i="2"/>
  <c r="D721" i="2"/>
  <c r="C721" i="2"/>
  <c r="B721" i="2"/>
  <c r="G720" i="2"/>
  <c r="F720" i="2"/>
  <c r="E720" i="2"/>
  <c r="D720" i="2"/>
  <c r="C720" i="2"/>
  <c r="B720" i="2"/>
  <c r="G719" i="2"/>
  <c r="F719" i="2"/>
  <c r="E719" i="2"/>
  <c r="D719" i="2"/>
  <c r="C719" i="2"/>
  <c r="B719" i="2"/>
  <c r="G718" i="2"/>
  <c r="F718" i="2"/>
  <c r="E718" i="2"/>
  <c r="D718" i="2"/>
  <c r="C718" i="2"/>
  <c r="B718" i="2"/>
  <c r="G717" i="2"/>
  <c r="F717" i="2"/>
  <c r="E717" i="2"/>
  <c r="D717" i="2"/>
  <c r="C717" i="2"/>
  <c r="B717" i="2"/>
  <c r="G716" i="2"/>
  <c r="F716" i="2"/>
  <c r="E716" i="2"/>
  <c r="D716" i="2"/>
  <c r="C716" i="2"/>
  <c r="B716" i="2"/>
  <c r="G715" i="2"/>
  <c r="F715" i="2"/>
  <c r="E715" i="2"/>
  <c r="D715" i="2"/>
  <c r="C715" i="2"/>
  <c r="B715" i="2"/>
  <c r="G714" i="2"/>
  <c r="F714" i="2"/>
  <c r="E714" i="2"/>
  <c r="D714" i="2"/>
  <c r="C714" i="2"/>
  <c r="B714" i="2"/>
  <c r="G713" i="2"/>
  <c r="F713" i="2"/>
  <c r="E713" i="2"/>
  <c r="D713" i="2"/>
  <c r="C713" i="2"/>
  <c r="B713" i="2"/>
  <c r="G712" i="2"/>
  <c r="F712" i="2"/>
  <c r="E712" i="2"/>
  <c r="D712" i="2"/>
  <c r="C712" i="2"/>
  <c r="B712" i="2"/>
  <c r="G711" i="2"/>
  <c r="F711" i="2"/>
  <c r="E711" i="2"/>
  <c r="D711" i="2"/>
  <c r="C711" i="2"/>
  <c r="B711" i="2"/>
  <c r="G710" i="2"/>
  <c r="F710" i="2"/>
  <c r="E710" i="2"/>
  <c r="D710" i="2"/>
  <c r="C710" i="2"/>
  <c r="B710" i="2"/>
  <c r="G709" i="2"/>
  <c r="F709" i="2"/>
  <c r="E709" i="2"/>
  <c r="D709" i="2"/>
  <c r="C709" i="2"/>
  <c r="B709" i="2"/>
  <c r="G708" i="2"/>
  <c r="F708" i="2"/>
  <c r="E708" i="2"/>
  <c r="D708" i="2"/>
  <c r="C708" i="2"/>
  <c r="B708" i="2"/>
  <c r="G707" i="2"/>
  <c r="F707" i="2"/>
  <c r="E707" i="2"/>
  <c r="D707" i="2"/>
  <c r="C707" i="2"/>
  <c r="B707" i="2"/>
  <c r="G706" i="2"/>
  <c r="F706" i="2"/>
  <c r="E706" i="2"/>
  <c r="D706" i="2"/>
  <c r="C706" i="2"/>
  <c r="B706" i="2"/>
  <c r="G705" i="2"/>
  <c r="F705" i="2"/>
  <c r="E705" i="2"/>
  <c r="D705" i="2"/>
  <c r="C705" i="2"/>
  <c r="B705" i="2"/>
  <c r="G704" i="2"/>
  <c r="F704" i="2"/>
  <c r="E704" i="2"/>
  <c r="D704" i="2"/>
  <c r="C704" i="2"/>
  <c r="B704" i="2"/>
  <c r="G703" i="2"/>
  <c r="F703" i="2"/>
  <c r="E703" i="2"/>
  <c r="D703" i="2"/>
  <c r="C703" i="2"/>
  <c r="B703" i="2"/>
  <c r="G702" i="2"/>
  <c r="F702" i="2"/>
  <c r="E702" i="2"/>
  <c r="D702" i="2"/>
  <c r="C702" i="2"/>
  <c r="B702" i="2"/>
  <c r="G701" i="2"/>
  <c r="F701" i="2"/>
  <c r="E701" i="2"/>
  <c r="D701" i="2"/>
  <c r="C701" i="2"/>
  <c r="B701" i="2"/>
  <c r="G700" i="2"/>
  <c r="F700" i="2"/>
  <c r="E700" i="2"/>
  <c r="D700" i="2"/>
  <c r="C700" i="2"/>
  <c r="B700" i="2"/>
  <c r="G699" i="2"/>
  <c r="F699" i="2"/>
  <c r="E699" i="2"/>
  <c r="D699" i="2"/>
  <c r="C699" i="2"/>
  <c r="B699" i="2"/>
  <c r="G698" i="2"/>
  <c r="F698" i="2"/>
  <c r="E698" i="2"/>
  <c r="D698" i="2"/>
  <c r="C698" i="2"/>
  <c r="B698" i="2"/>
  <c r="G697" i="2"/>
  <c r="F697" i="2"/>
  <c r="E697" i="2"/>
  <c r="D697" i="2"/>
  <c r="C697" i="2"/>
  <c r="B697" i="2"/>
  <c r="G696" i="2"/>
  <c r="F696" i="2"/>
  <c r="E696" i="2"/>
  <c r="D696" i="2"/>
  <c r="C696" i="2"/>
  <c r="B696" i="2"/>
  <c r="G695" i="2"/>
  <c r="F695" i="2"/>
  <c r="E695" i="2"/>
  <c r="D695" i="2"/>
  <c r="C695" i="2"/>
  <c r="B695" i="2"/>
  <c r="G694" i="2"/>
  <c r="F694" i="2"/>
  <c r="E694" i="2"/>
  <c r="D694" i="2"/>
  <c r="C694" i="2"/>
  <c r="B694" i="2"/>
  <c r="G693" i="2"/>
  <c r="F693" i="2"/>
  <c r="E693" i="2"/>
  <c r="D693" i="2"/>
  <c r="C693" i="2"/>
  <c r="B693" i="2"/>
  <c r="G692" i="2"/>
  <c r="F692" i="2"/>
  <c r="E692" i="2"/>
  <c r="D692" i="2"/>
  <c r="C692" i="2"/>
  <c r="B692" i="2"/>
  <c r="G691" i="2"/>
  <c r="F691" i="2"/>
  <c r="E691" i="2"/>
  <c r="D691" i="2"/>
  <c r="C691" i="2"/>
  <c r="B691" i="2"/>
  <c r="G690" i="2"/>
  <c r="F690" i="2"/>
  <c r="E690" i="2"/>
  <c r="D690" i="2"/>
  <c r="C690" i="2"/>
  <c r="B690" i="2"/>
  <c r="G689" i="2"/>
  <c r="F689" i="2"/>
  <c r="E689" i="2"/>
  <c r="D689" i="2"/>
  <c r="C689" i="2"/>
  <c r="B689" i="2"/>
  <c r="G688" i="2"/>
  <c r="F688" i="2"/>
  <c r="E688" i="2"/>
  <c r="D688" i="2"/>
  <c r="C688" i="2"/>
  <c r="B688" i="2"/>
  <c r="G687" i="2"/>
  <c r="F687" i="2"/>
  <c r="E687" i="2"/>
  <c r="D687" i="2"/>
  <c r="C687" i="2"/>
  <c r="B687" i="2"/>
  <c r="G686" i="2"/>
  <c r="F686" i="2"/>
  <c r="E686" i="2"/>
  <c r="D686" i="2"/>
  <c r="C686" i="2"/>
  <c r="B686" i="2"/>
  <c r="G685" i="2"/>
  <c r="F685" i="2"/>
  <c r="E685" i="2"/>
  <c r="D685" i="2"/>
  <c r="C685" i="2"/>
  <c r="B685" i="2"/>
  <c r="G684" i="2"/>
  <c r="F684" i="2"/>
  <c r="E684" i="2"/>
  <c r="D684" i="2"/>
  <c r="C684" i="2"/>
  <c r="B684" i="2"/>
  <c r="G683" i="2"/>
  <c r="F683" i="2"/>
  <c r="E683" i="2"/>
  <c r="D683" i="2"/>
  <c r="C683" i="2"/>
  <c r="B683" i="2"/>
  <c r="G682" i="2"/>
  <c r="F682" i="2"/>
  <c r="E682" i="2"/>
  <c r="D682" i="2"/>
  <c r="C682" i="2"/>
  <c r="B682" i="2"/>
  <c r="G681" i="2"/>
  <c r="F681" i="2"/>
  <c r="E681" i="2"/>
  <c r="D681" i="2"/>
  <c r="C681" i="2"/>
  <c r="B681" i="2"/>
  <c r="G680" i="2"/>
  <c r="F680" i="2"/>
  <c r="E680" i="2"/>
  <c r="D680" i="2"/>
  <c r="C680" i="2"/>
  <c r="B680" i="2"/>
  <c r="G679" i="2"/>
  <c r="F679" i="2"/>
  <c r="E679" i="2"/>
  <c r="D679" i="2"/>
  <c r="C679" i="2"/>
  <c r="B679" i="2"/>
  <c r="G678" i="2"/>
  <c r="F678" i="2"/>
  <c r="E678" i="2"/>
  <c r="D678" i="2"/>
  <c r="C678" i="2"/>
  <c r="B678" i="2"/>
  <c r="G677" i="2"/>
  <c r="F677" i="2"/>
  <c r="E677" i="2"/>
  <c r="D677" i="2"/>
  <c r="C677" i="2"/>
  <c r="B677" i="2"/>
  <c r="G676" i="2"/>
  <c r="F676" i="2"/>
  <c r="E676" i="2"/>
  <c r="D676" i="2"/>
  <c r="C676" i="2"/>
  <c r="B676" i="2"/>
  <c r="G675" i="2"/>
  <c r="F675" i="2"/>
  <c r="E675" i="2"/>
  <c r="D675" i="2"/>
  <c r="C675" i="2"/>
  <c r="B675" i="2"/>
  <c r="G674" i="2"/>
  <c r="F674" i="2"/>
  <c r="E674" i="2"/>
  <c r="D674" i="2"/>
  <c r="C674" i="2"/>
  <c r="B674" i="2"/>
  <c r="G673" i="2"/>
  <c r="F673" i="2"/>
  <c r="E673" i="2"/>
  <c r="D673" i="2"/>
  <c r="C673" i="2"/>
  <c r="B673" i="2"/>
  <c r="G672" i="2"/>
  <c r="F672" i="2"/>
  <c r="E672" i="2"/>
  <c r="D672" i="2"/>
  <c r="C672" i="2"/>
  <c r="B672" i="2"/>
  <c r="G671" i="2"/>
  <c r="F671" i="2"/>
  <c r="E671" i="2"/>
  <c r="D671" i="2"/>
  <c r="C671" i="2"/>
  <c r="B671" i="2"/>
  <c r="G670" i="2"/>
  <c r="F670" i="2"/>
  <c r="E670" i="2"/>
  <c r="D670" i="2"/>
  <c r="C670" i="2"/>
  <c r="B670" i="2"/>
  <c r="G669" i="2"/>
  <c r="F669" i="2"/>
  <c r="E669" i="2"/>
  <c r="D669" i="2"/>
  <c r="C669" i="2"/>
  <c r="B669" i="2"/>
  <c r="G668" i="2"/>
  <c r="F668" i="2"/>
  <c r="E668" i="2"/>
  <c r="D668" i="2"/>
  <c r="C668" i="2"/>
  <c r="B668" i="2"/>
  <c r="G667" i="2"/>
  <c r="F667" i="2"/>
  <c r="E667" i="2"/>
  <c r="D667" i="2"/>
  <c r="C667" i="2"/>
  <c r="B667" i="2"/>
  <c r="G666" i="2"/>
  <c r="F666" i="2"/>
  <c r="E666" i="2"/>
  <c r="D666" i="2"/>
  <c r="C666" i="2"/>
  <c r="B666" i="2"/>
  <c r="G665" i="2"/>
  <c r="F665" i="2"/>
  <c r="E665" i="2"/>
  <c r="D665" i="2"/>
  <c r="C665" i="2"/>
  <c r="B665" i="2"/>
  <c r="G664" i="2"/>
  <c r="F664" i="2"/>
  <c r="E664" i="2"/>
  <c r="D664" i="2"/>
  <c r="C664" i="2"/>
  <c r="B664" i="2"/>
  <c r="G663" i="2"/>
  <c r="F663" i="2"/>
  <c r="E663" i="2"/>
  <c r="D663" i="2"/>
  <c r="C663" i="2"/>
  <c r="B663" i="2"/>
  <c r="G662" i="2"/>
  <c r="F662" i="2"/>
  <c r="E662" i="2"/>
  <c r="D662" i="2"/>
  <c r="C662" i="2"/>
  <c r="B662" i="2"/>
  <c r="G661" i="2"/>
  <c r="F661" i="2"/>
  <c r="E661" i="2"/>
  <c r="D661" i="2"/>
  <c r="C661" i="2"/>
  <c r="B661" i="2"/>
  <c r="G660" i="2"/>
  <c r="F660" i="2"/>
  <c r="E660" i="2"/>
  <c r="D660" i="2"/>
  <c r="C660" i="2"/>
  <c r="B660" i="2"/>
  <c r="G659" i="2"/>
  <c r="F659" i="2"/>
  <c r="E659" i="2"/>
  <c r="D659" i="2"/>
  <c r="C659" i="2"/>
  <c r="B659" i="2"/>
  <c r="G658" i="2"/>
  <c r="F658" i="2"/>
  <c r="E658" i="2"/>
  <c r="D658" i="2"/>
  <c r="C658" i="2"/>
  <c r="B658" i="2"/>
  <c r="G657" i="2"/>
  <c r="F657" i="2"/>
  <c r="E657" i="2"/>
  <c r="D657" i="2"/>
  <c r="C657" i="2"/>
  <c r="B657" i="2"/>
  <c r="G656" i="2"/>
  <c r="F656" i="2"/>
  <c r="E656" i="2"/>
  <c r="D656" i="2"/>
  <c r="C656" i="2"/>
  <c r="B656" i="2"/>
  <c r="G655" i="2"/>
  <c r="F655" i="2"/>
  <c r="E655" i="2"/>
  <c r="D655" i="2"/>
  <c r="C655" i="2"/>
  <c r="B655" i="2"/>
  <c r="G654" i="2"/>
  <c r="F654" i="2"/>
  <c r="E654" i="2"/>
  <c r="D654" i="2"/>
  <c r="C654" i="2"/>
  <c r="B654" i="2"/>
  <c r="G653" i="2"/>
  <c r="F653" i="2"/>
  <c r="E653" i="2"/>
  <c r="D653" i="2"/>
  <c r="C653" i="2"/>
  <c r="B653" i="2"/>
  <c r="G652" i="2"/>
  <c r="F652" i="2"/>
  <c r="E652" i="2"/>
  <c r="D652" i="2"/>
  <c r="C652" i="2"/>
  <c r="B652" i="2"/>
  <c r="G651" i="2"/>
  <c r="F651" i="2"/>
  <c r="E651" i="2"/>
  <c r="D651" i="2"/>
  <c r="C651" i="2"/>
  <c r="B651" i="2"/>
  <c r="G650" i="2"/>
  <c r="F650" i="2"/>
  <c r="E650" i="2"/>
  <c r="D650" i="2"/>
  <c r="C650" i="2"/>
  <c r="B650" i="2"/>
  <c r="G649" i="2"/>
  <c r="F649" i="2"/>
  <c r="E649" i="2"/>
  <c r="D649" i="2"/>
  <c r="C649" i="2"/>
  <c r="B649" i="2"/>
  <c r="G648" i="2"/>
  <c r="F648" i="2"/>
  <c r="E648" i="2"/>
  <c r="D648" i="2"/>
  <c r="C648" i="2"/>
  <c r="B648" i="2"/>
  <c r="G647" i="2"/>
  <c r="F647" i="2"/>
  <c r="E647" i="2"/>
  <c r="D647" i="2"/>
  <c r="C647" i="2"/>
  <c r="B647" i="2"/>
  <c r="G646" i="2"/>
  <c r="F646" i="2"/>
  <c r="E646" i="2"/>
  <c r="D646" i="2"/>
  <c r="C646" i="2"/>
  <c r="B646" i="2"/>
  <c r="G645" i="2"/>
  <c r="F645" i="2"/>
  <c r="E645" i="2"/>
  <c r="D645" i="2"/>
  <c r="C645" i="2"/>
  <c r="B645" i="2"/>
  <c r="G644" i="2"/>
  <c r="F644" i="2"/>
  <c r="E644" i="2"/>
  <c r="D644" i="2"/>
  <c r="C644" i="2"/>
  <c r="B644" i="2"/>
  <c r="G643" i="2"/>
  <c r="F643" i="2"/>
  <c r="E643" i="2"/>
  <c r="D643" i="2"/>
  <c r="C643" i="2"/>
  <c r="B643" i="2"/>
  <c r="G642" i="2"/>
  <c r="F642" i="2"/>
  <c r="E642" i="2"/>
  <c r="D642" i="2"/>
  <c r="C642" i="2"/>
  <c r="B642" i="2"/>
  <c r="G641" i="2"/>
  <c r="F641" i="2"/>
  <c r="E641" i="2"/>
  <c r="D641" i="2"/>
  <c r="C641" i="2"/>
  <c r="B641" i="2"/>
  <c r="G640" i="2"/>
  <c r="F640" i="2"/>
  <c r="E640" i="2"/>
  <c r="D640" i="2"/>
  <c r="C640" i="2"/>
  <c r="B640" i="2"/>
  <c r="G639" i="2"/>
  <c r="F639" i="2"/>
  <c r="E639" i="2"/>
  <c r="D639" i="2"/>
  <c r="C639" i="2"/>
  <c r="B639" i="2"/>
  <c r="G638" i="2"/>
  <c r="F638" i="2"/>
  <c r="E638" i="2"/>
  <c r="D638" i="2"/>
  <c r="C638" i="2"/>
  <c r="B638" i="2"/>
  <c r="G637" i="2"/>
  <c r="F637" i="2"/>
  <c r="E637" i="2"/>
  <c r="D637" i="2"/>
  <c r="C637" i="2"/>
  <c r="B637" i="2"/>
  <c r="G636" i="2"/>
  <c r="F636" i="2"/>
  <c r="E636" i="2"/>
  <c r="D636" i="2"/>
  <c r="C636" i="2"/>
  <c r="B636" i="2"/>
  <c r="G635" i="2"/>
  <c r="F635" i="2"/>
  <c r="E635" i="2"/>
  <c r="D635" i="2"/>
  <c r="C635" i="2"/>
  <c r="B635" i="2"/>
  <c r="G634" i="2"/>
  <c r="F634" i="2"/>
  <c r="E634" i="2"/>
  <c r="D634" i="2"/>
  <c r="C634" i="2"/>
  <c r="B634" i="2"/>
  <c r="G633" i="2"/>
  <c r="F633" i="2"/>
  <c r="E633" i="2"/>
  <c r="D633" i="2"/>
  <c r="C633" i="2"/>
  <c r="B633" i="2"/>
  <c r="G632" i="2"/>
  <c r="F632" i="2"/>
  <c r="E632" i="2"/>
  <c r="D632" i="2"/>
  <c r="C632" i="2"/>
  <c r="B632" i="2"/>
  <c r="G631" i="2"/>
  <c r="F631" i="2"/>
  <c r="E631" i="2"/>
  <c r="D631" i="2"/>
  <c r="C631" i="2"/>
  <c r="B631" i="2"/>
  <c r="G630" i="2"/>
  <c r="F630" i="2"/>
  <c r="E630" i="2"/>
  <c r="D630" i="2"/>
  <c r="C630" i="2"/>
  <c r="B630" i="2"/>
  <c r="G629" i="2"/>
  <c r="F629" i="2"/>
  <c r="E629" i="2"/>
  <c r="D629" i="2"/>
  <c r="C629" i="2"/>
  <c r="B629" i="2"/>
  <c r="G628" i="2"/>
  <c r="F628" i="2"/>
  <c r="E628" i="2"/>
  <c r="D628" i="2"/>
  <c r="C628" i="2"/>
  <c r="B628" i="2"/>
  <c r="G627" i="2"/>
  <c r="F627" i="2"/>
  <c r="E627" i="2"/>
  <c r="D627" i="2"/>
  <c r="C627" i="2"/>
  <c r="B627" i="2"/>
  <c r="G626" i="2"/>
  <c r="F626" i="2"/>
  <c r="E626" i="2"/>
  <c r="D626" i="2"/>
  <c r="C626" i="2"/>
  <c r="B626" i="2"/>
  <c r="G625" i="2"/>
  <c r="F625" i="2"/>
  <c r="E625" i="2"/>
  <c r="D625" i="2"/>
  <c r="C625" i="2"/>
  <c r="B625" i="2"/>
  <c r="G624" i="2"/>
  <c r="F624" i="2"/>
  <c r="E624" i="2"/>
  <c r="D624" i="2"/>
  <c r="C624" i="2"/>
  <c r="B624" i="2"/>
  <c r="G623" i="2"/>
  <c r="F623" i="2"/>
  <c r="E623" i="2"/>
  <c r="D623" i="2"/>
  <c r="C623" i="2"/>
  <c r="B623" i="2"/>
  <c r="G622" i="2"/>
  <c r="F622" i="2"/>
  <c r="E622" i="2"/>
  <c r="D622" i="2"/>
  <c r="C622" i="2"/>
  <c r="B622" i="2"/>
  <c r="G621" i="2"/>
  <c r="F621" i="2"/>
  <c r="E621" i="2"/>
  <c r="D621" i="2"/>
  <c r="C621" i="2"/>
  <c r="B621" i="2"/>
  <c r="G620" i="2"/>
  <c r="F620" i="2"/>
  <c r="E620" i="2"/>
  <c r="D620" i="2"/>
  <c r="C620" i="2"/>
  <c r="B620" i="2"/>
  <c r="G619" i="2"/>
  <c r="F619" i="2"/>
  <c r="E619" i="2"/>
  <c r="D619" i="2"/>
  <c r="C619" i="2"/>
  <c r="B619" i="2"/>
  <c r="G618" i="2"/>
  <c r="F618" i="2"/>
  <c r="E618" i="2"/>
  <c r="D618" i="2"/>
  <c r="C618" i="2"/>
  <c r="B618" i="2"/>
  <c r="G617" i="2"/>
  <c r="F617" i="2"/>
  <c r="E617" i="2"/>
  <c r="D617" i="2"/>
  <c r="C617" i="2"/>
  <c r="B617" i="2"/>
  <c r="G616" i="2"/>
  <c r="F616" i="2"/>
  <c r="E616" i="2"/>
  <c r="D616" i="2"/>
  <c r="C616" i="2"/>
  <c r="B616" i="2"/>
  <c r="G615" i="2"/>
  <c r="F615" i="2"/>
  <c r="E615" i="2"/>
  <c r="D615" i="2"/>
  <c r="C615" i="2"/>
  <c r="B615" i="2"/>
  <c r="G614" i="2"/>
  <c r="F614" i="2"/>
  <c r="E614" i="2"/>
  <c r="D614" i="2"/>
  <c r="C614" i="2"/>
  <c r="B614" i="2"/>
  <c r="G613" i="2"/>
  <c r="F613" i="2"/>
  <c r="E613" i="2"/>
  <c r="D613" i="2"/>
  <c r="C613" i="2"/>
  <c r="B613" i="2"/>
  <c r="G612" i="2"/>
  <c r="F612" i="2"/>
  <c r="E612" i="2"/>
  <c r="D612" i="2"/>
  <c r="C612" i="2"/>
  <c r="B612" i="2"/>
  <c r="G611" i="2"/>
  <c r="F611" i="2"/>
  <c r="E611" i="2"/>
  <c r="D611" i="2"/>
  <c r="C611" i="2"/>
  <c r="B611" i="2"/>
  <c r="G610" i="2"/>
  <c r="F610" i="2"/>
  <c r="E610" i="2"/>
  <c r="D610" i="2"/>
  <c r="C610" i="2"/>
  <c r="B610" i="2"/>
  <c r="G609" i="2"/>
  <c r="F609" i="2"/>
  <c r="E609" i="2"/>
  <c r="D609" i="2"/>
  <c r="C609" i="2"/>
  <c r="B609" i="2"/>
  <c r="G608" i="2"/>
  <c r="F608" i="2"/>
  <c r="E608" i="2"/>
  <c r="D608" i="2"/>
  <c r="C608" i="2"/>
  <c r="B608" i="2"/>
  <c r="G607" i="2"/>
  <c r="F607" i="2"/>
  <c r="E607" i="2"/>
  <c r="D607" i="2"/>
  <c r="C607" i="2"/>
  <c r="B607" i="2"/>
  <c r="G606" i="2"/>
  <c r="F606" i="2"/>
  <c r="E606" i="2"/>
  <c r="D606" i="2"/>
  <c r="C606" i="2"/>
  <c r="B606" i="2"/>
  <c r="G605" i="2"/>
  <c r="F605" i="2"/>
  <c r="E605" i="2"/>
  <c r="D605" i="2"/>
  <c r="C605" i="2"/>
  <c r="B605" i="2"/>
  <c r="G604" i="2"/>
  <c r="F604" i="2"/>
  <c r="E604" i="2"/>
  <c r="D604" i="2"/>
  <c r="C604" i="2"/>
  <c r="B604" i="2"/>
  <c r="G603" i="2"/>
  <c r="F603" i="2"/>
  <c r="E603" i="2"/>
  <c r="D603" i="2"/>
  <c r="C603" i="2"/>
  <c r="B603" i="2"/>
  <c r="G602" i="2"/>
  <c r="F602" i="2"/>
  <c r="E602" i="2"/>
  <c r="D602" i="2"/>
  <c r="C602" i="2"/>
  <c r="B602" i="2"/>
  <c r="G601" i="2"/>
  <c r="F601" i="2"/>
  <c r="E601" i="2"/>
  <c r="D601" i="2"/>
  <c r="C601" i="2"/>
  <c r="B601" i="2"/>
  <c r="G600" i="2"/>
  <c r="F600" i="2"/>
  <c r="E600" i="2"/>
  <c r="D600" i="2"/>
  <c r="C600" i="2"/>
  <c r="B600" i="2"/>
  <c r="G599" i="2"/>
  <c r="F599" i="2"/>
  <c r="E599" i="2"/>
  <c r="D599" i="2"/>
  <c r="C599" i="2"/>
  <c r="B599" i="2"/>
  <c r="G598" i="2"/>
  <c r="F598" i="2"/>
  <c r="E598" i="2"/>
  <c r="D598" i="2"/>
  <c r="C598" i="2"/>
  <c r="B598" i="2"/>
  <c r="G597" i="2"/>
  <c r="F597" i="2"/>
  <c r="E597" i="2"/>
  <c r="D597" i="2"/>
  <c r="C597" i="2"/>
  <c r="B597" i="2"/>
  <c r="G596" i="2"/>
  <c r="F596" i="2"/>
  <c r="E596" i="2"/>
  <c r="D596" i="2"/>
  <c r="C596" i="2"/>
  <c r="B596" i="2"/>
  <c r="G595" i="2"/>
  <c r="F595" i="2"/>
  <c r="E595" i="2"/>
  <c r="D595" i="2"/>
  <c r="C595" i="2"/>
  <c r="B595" i="2"/>
  <c r="G594" i="2"/>
  <c r="F594" i="2"/>
  <c r="E594" i="2"/>
  <c r="D594" i="2"/>
  <c r="C594" i="2"/>
  <c r="B594" i="2"/>
  <c r="G593" i="2"/>
  <c r="F593" i="2"/>
  <c r="E593" i="2"/>
  <c r="D593" i="2"/>
  <c r="C593" i="2"/>
  <c r="B593" i="2"/>
  <c r="G592" i="2"/>
  <c r="F592" i="2"/>
  <c r="E592" i="2"/>
  <c r="D592" i="2"/>
  <c r="C592" i="2"/>
  <c r="B592" i="2"/>
  <c r="G591" i="2"/>
  <c r="F591" i="2"/>
  <c r="E591" i="2"/>
  <c r="D591" i="2"/>
  <c r="C591" i="2"/>
  <c r="B591" i="2"/>
  <c r="G590" i="2"/>
  <c r="F590" i="2"/>
  <c r="E590" i="2"/>
  <c r="D590" i="2"/>
  <c r="C590" i="2"/>
  <c r="B590" i="2"/>
  <c r="G589" i="2"/>
  <c r="F589" i="2"/>
  <c r="E589" i="2"/>
  <c r="D589" i="2"/>
  <c r="C589" i="2"/>
  <c r="B589" i="2"/>
  <c r="G588" i="2"/>
  <c r="F588" i="2"/>
  <c r="E588" i="2"/>
  <c r="D588" i="2"/>
  <c r="C588" i="2"/>
  <c r="B588" i="2"/>
  <c r="G587" i="2"/>
  <c r="F587" i="2"/>
  <c r="E587" i="2"/>
  <c r="D587" i="2"/>
  <c r="C587" i="2"/>
  <c r="B587" i="2"/>
  <c r="G586" i="2"/>
  <c r="F586" i="2"/>
  <c r="E586" i="2"/>
  <c r="D586" i="2"/>
  <c r="C586" i="2"/>
  <c r="B586" i="2"/>
  <c r="G585" i="2"/>
  <c r="F585" i="2"/>
  <c r="E585" i="2"/>
  <c r="D585" i="2"/>
  <c r="C585" i="2"/>
  <c r="B585" i="2"/>
  <c r="G584" i="2"/>
  <c r="F584" i="2"/>
  <c r="E584" i="2"/>
  <c r="D584" i="2"/>
  <c r="C584" i="2"/>
  <c r="B584" i="2"/>
  <c r="G583" i="2"/>
  <c r="F583" i="2"/>
  <c r="E583" i="2"/>
  <c r="D583" i="2"/>
  <c r="C583" i="2"/>
  <c r="B583" i="2"/>
  <c r="G582" i="2"/>
  <c r="F582" i="2"/>
  <c r="E582" i="2"/>
  <c r="D582" i="2"/>
  <c r="C582" i="2"/>
  <c r="B582" i="2"/>
  <c r="G581" i="2"/>
  <c r="F581" i="2"/>
  <c r="E581" i="2"/>
  <c r="D581" i="2"/>
  <c r="C581" i="2"/>
  <c r="B581" i="2"/>
  <c r="G580" i="2"/>
  <c r="F580" i="2"/>
  <c r="E580" i="2"/>
  <c r="D580" i="2"/>
  <c r="C580" i="2"/>
  <c r="B580" i="2"/>
  <c r="G579" i="2"/>
  <c r="F579" i="2"/>
  <c r="E579" i="2"/>
  <c r="D579" i="2"/>
  <c r="C579" i="2"/>
  <c r="B579" i="2"/>
  <c r="G578" i="2"/>
  <c r="F578" i="2"/>
  <c r="E578" i="2"/>
  <c r="D578" i="2"/>
  <c r="C578" i="2"/>
  <c r="B578" i="2"/>
  <c r="G577" i="2"/>
  <c r="F577" i="2"/>
  <c r="E577" i="2"/>
  <c r="D577" i="2"/>
  <c r="C577" i="2"/>
  <c r="B577" i="2"/>
  <c r="G576" i="2"/>
  <c r="F576" i="2"/>
  <c r="E576" i="2"/>
  <c r="D576" i="2"/>
  <c r="C576" i="2"/>
  <c r="B576" i="2"/>
  <c r="G575" i="2"/>
  <c r="F575" i="2"/>
  <c r="E575" i="2"/>
  <c r="D575" i="2"/>
  <c r="C575" i="2"/>
  <c r="B575" i="2"/>
  <c r="G574" i="2"/>
  <c r="F574" i="2"/>
  <c r="E574" i="2"/>
  <c r="D574" i="2"/>
  <c r="C574" i="2"/>
  <c r="B574" i="2"/>
  <c r="G573" i="2"/>
  <c r="F573" i="2"/>
  <c r="E573" i="2"/>
  <c r="D573" i="2"/>
  <c r="C573" i="2"/>
  <c r="B573" i="2"/>
  <c r="G572" i="2"/>
  <c r="F572" i="2"/>
  <c r="E572" i="2"/>
  <c r="D572" i="2"/>
  <c r="C572" i="2"/>
  <c r="B572" i="2"/>
  <c r="G571" i="2"/>
  <c r="F571" i="2"/>
  <c r="E571" i="2"/>
  <c r="D571" i="2"/>
  <c r="C571" i="2"/>
  <c r="B571" i="2"/>
  <c r="G570" i="2"/>
  <c r="F570" i="2"/>
  <c r="E570" i="2"/>
  <c r="D570" i="2"/>
  <c r="C570" i="2"/>
  <c r="B570" i="2"/>
  <c r="G569" i="2"/>
  <c r="F569" i="2"/>
  <c r="E569" i="2"/>
  <c r="D569" i="2"/>
  <c r="C569" i="2"/>
  <c r="B569" i="2"/>
  <c r="G568" i="2"/>
  <c r="F568" i="2"/>
  <c r="E568" i="2"/>
  <c r="D568" i="2"/>
  <c r="C568" i="2"/>
  <c r="B568" i="2"/>
  <c r="G567" i="2"/>
  <c r="F567" i="2"/>
  <c r="E567" i="2"/>
  <c r="D567" i="2"/>
  <c r="C567" i="2"/>
  <c r="B567" i="2"/>
  <c r="G566" i="2"/>
  <c r="F566" i="2"/>
  <c r="E566" i="2"/>
  <c r="D566" i="2"/>
  <c r="C566" i="2"/>
  <c r="B566" i="2"/>
  <c r="G565" i="2"/>
  <c r="F565" i="2"/>
  <c r="E565" i="2"/>
  <c r="D565" i="2"/>
  <c r="C565" i="2"/>
  <c r="B565" i="2"/>
  <c r="G564" i="2"/>
  <c r="F564" i="2"/>
  <c r="E564" i="2"/>
  <c r="D564" i="2"/>
  <c r="C564" i="2"/>
  <c r="B564" i="2"/>
  <c r="G563" i="2"/>
  <c r="F563" i="2"/>
  <c r="E563" i="2"/>
  <c r="D563" i="2"/>
  <c r="C563" i="2"/>
  <c r="B563" i="2"/>
  <c r="G562" i="2"/>
  <c r="F562" i="2"/>
  <c r="E562" i="2"/>
  <c r="D562" i="2"/>
  <c r="C562" i="2"/>
  <c r="B562" i="2"/>
  <c r="G561" i="2"/>
  <c r="F561" i="2"/>
  <c r="E561" i="2"/>
  <c r="D561" i="2"/>
  <c r="C561" i="2"/>
  <c r="B561" i="2"/>
  <c r="G560" i="2"/>
  <c r="F560" i="2"/>
  <c r="E560" i="2"/>
  <c r="D560" i="2"/>
  <c r="C560" i="2"/>
  <c r="B560" i="2"/>
  <c r="G559" i="2"/>
  <c r="F559" i="2"/>
  <c r="E559" i="2"/>
  <c r="D559" i="2"/>
  <c r="C559" i="2"/>
  <c r="B559" i="2"/>
  <c r="G558" i="2"/>
  <c r="F558" i="2"/>
  <c r="E558" i="2"/>
  <c r="D558" i="2"/>
  <c r="C558" i="2"/>
  <c r="B558" i="2"/>
  <c r="G557" i="2"/>
  <c r="F557" i="2"/>
  <c r="E557" i="2"/>
  <c r="D557" i="2"/>
  <c r="C557" i="2"/>
  <c r="B557" i="2"/>
  <c r="G556" i="2"/>
  <c r="F556" i="2"/>
  <c r="E556" i="2"/>
  <c r="D556" i="2"/>
  <c r="C556" i="2"/>
  <c r="B556" i="2"/>
  <c r="G555" i="2"/>
  <c r="F555" i="2"/>
  <c r="E555" i="2"/>
  <c r="D555" i="2"/>
  <c r="C555" i="2"/>
  <c r="B555" i="2"/>
  <c r="G554" i="2"/>
  <c r="F554" i="2"/>
  <c r="E554" i="2"/>
  <c r="D554" i="2"/>
  <c r="C554" i="2"/>
  <c r="B554" i="2"/>
  <c r="G553" i="2"/>
  <c r="F553" i="2"/>
  <c r="E553" i="2"/>
  <c r="D553" i="2"/>
  <c r="C553" i="2"/>
  <c r="B553" i="2"/>
  <c r="G552" i="2"/>
  <c r="F552" i="2"/>
  <c r="E552" i="2"/>
  <c r="D552" i="2"/>
  <c r="C552" i="2"/>
  <c r="B552" i="2"/>
  <c r="G551" i="2"/>
  <c r="F551" i="2"/>
  <c r="E551" i="2"/>
  <c r="D551" i="2"/>
  <c r="C551" i="2"/>
  <c r="B551" i="2"/>
  <c r="G550" i="2"/>
  <c r="F550" i="2"/>
  <c r="E550" i="2"/>
  <c r="D550" i="2"/>
  <c r="C550" i="2"/>
  <c r="B550" i="2"/>
  <c r="G549" i="2"/>
  <c r="F549" i="2"/>
  <c r="E549" i="2"/>
  <c r="D549" i="2"/>
  <c r="C549" i="2"/>
  <c r="B549" i="2"/>
  <c r="G548" i="2"/>
  <c r="F548" i="2"/>
  <c r="E548" i="2"/>
  <c r="D548" i="2"/>
  <c r="C548" i="2"/>
  <c r="B548" i="2"/>
  <c r="G547" i="2"/>
  <c r="F547" i="2"/>
  <c r="E547" i="2"/>
  <c r="D547" i="2"/>
  <c r="C547" i="2"/>
  <c r="B547" i="2"/>
  <c r="G546" i="2"/>
  <c r="F546" i="2"/>
  <c r="E546" i="2"/>
  <c r="D546" i="2"/>
  <c r="C546" i="2"/>
  <c r="B546" i="2"/>
  <c r="G545" i="2"/>
  <c r="F545" i="2"/>
  <c r="E545" i="2"/>
  <c r="D545" i="2"/>
  <c r="C545" i="2"/>
  <c r="B545" i="2"/>
  <c r="G544" i="2"/>
  <c r="F544" i="2"/>
  <c r="E544" i="2"/>
  <c r="D544" i="2"/>
  <c r="C544" i="2"/>
  <c r="B544" i="2"/>
  <c r="G543" i="2"/>
  <c r="F543" i="2"/>
  <c r="E543" i="2"/>
  <c r="D543" i="2"/>
  <c r="C543" i="2"/>
  <c r="B543" i="2"/>
  <c r="G542" i="2"/>
  <c r="F542" i="2"/>
  <c r="E542" i="2"/>
  <c r="D542" i="2"/>
  <c r="C542" i="2"/>
  <c r="B542" i="2"/>
  <c r="G541" i="2"/>
  <c r="F541" i="2"/>
  <c r="E541" i="2"/>
  <c r="D541" i="2"/>
  <c r="C541" i="2"/>
  <c r="B541" i="2"/>
  <c r="G540" i="2"/>
  <c r="F540" i="2"/>
  <c r="E540" i="2"/>
  <c r="D540" i="2"/>
  <c r="C540" i="2"/>
  <c r="B540" i="2"/>
  <c r="G539" i="2"/>
  <c r="F539" i="2"/>
  <c r="E539" i="2"/>
  <c r="D539" i="2"/>
  <c r="C539" i="2"/>
  <c r="B539" i="2"/>
  <c r="G538" i="2"/>
  <c r="F538" i="2"/>
  <c r="E538" i="2"/>
  <c r="D538" i="2"/>
  <c r="C538" i="2"/>
  <c r="B538" i="2"/>
  <c r="G537" i="2"/>
  <c r="F537" i="2"/>
  <c r="E537" i="2"/>
  <c r="D537" i="2"/>
  <c r="C537" i="2"/>
  <c r="B537" i="2"/>
  <c r="G536" i="2"/>
  <c r="F536" i="2"/>
  <c r="E536" i="2"/>
  <c r="D536" i="2"/>
  <c r="C536" i="2"/>
  <c r="B536" i="2"/>
  <c r="G535" i="2"/>
  <c r="F535" i="2"/>
  <c r="E535" i="2"/>
  <c r="D535" i="2"/>
  <c r="C535" i="2"/>
  <c r="B535" i="2"/>
  <c r="G534" i="2"/>
  <c r="F534" i="2"/>
  <c r="E534" i="2"/>
  <c r="D534" i="2"/>
  <c r="C534" i="2"/>
  <c r="B534" i="2"/>
  <c r="G533" i="2"/>
  <c r="F533" i="2"/>
  <c r="E533" i="2"/>
  <c r="D533" i="2"/>
  <c r="C533" i="2"/>
  <c r="B533" i="2"/>
  <c r="G532" i="2"/>
  <c r="F532" i="2"/>
  <c r="E532" i="2"/>
  <c r="D532" i="2"/>
  <c r="C532" i="2"/>
  <c r="B532" i="2"/>
  <c r="G531" i="2"/>
  <c r="F531" i="2"/>
  <c r="E531" i="2"/>
  <c r="D531" i="2"/>
  <c r="C531" i="2"/>
  <c r="B531" i="2"/>
  <c r="G530" i="2"/>
  <c r="F530" i="2"/>
  <c r="E530" i="2"/>
  <c r="D530" i="2"/>
  <c r="C530" i="2"/>
  <c r="B530" i="2"/>
  <c r="G529" i="2"/>
  <c r="F529" i="2"/>
  <c r="E529" i="2"/>
  <c r="D529" i="2"/>
  <c r="C529" i="2"/>
  <c r="B529" i="2"/>
  <c r="G528" i="2"/>
  <c r="F528" i="2"/>
  <c r="E528" i="2"/>
  <c r="D528" i="2"/>
  <c r="C528" i="2"/>
  <c r="B528" i="2"/>
  <c r="G527" i="2"/>
  <c r="F527" i="2"/>
  <c r="E527" i="2"/>
  <c r="D527" i="2"/>
  <c r="C527" i="2"/>
  <c r="B527" i="2"/>
  <c r="G526" i="2"/>
  <c r="F526" i="2"/>
  <c r="E526" i="2"/>
  <c r="D526" i="2"/>
  <c r="C526" i="2"/>
  <c r="B526" i="2"/>
  <c r="G525" i="2"/>
  <c r="F525" i="2"/>
  <c r="E525" i="2"/>
  <c r="D525" i="2"/>
  <c r="C525" i="2"/>
  <c r="B525" i="2"/>
  <c r="G524" i="2"/>
  <c r="F524" i="2"/>
  <c r="E524" i="2"/>
  <c r="D524" i="2"/>
  <c r="C524" i="2"/>
  <c r="B524" i="2"/>
  <c r="G523" i="2"/>
  <c r="F523" i="2"/>
  <c r="E523" i="2"/>
  <c r="D523" i="2"/>
  <c r="C523" i="2"/>
  <c r="B523" i="2"/>
  <c r="G522" i="2"/>
  <c r="F522" i="2"/>
  <c r="E522" i="2"/>
  <c r="D522" i="2"/>
  <c r="C522" i="2"/>
  <c r="B522" i="2"/>
  <c r="G521" i="2"/>
  <c r="F521" i="2"/>
  <c r="E521" i="2"/>
  <c r="D521" i="2"/>
  <c r="C521" i="2"/>
  <c r="B521" i="2"/>
  <c r="G520" i="2"/>
  <c r="F520" i="2"/>
  <c r="E520" i="2"/>
  <c r="D520" i="2"/>
  <c r="C520" i="2"/>
  <c r="B520" i="2"/>
  <c r="G519" i="2"/>
  <c r="F519" i="2"/>
  <c r="E519" i="2"/>
  <c r="D519" i="2"/>
  <c r="C519" i="2"/>
  <c r="B519" i="2"/>
  <c r="G518" i="2"/>
  <c r="F518" i="2"/>
  <c r="E518" i="2"/>
  <c r="D518" i="2"/>
  <c r="C518" i="2"/>
  <c r="B518" i="2"/>
  <c r="G517" i="2"/>
  <c r="F517" i="2"/>
  <c r="E517" i="2"/>
  <c r="D517" i="2"/>
  <c r="C517" i="2"/>
  <c r="B517" i="2"/>
  <c r="G516" i="2"/>
  <c r="F516" i="2"/>
  <c r="E516" i="2"/>
  <c r="D516" i="2"/>
  <c r="C516" i="2"/>
  <c r="B516" i="2"/>
  <c r="G515" i="2"/>
  <c r="F515" i="2"/>
  <c r="E515" i="2"/>
  <c r="D515" i="2"/>
  <c r="C515" i="2"/>
  <c r="B515" i="2"/>
  <c r="G514" i="2"/>
  <c r="F514" i="2"/>
  <c r="E514" i="2"/>
  <c r="D514" i="2"/>
  <c r="C514" i="2"/>
  <c r="B514" i="2"/>
  <c r="G513" i="2"/>
  <c r="F513" i="2"/>
  <c r="E513" i="2"/>
  <c r="D513" i="2"/>
  <c r="C513" i="2"/>
  <c r="B513" i="2"/>
  <c r="G512" i="2"/>
  <c r="F512" i="2"/>
  <c r="E512" i="2"/>
  <c r="D512" i="2"/>
  <c r="C512" i="2"/>
  <c r="B512" i="2"/>
  <c r="G511" i="2"/>
  <c r="F511" i="2"/>
  <c r="E511" i="2"/>
  <c r="D511" i="2"/>
  <c r="C511" i="2"/>
  <c r="B511" i="2"/>
  <c r="G510" i="2"/>
  <c r="F510" i="2"/>
  <c r="E510" i="2"/>
  <c r="D510" i="2"/>
  <c r="C510" i="2"/>
  <c r="B510" i="2"/>
  <c r="G509" i="2"/>
  <c r="F509" i="2"/>
  <c r="E509" i="2"/>
  <c r="D509" i="2"/>
  <c r="C509" i="2"/>
  <c r="B509" i="2"/>
  <c r="G508" i="2"/>
  <c r="F508" i="2"/>
  <c r="E508" i="2"/>
  <c r="D508" i="2"/>
  <c r="C508" i="2"/>
  <c r="B508" i="2"/>
  <c r="G507" i="2"/>
  <c r="F507" i="2"/>
  <c r="E507" i="2"/>
  <c r="D507" i="2"/>
  <c r="C507" i="2"/>
  <c r="B507" i="2"/>
  <c r="G506" i="2"/>
  <c r="F506" i="2"/>
  <c r="E506" i="2"/>
  <c r="D506" i="2"/>
  <c r="C506" i="2"/>
  <c r="B506" i="2"/>
  <c r="G505" i="2"/>
  <c r="F505" i="2"/>
  <c r="E505" i="2"/>
  <c r="D505" i="2"/>
  <c r="C505" i="2"/>
  <c r="B505" i="2"/>
  <c r="G504" i="2"/>
  <c r="F504" i="2"/>
  <c r="E504" i="2"/>
  <c r="D504" i="2"/>
  <c r="C504" i="2"/>
  <c r="B504" i="2"/>
  <c r="G503" i="2"/>
  <c r="F503" i="2"/>
  <c r="E503" i="2"/>
  <c r="D503" i="2"/>
  <c r="C503" i="2"/>
  <c r="B503" i="2"/>
  <c r="G502" i="2"/>
  <c r="F502" i="2"/>
  <c r="E502" i="2"/>
  <c r="D502" i="2"/>
  <c r="C502" i="2"/>
  <c r="B502" i="2"/>
  <c r="G501" i="2"/>
  <c r="F501" i="2"/>
  <c r="E501" i="2"/>
  <c r="D501" i="2"/>
  <c r="C501" i="2"/>
  <c r="B501" i="2"/>
  <c r="G500" i="2"/>
  <c r="F500" i="2"/>
  <c r="E500" i="2"/>
  <c r="D500" i="2"/>
  <c r="C500" i="2"/>
  <c r="B500" i="2"/>
  <c r="G499" i="2"/>
  <c r="F499" i="2"/>
  <c r="E499" i="2"/>
  <c r="D499" i="2"/>
  <c r="C499" i="2"/>
  <c r="B499" i="2"/>
  <c r="G498" i="2"/>
  <c r="F498" i="2"/>
  <c r="E498" i="2"/>
  <c r="D498" i="2"/>
  <c r="C498" i="2"/>
  <c r="B498" i="2"/>
  <c r="G497" i="2"/>
  <c r="F497" i="2"/>
  <c r="E497" i="2"/>
  <c r="D497" i="2"/>
  <c r="C497" i="2"/>
  <c r="B497" i="2"/>
  <c r="G496" i="2"/>
  <c r="F496" i="2"/>
  <c r="E496" i="2"/>
  <c r="D496" i="2"/>
  <c r="C496" i="2"/>
  <c r="B496" i="2"/>
  <c r="G495" i="2"/>
  <c r="F495" i="2"/>
  <c r="E495" i="2"/>
  <c r="D495" i="2"/>
  <c r="C495" i="2"/>
  <c r="B495" i="2"/>
  <c r="G494" i="2"/>
  <c r="F494" i="2"/>
  <c r="E494" i="2"/>
  <c r="D494" i="2"/>
  <c r="C494" i="2"/>
  <c r="B494" i="2"/>
  <c r="G493" i="2"/>
  <c r="F493" i="2"/>
  <c r="E493" i="2"/>
  <c r="D493" i="2"/>
  <c r="C493" i="2"/>
  <c r="B493" i="2"/>
  <c r="G492" i="2"/>
  <c r="F492" i="2"/>
  <c r="E492" i="2"/>
  <c r="D492" i="2"/>
  <c r="C492" i="2"/>
  <c r="B492" i="2"/>
  <c r="G491" i="2"/>
  <c r="F491" i="2"/>
  <c r="E491" i="2"/>
  <c r="D491" i="2"/>
  <c r="C491" i="2"/>
  <c r="B491" i="2"/>
  <c r="G490" i="2"/>
  <c r="F490" i="2"/>
  <c r="E490" i="2"/>
  <c r="D490" i="2"/>
  <c r="C490" i="2"/>
  <c r="B490" i="2"/>
  <c r="G489" i="2"/>
  <c r="F489" i="2"/>
  <c r="E489" i="2"/>
  <c r="D489" i="2"/>
  <c r="C489" i="2"/>
  <c r="B489" i="2"/>
  <c r="G488" i="2"/>
  <c r="F488" i="2"/>
  <c r="E488" i="2"/>
  <c r="D488" i="2"/>
  <c r="C488" i="2"/>
  <c r="B488" i="2"/>
  <c r="G487" i="2"/>
  <c r="F487" i="2"/>
  <c r="E487" i="2"/>
  <c r="D487" i="2"/>
  <c r="C487" i="2"/>
  <c r="B487" i="2"/>
  <c r="G486" i="2"/>
  <c r="F486" i="2"/>
  <c r="E486" i="2"/>
  <c r="D486" i="2"/>
  <c r="C486" i="2"/>
  <c r="B486" i="2"/>
  <c r="G485" i="2"/>
  <c r="F485" i="2"/>
  <c r="E485" i="2"/>
  <c r="D485" i="2"/>
  <c r="C485" i="2"/>
  <c r="B485" i="2"/>
  <c r="G484" i="2"/>
  <c r="F484" i="2"/>
  <c r="E484" i="2"/>
  <c r="D484" i="2"/>
  <c r="C484" i="2"/>
  <c r="B484" i="2"/>
  <c r="G483" i="2"/>
  <c r="F483" i="2"/>
  <c r="E483" i="2"/>
  <c r="D483" i="2"/>
  <c r="C483" i="2"/>
  <c r="B483" i="2"/>
  <c r="G482" i="2"/>
  <c r="F482" i="2"/>
  <c r="E482" i="2"/>
  <c r="D482" i="2"/>
  <c r="C482" i="2"/>
  <c r="B482" i="2"/>
  <c r="G481" i="2"/>
  <c r="F481" i="2"/>
  <c r="E481" i="2"/>
  <c r="D481" i="2"/>
  <c r="C481" i="2"/>
  <c r="B481" i="2"/>
  <c r="G480" i="2"/>
  <c r="F480" i="2"/>
  <c r="E480" i="2"/>
  <c r="D480" i="2"/>
  <c r="C480" i="2"/>
  <c r="B480" i="2"/>
  <c r="G479" i="2"/>
  <c r="F479" i="2"/>
  <c r="E479" i="2"/>
  <c r="D479" i="2"/>
  <c r="C479" i="2"/>
  <c r="B479" i="2"/>
  <c r="G478" i="2"/>
  <c r="F478" i="2"/>
  <c r="E478" i="2"/>
  <c r="D478" i="2"/>
  <c r="C478" i="2"/>
  <c r="B478" i="2"/>
  <c r="G477" i="2"/>
  <c r="F477" i="2"/>
  <c r="E477" i="2"/>
  <c r="D477" i="2"/>
  <c r="C477" i="2"/>
  <c r="B477" i="2"/>
  <c r="G476" i="2"/>
  <c r="F476" i="2"/>
  <c r="E476" i="2"/>
  <c r="D476" i="2"/>
  <c r="C476" i="2"/>
  <c r="B476" i="2"/>
  <c r="G475" i="2"/>
  <c r="F475" i="2"/>
  <c r="E475" i="2"/>
  <c r="D475" i="2"/>
  <c r="C475" i="2"/>
  <c r="B475" i="2"/>
  <c r="G474" i="2"/>
  <c r="F474" i="2"/>
  <c r="E474" i="2"/>
  <c r="D474" i="2"/>
  <c r="C474" i="2"/>
  <c r="B474" i="2"/>
  <c r="G473" i="2"/>
  <c r="F473" i="2"/>
  <c r="E473" i="2"/>
  <c r="D473" i="2"/>
  <c r="C473" i="2"/>
  <c r="B473" i="2"/>
  <c r="G472" i="2"/>
  <c r="F472" i="2"/>
  <c r="E472" i="2"/>
  <c r="D472" i="2"/>
  <c r="C472" i="2"/>
  <c r="B472" i="2"/>
  <c r="G471" i="2"/>
  <c r="F471" i="2"/>
  <c r="E471" i="2"/>
  <c r="D471" i="2"/>
  <c r="C471" i="2"/>
  <c r="B471" i="2"/>
  <c r="G470" i="2"/>
  <c r="F470" i="2"/>
  <c r="E470" i="2"/>
  <c r="D470" i="2"/>
  <c r="C470" i="2"/>
  <c r="B470" i="2"/>
  <c r="G469" i="2"/>
  <c r="F469" i="2"/>
  <c r="E469" i="2"/>
  <c r="D469" i="2"/>
  <c r="C469" i="2"/>
  <c r="B469" i="2"/>
  <c r="G468" i="2"/>
  <c r="F468" i="2"/>
  <c r="E468" i="2"/>
  <c r="D468" i="2"/>
  <c r="C468" i="2"/>
  <c r="B468" i="2"/>
  <c r="G467" i="2"/>
  <c r="F467" i="2"/>
  <c r="E467" i="2"/>
  <c r="D467" i="2"/>
  <c r="C467" i="2"/>
  <c r="B467" i="2"/>
  <c r="G466" i="2"/>
  <c r="F466" i="2"/>
  <c r="E466" i="2"/>
  <c r="D466" i="2"/>
  <c r="C466" i="2"/>
  <c r="B466" i="2"/>
  <c r="G465" i="2"/>
  <c r="F465" i="2"/>
  <c r="E465" i="2"/>
  <c r="D465" i="2"/>
  <c r="C465" i="2"/>
  <c r="B465" i="2"/>
  <c r="G464" i="2"/>
  <c r="F464" i="2"/>
  <c r="E464" i="2"/>
  <c r="D464" i="2"/>
  <c r="C464" i="2"/>
  <c r="B464" i="2"/>
  <c r="G463" i="2"/>
  <c r="F463" i="2"/>
  <c r="E463" i="2"/>
  <c r="D463" i="2"/>
  <c r="C463" i="2"/>
  <c r="B463" i="2"/>
  <c r="G462" i="2"/>
  <c r="F462" i="2"/>
  <c r="E462" i="2"/>
  <c r="D462" i="2"/>
  <c r="C462" i="2"/>
  <c r="B462" i="2"/>
  <c r="G461" i="2"/>
  <c r="F461" i="2"/>
  <c r="E461" i="2"/>
  <c r="D461" i="2"/>
  <c r="C461" i="2"/>
  <c r="B461" i="2"/>
  <c r="G460" i="2"/>
  <c r="F460" i="2"/>
  <c r="E460" i="2"/>
  <c r="D460" i="2"/>
  <c r="C460" i="2"/>
  <c r="B460" i="2"/>
  <c r="G459" i="2"/>
  <c r="F459" i="2"/>
  <c r="E459" i="2"/>
  <c r="D459" i="2"/>
  <c r="C459" i="2"/>
  <c r="B459" i="2"/>
  <c r="G458" i="2"/>
  <c r="F458" i="2"/>
  <c r="E458" i="2"/>
  <c r="D458" i="2"/>
  <c r="C458" i="2"/>
  <c r="B458" i="2"/>
  <c r="G457" i="2"/>
  <c r="F457" i="2"/>
  <c r="E457" i="2"/>
  <c r="D457" i="2"/>
  <c r="C457" i="2"/>
  <c r="B457" i="2"/>
  <c r="G456" i="2"/>
  <c r="F456" i="2"/>
  <c r="E456" i="2"/>
  <c r="D456" i="2"/>
  <c r="C456" i="2"/>
  <c r="B456" i="2"/>
  <c r="G455" i="2"/>
  <c r="F455" i="2"/>
  <c r="E455" i="2"/>
  <c r="D455" i="2"/>
  <c r="C455" i="2"/>
  <c r="B455" i="2"/>
  <c r="G454" i="2"/>
  <c r="F454" i="2"/>
  <c r="E454" i="2"/>
  <c r="D454" i="2"/>
  <c r="C454" i="2"/>
  <c r="B454" i="2"/>
  <c r="G453" i="2"/>
  <c r="F453" i="2"/>
  <c r="E453" i="2"/>
  <c r="D453" i="2"/>
  <c r="C453" i="2"/>
  <c r="B453" i="2"/>
  <c r="G452" i="2"/>
  <c r="F452" i="2"/>
  <c r="E452" i="2"/>
  <c r="D452" i="2"/>
  <c r="C452" i="2"/>
  <c r="B452" i="2"/>
  <c r="G451" i="2"/>
  <c r="F451" i="2"/>
  <c r="E451" i="2"/>
  <c r="D451" i="2"/>
  <c r="C451" i="2"/>
  <c r="B451" i="2"/>
  <c r="G450" i="2"/>
  <c r="F450" i="2"/>
  <c r="E450" i="2"/>
  <c r="D450" i="2"/>
  <c r="C450" i="2"/>
  <c r="B450" i="2"/>
  <c r="G449" i="2"/>
  <c r="F449" i="2"/>
  <c r="E449" i="2"/>
  <c r="D449" i="2"/>
  <c r="C449" i="2"/>
  <c r="B449" i="2"/>
  <c r="G448" i="2"/>
  <c r="F448" i="2"/>
  <c r="E448" i="2"/>
  <c r="D448" i="2"/>
  <c r="C448" i="2"/>
  <c r="B448" i="2"/>
  <c r="G447" i="2"/>
  <c r="F447" i="2"/>
  <c r="E447" i="2"/>
  <c r="D447" i="2"/>
  <c r="C447" i="2"/>
  <c r="B447" i="2"/>
  <c r="G446" i="2"/>
  <c r="F446" i="2"/>
  <c r="E446" i="2"/>
  <c r="D446" i="2"/>
  <c r="C446" i="2"/>
  <c r="B446" i="2"/>
  <c r="G445" i="2"/>
  <c r="F445" i="2"/>
  <c r="E445" i="2"/>
  <c r="D445" i="2"/>
  <c r="C445" i="2"/>
  <c r="B445" i="2"/>
  <c r="G444" i="2"/>
  <c r="F444" i="2"/>
  <c r="E444" i="2"/>
  <c r="D444" i="2"/>
  <c r="C444" i="2"/>
  <c r="B444" i="2"/>
  <c r="G443" i="2"/>
  <c r="F443" i="2"/>
  <c r="E443" i="2"/>
  <c r="D443" i="2"/>
  <c r="C443" i="2"/>
  <c r="B443" i="2"/>
  <c r="G442" i="2"/>
  <c r="F442" i="2"/>
  <c r="E442" i="2"/>
  <c r="D442" i="2"/>
  <c r="C442" i="2"/>
  <c r="B442" i="2"/>
  <c r="G441" i="2"/>
  <c r="F441" i="2"/>
  <c r="E441" i="2"/>
  <c r="D441" i="2"/>
  <c r="C441" i="2"/>
  <c r="B441" i="2"/>
  <c r="G440" i="2"/>
  <c r="F440" i="2"/>
  <c r="E440" i="2"/>
  <c r="D440" i="2"/>
  <c r="C440" i="2"/>
  <c r="B440" i="2"/>
  <c r="G439" i="2"/>
  <c r="F439" i="2"/>
  <c r="E439" i="2"/>
  <c r="D439" i="2"/>
  <c r="C439" i="2"/>
  <c r="B439" i="2"/>
  <c r="G438" i="2"/>
  <c r="F438" i="2"/>
  <c r="E438" i="2"/>
  <c r="D438" i="2"/>
  <c r="C438" i="2"/>
  <c r="B438" i="2"/>
  <c r="G437" i="2"/>
  <c r="F437" i="2"/>
  <c r="E437" i="2"/>
  <c r="D437" i="2"/>
  <c r="C437" i="2"/>
  <c r="B437" i="2"/>
  <c r="G436" i="2"/>
  <c r="F436" i="2"/>
  <c r="E436" i="2"/>
  <c r="D436" i="2"/>
  <c r="C436" i="2"/>
  <c r="B436" i="2"/>
  <c r="G435" i="2"/>
  <c r="F435" i="2"/>
  <c r="E435" i="2"/>
  <c r="D435" i="2"/>
  <c r="C435" i="2"/>
  <c r="B435" i="2"/>
  <c r="G434" i="2"/>
  <c r="F434" i="2"/>
  <c r="E434" i="2"/>
  <c r="D434" i="2"/>
  <c r="C434" i="2"/>
  <c r="B434" i="2"/>
  <c r="G433" i="2"/>
  <c r="F433" i="2"/>
  <c r="E433" i="2"/>
  <c r="D433" i="2"/>
  <c r="C433" i="2"/>
  <c r="B433" i="2"/>
  <c r="G432" i="2"/>
  <c r="F432" i="2"/>
  <c r="E432" i="2"/>
  <c r="D432" i="2"/>
  <c r="C432" i="2"/>
  <c r="B432" i="2"/>
  <c r="G431" i="2"/>
  <c r="F431" i="2"/>
  <c r="E431" i="2"/>
  <c r="D431" i="2"/>
  <c r="C431" i="2"/>
  <c r="B431" i="2"/>
  <c r="G430" i="2"/>
  <c r="F430" i="2"/>
  <c r="E430" i="2"/>
  <c r="D430" i="2"/>
  <c r="C430" i="2"/>
  <c r="B430" i="2"/>
  <c r="G429" i="2"/>
  <c r="F429" i="2"/>
  <c r="E429" i="2"/>
  <c r="D429" i="2"/>
  <c r="C429" i="2"/>
  <c r="B429" i="2"/>
  <c r="G428" i="2"/>
  <c r="F428" i="2"/>
  <c r="E428" i="2"/>
  <c r="D428" i="2"/>
  <c r="C428" i="2"/>
  <c r="B428" i="2"/>
  <c r="G427" i="2"/>
  <c r="F427" i="2"/>
  <c r="E427" i="2"/>
  <c r="D427" i="2"/>
  <c r="C427" i="2"/>
  <c r="B427" i="2"/>
  <c r="G426" i="2"/>
  <c r="F426" i="2"/>
  <c r="E426" i="2"/>
  <c r="D426" i="2"/>
  <c r="C426" i="2"/>
  <c r="B426" i="2"/>
  <c r="G425" i="2"/>
  <c r="F425" i="2"/>
  <c r="E425" i="2"/>
  <c r="D425" i="2"/>
  <c r="C425" i="2"/>
  <c r="B425" i="2"/>
  <c r="G424" i="2"/>
  <c r="F424" i="2"/>
  <c r="E424" i="2"/>
  <c r="D424" i="2"/>
  <c r="C424" i="2"/>
  <c r="B424" i="2"/>
  <c r="G423" i="2"/>
  <c r="F423" i="2"/>
  <c r="E423" i="2"/>
  <c r="D423" i="2"/>
  <c r="C423" i="2"/>
  <c r="B423" i="2"/>
  <c r="G422" i="2"/>
  <c r="F422" i="2"/>
  <c r="E422" i="2"/>
  <c r="D422" i="2"/>
  <c r="C422" i="2"/>
  <c r="B422" i="2"/>
  <c r="G421" i="2"/>
  <c r="F421" i="2"/>
  <c r="E421" i="2"/>
  <c r="D421" i="2"/>
  <c r="C421" i="2"/>
  <c r="B421" i="2"/>
  <c r="G420" i="2"/>
  <c r="F420" i="2"/>
  <c r="E420" i="2"/>
  <c r="D420" i="2"/>
  <c r="C420" i="2"/>
  <c r="B420" i="2"/>
  <c r="G419" i="2"/>
  <c r="F419" i="2"/>
  <c r="E419" i="2"/>
  <c r="D419" i="2"/>
  <c r="C419" i="2"/>
  <c r="B419" i="2"/>
  <c r="G418" i="2"/>
  <c r="F418" i="2"/>
  <c r="E418" i="2"/>
  <c r="D418" i="2"/>
  <c r="C418" i="2"/>
  <c r="B418" i="2"/>
  <c r="G417" i="2"/>
  <c r="F417" i="2"/>
  <c r="E417" i="2"/>
  <c r="D417" i="2"/>
  <c r="C417" i="2"/>
  <c r="B417" i="2"/>
  <c r="G416" i="2"/>
  <c r="F416" i="2"/>
  <c r="E416" i="2"/>
  <c r="D416" i="2"/>
  <c r="C416" i="2"/>
  <c r="B416" i="2"/>
  <c r="G415" i="2"/>
  <c r="F415" i="2"/>
  <c r="E415" i="2"/>
  <c r="D415" i="2"/>
  <c r="C415" i="2"/>
  <c r="B415" i="2"/>
  <c r="G414" i="2"/>
  <c r="F414" i="2"/>
  <c r="E414" i="2"/>
  <c r="D414" i="2"/>
  <c r="C414" i="2"/>
  <c r="B414" i="2"/>
  <c r="G413" i="2"/>
  <c r="F413" i="2"/>
  <c r="E413" i="2"/>
  <c r="D413" i="2"/>
  <c r="C413" i="2"/>
  <c r="B413" i="2"/>
  <c r="G412" i="2"/>
  <c r="F412" i="2"/>
  <c r="E412" i="2"/>
  <c r="D412" i="2"/>
  <c r="C412" i="2"/>
  <c r="B412" i="2"/>
  <c r="G411" i="2"/>
  <c r="F411" i="2"/>
  <c r="E411" i="2"/>
  <c r="D411" i="2"/>
  <c r="C411" i="2"/>
  <c r="B411" i="2"/>
  <c r="G410" i="2"/>
  <c r="F410" i="2"/>
  <c r="E410" i="2"/>
  <c r="D410" i="2"/>
  <c r="C410" i="2"/>
  <c r="B410" i="2"/>
  <c r="G409" i="2"/>
  <c r="F409" i="2"/>
  <c r="E409" i="2"/>
  <c r="D409" i="2"/>
  <c r="C409" i="2"/>
  <c r="B409" i="2"/>
  <c r="G408" i="2"/>
  <c r="F408" i="2"/>
  <c r="E408" i="2"/>
  <c r="D408" i="2"/>
  <c r="C408" i="2"/>
  <c r="B408" i="2"/>
  <c r="G407" i="2"/>
  <c r="F407" i="2"/>
  <c r="E407" i="2"/>
  <c r="D407" i="2"/>
  <c r="C407" i="2"/>
  <c r="B407" i="2"/>
  <c r="G406" i="2"/>
  <c r="F406" i="2"/>
  <c r="E406" i="2"/>
  <c r="D406" i="2"/>
  <c r="C406" i="2"/>
  <c r="B406" i="2"/>
  <c r="G405" i="2"/>
  <c r="F405" i="2"/>
  <c r="E405" i="2"/>
  <c r="D405" i="2"/>
  <c r="C405" i="2"/>
  <c r="B405" i="2"/>
  <c r="G404" i="2"/>
  <c r="F404" i="2"/>
  <c r="E404" i="2"/>
  <c r="D404" i="2"/>
  <c r="C404" i="2"/>
  <c r="B404" i="2"/>
  <c r="G403" i="2"/>
  <c r="F403" i="2"/>
  <c r="E403" i="2"/>
  <c r="D403" i="2"/>
  <c r="C403" i="2"/>
  <c r="B403" i="2"/>
  <c r="G402" i="2"/>
  <c r="F402" i="2"/>
  <c r="E402" i="2"/>
  <c r="D402" i="2"/>
  <c r="C402" i="2"/>
  <c r="B402" i="2"/>
  <c r="G401" i="2"/>
  <c r="F401" i="2"/>
  <c r="E401" i="2"/>
  <c r="D401" i="2"/>
  <c r="C401" i="2"/>
  <c r="B401" i="2"/>
  <c r="G400" i="2"/>
  <c r="F400" i="2"/>
  <c r="E400" i="2"/>
  <c r="D400" i="2"/>
  <c r="C400" i="2"/>
  <c r="B400" i="2"/>
  <c r="G399" i="2"/>
  <c r="F399" i="2"/>
  <c r="E399" i="2"/>
  <c r="D399" i="2"/>
  <c r="C399" i="2"/>
  <c r="B399" i="2"/>
  <c r="G398" i="2"/>
  <c r="F398" i="2"/>
  <c r="E398" i="2"/>
  <c r="D398" i="2"/>
  <c r="C398" i="2"/>
  <c r="B398" i="2"/>
  <c r="G397" i="2"/>
  <c r="F397" i="2"/>
  <c r="E397" i="2"/>
  <c r="D397" i="2"/>
  <c r="C397" i="2"/>
  <c r="B397" i="2"/>
  <c r="G396" i="2"/>
  <c r="F396" i="2"/>
  <c r="E396" i="2"/>
  <c r="D396" i="2"/>
  <c r="C396" i="2"/>
  <c r="B396" i="2"/>
  <c r="G395" i="2"/>
  <c r="F395" i="2"/>
  <c r="E395" i="2"/>
  <c r="D395" i="2"/>
  <c r="C395" i="2"/>
  <c r="B395" i="2"/>
  <c r="G394" i="2"/>
  <c r="F394" i="2"/>
  <c r="E394" i="2"/>
  <c r="D394" i="2"/>
  <c r="C394" i="2"/>
  <c r="B394" i="2"/>
  <c r="G393" i="2"/>
  <c r="F393" i="2"/>
  <c r="E393" i="2"/>
  <c r="D393" i="2"/>
  <c r="C393" i="2"/>
  <c r="B393" i="2"/>
  <c r="G392" i="2"/>
  <c r="F392" i="2"/>
  <c r="E392" i="2"/>
  <c r="D392" i="2"/>
  <c r="C392" i="2"/>
  <c r="B392" i="2"/>
  <c r="G391" i="2"/>
  <c r="F391" i="2"/>
  <c r="E391" i="2"/>
  <c r="D391" i="2"/>
  <c r="C391" i="2"/>
  <c r="B391" i="2"/>
  <c r="G390" i="2"/>
  <c r="F390" i="2"/>
  <c r="E390" i="2"/>
  <c r="D390" i="2"/>
  <c r="C390" i="2"/>
  <c r="B390" i="2"/>
  <c r="G389" i="2"/>
  <c r="F389" i="2"/>
  <c r="E389" i="2"/>
  <c r="D389" i="2"/>
  <c r="C389" i="2"/>
  <c r="B389" i="2"/>
  <c r="G388" i="2"/>
  <c r="F388" i="2"/>
  <c r="E388" i="2"/>
  <c r="D388" i="2"/>
  <c r="C388" i="2"/>
  <c r="B388" i="2"/>
  <c r="G387" i="2"/>
  <c r="F387" i="2"/>
  <c r="E387" i="2"/>
  <c r="D387" i="2"/>
  <c r="C387" i="2"/>
  <c r="B387" i="2"/>
  <c r="G386" i="2"/>
  <c r="F386" i="2"/>
  <c r="E386" i="2"/>
  <c r="D386" i="2"/>
  <c r="C386" i="2"/>
  <c r="B386" i="2"/>
  <c r="G385" i="2"/>
  <c r="F385" i="2"/>
  <c r="E385" i="2"/>
  <c r="D385" i="2"/>
  <c r="C385" i="2"/>
  <c r="B385" i="2"/>
  <c r="G384" i="2"/>
  <c r="F384" i="2"/>
  <c r="E384" i="2"/>
  <c r="D384" i="2"/>
  <c r="C384" i="2"/>
  <c r="B384" i="2"/>
  <c r="G383" i="2"/>
  <c r="F383" i="2"/>
  <c r="E383" i="2"/>
  <c r="D383" i="2"/>
  <c r="C383" i="2"/>
  <c r="B383" i="2"/>
  <c r="G382" i="2"/>
  <c r="F382" i="2"/>
  <c r="E382" i="2"/>
  <c r="D382" i="2"/>
  <c r="C382" i="2"/>
  <c r="B382" i="2"/>
  <c r="G381" i="2"/>
  <c r="F381" i="2"/>
  <c r="E381" i="2"/>
  <c r="D381" i="2"/>
  <c r="C381" i="2"/>
  <c r="B381" i="2"/>
  <c r="G380" i="2"/>
  <c r="F380" i="2"/>
  <c r="E380" i="2"/>
  <c r="D380" i="2"/>
  <c r="C380" i="2"/>
  <c r="B380" i="2"/>
  <c r="G379" i="2"/>
  <c r="F379" i="2"/>
  <c r="E379" i="2"/>
  <c r="D379" i="2"/>
  <c r="C379" i="2"/>
  <c r="B379" i="2"/>
  <c r="G378" i="2"/>
  <c r="F378" i="2"/>
  <c r="E378" i="2"/>
  <c r="D378" i="2"/>
  <c r="C378" i="2"/>
  <c r="B378" i="2"/>
  <c r="G377" i="2"/>
  <c r="F377" i="2"/>
  <c r="E377" i="2"/>
  <c r="D377" i="2"/>
  <c r="C377" i="2"/>
  <c r="B377" i="2"/>
  <c r="G376" i="2"/>
  <c r="F376" i="2"/>
  <c r="E376" i="2"/>
  <c r="D376" i="2"/>
  <c r="C376" i="2"/>
  <c r="B376" i="2"/>
  <c r="G375" i="2"/>
  <c r="F375" i="2"/>
  <c r="E375" i="2"/>
  <c r="D375" i="2"/>
  <c r="C375" i="2"/>
  <c r="B375" i="2"/>
  <c r="G374" i="2"/>
  <c r="F374" i="2"/>
  <c r="E374" i="2"/>
  <c r="D374" i="2"/>
  <c r="C374" i="2"/>
  <c r="B374" i="2"/>
  <c r="G373" i="2"/>
  <c r="F373" i="2"/>
  <c r="E373" i="2"/>
  <c r="D373" i="2"/>
  <c r="C373" i="2"/>
  <c r="B373" i="2"/>
  <c r="G372" i="2"/>
  <c r="F372" i="2"/>
  <c r="E372" i="2"/>
  <c r="D372" i="2"/>
  <c r="C372" i="2"/>
  <c r="B372" i="2"/>
  <c r="G371" i="2"/>
  <c r="F371" i="2"/>
  <c r="E371" i="2"/>
  <c r="D371" i="2"/>
  <c r="C371" i="2"/>
  <c r="B371" i="2"/>
  <c r="G370" i="2"/>
  <c r="F370" i="2"/>
  <c r="E370" i="2"/>
  <c r="D370" i="2"/>
  <c r="C370" i="2"/>
  <c r="B370" i="2"/>
  <c r="G369" i="2"/>
  <c r="F369" i="2"/>
  <c r="E369" i="2"/>
  <c r="D369" i="2"/>
  <c r="C369" i="2"/>
  <c r="B369" i="2"/>
  <c r="G368" i="2"/>
  <c r="F368" i="2"/>
  <c r="E368" i="2"/>
  <c r="D368" i="2"/>
  <c r="C368" i="2"/>
  <c r="B368" i="2"/>
  <c r="G367" i="2"/>
  <c r="F367" i="2"/>
  <c r="E367" i="2"/>
  <c r="D367" i="2"/>
  <c r="C367" i="2"/>
  <c r="B367" i="2"/>
  <c r="G366" i="2"/>
  <c r="F366" i="2"/>
  <c r="E366" i="2"/>
  <c r="D366" i="2"/>
  <c r="C366" i="2"/>
  <c r="B366" i="2"/>
  <c r="G365" i="2"/>
  <c r="F365" i="2"/>
  <c r="E365" i="2"/>
  <c r="D365" i="2"/>
  <c r="C365" i="2"/>
  <c r="B365" i="2"/>
  <c r="G364" i="2"/>
  <c r="F364" i="2"/>
  <c r="E364" i="2"/>
  <c r="D364" i="2"/>
  <c r="C364" i="2"/>
  <c r="B364" i="2"/>
  <c r="G363" i="2"/>
  <c r="F363" i="2"/>
  <c r="E363" i="2"/>
  <c r="D363" i="2"/>
  <c r="C363" i="2"/>
  <c r="B363" i="2"/>
  <c r="G362" i="2"/>
  <c r="F362" i="2"/>
  <c r="E362" i="2"/>
  <c r="D362" i="2"/>
  <c r="C362" i="2"/>
  <c r="B362" i="2"/>
  <c r="G361" i="2"/>
  <c r="F361" i="2"/>
  <c r="E361" i="2"/>
  <c r="D361" i="2"/>
  <c r="C361" i="2"/>
  <c r="B361" i="2"/>
  <c r="G360" i="2"/>
  <c r="F360" i="2"/>
  <c r="E360" i="2"/>
  <c r="D360" i="2"/>
  <c r="C360" i="2"/>
  <c r="B360" i="2"/>
  <c r="G359" i="2"/>
  <c r="F359" i="2"/>
  <c r="E359" i="2"/>
  <c r="D359" i="2"/>
  <c r="C359" i="2"/>
  <c r="B359" i="2"/>
  <c r="G358" i="2"/>
  <c r="F358" i="2"/>
  <c r="E358" i="2"/>
  <c r="D358" i="2"/>
  <c r="C358" i="2"/>
  <c r="B358" i="2"/>
  <c r="G357" i="2"/>
  <c r="F357" i="2"/>
  <c r="E357" i="2"/>
  <c r="D357" i="2"/>
  <c r="C357" i="2"/>
  <c r="B357" i="2"/>
  <c r="G356" i="2"/>
  <c r="F356" i="2"/>
  <c r="E356" i="2"/>
  <c r="D356" i="2"/>
  <c r="C356" i="2"/>
  <c r="B356" i="2"/>
  <c r="G355" i="2"/>
  <c r="F355" i="2"/>
  <c r="E355" i="2"/>
  <c r="D355" i="2"/>
  <c r="C355" i="2"/>
  <c r="B355" i="2"/>
  <c r="G354" i="2"/>
  <c r="F354" i="2"/>
  <c r="E354" i="2"/>
  <c r="D354" i="2"/>
  <c r="C354" i="2"/>
  <c r="B354" i="2"/>
  <c r="G353" i="2"/>
  <c r="F353" i="2"/>
  <c r="E353" i="2"/>
  <c r="D353" i="2"/>
  <c r="C353" i="2"/>
  <c r="B353" i="2"/>
  <c r="G352" i="2"/>
  <c r="F352" i="2"/>
  <c r="E352" i="2"/>
  <c r="D352" i="2"/>
  <c r="C352" i="2"/>
  <c r="B352" i="2"/>
  <c r="G351" i="2"/>
  <c r="F351" i="2"/>
  <c r="E351" i="2"/>
  <c r="D351" i="2"/>
  <c r="C351" i="2"/>
  <c r="B351" i="2"/>
  <c r="G350" i="2"/>
  <c r="F350" i="2"/>
  <c r="E350" i="2"/>
  <c r="D350" i="2"/>
  <c r="C350" i="2"/>
  <c r="B350" i="2"/>
  <c r="G349" i="2"/>
  <c r="F349" i="2"/>
  <c r="E349" i="2"/>
  <c r="D349" i="2"/>
  <c r="C349" i="2"/>
  <c r="B349" i="2"/>
  <c r="G348" i="2"/>
  <c r="F348" i="2"/>
  <c r="E348" i="2"/>
  <c r="D348" i="2"/>
  <c r="C348" i="2"/>
  <c r="B348" i="2"/>
  <c r="G347" i="2"/>
  <c r="F347" i="2"/>
  <c r="E347" i="2"/>
  <c r="D347" i="2"/>
  <c r="C347" i="2"/>
  <c r="B347" i="2"/>
  <c r="G346" i="2"/>
  <c r="F346" i="2"/>
  <c r="E346" i="2"/>
  <c r="D346" i="2"/>
  <c r="C346" i="2"/>
  <c r="B346" i="2"/>
  <c r="G345" i="2"/>
  <c r="F345" i="2"/>
  <c r="E345" i="2"/>
  <c r="D345" i="2"/>
  <c r="C345" i="2"/>
  <c r="B345" i="2"/>
  <c r="G344" i="2"/>
  <c r="F344" i="2"/>
  <c r="E344" i="2"/>
  <c r="D344" i="2"/>
  <c r="C344" i="2"/>
  <c r="B344" i="2"/>
  <c r="G343" i="2"/>
  <c r="F343" i="2"/>
  <c r="E343" i="2"/>
  <c r="D343" i="2"/>
  <c r="C343" i="2"/>
  <c r="B343" i="2"/>
  <c r="G342" i="2"/>
  <c r="F342" i="2"/>
  <c r="E342" i="2"/>
  <c r="D342" i="2"/>
  <c r="C342" i="2"/>
  <c r="B342" i="2"/>
  <c r="G341" i="2"/>
  <c r="F341" i="2"/>
  <c r="E341" i="2"/>
  <c r="D341" i="2"/>
  <c r="C341" i="2"/>
  <c r="B341" i="2"/>
  <c r="G340" i="2"/>
  <c r="F340" i="2"/>
  <c r="E340" i="2"/>
  <c r="D340" i="2"/>
  <c r="C340" i="2"/>
  <c r="B340" i="2"/>
  <c r="G339" i="2"/>
  <c r="F339" i="2"/>
  <c r="E339" i="2"/>
  <c r="D339" i="2"/>
  <c r="C339" i="2"/>
  <c r="B339" i="2"/>
  <c r="G338" i="2"/>
  <c r="F338" i="2"/>
  <c r="E338" i="2"/>
  <c r="D338" i="2"/>
  <c r="C338" i="2"/>
  <c r="B338" i="2"/>
  <c r="G337" i="2"/>
  <c r="F337" i="2"/>
  <c r="E337" i="2"/>
  <c r="D337" i="2"/>
  <c r="C337" i="2"/>
  <c r="B337" i="2"/>
  <c r="G336" i="2"/>
  <c r="F336" i="2"/>
  <c r="E336" i="2"/>
  <c r="D336" i="2"/>
  <c r="C336" i="2"/>
  <c r="B336" i="2"/>
  <c r="G335" i="2"/>
  <c r="F335" i="2"/>
  <c r="E335" i="2"/>
  <c r="D335" i="2"/>
  <c r="C335" i="2"/>
  <c r="B335" i="2"/>
  <c r="G334" i="2"/>
  <c r="F334" i="2"/>
  <c r="E334" i="2"/>
  <c r="D334" i="2"/>
  <c r="C334" i="2"/>
  <c r="B334" i="2"/>
  <c r="G333" i="2"/>
  <c r="F333" i="2"/>
  <c r="E333" i="2"/>
  <c r="D333" i="2"/>
  <c r="C333" i="2"/>
  <c r="B333" i="2"/>
  <c r="G332" i="2"/>
  <c r="F332" i="2"/>
  <c r="E332" i="2"/>
  <c r="D332" i="2"/>
  <c r="C332" i="2"/>
  <c r="B332" i="2"/>
  <c r="G331" i="2"/>
  <c r="F331" i="2"/>
  <c r="E331" i="2"/>
  <c r="D331" i="2"/>
  <c r="C331" i="2"/>
  <c r="B331" i="2"/>
  <c r="G330" i="2"/>
  <c r="F330" i="2"/>
  <c r="E330" i="2"/>
  <c r="D330" i="2"/>
  <c r="C330" i="2"/>
  <c r="B330" i="2"/>
  <c r="G329" i="2"/>
  <c r="F329" i="2"/>
  <c r="E329" i="2"/>
  <c r="D329" i="2"/>
  <c r="C329" i="2"/>
  <c r="B329" i="2"/>
  <c r="G328" i="2"/>
  <c r="F328" i="2"/>
  <c r="E328" i="2"/>
  <c r="D328" i="2"/>
  <c r="C328" i="2"/>
  <c r="B328" i="2"/>
  <c r="G327" i="2"/>
  <c r="F327" i="2"/>
  <c r="E327" i="2"/>
  <c r="D327" i="2"/>
  <c r="C327" i="2"/>
  <c r="B327" i="2"/>
  <c r="G326" i="2"/>
  <c r="F326" i="2"/>
  <c r="E326" i="2"/>
  <c r="D326" i="2"/>
  <c r="C326" i="2"/>
  <c r="B326" i="2"/>
  <c r="G325" i="2"/>
  <c r="F325" i="2"/>
  <c r="E325" i="2"/>
  <c r="D325" i="2"/>
  <c r="C325" i="2"/>
  <c r="B325" i="2"/>
  <c r="G324" i="2"/>
  <c r="F324" i="2"/>
  <c r="E324" i="2"/>
  <c r="D324" i="2"/>
  <c r="C324" i="2"/>
  <c r="B324" i="2"/>
  <c r="G323" i="2"/>
  <c r="F323" i="2"/>
  <c r="E323" i="2"/>
  <c r="D323" i="2"/>
  <c r="C323" i="2"/>
  <c r="B323" i="2"/>
  <c r="G322" i="2"/>
  <c r="F322" i="2"/>
  <c r="E322" i="2"/>
  <c r="D322" i="2"/>
  <c r="C322" i="2"/>
  <c r="B322" i="2"/>
  <c r="G321" i="2"/>
  <c r="F321" i="2"/>
  <c r="E321" i="2"/>
  <c r="D321" i="2"/>
  <c r="C321" i="2"/>
  <c r="B321" i="2"/>
  <c r="G320" i="2"/>
  <c r="F320" i="2"/>
  <c r="E320" i="2"/>
  <c r="D320" i="2"/>
  <c r="C320" i="2"/>
  <c r="B320" i="2"/>
  <c r="G319" i="2"/>
  <c r="F319" i="2"/>
  <c r="E319" i="2"/>
  <c r="D319" i="2"/>
  <c r="C319" i="2"/>
  <c r="B319" i="2"/>
  <c r="G318" i="2"/>
  <c r="F318" i="2"/>
  <c r="E318" i="2"/>
  <c r="D318" i="2"/>
  <c r="C318" i="2"/>
  <c r="B318" i="2"/>
  <c r="G317" i="2"/>
  <c r="F317" i="2"/>
  <c r="E317" i="2"/>
  <c r="D317" i="2"/>
  <c r="C317" i="2"/>
  <c r="B317" i="2"/>
  <c r="G316" i="2"/>
  <c r="F316" i="2"/>
  <c r="E316" i="2"/>
  <c r="D316" i="2"/>
  <c r="C316" i="2"/>
  <c r="B316" i="2"/>
  <c r="G315" i="2"/>
  <c r="F315" i="2"/>
  <c r="E315" i="2"/>
  <c r="D315" i="2"/>
  <c r="C315" i="2"/>
  <c r="B315" i="2"/>
  <c r="G314" i="2"/>
  <c r="F314" i="2"/>
  <c r="E314" i="2"/>
  <c r="D314" i="2"/>
  <c r="C314" i="2"/>
  <c r="B314" i="2"/>
  <c r="G313" i="2"/>
  <c r="F313" i="2"/>
  <c r="E313" i="2"/>
  <c r="D313" i="2"/>
  <c r="C313" i="2"/>
  <c r="B313" i="2"/>
  <c r="G312" i="2"/>
  <c r="F312" i="2"/>
  <c r="E312" i="2"/>
  <c r="D312" i="2"/>
  <c r="C312" i="2"/>
  <c r="B312" i="2"/>
  <c r="G311" i="2"/>
  <c r="F311" i="2"/>
  <c r="E311" i="2"/>
  <c r="D311" i="2"/>
  <c r="C311" i="2"/>
  <c r="B311" i="2"/>
  <c r="G310" i="2"/>
  <c r="F310" i="2"/>
  <c r="E310" i="2"/>
  <c r="D310" i="2"/>
  <c r="C310" i="2"/>
  <c r="B310" i="2"/>
  <c r="G309" i="2"/>
  <c r="F309" i="2"/>
  <c r="E309" i="2"/>
  <c r="D309" i="2"/>
  <c r="C309" i="2"/>
  <c r="B309" i="2"/>
  <c r="G308" i="2"/>
  <c r="F308" i="2"/>
  <c r="E308" i="2"/>
  <c r="D308" i="2"/>
  <c r="C308" i="2"/>
  <c r="B308" i="2"/>
  <c r="G307" i="2"/>
  <c r="F307" i="2"/>
  <c r="E307" i="2"/>
  <c r="D307" i="2"/>
  <c r="C307" i="2"/>
  <c r="B307" i="2"/>
  <c r="G306" i="2"/>
  <c r="F306" i="2"/>
  <c r="E306" i="2"/>
  <c r="D306" i="2"/>
  <c r="C306" i="2"/>
  <c r="B306" i="2"/>
  <c r="G305" i="2"/>
  <c r="F305" i="2"/>
  <c r="E305" i="2"/>
  <c r="D305" i="2"/>
  <c r="C305" i="2"/>
  <c r="B305" i="2"/>
  <c r="G304" i="2"/>
  <c r="F304" i="2"/>
  <c r="E304" i="2"/>
  <c r="D304" i="2"/>
  <c r="C304" i="2"/>
  <c r="B304" i="2"/>
  <c r="G303" i="2"/>
  <c r="F303" i="2"/>
  <c r="E303" i="2"/>
  <c r="D303" i="2"/>
  <c r="C303" i="2"/>
  <c r="B303" i="2"/>
  <c r="G302" i="2"/>
  <c r="F302" i="2"/>
  <c r="E302" i="2"/>
  <c r="D302" i="2"/>
  <c r="C302" i="2"/>
  <c r="B302" i="2"/>
  <c r="G301" i="2"/>
  <c r="F301" i="2"/>
  <c r="E301" i="2"/>
  <c r="D301" i="2"/>
  <c r="C301" i="2"/>
  <c r="B301" i="2"/>
  <c r="G300" i="2"/>
  <c r="F300" i="2"/>
  <c r="E300" i="2"/>
  <c r="D300" i="2"/>
  <c r="C300" i="2"/>
  <c r="B300" i="2"/>
  <c r="G299" i="2"/>
  <c r="F299" i="2"/>
  <c r="E299" i="2"/>
  <c r="D299" i="2"/>
  <c r="C299" i="2"/>
  <c r="B299" i="2"/>
  <c r="G298" i="2"/>
  <c r="F298" i="2"/>
  <c r="E298" i="2"/>
  <c r="D298" i="2"/>
  <c r="C298" i="2"/>
  <c r="B298" i="2"/>
  <c r="G297" i="2"/>
  <c r="F297" i="2"/>
  <c r="E297" i="2"/>
  <c r="D297" i="2"/>
  <c r="C297" i="2"/>
  <c r="B297" i="2"/>
  <c r="G296" i="2"/>
  <c r="F296" i="2"/>
  <c r="E296" i="2"/>
  <c r="D296" i="2"/>
  <c r="C296" i="2"/>
  <c r="B296" i="2"/>
  <c r="G295" i="2"/>
  <c r="F295" i="2"/>
  <c r="E295" i="2"/>
  <c r="D295" i="2"/>
  <c r="C295" i="2"/>
  <c r="B295" i="2"/>
  <c r="G294" i="2"/>
  <c r="F294" i="2"/>
  <c r="E294" i="2"/>
  <c r="D294" i="2"/>
  <c r="C294" i="2"/>
  <c r="B294" i="2"/>
  <c r="G293" i="2"/>
  <c r="F293" i="2"/>
  <c r="E293" i="2"/>
  <c r="D293" i="2"/>
  <c r="C293" i="2"/>
  <c r="B293" i="2"/>
  <c r="G292" i="2"/>
  <c r="F292" i="2"/>
  <c r="E292" i="2"/>
  <c r="D292" i="2"/>
  <c r="C292" i="2"/>
  <c r="B292" i="2"/>
  <c r="G291" i="2"/>
  <c r="F291" i="2"/>
  <c r="E291" i="2"/>
  <c r="D291" i="2"/>
  <c r="C291" i="2"/>
  <c r="B291" i="2"/>
  <c r="G290" i="2"/>
  <c r="F290" i="2"/>
  <c r="E290" i="2"/>
  <c r="D290" i="2"/>
  <c r="C290" i="2"/>
  <c r="B290" i="2"/>
  <c r="G289" i="2"/>
  <c r="F289" i="2"/>
  <c r="E289" i="2"/>
  <c r="D289" i="2"/>
  <c r="C289" i="2"/>
  <c r="B289" i="2"/>
  <c r="G288" i="2"/>
  <c r="F288" i="2"/>
  <c r="E288" i="2"/>
  <c r="D288" i="2"/>
  <c r="C288" i="2"/>
  <c r="B288" i="2"/>
  <c r="G287" i="2"/>
  <c r="F287" i="2"/>
  <c r="E287" i="2"/>
  <c r="D287" i="2"/>
  <c r="C287" i="2"/>
  <c r="B287" i="2"/>
  <c r="G286" i="2"/>
  <c r="F286" i="2"/>
  <c r="E286" i="2"/>
  <c r="D286" i="2"/>
  <c r="C286" i="2"/>
  <c r="B286" i="2"/>
  <c r="G285" i="2"/>
  <c r="F285" i="2"/>
  <c r="E285" i="2"/>
  <c r="D285" i="2"/>
  <c r="C285" i="2"/>
  <c r="B285" i="2"/>
  <c r="G284" i="2"/>
  <c r="F284" i="2"/>
  <c r="E284" i="2"/>
  <c r="D284" i="2"/>
  <c r="C284" i="2"/>
  <c r="B284" i="2"/>
  <c r="G283" i="2"/>
  <c r="F283" i="2"/>
  <c r="E283" i="2"/>
  <c r="D283" i="2"/>
  <c r="C283" i="2"/>
  <c r="B283" i="2"/>
  <c r="G282" i="2"/>
  <c r="F282" i="2"/>
  <c r="E282" i="2"/>
  <c r="D282" i="2"/>
  <c r="C282" i="2"/>
  <c r="B282" i="2"/>
  <c r="G281" i="2"/>
  <c r="F281" i="2"/>
  <c r="E281" i="2"/>
  <c r="D281" i="2"/>
  <c r="C281" i="2"/>
  <c r="B281" i="2"/>
  <c r="G280" i="2"/>
  <c r="F280" i="2"/>
  <c r="E280" i="2"/>
  <c r="D280" i="2"/>
  <c r="C280" i="2"/>
  <c r="B280" i="2"/>
  <c r="G279" i="2"/>
  <c r="F279" i="2"/>
  <c r="E279" i="2"/>
  <c r="D279" i="2"/>
  <c r="C279" i="2"/>
  <c r="B279" i="2"/>
  <c r="G278" i="2"/>
  <c r="F278" i="2"/>
  <c r="E278" i="2"/>
  <c r="D278" i="2"/>
  <c r="C278" i="2"/>
  <c r="B278" i="2"/>
  <c r="G277" i="2"/>
  <c r="F277" i="2"/>
  <c r="E277" i="2"/>
  <c r="D277" i="2"/>
  <c r="C277" i="2"/>
  <c r="B277" i="2"/>
  <c r="G276" i="2"/>
  <c r="F276" i="2"/>
  <c r="E276" i="2"/>
  <c r="D276" i="2"/>
  <c r="C276" i="2"/>
  <c r="B276" i="2"/>
  <c r="G275" i="2"/>
  <c r="F275" i="2"/>
  <c r="E275" i="2"/>
  <c r="D275" i="2"/>
  <c r="C275" i="2"/>
  <c r="B275" i="2"/>
  <c r="G274" i="2"/>
  <c r="F274" i="2"/>
  <c r="E274" i="2"/>
  <c r="D274" i="2"/>
  <c r="C274" i="2"/>
  <c r="B274" i="2"/>
  <c r="G273" i="2"/>
  <c r="F273" i="2"/>
  <c r="E273" i="2"/>
  <c r="D273" i="2"/>
  <c r="C273" i="2"/>
  <c r="B273" i="2"/>
  <c r="G272" i="2"/>
  <c r="F272" i="2"/>
  <c r="E272" i="2"/>
  <c r="D272" i="2"/>
  <c r="C272" i="2"/>
  <c r="B272" i="2"/>
  <c r="G271" i="2"/>
  <c r="F271" i="2"/>
  <c r="E271" i="2"/>
  <c r="D271" i="2"/>
  <c r="C271" i="2"/>
  <c r="B271" i="2"/>
  <c r="G270" i="2"/>
  <c r="F270" i="2"/>
  <c r="E270" i="2"/>
  <c r="D270" i="2"/>
  <c r="C270" i="2"/>
  <c r="B270" i="2"/>
  <c r="G269" i="2"/>
  <c r="F269" i="2"/>
  <c r="E269" i="2"/>
  <c r="D269" i="2"/>
  <c r="C269" i="2"/>
  <c r="B269" i="2"/>
  <c r="G268" i="2"/>
  <c r="F268" i="2"/>
  <c r="E268" i="2"/>
  <c r="D268" i="2"/>
  <c r="C268" i="2"/>
  <c r="B268" i="2"/>
  <c r="G267" i="2"/>
  <c r="F267" i="2"/>
  <c r="E267" i="2"/>
  <c r="D267" i="2"/>
  <c r="C267" i="2"/>
  <c r="B267" i="2"/>
  <c r="G266" i="2"/>
  <c r="F266" i="2"/>
  <c r="E266" i="2"/>
  <c r="D266" i="2"/>
  <c r="C266" i="2"/>
  <c r="B266" i="2"/>
  <c r="G265" i="2"/>
  <c r="F265" i="2"/>
  <c r="E265" i="2"/>
  <c r="D265" i="2"/>
  <c r="C265" i="2"/>
  <c r="B265" i="2"/>
  <c r="G264" i="2"/>
  <c r="F264" i="2"/>
  <c r="E264" i="2"/>
  <c r="D264" i="2"/>
  <c r="C264" i="2"/>
  <c r="B264" i="2"/>
  <c r="G263" i="2"/>
  <c r="F263" i="2"/>
  <c r="E263" i="2"/>
  <c r="D263" i="2"/>
  <c r="C263" i="2"/>
  <c r="B263" i="2"/>
  <c r="G262" i="2"/>
  <c r="F262" i="2"/>
  <c r="E262" i="2"/>
  <c r="D262" i="2"/>
  <c r="C262" i="2"/>
  <c r="B262" i="2"/>
  <c r="G261" i="2"/>
  <c r="F261" i="2"/>
  <c r="E261" i="2"/>
  <c r="D261" i="2"/>
  <c r="C261" i="2"/>
  <c r="B261" i="2"/>
  <c r="G260" i="2"/>
  <c r="F260" i="2"/>
  <c r="E260" i="2"/>
  <c r="D260" i="2"/>
  <c r="C260" i="2"/>
  <c r="B260" i="2"/>
  <c r="G259" i="2"/>
  <c r="F259" i="2"/>
  <c r="E259" i="2"/>
  <c r="D259" i="2"/>
  <c r="C259" i="2"/>
  <c r="B259" i="2"/>
  <c r="G258" i="2"/>
  <c r="F258" i="2"/>
  <c r="E258" i="2"/>
  <c r="D258" i="2"/>
  <c r="C258" i="2"/>
  <c r="B258" i="2"/>
  <c r="G257" i="2"/>
  <c r="F257" i="2"/>
  <c r="E257" i="2"/>
  <c r="D257" i="2"/>
  <c r="C257" i="2"/>
  <c r="B257" i="2"/>
  <c r="G256" i="2"/>
  <c r="F256" i="2"/>
  <c r="E256" i="2"/>
  <c r="D256" i="2"/>
  <c r="C256" i="2"/>
  <c r="B256" i="2"/>
  <c r="G255" i="2"/>
  <c r="F255" i="2"/>
  <c r="E255" i="2"/>
  <c r="D255" i="2"/>
  <c r="C255" i="2"/>
  <c r="B255" i="2"/>
  <c r="G254" i="2"/>
  <c r="F254" i="2"/>
  <c r="E254" i="2"/>
  <c r="D254" i="2"/>
  <c r="C254" i="2"/>
  <c r="B254" i="2"/>
  <c r="G253" i="2"/>
  <c r="F253" i="2"/>
  <c r="E253" i="2"/>
  <c r="D253" i="2"/>
  <c r="C253" i="2"/>
  <c r="B253" i="2"/>
  <c r="G252" i="2"/>
  <c r="F252" i="2"/>
  <c r="E252" i="2"/>
  <c r="D252" i="2"/>
  <c r="C252" i="2"/>
  <c r="B252" i="2"/>
  <c r="G251" i="2"/>
  <c r="F251" i="2"/>
  <c r="E251" i="2"/>
  <c r="D251" i="2"/>
  <c r="C251" i="2"/>
  <c r="B251" i="2"/>
  <c r="G250" i="2"/>
  <c r="F250" i="2"/>
  <c r="E250" i="2"/>
  <c r="D250" i="2"/>
  <c r="C250" i="2"/>
  <c r="B250" i="2"/>
  <c r="G249" i="2"/>
  <c r="F249" i="2"/>
  <c r="E249" i="2"/>
  <c r="D249" i="2"/>
  <c r="C249" i="2"/>
  <c r="B249" i="2"/>
  <c r="G248" i="2"/>
  <c r="F248" i="2"/>
  <c r="E248" i="2"/>
  <c r="D248" i="2"/>
  <c r="C248" i="2"/>
  <c r="B248" i="2"/>
  <c r="G247" i="2"/>
  <c r="F247" i="2"/>
  <c r="E247" i="2"/>
  <c r="D247" i="2"/>
  <c r="C247" i="2"/>
  <c r="B247" i="2"/>
  <c r="G246" i="2"/>
  <c r="F246" i="2"/>
  <c r="E246" i="2"/>
  <c r="D246" i="2"/>
  <c r="C246" i="2"/>
  <c r="B246" i="2"/>
  <c r="G245" i="2"/>
  <c r="F245" i="2"/>
  <c r="E245" i="2"/>
  <c r="D245" i="2"/>
  <c r="C245" i="2"/>
  <c r="B245" i="2"/>
  <c r="G244" i="2"/>
  <c r="F244" i="2"/>
  <c r="E244" i="2"/>
  <c r="D244" i="2"/>
  <c r="C244" i="2"/>
  <c r="B244" i="2"/>
  <c r="G243" i="2"/>
  <c r="F243" i="2"/>
  <c r="E243" i="2"/>
  <c r="D243" i="2"/>
  <c r="C243" i="2"/>
  <c r="B243" i="2"/>
  <c r="G242" i="2"/>
  <c r="F242" i="2"/>
  <c r="E242" i="2"/>
  <c r="D242" i="2"/>
  <c r="C242" i="2"/>
  <c r="B242" i="2"/>
  <c r="G241" i="2"/>
  <c r="F241" i="2"/>
  <c r="E241" i="2"/>
  <c r="D241" i="2"/>
  <c r="C241" i="2"/>
  <c r="B241" i="2"/>
  <c r="G240" i="2"/>
  <c r="F240" i="2"/>
  <c r="E240" i="2"/>
  <c r="D240" i="2"/>
  <c r="C240" i="2"/>
  <c r="B240" i="2"/>
  <c r="G239" i="2"/>
  <c r="F239" i="2"/>
  <c r="E239" i="2"/>
  <c r="D239" i="2"/>
  <c r="C239" i="2"/>
  <c r="B239" i="2"/>
  <c r="G238" i="2"/>
  <c r="F238" i="2"/>
  <c r="E238" i="2"/>
  <c r="D238" i="2"/>
  <c r="C238" i="2"/>
  <c r="B238" i="2"/>
  <c r="G237" i="2"/>
  <c r="F237" i="2"/>
  <c r="E237" i="2"/>
  <c r="D237" i="2"/>
  <c r="C237" i="2"/>
  <c r="B237" i="2"/>
  <c r="G236" i="2"/>
  <c r="F236" i="2"/>
  <c r="E236" i="2"/>
  <c r="D236" i="2"/>
  <c r="C236" i="2"/>
  <c r="B236" i="2"/>
  <c r="G235" i="2"/>
  <c r="F235" i="2"/>
  <c r="E235" i="2"/>
  <c r="D235" i="2"/>
  <c r="C235" i="2"/>
  <c r="B235" i="2"/>
  <c r="G234" i="2"/>
  <c r="F234" i="2"/>
  <c r="E234" i="2"/>
  <c r="D234" i="2"/>
  <c r="C234" i="2"/>
  <c r="B234" i="2"/>
  <c r="G233" i="2"/>
  <c r="F233" i="2"/>
  <c r="E233" i="2"/>
  <c r="D233" i="2"/>
  <c r="C233" i="2"/>
  <c r="B233" i="2"/>
  <c r="G232" i="2"/>
  <c r="F232" i="2"/>
  <c r="E232" i="2"/>
  <c r="D232" i="2"/>
  <c r="C232" i="2"/>
  <c r="B232" i="2"/>
  <c r="G231" i="2"/>
  <c r="F231" i="2"/>
  <c r="E231" i="2"/>
  <c r="D231" i="2"/>
  <c r="C231" i="2"/>
  <c r="B231" i="2"/>
  <c r="G230" i="2"/>
  <c r="F230" i="2"/>
  <c r="E230" i="2"/>
  <c r="D230" i="2"/>
  <c r="C230" i="2"/>
  <c r="B230" i="2"/>
  <c r="G229" i="2"/>
  <c r="F229" i="2"/>
  <c r="E229" i="2"/>
  <c r="D229" i="2"/>
  <c r="C229" i="2"/>
  <c r="B229" i="2"/>
  <c r="G228" i="2"/>
  <c r="F228" i="2"/>
  <c r="E228" i="2"/>
  <c r="D228" i="2"/>
  <c r="C228" i="2"/>
  <c r="B228" i="2"/>
  <c r="G227" i="2"/>
  <c r="F227" i="2"/>
  <c r="E227" i="2"/>
  <c r="D227" i="2"/>
  <c r="C227" i="2"/>
  <c r="B227" i="2"/>
  <c r="G226" i="2"/>
  <c r="F226" i="2"/>
  <c r="E226" i="2"/>
  <c r="D226" i="2"/>
  <c r="C226" i="2"/>
  <c r="B226" i="2"/>
  <c r="G225" i="2"/>
  <c r="F225" i="2"/>
  <c r="E225" i="2"/>
  <c r="D225" i="2"/>
  <c r="C225" i="2"/>
  <c r="B225" i="2"/>
  <c r="G224" i="2"/>
  <c r="F224" i="2"/>
  <c r="E224" i="2"/>
  <c r="D224" i="2"/>
  <c r="C224" i="2"/>
  <c r="B224" i="2"/>
  <c r="G223" i="2"/>
  <c r="F223" i="2"/>
  <c r="E223" i="2"/>
  <c r="D223" i="2"/>
  <c r="C223" i="2"/>
  <c r="B223" i="2"/>
  <c r="G222" i="2"/>
  <c r="F222" i="2"/>
  <c r="E222" i="2"/>
  <c r="D222" i="2"/>
  <c r="C222" i="2"/>
  <c r="B222" i="2"/>
  <c r="G221" i="2"/>
  <c r="F221" i="2"/>
  <c r="E221" i="2"/>
  <c r="D221" i="2"/>
  <c r="C221" i="2"/>
  <c r="B221" i="2"/>
  <c r="G220" i="2"/>
  <c r="F220" i="2"/>
  <c r="E220" i="2"/>
  <c r="D220" i="2"/>
  <c r="C220" i="2"/>
  <c r="B220" i="2"/>
  <c r="G219" i="2"/>
  <c r="F219" i="2"/>
  <c r="E219" i="2"/>
  <c r="D219" i="2"/>
  <c r="C219" i="2"/>
  <c r="B219" i="2"/>
  <c r="G218" i="2"/>
  <c r="F218" i="2"/>
  <c r="E218" i="2"/>
  <c r="D218" i="2"/>
  <c r="C218" i="2"/>
  <c r="B218" i="2"/>
  <c r="G217" i="2"/>
  <c r="F217" i="2"/>
  <c r="E217" i="2"/>
  <c r="D217" i="2"/>
  <c r="C217" i="2"/>
  <c r="B217" i="2"/>
  <c r="G216" i="2"/>
  <c r="F216" i="2"/>
  <c r="E216" i="2"/>
  <c r="D216" i="2"/>
  <c r="C216" i="2"/>
  <c r="B216" i="2"/>
  <c r="G215" i="2"/>
  <c r="F215" i="2"/>
  <c r="E215" i="2"/>
  <c r="D215" i="2"/>
  <c r="C215" i="2"/>
  <c r="B215" i="2"/>
  <c r="G214" i="2"/>
  <c r="F214" i="2"/>
  <c r="E214" i="2"/>
  <c r="D214" i="2"/>
  <c r="C214" i="2"/>
  <c r="B214" i="2"/>
  <c r="G213" i="2"/>
  <c r="F213" i="2"/>
  <c r="E213" i="2"/>
  <c r="D213" i="2"/>
  <c r="C213" i="2"/>
  <c r="B213" i="2"/>
  <c r="G212" i="2"/>
  <c r="F212" i="2"/>
  <c r="E212" i="2"/>
  <c r="D212" i="2"/>
  <c r="C212" i="2"/>
  <c r="B212" i="2"/>
  <c r="G211" i="2"/>
  <c r="F211" i="2"/>
  <c r="E211" i="2"/>
  <c r="D211" i="2"/>
  <c r="C211" i="2"/>
  <c r="B211" i="2"/>
  <c r="G210" i="2"/>
  <c r="F210" i="2"/>
  <c r="E210" i="2"/>
  <c r="D210" i="2"/>
  <c r="C210" i="2"/>
  <c r="B210" i="2"/>
  <c r="G209" i="2"/>
  <c r="F209" i="2"/>
  <c r="E209" i="2"/>
  <c r="D209" i="2"/>
  <c r="C209" i="2"/>
  <c r="B209" i="2"/>
  <c r="G208" i="2"/>
  <c r="F208" i="2"/>
  <c r="E208" i="2"/>
  <c r="D208" i="2"/>
  <c r="C208" i="2"/>
  <c r="B208" i="2"/>
  <c r="G207" i="2"/>
  <c r="F207" i="2"/>
  <c r="E207" i="2"/>
  <c r="D207" i="2"/>
  <c r="C207" i="2"/>
  <c r="B207" i="2"/>
  <c r="G206" i="2"/>
  <c r="F206" i="2"/>
  <c r="E206" i="2"/>
  <c r="D206" i="2"/>
  <c r="C206" i="2"/>
  <c r="B206" i="2"/>
  <c r="G205" i="2"/>
  <c r="F205" i="2"/>
  <c r="E205" i="2"/>
  <c r="D205" i="2"/>
  <c r="C205" i="2"/>
  <c r="B205" i="2"/>
  <c r="G204" i="2"/>
  <c r="F204" i="2"/>
  <c r="E204" i="2"/>
  <c r="D204" i="2"/>
  <c r="C204" i="2"/>
  <c r="B204" i="2"/>
  <c r="G203" i="2"/>
  <c r="F203" i="2"/>
  <c r="E203" i="2"/>
  <c r="D203" i="2"/>
  <c r="C203" i="2"/>
  <c r="B203" i="2"/>
  <c r="G202" i="2"/>
  <c r="F202" i="2"/>
  <c r="E202" i="2"/>
  <c r="D202" i="2"/>
  <c r="C202" i="2"/>
  <c r="B202" i="2"/>
  <c r="G201" i="2"/>
  <c r="F201" i="2"/>
  <c r="E201" i="2"/>
  <c r="D201" i="2"/>
  <c r="C201" i="2"/>
  <c r="B201" i="2"/>
  <c r="G200" i="2"/>
  <c r="F200" i="2"/>
  <c r="E200" i="2"/>
  <c r="D200" i="2"/>
  <c r="C200" i="2"/>
  <c r="B200" i="2"/>
  <c r="G199" i="2"/>
  <c r="F199" i="2"/>
  <c r="E199" i="2"/>
  <c r="D199" i="2"/>
  <c r="C199" i="2"/>
  <c r="B199" i="2"/>
  <c r="G198" i="2"/>
  <c r="F198" i="2"/>
  <c r="E198" i="2"/>
  <c r="D198" i="2"/>
  <c r="C198" i="2"/>
  <c r="B198" i="2"/>
  <c r="G197" i="2"/>
  <c r="F197" i="2"/>
  <c r="E197" i="2"/>
  <c r="D197" i="2"/>
  <c r="C197" i="2"/>
  <c r="B197" i="2"/>
  <c r="G196" i="2"/>
  <c r="F196" i="2"/>
  <c r="E196" i="2"/>
  <c r="D196" i="2"/>
  <c r="C196" i="2"/>
  <c r="B196" i="2"/>
  <c r="G195" i="2"/>
  <c r="F195" i="2"/>
  <c r="E195" i="2"/>
  <c r="D195" i="2"/>
  <c r="C195" i="2"/>
  <c r="B195" i="2"/>
  <c r="G194" i="2"/>
  <c r="F194" i="2"/>
  <c r="E194" i="2"/>
  <c r="D194" i="2"/>
  <c r="C194" i="2"/>
  <c r="B194" i="2"/>
  <c r="G193" i="2"/>
  <c r="F193" i="2"/>
  <c r="E193" i="2"/>
  <c r="D193" i="2"/>
  <c r="C193" i="2"/>
  <c r="B193" i="2"/>
  <c r="G192" i="2"/>
  <c r="F192" i="2"/>
  <c r="E192" i="2"/>
  <c r="D192" i="2"/>
  <c r="C192" i="2"/>
  <c r="B192" i="2"/>
  <c r="G191" i="2"/>
  <c r="F191" i="2"/>
  <c r="E191" i="2"/>
  <c r="D191" i="2"/>
  <c r="C191" i="2"/>
  <c r="B191" i="2"/>
  <c r="G190" i="2"/>
  <c r="F190" i="2"/>
  <c r="E190" i="2"/>
  <c r="D190" i="2"/>
  <c r="C190" i="2"/>
  <c r="B190" i="2"/>
  <c r="G189" i="2"/>
  <c r="F189" i="2"/>
  <c r="E189" i="2"/>
  <c r="D189" i="2"/>
  <c r="C189" i="2"/>
  <c r="B189" i="2"/>
  <c r="G188" i="2"/>
  <c r="F188" i="2"/>
  <c r="E188" i="2"/>
  <c r="D188" i="2"/>
  <c r="C188" i="2"/>
  <c r="B188" i="2"/>
  <c r="G187" i="2"/>
  <c r="F187" i="2"/>
  <c r="E187" i="2"/>
  <c r="D187" i="2"/>
  <c r="C187" i="2"/>
  <c r="B187" i="2"/>
  <c r="G186" i="2"/>
  <c r="F186" i="2"/>
  <c r="E186" i="2"/>
  <c r="D186" i="2"/>
  <c r="C186" i="2"/>
  <c r="B186" i="2"/>
  <c r="G185" i="2"/>
  <c r="F185" i="2"/>
  <c r="E185" i="2"/>
  <c r="D185" i="2"/>
  <c r="C185" i="2"/>
  <c r="B185" i="2"/>
  <c r="G184" i="2"/>
  <c r="F184" i="2"/>
  <c r="E184" i="2"/>
  <c r="D184" i="2"/>
  <c r="C184" i="2"/>
  <c r="B184" i="2"/>
  <c r="G183" i="2"/>
  <c r="F183" i="2"/>
  <c r="E183" i="2"/>
  <c r="D183" i="2"/>
  <c r="C183" i="2"/>
  <c r="B183" i="2"/>
  <c r="G182" i="2"/>
  <c r="F182" i="2"/>
  <c r="E182" i="2"/>
  <c r="D182" i="2"/>
  <c r="C182" i="2"/>
  <c r="B182" i="2"/>
  <c r="G181" i="2"/>
  <c r="F181" i="2"/>
  <c r="E181" i="2"/>
  <c r="D181" i="2"/>
  <c r="C181" i="2"/>
  <c r="B181" i="2"/>
  <c r="G180" i="2"/>
  <c r="F180" i="2"/>
  <c r="E180" i="2"/>
  <c r="D180" i="2"/>
  <c r="C180" i="2"/>
  <c r="B180" i="2"/>
  <c r="G179" i="2"/>
  <c r="F179" i="2"/>
  <c r="E179" i="2"/>
  <c r="D179" i="2"/>
  <c r="C179" i="2"/>
  <c r="B179" i="2"/>
  <c r="G178" i="2"/>
  <c r="F178" i="2"/>
  <c r="E178" i="2"/>
  <c r="D178" i="2"/>
  <c r="C178" i="2"/>
  <c r="B178" i="2"/>
  <c r="G177" i="2"/>
  <c r="F177" i="2"/>
  <c r="E177" i="2"/>
  <c r="D177" i="2"/>
  <c r="C177" i="2"/>
  <c r="B177" i="2"/>
  <c r="G176" i="2"/>
  <c r="F176" i="2"/>
  <c r="E176" i="2"/>
  <c r="D176" i="2"/>
  <c r="C176" i="2"/>
  <c r="B176" i="2"/>
  <c r="G175" i="2"/>
  <c r="F175" i="2"/>
  <c r="E175" i="2"/>
  <c r="D175" i="2"/>
  <c r="C175" i="2"/>
  <c r="B175" i="2"/>
  <c r="G174" i="2"/>
  <c r="F174" i="2"/>
  <c r="E174" i="2"/>
  <c r="D174" i="2"/>
  <c r="C174" i="2"/>
  <c r="B174" i="2"/>
  <c r="G173" i="2"/>
  <c r="F173" i="2"/>
  <c r="E173" i="2"/>
  <c r="D173" i="2"/>
  <c r="C173" i="2"/>
  <c r="B173" i="2"/>
  <c r="G172" i="2"/>
  <c r="F172" i="2"/>
  <c r="E172" i="2"/>
  <c r="D172" i="2"/>
  <c r="C172" i="2"/>
  <c r="B172" i="2"/>
  <c r="G171" i="2"/>
  <c r="F171" i="2"/>
  <c r="E171" i="2"/>
  <c r="D171" i="2"/>
  <c r="C171" i="2"/>
  <c r="B171" i="2"/>
  <c r="G170" i="2"/>
  <c r="F170" i="2"/>
  <c r="E170" i="2"/>
  <c r="D170" i="2"/>
  <c r="C170" i="2"/>
  <c r="B170" i="2"/>
  <c r="G169" i="2"/>
  <c r="F169" i="2"/>
  <c r="E169" i="2"/>
  <c r="D169" i="2"/>
  <c r="C169" i="2"/>
  <c r="B169" i="2"/>
  <c r="G168" i="2"/>
  <c r="F168" i="2"/>
  <c r="E168" i="2"/>
  <c r="D168" i="2"/>
  <c r="C168" i="2"/>
  <c r="B168" i="2"/>
  <c r="G167" i="2"/>
  <c r="F167" i="2"/>
  <c r="E167" i="2"/>
  <c r="D167" i="2"/>
  <c r="C167" i="2"/>
  <c r="B167" i="2"/>
  <c r="G166" i="2"/>
  <c r="F166" i="2"/>
  <c r="E166" i="2"/>
  <c r="D166" i="2"/>
  <c r="C166" i="2"/>
  <c r="B166" i="2"/>
  <c r="G165" i="2"/>
  <c r="F165" i="2"/>
  <c r="E165" i="2"/>
  <c r="D165" i="2"/>
  <c r="C165" i="2"/>
  <c r="B165" i="2"/>
  <c r="G164" i="2"/>
  <c r="F164" i="2"/>
  <c r="E164" i="2"/>
  <c r="D164" i="2"/>
  <c r="C164" i="2"/>
  <c r="B164" i="2"/>
  <c r="G163" i="2"/>
  <c r="F163" i="2"/>
  <c r="E163" i="2"/>
  <c r="D163" i="2"/>
  <c r="C163" i="2"/>
  <c r="B163" i="2"/>
  <c r="G162" i="2"/>
  <c r="F162" i="2"/>
  <c r="E162" i="2"/>
  <c r="D162" i="2"/>
  <c r="C162" i="2"/>
  <c r="B162" i="2"/>
  <c r="G161" i="2"/>
  <c r="F161" i="2"/>
  <c r="E161" i="2"/>
  <c r="D161" i="2"/>
  <c r="C161" i="2"/>
  <c r="B161" i="2"/>
  <c r="G160" i="2"/>
  <c r="F160" i="2"/>
  <c r="E160" i="2"/>
  <c r="D160" i="2"/>
  <c r="C160" i="2"/>
  <c r="B160" i="2"/>
  <c r="G159" i="2"/>
  <c r="F159" i="2"/>
  <c r="E159" i="2"/>
  <c r="D159" i="2"/>
  <c r="C159" i="2"/>
  <c r="B159" i="2"/>
  <c r="G158" i="2"/>
  <c r="F158" i="2"/>
  <c r="E158" i="2"/>
  <c r="D158" i="2"/>
  <c r="C158" i="2"/>
  <c r="B158" i="2"/>
  <c r="G157" i="2"/>
  <c r="F157" i="2"/>
  <c r="E157" i="2"/>
  <c r="D157" i="2"/>
  <c r="C157" i="2"/>
  <c r="B157" i="2"/>
  <c r="G156" i="2"/>
  <c r="F156" i="2"/>
  <c r="E156" i="2"/>
  <c r="D156" i="2"/>
  <c r="C156" i="2"/>
  <c r="B156" i="2"/>
  <c r="G155" i="2"/>
  <c r="F155" i="2"/>
  <c r="E155" i="2"/>
  <c r="D155" i="2"/>
  <c r="C155" i="2"/>
  <c r="B155" i="2"/>
  <c r="G154" i="2"/>
  <c r="F154" i="2"/>
  <c r="E154" i="2"/>
  <c r="D154" i="2"/>
  <c r="C154" i="2"/>
  <c r="B154" i="2"/>
  <c r="G153" i="2"/>
  <c r="F153" i="2"/>
  <c r="E153" i="2"/>
  <c r="D153" i="2"/>
  <c r="C153" i="2"/>
  <c r="B153" i="2"/>
  <c r="G152" i="2"/>
  <c r="F152" i="2"/>
  <c r="E152" i="2"/>
  <c r="D152" i="2"/>
  <c r="C152" i="2"/>
  <c r="B152" i="2"/>
  <c r="G151" i="2"/>
  <c r="F151" i="2"/>
  <c r="E151" i="2"/>
  <c r="D151" i="2"/>
  <c r="C151" i="2"/>
  <c r="B151" i="2"/>
  <c r="G150" i="2"/>
  <c r="F150" i="2"/>
  <c r="E150" i="2"/>
  <c r="D150" i="2"/>
  <c r="C150" i="2"/>
  <c r="B150" i="2"/>
  <c r="G149" i="2"/>
  <c r="F149" i="2"/>
  <c r="E149" i="2"/>
  <c r="D149" i="2"/>
  <c r="C149" i="2"/>
  <c r="B149" i="2"/>
  <c r="G148" i="2"/>
  <c r="F148" i="2"/>
  <c r="E148" i="2"/>
  <c r="D148" i="2"/>
  <c r="C148" i="2"/>
  <c r="B148" i="2"/>
  <c r="G147" i="2"/>
  <c r="F147" i="2"/>
  <c r="E147" i="2"/>
  <c r="D147" i="2"/>
  <c r="C147" i="2"/>
  <c r="B147" i="2"/>
  <c r="G146" i="2"/>
  <c r="F146" i="2"/>
  <c r="E146" i="2"/>
  <c r="D146" i="2"/>
  <c r="C146" i="2"/>
  <c r="B146" i="2"/>
  <c r="G145" i="2"/>
  <c r="F145" i="2"/>
  <c r="E145" i="2"/>
  <c r="D145" i="2"/>
  <c r="C145" i="2"/>
  <c r="B145" i="2"/>
  <c r="G144" i="2"/>
  <c r="F144" i="2"/>
  <c r="E144" i="2"/>
  <c r="D144" i="2"/>
  <c r="C144" i="2"/>
  <c r="B144" i="2"/>
  <c r="G143" i="2"/>
  <c r="F143" i="2"/>
  <c r="E143" i="2"/>
  <c r="D143" i="2"/>
  <c r="C143" i="2"/>
  <c r="B143" i="2"/>
  <c r="G142" i="2"/>
  <c r="F142" i="2"/>
  <c r="E142" i="2"/>
  <c r="D142" i="2"/>
  <c r="C142" i="2"/>
  <c r="B142" i="2"/>
  <c r="G141" i="2"/>
  <c r="F141" i="2"/>
  <c r="E141" i="2"/>
  <c r="D141" i="2"/>
  <c r="C141" i="2"/>
  <c r="B141" i="2"/>
  <c r="G140" i="2"/>
  <c r="F140" i="2"/>
  <c r="E140" i="2"/>
  <c r="D140" i="2"/>
  <c r="C140" i="2"/>
  <c r="B140" i="2"/>
  <c r="G139" i="2"/>
  <c r="F139" i="2"/>
  <c r="E139" i="2"/>
  <c r="D139" i="2"/>
  <c r="C139" i="2"/>
  <c r="B139" i="2"/>
  <c r="G138" i="2"/>
  <c r="F138" i="2"/>
  <c r="E138" i="2"/>
  <c r="D138" i="2"/>
  <c r="C138" i="2"/>
  <c r="B138" i="2"/>
  <c r="G137" i="2"/>
  <c r="F137" i="2"/>
  <c r="E137" i="2"/>
  <c r="D137" i="2"/>
  <c r="C137" i="2"/>
  <c r="B137" i="2"/>
  <c r="G136" i="2"/>
  <c r="F136" i="2"/>
  <c r="E136" i="2"/>
  <c r="D136" i="2"/>
  <c r="C136" i="2"/>
  <c r="B136" i="2"/>
  <c r="G135" i="2"/>
  <c r="F135" i="2"/>
  <c r="E135" i="2"/>
  <c r="D135" i="2"/>
  <c r="C135" i="2"/>
  <c r="B135" i="2"/>
  <c r="G134" i="2"/>
  <c r="F134" i="2"/>
  <c r="E134" i="2"/>
  <c r="D134" i="2"/>
  <c r="C134" i="2"/>
  <c r="B134" i="2"/>
  <c r="G133" i="2"/>
  <c r="F133" i="2"/>
  <c r="E133" i="2"/>
  <c r="D133" i="2"/>
  <c r="C133" i="2"/>
  <c r="B133" i="2"/>
  <c r="G132" i="2"/>
  <c r="F132" i="2"/>
  <c r="E132" i="2"/>
  <c r="D132" i="2"/>
  <c r="C132" i="2"/>
  <c r="B132" i="2"/>
  <c r="G131" i="2"/>
  <c r="F131" i="2"/>
  <c r="E131" i="2"/>
  <c r="D131" i="2"/>
  <c r="C131" i="2"/>
  <c r="B131" i="2"/>
  <c r="G130" i="2"/>
  <c r="F130" i="2"/>
  <c r="E130" i="2"/>
  <c r="D130" i="2"/>
  <c r="C130" i="2"/>
  <c r="B130" i="2"/>
  <c r="G129" i="2"/>
  <c r="F129" i="2"/>
  <c r="E129" i="2"/>
  <c r="D129" i="2"/>
  <c r="C129" i="2"/>
  <c r="B129" i="2"/>
  <c r="G128" i="2"/>
  <c r="F128" i="2"/>
  <c r="E128" i="2"/>
  <c r="D128" i="2"/>
  <c r="C128" i="2"/>
  <c r="B128" i="2"/>
  <c r="G127" i="2"/>
  <c r="F127" i="2"/>
  <c r="E127" i="2"/>
  <c r="D127" i="2"/>
  <c r="C127" i="2"/>
  <c r="B127" i="2"/>
  <c r="G126" i="2"/>
  <c r="F126" i="2"/>
  <c r="E126" i="2"/>
  <c r="D126" i="2"/>
  <c r="C126" i="2"/>
  <c r="B126" i="2"/>
  <c r="G125" i="2"/>
  <c r="F125" i="2"/>
  <c r="E125" i="2"/>
  <c r="D125" i="2"/>
  <c r="C125" i="2"/>
  <c r="B125" i="2"/>
  <c r="G124" i="2"/>
  <c r="F124" i="2"/>
  <c r="E124" i="2"/>
  <c r="D124" i="2"/>
  <c r="C124" i="2"/>
  <c r="B124" i="2"/>
  <c r="G123" i="2"/>
  <c r="F123" i="2"/>
  <c r="E123" i="2"/>
  <c r="D123" i="2"/>
  <c r="C123" i="2"/>
  <c r="B123" i="2"/>
  <c r="G122" i="2"/>
  <c r="F122" i="2"/>
  <c r="E122" i="2"/>
  <c r="D122" i="2"/>
  <c r="C122" i="2"/>
  <c r="B122" i="2"/>
  <c r="G121" i="2"/>
  <c r="F121" i="2"/>
  <c r="E121" i="2"/>
  <c r="D121" i="2"/>
  <c r="C121" i="2"/>
  <c r="B121" i="2"/>
  <c r="G120" i="2"/>
  <c r="F120" i="2"/>
  <c r="E120" i="2"/>
  <c r="D120" i="2"/>
  <c r="C120" i="2"/>
  <c r="B120" i="2"/>
  <c r="G119" i="2"/>
  <c r="F119" i="2"/>
  <c r="E119" i="2"/>
  <c r="D119" i="2"/>
  <c r="C119" i="2"/>
  <c r="B119" i="2"/>
  <c r="G118" i="2"/>
  <c r="F118" i="2"/>
  <c r="E118" i="2"/>
  <c r="D118" i="2"/>
  <c r="C118" i="2"/>
  <c r="B118" i="2"/>
  <c r="G117" i="2"/>
  <c r="F117" i="2"/>
  <c r="E117" i="2"/>
  <c r="D117" i="2"/>
  <c r="C117" i="2"/>
  <c r="B117" i="2"/>
  <c r="G116" i="2"/>
  <c r="F116" i="2"/>
  <c r="E116" i="2"/>
  <c r="D116" i="2"/>
  <c r="C116" i="2"/>
  <c r="B116" i="2"/>
  <c r="G115" i="2"/>
  <c r="F115" i="2"/>
  <c r="E115" i="2"/>
  <c r="D115" i="2"/>
  <c r="C115" i="2"/>
  <c r="B115" i="2"/>
  <c r="G114" i="2"/>
  <c r="F114" i="2"/>
  <c r="E114" i="2"/>
  <c r="D114" i="2"/>
  <c r="C114" i="2"/>
  <c r="B114" i="2"/>
  <c r="G113" i="2"/>
  <c r="F113" i="2"/>
  <c r="E113" i="2"/>
  <c r="D113" i="2"/>
  <c r="C113" i="2"/>
  <c r="B113" i="2"/>
  <c r="G112" i="2"/>
  <c r="F112" i="2"/>
  <c r="E112" i="2"/>
  <c r="D112" i="2"/>
  <c r="C112" i="2"/>
  <c r="B112" i="2"/>
  <c r="G111" i="2"/>
  <c r="F111" i="2"/>
  <c r="E111" i="2"/>
  <c r="D111" i="2"/>
  <c r="C111" i="2"/>
  <c r="B111" i="2"/>
  <c r="G110" i="2"/>
  <c r="F110" i="2"/>
  <c r="E110" i="2"/>
  <c r="D110" i="2"/>
  <c r="C110" i="2"/>
  <c r="B110" i="2"/>
  <c r="G109" i="2"/>
  <c r="F109" i="2"/>
  <c r="E109" i="2"/>
  <c r="D109" i="2"/>
  <c r="C109" i="2"/>
  <c r="B109" i="2"/>
  <c r="G108" i="2"/>
  <c r="F108" i="2"/>
  <c r="E108" i="2"/>
  <c r="D108" i="2"/>
  <c r="C108" i="2"/>
  <c r="B108" i="2"/>
  <c r="G107" i="2"/>
  <c r="F107" i="2"/>
  <c r="E107" i="2"/>
  <c r="D107" i="2"/>
  <c r="C107" i="2"/>
  <c r="B107" i="2"/>
  <c r="G106" i="2"/>
  <c r="F106" i="2"/>
  <c r="E106" i="2"/>
  <c r="D106" i="2"/>
  <c r="C106" i="2"/>
  <c r="B106" i="2"/>
  <c r="G105" i="2"/>
  <c r="F105" i="2"/>
  <c r="E105" i="2"/>
  <c r="D105" i="2"/>
  <c r="C105" i="2"/>
  <c r="B105" i="2"/>
  <c r="G104" i="2"/>
  <c r="F104" i="2"/>
  <c r="E104" i="2"/>
  <c r="D104" i="2"/>
  <c r="C104" i="2"/>
  <c r="B104" i="2"/>
  <c r="G103" i="2"/>
  <c r="F103" i="2"/>
  <c r="E103" i="2"/>
  <c r="D103" i="2"/>
  <c r="C103" i="2"/>
  <c r="B103" i="2"/>
  <c r="G102" i="2"/>
  <c r="F102" i="2"/>
  <c r="E102" i="2"/>
  <c r="D102" i="2"/>
  <c r="C102" i="2"/>
  <c r="B102" i="2"/>
  <c r="G101" i="2"/>
  <c r="F101" i="2"/>
  <c r="E101" i="2"/>
  <c r="D101" i="2"/>
  <c r="C101" i="2"/>
  <c r="B101" i="2"/>
  <c r="G100" i="2"/>
  <c r="F100" i="2"/>
  <c r="E100" i="2"/>
  <c r="D100" i="2"/>
  <c r="C100" i="2"/>
  <c r="B100" i="2"/>
  <c r="G99" i="2"/>
  <c r="F99" i="2"/>
  <c r="E99" i="2"/>
  <c r="D99" i="2"/>
  <c r="C99" i="2"/>
  <c r="B99" i="2"/>
  <c r="G98" i="2"/>
  <c r="F98" i="2"/>
  <c r="E98" i="2"/>
  <c r="D98" i="2"/>
  <c r="C98" i="2"/>
  <c r="B98" i="2"/>
  <c r="G97" i="2"/>
  <c r="F97" i="2"/>
  <c r="E97" i="2"/>
  <c r="D97" i="2"/>
  <c r="C97" i="2"/>
  <c r="B97" i="2"/>
  <c r="G96" i="2"/>
  <c r="F96" i="2"/>
  <c r="E96" i="2"/>
  <c r="D96" i="2"/>
  <c r="C96" i="2"/>
  <c r="B96" i="2"/>
  <c r="G95" i="2"/>
  <c r="F95" i="2"/>
  <c r="E95" i="2"/>
  <c r="D95" i="2"/>
  <c r="C95" i="2"/>
  <c r="B95" i="2"/>
  <c r="G94" i="2"/>
  <c r="F94" i="2"/>
  <c r="E94" i="2"/>
  <c r="D94" i="2"/>
  <c r="C94" i="2"/>
  <c r="B94" i="2"/>
  <c r="G93" i="2"/>
  <c r="F93" i="2"/>
  <c r="E93" i="2"/>
  <c r="D93" i="2"/>
  <c r="C93" i="2"/>
  <c r="B93" i="2"/>
  <c r="G92" i="2"/>
  <c r="F92" i="2"/>
  <c r="E92" i="2"/>
  <c r="D92" i="2"/>
  <c r="C92" i="2"/>
  <c r="B92" i="2"/>
  <c r="G91" i="2"/>
  <c r="F91" i="2"/>
  <c r="E91" i="2"/>
  <c r="D91" i="2"/>
  <c r="C91" i="2"/>
  <c r="B91" i="2"/>
  <c r="G90" i="2"/>
  <c r="F90" i="2"/>
  <c r="E90" i="2"/>
  <c r="D90" i="2"/>
  <c r="C90" i="2"/>
  <c r="B90" i="2"/>
  <c r="G89" i="2"/>
  <c r="F89" i="2"/>
  <c r="E89" i="2"/>
  <c r="D89" i="2"/>
  <c r="C89" i="2"/>
  <c r="B89" i="2"/>
  <c r="G88" i="2"/>
  <c r="F88" i="2"/>
  <c r="E88" i="2"/>
  <c r="D88" i="2"/>
  <c r="C88" i="2"/>
  <c r="B88" i="2"/>
  <c r="G87" i="2"/>
  <c r="F87" i="2"/>
  <c r="E87" i="2"/>
  <c r="D87" i="2"/>
  <c r="C87" i="2"/>
  <c r="B87" i="2"/>
  <c r="G86" i="2"/>
  <c r="F86" i="2"/>
  <c r="E86" i="2"/>
  <c r="D86" i="2"/>
  <c r="C86" i="2"/>
  <c r="B86" i="2"/>
  <c r="G85" i="2"/>
  <c r="F85" i="2"/>
  <c r="E85" i="2"/>
  <c r="D85" i="2"/>
  <c r="C85" i="2"/>
  <c r="B85" i="2"/>
  <c r="G84" i="2"/>
  <c r="F84" i="2"/>
  <c r="E84" i="2"/>
  <c r="D84" i="2"/>
  <c r="C84" i="2"/>
  <c r="B84" i="2"/>
  <c r="G83" i="2"/>
  <c r="F83" i="2"/>
  <c r="E83" i="2"/>
  <c r="D83" i="2"/>
  <c r="C83" i="2"/>
  <c r="B83" i="2"/>
  <c r="G82" i="2"/>
  <c r="F82" i="2"/>
  <c r="E82" i="2"/>
  <c r="D82" i="2"/>
  <c r="C82" i="2"/>
  <c r="B82" i="2"/>
  <c r="G81" i="2"/>
  <c r="F81" i="2"/>
  <c r="E81" i="2"/>
  <c r="D81" i="2"/>
  <c r="C81" i="2"/>
  <c r="B81" i="2"/>
  <c r="G80" i="2"/>
  <c r="F80" i="2"/>
  <c r="E80" i="2"/>
  <c r="D80" i="2"/>
  <c r="C80" i="2"/>
  <c r="B80" i="2"/>
  <c r="G79" i="2"/>
  <c r="F79" i="2"/>
  <c r="E79" i="2"/>
  <c r="D79" i="2"/>
  <c r="C79" i="2"/>
  <c r="B79" i="2"/>
  <c r="G78" i="2"/>
  <c r="F78" i="2"/>
  <c r="E78" i="2"/>
  <c r="D78" i="2"/>
  <c r="C78" i="2"/>
  <c r="B78" i="2"/>
  <c r="G77" i="2"/>
  <c r="F77" i="2"/>
  <c r="E77" i="2"/>
  <c r="D77" i="2"/>
  <c r="C77" i="2"/>
  <c r="B77" i="2"/>
  <c r="G76" i="2"/>
  <c r="F76" i="2"/>
  <c r="E76" i="2"/>
  <c r="D76" i="2"/>
  <c r="C76" i="2"/>
  <c r="B76" i="2"/>
  <c r="G75" i="2"/>
  <c r="F75" i="2"/>
  <c r="E75" i="2"/>
  <c r="D75" i="2"/>
  <c r="C75" i="2"/>
  <c r="B75" i="2"/>
  <c r="G74" i="2"/>
  <c r="F74" i="2"/>
  <c r="E74" i="2"/>
  <c r="D74" i="2"/>
  <c r="C74" i="2"/>
  <c r="B74" i="2"/>
  <c r="G73" i="2"/>
  <c r="F73" i="2"/>
  <c r="E73" i="2"/>
  <c r="D73" i="2"/>
  <c r="C73" i="2"/>
  <c r="B73" i="2"/>
  <c r="G72" i="2"/>
  <c r="F72" i="2"/>
  <c r="E72" i="2"/>
  <c r="D72" i="2"/>
  <c r="C72" i="2"/>
  <c r="B72" i="2"/>
  <c r="G71" i="2"/>
  <c r="F71" i="2"/>
  <c r="E71" i="2"/>
  <c r="D71" i="2"/>
  <c r="C71" i="2"/>
  <c r="B71" i="2"/>
  <c r="G70" i="2"/>
  <c r="F70" i="2"/>
  <c r="E70" i="2"/>
  <c r="D70" i="2"/>
  <c r="C70" i="2"/>
  <c r="B70" i="2"/>
  <c r="G69" i="2"/>
  <c r="F69" i="2"/>
  <c r="E69" i="2"/>
  <c r="D69" i="2"/>
  <c r="C69" i="2"/>
  <c r="B69" i="2"/>
  <c r="G68" i="2"/>
  <c r="F68" i="2"/>
  <c r="E68" i="2"/>
  <c r="D68" i="2"/>
  <c r="C68" i="2"/>
  <c r="B68" i="2"/>
  <c r="G67" i="2"/>
  <c r="F67" i="2"/>
  <c r="E67" i="2"/>
  <c r="D67" i="2"/>
  <c r="C67" i="2"/>
  <c r="B67" i="2"/>
  <c r="G66" i="2"/>
  <c r="F66" i="2"/>
  <c r="E66" i="2"/>
  <c r="D66" i="2"/>
  <c r="C66" i="2"/>
  <c r="B66" i="2"/>
  <c r="G65" i="2"/>
  <c r="F65" i="2"/>
  <c r="E65" i="2"/>
  <c r="D65" i="2"/>
  <c r="C65" i="2"/>
  <c r="B65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G57" i="2"/>
  <c r="F57" i="2"/>
  <c r="E57" i="2"/>
  <c r="D57" i="2"/>
  <c r="C57" i="2"/>
  <c r="B57" i="2"/>
  <c r="G56" i="2"/>
  <c r="F56" i="2"/>
  <c r="E56" i="2"/>
  <c r="D56" i="2"/>
  <c r="C56" i="2"/>
  <c r="B56" i="2"/>
  <c r="G55" i="2"/>
  <c r="F55" i="2"/>
  <c r="E55" i="2"/>
  <c r="D55" i="2"/>
  <c r="C55" i="2"/>
  <c r="B55" i="2"/>
  <c r="G54" i="2"/>
  <c r="F54" i="2"/>
  <c r="E54" i="2"/>
  <c r="D54" i="2"/>
  <c r="C54" i="2"/>
  <c r="B54" i="2"/>
  <c r="G53" i="2"/>
  <c r="F53" i="2"/>
  <c r="E53" i="2"/>
  <c r="D53" i="2"/>
  <c r="C53" i="2"/>
  <c r="B53" i="2"/>
  <c r="G52" i="2"/>
  <c r="F52" i="2"/>
  <c r="E52" i="2"/>
  <c r="D52" i="2"/>
  <c r="C52" i="2"/>
  <c r="B52" i="2"/>
  <c r="G51" i="2"/>
  <c r="F51" i="2"/>
  <c r="E51" i="2"/>
  <c r="D51" i="2"/>
  <c r="C51" i="2"/>
  <c r="B51" i="2"/>
  <c r="G50" i="2"/>
  <c r="F50" i="2"/>
  <c r="E50" i="2"/>
  <c r="D50" i="2"/>
  <c r="C50" i="2"/>
  <c r="B50" i="2"/>
  <c r="G49" i="2"/>
  <c r="F49" i="2"/>
  <c r="E49" i="2"/>
  <c r="D49" i="2"/>
  <c r="C49" i="2"/>
  <c r="B49" i="2"/>
  <c r="G48" i="2"/>
  <c r="F48" i="2"/>
  <c r="E48" i="2"/>
  <c r="D48" i="2"/>
  <c r="C48" i="2"/>
  <c r="B48" i="2"/>
  <c r="G47" i="2"/>
  <c r="F47" i="2"/>
  <c r="E47" i="2"/>
  <c r="D47" i="2"/>
  <c r="C47" i="2"/>
  <c r="B47" i="2"/>
  <c r="G46" i="2"/>
  <c r="F46" i="2"/>
  <c r="E46" i="2"/>
  <c r="D46" i="2"/>
  <c r="C46" i="2"/>
  <c r="B46" i="2"/>
  <c r="G45" i="2"/>
  <c r="F45" i="2"/>
  <c r="E45" i="2"/>
  <c r="D45" i="2"/>
  <c r="C45" i="2"/>
  <c r="B45" i="2"/>
  <c r="G44" i="2"/>
  <c r="F44" i="2"/>
  <c r="E44" i="2"/>
  <c r="D44" i="2"/>
  <c r="C44" i="2"/>
  <c r="B44" i="2"/>
  <c r="G43" i="2"/>
  <c r="F43" i="2"/>
  <c r="E43" i="2"/>
  <c r="D43" i="2"/>
  <c r="C43" i="2"/>
  <c r="B43" i="2"/>
  <c r="G42" i="2"/>
  <c r="F42" i="2"/>
  <c r="E42" i="2"/>
  <c r="D42" i="2"/>
  <c r="C42" i="2"/>
  <c r="B42" i="2"/>
  <c r="G41" i="2"/>
  <c r="F41" i="2"/>
  <c r="E41" i="2"/>
  <c r="D41" i="2"/>
  <c r="C41" i="2"/>
  <c r="B41" i="2"/>
  <c r="G40" i="2"/>
  <c r="F40" i="2"/>
  <c r="E40" i="2"/>
  <c r="D40" i="2"/>
  <c r="C40" i="2"/>
  <c r="B40" i="2"/>
  <c r="G39" i="2"/>
  <c r="F39" i="2"/>
  <c r="E39" i="2"/>
  <c r="D39" i="2"/>
  <c r="C39" i="2"/>
  <c r="B39" i="2"/>
  <c r="G38" i="2"/>
  <c r="F38" i="2"/>
  <c r="E38" i="2"/>
  <c r="D38" i="2"/>
  <c r="C38" i="2"/>
  <c r="B38" i="2"/>
  <c r="G37" i="2"/>
  <c r="F37" i="2"/>
  <c r="E37" i="2"/>
  <c r="D37" i="2"/>
  <c r="C37" i="2"/>
  <c r="B37" i="2"/>
  <c r="G36" i="2"/>
  <c r="F36" i="2"/>
  <c r="E36" i="2"/>
  <c r="D36" i="2"/>
  <c r="C36" i="2"/>
  <c r="B36" i="2"/>
  <c r="G35" i="2"/>
  <c r="F35" i="2"/>
  <c r="E35" i="2"/>
  <c r="D35" i="2"/>
  <c r="C35" i="2"/>
  <c r="B35" i="2"/>
  <c r="G34" i="2"/>
  <c r="F34" i="2"/>
  <c r="E34" i="2"/>
  <c r="D34" i="2"/>
  <c r="C34" i="2"/>
  <c r="B34" i="2"/>
  <c r="G33" i="2"/>
  <c r="F33" i="2"/>
  <c r="E33" i="2"/>
  <c r="D33" i="2"/>
  <c r="C33" i="2"/>
  <c r="B33" i="2"/>
  <c r="G32" i="2"/>
  <c r="F32" i="2"/>
  <c r="E32" i="2"/>
  <c r="D32" i="2"/>
  <c r="C32" i="2"/>
  <c r="B32" i="2"/>
  <c r="G31" i="2"/>
  <c r="F31" i="2"/>
  <c r="E31" i="2"/>
  <c r="D31" i="2"/>
  <c r="C31" i="2"/>
  <c r="B31" i="2"/>
  <c r="G30" i="2"/>
  <c r="F30" i="2"/>
  <c r="E30" i="2"/>
  <c r="D30" i="2"/>
  <c r="C30" i="2"/>
  <c r="B30" i="2"/>
  <c r="G29" i="2"/>
  <c r="F29" i="2"/>
  <c r="E29" i="2"/>
  <c r="D29" i="2"/>
  <c r="C29" i="2"/>
  <c r="B29" i="2"/>
  <c r="G28" i="2"/>
  <c r="F28" i="2"/>
  <c r="E28" i="2"/>
  <c r="D28" i="2"/>
  <c r="C28" i="2"/>
  <c r="B28" i="2"/>
  <c r="G27" i="2"/>
  <c r="F27" i="2"/>
  <c r="E27" i="2"/>
  <c r="D27" i="2"/>
  <c r="C27" i="2"/>
  <c r="B27" i="2"/>
  <c r="G26" i="2"/>
  <c r="F26" i="2"/>
  <c r="E26" i="2"/>
  <c r="D26" i="2"/>
  <c r="C26" i="2"/>
  <c r="B26" i="2"/>
  <c r="G25" i="2"/>
  <c r="F25" i="2"/>
  <c r="E25" i="2"/>
  <c r="D25" i="2"/>
  <c r="C25" i="2"/>
  <c r="B25" i="2"/>
  <c r="G24" i="2"/>
  <c r="F24" i="2"/>
  <c r="E24" i="2"/>
  <c r="D24" i="2"/>
  <c r="C24" i="2"/>
  <c r="B24" i="2"/>
  <c r="G23" i="2"/>
  <c r="F23" i="2"/>
  <c r="E23" i="2"/>
  <c r="D23" i="2"/>
  <c r="C23" i="2"/>
  <c r="B23" i="2"/>
  <c r="G22" i="2"/>
  <c r="F22" i="2"/>
  <c r="E22" i="2"/>
  <c r="D22" i="2"/>
  <c r="C22" i="2"/>
  <c r="B22" i="2"/>
  <c r="G21" i="2"/>
  <c r="F21" i="2"/>
  <c r="E21" i="2"/>
  <c r="D21" i="2"/>
  <c r="C21" i="2"/>
  <c r="B21" i="2"/>
  <c r="G20" i="2"/>
  <c r="F20" i="2"/>
  <c r="E20" i="2"/>
  <c r="D20" i="2"/>
  <c r="C20" i="2"/>
  <c r="B20" i="2"/>
  <c r="G19" i="2"/>
  <c r="F19" i="2"/>
  <c r="E19" i="2"/>
  <c r="D19" i="2"/>
  <c r="C19" i="2"/>
  <c r="B19" i="2"/>
  <c r="G18" i="2"/>
  <c r="F18" i="2"/>
  <c r="E18" i="2"/>
  <c r="D18" i="2"/>
  <c r="C18" i="2"/>
  <c r="B18" i="2"/>
  <c r="G17" i="2"/>
  <c r="F17" i="2"/>
  <c r="E17" i="2"/>
  <c r="D17" i="2"/>
  <c r="C17" i="2"/>
  <c r="B17" i="2"/>
  <c r="G16" i="2"/>
  <c r="F16" i="2"/>
  <c r="E16" i="2"/>
  <c r="D16" i="2"/>
  <c r="C16" i="2"/>
  <c r="B16" i="2"/>
  <c r="G15" i="2"/>
  <c r="F15" i="2"/>
  <c r="E15" i="2"/>
  <c r="D15" i="2"/>
  <c r="C15" i="2"/>
  <c r="B15" i="2"/>
  <c r="G14" i="2"/>
  <c r="F14" i="2"/>
  <c r="E14" i="2"/>
  <c r="D14" i="2"/>
  <c r="C14" i="2"/>
  <c r="B14" i="2"/>
  <c r="G13" i="2"/>
  <c r="F13" i="2"/>
  <c r="E13" i="2"/>
  <c r="D13" i="2"/>
  <c r="C13" i="2"/>
  <c r="B13" i="2"/>
  <c r="G12" i="2"/>
  <c r="F12" i="2"/>
  <c r="E12" i="2"/>
  <c r="D12" i="2"/>
  <c r="C12" i="2"/>
  <c r="B12" i="2"/>
  <c r="G11" i="2"/>
  <c r="F11" i="2"/>
  <c r="E11" i="2"/>
  <c r="D11" i="2"/>
  <c r="C11" i="2"/>
  <c r="B11" i="2"/>
  <c r="G10" i="2"/>
  <c r="F10" i="2"/>
  <c r="E10" i="2"/>
  <c r="D10" i="2"/>
  <c r="C10" i="2"/>
  <c r="B10" i="2"/>
  <c r="G9" i="2"/>
  <c r="F9" i="2"/>
  <c r="E9" i="2"/>
  <c r="D9" i="2"/>
  <c r="C9" i="2"/>
  <c r="B9" i="2"/>
  <c r="G8" i="2"/>
  <c r="F8" i="2"/>
  <c r="E8" i="2"/>
  <c r="D8" i="2"/>
  <c r="C8" i="2"/>
  <c r="B8" i="2"/>
  <c r="G7" i="2"/>
  <c r="F7" i="2"/>
  <c r="E7" i="2"/>
  <c r="D7" i="2"/>
  <c r="C7" i="2"/>
  <c r="B7" i="2"/>
  <c r="G6" i="2"/>
  <c r="F6" i="2"/>
  <c r="E6" i="2"/>
  <c r="D6" i="2"/>
  <c r="C6" i="2"/>
  <c r="B6" i="2"/>
  <c r="G5" i="2"/>
  <c r="F5" i="2"/>
  <c r="E5" i="2"/>
  <c r="D5" i="2"/>
  <c r="C5" i="2"/>
  <c r="B5" i="2"/>
  <c r="G4" i="2"/>
  <c r="F4" i="2"/>
  <c r="E4" i="2"/>
  <c r="D4" i="2"/>
  <c r="C4" i="2"/>
  <c r="B4" i="2"/>
  <c r="G3" i="2"/>
  <c r="F3" i="2"/>
  <c r="E3" i="2"/>
  <c r="D3" i="2"/>
  <c r="C3" i="2"/>
  <c r="B3" i="2"/>
  <c r="G2" i="2"/>
  <c r="F2" i="2"/>
  <c r="E2" i="2"/>
  <c r="D2" i="2"/>
  <c r="C2" i="2"/>
  <c r="B2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80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N767" i="2"/>
  <c r="N766" i="2"/>
  <c r="N765" i="2"/>
  <c r="N764" i="2"/>
  <c r="N763" i="2"/>
  <c r="N762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8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E3" i="11" l="1"/>
  <c r="F3" i="11"/>
  <c r="E7" i="11"/>
  <c r="F7" i="11"/>
  <c r="E11" i="11"/>
  <c r="F11" i="11"/>
  <c r="E15" i="11"/>
  <c r="F15" i="11"/>
  <c r="E19" i="11"/>
  <c r="F19" i="11"/>
  <c r="E23" i="11"/>
  <c r="F23" i="11"/>
  <c r="E27" i="11"/>
  <c r="F27" i="11"/>
  <c r="E31" i="11"/>
  <c r="F31" i="11"/>
  <c r="E35" i="11"/>
  <c r="F35" i="11"/>
  <c r="E39" i="11"/>
  <c r="F39" i="11"/>
  <c r="E43" i="11"/>
  <c r="F43" i="11"/>
  <c r="E47" i="11"/>
  <c r="F47" i="11"/>
  <c r="E51" i="11"/>
  <c r="F51" i="11"/>
  <c r="E55" i="11"/>
  <c r="F55" i="11"/>
  <c r="E59" i="11"/>
  <c r="F59" i="11"/>
  <c r="E63" i="11"/>
  <c r="F63" i="11"/>
  <c r="E67" i="11"/>
  <c r="F67" i="11"/>
  <c r="E71" i="11"/>
  <c r="F71" i="11"/>
  <c r="E75" i="11"/>
  <c r="F75" i="11"/>
  <c r="E79" i="11"/>
  <c r="F79" i="11"/>
  <c r="E83" i="11"/>
  <c r="F83" i="11"/>
  <c r="E87" i="11"/>
  <c r="F87" i="11"/>
  <c r="E91" i="11"/>
  <c r="F91" i="11"/>
  <c r="E95" i="11"/>
  <c r="F95" i="11"/>
  <c r="E99" i="11"/>
  <c r="F99" i="11"/>
  <c r="E103" i="11"/>
  <c r="F103" i="11"/>
  <c r="E107" i="11"/>
  <c r="F107" i="11"/>
  <c r="E111" i="11"/>
  <c r="F111" i="11"/>
  <c r="E115" i="11"/>
  <c r="F115" i="11"/>
  <c r="E119" i="11"/>
  <c r="F119" i="11"/>
  <c r="E123" i="11"/>
  <c r="F123" i="11"/>
  <c r="E127" i="11"/>
  <c r="F127" i="11"/>
  <c r="E131" i="11"/>
  <c r="F131" i="11"/>
  <c r="E135" i="11"/>
  <c r="F135" i="11"/>
  <c r="E139" i="11"/>
  <c r="F139" i="11"/>
  <c r="E143" i="11"/>
  <c r="F143" i="11"/>
  <c r="E147" i="11"/>
  <c r="F147" i="11"/>
  <c r="E151" i="11"/>
  <c r="F151" i="11"/>
  <c r="E155" i="11"/>
  <c r="F155" i="11"/>
  <c r="E159" i="11"/>
  <c r="F159" i="11"/>
  <c r="E163" i="11"/>
  <c r="F163" i="11"/>
  <c r="E167" i="11"/>
  <c r="F167" i="11"/>
  <c r="E171" i="11"/>
  <c r="F171" i="11"/>
  <c r="E175" i="11"/>
  <c r="F175" i="11"/>
  <c r="E179" i="11"/>
  <c r="F179" i="11"/>
  <c r="E183" i="11"/>
  <c r="F183" i="11"/>
  <c r="E187" i="11"/>
  <c r="F187" i="11"/>
  <c r="E191" i="11"/>
  <c r="F191" i="11"/>
  <c r="E195" i="11"/>
  <c r="F195" i="11"/>
  <c r="E199" i="11"/>
  <c r="F199" i="11"/>
  <c r="E203" i="11"/>
  <c r="F203" i="11"/>
  <c r="E207" i="11"/>
  <c r="F207" i="11"/>
  <c r="E211" i="11"/>
  <c r="F211" i="11"/>
  <c r="E215" i="11"/>
  <c r="F215" i="11"/>
  <c r="E219" i="11"/>
  <c r="F219" i="11"/>
  <c r="E223" i="11"/>
  <c r="F223" i="11"/>
  <c r="E227" i="11"/>
  <c r="F227" i="11"/>
  <c r="E231" i="11"/>
  <c r="F231" i="11"/>
  <c r="E235" i="11"/>
  <c r="F235" i="11"/>
  <c r="E239" i="11"/>
  <c r="F239" i="11"/>
  <c r="E243" i="11"/>
  <c r="F243" i="11"/>
  <c r="E247" i="11"/>
  <c r="F247" i="11"/>
  <c r="E251" i="11"/>
  <c r="F251" i="11"/>
  <c r="E255" i="11"/>
  <c r="F255" i="11"/>
  <c r="E259" i="11"/>
  <c r="F259" i="11"/>
  <c r="E263" i="11"/>
  <c r="F263" i="11"/>
  <c r="E267" i="11"/>
  <c r="F267" i="11"/>
  <c r="E271" i="11"/>
  <c r="F271" i="11"/>
  <c r="E275" i="11"/>
  <c r="F275" i="11"/>
  <c r="E279" i="11"/>
  <c r="F279" i="11"/>
  <c r="E283" i="11"/>
  <c r="F283" i="11"/>
  <c r="E287" i="11"/>
  <c r="F287" i="11"/>
  <c r="E291" i="11"/>
  <c r="F291" i="11"/>
  <c r="E295" i="11"/>
  <c r="F295" i="11"/>
  <c r="E299" i="11"/>
  <c r="F299" i="11"/>
  <c r="E303" i="11"/>
  <c r="F303" i="11"/>
  <c r="E307" i="11"/>
  <c r="F307" i="11"/>
  <c r="E311" i="11"/>
  <c r="F311" i="11"/>
  <c r="E315" i="11"/>
  <c r="F315" i="11"/>
  <c r="E319" i="11"/>
  <c r="F319" i="11"/>
  <c r="E323" i="11"/>
  <c r="F323" i="11"/>
  <c r="E327" i="11"/>
  <c r="F327" i="11"/>
  <c r="E331" i="11"/>
  <c r="F331" i="11"/>
  <c r="E335" i="11"/>
  <c r="F335" i="11"/>
  <c r="E339" i="11"/>
  <c r="F339" i="11"/>
  <c r="E343" i="11"/>
  <c r="F343" i="11"/>
  <c r="E347" i="11"/>
  <c r="F347" i="11"/>
  <c r="E351" i="11"/>
  <c r="F351" i="11"/>
  <c r="E355" i="11"/>
  <c r="F355" i="11"/>
  <c r="E359" i="11"/>
  <c r="F359" i="11"/>
  <c r="E363" i="11"/>
  <c r="F363" i="11"/>
  <c r="E367" i="11"/>
  <c r="F367" i="11"/>
  <c r="E371" i="11"/>
  <c r="F371" i="11"/>
  <c r="E375" i="11"/>
  <c r="F375" i="11"/>
  <c r="E379" i="11"/>
  <c r="F379" i="11"/>
  <c r="E383" i="11"/>
  <c r="F383" i="11"/>
  <c r="E387" i="11"/>
  <c r="F387" i="11"/>
  <c r="E391" i="11"/>
  <c r="F391" i="11"/>
  <c r="E395" i="11"/>
  <c r="F395" i="11"/>
  <c r="E399" i="11"/>
  <c r="F399" i="11"/>
  <c r="E403" i="11"/>
  <c r="F403" i="11"/>
  <c r="E407" i="11"/>
  <c r="F407" i="11"/>
  <c r="E411" i="11"/>
  <c r="F411" i="11"/>
  <c r="E415" i="11"/>
  <c r="F415" i="11"/>
  <c r="E419" i="11"/>
  <c r="F419" i="11"/>
  <c r="E423" i="11"/>
  <c r="F423" i="11"/>
  <c r="E427" i="11"/>
  <c r="F427" i="11"/>
  <c r="E431" i="11"/>
  <c r="F431" i="11"/>
  <c r="E435" i="11"/>
  <c r="F435" i="11"/>
  <c r="E439" i="11"/>
  <c r="F439" i="11"/>
  <c r="E443" i="11"/>
  <c r="F443" i="11"/>
  <c r="E447" i="11"/>
  <c r="F447" i="11"/>
  <c r="E451" i="11"/>
  <c r="F451" i="11"/>
  <c r="E455" i="11"/>
  <c r="F455" i="11"/>
  <c r="E459" i="11"/>
  <c r="F459" i="11"/>
  <c r="E463" i="11"/>
  <c r="F463" i="11"/>
  <c r="E467" i="11"/>
  <c r="F467" i="11"/>
  <c r="E471" i="11"/>
  <c r="F471" i="11"/>
  <c r="E475" i="11"/>
  <c r="F475" i="11"/>
  <c r="E479" i="11"/>
  <c r="F479" i="11"/>
  <c r="E483" i="11"/>
  <c r="F483" i="11"/>
  <c r="E487" i="11"/>
  <c r="F487" i="11"/>
  <c r="E491" i="11"/>
  <c r="F491" i="11"/>
  <c r="E495" i="11"/>
  <c r="F495" i="11"/>
  <c r="E499" i="11"/>
  <c r="F499" i="11"/>
  <c r="E503" i="11"/>
  <c r="F503" i="11"/>
  <c r="E507" i="11"/>
  <c r="F507" i="11"/>
  <c r="E511" i="11"/>
  <c r="F511" i="11"/>
  <c r="E515" i="11"/>
  <c r="F515" i="11"/>
  <c r="F519" i="11"/>
  <c r="E519" i="11"/>
  <c r="E523" i="11"/>
  <c r="F523" i="11"/>
  <c r="E527" i="11"/>
  <c r="F527" i="11"/>
  <c r="E531" i="11"/>
  <c r="F531" i="11"/>
  <c r="E535" i="11"/>
  <c r="F535" i="11"/>
  <c r="E539" i="11"/>
  <c r="F539" i="11"/>
  <c r="F543" i="11"/>
  <c r="E543" i="11"/>
  <c r="E547" i="11"/>
  <c r="F547" i="11"/>
  <c r="E551" i="11"/>
  <c r="F551" i="11"/>
  <c r="E555" i="11"/>
  <c r="F555" i="11"/>
  <c r="E559" i="11"/>
  <c r="F559" i="11"/>
  <c r="E563" i="11"/>
  <c r="F563" i="11"/>
  <c r="E567" i="11"/>
  <c r="F567" i="11"/>
  <c r="E571" i="11"/>
  <c r="F571" i="11"/>
  <c r="E575" i="11"/>
  <c r="F575" i="11"/>
  <c r="E579" i="11"/>
  <c r="F579" i="11"/>
  <c r="F583" i="11"/>
  <c r="E583" i="11"/>
  <c r="E587" i="11"/>
  <c r="F587" i="11"/>
  <c r="E591" i="11"/>
  <c r="F591" i="11"/>
  <c r="E595" i="11"/>
  <c r="F595" i="11"/>
  <c r="E599" i="11"/>
  <c r="F599" i="11"/>
  <c r="E603" i="11"/>
  <c r="F603" i="11"/>
  <c r="F607" i="11"/>
  <c r="E607" i="11"/>
  <c r="E611" i="11"/>
  <c r="F611" i="11"/>
  <c r="E615" i="11"/>
  <c r="F615" i="11"/>
  <c r="E619" i="11"/>
  <c r="F619" i="11"/>
  <c r="E623" i="11"/>
  <c r="F623" i="11"/>
  <c r="E627" i="11"/>
  <c r="F627" i="11"/>
  <c r="E631" i="11"/>
  <c r="F631" i="11"/>
  <c r="E635" i="11"/>
  <c r="F635" i="11"/>
  <c r="E639" i="11"/>
  <c r="F639" i="11"/>
  <c r="E643" i="11"/>
  <c r="F643" i="11"/>
  <c r="E647" i="11"/>
  <c r="F647" i="11"/>
  <c r="E651" i="11"/>
  <c r="F651" i="11"/>
  <c r="E655" i="11"/>
  <c r="F655" i="11"/>
  <c r="E659" i="11"/>
  <c r="F659" i="11"/>
  <c r="E663" i="11"/>
  <c r="F663" i="11"/>
  <c r="E667" i="11"/>
  <c r="F667" i="11"/>
  <c r="E671" i="11"/>
  <c r="F671" i="11"/>
  <c r="E675" i="11"/>
  <c r="F675" i="11"/>
  <c r="E679" i="11"/>
  <c r="F679" i="11"/>
  <c r="E683" i="11"/>
  <c r="F683" i="11"/>
  <c r="E687" i="11"/>
  <c r="F687" i="11"/>
  <c r="E691" i="11"/>
  <c r="F691" i="11"/>
  <c r="E695" i="11"/>
  <c r="F695" i="11"/>
  <c r="E699" i="11"/>
  <c r="F699" i="11"/>
  <c r="E703" i="11"/>
  <c r="F703" i="11"/>
  <c r="E707" i="11"/>
  <c r="F707" i="11"/>
  <c r="E711" i="11"/>
  <c r="F711" i="11"/>
  <c r="E715" i="11"/>
  <c r="F715" i="11"/>
  <c r="E719" i="11"/>
  <c r="F719" i="11"/>
  <c r="E723" i="11"/>
  <c r="F723" i="11"/>
  <c r="E727" i="11"/>
  <c r="F727" i="11"/>
  <c r="E731" i="11"/>
  <c r="F731" i="11"/>
  <c r="E735" i="11"/>
  <c r="F735" i="11"/>
  <c r="E739" i="11"/>
  <c r="F739" i="11"/>
  <c r="E743" i="11"/>
  <c r="F743" i="11"/>
  <c r="E747" i="11"/>
  <c r="F747" i="11"/>
  <c r="E751" i="11"/>
  <c r="F751" i="11"/>
  <c r="E755" i="11"/>
  <c r="F755" i="11"/>
  <c r="E759" i="11"/>
  <c r="F759" i="11"/>
  <c r="E763" i="11"/>
  <c r="F763" i="11"/>
  <c r="E767" i="11"/>
  <c r="F767" i="11"/>
  <c r="E771" i="11"/>
  <c r="F771" i="11"/>
  <c r="E775" i="11"/>
  <c r="F775" i="11"/>
  <c r="E779" i="11"/>
  <c r="F779" i="11"/>
  <c r="E783" i="11"/>
  <c r="F783" i="11"/>
  <c r="E787" i="11"/>
  <c r="F787" i="11"/>
  <c r="E791" i="11"/>
  <c r="F791" i="11"/>
  <c r="E795" i="11"/>
  <c r="F795" i="11"/>
  <c r="E799" i="11"/>
  <c r="F799" i="11"/>
  <c r="E803" i="11"/>
  <c r="F803" i="11"/>
  <c r="E807" i="11"/>
  <c r="F807" i="11"/>
  <c r="E811" i="11"/>
  <c r="F811" i="11"/>
  <c r="E815" i="11"/>
  <c r="F815" i="11"/>
  <c r="E819" i="11"/>
  <c r="F819" i="11"/>
  <c r="E823" i="11"/>
  <c r="F823" i="11"/>
  <c r="E827" i="11"/>
  <c r="F827" i="11"/>
  <c r="E831" i="11"/>
  <c r="F831" i="11"/>
  <c r="E835" i="11"/>
  <c r="F835" i="11"/>
  <c r="E839" i="11"/>
  <c r="F839" i="11"/>
  <c r="E843" i="11"/>
  <c r="F843" i="11"/>
  <c r="E847" i="11"/>
  <c r="F847" i="11"/>
  <c r="E851" i="11"/>
  <c r="F851" i="11"/>
  <c r="E855" i="11"/>
  <c r="F855" i="11"/>
  <c r="E859" i="11"/>
  <c r="F859" i="11"/>
  <c r="E863" i="11"/>
  <c r="F863" i="11"/>
  <c r="E867" i="11"/>
  <c r="F867" i="11"/>
  <c r="E871" i="11"/>
  <c r="F871" i="11"/>
  <c r="E875" i="11"/>
  <c r="F875" i="11"/>
  <c r="E879" i="11"/>
  <c r="F879" i="11"/>
  <c r="E883" i="11"/>
  <c r="F883" i="11"/>
  <c r="E887" i="11"/>
  <c r="F887" i="11"/>
  <c r="E891" i="11"/>
  <c r="F891" i="11"/>
  <c r="E895" i="11"/>
  <c r="F895" i="11"/>
  <c r="E899" i="11"/>
  <c r="F899" i="11"/>
  <c r="E903" i="11"/>
  <c r="F903" i="11"/>
  <c r="E907" i="11"/>
  <c r="F907" i="11"/>
  <c r="E911" i="11"/>
  <c r="F911" i="11"/>
  <c r="E915" i="11"/>
  <c r="F915" i="11"/>
  <c r="E919" i="11"/>
  <c r="F919" i="11"/>
  <c r="E923" i="11"/>
  <c r="F923" i="11"/>
  <c r="E927" i="11"/>
  <c r="F927" i="11"/>
  <c r="E931" i="11"/>
  <c r="F931" i="11"/>
  <c r="E935" i="11"/>
  <c r="F935" i="11"/>
  <c r="E939" i="11"/>
  <c r="F939" i="11"/>
  <c r="E943" i="11"/>
  <c r="F943" i="11"/>
  <c r="E947" i="11"/>
  <c r="F947" i="11"/>
  <c r="E951" i="11"/>
  <c r="F951" i="11"/>
  <c r="E955" i="11"/>
  <c r="F955" i="11"/>
  <c r="E959" i="11"/>
  <c r="F959" i="11"/>
  <c r="E963" i="11"/>
  <c r="F963" i="11"/>
  <c r="E967" i="11"/>
  <c r="F967" i="11"/>
  <c r="E971" i="11"/>
  <c r="F971" i="11"/>
  <c r="E975" i="11"/>
  <c r="F975" i="11"/>
  <c r="E979" i="11"/>
  <c r="F979" i="11"/>
  <c r="E983" i="11"/>
  <c r="F983" i="11"/>
  <c r="E987" i="11"/>
  <c r="F987" i="11"/>
  <c r="E991" i="11"/>
  <c r="F991" i="11"/>
  <c r="E995" i="11"/>
  <c r="F995" i="11"/>
  <c r="E999" i="11"/>
  <c r="F999" i="11"/>
  <c r="E1003" i="11"/>
  <c r="F1003" i="11"/>
  <c r="E1007" i="11"/>
  <c r="F1007" i="11"/>
  <c r="E1011" i="11"/>
  <c r="F1011" i="11"/>
  <c r="E1015" i="11"/>
  <c r="F1015" i="11"/>
  <c r="E1019" i="11"/>
  <c r="F1019" i="11"/>
  <c r="E1023" i="11"/>
  <c r="F1023" i="11"/>
  <c r="E1027" i="11"/>
  <c r="F1027" i="11"/>
  <c r="E1031" i="11"/>
  <c r="F1031" i="11"/>
  <c r="E1035" i="11"/>
  <c r="F1035" i="11"/>
  <c r="E1039" i="11"/>
  <c r="F1039" i="11"/>
  <c r="E1043" i="11"/>
  <c r="F1043" i="11"/>
  <c r="E1047" i="11"/>
  <c r="F1047" i="11"/>
  <c r="E1051" i="11"/>
  <c r="F1051" i="11"/>
  <c r="E1055" i="11"/>
  <c r="F1055" i="11"/>
  <c r="E1059" i="11"/>
  <c r="F1059" i="11"/>
  <c r="E1063" i="11"/>
  <c r="F1063" i="11"/>
  <c r="E1067" i="11"/>
  <c r="F1067" i="11"/>
  <c r="E1071" i="11"/>
  <c r="F1071" i="11"/>
  <c r="E1075" i="11"/>
  <c r="F1075" i="11"/>
  <c r="E1079" i="11"/>
  <c r="F1079" i="11"/>
  <c r="E1083" i="11"/>
  <c r="F1083" i="11"/>
  <c r="E1087" i="11"/>
  <c r="F1087" i="11"/>
  <c r="E1091" i="11"/>
  <c r="F1091" i="11"/>
  <c r="E1095" i="11"/>
  <c r="F1095" i="11"/>
  <c r="E1099" i="11"/>
  <c r="F1099" i="11"/>
  <c r="E1103" i="11"/>
  <c r="F1103" i="11"/>
  <c r="E1107" i="11"/>
  <c r="F1107" i="11"/>
  <c r="E1111" i="11"/>
  <c r="F1111" i="11"/>
  <c r="E1115" i="11"/>
  <c r="F1115" i="11"/>
  <c r="E1119" i="11"/>
  <c r="F1119" i="11"/>
  <c r="E1123" i="11"/>
  <c r="F1123" i="11"/>
  <c r="E1127" i="11"/>
  <c r="F1127" i="11"/>
  <c r="E1131" i="11"/>
  <c r="F1131" i="11"/>
  <c r="E1135" i="11"/>
  <c r="F1135" i="11"/>
  <c r="E1139" i="11"/>
  <c r="F1139" i="11"/>
  <c r="E1143" i="11"/>
  <c r="F1143" i="11"/>
  <c r="E1147" i="11"/>
  <c r="F1147" i="11"/>
  <c r="E1151" i="11"/>
  <c r="F1151" i="11"/>
  <c r="E1155" i="11"/>
  <c r="F1155" i="11"/>
  <c r="E1159" i="11"/>
  <c r="F1159" i="11"/>
  <c r="E1163" i="11"/>
  <c r="F1163" i="11"/>
  <c r="E1167" i="11"/>
  <c r="F1167" i="11"/>
  <c r="E1171" i="11"/>
  <c r="F1171" i="11"/>
  <c r="E1175" i="11"/>
  <c r="F1175" i="11"/>
  <c r="E1179" i="11"/>
  <c r="F1179" i="11"/>
  <c r="E1183" i="11"/>
  <c r="F1183" i="11"/>
  <c r="E1187" i="11"/>
  <c r="F1187" i="11"/>
  <c r="E1191" i="11"/>
  <c r="F1191" i="11"/>
  <c r="E1195" i="11"/>
  <c r="F1195" i="11"/>
  <c r="E1199" i="11"/>
  <c r="F1199" i="11"/>
  <c r="E1203" i="11"/>
  <c r="F1203" i="11"/>
  <c r="E1207" i="11"/>
  <c r="F1207" i="11"/>
  <c r="E1211" i="11"/>
  <c r="F1211" i="11"/>
  <c r="E1215" i="11"/>
  <c r="F1215" i="11"/>
  <c r="E1219" i="11"/>
  <c r="F1219" i="11"/>
  <c r="E1223" i="11"/>
  <c r="F1223" i="11"/>
  <c r="E1227" i="11"/>
  <c r="F1227" i="11"/>
  <c r="E1231" i="11"/>
  <c r="F1231" i="11"/>
  <c r="E1235" i="11"/>
  <c r="F1235" i="11"/>
  <c r="E1239" i="11"/>
  <c r="F1239" i="11"/>
  <c r="E1243" i="11"/>
  <c r="F1243" i="11"/>
  <c r="E1247" i="11"/>
  <c r="F1247" i="11"/>
  <c r="E1251" i="11"/>
  <c r="F1251" i="11"/>
  <c r="E1255" i="11"/>
  <c r="F1255" i="11"/>
  <c r="E1259" i="11"/>
  <c r="F1259" i="11"/>
  <c r="E1263" i="11"/>
  <c r="F1263" i="11"/>
  <c r="E1267" i="11"/>
  <c r="F1267" i="11"/>
  <c r="E1271" i="11"/>
  <c r="F1271" i="11"/>
  <c r="E1275" i="11"/>
  <c r="F1275" i="11"/>
  <c r="E1279" i="11"/>
  <c r="F1279" i="11"/>
  <c r="E1283" i="11"/>
  <c r="F1283" i="11"/>
  <c r="E1287" i="11"/>
  <c r="F1287" i="11"/>
  <c r="E1291" i="11"/>
  <c r="F1291" i="11"/>
  <c r="E1295" i="11"/>
  <c r="F1295" i="11"/>
  <c r="E1299" i="11"/>
  <c r="F1299" i="11"/>
  <c r="E1303" i="11"/>
  <c r="F1303" i="11"/>
  <c r="E1307" i="11"/>
  <c r="F1307" i="11"/>
  <c r="E1311" i="11"/>
  <c r="F1311" i="11"/>
  <c r="E1315" i="11"/>
  <c r="F1315" i="11"/>
  <c r="E1319" i="11"/>
  <c r="F1319" i="11"/>
  <c r="E1323" i="11"/>
  <c r="F1323" i="11"/>
  <c r="E1327" i="11"/>
  <c r="F1327" i="11"/>
  <c r="E1331" i="11"/>
  <c r="F1331" i="11"/>
  <c r="E1335" i="11"/>
  <c r="F1335" i="11"/>
  <c r="E1339" i="11"/>
  <c r="F1339" i="11"/>
  <c r="E1343" i="11"/>
  <c r="F1343" i="11"/>
  <c r="E1347" i="11"/>
  <c r="F1347" i="11"/>
  <c r="E1351" i="11"/>
  <c r="F1351" i="11"/>
  <c r="E1355" i="11"/>
  <c r="F1355" i="11"/>
  <c r="E1359" i="11"/>
  <c r="F1359" i="11"/>
  <c r="E1363" i="11"/>
  <c r="F1363" i="11"/>
  <c r="E1367" i="11"/>
  <c r="F1367" i="11"/>
  <c r="E1371" i="11"/>
  <c r="F1371" i="11"/>
  <c r="E1375" i="11"/>
  <c r="F1375" i="11"/>
  <c r="E1379" i="11"/>
  <c r="F1379" i="11"/>
  <c r="E1383" i="11"/>
  <c r="F1383" i="11"/>
  <c r="E1387" i="11"/>
  <c r="F1387" i="11"/>
  <c r="E1391" i="11"/>
  <c r="F1391" i="11"/>
  <c r="E1395" i="11"/>
  <c r="F1395" i="11"/>
  <c r="E1399" i="11"/>
  <c r="F1399" i="11"/>
  <c r="E1403" i="11"/>
  <c r="F1403" i="11"/>
  <c r="E1407" i="11"/>
  <c r="F1407" i="11"/>
  <c r="E1411" i="11"/>
  <c r="F1411" i="11"/>
  <c r="E1415" i="11"/>
  <c r="F1415" i="11"/>
  <c r="E1419" i="11"/>
  <c r="F1419" i="11"/>
  <c r="E1423" i="11"/>
  <c r="F1423" i="11"/>
  <c r="E1427" i="11"/>
  <c r="F1427" i="11"/>
  <c r="E1431" i="11"/>
  <c r="F1431" i="11"/>
  <c r="E1435" i="11"/>
  <c r="F1435" i="11"/>
  <c r="E1439" i="11"/>
  <c r="F1439" i="11"/>
  <c r="E1443" i="11"/>
  <c r="F1443" i="11"/>
  <c r="E1447" i="11"/>
  <c r="F1447" i="11"/>
  <c r="E1451" i="11"/>
  <c r="F1451" i="11"/>
  <c r="E1455" i="11"/>
  <c r="F1455" i="11"/>
  <c r="E1459" i="11"/>
  <c r="F1459" i="11"/>
  <c r="E1463" i="11"/>
  <c r="F1463" i="11"/>
  <c r="E1467" i="11"/>
  <c r="F1467" i="11"/>
  <c r="E1471" i="11"/>
  <c r="F1471" i="11"/>
  <c r="E1475" i="11"/>
  <c r="F1475" i="11"/>
  <c r="E1479" i="11"/>
  <c r="F1479" i="11"/>
  <c r="E1483" i="11"/>
  <c r="F1483" i="11"/>
  <c r="E1487" i="11"/>
  <c r="F1487" i="11"/>
  <c r="E1491" i="11"/>
  <c r="F1491" i="11"/>
  <c r="E1495" i="11"/>
  <c r="F1495" i="11"/>
  <c r="E1499" i="11"/>
  <c r="F1499" i="11"/>
  <c r="E1503" i="11"/>
  <c r="F1503" i="11"/>
  <c r="E1507" i="11"/>
  <c r="F1507" i="11"/>
  <c r="E1511" i="11"/>
  <c r="F1511" i="11"/>
  <c r="E1515" i="11"/>
  <c r="F1515" i="11"/>
  <c r="E1519" i="11"/>
  <c r="F1519" i="11"/>
  <c r="E1523" i="11"/>
  <c r="F1523" i="11"/>
  <c r="E1527" i="11"/>
  <c r="F1527" i="11"/>
  <c r="E1531" i="11"/>
  <c r="F1531" i="11"/>
  <c r="E1535" i="11"/>
  <c r="F1535" i="11"/>
  <c r="E1539" i="11"/>
  <c r="F1539" i="11"/>
  <c r="E1543" i="11"/>
  <c r="F1543" i="11"/>
  <c r="E1547" i="11"/>
  <c r="F1547" i="11"/>
  <c r="E1551" i="11"/>
  <c r="F1551" i="11"/>
  <c r="E1555" i="11"/>
  <c r="F1555" i="11"/>
  <c r="E1559" i="11"/>
  <c r="F1559" i="11"/>
  <c r="E1563" i="11"/>
  <c r="F1563" i="11"/>
  <c r="E1567" i="11"/>
  <c r="F1567" i="11"/>
  <c r="E1571" i="11"/>
  <c r="F1571" i="11"/>
  <c r="E1575" i="11"/>
  <c r="F1575" i="11"/>
  <c r="E1579" i="11"/>
  <c r="F1579" i="11"/>
  <c r="E1583" i="11"/>
  <c r="F1583" i="11"/>
  <c r="E1587" i="11"/>
  <c r="F1587" i="11"/>
  <c r="E1591" i="11"/>
  <c r="F1591" i="11"/>
  <c r="E1595" i="11"/>
  <c r="F1595" i="11"/>
  <c r="E1599" i="11"/>
  <c r="F1599" i="11"/>
  <c r="E1603" i="11"/>
  <c r="F1603" i="11"/>
  <c r="E1607" i="11"/>
  <c r="F1607" i="11"/>
  <c r="E1611" i="11"/>
  <c r="F1611" i="11"/>
  <c r="E1615" i="11"/>
  <c r="F1615" i="11"/>
  <c r="E1619" i="11"/>
  <c r="F1619" i="11"/>
  <c r="E1623" i="11"/>
  <c r="F1623" i="11"/>
  <c r="E1627" i="11"/>
  <c r="F1627" i="11"/>
  <c r="E1631" i="11"/>
  <c r="F1631" i="11"/>
  <c r="E1635" i="11"/>
  <c r="F1635" i="11"/>
  <c r="E1639" i="11"/>
  <c r="F1639" i="11"/>
  <c r="E1643" i="11"/>
  <c r="F1643" i="11"/>
  <c r="E1647" i="11"/>
  <c r="F1647" i="11"/>
  <c r="E1651" i="11"/>
  <c r="F1651" i="11"/>
  <c r="E1655" i="11"/>
  <c r="F1655" i="11"/>
  <c r="E1659" i="11"/>
  <c r="F1659" i="11"/>
  <c r="E1663" i="11"/>
  <c r="F1663" i="11"/>
  <c r="E1667" i="11"/>
  <c r="F1667" i="11"/>
  <c r="E1671" i="11"/>
  <c r="F1671" i="11"/>
  <c r="E1675" i="11"/>
  <c r="F1675" i="11"/>
  <c r="E1679" i="11"/>
  <c r="F1679" i="11"/>
  <c r="E1683" i="11"/>
  <c r="F1683" i="11"/>
  <c r="E1687" i="11"/>
  <c r="F1687" i="11"/>
  <c r="E1691" i="11"/>
  <c r="F1691" i="11"/>
  <c r="E1695" i="11"/>
  <c r="F1695" i="11"/>
  <c r="E1699" i="11"/>
  <c r="F1699" i="11"/>
  <c r="E1703" i="11"/>
  <c r="F1703" i="11"/>
  <c r="E1707" i="11"/>
  <c r="F1707" i="11"/>
  <c r="E1711" i="11"/>
  <c r="F1711" i="11"/>
  <c r="E1715" i="11"/>
  <c r="F1715" i="11"/>
  <c r="E1719" i="11"/>
  <c r="F1719" i="11"/>
  <c r="E1723" i="11"/>
  <c r="F1723" i="11"/>
  <c r="E1727" i="11"/>
  <c r="F1727" i="11"/>
  <c r="E1731" i="11"/>
  <c r="F1731" i="11"/>
  <c r="E1735" i="11"/>
  <c r="F1735" i="11"/>
  <c r="E1739" i="11"/>
  <c r="F1739" i="11"/>
  <c r="E1743" i="11"/>
  <c r="F1743" i="11"/>
  <c r="E1747" i="11"/>
  <c r="F1747" i="11"/>
  <c r="E1751" i="11"/>
  <c r="F1751" i="11"/>
  <c r="E1755" i="11"/>
  <c r="F1755" i="11"/>
  <c r="E1759" i="11"/>
  <c r="F1759" i="11"/>
  <c r="E1763" i="11"/>
  <c r="F1763" i="11"/>
  <c r="E1767" i="11"/>
  <c r="F1767" i="11"/>
  <c r="E1771" i="11"/>
  <c r="F1771" i="11"/>
  <c r="E1775" i="11"/>
  <c r="F1775" i="11"/>
  <c r="E1779" i="11"/>
  <c r="F1779" i="11"/>
  <c r="E1783" i="11"/>
  <c r="F1783" i="11"/>
  <c r="E1787" i="11"/>
  <c r="F1787" i="11"/>
  <c r="E1791" i="11"/>
  <c r="F1791" i="11"/>
  <c r="E1795" i="11"/>
  <c r="F1795" i="11"/>
  <c r="E1799" i="11"/>
  <c r="F1799" i="11"/>
  <c r="E1803" i="11"/>
  <c r="F1803" i="11"/>
  <c r="E1807" i="11"/>
  <c r="F1807" i="11"/>
  <c r="E1811" i="11"/>
  <c r="F1811" i="11"/>
  <c r="E1815" i="11"/>
  <c r="F1815" i="11"/>
  <c r="E1819" i="11"/>
  <c r="F1819" i="11"/>
  <c r="E1823" i="11"/>
  <c r="F1823" i="11"/>
  <c r="E1827" i="11"/>
  <c r="F1827" i="11"/>
  <c r="E1831" i="11"/>
  <c r="F1831" i="11"/>
  <c r="E1835" i="11"/>
  <c r="F1835" i="11"/>
  <c r="E1839" i="11"/>
  <c r="F1839" i="11"/>
  <c r="E1843" i="11"/>
  <c r="F1843" i="11"/>
  <c r="E1847" i="11"/>
  <c r="F1847" i="11"/>
  <c r="E1851" i="11"/>
  <c r="F1851" i="11"/>
  <c r="E1855" i="11"/>
  <c r="F1855" i="11"/>
  <c r="E1859" i="11"/>
  <c r="F1859" i="11"/>
  <c r="E1863" i="11"/>
  <c r="F1863" i="11"/>
  <c r="E1867" i="11"/>
  <c r="F1867" i="11"/>
  <c r="E1871" i="11"/>
  <c r="F1871" i="11"/>
  <c r="E1875" i="11"/>
  <c r="F1875" i="11"/>
  <c r="E1879" i="11"/>
  <c r="F1879" i="11"/>
  <c r="E1883" i="11"/>
  <c r="F1883" i="11"/>
  <c r="E1887" i="11"/>
  <c r="F1887" i="11"/>
  <c r="E1891" i="11"/>
  <c r="F1891" i="11"/>
  <c r="E1895" i="11"/>
  <c r="F1895" i="11"/>
  <c r="E1899" i="11"/>
  <c r="F1899" i="11"/>
  <c r="E1903" i="11"/>
  <c r="F1903" i="11"/>
  <c r="E1907" i="11"/>
  <c r="F1907" i="11"/>
  <c r="E1911" i="11"/>
  <c r="F1911" i="11"/>
  <c r="E1915" i="11"/>
  <c r="F1915" i="11"/>
  <c r="E1919" i="11"/>
  <c r="F1919" i="11"/>
  <c r="E1923" i="11"/>
  <c r="F1923" i="11"/>
  <c r="E1927" i="11"/>
  <c r="F1927" i="11"/>
  <c r="E1931" i="11"/>
  <c r="F1931" i="11"/>
  <c r="E1935" i="11"/>
  <c r="F1935" i="11"/>
  <c r="E1939" i="11"/>
  <c r="F1939" i="11"/>
  <c r="E1943" i="11"/>
  <c r="F1943" i="11"/>
  <c r="E1947" i="11"/>
  <c r="F1947" i="11"/>
  <c r="E1951" i="11"/>
  <c r="F1951" i="11"/>
  <c r="E1955" i="11"/>
  <c r="F1955" i="11"/>
  <c r="E1959" i="11"/>
  <c r="F1959" i="11"/>
  <c r="E1963" i="11"/>
  <c r="F1963" i="11"/>
  <c r="E1967" i="11"/>
  <c r="F1967" i="11"/>
  <c r="E1971" i="11"/>
  <c r="F1971" i="11"/>
  <c r="E1975" i="11"/>
  <c r="F1975" i="11"/>
  <c r="E1979" i="11"/>
  <c r="F1979" i="11"/>
  <c r="E1983" i="11"/>
  <c r="F1983" i="11"/>
  <c r="E1987" i="11"/>
  <c r="F1987" i="11"/>
  <c r="E1991" i="11"/>
  <c r="F1991" i="11"/>
  <c r="E1995" i="11"/>
  <c r="F1995" i="11"/>
  <c r="E1999" i="11"/>
  <c r="F1999" i="11"/>
  <c r="E2003" i="11"/>
  <c r="F2003" i="11"/>
  <c r="E2007" i="11"/>
  <c r="F2007" i="11"/>
  <c r="E2011" i="11"/>
  <c r="F2011" i="11"/>
  <c r="E2015" i="11"/>
  <c r="F2015" i="11"/>
  <c r="E2019" i="11"/>
  <c r="F2019" i="11"/>
  <c r="E2023" i="11"/>
  <c r="F2023" i="11"/>
  <c r="E2027" i="11"/>
  <c r="F2027" i="11"/>
  <c r="E2031" i="11"/>
  <c r="F2031" i="11"/>
  <c r="E2035" i="11"/>
  <c r="F2035" i="11"/>
  <c r="E2039" i="11"/>
  <c r="F2039" i="11"/>
  <c r="E2043" i="11"/>
  <c r="F2043" i="11"/>
  <c r="E2047" i="11"/>
  <c r="F2047" i="11"/>
  <c r="E2051" i="11"/>
  <c r="F2051" i="11"/>
  <c r="E2055" i="11"/>
  <c r="F2055" i="11"/>
  <c r="E2059" i="11"/>
  <c r="F2059" i="11"/>
  <c r="E2063" i="11"/>
  <c r="F2063" i="11"/>
  <c r="E2067" i="11"/>
  <c r="F2067" i="11"/>
  <c r="E2071" i="11"/>
  <c r="F2071" i="11"/>
  <c r="E2075" i="11"/>
  <c r="F2075" i="11"/>
  <c r="E2079" i="11"/>
  <c r="F2079" i="11"/>
  <c r="E2083" i="11"/>
  <c r="F2083" i="11"/>
  <c r="E2087" i="11"/>
  <c r="F2087" i="11"/>
  <c r="E2091" i="11"/>
  <c r="F2091" i="11"/>
  <c r="E2095" i="11"/>
  <c r="F2095" i="11"/>
  <c r="E2099" i="11"/>
  <c r="F2099" i="11"/>
  <c r="E2103" i="11"/>
  <c r="F2103" i="11"/>
  <c r="E2107" i="11"/>
  <c r="F2107" i="11"/>
  <c r="F2094" i="11"/>
  <c r="F2078" i="11"/>
  <c r="F2062" i="11"/>
  <c r="F2046" i="11"/>
  <c r="F2030" i="11"/>
  <c r="F2014" i="11"/>
  <c r="F1998" i="11"/>
  <c r="F1982" i="11"/>
  <c r="E12" i="11"/>
  <c r="F12" i="11"/>
  <c r="E16" i="11"/>
  <c r="F16" i="11"/>
  <c r="E20" i="11"/>
  <c r="F20" i="11"/>
  <c r="E24" i="11"/>
  <c r="F24" i="11"/>
  <c r="E28" i="11"/>
  <c r="F28" i="11"/>
  <c r="E32" i="11"/>
  <c r="F32" i="11"/>
  <c r="E36" i="11"/>
  <c r="F36" i="11"/>
  <c r="E40" i="11"/>
  <c r="F40" i="11"/>
  <c r="E44" i="11"/>
  <c r="F44" i="11"/>
  <c r="E48" i="11"/>
  <c r="F48" i="11"/>
  <c r="E52" i="11"/>
  <c r="F52" i="11"/>
  <c r="E56" i="11"/>
  <c r="F56" i="11"/>
  <c r="E60" i="11"/>
  <c r="F60" i="11"/>
  <c r="E64" i="11"/>
  <c r="F64" i="11"/>
  <c r="E68" i="11"/>
  <c r="F68" i="11"/>
  <c r="E72" i="11"/>
  <c r="F72" i="11"/>
  <c r="E76" i="11"/>
  <c r="F76" i="11"/>
  <c r="E80" i="11"/>
  <c r="F80" i="11"/>
  <c r="E84" i="11"/>
  <c r="F84" i="11"/>
  <c r="E88" i="11"/>
  <c r="F88" i="11"/>
  <c r="E92" i="11"/>
  <c r="F92" i="11"/>
  <c r="E104" i="11"/>
  <c r="F104" i="11"/>
  <c r="E108" i="11"/>
  <c r="F108" i="11"/>
  <c r="E112" i="11"/>
  <c r="F112" i="11"/>
  <c r="E116" i="11"/>
  <c r="F116" i="11"/>
  <c r="E120" i="11"/>
  <c r="F120" i="11"/>
  <c r="E124" i="11"/>
  <c r="F124" i="11"/>
  <c r="E128" i="11"/>
  <c r="F128" i="11"/>
  <c r="E132" i="11"/>
  <c r="F132" i="11"/>
  <c r="E136" i="11"/>
  <c r="F136" i="11"/>
  <c r="E140" i="11"/>
  <c r="F140" i="11"/>
  <c r="E144" i="11"/>
  <c r="F144" i="11"/>
  <c r="E148" i="11"/>
  <c r="F148" i="11"/>
  <c r="E152" i="11"/>
  <c r="F152" i="11"/>
  <c r="E156" i="11"/>
  <c r="F156" i="11"/>
  <c r="E160" i="11"/>
  <c r="F160" i="11"/>
  <c r="E164" i="11"/>
  <c r="F164" i="11"/>
  <c r="E168" i="11"/>
  <c r="F168" i="11"/>
  <c r="E172" i="11"/>
  <c r="F172" i="11"/>
  <c r="E176" i="11"/>
  <c r="F176" i="11"/>
  <c r="E180" i="11"/>
  <c r="F180" i="11"/>
  <c r="E184" i="11"/>
  <c r="F184" i="11"/>
  <c r="E188" i="11"/>
  <c r="F188" i="11"/>
  <c r="E192" i="11"/>
  <c r="F192" i="11"/>
  <c r="E196" i="11"/>
  <c r="F196" i="11"/>
  <c r="E200" i="11"/>
  <c r="F200" i="11"/>
  <c r="E204" i="11"/>
  <c r="F204" i="11"/>
  <c r="E208" i="11"/>
  <c r="F208" i="11"/>
  <c r="E212" i="11"/>
  <c r="F212" i="11"/>
  <c r="E216" i="11"/>
  <c r="F216" i="11"/>
  <c r="E220" i="11"/>
  <c r="F220" i="11"/>
  <c r="E224" i="11"/>
  <c r="F224" i="11"/>
  <c r="E228" i="11"/>
  <c r="F228" i="11"/>
  <c r="E232" i="11"/>
  <c r="F232" i="11"/>
  <c r="E236" i="11"/>
  <c r="F236" i="11"/>
  <c r="E240" i="11"/>
  <c r="F240" i="11"/>
  <c r="E244" i="11"/>
  <c r="F244" i="11"/>
  <c r="E248" i="11"/>
  <c r="F248" i="11"/>
  <c r="E252" i="11"/>
  <c r="F252" i="11"/>
  <c r="E256" i="11"/>
  <c r="F256" i="11"/>
  <c r="E260" i="11"/>
  <c r="F260" i="11"/>
  <c r="E264" i="11"/>
  <c r="F264" i="11"/>
  <c r="E268" i="11"/>
  <c r="F268" i="11"/>
  <c r="E272" i="11"/>
  <c r="F272" i="11"/>
  <c r="E276" i="11"/>
  <c r="F276" i="11"/>
  <c r="E280" i="11"/>
  <c r="F280" i="11"/>
  <c r="E284" i="11"/>
  <c r="F284" i="11"/>
  <c r="E288" i="11"/>
  <c r="F288" i="11"/>
  <c r="E292" i="11"/>
  <c r="F292" i="11"/>
  <c r="E296" i="11"/>
  <c r="F296" i="11"/>
  <c r="E300" i="11"/>
  <c r="F300" i="11"/>
  <c r="E304" i="11"/>
  <c r="F304" i="11"/>
  <c r="E308" i="11"/>
  <c r="F308" i="11"/>
  <c r="E312" i="11"/>
  <c r="F312" i="11"/>
  <c r="E316" i="11"/>
  <c r="F316" i="11"/>
  <c r="E320" i="11"/>
  <c r="F320" i="11"/>
  <c r="E324" i="11"/>
  <c r="F324" i="11"/>
  <c r="E328" i="11"/>
  <c r="F328" i="11"/>
  <c r="E332" i="11"/>
  <c r="F332" i="11"/>
  <c r="E336" i="11"/>
  <c r="F336" i="11"/>
  <c r="E340" i="11"/>
  <c r="F340" i="11"/>
  <c r="E344" i="11"/>
  <c r="F344" i="11"/>
  <c r="E348" i="11"/>
  <c r="F348" i="11"/>
  <c r="E352" i="11"/>
  <c r="F352" i="11"/>
  <c r="E356" i="11"/>
  <c r="F356" i="11"/>
  <c r="E360" i="11"/>
  <c r="F360" i="11"/>
  <c r="E364" i="11"/>
  <c r="F364" i="11"/>
  <c r="E368" i="11"/>
  <c r="F368" i="11"/>
  <c r="E372" i="11"/>
  <c r="F372" i="11"/>
  <c r="E376" i="11"/>
  <c r="F376" i="11"/>
  <c r="E380" i="11"/>
  <c r="F380" i="11"/>
  <c r="E384" i="11"/>
  <c r="F384" i="11"/>
  <c r="E388" i="11"/>
  <c r="F388" i="11"/>
  <c r="E392" i="11"/>
  <c r="F392" i="11"/>
  <c r="E396" i="11"/>
  <c r="F396" i="11"/>
  <c r="E400" i="11"/>
  <c r="F400" i="11"/>
  <c r="E404" i="11"/>
  <c r="F404" i="11"/>
  <c r="E408" i="11"/>
  <c r="F408" i="11"/>
  <c r="E412" i="11"/>
  <c r="F412" i="11"/>
  <c r="E416" i="11"/>
  <c r="F416" i="11"/>
  <c r="E420" i="11"/>
  <c r="F420" i="11"/>
  <c r="E424" i="11"/>
  <c r="F424" i="11"/>
  <c r="E428" i="11"/>
  <c r="F428" i="11"/>
  <c r="E432" i="11"/>
  <c r="F432" i="11"/>
  <c r="E436" i="11"/>
  <c r="F436" i="11"/>
  <c r="E440" i="11"/>
  <c r="F440" i="11"/>
  <c r="E444" i="11"/>
  <c r="F444" i="11"/>
  <c r="E448" i="11"/>
  <c r="F448" i="11"/>
  <c r="E452" i="11"/>
  <c r="F452" i="11"/>
  <c r="E456" i="11"/>
  <c r="F456" i="11"/>
  <c r="E460" i="11"/>
  <c r="F460" i="11"/>
  <c r="E464" i="11"/>
  <c r="F464" i="11"/>
  <c r="E468" i="11"/>
  <c r="F468" i="11"/>
  <c r="E472" i="11"/>
  <c r="F472" i="11"/>
  <c r="E476" i="11"/>
  <c r="F476" i="11"/>
  <c r="E480" i="11"/>
  <c r="F480" i="11"/>
  <c r="E484" i="11"/>
  <c r="F484" i="11"/>
  <c r="E488" i="11"/>
  <c r="F488" i="11"/>
  <c r="E492" i="11"/>
  <c r="F492" i="11"/>
  <c r="E496" i="11"/>
  <c r="F496" i="11"/>
  <c r="E500" i="11"/>
  <c r="F500" i="11"/>
  <c r="E504" i="11"/>
  <c r="F504" i="11"/>
  <c r="E508" i="11"/>
  <c r="F508" i="11"/>
  <c r="E512" i="11"/>
  <c r="F512" i="11"/>
  <c r="E516" i="11"/>
  <c r="F516" i="11"/>
  <c r="E520" i="11"/>
  <c r="F520" i="11"/>
  <c r="E524" i="11"/>
  <c r="F524" i="11"/>
  <c r="E528" i="11"/>
  <c r="F528" i="11"/>
  <c r="E532" i="11"/>
  <c r="F532" i="11"/>
  <c r="E536" i="11"/>
  <c r="F536" i="11"/>
  <c r="E540" i="11"/>
  <c r="F540" i="11"/>
  <c r="E544" i="11"/>
  <c r="F544" i="11"/>
  <c r="E548" i="11"/>
  <c r="F548" i="11"/>
  <c r="E552" i="11"/>
  <c r="F552" i="11"/>
  <c r="E556" i="11"/>
  <c r="F556" i="11"/>
  <c r="E560" i="11"/>
  <c r="F560" i="11"/>
  <c r="E564" i="11"/>
  <c r="F564" i="11"/>
  <c r="E568" i="11"/>
  <c r="F568" i="11"/>
  <c r="E572" i="11"/>
  <c r="F572" i="11"/>
  <c r="E576" i="11"/>
  <c r="F576" i="11"/>
  <c r="E580" i="11"/>
  <c r="F580" i="11"/>
  <c r="E584" i="11"/>
  <c r="F584" i="11"/>
  <c r="E588" i="11"/>
  <c r="F588" i="11"/>
  <c r="E592" i="11"/>
  <c r="F592" i="11"/>
  <c r="E596" i="11"/>
  <c r="F596" i="11"/>
  <c r="E600" i="11"/>
  <c r="F600" i="11"/>
  <c r="E604" i="11"/>
  <c r="F604" i="11"/>
  <c r="E608" i="11"/>
  <c r="F608" i="11"/>
  <c r="E612" i="11"/>
  <c r="F612" i="11"/>
  <c r="E616" i="11"/>
  <c r="F616" i="11"/>
  <c r="E620" i="11"/>
  <c r="F620" i="11"/>
  <c r="E624" i="11"/>
  <c r="F624" i="11"/>
  <c r="E628" i="11"/>
  <c r="F628" i="11"/>
  <c r="E632" i="11"/>
  <c r="F632" i="11"/>
  <c r="E636" i="11"/>
  <c r="F636" i="11"/>
  <c r="E640" i="11"/>
  <c r="F640" i="11"/>
  <c r="E644" i="11"/>
  <c r="F644" i="11"/>
  <c r="E648" i="11"/>
  <c r="F648" i="11"/>
  <c r="E652" i="11"/>
  <c r="F652" i="11"/>
  <c r="E656" i="11"/>
  <c r="F656" i="11"/>
  <c r="E660" i="11"/>
  <c r="F660" i="11"/>
  <c r="E664" i="11"/>
  <c r="F664" i="11"/>
  <c r="E668" i="11"/>
  <c r="F668" i="11"/>
  <c r="E672" i="11"/>
  <c r="F672" i="11"/>
  <c r="E676" i="11"/>
  <c r="F676" i="11"/>
  <c r="E680" i="11"/>
  <c r="F680" i="11"/>
  <c r="E684" i="11"/>
  <c r="F684" i="11"/>
  <c r="E688" i="11"/>
  <c r="F688" i="11"/>
  <c r="E692" i="11"/>
  <c r="F692" i="11"/>
  <c r="E696" i="11"/>
  <c r="F696" i="11"/>
  <c r="E700" i="11"/>
  <c r="F700" i="11"/>
  <c r="E704" i="11"/>
  <c r="F704" i="11"/>
  <c r="E708" i="11"/>
  <c r="F708" i="11"/>
  <c r="E712" i="11"/>
  <c r="F712" i="11"/>
  <c r="E716" i="11"/>
  <c r="F716" i="11"/>
  <c r="E720" i="11"/>
  <c r="F720" i="11"/>
  <c r="E724" i="11"/>
  <c r="F724" i="11"/>
  <c r="E728" i="11"/>
  <c r="F728" i="11"/>
  <c r="E732" i="11"/>
  <c r="F732" i="11"/>
  <c r="E736" i="11"/>
  <c r="F736" i="11"/>
  <c r="E740" i="11"/>
  <c r="F740" i="11"/>
  <c r="E744" i="11"/>
  <c r="F744" i="11"/>
  <c r="E748" i="11"/>
  <c r="F748" i="11"/>
  <c r="E752" i="11"/>
  <c r="F752" i="11"/>
  <c r="E756" i="11"/>
  <c r="F756" i="11"/>
  <c r="E760" i="11"/>
  <c r="F760" i="11"/>
  <c r="E764" i="11"/>
  <c r="F764" i="11"/>
  <c r="E768" i="11"/>
  <c r="F768" i="11"/>
  <c r="E772" i="11"/>
  <c r="F772" i="11"/>
  <c r="E776" i="11"/>
  <c r="F776" i="11"/>
  <c r="E780" i="11"/>
  <c r="F780" i="11"/>
  <c r="E784" i="11"/>
  <c r="F784" i="11"/>
  <c r="E788" i="11"/>
  <c r="F788" i="11"/>
  <c r="E792" i="11"/>
  <c r="F792" i="11"/>
  <c r="E796" i="11"/>
  <c r="F796" i="11"/>
  <c r="E800" i="11"/>
  <c r="F800" i="11"/>
  <c r="E804" i="11"/>
  <c r="F804" i="11"/>
  <c r="E808" i="11"/>
  <c r="F808" i="11"/>
  <c r="E812" i="11"/>
  <c r="F812" i="11"/>
  <c r="E816" i="11"/>
  <c r="F816" i="11"/>
  <c r="E820" i="11"/>
  <c r="F820" i="11"/>
  <c r="E824" i="11"/>
  <c r="F824" i="11"/>
  <c r="E828" i="11"/>
  <c r="F828" i="11"/>
  <c r="E832" i="11"/>
  <c r="F832" i="11"/>
  <c r="E836" i="11"/>
  <c r="F836" i="11"/>
  <c r="E840" i="11"/>
  <c r="F840" i="11"/>
  <c r="E844" i="11"/>
  <c r="F844" i="11"/>
  <c r="E848" i="11"/>
  <c r="F848" i="11"/>
  <c r="E852" i="11"/>
  <c r="F852" i="11"/>
  <c r="E856" i="11"/>
  <c r="F856" i="11"/>
  <c r="E860" i="11"/>
  <c r="F860" i="11"/>
  <c r="E864" i="11"/>
  <c r="F864" i="11"/>
  <c r="E868" i="11"/>
  <c r="F868" i="11"/>
  <c r="E872" i="11"/>
  <c r="F872" i="11"/>
  <c r="E876" i="11"/>
  <c r="F876" i="11"/>
  <c r="E880" i="11"/>
  <c r="F880" i="11"/>
  <c r="E884" i="11"/>
  <c r="F884" i="11"/>
  <c r="E888" i="11"/>
  <c r="F888" i="11"/>
  <c r="E892" i="11"/>
  <c r="F892" i="11"/>
  <c r="E896" i="11"/>
  <c r="F896" i="11"/>
  <c r="E900" i="11"/>
  <c r="F900" i="11"/>
  <c r="E904" i="11"/>
  <c r="F904" i="11"/>
  <c r="E908" i="11"/>
  <c r="F908" i="11"/>
  <c r="E912" i="11"/>
  <c r="F912" i="11"/>
  <c r="E916" i="11"/>
  <c r="F916" i="11"/>
  <c r="E920" i="11"/>
  <c r="F920" i="11"/>
  <c r="E924" i="11"/>
  <c r="F924" i="11"/>
  <c r="E928" i="11"/>
  <c r="F928" i="11"/>
  <c r="E932" i="11"/>
  <c r="F932" i="11"/>
  <c r="E936" i="11"/>
  <c r="F936" i="11"/>
  <c r="E940" i="11"/>
  <c r="F940" i="11"/>
  <c r="E944" i="11"/>
  <c r="F944" i="11"/>
  <c r="E948" i="11"/>
  <c r="F948" i="11"/>
  <c r="E952" i="11"/>
  <c r="F952" i="11"/>
  <c r="E956" i="11"/>
  <c r="F956" i="11"/>
  <c r="E960" i="11"/>
  <c r="F960" i="11"/>
  <c r="E964" i="11"/>
  <c r="F964" i="11"/>
  <c r="E968" i="11"/>
  <c r="F968" i="11"/>
  <c r="E972" i="11"/>
  <c r="F972" i="11"/>
  <c r="E976" i="11"/>
  <c r="F976" i="11"/>
  <c r="E980" i="11"/>
  <c r="F980" i="11"/>
  <c r="E984" i="11"/>
  <c r="F984" i="11"/>
  <c r="E988" i="11"/>
  <c r="F988" i="11"/>
  <c r="E992" i="11"/>
  <c r="F992" i="11"/>
  <c r="E996" i="11"/>
  <c r="F996" i="11"/>
  <c r="E1000" i="11"/>
  <c r="F1000" i="11"/>
  <c r="E1004" i="11"/>
  <c r="F1004" i="11"/>
  <c r="E1008" i="11"/>
  <c r="F1008" i="11"/>
  <c r="E1012" i="11"/>
  <c r="F1012" i="11"/>
  <c r="E1016" i="11"/>
  <c r="F1016" i="11"/>
  <c r="E1020" i="11"/>
  <c r="F1020" i="11"/>
  <c r="E1024" i="11"/>
  <c r="F1024" i="11"/>
  <c r="E1028" i="11"/>
  <c r="F1028" i="11"/>
  <c r="E1032" i="11"/>
  <c r="F1032" i="11"/>
  <c r="E1036" i="11"/>
  <c r="F1036" i="11"/>
  <c r="E1040" i="11"/>
  <c r="F1040" i="11"/>
  <c r="E1044" i="11"/>
  <c r="F1044" i="11"/>
  <c r="E1048" i="11"/>
  <c r="F1048" i="11"/>
  <c r="E1052" i="11"/>
  <c r="F1052" i="11"/>
  <c r="E1056" i="11"/>
  <c r="F1056" i="11"/>
  <c r="E1060" i="11"/>
  <c r="F1060" i="11"/>
  <c r="E1064" i="11"/>
  <c r="F1064" i="11"/>
  <c r="E1068" i="11"/>
  <c r="F1068" i="11"/>
  <c r="E1072" i="11"/>
  <c r="F1072" i="11"/>
  <c r="E1076" i="11"/>
  <c r="F1076" i="11"/>
  <c r="E1080" i="11"/>
  <c r="F1080" i="11"/>
  <c r="E1084" i="11"/>
  <c r="F1084" i="11"/>
  <c r="E1088" i="11"/>
  <c r="F1088" i="11"/>
  <c r="E1092" i="11"/>
  <c r="F1092" i="11"/>
  <c r="E1096" i="11"/>
  <c r="F1096" i="11"/>
  <c r="E1100" i="11"/>
  <c r="F1100" i="11"/>
  <c r="E1104" i="11"/>
  <c r="F1104" i="11"/>
  <c r="E1108" i="11"/>
  <c r="F1108" i="11"/>
  <c r="E1112" i="11"/>
  <c r="F1112" i="11"/>
  <c r="E1116" i="11"/>
  <c r="F1116" i="11"/>
  <c r="E1120" i="11"/>
  <c r="F1120" i="11"/>
  <c r="E1124" i="11"/>
  <c r="F1124" i="11"/>
  <c r="E1128" i="11"/>
  <c r="F1128" i="11"/>
  <c r="E1132" i="11"/>
  <c r="F1132" i="11"/>
  <c r="E1136" i="11"/>
  <c r="F1136" i="11"/>
  <c r="E1140" i="11"/>
  <c r="F1140" i="11"/>
  <c r="E1144" i="11"/>
  <c r="F1144" i="11"/>
  <c r="E1148" i="11"/>
  <c r="F1148" i="11"/>
  <c r="E1152" i="11"/>
  <c r="F1152" i="11"/>
  <c r="E1156" i="11"/>
  <c r="F1156" i="11"/>
  <c r="E1160" i="11"/>
  <c r="F1160" i="11"/>
  <c r="E1164" i="11"/>
  <c r="F1164" i="11"/>
  <c r="E1168" i="11"/>
  <c r="F1168" i="11"/>
  <c r="E1172" i="11"/>
  <c r="F1172" i="11"/>
  <c r="E1176" i="11"/>
  <c r="F1176" i="11"/>
  <c r="E1180" i="11"/>
  <c r="F1180" i="11"/>
  <c r="E1184" i="11"/>
  <c r="F1184" i="11"/>
  <c r="E1188" i="11"/>
  <c r="F1188" i="11"/>
  <c r="E1192" i="11"/>
  <c r="F1192" i="11"/>
  <c r="E1196" i="11"/>
  <c r="F1196" i="11"/>
  <c r="E1200" i="11"/>
  <c r="F1200" i="11"/>
  <c r="E1204" i="11"/>
  <c r="F1204" i="11"/>
  <c r="E1208" i="11"/>
  <c r="F1208" i="11"/>
  <c r="E1212" i="11"/>
  <c r="F1212" i="11"/>
  <c r="E1216" i="11"/>
  <c r="F1216" i="11"/>
  <c r="E1220" i="11"/>
  <c r="F1220" i="11"/>
  <c r="E1224" i="11"/>
  <c r="F1224" i="11"/>
  <c r="E1228" i="11"/>
  <c r="F1228" i="11"/>
  <c r="E1232" i="11"/>
  <c r="F1232" i="11"/>
  <c r="E1236" i="11"/>
  <c r="F1236" i="11"/>
  <c r="E1240" i="11"/>
  <c r="F1240" i="11"/>
  <c r="E1244" i="11"/>
  <c r="F1244" i="11"/>
  <c r="E1248" i="11"/>
  <c r="F1248" i="11"/>
  <c r="E1252" i="11"/>
  <c r="F1252" i="11"/>
  <c r="E1256" i="11"/>
  <c r="F1256" i="11"/>
  <c r="E1260" i="11"/>
  <c r="F1260" i="11"/>
  <c r="E1264" i="11"/>
  <c r="F1264" i="11"/>
  <c r="E1268" i="11"/>
  <c r="F1268" i="11"/>
  <c r="E1272" i="11"/>
  <c r="F1272" i="11"/>
  <c r="E1276" i="11"/>
  <c r="F1276" i="11"/>
  <c r="E1280" i="11"/>
  <c r="F1280" i="11"/>
  <c r="E1284" i="11"/>
  <c r="F1284" i="11"/>
  <c r="E1288" i="11"/>
  <c r="F1288" i="11"/>
  <c r="E1292" i="11"/>
  <c r="F1292" i="11"/>
  <c r="E1296" i="11"/>
  <c r="F1296" i="11"/>
  <c r="E1300" i="11"/>
  <c r="F1300" i="11"/>
  <c r="E1304" i="11"/>
  <c r="F1304" i="11"/>
  <c r="E1308" i="11"/>
  <c r="F1308" i="11"/>
  <c r="E1312" i="11"/>
  <c r="F1312" i="11"/>
  <c r="E1316" i="11"/>
  <c r="F1316" i="11"/>
  <c r="E1320" i="11"/>
  <c r="F1320" i="11"/>
  <c r="E1324" i="11"/>
  <c r="F1324" i="11"/>
  <c r="E1328" i="11"/>
  <c r="F1328" i="11"/>
  <c r="E1332" i="11"/>
  <c r="F1332" i="11"/>
  <c r="E1336" i="11"/>
  <c r="F1336" i="11"/>
  <c r="E1340" i="11"/>
  <c r="F1340" i="11"/>
  <c r="E1344" i="11"/>
  <c r="F1344" i="11"/>
  <c r="E1348" i="11"/>
  <c r="F1348" i="11"/>
  <c r="E1352" i="11"/>
  <c r="F1352" i="11"/>
  <c r="E1356" i="11"/>
  <c r="F1356" i="11"/>
  <c r="E1360" i="11"/>
  <c r="F1360" i="11"/>
  <c r="E1364" i="11"/>
  <c r="F1364" i="11"/>
  <c r="E1368" i="11"/>
  <c r="F1368" i="11"/>
  <c r="E1372" i="11"/>
  <c r="F1372" i="11"/>
  <c r="E1376" i="11"/>
  <c r="F1376" i="11"/>
  <c r="E1380" i="11"/>
  <c r="F1380" i="11"/>
  <c r="E1384" i="11"/>
  <c r="F1384" i="11"/>
  <c r="E1388" i="11"/>
  <c r="F1388" i="11"/>
  <c r="E1392" i="11"/>
  <c r="F1392" i="11"/>
  <c r="E1396" i="11"/>
  <c r="F1396" i="11"/>
  <c r="E1400" i="11"/>
  <c r="F1400" i="11"/>
  <c r="E1404" i="11"/>
  <c r="F1404" i="11"/>
  <c r="E1408" i="11"/>
  <c r="F1408" i="11"/>
  <c r="E1412" i="11"/>
  <c r="F1412" i="11"/>
  <c r="E1416" i="11"/>
  <c r="F1416" i="11"/>
  <c r="E1420" i="11"/>
  <c r="F1420" i="11"/>
  <c r="E1424" i="11"/>
  <c r="F1424" i="11"/>
  <c r="E1428" i="11"/>
  <c r="F1428" i="11"/>
  <c r="E1432" i="11"/>
  <c r="F1432" i="11"/>
  <c r="E1436" i="11"/>
  <c r="F1436" i="11"/>
  <c r="E1440" i="11"/>
  <c r="F1440" i="11"/>
  <c r="E1444" i="11"/>
  <c r="F1444" i="11"/>
  <c r="E1448" i="11"/>
  <c r="F1448" i="11"/>
  <c r="E1452" i="11"/>
  <c r="F1452" i="11"/>
  <c r="E1456" i="11"/>
  <c r="F1456" i="11"/>
  <c r="E1460" i="11"/>
  <c r="F1460" i="11"/>
  <c r="E1464" i="11"/>
  <c r="F1464" i="11"/>
  <c r="E1468" i="11"/>
  <c r="F1468" i="11"/>
  <c r="E1472" i="11"/>
  <c r="F1472" i="11"/>
  <c r="E1476" i="11"/>
  <c r="F1476" i="11"/>
  <c r="E1480" i="11"/>
  <c r="F1480" i="11"/>
  <c r="E1484" i="11"/>
  <c r="F1484" i="11"/>
  <c r="E1488" i="11"/>
  <c r="F1488" i="11"/>
  <c r="E1492" i="11"/>
  <c r="F1492" i="11"/>
  <c r="E1496" i="11"/>
  <c r="F1496" i="11"/>
  <c r="E1500" i="11"/>
  <c r="F1500" i="11"/>
  <c r="E1504" i="11"/>
  <c r="F1504" i="11"/>
  <c r="E1508" i="11"/>
  <c r="F1508" i="11"/>
  <c r="E1512" i="11"/>
  <c r="F1512" i="11"/>
  <c r="E1516" i="11"/>
  <c r="F1516" i="11"/>
  <c r="E1520" i="11"/>
  <c r="F1520" i="11"/>
  <c r="E1524" i="11"/>
  <c r="F1524" i="11"/>
  <c r="E1528" i="11"/>
  <c r="F1528" i="11"/>
  <c r="E1532" i="11"/>
  <c r="F1532" i="11"/>
  <c r="E1536" i="11"/>
  <c r="F1536" i="11"/>
  <c r="E1540" i="11"/>
  <c r="F1540" i="11"/>
  <c r="E1544" i="11"/>
  <c r="F1544" i="11"/>
  <c r="E1548" i="11"/>
  <c r="F1548" i="11"/>
  <c r="E1552" i="11"/>
  <c r="F1552" i="11"/>
  <c r="E1556" i="11"/>
  <c r="F1556" i="11"/>
  <c r="E1560" i="11"/>
  <c r="F1560" i="11"/>
  <c r="E1564" i="11"/>
  <c r="F1564" i="11"/>
  <c r="E1568" i="11"/>
  <c r="F1568" i="11"/>
  <c r="E1572" i="11"/>
  <c r="F1572" i="11"/>
  <c r="E1576" i="11"/>
  <c r="F1576" i="11"/>
  <c r="E1580" i="11"/>
  <c r="F1580" i="11"/>
  <c r="E1584" i="11"/>
  <c r="F1584" i="11"/>
  <c r="E1588" i="11"/>
  <c r="F1588" i="11"/>
  <c r="E1592" i="11"/>
  <c r="F1592" i="11"/>
  <c r="E1596" i="11"/>
  <c r="F1596" i="11"/>
  <c r="E1600" i="11"/>
  <c r="F1600" i="11"/>
  <c r="E1604" i="11"/>
  <c r="F1604" i="11"/>
  <c r="E1608" i="11"/>
  <c r="F1608" i="11"/>
  <c r="E1612" i="11"/>
  <c r="F1612" i="11"/>
  <c r="E1616" i="11"/>
  <c r="F1616" i="11"/>
  <c r="E1620" i="11"/>
  <c r="F1620" i="11"/>
  <c r="E1624" i="11"/>
  <c r="F1624" i="11"/>
  <c r="E1628" i="11"/>
  <c r="F1628" i="11"/>
  <c r="E1632" i="11"/>
  <c r="F1632" i="11"/>
  <c r="E1636" i="11"/>
  <c r="F1636" i="11"/>
  <c r="E1640" i="11"/>
  <c r="F1640" i="11"/>
  <c r="E1644" i="11"/>
  <c r="F1644" i="11"/>
  <c r="E1648" i="11"/>
  <c r="F1648" i="11"/>
  <c r="E1652" i="11"/>
  <c r="F1652" i="11"/>
  <c r="E1656" i="11"/>
  <c r="F1656" i="11"/>
  <c r="E1660" i="11"/>
  <c r="F1660" i="11"/>
  <c r="E1664" i="11"/>
  <c r="F1664" i="11"/>
  <c r="E1668" i="11"/>
  <c r="F1668" i="11"/>
  <c r="E1672" i="11"/>
  <c r="F1672" i="11"/>
  <c r="E1676" i="11"/>
  <c r="F1676" i="11"/>
  <c r="E1680" i="11"/>
  <c r="F1680" i="11"/>
  <c r="E1684" i="11"/>
  <c r="F1684" i="11"/>
  <c r="E1688" i="11"/>
  <c r="F1688" i="11"/>
  <c r="E1692" i="11"/>
  <c r="F1692" i="11"/>
  <c r="E1696" i="11"/>
  <c r="F1696" i="11"/>
  <c r="E1700" i="11"/>
  <c r="F1700" i="11"/>
  <c r="E1704" i="11"/>
  <c r="F1704" i="11"/>
  <c r="E1708" i="11"/>
  <c r="F1708" i="11"/>
  <c r="E1712" i="11"/>
  <c r="F1712" i="11"/>
  <c r="E1716" i="11"/>
  <c r="F1716" i="11"/>
  <c r="E1720" i="11"/>
  <c r="F1720" i="11"/>
  <c r="E1724" i="11"/>
  <c r="F1724" i="11"/>
  <c r="E1728" i="11"/>
  <c r="F1728" i="11"/>
  <c r="E1732" i="11"/>
  <c r="F1732" i="11"/>
  <c r="E1736" i="11"/>
  <c r="F1736" i="11"/>
  <c r="E1740" i="11"/>
  <c r="F1740" i="11"/>
  <c r="E1744" i="11"/>
  <c r="F1744" i="11"/>
  <c r="E1748" i="11"/>
  <c r="F1748" i="11"/>
  <c r="E1752" i="11"/>
  <c r="F1752" i="11"/>
  <c r="E1756" i="11"/>
  <c r="F1756" i="11"/>
  <c r="E1760" i="11"/>
  <c r="F1760" i="11"/>
  <c r="E1764" i="11"/>
  <c r="F1764" i="11"/>
  <c r="E1768" i="11"/>
  <c r="F1768" i="11"/>
  <c r="E1772" i="11"/>
  <c r="F1772" i="11"/>
  <c r="E1776" i="11"/>
  <c r="F1776" i="11"/>
  <c r="E1780" i="11"/>
  <c r="F1780" i="11"/>
  <c r="E1784" i="11"/>
  <c r="F1784" i="11"/>
  <c r="E1788" i="11"/>
  <c r="F1788" i="11"/>
  <c r="E1792" i="11"/>
  <c r="F1792" i="11"/>
  <c r="E1796" i="11"/>
  <c r="F1796" i="11"/>
  <c r="E1800" i="11"/>
  <c r="F1800" i="11"/>
  <c r="E1804" i="11"/>
  <c r="F1804" i="11"/>
  <c r="E1808" i="11"/>
  <c r="F1808" i="11"/>
  <c r="E1812" i="11"/>
  <c r="F1812" i="11"/>
  <c r="E1816" i="11"/>
  <c r="F1816" i="11"/>
  <c r="E1820" i="11"/>
  <c r="F1820" i="11"/>
  <c r="E1824" i="11"/>
  <c r="F1824" i="11"/>
  <c r="E1828" i="11"/>
  <c r="F1828" i="11"/>
  <c r="E1832" i="11"/>
  <c r="F1832" i="11"/>
  <c r="E1836" i="11"/>
  <c r="F1836" i="11"/>
  <c r="E1840" i="11"/>
  <c r="F1840" i="11"/>
  <c r="E1844" i="11"/>
  <c r="F1844" i="11"/>
  <c r="E1848" i="11"/>
  <c r="F1848" i="11"/>
  <c r="E1852" i="11"/>
  <c r="F1852" i="11"/>
  <c r="E1856" i="11"/>
  <c r="F1856" i="11"/>
  <c r="E1860" i="11"/>
  <c r="F1860" i="11"/>
  <c r="E1864" i="11"/>
  <c r="F1864" i="11"/>
  <c r="E1868" i="11"/>
  <c r="F1868" i="11"/>
  <c r="E1872" i="11"/>
  <c r="F1872" i="11"/>
  <c r="E1876" i="11"/>
  <c r="F1876" i="11"/>
  <c r="E1880" i="11"/>
  <c r="F1880" i="11"/>
  <c r="E1884" i="11"/>
  <c r="F1884" i="11"/>
  <c r="E1888" i="11"/>
  <c r="F1888" i="11"/>
  <c r="E1892" i="11"/>
  <c r="F1892" i="11"/>
  <c r="E1896" i="11"/>
  <c r="F1896" i="11"/>
  <c r="E1900" i="11"/>
  <c r="F1900" i="11"/>
  <c r="E1904" i="11"/>
  <c r="F1904" i="11"/>
  <c r="E1908" i="11"/>
  <c r="F1908" i="11"/>
  <c r="E1912" i="11"/>
  <c r="F1912" i="11"/>
  <c r="E1916" i="11"/>
  <c r="F1916" i="11"/>
  <c r="E1920" i="11"/>
  <c r="F1920" i="11"/>
  <c r="E1924" i="11"/>
  <c r="F1924" i="11"/>
  <c r="E1928" i="11"/>
  <c r="F1928" i="11"/>
  <c r="E1932" i="11"/>
  <c r="F1932" i="11"/>
  <c r="E1936" i="11"/>
  <c r="F1936" i="11"/>
  <c r="E1940" i="11"/>
  <c r="F1940" i="11"/>
  <c r="E1944" i="11"/>
  <c r="F1944" i="11"/>
  <c r="E1948" i="11"/>
  <c r="F1948" i="11"/>
  <c r="E1952" i="11"/>
  <c r="F1952" i="11"/>
  <c r="E1956" i="11"/>
  <c r="F1956" i="11"/>
  <c r="E1960" i="11"/>
  <c r="F1960" i="11"/>
  <c r="E1964" i="11"/>
  <c r="F1964" i="11"/>
  <c r="E1968" i="11"/>
  <c r="F1968" i="11"/>
  <c r="E1972" i="11"/>
  <c r="F1972" i="11"/>
  <c r="E1976" i="11"/>
  <c r="F1976" i="11"/>
  <c r="E1980" i="11"/>
  <c r="F1980" i="11"/>
  <c r="E1984" i="11"/>
  <c r="F1984" i="11"/>
  <c r="E1988" i="11"/>
  <c r="F1988" i="11"/>
  <c r="E1992" i="11"/>
  <c r="F1992" i="11"/>
  <c r="E1996" i="11"/>
  <c r="F1996" i="11"/>
  <c r="E2000" i="11"/>
  <c r="F2000" i="11"/>
  <c r="E2004" i="11"/>
  <c r="F2004" i="11"/>
  <c r="E2008" i="11"/>
  <c r="F2008" i="11"/>
  <c r="E2012" i="11"/>
  <c r="F2012" i="11"/>
  <c r="E2016" i="11"/>
  <c r="F2016" i="11"/>
  <c r="E2020" i="11"/>
  <c r="F2020" i="11"/>
  <c r="E2024" i="11"/>
  <c r="F2024" i="11"/>
  <c r="E2028" i="11"/>
  <c r="F2028" i="11"/>
  <c r="E2032" i="11"/>
  <c r="F2032" i="11"/>
  <c r="E2036" i="11"/>
  <c r="F2036" i="11"/>
  <c r="E2040" i="11"/>
  <c r="F2040" i="11"/>
  <c r="E2044" i="11"/>
  <c r="F2044" i="11"/>
  <c r="E2048" i="11"/>
  <c r="F2048" i="11"/>
  <c r="E2052" i="11"/>
  <c r="F2052" i="11"/>
  <c r="E2056" i="11"/>
  <c r="F2056" i="11"/>
  <c r="E2060" i="11"/>
  <c r="F2060" i="11"/>
  <c r="E2064" i="11"/>
  <c r="F2064" i="11"/>
  <c r="E2068" i="11"/>
  <c r="F2068" i="11"/>
  <c r="E2072" i="11"/>
  <c r="F2072" i="11"/>
  <c r="E2076" i="11"/>
  <c r="F2076" i="11"/>
  <c r="E2080" i="11"/>
  <c r="F2080" i="11"/>
  <c r="E2084" i="11"/>
  <c r="F2084" i="11"/>
  <c r="E2088" i="11"/>
  <c r="F2088" i="11"/>
  <c r="E2092" i="11"/>
  <c r="F2092" i="11"/>
  <c r="E2096" i="11"/>
  <c r="F2096" i="11"/>
  <c r="E2100" i="11"/>
  <c r="F2100" i="11"/>
  <c r="E2104" i="11"/>
  <c r="F2104" i="11"/>
  <c r="F2106" i="11"/>
  <c r="F2090" i="11"/>
  <c r="F2074" i="11"/>
  <c r="F2058" i="11"/>
  <c r="F2042" i="11"/>
  <c r="F2026" i="11"/>
  <c r="F2010" i="11"/>
  <c r="F1994" i="11"/>
  <c r="F1978" i="11"/>
  <c r="E4" i="11"/>
  <c r="F4" i="11"/>
  <c r="E100" i="11"/>
  <c r="F100" i="11"/>
  <c r="E5" i="11"/>
  <c r="F5" i="11"/>
  <c r="E9" i="11"/>
  <c r="F9" i="11"/>
  <c r="E13" i="11"/>
  <c r="F13" i="11"/>
  <c r="E17" i="11"/>
  <c r="F17" i="11"/>
  <c r="E21" i="11"/>
  <c r="F21" i="11"/>
  <c r="E25" i="11"/>
  <c r="F25" i="11"/>
  <c r="E29" i="11"/>
  <c r="F29" i="11"/>
  <c r="E33" i="11"/>
  <c r="F33" i="11"/>
  <c r="E37" i="11"/>
  <c r="F37" i="11"/>
  <c r="E41" i="11"/>
  <c r="F41" i="11"/>
  <c r="E45" i="11"/>
  <c r="F45" i="11"/>
  <c r="E49" i="11"/>
  <c r="F49" i="11"/>
  <c r="E53" i="11"/>
  <c r="F53" i="11"/>
  <c r="E57" i="11"/>
  <c r="F57" i="11"/>
  <c r="E61" i="11"/>
  <c r="F61" i="11"/>
  <c r="E65" i="11"/>
  <c r="F65" i="11"/>
  <c r="E69" i="11"/>
  <c r="F69" i="11"/>
  <c r="E73" i="11"/>
  <c r="F73" i="11"/>
  <c r="E77" i="11"/>
  <c r="F77" i="11"/>
  <c r="E81" i="11"/>
  <c r="F81" i="11"/>
  <c r="E85" i="11"/>
  <c r="F85" i="11"/>
  <c r="E89" i="11"/>
  <c r="F89" i="11"/>
  <c r="E93" i="11"/>
  <c r="F93" i="11"/>
  <c r="E97" i="11"/>
  <c r="F97" i="11"/>
  <c r="E101" i="11"/>
  <c r="F101" i="11"/>
  <c r="E105" i="11"/>
  <c r="F105" i="11"/>
  <c r="E109" i="11"/>
  <c r="F109" i="11"/>
  <c r="E113" i="11"/>
  <c r="F113" i="11"/>
  <c r="E117" i="11"/>
  <c r="F117" i="11"/>
  <c r="E121" i="11"/>
  <c r="F121" i="11"/>
  <c r="E125" i="11"/>
  <c r="F125" i="11"/>
  <c r="E129" i="11"/>
  <c r="F129" i="11"/>
  <c r="E133" i="11"/>
  <c r="F133" i="11"/>
  <c r="E137" i="11"/>
  <c r="F137" i="11"/>
  <c r="E141" i="11"/>
  <c r="F141" i="11"/>
  <c r="E145" i="11"/>
  <c r="F145" i="11"/>
  <c r="E149" i="11"/>
  <c r="F149" i="11"/>
  <c r="E153" i="11"/>
  <c r="F153" i="11"/>
  <c r="E157" i="11"/>
  <c r="F157" i="11"/>
  <c r="E161" i="11"/>
  <c r="F161" i="11"/>
  <c r="E165" i="11"/>
  <c r="F165" i="11"/>
  <c r="E169" i="11"/>
  <c r="F169" i="11"/>
  <c r="E173" i="11"/>
  <c r="F173" i="11"/>
  <c r="E177" i="11"/>
  <c r="F177" i="11"/>
  <c r="E181" i="11"/>
  <c r="F181" i="11"/>
  <c r="E185" i="11"/>
  <c r="F185" i="11"/>
  <c r="E189" i="11"/>
  <c r="F189" i="11"/>
  <c r="E193" i="11"/>
  <c r="F193" i="11"/>
  <c r="E197" i="11"/>
  <c r="F197" i="11"/>
  <c r="E201" i="11"/>
  <c r="F201" i="11"/>
  <c r="E205" i="11"/>
  <c r="F205" i="11"/>
  <c r="E209" i="11"/>
  <c r="F209" i="11"/>
  <c r="E213" i="11"/>
  <c r="F213" i="11"/>
  <c r="E217" i="11"/>
  <c r="F217" i="11"/>
  <c r="E221" i="11"/>
  <c r="F221" i="11"/>
  <c r="E225" i="11"/>
  <c r="F225" i="11"/>
  <c r="E229" i="11"/>
  <c r="F229" i="11"/>
  <c r="E233" i="11"/>
  <c r="F233" i="11"/>
  <c r="E237" i="11"/>
  <c r="F237" i="11"/>
  <c r="E241" i="11"/>
  <c r="F241" i="11"/>
  <c r="E245" i="11"/>
  <c r="F245" i="11"/>
  <c r="E249" i="11"/>
  <c r="F249" i="11"/>
  <c r="E253" i="11"/>
  <c r="F253" i="11"/>
  <c r="E257" i="11"/>
  <c r="F257" i="11"/>
  <c r="E261" i="11"/>
  <c r="F261" i="11"/>
  <c r="E265" i="11"/>
  <c r="F265" i="11"/>
  <c r="E269" i="11"/>
  <c r="F269" i="11"/>
  <c r="E273" i="11"/>
  <c r="F273" i="11"/>
  <c r="E277" i="11"/>
  <c r="F277" i="11"/>
  <c r="E281" i="11"/>
  <c r="F281" i="11"/>
  <c r="E285" i="11"/>
  <c r="F285" i="11"/>
  <c r="E289" i="11"/>
  <c r="F289" i="11"/>
  <c r="E293" i="11"/>
  <c r="F293" i="11"/>
  <c r="E297" i="11"/>
  <c r="F297" i="11"/>
  <c r="E301" i="11"/>
  <c r="F301" i="11"/>
  <c r="E305" i="11"/>
  <c r="F305" i="11"/>
  <c r="E309" i="11"/>
  <c r="F309" i="11"/>
  <c r="E313" i="11"/>
  <c r="F313" i="11"/>
  <c r="E317" i="11"/>
  <c r="F317" i="11"/>
  <c r="E321" i="11"/>
  <c r="F321" i="11"/>
  <c r="E325" i="11"/>
  <c r="F325" i="11"/>
  <c r="E329" i="11"/>
  <c r="F329" i="11"/>
  <c r="E333" i="11"/>
  <c r="F333" i="11"/>
  <c r="E337" i="11"/>
  <c r="F337" i="11"/>
  <c r="E341" i="11"/>
  <c r="F341" i="11"/>
  <c r="E345" i="11"/>
  <c r="F345" i="11"/>
  <c r="E349" i="11"/>
  <c r="F349" i="11"/>
  <c r="E353" i="11"/>
  <c r="F353" i="11"/>
  <c r="E357" i="11"/>
  <c r="F357" i="11"/>
  <c r="E361" i="11"/>
  <c r="F361" i="11"/>
  <c r="E365" i="11"/>
  <c r="F365" i="11"/>
  <c r="E369" i="11"/>
  <c r="F369" i="11"/>
  <c r="E373" i="11"/>
  <c r="F373" i="11"/>
  <c r="E377" i="11"/>
  <c r="F377" i="11"/>
  <c r="E381" i="11"/>
  <c r="F381" i="11"/>
  <c r="E385" i="11"/>
  <c r="F385" i="11"/>
  <c r="E389" i="11"/>
  <c r="F389" i="11"/>
  <c r="E393" i="11"/>
  <c r="F393" i="11"/>
  <c r="E397" i="11"/>
  <c r="F397" i="11"/>
  <c r="E401" i="11"/>
  <c r="F401" i="11"/>
  <c r="E405" i="11"/>
  <c r="F405" i="11"/>
  <c r="E409" i="11"/>
  <c r="F409" i="11"/>
  <c r="E413" i="11"/>
  <c r="F413" i="11"/>
  <c r="E417" i="11"/>
  <c r="F417" i="11"/>
  <c r="E421" i="11"/>
  <c r="F421" i="11"/>
  <c r="E425" i="11"/>
  <c r="F425" i="11"/>
  <c r="E429" i="11"/>
  <c r="F429" i="11"/>
  <c r="E433" i="11"/>
  <c r="F433" i="11"/>
  <c r="E437" i="11"/>
  <c r="F437" i="11"/>
  <c r="E441" i="11"/>
  <c r="F441" i="11"/>
  <c r="E445" i="11"/>
  <c r="F445" i="11"/>
  <c r="E449" i="11"/>
  <c r="F449" i="11"/>
  <c r="E453" i="11"/>
  <c r="F453" i="11"/>
  <c r="E457" i="11"/>
  <c r="F457" i="11"/>
  <c r="E461" i="11"/>
  <c r="F461" i="11"/>
  <c r="E465" i="11"/>
  <c r="F465" i="11"/>
  <c r="E469" i="11"/>
  <c r="F469" i="11"/>
  <c r="E473" i="11"/>
  <c r="F473" i="11"/>
  <c r="E477" i="11"/>
  <c r="F477" i="11"/>
  <c r="E481" i="11"/>
  <c r="F481" i="11"/>
  <c r="E485" i="11"/>
  <c r="F485" i="11"/>
  <c r="E489" i="11"/>
  <c r="F489" i="11"/>
  <c r="E493" i="11"/>
  <c r="F493" i="11"/>
  <c r="E497" i="11"/>
  <c r="F497" i="11"/>
  <c r="E501" i="11"/>
  <c r="F501" i="11"/>
  <c r="E505" i="11"/>
  <c r="F505" i="11"/>
  <c r="E509" i="11"/>
  <c r="F509" i="11"/>
  <c r="E513" i="11"/>
  <c r="F513" i="11"/>
  <c r="E517" i="11"/>
  <c r="F517" i="11"/>
  <c r="E521" i="11"/>
  <c r="F521" i="11"/>
  <c r="E525" i="11"/>
  <c r="F525" i="11"/>
  <c r="E529" i="11"/>
  <c r="F529" i="11"/>
  <c r="E533" i="11"/>
  <c r="F533" i="11"/>
  <c r="E537" i="11"/>
  <c r="F537" i="11"/>
  <c r="E541" i="11"/>
  <c r="F541" i="11"/>
  <c r="E545" i="11"/>
  <c r="F545" i="11"/>
  <c r="E549" i="11"/>
  <c r="F549" i="11"/>
  <c r="E553" i="11"/>
  <c r="F553" i="11"/>
  <c r="E557" i="11"/>
  <c r="F557" i="11"/>
  <c r="E561" i="11"/>
  <c r="F561" i="11"/>
  <c r="E565" i="11"/>
  <c r="F565" i="11"/>
  <c r="E569" i="11"/>
  <c r="F569" i="11"/>
  <c r="E573" i="11"/>
  <c r="F573" i="11"/>
  <c r="E577" i="11"/>
  <c r="F577" i="11"/>
  <c r="E581" i="11"/>
  <c r="F581" i="11"/>
  <c r="E585" i="11"/>
  <c r="F585" i="11"/>
  <c r="E589" i="11"/>
  <c r="F589" i="11"/>
  <c r="E593" i="11"/>
  <c r="F593" i="11"/>
  <c r="E597" i="11"/>
  <c r="F597" i="11"/>
  <c r="E601" i="11"/>
  <c r="F601" i="11"/>
  <c r="E605" i="11"/>
  <c r="F605" i="11"/>
  <c r="E609" i="11"/>
  <c r="F609" i="11"/>
  <c r="E613" i="11"/>
  <c r="F613" i="11"/>
  <c r="E617" i="11"/>
  <c r="F617" i="11"/>
  <c r="E621" i="11"/>
  <c r="F621" i="11"/>
  <c r="E625" i="11"/>
  <c r="F625" i="11"/>
  <c r="E629" i="11"/>
  <c r="F629" i="11"/>
  <c r="E633" i="11"/>
  <c r="F633" i="11"/>
  <c r="E637" i="11"/>
  <c r="F637" i="11"/>
  <c r="E641" i="11"/>
  <c r="F641" i="11"/>
  <c r="E645" i="11"/>
  <c r="F645" i="11"/>
  <c r="E649" i="11"/>
  <c r="F649" i="11"/>
  <c r="E653" i="11"/>
  <c r="F653" i="11"/>
  <c r="E657" i="11"/>
  <c r="F657" i="11"/>
  <c r="E661" i="11"/>
  <c r="F661" i="11"/>
  <c r="E665" i="11"/>
  <c r="F665" i="11"/>
  <c r="E669" i="11"/>
  <c r="F669" i="11"/>
  <c r="E673" i="11"/>
  <c r="F673" i="11"/>
  <c r="E677" i="11"/>
  <c r="F677" i="11"/>
  <c r="E681" i="11"/>
  <c r="F681" i="11"/>
  <c r="E685" i="11"/>
  <c r="F685" i="11"/>
  <c r="E689" i="11"/>
  <c r="F689" i="11"/>
  <c r="E693" i="11"/>
  <c r="F693" i="11"/>
  <c r="E697" i="11"/>
  <c r="F697" i="11"/>
  <c r="E701" i="11"/>
  <c r="F701" i="11"/>
  <c r="E705" i="11"/>
  <c r="F705" i="11"/>
  <c r="E709" i="11"/>
  <c r="F709" i="11"/>
  <c r="E713" i="11"/>
  <c r="F713" i="11"/>
  <c r="E717" i="11"/>
  <c r="F717" i="11"/>
  <c r="E721" i="11"/>
  <c r="F721" i="11"/>
  <c r="E725" i="11"/>
  <c r="F725" i="11"/>
  <c r="E729" i="11"/>
  <c r="F729" i="11"/>
  <c r="E733" i="11"/>
  <c r="F733" i="11"/>
  <c r="E737" i="11"/>
  <c r="F737" i="11"/>
  <c r="E741" i="11"/>
  <c r="F741" i="11"/>
  <c r="E745" i="11"/>
  <c r="F745" i="11"/>
  <c r="E749" i="11"/>
  <c r="F749" i="11"/>
  <c r="E753" i="11"/>
  <c r="F753" i="11"/>
  <c r="E757" i="11"/>
  <c r="F757" i="11"/>
  <c r="E761" i="11"/>
  <c r="F761" i="11"/>
  <c r="E765" i="11"/>
  <c r="F765" i="11"/>
  <c r="E769" i="11"/>
  <c r="F769" i="11"/>
  <c r="E773" i="11"/>
  <c r="F773" i="11"/>
  <c r="E777" i="11"/>
  <c r="F777" i="11"/>
  <c r="E781" i="11"/>
  <c r="F781" i="11"/>
  <c r="E785" i="11"/>
  <c r="F785" i="11"/>
  <c r="E789" i="11"/>
  <c r="F789" i="11"/>
  <c r="E793" i="11"/>
  <c r="F793" i="11"/>
  <c r="E797" i="11"/>
  <c r="F797" i="11"/>
  <c r="E801" i="11"/>
  <c r="F801" i="11"/>
  <c r="E805" i="11"/>
  <c r="F805" i="11"/>
  <c r="E809" i="11"/>
  <c r="F809" i="11"/>
  <c r="E813" i="11"/>
  <c r="F813" i="11"/>
  <c r="E817" i="11"/>
  <c r="F817" i="11"/>
  <c r="E821" i="11"/>
  <c r="F821" i="11"/>
  <c r="E825" i="11"/>
  <c r="F825" i="11"/>
  <c r="E829" i="11"/>
  <c r="F829" i="11"/>
  <c r="E833" i="11"/>
  <c r="F833" i="11"/>
  <c r="E837" i="11"/>
  <c r="F837" i="11"/>
  <c r="E841" i="11"/>
  <c r="F841" i="11"/>
  <c r="E845" i="11"/>
  <c r="F845" i="11"/>
  <c r="E849" i="11"/>
  <c r="F849" i="11"/>
  <c r="E853" i="11"/>
  <c r="F853" i="11"/>
  <c r="E857" i="11"/>
  <c r="F857" i="11"/>
  <c r="E861" i="11"/>
  <c r="F861" i="11"/>
  <c r="E865" i="11"/>
  <c r="F865" i="11"/>
  <c r="E869" i="11"/>
  <c r="F869" i="11"/>
  <c r="E873" i="11"/>
  <c r="F873" i="11"/>
  <c r="E877" i="11"/>
  <c r="F877" i="11"/>
  <c r="E881" i="11"/>
  <c r="F881" i="11"/>
  <c r="E885" i="11"/>
  <c r="F885" i="11"/>
  <c r="E889" i="11"/>
  <c r="F889" i="11"/>
  <c r="E893" i="11"/>
  <c r="F893" i="11"/>
  <c r="E897" i="11"/>
  <c r="F897" i="11"/>
  <c r="E901" i="11"/>
  <c r="F901" i="11"/>
  <c r="E905" i="11"/>
  <c r="F905" i="11"/>
  <c r="E909" i="11"/>
  <c r="F909" i="11"/>
  <c r="E913" i="11"/>
  <c r="F913" i="11"/>
  <c r="E917" i="11"/>
  <c r="F917" i="11"/>
  <c r="E921" i="11"/>
  <c r="F921" i="11"/>
  <c r="E925" i="11"/>
  <c r="F925" i="11"/>
  <c r="E929" i="11"/>
  <c r="F929" i="11"/>
  <c r="E933" i="11"/>
  <c r="F933" i="11"/>
  <c r="E937" i="11"/>
  <c r="F937" i="11"/>
  <c r="E941" i="11"/>
  <c r="F941" i="11"/>
  <c r="E945" i="11"/>
  <c r="F945" i="11"/>
  <c r="E949" i="11"/>
  <c r="F949" i="11"/>
  <c r="E953" i="11"/>
  <c r="F953" i="11"/>
  <c r="E957" i="11"/>
  <c r="F957" i="11"/>
  <c r="E961" i="11"/>
  <c r="F961" i="11"/>
  <c r="E965" i="11"/>
  <c r="F965" i="11"/>
  <c r="E969" i="11"/>
  <c r="F969" i="11"/>
  <c r="E973" i="11"/>
  <c r="F973" i="11"/>
  <c r="E977" i="11"/>
  <c r="F977" i="11"/>
  <c r="E981" i="11"/>
  <c r="F981" i="11"/>
  <c r="E985" i="11"/>
  <c r="F985" i="11"/>
  <c r="E989" i="11"/>
  <c r="F989" i="11"/>
  <c r="E993" i="11"/>
  <c r="F993" i="11"/>
  <c r="E997" i="11"/>
  <c r="F997" i="11"/>
  <c r="E1001" i="11"/>
  <c r="F1001" i="11"/>
  <c r="E1005" i="11"/>
  <c r="F1005" i="11"/>
  <c r="E1009" i="11"/>
  <c r="F1009" i="11"/>
  <c r="E1013" i="11"/>
  <c r="F1013" i="11"/>
  <c r="E1017" i="11"/>
  <c r="F1017" i="11"/>
  <c r="E1021" i="11"/>
  <c r="F1021" i="11"/>
  <c r="E1025" i="11"/>
  <c r="F1025" i="11"/>
  <c r="E1029" i="11"/>
  <c r="F1029" i="11"/>
  <c r="E1033" i="11"/>
  <c r="F1033" i="11"/>
  <c r="E1037" i="11"/>
  <c r="F1037" i="11"/>
  <c r="E1041" i="11"/>
  <c r="F1041" i="11"/>
  <c r="E1045" i="11"/>
  <c r="F1045" i="11"/>
  <c r="E1049" i="11"/>
  <c r="F1049" i="11"/>
  <c r="E1053" i="11"/>
  <c r="F1053" i="11"/>
  <c r="E1057" i="11"/>
  <c r="F1057" i="11"/>
  <c r="E1061" i="11"/>
  <c r="F1061" i="11"/>
  <c r="E1065" i="11"/>
  <c r="F1065" i="11"/>
  <c r="E1069" i="11"/>
  <c r="F1069" i="11"/>
  <c r="E1073" i="11"/>
  <c r="F1073" i="11"/>
  <c r="E1077" i="11"/>
  <c r="F1077" i="11"/>
  <c r="E1081" i="11"/>
  <c r="F1081" i="11"/>
  <c r="E1085" i="11"/>
  <c r="F1085" i="11"/>
  <c r="E1089" i="11"/>
  <c r="F1089" i="11"/>
  <c r="E1093" i="11"/>
  <c r="F1093" i="11"/>
  <c r="E1097" i="11"/>
  <c r="F1097" i="11"/>
  <c r="E1101" i="11"/>
  <c r="F1101" i="11"/>
  <c r="E1105" i="11"/>
  <c r="F1105" i="11"/>
  <c r="E1109" i="11"/>
  <c r="F1109" i="11"/>
  <c r="E1113" i="11"/>
  <c r="F1113" i="11"/>
  <c r="E1117" i="11"/>
  <c r="F1117" i="11"/>
  <c r="E1121" i="11"/>
  <c r="F1121" i="11"/>
  <c r="E1125" i="11"/>
  <c r="F1125" i="11"/>
  <c r="E1129" i="11"/>
  <c r="F1129" i="11"/>
  <c r="E1133" i="11"/>
  <c r="F1133" i="11"/>
  <c r="E1137" i="11"/>
  <c r="F1137" i="11"/>
  <c r="E1141" i="11"/>
  <c r="F1141" i="11"/>
  <c r="E1145" i="11"/>
  <c r="F1145" i="11"/>
  <c r="E1149" i="11"/>
  <c r="F1149" i="11"/>
  <c r="E1153" i="11"/>
  <c r="F1153" i="11"/>
  <c r="E1157" i="11"/>
  <c r="F1157" i="11"/>
  <c r="E1161" i="11"/>
  <c r="F1161" i="11"/>
  <c r="E1165" i="11"/>
  <c r="F1165" i="11"/>
  <c r="E1169" i="11"/>
  <c r="F1169" i="11"/>
  <c r="E1173" i="11"/>
  <c r="F1173" i="11"/>
  <c r="E1177" i="11"/>
  <c r="F1177" i="11"/>
  <c r="E1181" i="11"/>
  <c r="F1181" i="11"/>
  <c r="E1185" i="11"/>
  <c r="F1185" i="11"/>
  <c r="E1189" i="11"/>
  <c r="F1189" i="11"/>
  <c r="E1193" i="11"/>
  <c r="F1193" i="11"/>
  <c r="E1197" i="11"/>
  <c r="F1197" i="11"/>
  <c r="E1201" i="11"/>
  <c r="F1201" i="11"/>
  <c r="E1205" i="11"/>
  <c r="F1205" i="11"/>
  <c r="E1209" i="11"/>
  <c r="F1209" i="11"/>
  <c r="E1213" i="11"/>
  <c r="F1213" i="11"/>
  <c r="E1217" i="11"/>
  <c r="F1217" i="11"/>
  <c r="E1221" i="11"/>
  <c r="F1221" i="11"/>
  <c r="E1225" i="11"/>
  <c r="F1225" i="11"/>
  <c r="E1229" i="11"/>
  <c r="F1229" i="11"/>
  <c r="E1233" i="11"/>
  <c r="F1233" i="11"/>
  <c r="E1237" i="11"/>
  <c r="F1237" i="11"/>
  <c r="E1241" i="11"/>
  <c r="F1241" i="11"/>
  <c r="E1245" i="11"/>
  <c r="F1245" i="11"/>
  <c r="E1249" i="11"/>
  <c r="F1249" i="11"/>
  <c r="E1253" i="11"/>
  <c r="F1253" i="11"/>
  <c r="E1257" i="11"/>
  <c r="F1257" i="11"/>
  <c r="E1261" i="11"/>
  <c r="F1261" i="11"/>
  <c r="E1265" i="11"/>
  <c r="F1265" i="11"/>
  <c r="E1269" i="11"/>
  <c r="F1269" i="11"/>
  <c r="E1273" i="11"/>
  <c r="F1273" i="11"/>
  <c r="E1277" i="11"/>
  <c r="F1277" i="11"/>
  <c r="E1281" i="11"/>
  <c r="F1281" i="11"/>
  <c r="E1285" i="11"/>
  <c r="F1285" i="11"/>
  <c r="E1289" i="11"/>
  <c r="F1289" i="11"/>
  <c r="E1293" i="11"/>
  <c r="F1293" i="11"/>
  <c r="E1297" i="11"/>
  <c r="F1297" i="11"/>
  <c r="E1301" i="11"/>
  <c r="F1301" i="11"/>
  <c r="E1305" i="11"/>
  <c r="F1305" i="11"/>
  <c r="E1309" i="11"/>
  <c r="F1309" i="11"/>
  <c r="E1313" i="11"/>
  <c r="F1313" i="11"/>
  <c r="E1317" i="11"/>
  <c r="F1317" i="11"/>
  <c r="E1321" i="11"/>
  <c r="F1321" i="11"/>
  <c r="E1325" i="11"/>
  <c r="F1325" i="11"/>
  <c r="E1329" i="11"/>
  <c r="F1329" i="11"/>
  <c r="E1333" i="11"/>
  <c r="F1333" i="11"/>
  <c r="E1337" i="11"/>
  <c r="F1337" i="11"/>
  <c r="E1341" i="11"/>
  <c r="F1341" i="11"/>
  <c r="E1345" i="11"/>
  <c r="F1345" i="11"/>
  <c r="E1349" i="11"/>
  <c r="F1349" i="11"/>
  <c r="E1353" i="11"/>
  <c r="F1353" i="11"/>
  <c r="E1357" i="11"/>
  <c r="F1357" i="11"/>
  <c r="E1361" i="11"/>
  <c r="F1361" i="11"/>
  <c r="E1365" i="11"/>
  <c r="F1365" i="11"/>
  <c r="E1369" i="11"/>
  <c r="F1369" i="11"/>
  <c r="E1373" i="11"/>
  <c r="F1373" i="11"/>
  <c r="E1377" i="11"/>
  <c r="F1377" i="11"/>
  <c r="E1381" i="11"/>
  <c r="F1381" i="11"/>
  <c r="E1385" i="11"/>
  <c r="F1385" i="11"/>
  <c r="E1389" i="11"/>
  <c r="F1389" i="11"/>
  <c r="E1393" i="11"/>
  <c r="F1393" i="11"/>
  <c r="E1397" i="11"/>
  <c r="F1397" i="11"/>
  <c r="E1401" i="11"/>
  <c r="F1401" i="11"/>
  <c r="E1405" i="11"/>
  <c r="F1405" i="11"/>
  <c r="E1409" i="11"/>
  <c r="F1409" i="11"/>
  <c r="E1413" i="11"/>
  <c r="F1413" i="11"/>
  <c r="E1417" i="11"/>
  <c r="F1417" i="11"/>
  <c r="E1421" i="11"/>
  <c r="F1421" i="11"/>
  <c r="E1425" i="11"/>
  <c r="F1425" i="11"/>
  <c r="E1429" i="11"/>
  <c r="F1429" i="11"/>
  <c r="E1433" i="11"/>
  <c r="F1433" i="11"/>
  <c r="E1437" i="11"/>
  <c r="F1437" i="11"/>
  <c r="E1441" i="11"/>
  <c r="F1441" i="11"/>
  <c r="E1445" i="11"/>
  <c r="F1445" i="11"/>
  <c r="E1449" i="11"/>
  <c r="F1449" i="11"/>
  <c r="E1453" i="11"/>
  <c r="F1453" i="11"/>
  <c r="E1457" i="11"/>
  <c r="F1457" i="11"/>
  <c r="E1461" i="11"/>
  <c r="F1461" i="11"/>
  <c r="E1465" i="11"/>
  <c r="F1465" i="11"/>
  <c r="E1469" i="11"/>
  <c r="F1469" i="11"/>
  <c r="E1473" i="11"/>
  <c r="F1473" i="11"/>
  <c r="E1477" i="11"/>
  <c r="F1477" i="11"/>
  <c r="E1481" i="11"/>
  <c r="F1481" i="11"/>
  <c r="E1485" i="11"/>
  <c r="F1485" i="11"/>
  <c r="E1489" i="11"/>
  <c r="F1489" i="11"/>
  <c r="E1493" i="11"/>
  <c r="F1493" i="11"/>
  <c r="E1497" i="11"/>
  <c r="F1497" i="11"/>
  <c r="E1501" i="11"/>
  <c r="F1501" i="11"/>
  <c r="E1505" i="11"/>
  <c r="F1505" i="11"/>
  <c r="E1509" i="11"/>
  <c r="F1509" i="11"/>
  <c r="E1513" i="11"/>
  <c r="F1513" i="11"/>
  <c r="E1517" i="11"/>
  <c r="F1517" i="11"/>
  <c r="E1521" i="11"/>
  <c r="F1521" i="11"/>
  <c r="E1525" i="11"/>
  <c r="F1525" i="11"/>
  <c r="E1529" i="11"/>
  <c r="F1529" i="11"/>
  <c r="E1533" i="11"/>
  <c r="F1533" i="11"/>
  <c r="E1537" i="11"/>
  <c r="F1537" i="11"/>
  <c r="E1541" i="11"/>
  <c r="F1541" i="11"/>
  <c r="E1545" i="11"/>
  <c r="F1545" i="11"/>
  <c r="E1549" i="11"/>
  <c r="F1549" i="11"/>
  <c r="E1553" i="11"/>
  <c r="F1553" i="11"/>
  <c r="E1557" i="11"/>
  <c r="F1557" i="11"/>
  <c r="E1561" i="11"/>
  <c r="F1561" i="11"/>
  <c r="E1565" i="11"/>
  <c r="F1565" i="11"/>
  <c r="E1569" i="11"/>
  <c r="F1569" i="11"/>
  <c r="E1573" i="11"/>
  <c r="F1573" i="11"/>
  <c r="E1577" i="11"/>
  <c r="F1577" i="11"/>
  <c r="E1581" i="11"/>
  <c r="F1581" i="11"/>
  <c r="E1585" i="11"/>
  <c r="F1585" i="11"/>
  <c r="E1589" i="11"/>
  <c r="F1589" i="11"/>
  <c r="E1593" i="11"/>
  <c r="F1593" i="11"/>
  <c r="E1597" i="11"/>
  <c r="F1597" i="11"/>
  <c r="E1601" i="11"/>
  <c r="F1601" i="11"/>
  <c r="E1605" i="11"/>
  <c r="F1605" i="11"/>
  <c r="E1609" i="11"/>
  <c r="F1609" i="11"/>
  <c r="E1613" i="11"/>
  <c r="F1613" i="11"/>
  <c r="E1617" i="11"/>
  <c r="F1617" i="11"/>
  <c r="E1621" i="11"/>
  <c r="F1621" i="11"/>
  <c r="E1625" i="11"/>
  <c r="F1625" i="11"/>
  <c r="E1629" i="11"/>
  <c r="F1629" i="11"/>
  <c r="E1633" i="11"/>
  <c r="F1633" i="11"/>
  <c r="E1637" i="11"/>
  <c r="F1637" i="11"/>
  <c r="E1641" i="11"/>
  <c r="F1641" i="11"/>
  <c r="E1645" i="11"/>
  <c r="F1645" i="11"/>
  <c r="E1649" i="11"/>
  <c r="F1649" i="11"/>
  <c r="E1653" i="11"/>
  <c r="F1653" i="11"/>
  <c r="E1657" i="11"/>
  <c r="F1657" i="11"/>
  <c r="E1661" i="11"/>
  <c r="F1661" i="11"/>
  <c r="E1665" i="11"/>
  <c r="F1665" i="11"/>
  <c r="E1669" i="11"/>
  <c r="F1669" i="11"/>
  <c r="E1673" i="11"/>
  <c r="F1673" i="11"/>
  <c r="E1677" i="11"/>
  <c r="F1677" i="11"/>
  <c r="E1681" i="11"/>
  <c r="F1681" i="11"/>
  <c r="E1685" i="11"/>
  <c r="F1685" i="11"/>
  <c r="E1689" i="11"/>
  <c r="F1689" i="11"/>
  <c r="E1693" i="11"/>
  <c r="F1693" i="11"/>
  <c r="E1697" i="11"/>
  <c r="F1697" i="11"/>
  <c r="E1701" i="11"/>
  <c r="F1701" i="11"/>
  <c r="E1705" i="11"/>
  <c r="F1705" i="11"/>
  <c r="E1709" i="11"/>
  <c r="F1709" i="11"/>
  <c r="E1713" i="11"/>
  <c r="F1713" i="11"/>
  <c r="E1717" i="11"/>
  <c r="F1717" i="11"/>
  <c r="E1721" i="11"/>
  <c r="F1721" i="11"/>
  <c r="E1725" i="11"/>
  <c r="F1725" i="11"/>
  <c r="E1729" i="11"/>
  <c r="F1729" i="11"/>
  <c r="E1733" i="11"/>
  <c r="F1733" i="11"/>
  <c r="E1737" i="11"/>
  <c r="F1737" i="11"/>
  <c r="E1741" i="11"/>
  <c r="F1741" i="11"/>
  <c r="E1745" i="11"/>
  <c r="F1745" i="11"/>
  <c r="E1749" i="11"/>
  <c r="F1749" i="11"/>
  <c r="E1753" i="11"/>
  <c r="F1753" i="11"/>
  <c r="E1757" i="11"/>
  <c r="F1757" i="11"/>
  <c r="E1761" i="11"/>
  <c r="F1761" i="11"/>
  <c r="E1765" i="11"/>
  <c r="F1765" i="11"/>
  <c r="E1769" i="11"/>
  <c r="F1769" i="11"/>
  <c r="E1773" i="11"/>
  <c r="F1773" i="11"/>
  <c r="E1777" i="11"/>
  <c r="F1777" i="11"/>
  <c r="E1781" i="11"/>
  <c r="F1781" i="11"/>
  <c r="E1785" i="11"/>
  <c r="F1785" i="11"/>
  <c r="E1789" i="11"/>
  <c r="F1789" i="11"/>
  <c r="E1793" i="11"/>
  <c r="F1793" i="11"/>
  <c r="E1797" i="11"/>
  <c r="F1797" i="11"/>
  <c r="E1801" i="11"/>
  <c r="F1801" i="11"/>
  <c r="E1805" i="11"/>
  <c r="F1805" i="11"/>
  <c r="E1809" i="11"/>
  <c r="F1809" i="11"/>
  <c r="E1813" i="11"/>
  <c r="F1813" i="11"/>
  <c r="E1817" i="11"/>
  <c r="F1817" i="11"/>
  <c r="E1821" i="11"/>
  <c r="F1821" i="11"/>
  <c r="E1825" i="11"/>
  <c r="F1825" i="11"/>
  <c r="E1829" i="11"/>
  <c r="F1829" i="11"/>
  <c r="E1833" i="11"/>
  <c r="F1833" i="11"/>
  <c r="E1837" i="11"/>
  <c r="F1837" i="11"/>
  <c r="E1841" i="11"/>
  <c r="F1841" i="11"/>
  <c r="E1845" i="11"/>
  <c r="F1845" i="11"/>
  <c r="E1849" i="11"/>
  <c r="F1849" i="11"/>
  <c r="E1853" i="11"/>
  <c r="F1853" i="11"/>
  <c r="E1857" i="11"/>
  <c r="F1857" i="11"/>
  <c r="E1861" i="11"/>
  <c r="F1861" i="11"/>
  <c r="E1865" i="11"/>
  <c r="F1865" i="11"/>
  <c r="E1869" i="11"/>
  <c r="F1869" i="11"/>
  <c r="E1873" i="11"/>
  <c r="F1873" i="11"/>
  <c r="E1877" i="11"/>
  <c r="F1877" i="11"/>
  <c r="E1881" i="11"/>
  <c r="F1881" i="11"/>
  <c r="E1885" i="11"/>
  <c r="F1885" i="11"/>
  <c r="E1889" i="11"/>
  <c r="F1889" i="11"/>
  <c r="E1893" i="11"/>
  <c r="F1893" i="11"/>
  <c r="E1897" i="11"/>
  <c r="F1897" i="11"/>
  <c r="E1901" i="11"/>
  <c r="F1901" i="11"/>
  <c r="E1905" i="11"/>
  <c r="F1905" i="11"/>
  <c r="E1909" i="11"/>
  <c r="F1909" i="11"/>
  <c r="E1913" i="11"/>
  <c r="F1913" i="11"/>
  <c r="E1917" i="11"/>
  <c r="F1917" i="11"/>
  <c r="E1921" i="11"/>
  <c r="F1921" i="11"/>
  <c r="E1925" i="11"/>
  <c r="F1925" i="11"/>
  <c r="E1929" i="11"/>
  <c r="F1929" i="11"/>
  <c r="E1933" i="11"/>
  <c r="F1933" i="11"/>
  <c r="E1937" i="11"/>
  <c r="F1937" i="11"/>
  <c r="E1941" i="11"/>
  <c r="F1941" i="11"/>
  <c r="E1945" i="11"/>
  <c r="F1945" i="11"/>
  <c r="E1949" i="11"/>
  <c r="F1949" i="11"/>
  <c r="E1953" i="11"/>
  <c r="F1953" i="11"/>
  <c r="E1957" i="11"/>
  <c r="F1957" i="11"/>
  <c r="E1961" i="11"/>
  <c r="F1961" i="11"/>
  <c r="E1965" i="11"/>
  <c r="F1965" i="11"/>
  <c r="E1969" i="11"/>
  <c r="F1969" i="11"/>
  <c r="E1973" i="11"/>
  <c r="F1973" i="11"/>
  <c r="E1977" i="11"/>
  <c r="F1977" i="11"/>
  <c r="E1981" i="11"/>
  <c r="F1981" i="11"/>
  <c r="E1985" i="11"/>
  <c r="F1985" i="11"/>
  <c r="E1989" i="11"/>
  <c r="F1989" i="11"/>
  <c r="E1993" i="11"/>
  <c r="F1993" i="11"/>
  <c r="E1997" i="11"/>
  <c r="F1997" i="11"/>
  <c r="E2001" i="11"/>
  <c r="F2001" i="11"/>
  <c r="E2005" i="11"/>
  <c r="F2005" i="11"/>
  <c r="E2009" i="11"/>
  <c r="F2009" i="11"/>
  <c r="E2013" i="11"/>
  <c r="F2013" i="11"/>
  <c r="E2017" i="11"/>
  <c r="F2017" i="11"/>
  <c r="E2021" i="11"/>
  <c r="F2021" i="11"/>
  <c r="E2025" i="11"/>
  <c r="F2025" i="11"/>
  <c r="E2029" i="11"/>
  <c r="F2029" i="11"/>
  <c r="E2033" i="11"/>
  <c r="F2033" i="11"/>
  <c r="E2037" i="11"/>
  <c r="F2037" i="11"/>
  <c r="E2041" i="11"/>
  <c r="F2041" i="11"/>
  <c r="E2045" i="11"/>
  <c r="F2045" i="11"/>
  <c r="E2049" i="11"/>
  <c r="F2049" i="11"/>
  <c r="E2053" i="11"/>
  <c r="F2053" i="11"/>
  <c r="E2057" i="11"/>
  <c r="F2057" i="11"/>
  <c r="E2061" i="11"/>
  <c r="F2061" i="11"/>
  <c r="E2065" i="11"/>
  <c r="F2065" i="11"/>
  <c r="E2069" i="11"/>
  <c r="F2069" i="11"/>
  <c r="E2073" i="11"/>
  <c r="F2073" i="11"/>
  <c r="E2077" i="11"/>
  <c r="F2077" i="11"/>
  <c r="E2081" i="11"/>
  <c r="F2081" i="11"/>
  <c r="E2085" i="11"/>
  <c r="F2085" i="11"/>
  <c r="E2089" i="11"/>
  <c r="F2089" i="11"/>
  <c r="E2093" i="11"/>
  <c r="F2093" i="11"/>
  <c r="E2097" i="11"/>
  <c r="F2097" i="11"/>
  <c r="E2101" i="11"/>
  <c r="F2101" i="11"/>
  <c r="E2105" i="11"/>
  <c r="F2105" i="11"/>
  <c r="F2102" i="11"/>
  <c r="F2086" i="11"/>
  <c r="F2070" i="11"/>
  <c r="F2054" i="11"/>
  <c r="F2038" i="11"/>
  <c r="F2022" i="11"/>
  <c r="F2006" i="11"/>
  <c r="F1990" i="11"/>
  <c r="F1974" i="11"/>
  <c r="E8" i="11"/>
  <c r="F8" i="11"/>
  <c r="E96" i="11"/>
  <c r="F96" i="11"/>
  <c r="E2" i="11"/>
  <c r="F2" i="11"/>
  <c r="E6" i="11"/>
  <c r="F6" i="11"/>
  <c r="E10" i="11"/>
  <c r="F10" i="11"/>
  <c r="E14" i="11"/>
  <c r="F14" i="11"/>
  <c r="E18" i="11"/>
  <c r="F18" i="11"/>
  <c r="E22" i="11"/>
  <c r="F22" i="11"/>
  <c r="E26" i="11"/>
  <c r="F26" i="11"/>
  <c r="E30" i="11"/>
  <c r="F30" i="11"/>
  <c r="E34" i="11"/>
  <c r="F34" i="11"/>
  <c r="E38" i="11"/>
  <c r="F38" i="11"/>
  <c r="E42" i="11"/>
  <c r="F42" i="11"/>
  <c r="E46" i="11"/>
  <c r="F46" i="11"/>
  <c r="E50" i="11"/>
  <c r="F50" i="11"/>
  <c r="E54" i="11"/>
  <c r="F54" i="11"/>
  <c r="E58" i="11"/>
  <c r="F58" i="11"/>
  <c r="E62" i="11"/>
  <c r="F62" i="11"/>
  <c r="E66" i="11"/>
  <c r="F66" i="11"/>
  <c r="E70" i="11"/>
  <c r="F70" i="11"/>
  <c r="E74" i="11"/>
  <c r="F74" i="11"/>
  <c r="E78" i="11"/>
  <c r="F78" i="11"/>
  <c r="E82" i="11"/>
  <c r="F82" i="11"/>
  <c r="E86" i="11"/>
  <c r="F86" i="11"/>
  <c r="E90" i="11"/>
  <c r="F90" i="11"/>
  <c r="E94" i="11"/>
  <c r="F94" i="11"/>
  <c r="E98" i="11"/>
  <c r="F98" i="11"/>
  <c r="E102" i="11"/>
  <c r="F102" i="11"/>
  <c r="E106" i="11"/>
  <c r="F106" i="11"/>
  <c r="E110" i="11"/>
  <c r="F110" i="11"/>
  <c r="E114" i="11"/>
  <c r="F114" i="11"/>
  <c r="E118" i="11"/>
  <c r="F118" i="11"/>
  <c r="E122" i="11"/>
  <c r="F122" i="11"/>
  <c r="E126" i="11"/>
  <c r="F126" i="11"/>
  <c r="E130" i="11"/>
  <c r="F130" i="11"/>
  <c r="E134" i="11"/>
  <c r="F134" i="11"/>
  <c r="E138" i="11"/>
  <c r="F138" i="11"/>
  <c r="E142" i="11"/>
  <c r="F142" i="11"/>
  <c r="E146" i="11"/>
  <c r="F146" i="11"/>
  <c r="E150" i="11"/>
  <c r="F150" i="11"/>
  <c r="E154" i="11"/>
  <c r="F154" i="11"/>
  <c r="E158" i="11"/>
  <c r="F158" i="11"/>
  <c r="E162" i="11"/>
  <c r="F162" i="11"/>
  <c r="E166" i="11"/>
  <c r="F166" i="11"/>
  <c r="E170" i="11"/>
  <c r="F170" i="11"/>
  <c r="E174" i="11"/>
  <c r="F174" i="11"/>
  <c r="E178" i="11"/>
  <c r="F178" i="11"/>
  <c r="E182" i="11"/>
  <c r="F182" i="11"/>
  <c r="E186" i="11"/>
  <c r="F186" i="11"/>
  <c r="E190" i="11"/>
  <c r="F190" i="11"/>
  <c r="E194" i="11"/>
  <c r="F194" i="11"/>
  <c r="E198" i="11"/>
  <c r="F198" i="11"/>
  <c r="E202" i="11"/>
  <c r="F202" i="11"/>
  <c r="E206" i="11"/>
  <c r="F206" i="11"/>
  <c r="E210" i="11"/>
  <c r="F210" i="11"/>
  <c r="E214" i="11"/>
  <c r="F214" i="11"/>
  <c r="E218" i="11"/>
  <c r="F218" i="11"/>
  <c r="E222" i="11"/>
  <c r="F222" i="11"/>
  <c r="E226" i="11"/>
  <c r="F226" i="11"/>
  <c r="E230" i="11"/>
  <c r="F230" i="11"/>
  <c r="E234" i="11"/>
  <c r="F234" i="11"/>
  <c r="E238" i="11"/>
  <c r="F238" i="11"/>
  <c r="E242" i="11"/>
  <c r="F242" i="11"/>
  <c r="E246" i="11"/>
  <c r="F246" i="11"/>
  <c r="E250" i="11"/>
  <c r="F250" i="11"/>
  <c r="E254" i="11"/>
  <c r="F254" i="11"/>
  <c r="E258" i="11"/>
  <c r="F258" i="11"/>
  <c r="E262" i="11"/>
  <c r="F262" i="11"/>
  <c r="E266" i="11"/>
  <c r="F266" i="11"/>
  <c r="E270" i="11"/>
  <c r="F270" i="11"/>
  <c r="E274" i="11"/>
  <c r="F274" i="11"/>
  <c r="E278" i="11"/>
  <c r="F278" i="11"/>
  <c r="E282" i="11"/>
  <c r="F282" i="11"/>
  <c r="E286" i="11"/>
  <c r="F286" i="11"/>
  <c r="E290" i="11"/>
  <c r="F290" i="11"/>
  <c r="E294" i="11"/>
  <c r="F294" i="11"/>
  <c r="E298" i="11"/>
  <c r="F298" i="11"/>
  <c r="E302" i="11"/>
  <c r="F302" i="11"/>
  <c r="E306" i="11"/>
  <c r="F306" i="11"/>
  <c r="E310" i="11"/>
  <c r="F310" i="11"/>
  <c r="E314" i="11"/>
  <c r="F314" i="11"/>
  <c r="E318" i="11"/>
  <c r="F318" i="11"/>
  <c r="E322" i="11"/>
  <c r="F322" i="11"/>
  <c r="E326" i="11"/>
  <c r="F326" i="11"/>
  <c r="E330" i="11"/>
  <c r="F330" i="11"/>
  <c r="E334" i="11"/>
  <c r="F334" i="11"/>
  <c r="E338" i="11"/>
  <c r="F338" i="11"/>
  <c r="E342" i="11"/>
  <c r="F342" i="11"/>
  <c r="E346" i="11"/>
  <c r="F346" i="11"/>
  <c r="E350" i="11"/>
  <c r="F350" i="11"/>
  <c r="E354" i="11"/>
  <c r="F354" i="11"/>
  <c r="E358" i="11"/>
  <c r="F358" i="11"/>
  <c r="E362" i="11"/>
  <c r="F362" i="11"/>
  <c r="E366" i="11"/>
  <c r="F366" i="11"/>
  <c r="E370" i="11"/>
  <c r="F370" i="11"/>
  <c r="E374" i="11"/>
  <c r="F374" i="11"/>
  <c r="E378" i="11"/>
  <c r="F378" i="11"/>
  <c r="E382" i="11"/>
  <c r="F382" i="11"/>
  <c r="E386" i="11"/>
  <c r="F386" i="11"/>
  <c r="E390" i="11"/>
  <c r="F390" i="11"/>
  <c r="E394" i="11"/>
  <c r="F394" i="11"/>
  <c r="E398" i="11"/>
  <c r="F398" i="11"/>
  <c r="E402" i="11"/>
  <c r="F402" i="11"/>
  <c r="E406" i="11"/>
  <c r="F406" i="11"/>
  <c r="E410" i="11"/>
  <c r="F410" i="11"/>
  <c r="E414" i="11"/>
  <c r="F414" i="11"/>
  <c r="E418" i="11"/>
  <c r="F418" i="11"/>
  <c r="E422" i="11"/>
  <c r="F422" i="11"/>
  <c r="E426" i="11"/>
  <c r="F426" i="11"/>
  <c r="E430" i="11"/>
  <c r="F430" i="11"/>
  <c r="E434" i="11"/>
  <c r="F434" i="11"/>
  <c r="E438" i="11"/>
  <c r="F438" i="11"/>
  <c r="E442" i="11"/>
  <c r="F442" i="11"/>
  <c r="E446" i="11"/>
  <c r="F446" i="11"/>
  <c r="E450" i="11"/>
  <c r="F450" i="11"/>
  <c r="E454" i="11"/>
  <c r="F454" i="11"/>
  <c r="E458" i="11"/>
  <c r="F458" i="11"/>
  <c r="E462" i="11"/>
  <c r="F462" i="11"/>
  <c r="E466" i="11"/>
  <c r="F466" i="11"/>
  <c r="E470" i="11"/>
  <c r="F470" i="11"/>
  <c r="E474" i="11"/>
  <c r="F474" i="11"/>
  <c r="E478" i="11"/>
  <c r="F478" i="11"/>
  <c r="E482" i="11"/>
  <c r="F482" i="11"/>
  <c r="E486" i="11"/>
  <c r="F486" i="11"/>
  <c r="E490" i="11"/>
  <c r="F490" i="11"/>
  <c r="E494" i="11"/>
  <c r="F494" i="11"/>
  <c r="E498" i="11"/>
  <c r="F498" i="11"/>
  <c r="E502" i="11"/>
  <c r="F502" i="11"/>
  <c r="E506" i="11"/>
  <c r="F506" i="11"/>
  <c r="E510" i="11"/>
  <c r="F510" i="11"/>
  <c r="E514" i="11"/>
  <c r="F514" i="11"/>
  <c r="E518" i="11"/>
  <c r="F518" i="11"/>
  <c r="E522" i="11"/>
  <c r="F522" i="11"/>
  <c r="E526" i="11"/>
  <c r="F526" i="11"/>
  <c r="E530" i="11"/>
  <c r="F530" i="11"/>
  <c r="E534" i="11"/>
  <c r="F534" i="11"/>
  <c r="E538" i="11"/>
  <c r="F538" i="11"/>
  <c r="E542" i="11"/>
  <c r="F542" i="11"/>
  <c r="E546" i="11"/>
  <c r="F546" i="11"/>
  <c r="E550" i="11"/>
  <c r="F550" i="11"/>
  <c r="E554" i="11"/>
  <c r="F554" i="11"/>
  <c r="E558" i="11"/>
  <c r="F558" i="11"/>
  <c r="E562" i="11"/>
  <c r="F562" i="11"/>
  <c r="E566" i="11"/>
  <c r="F566" i="11"/>
  <c r="E570" i="11"/>
  <c r="F570" i="11"/>
  <c r="E574" i="11"/>
  <c r="F574" i="11"/>
  <c r="E578" i="11"/>
  <c r="F578" i="11"/>
  <c r="E582" i="11"/>
  <c r="F582" i="11"/>
  <c r="E586" i="11"/>
  <c r="F586" i="11"/>
  <c r="E590" i="11"/>
  <c r="F590" i="11"/>
  <c r="E594" i="11"/>
  <c r="F594" i="11"/>
  <c r="E598" i="11"/>
  <c r="F598" i="11"/>
  <c r="E602" i="11"/>
  <c r="F602" i="11"/>
  <c r="E606" i="11"/>
  <c r="F606" i="11"/>
  <c r="E610" i="11"/>
  <c r="F610" i="11"/>
  <c r="E614" i="11"/>
  <c r="F614" i="11"/>
  <c r="E618" i="11"/>
  <c r="F618" i="11"/>
  <c r="E622" i="11"/>
  <c r="F622" i="11"/>
  <c r="E626" i="11"/>
  <c r="F626" i="11"/>
  <c r="E630" i="11"/>
  <c r="F630" i="11"/>
  <c r="E634" i="11"/>
  <c r="F634" i="11"/>
  <c r="E638" i="11"/>
  <c r="F638" i="11"/>
  <c r="E642" i="11"/>
  <c r="F642" i="11"/>
  <c r="E646" i="11"/>
  <c r="F646" i="11"/>
  <c r="E650" i="11"/>
  <c r="F650" i="11"/>
  <c r="E654" i="11"/>
  <c r="F654" i="11"/>
  <c r="E658" i="11"/>
  <c r="F658" i="11"/>
  <c r="E662" i="11"/>
  <c r="F662" i="11"/>
  <c r="E666" i="11"/>
  <c r="F666" i="11"/>
  <c r="E670" i="11"/>
  <c r="F670" i="11"/>
  <c r="E674" i="11"/>
  <c r="F674" i="11"/>
  <c r="E678" i="11"/>
  <c r="F678" i="11"/>
  <c r="E682" i="11"/>
  <c r="F682" i="11"/>
  <c r="E686" i="11"/>
  <c r="F686" i="11"/>
  <c r="E690" i="11"/>
  <c r="F690" i="11"/>
  <c r="E694" i="11"/>
  <c r="F694" i="11"/>
  <c r="E698" i="11"/>
  <c r="F698" i="11"/>
  <c r="E702" i="11"/>
  <c r="F702" i="11"/>
  <c r="E706" i="11"/>
  <c r="F706" i="11"/>
  <c r="E710" i="11"/>
  <c r="F710" i="11"/>
  <c r="E714" i="11"/>
  <c r="F714" i="11"/>
  <c r="E718" i="11"/>
  <c r="F718" i="11"/>
  <c r="E722" i="11"/>
  <c r="F722" i="11"/>
  <c r="E726" i="11"/>
  <c r="F726" i="11"/>
  <c r="E730" i="11"/>
  <c r="F730" i="11"/>
  <c r="E734" i="11"/>
  <c r="F734" i="11"/>
  <c r="E738" i="11"/>
  <c r="F738" i="11"/>
  <c r="E742" i="11"/>
  <c r="F742" i="11"/>
  <c r="E746" i="11"/>
  <c r="F746" i="11"/>
  <c r="E750" i="11"/>
  <c r="F750" i="11"/>
  <c r="E754" i="11"/>
  <c r="F754" i="11"/>
  <c r="E758" i="11"/>
  <c r="F758" i="11"/>
  <c r="E762" i="11"/>
  <c r="F762" i="11"/>
  <c r="E766" i="11"/>
  <c r="F766" i="11"/>
  <c r="E770" i="11"/>
  <c r="F770" i="11"/>
  <c r="E774" i="11"/>
  <c r="F774" i="11"/>
  <c r="E778" i="11"/>
  <c r="F778" i="11"/>
  <c r="E782" i="11"/>
  <c r="F782" i="11"/>
  <c r="E786" i="11"/>
  <c r="F786" i="11"/>
  <c r="E790" i="11"/>
  <c r="F790" i="11"/>
  <c r="E794" i="11"/>
  <c r="F794" i="11"/>
  <c r="E798" i="11"/>
  <c r="F798" i="11"/>
  <c r="E802" i="11"/>
  <c r="F802" i="11"/>
  <c r="E806" i="11"/>
  <c r="F806" i="11"/>
  <c r="E810" i="11"/>
  <c r="F810" i="11"/>
  <c r="E814" i="11"/>
  <c r="F814" i="11"/>
  <c r="E818" i="11"/>
  <c r="F818" i="11"/>
  <c r="E822" i="11"/>
  <c r="F822" i="11"/>
  <c r="E826" i="11"/>
  <c r="F826" i="11"/>
  <c r="E830" i="11"/>
  <c r="F830" i="11"/>
  <c r="E834" i="11"/>
  <c r="F834" i="11"/>
  <c r="E838" i="11"/>
  <c r="F838" i="11"/>
  <c r="E842" i="11"/>
  <c r="F842" i="11"/>
  <c r="E846" i="11"/>
  <c r="F846" i="11"/>
  <c r="E850" i="11"/>
  <c r="F850" i="11"/>
  <c r="E854" i="11"/>
  <c r="F854" i="11"/>
  <c r="E858" i="11"/>
  <c r="F858" i="11"/>
  <c r="E862" i="11"/>
  <c r="F862" i="11"/>
  <c r="E866" i="11"/>
  <c r="F866" i="11"/>
  <c r="E870" i="11"/>
  <c r="F870" i="11"/>
  <c r="E874" i="11"/>
  <c r="F874" i="11"/>
  <c r="E878" i="11"/>
  <c r="F878" i="11"/>
  <c r="E882" i="11"/>
  <c r="F882" i="11"/>
  <c r="E886" i="11"/>
  <c r="F886" i="11"/>
  <c r="E890" i="11"/>
  <c r="F890" i="11"/>
  <c r="E894" i="11"/>
  <c r="F894" i="11"/>
  <c r="E898" i="11"/>
  <c r="F898" i="11"/>
  <c r="E902" i="11"/>
  <c r="F902" i="11"/>
  <c r="E906" i="11"/>
  <c r="F906" i="11"/>
  <c r="E910" i="11"/>
  <c r="F910" i="11"/>
  <c r="E914" i="11"/>
  <c r="F914" i="11"/>
  <c r="E918" i="11"/>
  <c r="F918" i="11"/>
  <c r="E922" i="11"/>
  <c r="F922" i="11"/>
  <c r="E926" i="11"/>
  <c r="F926" i="11"/>
  <c r="E930" i="11"/>
  <c r="F930" i="11"/>
  <c r="E934" i="11"/>
  <c r="F934" i="11"/>
  <c r="E938" i="11"/>
  <c r="F938" i="11"/>
  <c r="E942" i="11"/>
  <c r="F942" i="11"/>
  <c r="E946" i="11"/>
  <c r="F946" i="11"/>
  <c r="E950" i="11"/>
  <c r="F950" i="11"/>
  <c r="E954" i="11"/>
  <c r="F954" i="11"/>
  <c r="E958" i="11"/>
  <c r="F958" i="11"/>
  <c r="E962" i="11"/>
  <c r="F962" i="11"/>
  <c r="E966" i="11"/>
  <c r="F966" i="11"/>
  <c r="E970" i="11"/>
  <c r="F970" i="11"/>
  <c r="E974" i="11"/>
  <c r="F974" i="11"/>
  <c r="E978" i="11"/>
  <c r="F978" i="11"/>
  <c r="E982" i="11"/>
  <c r="F982" i="11"/>
  <c r="E986" i="11"/>
  <c r="F986" i="11"/>
  <c r="E990" i="11"/>
  <c r="F990" i="11"/>
  <c r="E994" i="11"/>
  <c r="F994" i="11"/>
  <c r="E998" i="11"/>
  <c r="F998" i="11"/>
  <c r="E1002" i="11"/>
  <c r="F1002" i="11"/>
  <c r="E1006" i="11"/>
  <c r="F1006" i="11"/>
  <c r="E1010" i="11"/>
  <c r="F1010" i="11"/>
  <c r="E1014" i="11"/>
  <c r="F1014" i="11"/>
  <c r="E1018" i="11"/>
  <c r="F1018" i="11"/>
  <c r="E1022" i="11"/>
  <c r="F1022" i="11"/>
  <c r="E1026" i="11"/>
  <c r="F1026" i="11"/>
  <c r="E1030" i="11"/>
  <c r="F1030" i="11"/>
  <c r="E1034" i="11"/>
  <c r="F1034" i="11"/>
  <c r="E1038" i="11"/>
  <c r="F1038" i="11"/>
  <c r="E1042" i="11"/>
  <c r="F1042" i="11"/>
  <c r="E1046" i="11"/>
  <c r="F1046" i="11"/>
  <c r="E1050" i="11"/>
  <c r="F1050" i="11"/>
  <c r="E1054" i="11"/>
  <c r="F1054" i="11"/>
  <c r="E1058" i="11"/>
  <c r="F1058" i="11"/>
  <c r="E1062" i="11"/>
  <c r="F1062" i="11"/>
  <c r="E1066" i="11"/>
  <c r="F1066" i="11"/>
  <c r="E1070" i="11"/>
  <c r="F1070" i="11"/>
  <c r="E1074" i="11"/>
  <c r="F1074" i="11"/>
  <c r="E1078" i="11"/>
  <c r="F1078" i="11"/>
  <c r="E1082" i="11"/>
  <c r="F1082" i="11"/>
  <c r="E1086" i="11"/>
  <c r="F1086" i="11"/>
  <c r="E1090" i="11"/>
  <c r="F1090" i="11"/>
  <c r="E1094" i="11"/>
  <c r="F1094" i="11"/>
  <c r="E1098" i="11"/>
  <c r="F1098" i="11"/>
  <c r="E1102" i="11"/>
  <c r="F1102" i="11"/>
  <c r="E1106" i="11"/>
  <c r="F1106" i="11"/>
  <c r="E1110" i="11"/>
  <c r="F1110" i="11"/>
  <c r="E1114" i="11"/>
  <c r="F1114" i="11"/>
  <c r="E1118" i="11"/>
  <c r="F1118" i="11"/>
  <c r="E1122" i="11"/>
  <c r="F1122" i="11"/>
  <c r="E1126" i="11"/>
  <c r="F1126" i="11"/>
  <c r="E1130" i="11"/>
  <c r="F1130" i="11"/>
  <c r="E1134" i="11"/>
  <c r="F1134" i="11"/>
  <c r="E1138" i="11"/>
  <c r="F1138" i="11"/>
  <c r="E1142" i="11"/>
  <c r="F1142" i="11"/>
  <c r="E1146" i="11"/>
  <c r="F1146" i="11"/>
  <c r="E1150" i="11"/>
  <c r="F1150" i="11"/>
  <c r="E1154" i="11"/>
  <c r="F1154" i="11"/>
  <c r="E1158" i="11"/>
  <c r="F1158" i="11"/>
  <c r="E1162" i="11"/>
  <c r="F1162" i="11"/>
  <c r="E1166" i="11"/>
  <c r="F1166" i="11"/>
  <c r="E1170" i="11"/>
  <c r="F1170" i="11"/>
  <c r="E1174" i="11"/>
  <c r="F1174" i="11"/>
  <c r="E1178" i="11"/>
  <c r="F1178" i="11"/>
  <c r="E1182" i="11"/>
  <c r="F1182" i="11"/>
  <c r="E1186" i="11"/>
  <c r="F1186" i="11"/>
  <c r="E1190" i="11"/>
  <c r="F1190" i="11"/>
  <c r="E1194" i="11"/>
  <c r="F1194" i="11"/>
  <c r="E1198" i="11"/>
  <c r="F1198" i="11"/>
  <c r="E1202" i="11"/>
  <c r="F1202" i="11"/>
  <c r="E1206" i="11"/>
  <c r="F1206" i="11"/>
  <c r="E1210" i="11"/>
  <c r="F1210" i="11"/>
  <c r="E1214" i="11"/>
  <c r="F1214" i="11"/>
  <c r="E1218" i="11"/>
  <c r="F1218" i="11"/>
  <c r="E1222" i="11"/>
  <c r="F1222" i="11"/>
  <c r="E1226" i="11"/>
  <c r="F1226" i="11"/>
  <c r="E1230" i="11"/>
  <c r="F1230" i="11"/>
  <c r="E1234" i="11"/>
  <c r="F1234" i="11"/>
  <c r="E1238" i="11"/>
  <c r="F1238" i="11"/>
  <c r="E1242" i="11"/>
  <c r="F1242" i="11"/>
  <c r="E1246" i="11"/>
  <c r="F1246" i="11"/>
  <c r="E1250" i="11"/>
  <c r="F1250" i="11"/>
  <c r="E1254" i="11"/>
  <c r="F1254" i="11"/>
  <c r="E1258" i="11"/>
  <c r="F1258" i="11"/>
  <c r="E1262" i="11"/>
  <c r="F1262" i="11"/>
  <c r="E1266" i="11"/>
  <c r="F1266" i="11"/>
  <c r="E1270" i="11"/>
  <c r="F1270" i="11"/>
  <c r="E1274" i="11"/>
  <c r="F1274" i="11"/>
  <c r="E1278" i="11"/>
  <c r="F1278" i="11"/>
  <c r="E1282" i="11"/>
  <c r="F1282" i="11"/>
  <c r="E1286" i="11"/>
  <c r="F1286" i="11"/>
  <c r="E1290" i="11"/>
  <c r="F1290" i="11"/>
  <c r="E1294" i="11"/>
  <c r="F1294" i="11"/>
  <c r="E1298" i="11"/>
  <c r="F1298" i="11"/>
  <c r="E1302" i="11"/>
  <c r="F1302" i="11"/>
  <c r="E1306" i="11"/>
  <c r="F1306" i="11"/>
  <c r="E1310" i="11"/>
  <c r="F1310" i="11"/>
  <c r="E1314" i="11"/>
  <c r="F1314" i="11"/>
  <c r="E1318" i="11"/>
  <c r="F1318" i="11"/>
  <c r="E1322" i="11"/>
  <c r="F1322" i="11"/>
  <c r="E1326" i="11"/>
  <c r="F1326" i="11"/>
  <c r="E1330" i="11"/>
  <c r="F1330" i="11"/>
  <c r="E1334" i="11"/>
  <c r="F1334" i="11"/>
  <c r="E1338" i="11"/>
  <c r="F1338" i="11"/>
  <c r="E1342" i="11"/>
  <c r="F1342" i="11"/>
  <c r="E1346" i="11"/>
  <c r="F1346" i="11"/>
  <c r="E1350" i="11"/>
  <c r="F1350" i="11"/>
  <c r="E1354" i="11"/>
  <c r="F1354" i="11"/>
  <c r="E1358" i="11"/>
  <c r="F1358" i="11"/>
  <c r="E1362" i="11"/>
  <c r="F1362" i="11"/>
  <c r="E1366" i="11"/>
  <c r="F1366" i="11"/>
  <c r="E1370" i="11"/>
  <c r="F1370" i="11"/>
  <c r="E1374" i="11"/>
  <c r="F1374" i="11"/>
  <c r="E1378" i="11"/>
  <c r="F1378" i="11"/>
  <c r="E1382" i="11"/>
  <c r="F1382" i="11"/>
  <c r="E1386" i="11"/>
  <c r="F1386" i="11"/>
  <c r="E1390" i="11"/>
  <c r="F1390" i="11"/>
  <c r="E1394" i="11"/>
  <c r="F1394" i="11"/>
  <c r="E1398" i="11"/>
  <c r="F1398" i="11"/>
  <c r="E1402" i="11"/>
  <c r="F1402" i="11"/>
  <c r="E1406" i="11"/>
  <c r="F1406" i="11"/>
  <c r="E1410" i="11"/>
  <c r="F1410" i="11"/>
  <c r="E1414" i="11"/>
  <c r="F1414" i="11"/>
  <c r="E1418" i="11"/>
  <c r="F1418" i="11"/>
  <c r="E1422" i="11"/>
  <c r="F1422" i="11"/>
  <c r="E1426" i="11"/>
  <c r="F1426" i="11"/>
  <c r="E1430" i="11"/>
  <c r="F1430" i="11"/>
  <c r="E1434" i="11"/>
  <c r="F1434" i="11"/>
  <c r="E1438" i="11"/>
  <c r="F1438" i="11"/>
  <c r="E1442" i="11"/>
  <c r="F1442" i="11"/>
  <c r="E1446" i="11"/>
  <c r="F1446" i="11"/>
  <c r="E1450" i="11"/>
  <c r="F1450" i="11"/>
  <c r="E1454" i="11"/>
  <c r="F1454" i="11"/>
  <c r="E1458" i="11"/>
  <c r="F1458" i="11"/>
  <c r="E1462" i="11"/>
  <c r="F1462" i="11"/>
  <c r="E1466" i="11"/>
  <c r="F1466" i="11"/>
  <c r="E1470" i="11"/>
  <c r="F1470" i="11"/>
  <c r="E1474" i="11"/>
  <c r="F1474" i="11"/>
  <c r="E1478" i="11"/>
  <c r="F1478" i="11"/>
  <c r="E1482" i="11"/>
  <c r="F1482" i="11"/>
  <c r="E1486" i="11"/>
  <c r="F1486" i="11"/>
  <c r="E1490" i="11"/>
  <c r="F1490" i="11"/>
  <c r="E1494" i="11"/>
  <c r="F1494" i="11"/>
  <c r="E1498" i="11"/>
  <c r="F1498" i="11"/>
  <c r="E1502" i="11"/>
  <c r="F1502" i="11"/>
  <c r="E1506" i="11"/>
  <c r="F1506" i="11"/>
  <c r="E1510" i="11"/>
  <c r="F1510" i="11"/>
  <c r="E1514" i="11"/>
  <c r="F1514" i="11"/>
  <c r="E1518" i="11"/>
  <c r="F1518" i="11"/>
  <c r="E1522" i="11"/>
  <c r="F1522" i="11"/>
  <c r="E1526" i="11"/>
  <c r="F1526" i="11"/>
  <c r="E1530" i="11"/>
  <c r="F1530" i="11"/>
  <c r="E1534" i="11"/>
  <c r="F1534" i="11"/>
  <c r="E1538" i="11"/>
  <c r="F1538" i="11"/>
  <c r="E1542" i="11"/>
  <c r="F1542" i="11"/>
  <c r="E1546" i="11"/>
  <c r="F1546" i="11"/>
  <c r="E1550" i="11"/>
  <c r="F1550" i="11"/>
  <c r="E1554" i="11"/>
  <c r="F1554" i="11"/>
  <c r="E1558" i="11"/>
  <c r="F1558" i="11"/>
  <c r="E1562" i="11"/>
  <c r="F1562" i="11"/>
  <c r="E1566" i="11"/>
  <c r="F1566" i="11"/>
  <c r="E1570" i="11"/>
  <c r="F1570" i="11"/>
  <c r="E1574" i="11"/>
  <c r="F1574" i="11"/>
  <c r="E1578" i="11"/>
  <c r="F1578" i="11"/>
  <c r="E1582" i="11"/>
  <c r="F1582" i="11"/>
  <c r="E1586" i="11"/>
  <c r="F1586" i="11"/>
  <c r="E1590" i="11"/>
  <c r="F1590" i="11"/>
  <c r="E1594" i="11"/>
  <c r="F1594" i="11"/>
  <c r="E1598" i="11"/>
  <c r="F1598" i="11"/>
  <c r="E1602" i="11"/>
  <c r="F1602" i="11"/>
  <c r="E1606" i="11"/>
  <c r="F1606" i="11"/>
  <c r="E1610" i="11"/>
  <c r="F1610" i="11"/>
  <c r="E1614" i="11"/>
  <c r="F1614" i="11"/>
  <c r="E1618" i="11"/>
  <c r="F1618" i="11"/>
  <c r="E1622" i="11"/>
  <c r="F1622" i="11"/>
  <c r="E1626" i="11"/>
  <c r="F1626" i="11"/>
  <c r="E1630" i="11"/>
  <c r="F1630" i="11"/>
  <c r="E1634" i="11"/>
  <c r="F1634" i="11"/>
  <c r="E1638" i="11"/>
  <c r="F1638" i="11"/>
  <c r="E1642" i="11"/>
  <c r="F1642" i="11"/>
  <c r="E1646" i="11"/>
  <c r="F1646" i="11"/>
  <c r="E1650" i="11"/>
  <c r="F1650" i="11"/>
  <c r="E1654" i="11"/>
  <c r="F1654" i="11"/>
  <c r="E1658" i="11"/>
  <c r="F1658" i="11"/>
  <c r="E1662" i="11"/>
  <c r="F1662" i="11"/>
  <c r="E1666" i="11"/>
  <c r="F1666" i="11"/>
  <c r="E1670" i="11"/>
  <c r="F1670" i="11"/>
  <c r="E1674" i="11"/>
  <c r="F1674" i="11"/>
  <c r="E1678" i="11"/>
  <c r="F1678" i="11"/>
  <c r="E1682" i="11"/>
  <c r="F1682" i="11"/>
  <c r="E1686" i="11"/>
  <c r="F1686" i="11"/>
  <c r="E1690" i="11"/>
  <c r="F1690" i="11"/>
  <c r="E1694" i="11"/>
  <c r="F1694" i="11"/>
  <c r="E1698" i="11"/>
  <c r="F1698" i="11"/>
  <c r="E1702" i="11"/>
  <c r="F1702" i="11"/>
  <c r="E1706" i="11"/>
  <c r="F1706" i="11"/>
  <c r="E1710" i="11"/>
  <c r="F1710" i="11"/>
  <c r="E1714" i="11"/>
  <c r="F1714" i="11"/>
  <c r="E1718" i="11"/>
  <c r="F1718" i="11"/>
  <c r="E1722" i="11"/>
  <c r="F1722" i="11"/>
  <c r="E1726" i="11"/>
  <c r="F1726" i="11"/>
  <c r="E1730" i="11"/>
  <c r="F1730" i="11"/>
  <c r="E1734" i="11"/>
  <c r="F1734" i="11"/>
  <c r="E1738" i="11"/>
  <c r="F1738" i="11"/>
  <c r="E1742" i="11"/>
  <c r="F1742" i="11"/>
  <c r="E1746" i="11"/>
  <c r="F1746" i="11"/>
  <c r="E1750" i="11"/>
  <c r="F1750" i="11"/>
  <c r="E1754" i="11"/>
  <c r="F1754" i="11"/>
  <c r="E1758" i="11"/>
  <c r="F1758" i="11"/>
  <c r="E1762" i="11"/>
  <c r="F1762" i="11"/>
  <c r="E1766" i="11"/>
  <c r="F1766" i="11"/>
  <c r="E1770" i="11"/>
  <c r="F1770" i="11"/>
  <c r="E1774" i="11"/>
  <c r="F1774" i="11"/>
  <c r="E1778" i="11"/>
  <c r="F1778" i="11"/>
  <c r="E1782" i="11"/>
  <c r="F1782" i="11"/>
  <c r="E1786" i="11"/>
  <c r="F1786" i="11"/>
  <c r="E1790" i="11"/>
  <c r="F1790" i="11"/>
  <c r="E1794" i="11"/>
  <c r="F1794" i="11"/>
  <c r="E1798" i="11"/>
  <c r="F1798" i="11"/>
  <c r="E1802" i="11"/>
  <c r="F1802" i="11"/>
  <c r="E1806" i="11"/>
  <c r="F1806" i="11"/>
  <c r="E1810" i="11"/>
  <c r="F1810" i="11"/>
  <c r="E1814" i="11"/>
  <c r="F1814" i="11"/>
  <c r="E1818" i="11"/>
  <c r="F1818" i="11"/>
  <c r="E1822" i="11"/>
  <c r="F1822" i="11"/>
  <c r="E1826" i="11"/>
  <c r="F1826" i="11"/>
  <c r="E1830" i="11"/>
  <c r="F1830" i="11"/>
  <c r="E1834" i="11"/>
  <c r="F1834" i="11"/>
  <c r="E1838" i="11"/>
  <c r="F1838" i="11"/>
  <c r="E1842" i="11"/>
  <c r="F1842" i="11"/>
  <c r="E1846" i="11"/>
  <c r="F1846" i="11"/>
  <c r="E1850" i="11"/>
  <c r="F1850" i="11"/>
  <c r="E1854" i="11"/>
  <c r="F1854" i="11"/>
  <c r="E1858" i="11"/>
  <c r="F1858" i="11"/>
  <c r="E1862" i="11"/>
  <c r="F1862" i="11"/>
  <c r="E1866" i="11"/>
  <c r="F1866" i="11"/>
  <c r="E1870" i="11"/>
  <c r="F1870" i="11"/>
  <c r="E1874" i="11"/>
  <c r="F1874" i="11"/>
  <c r="E1878" i="11"/>
  <c r="F1878" i="11"/>
  <c r="E1882" i="11"/>
  <c r="F1882" i="11"/>
  <c r="E1886" i="11"/>
  <c r="F1886" i="11"/>
  <c r="E1890" i="11"/>
  <c r="F1890" i="11"/>
  <c r="E1894" i="11"/>
  <c r="F1894" i="11"/>
  <c r="E1898" i="11"/>
  <c r="F1898" i="11"/>
  <c r="E1902" i="11"/>
  <c r="F1902" i="11"/>
  <c r="E1906" i="11"/>
  <c r="F1906" i="11"/>
  <c r="E1910" i="11"/>
  <c r="F1910" i="11"/>
  <c r="E1914" i="11"/>
  <c r="F1914" i="11"/>
  <c r="E1918" i="11"/>
  <c r="F1918" i="11"/>
  <c r="E1922" i="11"/>
  <c r="F1922" i="11"/>
  <c r="E1926" i="11"/>
  <c r="F1926" i="11"/>
  <c r="E1930" i="11"/>
  <c r="F1930" i="11"/>
  <c r="E1934" i="11"/>
  <c r="F1934" i="11"/>
  <c r="E1938" i="11"/>
  <c r="F1938" i="11"/>
  <c r="E1942" i="11"/>
  <c r="F1942" i="11"/>
  <c r="E1946" i="11"/>
  <c r="F1946" i="11"/>
  <c r="E1950" i="11"/>
  <c r="F1950" i="11"/>
  <c r="E1954" i="11"/>
  <c r="F1954" i="11"/>
  <c r="E1958" i="11"/>
  <c r="F1958" i="11"/>
  <c r="E1962" i="11"/>
  <c r="F1962" i="11"/>
  <c r="E1966" i="11"/>
  <c r="F1966" i="11"/>
  <c r="E1970" i="11"/>
  <c r="F1970" i="11"/>
  <c r="F2098" i="11"/>
  <c r="F2082" i="11"/>
  <c r="F2066" i="11"/>
  <c r="F2050" i="11"/>
  <c r="F2034" i="11"/>
  <c r="F2018" i="11"/>
  <c r="F2002" i="11"/>
  <c r="F1986" i="11"/>
</calcChain>
</file>

<file path=xl/sharedStrings.xml><?xml version="1.0" encoding="utf-8"?>
<sst xmlns="http://schemas.openxmlformats.org/spreadsheetml/2006/main" count="10681" uniqueCount="71">
  <si>
    <t>Date</t>
  </si>
  <si>
    <t>Day</t>
  </si>
  <si>
    <t>Month</t>
  </si>
  <si>
    <t>Week</t>
  </si>
  <si>
    <t>Year</t>
  </si>
  <si>
    <t>school_day</t>
  </si>
  <si>
    <t>holiday</t>
  </si>
  <si>
    <t>Thursday</t>
  </si>
  <si>
    <t>January</t>
  </si>
  <si>
    <t>N</t>
  </si>
  <si>
    <t>Y</t>
  </si>
  <si>
    <t>Friday</t>
  </si>
  <si>
    <t>Saturday</t>
  </si>
  <si>
    <t>Sunday</t>
  </si>
  <si>
    <t>Monday</t>
  </si>
  <si>
    <t>Tuesday</t>
  </si>
  <si>
    <t>Wednesday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</si>
  <si>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</si>
  <si>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</si>
  <si>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</si>
  <si>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</si>
  <si>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</si>
  <si>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</si>
  <si>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</si>
  <si>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</si>
  <si>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</si>
  <si>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</si>
  <si>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</si>
  <si>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School Day</t>
  </si>
  <si>
    <t>Holiday</t>
  </si>
  <si>
    <t>Demand and revenue Summary</t>
  </si>
  <si>
    <t>Min</t>
  </si>
  <si>
    <t>Max</t>
  </si>
  <si>
    <t>Mean</t>
  </si>
  <si>
    <t>Day of the Week</t>
  </si>
  <si>
    <t>Rainfall (mm)</t>
  </si>
  <si>
    <t>Demand (MWh)</t>
  </si>
  <si>
    <t>RRP (AUS$)</t>
  </si>
  <si>
    <t>Revenue (AUS$)</t>
  </si>
  <si>
    <t>Max Saturday</t>
  </si>
  <si>
    <t>Min Saturday</t>
  </si>
  <si>
    <t>Max Sunday</t>
  </si>
  <si>
    <t>Min Sunday</t>
  </si>
  <si>
    <t>Top 20 Days for Demand</t>
  </si>
  <si>
    <t>Rank</t>
  </si>
  <si>
    <t>Bottom 20 Days for Demand</t>
  </si>
  <si>
    <r>
      <t>Solar Exposure (MJ/M</t>
    </r>
    <r>
      <rPr>
        <b/>
        <vertAlign val="superscript"/>
        <sz val="12"/>
        <color theme="0"/>
        <rFont val="Calibri"/>
        <family val="2"/>
        <scheme val="minor"/>
      </rPr>
      <t>2</t>
    </r>
    <r>
      <rPr>
        <b/>
        <sz val="12"/>
        <color theme="0"/>
        <rFont val="Calibri"/>
        <family val="2"/>
        <scheme val="minor"/>
      </rPr>
      <t>)</t>
    </r>
  </si>
  <si>
    <r>
      <t>Min Temperature (</t>
    </r>
    <r>
      <rPr>
        <b/>
        <vertAlign val="superscript"/>
        <sz val="12"/>
        <color theme="0"/>
        <rFont val="Calibri"/>
        <family val="2"/>
        <scheme val="minor"/>
      </rPr>
      <t>0</t>
    </r>
    <r>
      <rPr>
        <b/>
        <sz val="12"/>
        <color theme="0"/>
        <rFont val="Calibri"/>
        <family val="2"/>
        <scheme val="minor"/>
      </rPr>
      <t>Celsius)</t>
    </r>
  </si>
  <si>
    <r>
      <t>Max Temperature (</t>
    </r>
    <r>
      <rPr>
        <b/>
        <vertAlign val="superscript"/>
        <sz val="12"/>
        <color theme="0"/>
        <rFont val="Calibri"/>
        <family val="2"/>
        <scheme val="minor"/>
      </rPr>
      <t>0</t>
    </r>
    <r>
      <rPr>
        <b/>
        <sz val="12"/>
        <color theme="0"/>
        <rFont val="Calibri"/>
        <family val="2"/>
        <scheme val="minor"/>
      </rPr>
      <t>Celsius)</t>
    </r>
  </si>
  <si>
    <t>Observations:  High and low demand for energy seems to be, meainly, in the months of December and January?</t>
  </si>
  <si>
    <t>Rainfall (MM)</t>
  </si>
  <si>
    <t>RRP (AUS$/MWh)</t>
  </si>
  <si>
    <t>School</t>
  </si>
  <si>
    <t>No School</t>
  </si>
  <si>
    <t>Working Day</t>
  </si>
  <si>
    <t>Max Temperature (0Celsius)</t>
  </si>
  <si>
    <t>Grand Total</t>
  </si>
  <si>
    <t>Sum of Demand (MWh)</t>
  </si>
  <si>
    <t>Year on Year Demand</t>
  </si>
  <si>
    <t>2015 Total</t>
  </si>
  <si>
    <t>2016 Total</t>
  </si>
  <si>
    <t>2017 Total</t>
  </si>
  <si>
    <t>2018 Total</t>
  </si>
  <si>
    <t>2019 Total</t>
  </si>
  <si>
    <t>2020 Total</t>
  </si>
  <si>
    <t>Demand by Day of Week</t>
  </si>
  <si>
    <t>Week Number</t>
  </si>
  <si>
    <t>Non-School Day Demand (MWh)</t>
  </si>
  <si>
    <t>School Days Demand</t>
  </si>
  <si>
    <t>workinh DayDemand (MWh)</t>
  </si>
  <si>
    <t>Holiday Deamnd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</si>
</sst>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C09]#,##0.00"/>
    <numFmt numFmtId="165" formatCode="[$-F800]dddd\,\ mmmm\ dd\,\ yyyy"/>
    <numFmt numFmtId="166" formatCode="[$$-C09]#,##0.00;[Red][$$-C09]#,##0.00"/>
  </numFmts>
  <fonts count="18" x14ac:knownFonts="1">
    <font>
      <sz val="11"/>
      <color rgb="FF000000"/>
      <name val="Calibri"/>
      <family val="2"/>
    </font>
    <font>
      <sz val="11"/>
      <color rgb="FF375623"/>
      <name val="Calibri"/>
      <family val="2"/>
    </font>
    <font>
      <sz val="11"/>
      <color rgb="FF9C0006"/>
      <name val="Calibri"/>
      <family val="2"/>
    </font>
    <font>
      <sz val="11"/>
      <color rgb="FF00B050"/>
      <name val="Calibri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2"/>
      <color theme="0"/>
      <name val="Calibri"/>
      <family val="2"/>
      <scheme val="minor"/>
    </font>
    <font>
      <sz val="11"/>
      <color theme="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theme="0"/>
      <name val="Calibri"/>
      <family val="2"/>
    </font>
    <font>
      <b/>
      <vertAlign val="superscript"/>
      <sz val="12"/>
      <color theme="0"/>
      <name val="Calibri"/>
      <family val="2"/>
      <scheme val="minor"/>
    </font>
    <font>
      <b/>
      <sz val="16"/>
      <color rgb="FF000000"/>
      <name val="Calibri"/>
      <family val="2"/>
    </font>
    <font>
      <b/>
      <sz val="12"/>
      <color theme="0"/>
      <name val="Calibri"/>
      <family val="2"/>
    </font>
    <font>
      <b/>
      <sz val="18"/>
      <color rgb="FF000000"/>
      <name val="Calibri"/>
      <family val="2"/>
    </font>
    <font>
      <sz val="14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404040"/>
        <bgColor rgb="FF404040"/>
      </patternFill>
    </fill>
    <fill>
      <patternFill patternType="solid">
        <fgColor rgb="FF000000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theme="2" tint="-0.749961851863155"/>
        <bgColor indexed="64"/>
      </patternFill>
    </fill>
  </fills>
  <borders count="3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6">
    <xf numFmtId="0" fontId="0" fillId="0" borderId="0" xfId="0"/>
    <xf numFmtId="0" fontId="4" fillId="0" borderId="0" xfId="0" applyFont="1" applyAlignment="1">
      <alignment horizontal="center"/>
    </xf>
    <xf numFmtId="14" fontId="0" fillId="0" borderId="0" xfId="0" applyNumberFormat="1"/>
    <xf numFmtId="0" fontId="5" fillId="3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3" fontId="0" fillId="0" borderId="0" xfId="0" applyNumberFormat="1"/>
    <xf numFmtId="164" fontId="0" fillId="0" borderId="0" xfId="0" applyNumberFormat="1"/>
    <xf numFmtId="0" fontId="6" fillId="2" borderId="0" xfId="0" applyFont="1" applyFill="1"/>
    <xf numFmtId="0" fontId="7" fillId="0" borderId="0" xfId="0" applyFont="1"/>
    <xf numFmtId="165" fontId="6" fillId="2" borderId="0" xfId="0" applyNumberFormat="1" applyFont="1" applyFill="1"/>
    <xf numFmtId="0" fontId="8" fillId="4" borderId="0" xfId="0" applyFont="1" applyFill="1" applyAlignment="1">
      <alignment horizontal="center" wrapText="1"/>
    </xf>
    <xf numFmtId="165" fontId="0" fillId="0" borderId="0" xfId="0" applyNumberFormat="1"/>
    <xf numFmtId="166" fontId="0" fillId="0" borderId="0" xfId="0" applyNumberFormat="1"/>
    <xf numFmtId="0" fontId="8" fillId="5" borderId="0" xfId="0" applyFont="1" applyFill="1" applyAlignment="1">
      <alignment horizontal="center" wrapText="1"/>
    </xf>
    <xf numFmtId="0" fontId="9" fillId="5" borderId="0" xfId="0" applyFont="1" applyFill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11" fillId="0" borderId="0" xfId="0" applyFont="1"/>
    <xf numFmtId="0" fontId="12" fillId="4" borderId="0" xfId="0" applyFont="1" applyFill="1" applyAlignment="1">
      <alignment horizontal="center" wrapText="1"/>
    </xf>
    <xf numFmtId="165" fontId="9" fillId="5" borderId="0" xfId="0" applyNumberFormat="1" applyFont="1" applyFill="1"/>
    <xf numFmtId="0" fontId="12" fillId="4" borderId="0" xfId="0" applyFont="1" applyFill="1" applyAlignment="1">
      <alignment horizontal="center"/>
    </xf>
    <xf numFmtId="0" fontId="12" fillId="4" borderId="0" xfId="0" applyFont="1" applyFill="1"/>
    <xf numFmtId="0" fontId="14" fillId="0" borderId="0" xfId="0" applyFont="1"/>
    <xf numFmtId="0" fontId="0" fillId="0" borderId="0" xfId="0" applyAlignment="1">
      <alignment horizontal="center" vertical="top"/>
    </xf>
    <xf numFmtId="0" fontId="15" fillId="4" borderId="0" xfId="0" applyFont="1" applyFill="1" applyAlignment="1">
      <alignment horizontal="left" vertical="top" wrapText="1"/>
    </xf>
    <xf numFmtId="165" fontId="0" fillId="0" borderId="0" xfId="0" applyNumberFormat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6" fillId="0" borderId="0" xfId="0" applyFont="1"/>
    <xf numFmtId="0" fontId="17" fillId="0" borderId="1" xfId="0" applyFont="1" applyBorder="1"/>
    <xf numFmtId="0" fontId="17" fillId="0" borderId="2" xfId="0" applyFont="1" applyBorder="1"/>
    <xf numFmtId="0" fontId="7" fillId="0" borderId="1" xfId="0" applyFont="1" applyBorder="1"/>
    <xf numFmtId="0" fontId="7" fillId="0" borderId="0" xfId="0" pivotButton="1" applyFont="1"/>
  </cellXfs>
  <cellStyles count="7">
    <cellStyle name="cf1" xfId="1" xr:uid="{00000000-0005-0000-0000-000000000000}"/>
    <cellStyle name="cf2" xfId="2" xr:uid="{00000000-0005-0000-0000-000001000000}"/>
    <cellStyle name="cf3" xfId="3" xr:uid="{00000000-0005-0000-0000-000002000000}"/>
    <cellStyle name="cf4" xfId="4" xr:uid="{00000000-0005-0000-0000-000003000000}"/>
    <cellStyle name="cf5" xfId="5" xr:uid="{00000000-0005-0000-0000-000004000000}"/>
    <cellStyle name="cf6" xfId="6" xr:uid="{00000000-0005-0000-0000-000005000000}"/>
    <cellStyle name="Normal" xfId="0" builtinId="0" customBuiltin="1"/>
  </cellStyles>
  <dxfs count="40">
    <dxf>
      <font>
        <color rgb="FF375623"/>
        <family val="2"/>
      </font>
    </dxf>
    <dxf>
      <font>
        <color rgb="FF9C0006"/>
        <family val="2"/>
      </font>
    </dxf>
    <dxf>
      <font>
        <color rgb="FF9C0006"/>
        <family val="2"/>
      </font>
    </dxf>
    <dxf>
      <font>
        <color rgb="FF00B050"/>
        <family val="2"/>
      </font>
    </dxf>
    <dxf>
      <font>
        <color rgb="FF375623"/>
        <family val="2"/>
      </font>
    </dxf>
    <dxf>
      <font>
        <color rgb="FF9C0006"/>
        <family val="2"/>
      </font>
    </dxf>
    <dxf>
      <font>
        <color rgb="FF9C0006"/>
        <family val="2"/>
      </font>
    </dxf>
    <dxf>
      <font>
        <color rgb="FF00B050"/>
        <family val="2"/>
      </font>
    </dxf>
    <dxf>
      <font>
        <sz val="14"/>
      </font>
    </dxf>
    <dxf>
      <font>
        <b/>
      </font>
    </dxf>
    <dxf>
      <border>
        <right style="thick">
          <color auto="1"/>
        </right>
        <top style="thick">
          <color auto="1"/>
        </top>
        <bottom style="thick">
          <color auto="1"/>
        </bottom>
      </border>
    </dxf>
    <dxf>
      <font>
        <sz val="14"/>
      </font>
    </dxf>
    <dxf>
      <font>
        <b/>
      </font>
    </dxf>
    <dxf>
      <border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font>
        <sz val="14"/>
      </font>
    </dxf>
    <dxf>
      <font>
        <b/>
      </font>
    </dxf>
    <dxf>
      <font>
        <sz val="14"/>
      </font>
    </dxf>
    <dxf>
      <font>
        <b/>
      </font>
    </dxf>
    <dxf>
      <border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font>
        <sz val="14"/>
      </font>
    </dxf>
    <dxf>
      <font>
        <b/>
      </font>
    </dxf>
    <dxf>
      <font>
        <sz val="14"/>
      </font>
    </dxf>
    <dxf>
      <font>
        <b/>
      </font>
    </dxf>
    <dxf>
      <border>
        <right style="thick">
          <color auto="1"/>
        </right>
        <top style="thick">
          <color auto="1"/>
        </top>
        <bottom style="thick">
          <color auto="1"/>
        </bottom>
      </border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font>
        <b/>
      </font>
    </dxf>
    <dxf>
      <font>
        <sz val="14"/>
      </font>
    </dxf>
    <dxf>
      <border>
        <right style="thick">
          <color auto="1"/>
        </right>
        <top style="thick">
          <color auto="1"/>
        </top>
        <bottom style="thick">
          <color auto="1"/>
        </bottom>
      </border>
    </dxf>
    <dxf>
      <font>
        <b/>
      </font>
    </dxf>
    <dxf>
      <font>
        <sz val="14"/>
      </font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font>
        <b/>
      </font>
    </dxf>
    <dxf>
      <font>
        <sz val="14"/>
      </font>
    </dxf>
    <dxf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font>
        <b/>
      </font>
    </dxf>
    <dxf>
      <font>
        <sz val="14"/>
      </font>
    </dxf>
    <dxf>
      <font>
        <sz val="1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z val="14"/>
      </font>
      <border>
        <left style="thick">
          <color auto="1"/>
        </left>
        <right style="thick">
          <color auto="1"/>
        </right>
        <top style="thick">
          <color auto="1"/>
        </top>
        <bottom style="thick">
          <color auto="1"/>
        </bottom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'Effect of Temp and Hols'!$B$1</c:f>
              <c:strCache>
                <c:ptCount val="1"/>
                <c:pt idx="0">
                  <c:v>Non-School Day Demand (MWh)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'Effect of Temp and Hols'!$A$2:$A$2107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18.100000000000001</c:v>
                </c:pt>
                <c:pt idx="29">
                  <c:v>19.100000000000001</c:v>
                </c:pt>
                <c:pt idx="30">
                  <c:v>22.7</c:v>
                </c:pt>
                <c:pt idx="31">
                  <c:v>23.1</c:v>
                </c:pt>
                <c:pt idx="32">
                  <c:v>25.3</c:v>
                </c:pt>
                <c:pt idx="33">
                  <c:v>29</c:v>
                </c:pt>
                <c:pt idx="34">
                  <c:v>17.2</c:v>
                </c:pt>
                <c:pt idx="35">
                  <c:v>20.9</c:v>
                </c:pt>
                <c:pt idx="36">
                  <c:v>23.5</c:v>
                </c:pt>
                <c:pt idx="37">
                  <c:v>18.5</c:v>
                </c:pt>
                <c:pt idx="38">
                  <c:v>18.399999999999999</c:v>
                </c:pt>
                <c:pt idx="39">
                  <c:v>17.3</c:v>
                </c:pt>
                <c:pt idx="40">
                  <c:v>17.7</c:v>
                </c:pt>
                <c:pt idx="41">
                  <c:v>19.100000000000001</c:v>
                </c:pt>
                <c:pt idx="42">
                  <c:v>18.7</c:v>
                </c:pt>
                <c:pt idx="43">
                  <c:v>23.7</c:v>
                </c:pt>
                <c:pt idx="44">
                  <c:v>18.3</c:v>
                </c:pt>
                <c:pt idx="45">
                  <c:v>19.100000000000001</c:v>
                </c:pt>
                <c:pt idx="46">
                  <c:v>16.899999999999999</c:v>
                </c:pt>
                <c:pt idx="47">
                  <c:v>14.1</c:v>
                </c:pt>
                <c:pt idx="48">
                  <c:v>14.5</c:v>
                </c:pt>
                <c:pt idx="49">
                  <c:v>12.3</c:v>
                </c:pt>
                <c:pt idx="50">
                  <c:v>14.2</c:v>
                </c:pt>
                <c:pt idx="51">
                  <c:v>15</c:v>
                </c:pt>
                <c:pt idx="52">
                  <c:v>11.9</c:v>
                </c:pt>
                <c:pt idx="53">
                  <c:v>12</c:v>
                </c:pt>
                <c:pt idx="54">
                  <c:v>10.6</c:v>
                </c:pt>
                <c:pt idx="55">
                  <c:v>14.9</c:v>
                </c:pt>
                <c:pt idx="56">
                  <c:v>11.5</c:v>
                </c:pt>
                <c:pt idx="57">
                  <c:v>14.2</c:v>
                </c:pt>
                <c:pt idx="58">
                  <c:v>14.8</c:v>
                </c:pt>
                <c:pt idx="59">
                  <c:v>13.4</c:v>
                </c:pt>
                <c:pt idx="60">
                  <c:v>14.3</c:v>
                </c:pt>
                <c:pt idx="61">
                  <c:v>13.1</c:v>
                </c:pt>
                <c:pt idx="62">
                  <c:v>12.3</c:v>
                </c:pt>
                <c:pt idx="63">
                  <c:v>12.7</c:v>
                </c:pt>
                <c:pt idx="64">
                  <c:v>14.7</c:v>
                </c:pt>
                <c:pt idx="65">
                  <c:v>21.3</c:v>
                </c:pt>
                <c:pt idx="66">
                  <c:v>22.9</c:v>
                </c:pt>
                <c:pt idx="67">
                  <c:v>18.100000000000001</c:v>
                </c:pt>
                <c:pt idx="68">
                  <c:v>12.7</c:v>
                </c:pt>
                <c:pt idx="69">
                  <c:v>12.6</c:v>
                </c:pt>
                <c:pt idx="70">
                  <c:v>14.3</c:v>
                </c:pt>
                <c:pt idx="71">
                  <c:v>19.100000000000001</c:v>
                </c:pt>
                <c:pt idx="72">
                  <c:v>17.899999999999999</c:v>
                </c:pt>
                <c:pt idx="73">
                  <c:v>20.2</c:v>
                </c:pt>
                <c:pt idx="74">
                  <c:v>21.4</c:v>
                </c:pt>
                <c:pt idx="75">
                  <c:v>16.899999999999999</c:v>
                </c:pt>
                <c:pt idx="76">
                  <c:v>15.9</c:v>
                </c:pt>
                <c:pt idx="77">
                  <c:v>21.6</c:v>
                </c:pt>
                <c:pt idx="78">
                  <c:v>28.6</c:v>
                </c:pt>
                <c:pt idx="79">
                  <c:v>31.3</c:v>
                </c:pt>
                <c:pt idx="80">
                  <c:v>24.9</c:v>
                </c:pt>
                <c:pt idx="81">
                  <c:v>34.4</c:v>
                </c:pt>
                <c:pt idx="82">
                  <c:v>35.4</c:v>
                </c:pt>
                <c:pt idx="83">
                  <c:v>41.2</c:v>
                </c:pt>
                <c:pt idx="84">
                  <c:v>37.799999999999997</c:v>
                </c:pt>
                <c:pt idx="85">
                  <c:v>20.2</c:v>
                </c:pt>
                <c:pt idx="86">
                  <c:v>22.8</c:v>
                </c:pt>
                <c:pt idx="87">
                  <c:v>26</c:v>
                </c:pt>
                <c:pt idx="88">
                  <c:v>34.6</c:v>
                </c:pt>
                <c:pt idx="89">
                  <c:v>34.1</c:v>
                </c:pt>
                <c:pt idx="90">
                  <c:v>20</c:v>
                </c:pt>
                <c:pt idx="91">
                  <c:v>19.399999999999999</c:v>
                </c:pt>
                <c:pt idx="92">
                  <c:v>20.8</c:v>
                </c:pt>
                <c:pt idx="93">
                  <c:v>23.9</c:v>
                </c:pt>
                <c:pt idx="94">
                  <c:v>34.700000000000003</c:v>
                </c:pt>
                <c:pt idx="95">
                  <c:v>39.700000000000003</c:v>
                </c:pt>
                <c:pt idx="96">
                  <c:v>24.2</c:v>
                </c:pt>
                <c:pt idx="97">
                  <c:v>27.6</c:v>
                </c:pt>
                <c:pt idx="98">
                  <c:v>27.1</c:v>
                </c:pt>
                <c:pt idx="99">
                  <c:v>26</c:v>
                </c:pt>
                <c:pt idx="100">
                  <c:v>25.7</c:v>
                </c:pt>
                <c:pt idx="101">
                  <c:v>25.7</c:v>
                </c:pt>
                <c:pt idx="102">
                  <c:v>21.3</c:v>
                </c:pt>
                <c:pt idx="103">
                  <c:v>20.6</c:v>
                </c:pt>
                <c:pt idx="104">
                  <c:v>21.4</c:v>
                </c:pt>
                <c:pt idx="105">
                  <c:v>31.5</c:v>
                </c:pt>
                <c:pt idx="106">
                  <c:v>36.4</c:v>
                </c:pt>
                <c:pt idx="107">
                  <c:v>24.8</c:v>
                </c:pt>
                <c:pt idx="108">
                  <c:v>42.2</c:v>
                </c:pt>
                <c:pt idx="109">
                  <c:v>18.100000000000001</c:v>
                </c:pt>
                <c:pt idx="110">
                  <c:v>19.2</c:v>
                </c:pt>
                <c:pt idx="111">
                  <c:v>22.3</c:v>
                </c:pt>
                <c:pt idx="112">
                  <c:v>32.700000000000003</c:v>
                </c:pt>
                <c:pt idx="113">
                  <c:v>35.299999999999997</c:v>
                </c:pt>
                <c:pt idx="114">
                  <c:v>30.9</c:v>
                </c:pt>
                <c:pt idx="115">
                  <c:v>29.1</c:v>
                </c:pt>
                <c:pt idx="116">
                  <c:v>26.7</c:v>
                </c:pt>
                <c:pt idx="117">
                  <c:v>22.8</c:v>
                </c:pt>
                <c:pt idx="118">
                  <c:v>21.9</c:v>
                </c:pt>
                <c:pt idx="119">
                  <c:v>22.2</c:v>
                </c:pt>
                <c:pt idx="120">
                  <c:v>20.9</c:v>
                </c:pt>
                <c:pt idx="121">
                  <c:v>29.4</c:v>
                </c:pt>
                <c:pt idx="122">
                  <c:v>29.5</c:v>
                </c:pt>
                <c:pt idx="123">
                  <c:v>21.2</c:v>
                </c:pt>
                <c:pt idx="124">
                  <c:v>20.399999999999999</c:v>
                </c:pt>
                <c:pt idx="125">
                  <c:v>20.2</c:v>
                </c:pt>
                <c:pt idx="126">
                  <c:v>19.899999999999999</c:v>
                </c:pt>
                <c:pt idx="127">
                  <c:v>19.2</c:v>
                </c:pt>
                <c:pt idx="128">
                  <c:v>17.899999999999999</c:v>
                </c:pt>
                <c:pt idx="129">
                  <c:v>18.7</c:v>
                </c:pt>
                <c:pt idx="130">
                  <c:v>22.7</c:v>
                </c:pt>
                <c:pt idx="131">
                  <c:v>26.5</c:v>
                </c:pt>
                <c:pt idx="132">
                  <c:v>19.5</c:v>
                </c:pt>
                <c:pt idx="133">
                  <c:v>18.8</c:v>
                </c:pt>
                <c:pt idx="134">
                  <c:v>21.2</c:v>
                </c:pt>
                <c:pt idx="135">
                  <c:v>29</c:v>
                </c:pt>
                <c:pt idx="136">
                  <c:v>15.6</c:v>
                </c:pt>
                <c:pt idx="137">
                  <c:v>18.399999999999999</c:v>
                </c:pt>
                <c:pt idx="138">
                  <c:v>20</c:v>
                </c:pt>
                <c:pt idx="139">
                  <c:v>22.3</c:v>
                </c:pt>
                <c:pt idx="140">
                  <c:v>23.5</c:v>
                </c:pt>
                <c:pt idx="141">
                  <c:v>20.100000000000001</c:v>
                </c:pt>
                <c:pt idx="142">
                  <c:v>10.7</c:v>
                </c:pt>
                <c:pt idx="143">
                  <c:v>12.7</c:v>
                </c:pt>
                <c:pt idx="144">
                  <c:v>11.1</c:v>
                </c:pt>
                <c:pt idx="145">
                  <c:v>10.6</c:v>
                </c:pt>
                <c:pt idx="146">
                  <c:v>17</c:v>
                </c:pt>
                <c:pt idx="147">
                  <c:v>15.8</c:v>
                </c:pt>
                <c:pt idx="148">
                  <c:v>11.7</c:v>
                </c:pt>
                <c:pt idx="149">
                  <c:v>14.1</c:v>
                </c:pt>
                <c:pt idx="150">
                  <c:v>16.5</c:v>
                </c:pt>
                <c:pt idx="151">
                  <c:v>16.7</c:v>
                </c:pt>
                <c:pt idx="152">
                  <c:v>12.7</c:v>
                </c:pt>
                <c:pt idx="153">
                  <c:v>12.8</c:v>
                </c:pt>
                <c:pt idx="154">
                  <c:v>13</c:v>
                </c:pt>
                <c:pt idx="155">
                  <c:v>13.7</c:v>
                </c:pt>
                <c:pt idx="156">
                  <c:v>15.3</c:v>
                </c:pt>
                <c:pt idx="157">
                  <c:v>15.2</c:v>
                </c:pt>
                <c:pt idx="158">
                  <c:v>14.2</c:v>
                </c:pt>
                <c:pt idx="159">
                  <c:v>16</c:v>
                </c:pt>
                <c:pt idx="160">
                  <c:v>15.7</c:v>
                </c:pt>
                <c:pt idx="161">
                  <c:v>19.8</c:v>
                </c:pt>
                <c:pt idx="162">
                  <c:v>12.5</c:v>
                </c:pt>
                <c:pt idx="163">
                  <c:v>16.3</c:v>
                </c:pt>
                <c:pt idx="164">
                  <c:v>18.8</c:v>
                </c:pt>
                <c:pt idx="165">
                  <c:v>15.2</c:v>
                </c:pt>
                <c:pt idx="166">
                  <c:v>13.4</c:v>
                </c:pt>
                <c:pt idx="167">
                  <c:v>16.5</c:v>
                </c:pt>
                <c:pt idx="168">
                  <c:v>20.100000000000001</c:v>
                </c:pt>
                <c:pt idx="169">
                  <c:v>14.7</c:v>
                </c:pt>
                <c:pt idx="170">
                  <c:v>16.899999999999999</c:v>
                </c:pt>
                <c:pt idx="171">
                  <c:v>14.8</c:v>
                </c:pt>
                <c:pt idx="172">
                  <c:v>19.3</c:v>
                </c:pt>
                <c:pt idx="173">
                  <c:v>16.7</c:v>
                </c:pt>
                <c:pt idx="174">
                  <c:v>16.399999999999999</c:v>
                </c:pt>
                <c:pt idx="175">
                  <c:v>18.600000000000001</c:v>
                </c:pt>
                <c:pt idx="176">
                  <c:v>24</c:v>
                </c:pt>
                <c:pt idx="177">
                  <c:v>15.9</c:v>
                </c:pt>
                <c:pt idx="178">
                  <c:v>21.5</c:v>
                </c:pt>
                <c:pt idx="179">
                  <c:v>19.899999999999999</c:v>
                </c:pt>
                <c:pt idx="180">
                  <c:v>20</c:v>
                </c:pt>
                <c:pt idx="181">
                  <c:v>26.3</c:v>
                </c:pt>
                <c:pt idx="182">
                  <c:v>34.9</c:v>
                </c:pt>
                <c:pt idx="183">
                  <c:v>36.299999999999997</c:v>
                </c:pt>
                <c:pt idx="184">
                  <c:v>29.3</c:v>
                </c:pt>
                <c:pt idx="185">
                  <c:v>29.8</c:v>
                </c:pt>
                <c:pt idx="186">
                  <c:v>38.200000000000003</c:v>
                </c:pt>
                <c:pt idx="187">
                  <c:v>33.5</c:v>
                </c:pt>
                <c:pt idx="188">
                  <c:v>27.8</c:v>
                </c:pt>
                <c:pt idx="189">
                  <c:v>23.8</c:v>
                </c:pt>
                <c:pt idx="190">
                  <c:v>21.1</c:v>
                </c:pt>
                <c:pt idx="191">
                  <c:v>17.8</c:v>
                </c:pt>
                <c:pt idx="192">
                  <c:v>19.5</c:v>
                </c:pt>
                <c:pt idx="193">
                  <c:v>29.3</c:v>
                </c:pt>
                <c:pt idx="194">
                  <c:v>31.7</c:v>
                </c:pt>
                <c:pt idx="195">
                  <c:v>35.200000000000003</c:v>
                </c:pt>
                <c:pt idx="196">
                  <c:v>36.700000000000003</c:v>
                </c:pt>
                <c:pt idx="197">
                  <c:v>33.1</c:v>
                </c:pt>
                <c:pt idx="198">
                  <c:v>24.4</c:v>
                </c:pt>
                <c:pt idx="199">
                  <c:v>26.2</c:v>
                </c:pt>
                <c:pt idx="200">
                  <c:v>24.3</c:v>
                </c:pt>
                <c:pt idx="201">
                  <c:v>26.5</c:v>
                </c:pt>
                <c:pt idx="202">
                  <c:v>28.8</c:v>
                </c:pt>
                <c:pt idx="203">
                  <c:v>23.5</c:v>
                </c:pt>
                <c:pt idx="204">
                  <c:v>21.5</c:v>
                </c:pt>
                <c:pt idx="205">
                  <c:v>32.700000000000003</c:v>
                </c:pt>
                <c:pt idx="206">
                  <c:v>37.799999999999997</c:v>
                </c:pt>
                <c:pt idx="207">
                  <c:v>20.8</c:v>
                </c:pt>
                <c:pt idx="208">
                  <c:v>23.4</c:v>
                </c:pt>
                <c:pt idx="209">
                  <c:v>20.8</c:v>
                </c:pt>
                <c:pt idx="210">
                  <c:v>22.6</c:v>
                </c:pt>
                <c:pt idx="211">
                  <c:v>29.6</c:v>
                </c:pt>
                <c:pt idx="212">
                  <c:v>36.700000000000003</c:v>
                </c:pt>
                <c:pt idx="213">
                  <c:v>22</c:v>
                </c:pt>
                <c:pt idx="214">
                  <c:v>21.1</c:v>
                </c:pt>
                <c:pt idx="215">
                  <c:v>21.2</c:v>
                </c:pt>
                <c:pt idx="216">
                  <c:v>23.6</c:v>
                </c:pt>
                <c:pt idx="217">
                  <c:v>29.2</c:v>
                </c:pt>
                <c:pt idx="218">
                  <c:v>27</c:v>
                </c:pt>
                <c:pt idx="219">
                  <c:v>30</c:v>
                </c:pt>
                <c:pt idx="220">
                  <c:v>17.899999999999999</c:v>
                </c:pt>
                <c:pt idx="221">
                  <c:v>19</c:v>
                </c:pt>
                <c:pt idx="222">
                  <c:v>18.2</c:v>
                </c:pt>
                <c:pt idx="223">
                  <c:v>21.5</c:v>
                </c:pt>
                <c:pt idx="224">
                  <c:v>24.4</c:v>
                </c:pt>
                <c:pt idx="225">
                  <c:v>25.4</c:v>
                </c:pt>
                <c:pt idx="226">
                  <c:v>26.6</c:v>
                </c:pt>
                <c:pt idx="227">
                  <c:v>26.2</c:v>
                </c:pt>
                <c:pt idx="228">
                  <c:v>28.1</c:v>
                </c:pt>
                <c:pt idx="229">
                  <c:v>15.2</c:v>
                </c:pt>
                <c:pt idx="230">
                  <c:v>17</c:v>
                </c:pt>
                <c:pt idx="231">
                  <c:v>18.5</c:v>
                </c:pt>
                <c:pt idx="232">
                  <c:v>19.3</c:v>
                </c:pt>
                <c:pt idx="233">
                  <c:v>22.2</c:v>
                </c:pt>
                <c:pt idx="234">
                  <c:v>17.899999999999999</c:v>
                </c:pt>
                <c:pt idx="235">
                  <c:v>17.3</c:v>
                </c:pt>
                <c:pt idx="236">
                  <c:v>22.6</c:v>
                </c:pt>
                <c:pt idx="237">
                  <c:v>18.3</c:v>
                </c:pt>
                <c:pt idx="238">
                  <c:v>20.399999999999999</c:v>
                </c:pt>
                <c:pt idx="239">
                  <c:v>12.3</c:v>
                </c:pt>
                <c:pt idx="240">
                  <c:v>12.7</c:v>
                </c:pt>
                <c:pt idx="241">
                  <c:v>14.3</c:v>
                </c:pt>
                <c:pt idx="242">
                  <c:v>13.9</c:v>
                </c:pt>
                <c:pt idx="243">
                  <c:v>16.2</c:v>
                </c:pt>
                <c:pt idx="244">
                  <c:v>15.8</c:v>
                </c:pt>
                <c:pt idx="245">
                  <c:v>15</c:v>
                </c:pt>
                <c:pt idx="246">
                  <c:v>14.2</c:v>
                </c:pt>
                <c:pt idx="247">
                  <c:v>13.5</c:v>
                </c:pt>
                <c:pt idx="248">
                  <c:v>14.6</c:v>
                </c:pt>
                <c:pt idx="249">
                  <c:v>16</c:v>
                </c:pt>
                <c:pt idx="250">
                  <c:v>14.3</c:v>
                </c:pt>
                <c:pt idx="251">
                  <c:v>15.1</c:v>
                </c:pt>
                <c:pt idx="252">
                  <c:v>13.3</c:v>
                </c:pt>
                <c:pt idx="253">
                  <c:v>15.9</c:v>
                </c:pt>
                <c:pt idx="254">
                  <c:v>12</c:v>
                </c:pt>
                <c:pt idx="255">
                  <c:v>12.5</c:v>
                </c:pt>
                <c:pt idx="256">
                  <c:v>15.3</c:v>
                </c:pt>
                <c:pt idx="257">
                  <c:v>25.6</c:v>
                </c:pt>
                <c:pt idx="258">
                  <c:v>30.6</c:v>
                </c:pt>
                <c:pt idx="259">
                  <c:v>19.899999999999999</c:v>
                </c:pt>
                <c:pt idx="260">
                  <c:v>14.2</c:v>
                </c:pt>
                <c:pt idx="261">
                  <c:v>15.1</c:v>
                </c:pt>
                <c:pt idx="262">
                  <c:v>24.6</c:v>
                </c:pt>
                <c:pt idx="263">
                  <c:v>18.5</c:v>
                </c:pt>
                <c:pt idx="264">
                  <c:v>18.399999999999999</c:v>
                </c:pt>
                <c:pt idx="265">
                  <c:v>15.4</c:v>
                </c:pt>
                <c:pt idx="266">
                  <c:v>17.2</c:v>
                </c:pt>
                <c:pt idx="267">
                  <c:v>16.399999999999999</c:v>
                </c:pt>
                <c:pt idx="268">
                  <c:v>22.3</c:v>
                </c:pt>
                <c:pt idx="269">
                  <c:v>20.8</c:v>
                </c:pt>
                <c:pt idx="270">
                  <c:v>19.399999999999999</c:v>
                </c:pt>
                <c:pt idx="271">
                  <c:v>15</c:v>
                </c:pt>
                <c:pt idx="272">
                  <c:v>23.7</c:v>
                </c:pt>
                <c:pt idx="273">
                  <c:v>25.3</c:v>
                </c:pt>
                <c:pt idx="274">
                  <c:v>18.7</c:v>
                </c:pt>
                <c:pt idx="275">
                  <c:v>27.7</c:v>
                </c:pt>
                <c:pt idx="276">
                  <c:v>30.2</c:v>
                </c:pt>
                <c:pt idx="277">
                  <c:v>19.399999999999999</c:v>
                </c:pt>
                <c:pt idx="278">
                  <c:v>21.4</c:v>
                </c:pt>
                <c:pt idx="279">
                  <c:v>30.5</c:v>
                </c:pt>
                <c:pt idx="280">
                  <c:v>34.5</c:v>
                </c:pt>
                <c:pt idx="281">
                  <c:v>32.799999999999997</c:v>
                </c:pt>
                <c:pt idx="282">
                  <c:v>24.4</c:v>
                </c:pt>
                <c:pt idx="283">
                  <c:v>21.3</c:v>
                </c:pt>
                <c:pt idx="284">
                  <c:v>25.7</c:v>
                </c:pt>
                <c:pt idx="285">
                  <c:v>25.3</c:v>
                </c:pt>
                <c:pt idx="286">
                  <c:v>21.8</c:v>
                </c:pt>
                <c:pt idx="287">
                  <c:v>21</c:v>
                </c:pt>
                <c:pt idx="288">
                  <c:v>23.6</c:v>
                </c:pt>
                <c:pt idx="289">
                  <c:v>30.7</c:v>
                </c:pt>
                <c:pt idx="290">
                  <c:v>41.7</c:v>
                </c:pt>
                <c:pt idx="291">
                  <c:v>21.8</c:v>
                </c:pt>
                <c:pt idx="292">
                  <c:v>21.9</c:v>
                </c:pt>
                <c:pt idx="293">
                  <c:v>22.5</c:v>
                </c:pt>
                <c:pt idx="294">
                  <c:v>25.6</c:v>
                </c:pt>
                <c:pt idx="295">
                  <c:v>34.5</c:v>
                </c:pt>
                <c:pt idx="296">
                  <c:v>30</c:v>
                </c:pt>
                <c:pt idx="297">
                  <c:v>20.9</c:v>
                </c:pt>
                <c:pt idx="298">
                  <c:v>19.5</c:v>
                </c:pt>
                <c:pt idx="299">
                  <c:v>20.9</c:v>
                </c:pt>
                <c:pt idx="300">
                  <c:v>26.9</c:v>
                </c:pt>
                <c:pt idx="301">
                  <c:v>30.3</c:v>
                </c:pt>
                <c:pt idx="302">
                  <c:v>40</c:v>
                </c:pt>
                <c:pt idx="303">
                  <c:v>40.299999999999997</c:v>
                </c:pt>
                <c:pt idx="304">
                  <c:v>24.6</c:v>
                </c:pt>
                <c:pt idx="305">
                  <c:v>28.2</c:v>
                </c:pt>
                <c:pt idx="306">
                  <c:v>23.9</c:v>
                </c:pt>
                <c:pt idx="307">
                  <c:v>23.6</c:v>
                </c:pt>
                <c:pt idx="308">
                  <c:v>23.3</c:v>
                </c:pt>
                <c:pt idx="309">
                  <c:v>26.6</c:v>
                </c:pt>
                <c:pt idx="310">
                  <c:v>28.4</c:v>
                </c:pt>
                <c:pt idx="311">
                  <c:v>33.200000000000003</c:v>
                </c:pt>
                <c:pt idx="312">
                  <c:v>38.1</c:v>
                </c:pt>
                <c:pt idx="313">
                  <c:v>33.5</c:v>
                </c:pt>
                <c:pt idx="314">
                  <c:v>21</c:v>
                </c:pt>
                <c:pt idx="315">
                  <c:v>21.8</c:v>
                </c:pt>
                <c:pt idx="316">
                  <c:v>23.3</c:v>
                </c:pt>
                <c:pt idx="317">
                  <c:v>22.4</c:v>
                </c:pt>
                <c:pt idx="318">
                  <c:v>27.7</c:v>
                </c:pt>
                <c:pt idx="319">
                  <c:v>20.9</c:v>
                </c:pt>
                <c:pt idx="320">
                  <c:v>19.8</c:v>
                </c:pt>
                <c:pt idx="321">
                  <c:v>20.6</c:v>
                </c:pt>
                <c:pt idx="322">
                  <c:v>18.7</c:v>
                </c:pt>
                <c:pt idx="323">
                  <c:v>21.2</c:v>
                </c:pt>
                <c:pt idx="324">
                  <c:v>21.6</c:v>
                </c:pt>
                <c:pt idx="325">
                  <c:v>29.9</c:v>
                </c:pt>
                <c:pt idx="326">
                  <c:v>25.7</c:v>
                </c:pt>
                <c:pt idx="327">
                  <c:v>28.8</c:v>
                </c:pt>
                <c:pt idx="328">
                  <c:v>27.3</c:v>
                </c:pt>
                <c:pt idx="329">
                  <c:v>26.5</c:v>
                </c:pt>
                <c:pt idx="330">
                  <c:v>25.9</c:v>
                </c:pt>
                <c:pt idx="331">
                  <c:v>16.100000000000001</c:v>
                </c:pt>
                <c:pt idx="332">
                  <c:v>19.100000000000001</c:v>
                </c:pt>
                <c:pt idx="333">
                  <c:v>21</c:v>
                </c:pt>
                <c:pt idx="334">
                  <c:v>12.5</c:v>
                </c:pt>
                <c:pt idx="335">
                  <c:v>14.2</c:v>
                </c:pt>
                <c:pt idx="336">
                  <c:v>14.7</c:v>
                </c:pt>
                <c:pt idx="337">
                  <c:v>14.6</c:v>
                </c:pt>
                <c:pt idx="338">
                  <c:v>14.3</c:v>
                </c:pt>
                <c:pt idx="339">
                  <c:v>17.100000000000001</c:v>
                </c:pt>
                <c:pt idx="340">
                  <c:v>18.7</c:v>
                </c:pt>
                <c:pt idx="341">
                  <c:v>15.2</c:v>
                </c:pt>
                <c:pt idx="342">
                  <c:v>12.9</c:v>
                </c:pt>
                <c:pt idx="343">
                  <c:v>13.9</c:v>
                </c:pt>
                <c:pt idx="344">
                  <c:v>13.8</c:v>
                </c:pt>
                <c:pt idx="345">
                  <c:v>11.5</c:v>
                </c:pt>
                <c:pt idx="346">
                  <c:v>11.6</c:v>
                </c:pt>
                <c:pt idx="347">
                  <c:v>11.3</c:v>
                </c:pt>
                <c:pt idx="348">
                  <c:v>13.9</c:v>
                </c:pt>
                <c:pt idx="349">
                  <c:v>15.5</c:v>
                </c:pt>
                <c:pt idx="350">
                  <c:v>13.8</c:v>
                </c:pt>
                <c:pt idx="351">
                  <c:v>12.6</c:v>
                </c:pt>
                <c:pt idx="352">
                  <c:v>18.899999999999999</c:v>
                </c:pt>
                <c:pt idx="353">
                  <c:v>17.3</c:v>
                </c:pt>
                <c:pt idx="354">
                  <c:v>13.7</c:v>
                </c:pt>
                <c:pt idx="355">
                  <c:v>14.9</c:v>
                </c:pt>
                <c:pt idx="356">
                  <c:v>13.6</c:v>
                </c:pt>
                <c:pt idx="357">
                  <c:v>17.600000000000001</c:v>
                </c:pt>
                <c:pt idx="358">
                  <c:v>24.2</c:v>
                </c:pt>
                <c:pt idx="359">
                  <c:v>15.2</c:v>
                </c:pt>
                <c:pt idx="360">
                  <c:v>14</c:v>
                </c:pt>
                <c:pt idx="361">
                  <c:v>16.5</c:v>
                </c:pt>
                <c:pt idx="362">
                  <c:v>23.3</c:v>
                </c:pt>
                <c:pt idx="363">
                  <c:v>25.8</c:v>
                </c:pt>
                <c:pt idx="364">
                  <c:v>18.100000000000001</c:v>
                </c:pt>
                <c:pt idx="365">
                  <c:v>14.6</c:v>
                </c:pt>
                <c:pt idx="366">
                  <c:v>20.5</c:v>
                </c:pt>
                <c:pt idx="367">
                  <c:v>23.8</c:v>
                </c:pt>
                <c:pt idx="368">
                  <c:v>24.7</c:v>
                </c:pt>
                <c:pt idx="369">
                  <c:v>28.2</c:v>
                </c:pt>
                <c:pt idx="370">
                  <c:v>20.9</c:v>
                </c:pt>
                <c:pt idx="371">
                  <c:v>19.100000000000001</c:v>
                </c:pt>
                <c:pt idx="372">
                  <c:v>26.9</c:v>
                </c:pt>
                <c:pt idx="373">
                  <c:v>34.200000000000003</c:v>
                </c:pt>
                <c:pt idx="374">
                  <c:v>23.9</c:v>
                </c:pt>
                <c:pt idx="375">
                  <c:v>23.8</c:v>
                </c:pt>
                <c:pt idx="376">
                  <c:v>37.4</c:v>
                </c:pt>
                <c:pt idx="377">
                  <c:v>36.4</c:v>
                </c:pt>
                <c:pt idx="378">
                  <c:v>23.9</c:v>
                </c:pt>
                <c:pt idx="379">
                  <c:v>22.7</c:v>
                </c:pt>
                <c:pt idx="380">
                  <c:v>23.5</c:v>
                </c:pt>
                <c:pt idx="381">
                  <c:v>26.2</c:v>
                </c:pt>
                <c:pt idx="382">
                  <c:v>22.2</c:v>
                </c:pt>
                <c:pt idx="383">
                  <c:v>29.5</c:v>
                </c:pt>
                <c:pt idx="384">
                  <c:v>42.6</c:v>
                </c:pt>
                <c:pt idx="385">
                  <c:v>21.2</c:v>
                </c:pt>
                <c:pt idx="386">
                  <c:v>22.1</c:v>
                </c:pt>
                <c:pt idx="387">
                  <c:v>23.1</c:v>
                </c:pt>
                <c:pt idx="388">
                  <c:v>24.1</c:v>
                </c:pt>
                <c:pt idx="389">
                  <c:v>20.5</c:v>
                </c:pt>
                <c:pt idx="390">
                  <c:v>21.4</c:v>
                </c:pt>
                <c:pt idx="391">
                  <c:v>30.4</c:v>
                </c:pt>
                <c:pt idx="392">
                  <c:v>24.7</c:v>
                </c:pt>
                <c:pt idx="393">
                  <c:v>30.5</c:v>
                </c:pt>
                <c:pt idx="394">
                  <c:v>32.299999999999997</c:v>
                </c:pt>
                <c:pt idx="395">
                  <c:v>30.4</c:v>
                </c:pt>
                <c:pt idx="396">
                  <c:v>26.7</c:v>
                </c:pt>
                <c:pt idx="397">
                  <c:v>32.5</c:v>
                </c:pt>
                <c:pt idx="398">
                  <c:v>28.7</c:v>
                </c:pt>
                <c:pt idx="399">
                  <c:v>23.5</c:v>
                </c:pt>
                <c:pt idx="400">
                  <c:v>22.9</c:v>
                </c:pt>
                <c:pt idx="401">
                  <c:v>25.1</c:v>
                </c:pt>
                <c:pt idx="402">
                  <c:v>26.8</c:v>
                </c:pt>
                <c:pt idx="403">
                  <c:v>23.9</c:v>
                </c:pt>
                <c:pt idx="404">
                  <c:v>40.799999999999997</c:v>
                </c:pt>
                <c:pt idx="405">
                  <c:v>42.8</c:v>
                </c:pt>
                <c:pt idx="406">
                  <c:v>26.1</c:v>
                </c:pt>
                <c:pt idx="407">
                  <c:v>27.8</c:v>
                </c:pt>
                <c:pt idx="408">
                  <c:v>34.5</c:v>
                </c:pt>
                <c:pt idx="409">
                  <c:v>36.799999999999997</c:v>
                </c:pt>
                <c:pt idx="410">
                  <c:v>38.1</c:v>
                </c:pt>
                <c:pt idx="411">
                  <c:v>28.5</c:v>
                </c:pt>
                <c:pt idx="412">
                  <c:v>20.100000000000001</c:v>
                </c:pt>
                <c:pt idx="413">
                  <c:v>26.5</c:v>
                </c:pt>
                <c:pt idx="414">
                  <c:v>23.1</c:v>
                </c:pt>
                <c:pt idx="415">
                  <c:v>16.3</c:v>
                </c:pt>
                <c:pt idx="416">
                  <c:v>15.8</c:v>
                </c:pt>
                <c:pt idx="417">
                  <c:v>17.3</c:v>
                </c:pt>
                <c:pt idx="418">
                  <c:v>24.9</c:v>
                </c:pt>
                <c:pt idx="419">
                  <c:v>20.7</c:v>
                </c:pt>
                <c:pt idx="420">
                  <c:v>22.5</c:v>
                </c:pt>
                <c:pt idx="421">
                  <c:v>27.4</c:v>
                </c:pt>
                <c:pt idx="422">
                  <c:v>30.3</c:v>
                </c:pt>
                <c:pt idx="423">
                  <c:v>30</c:v>
                </c:pt>
                <c:pt idx="424">
                  <c:v>17.7</c:v>
                </c:pt>
                <c:pt idx="425">
                  <c:v>22.1</c:v>
                </c:pt>
                <c:pt idx="426">
                  <c:v>30.2</c:v>
                </c:pt>
                <c:pt idx="427">
                  <c:v>27</c:v>
                </c:pt>
                <c:pt idx="428">
                  <c:v>17.600000000000001</c:v>
                </c:pt>
                <c:pt idx="429">
                  <c:v>18.5</c:v>
                </c:pt>
                <c:pt idx="430">
                  <c:v>19.5</c:v>
                </c:pt>
                <c:pt idx="431">
                  <c:v>17.600000000000001</c:v>
                </c:pt>
                <c:pt idx="432">
                  <c:v>14.5</c:v>
                </c:pt>
                <c:pt idx="433">
                  <c:v>14.1</c:v>
                </c:pt>
                <c:pt idx="434">
                  <c:v>15.9</c:v>
                </c:pt>
                <c:pt idx="435">
                  <c:v>13.7</c:v>
                </c:pt>
                <c:pt idx="436">
                  <c:v>13.5</c:v>
                </c:pt>
                <c:pt idx="437">
                  <c:v>19.100000000000001</c:v>
                </c:pt>
                <c:pt idx="438">
                  <c:v>19.399999999999999</c:v>
                </c:pt>
                <c:pt idx="439">
                  <c:v>18.2</c:v>
                </c:pt>
                <c:pt idx="440">
                  <c:v>16</c:v>
                </c:pt>
                <c:pt idx="441">
                  <c:v>15</c:v>
                </c:pt>
                <c:pt idx="442">
                  <c:v>15.4</c:v>
                </c:pt>
                <c:pt idx="443">
                  <c:v>14.3</c:v>
                </c:pt>
                <c:pt idx="444">
                  <c:v>15.7</c:v>
                </c:pt>
                <c:pt idx="445">
                  <c:v>12</c:v>
                </c:pt>
                <c:pt idx="446">
                  <c:v>13.1</c:v>
                </c:pt>
                <c:pt idx="447">
                  <c:v>14.3</c:v>
                </c:pt>
                <c:pt idx="448">
                  <c:v>26.2</c:v>
                </c:pt>
                <c:pt idx="449">
                  <c:v>19.399999999999999</c:v>
                </c:pt>
                <c:pt idx="450">
                  <c:v>15.5</c:v>
                </c:pt>
                <c:pt idx="451">
                  <c:v>15.2</c:v>
                </c:pt>
                <c:pt idx="452">
                  <c:v>15.1</c:v>
                </c:pt>
                <c:pt idx="453">
                  <c:v>16.600000000000001</c:v>
                </c:pt>
                <c:pt idx="454">
                  <c:v>20.3</c:v>
                </c:pt>
                <c:pt idx="455">
                  <c:v>18.8</c:v>
                </c:pt>
                <c:pt idx="456">
                  <c:v>14.9</c:v>
                </c:pt>
                <c:pt idx="457">
                  <c:v>15.8</c:v>
                </c:pt>
                <c:pt idx="458">
                  <c:v>14.1</c:v>
                </c:pt>
                <c:pt idx="459">
                  <c:v>20.5</c:v>
                </c:pt>
                <c:pt idx="460">
                  <c:v>26.5</c:v>
                </c:pt>
                <c:pt idx="461">
                  <c:v>29.7</c:v>
                </c:pt>
                <c:pt idx="462">
                  <c:v>15.2</c:v>
                </c:pt>
                <c:pt idx="463">
                  <c:v>24.3</c:v>
                </c:pt>
                <c:pt idx="464">
                  <c:v>24.8</c:v>
                </c:pt>
                <c:pt idx="465">
                  <c:v>16.399999999999999</c:v>
                </c:pt>
                <c:pt idx="466">
                  <c:v>43.5</c:v>
                </c:pt>
                <c:pt idx="467">
                  <c:v>20.2</c:v>
                </c:pt>
                <c:pt idx="468">
                  <c:v>19.600000000000001</c:v>
                </c:pt>
                <c:pt idx="469">
                  <c:v>20</c:v>
                </c:pt>
                <c:pt idx="470">
                  <c:v>24.5</c:v>
                </c:pt>
                <c:pt idx="471">
                  <c:v>27.9</c:v>
                </c:pt>
                <c:pt idx="472">
                  <c:v>20.5</c:v>
                </c:pt>
                <c:pt idx="473">
                  <c:v>23.9</c:v>
                </c:pt>
                <c:pt idx="474">
                  <c:v>28.4</c:v>
                </c:pt>
                <c:pt idx="475">
                  <c:v>33.200000000000003</c:v>
                </c:pt>
                <c:pt idx="476">
                  <c:v>40.799999999999997</c:v>
                </c:pt>
                <c:pt idx="477">
                  <c:v>21.2</c:v>
                </c:pt>
                <c:pt idx="478">
                  <c:v>24.9</c:v>
                </c:pt>
                <c:pt idx="479">
                  <c:v>25</c:v>
                </c:pt>
                <c:pt idx="480">
                  <c:v>36.6</c:v>
                </c:pt>
                <c:pt idx="481">
                  <c:v>26.8</c:v>
                </c:pt>
                <c:pt idx="482">
                  <c:v>16.7</c:v>
                </c:pt>
                <c:pt idx="483">
                  <c:v>18</c:v>
                </c:pt>
                <c:pt idx="484">
                  <c:v>20.100000000000001</c:v>
                </c:pt>
                <c:pt idx="485">
                  <c:v>23.8</c:v>
                </c:pt>
                <c:pt idx="486">
                  <c:v>31.9</c:v>
                </c:pt>
                <c:pt idx="487">
                  <c:v>32.9</c:v>
                </c:pt>
                <c:pt idx="488">
                  <c:v>19.3</c:v>
                </c:pt>
                <c:pt idx="489">
                  <c:v>19.899999999999999</c:v>
                </c:pt>
                <c:pt idx="490">
                  <c:v>32.200000000000003</c:v>
                </c:pt>
                <c:pt idx="491">
                  <c:v>33.799999999999997</c:v>
                </c:pt>
                <c:pt idx="492">
                  <c:v>36.799999999999997</c:v>
                </c:pt>
                <c:pt idx="493">
                  <c:v>19.600000000000001</c:v>
                </c:pt>
                <c:pt idx="494">
                  <c:v>24.8</c:v>
                </c:pt>
                <c:pt idx="495">
                  <c:v>29.4</c:v>
                </c:pt>
                <c:pt idx="496">
                  <c:v>25.5</c:v>
                </c:pt>
                <c:pt idx="497">
                  <c:v>21.8</c:v>
                </c:pt>
                <c:pt idx="498">
                  <c:v>23.5</c:v>
                </c:pt>
                <c:pt idx="499">
                  <c:v>31.7</c:v>
                </c:pt>
                <c:pt idx="500">
                  <c:v>22.6</c:v>
                </c:pt>
                <c:pt idx="501">
                  <c:v>24.1</c:v>
                </c:pt>
                <c:pt idx="502">
                  <c:v>27.4</c:v>
                </c:pt>
                <c:pt idx="503">
                  <c:v>23.6</c:v>
                </c:pt>
                <c:pt idx="504">
                  <c:v>23.1</c:v>
                </c:pt>
                <c:pt idx="505">
                  <c:v>25.4</c:v>
                </c:pt>
                <c:pt idx="506">
                  <c:v>31.5</c:v>
                </c:pt>
                <c:pt idx="507">
                  <c:v>17.899999999999999</c:v>
                </c:pt>
                <c:pt idx="508">
                  <c:v>17.5</c:v>
                </c:pt>
                <c:pt idx="509">
                  <c:v>19.8</c:v>
                </c:pt>
                <c:pt idx="510">
                  <c:v>27.6</c:v>
                </c:pt>
                <c:pt idx="511">
                  <c:v>27.5</c:v>
                </c:pt>
                <c:pt idx="512">
                  <c:v>26.4</c:v>
                </c:pt>
                <c:pt idx="513">
                  <c:v>21.7</c:v>
                </c:pt>
                <c:pt idx="514">
                  <c:v>21.4</c:v>
                </c:pt>
                <c:pt idx="515">
                  <c:v>23.1</c:v>
                </c:pt>
                <c:pt idx="516">
                  <c:v>20.7</c:v>
                </c:pt>
                <c:pt idx="517">
                  <c:v>23.2</c:v>
                </c:pt>
                <c:pt idx="518">
                  <c:v>16.600000000000001</c:v>
                </c:pt>
                <c:pt idx="519">
                  <c:v>16.899999999999999</c:v>
                </c:pt>
                <c:pt idx="520">
                  <c:v>16.5</c:v>
                </c:pt>
                <c:pt idx="521">
                  <c:v>16.399999999999999</c:v>
                </c:pt>
                <c:pt idx="522">
                  <c:v>18.600000000000001</c:v>
                </c:pt>
                <c:pt idx="523">
                  <c:v>21.2</c:v>
                </c:pt>
                <c:pt idx="524">
                  <c:v>22</c:v>
                </c:pt>
                <c:pt idx="525">
                  <c:v>15.7</c:v>
                </c:pt>
                <c:pt idx="526">
                  <c:v>15.3</c:v>
                </c:pt>
                <c:pt idx="527">
                  <c:v>18.3</c:v>
                </c:pt>
                <c:pt idx="528">
                  <c:v>23.4</c:v>
                </c:pt>
                <c:pt idx="529">
                  <c:v>23.5</c:v>
                </c:pt>
                <c:pt idx="530">
                  <c:v>21.5</c:v>
                </c:pt>
                <c:pt idx="531">
                  <c:v>18.399999999999999</c:v>
                </c:pt>
                <c:pt idx="532">
                  <c:v>16.399999999999999</c:v>
                </c:pt>
                <c:pt idx="533">
                  <c:v>19.399999999999999</c:v>
                </c:pt>
                <c:pt idx="534">
                  <c:v>20.8</c:v>
                </c:pt>
                <c:pt idx="535">
                  <c:v>19.600000000000001</c:v>
                </c:pt>
                <c:pt idx="536">
                  <c:v>18.2</c:v>
                </c:pt>
                <c:pt idx="537">
                  <c:v>19.7</c:v>
                </c:pt>
                <c:pt idx="538">
                  <c:v>22.3</c:v>
                </c:pt>
                <c:pt idx="539">
                  <c:v>21.7</c:v>
                </c:pt>
                <c:pt idx="540">
                  <c:v>17.7</c:v>
                </c:pt>
                <c:pt idx="541">
                  <c:v>18.100000000000001</c:v>
                </c:pt>
                <c:pt idx="542">
                  <c:v>18.899999999999999</c:v>
                </c:pt>
                <c:pt idx="543">
                  <c:v>19.8</c:v>
                </c:pt>
                <c:pt idx="544">
                  <c:v>15.5</c:v>
                </c:pt>
                <c:pt idx="545">
                  <c:v>13</c:v>
                </c:pt>
                <c:pt idx="546">
                  <c:v>14.2</c:v>
                </c:pt>
                <c:pt idx="547">
                  <c:v>15</c:v>
                </c:pt>
                <c:pt idx="548">
                  <c:v>14.8</c:v>
                </c:pt>
                <c:pt idx="549">
                  <c:v>19.5</c:v>
                </c:pt>
                <c:pt idx="550">
                  <c:v>20.100000000000001</c:v>
                </c:pt>
                <c:pt idx="551">
                  <c:v>21.1</c:v>
                </c:pt>
                <c:pt idx="552">
                  <c:v>19.600000000000001</c:v>
                </c:pt>
                <c:pt idx="553">
                  <c:v>14</c:v>
                </c:pt>
                <c:pt idx="554">
                  <c:v>14.5</c:v>
                </c:pt>
                <c:pt idx="555">
                  <c:v>17.100000000000001</c:v>
                </c:pt>
                <c:pt idx="556">
                  <c:v>14.8</c:v>
                </c:pt>
                <c:pt idx="557">
                  <c:v>14.5</c:v>
                </c:pt>
                <c:pt idx="558">
                  <c:v>14.7</c:v>
                </c:pt>
                <c:pt idx="559">
                  <c:v>15.3</c:v>
                </c:pt>
                <c:pt idx="560">
                  <c:v>18</c:v>
                </c:pt>
                <c:pt idx="561">
                  <c:v>18.5</c:v>
                </c:pt>
                <c:pt idx="562">
                  <c:v>19.399999999999999</c:v>
                </c:pt>
                <c:pt idx="563">
                  <c:v>17.7</c:v>
                </c:pt>
                <c:pt idx="564">
                  <c:v>15.8</c:v>
                </c:pt>
                <c:pt idx="565">
                  <c:v>13.7</c:v>
                </c:pt>
                <c:pt idx="566">
                  <c:v>13.6</c:v>
                </c:pt>
                <c:pt idx="567">
                  <c:v>13.5</c:v>
                </c:pt>
                <c:pt idx="568">
                  <c:v>13.8</c:v>
                </c:pt>
                <c:pt idx="569">
                  <c:v>16</c:v>
                </c:pt>
                <c:pt idx="570">
                  <c:v>18.5</c:v>
                </c:pt>
                <c:pt idx="571">
                  <c:v>13.8</c:v>
                </c:pt>
                <c:pt idx="572">
                  <c:v>13.1</c:v>
                </c:pt>
                <c:pt idx="573">
                  <c:v>12.5</c:v>
                </c:pt>
                <c:pt idx="574">
                  <c:v>15.4</c:v>
                </c:pt>
                <c:pt idx="575">
                  <c:v>15.2</c:v>
                </c:pt>
                <c:pt idx="576">
                  <c:v>17.399999999999999</c:v>
                </c:pt>
                <c:pt idx="577">
                  <c:v>15.1</c:v>
                </c:pt>
                <c:pt idx="578">
                  <c:v>10.3</c:v>
                </c:pt>
                <c:pt idx="579">
                  <c:v>14.5</c:v>
                </c:pt>
                <c:pt idx="580">
                  <c:v>12.5</c:v>
                </c:pt>
                <c:pt idx="581">
                  <c:v>13.1</c:v>
                </c:pt>
                <c:pt idx="582">
                  <c:v>11.8</c:v>
                </c:pt>
                <c:pt idx="583">
                  <c:v>15.7</c:v>
                </c:pt>
                <c:pt idx="584">
                  <c:v>17.2</c:v>
                </c:pt>
                <c:pt idx="585">
                  <c:v>16.899999999999999</c:v>
                </c:pt>
                <c:pt idx="586">
                  <c:v>11.4</c:v>
                </c:pt>
                <c:pt idx="587">
                  <c:v>14.2</c:v>
                </c:pt>
                <c:pt idx="588">
                  <c:v>15.1</c:v>
                </c:pt>
                <c:pt idx="589">
                  <c:v>10.5</c:v>
                </c:pt>
                <c:pt idx="590">
                  <c:v>11.3</c:v>
                </c:pt>
                <c:pt idx="591">
                  <c:v>12.8</c:v>
                </c:pt>
                <c:pt idx="592">
                  <c:v>12.7</c:v>
                </c:pt>
                <c:pt idx="593">
                  <c:v>14.9</c:v>
                </c:pt>
                <c:pt idx="594">
                  <c:v>15.8</c:v>
                </c:pt>
                <c:pt idx="595">
                  <c:v>14.8</c:v>
                </c:pt>
                <c:pt idx="596">
                  <c:v>15.8</c:v>
                </c:pt>
                <c:pt idx="597">
                  <c:v>15.9</c:v>
                </c:pt>
                <c:pt idx="598">
                  <c:v>18.100000000000001</c:v>
                </c:pt>
                <c:pt idx="599">
                  <c:v>18.100000000000001</c:v>
                </c:pt>
                <c:pt idx="600">
                  <c:v>14.9</c:v>
                </c:pt>
                <c:pt idx="601">
                  <c:v>15</c:v>
                </c:pt>
                <c:pt idx="602">
                  <c:v>16.3</c:v>
                </c:pt>
                <c:pt idx="603">
                  <c:v>17.2</c:v>
                </c:pt>
                <c:pt idx="604">
                  <c:v>12.7</c:v>
                </c:pt>
                <c:pt idx="605">
                  <c:v>15.7</c:v>
                </c:pt>
                <c:pt idx="606">
                  <c:v>14.1</c:v>
                </c:pt>
                <c:pt idx="607">
                  <c:v>11.1</c:v>
                </c:pt>
                <c:pt idx="608">
                  <c:v>11.5</c:v>
                </c:pt>
                <c:pt idx="609">
                  <c:v>12.4</c:v>
                </c:pt>
                <c:pt idx="610">
                  <c:v>13</c:v>
                </c:pt>
                <c:pt idx="611">
                  <c:v>14.5</c:v>
                </c:pt>
                <c:pt idx="612">
                  <c:v>20.7</c:v>
                </c:pt>
                <c:pt idx="613">
                  <c:v>17.600000000000001</c:v>
                </c:pt>
                <c:pt idx="614">
                  <c:v>19.3</c:v>
                </c:pt>
                <c:pt idx="615">
                  <c:v>19.8</c:v>
                </c:pt>
                <c:pt idx="616">
                  <c:v>12.5</c:v>
                </c:pt>
                <c:pt idx="617">
                  <c:v>15.7</c:v>
                </c:pt>
                <c:pt idx="618">
                  <c:v>22</c:v>
                </c:pt>
                <c:pt idx="619">
                  <c:v>19.899999999999999</c:v>
                </c:pt>
                <c:pt idx="620">
                  <c:v>17.3</c:v>
                </c:pt>
                <c:pt idx="621">
                  <c:v>16.600000000000001</c:v>
                </c:pt>
                <c:pt idx="622">
                  <c:v>19.2</c:v>
                </c:pt>
                <c:pt idx="623">
                  <c:v>22.9</c:v>
                </c:pt>
                <c:pt idx="624">
                  <c:v>19.899999999999999</c:v>
                </c:pt>
                <c:pt idx="625">
                  <c:v>15.6</c:v>
                </c:pt>
                <c:pt idx="626">
                  <c:v>21.4</c:v>
                </c:pt>
                <c:pt idx="627">
                  <c:v>19.399999999999999</c:v>
                </c:pt>
                <c:pt idx="628">
                  <c:v>16</c:v>
                </c:pt>
                <c:pt idx="629">
                  <c:v>17.2</c:v>
                </c:pt>
                <c:pt idx="630">
                  <c:v>16.600000000000001</c:v>
                </c:pt>
                <c:pt idx="631">
                  <c:v>15.8</c:v>
                </c:pt>
                <c:pt idx="632">
                  <c:v>22.8</c:v>
                </c:pt>
                <c:pt idx="633">
                  <c:v>15.5</c:v>
                </c:pt>
                <c:pt idx="634">
                  <c:v>18.7</c:v>
                </c:pt>
                <c:pt idx="635">
                  <c:v>26.3</c:v>
                </c:pt>
                <c:pt idx="636">
                  <c:v>22</c:v>
                </c:pt>
                <c:pt idx="637">
                  <c:v>19.8</c:v>
                </c:pt>
                <c:pt idx="638">
                  <c:v>18.899999999999999</c:v>
                </c:pt>
                <c:pt idx="639">
                  <c:v>15.1</c:v>
                </c:pt>
                <c:pt idx="640">
                  <c:v>15</c:v>
                </c:pt>
                <c:pt idx="641">
                  <c:v>11.9</c:v>
                </c:pt>
                <c:pt idx="642">
                  <c:v>13.4</c:v>
                </c:pt>
                <c:pt idx="643">
                  <c:v>13.4</c:v>
                </c:pt>
                <c:pt idx="644">
                  <c:v>13.6</c:v>
                </c:pt>
                <c:pt idx="645">
                  <c:v>21</c:v>
                </c:pt>
                <c:pt idx="646">
                  <c:v>19.399999999999999</c:v>
                </c:pt>
                <c:pt idx="647">
                  <c:v>19.5</c:v>
                </c:pt>
                <c:pt idx="648">
                  <c:v>26</c:v>
                </c:pt>
                <c:pt idx="649">
                  <c:v>29.4</c:v>
                </c:pt>
                <c:pt idx="650">
                  <c:v>29.5</c:v>
                </c:pt>
                <c:pt idx="651">
                  <c:v>12.7</c:v>
                </c:pt>
                <c:pt idx="652">
                  <c:v>12.6</c:v>
                </c:pt>
                <c:pt idx="653">
                  <c:v>22.2</c:v>
                </c:pt>
                <c:pt idx="654">
                  <c:v>21</c:v>
                </c:pt>
                <c:pt idx="655">
                  <c:v>20.2</c:v>
                </c:pt>
                <c:pt idx="656">
                  <c:v>19</c:v>
                </c:pt>
                <c:pt idx="657">
                  <c:v>21.1</c:v>
                </c:pt>
                <c:pt idx="658">
                  <c:v>20</c:v>
                </c:pt>
                <c:pt idx="659">
                  <c:v>19</c:v>
                </c:pt>
                <c:pt idx="660">
                  <c:v>24.2</c:v>
                </c:pt>
                <c:pt idx="661">
                  <c:v>35.700000000000003</c:v>
                </c:pt>
                <c:pt idx="662">
                  <c:v>35</c:v>
                </c:pt>
                <c:pt idx="663">
                  <c:v>21.5</c:v>
                </c:pt>
                <c:pt idx="664">
                  <c:v>28.3</c:v>
                </c:pt>
                <c:pt idx="665">
                  <c:v>27.8</c:v>
                </c:pt>
                <c:pt idx="666">
                  <c:v>26.8</c:v>
                </c:pt>
                <c:pt idx="667">
                  <c:v>21.9</c:v>
                </c:pt>
                <c:pt idx="668">
                  <c:v>32.4</c:v>
                </c:pt>
                <c:pt idx="669">
                  <c:v>25.1</c:v>
                </c:pt>
                <c:pt idx="670">
                  <c:v>34.4</c:v>
                </c:pt>
                <c:pt idx="671">
                  <c:v>24.6</c:v>
                </c:pt>
                <c:pt idx="672">
                  <c:v>20.6</c:v>
                </c:pt>
                <c:pt idx="673">
                  <c:v>21.2</c:v>
                </c:pt>
                <c:pt idx="674">
                  <c:v>26.9</c:v>
                </c:pt>
                <c:pt idx="675">
                  <c:v>25.3</c:v>
                </c:pt>
                <c:pt idx="676">
                  <c:v>36.1</c:v>
                </c:pt>
                <c:pt idx="677">
                  <c:v>35.299999999999997</c:v>
                </c:pt>
                <c:pt idx="678">
                  <c:v>29.3</c:v>
                </c:pt>
                <c:pt idx="679">
                  <c:v>20.100000000000001</c:v>
                </c:pt>
                <c:pt idx="680">
                  <c:v>27</c:v>
                </c:pt>
                <c:pt idx="681">
                  <c:v>23.2</c:v>
                </c:pt>
                <c:pt idx="682">
                  <c:v>24.3</c:v>
                </c:pt>
                <c:pt idx="683">
                  <c:v>32.299999999999997</c:v>
                </c:pt>
                <c:pt idx="684">
                  <c:v>20.8</c:v>
                </c:pt>
                <c:pt idx="685">
                  <c:v>23</c:v>
                </c:pt>
                <c:pt idx="686">
                  <c:v>22.7</c:v>
                </c:pt>
                <c:pt idx="687">
                  <c:v>23.5</c:v>
                </c:pt>
                <c:pt idx="688">
                  <c:v>18.600000000000001</c:v>
                </c:pt>
                <c:pt idx="689">
                  <c:v>21.1</c:v>
                </c:pt>
                <c:pt idx="690">
                  <c:v>22.6</c:v>
                </c:pt>
                <c:pt idx="691">
                  <c:v>24.4</c:v>
                </c:pt>
                <c:pt idx="692">
                  <c:v>23.8</c:v>
                </c:pt>
                <c:pt idx="693">
                  <c:v>21.7</c:v>
                </c:pt>
                <c:pt idx="694">
                  <c:v>23.8</c:v>
                </c:pt>
                <c:pt idx="695">
                  <c:v>19.899999999999999</c:v>
                </c:pt>
                <c:pt idx="696">
                  <c:v>20.399999999999999</c:v>
                </c:pt>
                <c:pt idx="697">
                  <c:v>30.1</c:v>
                </c:pt>
                <c:pt idx="698">
                  <c:v>18.3</c:v>
                </c:pt>
                <c:pt idx="699">
                  <c:v>25.5</c:v>
                </c:pt>
                <c:pt idx="700">
                  <c:v>26.2</c:v>
                </c:pt>
                <c:pt idx="701">
                  <c:v>24.4</c:v>
                </c:pt>
                <c:pt idx="702">
                  <c:v>33.5</c:v>
                </c:pt>
                <c:pt idx="703">
                  <c:v>19.600000000000001</c:v>
                </c:pt>
                <c:pt idx="704">
                  <c:v>22.7</c:v>
                </c:pt>
                <c:pt idx="705">
                  <c:v>28.8</c:v>
                </c:pt>
                <c:pt idx="706">
                  <c:v>27</c:v>
                </c:pt>
                <c:pt idx="707">
                  <c:v>15.3</c:v>
                </c:pt>
                <c:pt idx="708">
                  <c:v>20.399999999999999</c:v>
                </c:pt>
                <c:pt idx="709">
                  <c:v>18</c:v>
                </c:pt>
                <c:pt idx="710">
                  <c:v>24.7</c:v>
                </c:pt>
                <c:pt idx="711">
                  <c:v>27.6</c:v>
                </c:pt>
                <c:pt idx="712">
                  <c:v>17.8</c:v>
                </c:pt>
                <c:pt idx="713">
                  <c:v>17.100000000000001</c:v>
                </c:pt>
                <c:pt idx="714">
                  <c:v>21.9</c:v>
                </c:pt>
                <c:pt idx="715">
                  <c:v>14.7</c:v>
                </c:pt>
                <c:pt idx="716">
                  <c:v>16.2</c:v>
                </c:pt>
                <c:pt idx="717">
                  <c:v>17.7</c:v>
                </c:pt>
                <c:pt idx="718">
                  <c:v>19.5</c:v>
                </c:pt>
                <c:pt idx="719">
                  <c:v>19.2</c:v>
                </c:pt>
                <c:pt idx="720">
                  <c:v>21.1</c:v>
                </c:pt>
                <c:pt idx="721">
                  <c:v>15</c:v>
                </c:pt>
                <c:pt idx="722">
                  <c:v>15.4</c:v>
                </c:pt>
                <c:pt idx="723">
                  <c:v>15.1</c:v>
                </c:pt>
                <c:pt idx="724">
                  <c:v>16</c:v>
                </c:pt>
                <c:pt idx="725">
                  <c:v>17.100000000000001</c:v>
                </c:pt>
                <c:pt idx="726">
                  <c:v>19.600000000000001</c:v>
                </c:pt>
                <c:pt idx="727">
                  <c:v>23.1</c:v>
                </c:pt>
                <c:pt idx="728">
                  <c:v>22.2</c:v>
                </c:pt>
                <c:pt idx="729">
                  <c:v>18.2</c:v>
                </c:pt>
                <c:pt idx="730">
                  <c:v>22.3</c:v>
                </c:pt>
                <c:pt idx="731">
                  <c:v>18.100000000000001</c:v>
                </c:pt>
                <c:pt idx="732">
                  <c:v>16.2</c:v>
                </c:pt>
                <c:pt idx="733">
                  <c:v>15.6</c:v>
                </c:pt>
                <c:pt idx="734">
                  <c:v>15.9</c:v>
                </c:pt>
                <c:pt idx="735">
                  <c:v>18.7</c:v>
                </c:pt>
                <c:pt idx="736">
                  <c:v>16.600000000000001</c:v>
                </c:pt>
                <c:pt idx="737">
                  <c:v>15.9</c:v>
                </c:pt>
                <c:pt idx="738">
                  <c:v>17.399999999999999</c:v>
                </c:pt>
                <c:pt idx="739">
                  <c:v>12.8</c:v>
                </c:pt>
                <c:pt idx="740">
                  <c:v>14.6</c:v>
                </c:pt>
                <c:pt idx="741">
                  <c:v>14.5</c:v>
                </c:pt>
                <c:pt idx="742">
                  <c:v>16.2</c:v>
                </c:pt>
                <c:pt idx="743">
                  <c:v>20.5</c:v>
                </c:pt>
                <c:pt idx="744">
                  <c:v>20.399999999999999</c:v>
                </c:pt>
                <c:pt idx="745">
                  <c:v>16.2</c:v>
                </c:pt>
                <c:pt idx="746">
                  <c:v>18.100000000000001</c:v>
                </c:pt>
                <c:pt idx="747">
                  <c:v>13.6</c:v>
                </c:pt>
                <c:pt idx="748">
                  <c:v>14.1</c:v>
                </c:pt>
                <c:pt idx="749">
                  <c:v>13.3</c:v>
                </c:pt>
                <c:pt idx="750">
                  <c:v>15.6</c:v>
                </c:pt>
                <c:pt idx="751">
                  <c:v>17.100000000000001</c:v>
                </c:pt>
                <c:pt idx="752">
                  <c:v>15.6</c:v>
                </c:pt>
                <c:pt idx="753">
                  <c:v>18.7</c:v>
                </c:pt>
                <c:pt idx="754">
                  <c:v>19.7</c:v>
                </c:pt>
                <c:pt idx="755">
                  <c:v>15.8</c:v>
                </c:pt>
                <c:pt idx="756">
                  <c:v>17.3</c:v>
                </c:pt>
                <c:pt idx="757">
                  <c:v>16.8</c:v>
                </c:pt>
                <c:pt idx="758">
                  <c:v>12.2</c:v>
                </c:pt>
                <c:pt idx="759">
                  <c:v>11.4</c:v>
                </c:pt>
                <c:pt idx="760">
                  <c:v>13.6</c:v>
                </c:pt>
                <c:pt idx="761">
                  <c:v>11.3</c:v>
                </c:pt>
                <c:pt idx="762">
                  <c:v>15</c:v>
                </c:pt>
                <c:pt idx="763">
                  <c:v>16.600000000000001</c:v>
                </c:pt>
                <c:pt idx="764">
                  <c:v>14.5</c:v>
                </c:pt>
                <c:pt idx="765">
                  <c:v>18.5</c:v>
                </c:pt>
                <c:pt idx="766">
                  <c:v>13.5</c:v>
                </c:pt>
                <c:pt idx="767">
                  <c:v>13.4</c:v>
                </c:pt>
                <c:pt idx="768">
                  <c:v>14</c:v>
                </c:pt>
                <c:pt idx="769">
                  <c:v>13.1</c:v>
                </c:pt>
                <c:pt idx="770">
                  <c:v>18.2</c:v>
                </c:pt>
                <c:pt idx="771">
                  <c:v>17.399999999999999</c:v>
                </c:pt>
                <c:pt idx="772">
                  <c:v>16.899999999999999</c:v>
                </c:pt>
                <c:pt idx="773">
                  <c:v>16.100000000000001</c:v>
                </c:pt>
                <c:pt idx="774">
                  <c:v>13.8</c:v>
                </c:pt>
                <c:pt idx="775">
                  <c:v>12.7</c:v>
                </c:pt>
                <c:pt idx="776">
                  <c:v>12.4</c:v>
                </c:pt>
                <c:pt idx="777">
                  <c:v>11.6</c:v>
                </c:pt>
                <c:pt idx="778">
                  <c:v>12.9</c:v>
                </c:pt>
                <c:pt idx="779">
                  <c:v>14.1</c:v>
                </c:pt>
                <c:pt idx="780">
                  <c:v>17.600000000000001</c:v>
                </c:pt>
                <c:pt idx="781">
                  <c:v>16</c:v>
                </c:pt>
                <c:pt idx="782">
                  <c:v>14</c:v>
                </c:pt>
                <c:pt idx="783">
                  <c:v>9.8000000000000007</c:v>
                </c:pt>
                <c:pt idx="784">
                  <c:v>10.5</c:v>
                </c:pt>
                <c:pt idx="785">
                  <c:v>12.3</c:v>
                </c:pt>
                <c:pt idx="786">
                  <c:v>12.3</c:v>
                </c:pt>
                <c:pt idx="787">
                  <c:v>11.5</c:v>
                </c:pt>
                <c:pt idx="788">
                  <c:v>12.1</c:v>
                </c:pt>
                <c:pt idx="789">
                  <c:v>14.7</c:v>
                </c:pt>
                <c:pt idx="790">
                  <c:v>17</c:v>
                </c:pt>
                <c:pt idx="791">
                  <c:v>16.600000000000001</c:v>
                </c:pt>
                <c:pt idx="792">
                  <c:v>16.100000000000001</c:v>
                </c:pt>
                <c:pt idx="793">
                  <c:v>15</c:v>
                </c:pt>
                <c:pt idx="794">
                  <c:v>13.3</c:v>
                </c:pt>
                <c:pt idx="795">
                  <c:v>11.6</c:v>
                </c:pt>
                <c:pt idx="796">
                  <c:v>13.9</c:v>
                </c:pt>
                <c:pt idx="797">
                  <c:v>14.4</c:v>
                </c:pt>
                <c:pt idx="798">
                  <c:v>14</c:v>
                </c:pt>
                <c:pt idx="799">
                  <c:v>12.3</c:v>
                </c:pt>
                <c:pt idx="800">
                  <c:v>14</c:v>
                </c:pt>
                <c:pt idx="801">
                  <c:v>11.4</c:v>
                </c:pt>
                <c:pt idx="802">
                  <c:v>14.9</c:v>
                </c:pt>
                <c:pt idx="803">
                  <c:v>10.8</c:v>
                </c:pt>
                <c:pt idx="804">
                  <c:v>11.3</c:v>
                </c:pt>
                <c:pt idx="805">
                  <c:v>10.8</c:v>
                </c:pt>
                <c:pt idx="806">
                  <c:v>12.8</c:v>
                </c:pt>
                <c:pt idx="807">
                  <c:v>13.1</c:v>
                </c:pt>
                <c:pt idx="808">
                  <c:v>12.6</c:v>
                </c:pt>
                <c:pt idx="809">
                  <c:v>13.3</c:v>
                </c:pt>
                <c:pt idx="810">
                  <c:v>16</c:v>
                </c:pt>
                <c:pt idx="811">
                  <c:v>14.8</c:v>
                </c:pt>
                <c:pt idx="812">
                  <c:v>14.8</c:v>
                </c:pt>
                <c:pt idx="813">
                  <c:v>13</c:v>
                </c:pt>
                <c:pt idx="814">
                  <c:v>15.3</c:v>
                </c:pt>
                <c:pt idx="815">
                  <c:v>14.9</c:v>
                </c:pt>
                <c:pt idx="816">
                  <c:v>17</c:v>
                </c:pt>
                <c:pt idx="817">
                  <c:v>12.2</c:v>
                </c:pt>
                <c:pt idx="818">
                  <c:v>11.1</c:v>
                </c:pt>
                <c:pt idx="819">
                  <c:v>12.7</c:v>
                </c:pt>
                <c:pt idx="820">
                  <c:v>17.100000000000001</c:v>
                </c:pt>
                <c:pt idx="821">
                  <c:v>18.7</c:v>
                </c:pt>
                <c:pt idx="822">
                  <c:v>18.8</c:v>
                </c:pt>
                <c:pt idx="823">
                  <c:v>16.3</c:v>
                </c:pt>
                <c:pt idx="824">
                  <c:v>14.5</c:v>
                </c:pt>
                <c:pt idx="825">
                  <c:v>14.3</c:v>
                </c:pt>
                <c:pt idx="826">
                  <c:v>14.6</c:v>
                </c:pt>
                <c:pt idx="827">
                  <c:v>11.7</c:v>
                </c:pt>
                <c:pt idx="828">
                  <c:v>13.2</c:v>
                </c:pt>
                <c:pt idx="829">
                  <c:v>11.7</c:v>
                </c:pt>
                <c:pt idx="830">
                  <c:v>12.5</c:v>
                </c:pt>
                <c:pt idx="831">
                  <c:v>13</c:v>
                </c:pt>
                <c:pt idx="832">
                  <c:v>16.2</c:v>
                </c:pt>
                <c:pt idx="833">
                  <c:v>18.8</c:v>
                </c:pt>
                <c:pt idx="834">
                  <c:v>14</c:v>
                </c:pt>
                <c:pt idx="835">
                  <c:v>13.7</c:v>
                </c:pt>
                <c:pt idx="836">
                  <c:v>14</c:v>
                </c:pt>
                <c:pt idx="837">
                  <c:v>16.600000000000001</c:v>
                </c:pt>
                <c:pt idx="838">
                  <c:v>13.6</c:v>
                </c:pt>
                <c:pt idx="839">
                  <c:v>12.8</c:v>
                </c:pt>
                <c:pt idx="840">
                  <c:v>15.3</c:v>
                </c:pt>
                <c:pt idx="841">
                  <c:v>15.7</c:v>
                </c:pt>
                <c:pt idx="842">
                  <c:v>20.100000000000001</c:v>
                </c:pt>
                <c:pt idx="843">
                  <c:v>21.7</c:v>
                </c:pt>
                <c:pt idx="844">
                  <c:v>25.5</c:v>
                </c:pt>
                <c:pt idx="845">
                  <c:v>26.7</c:v>
                </c:pt>
                <c:pt idx="846">
                  <c:v>15.9</c:v>
                </c:pt>
                <c:pt idx="847">
                  <c:v>14.8</c:v>
                </c:pt>
                <c:pt idx="848">
                  <c:v>14.3</c:v>
                </c:pt>
                <c:pt idx="849">
                  <c:v>35.799999999999997</c:v>
                </c:pt>
                <c:pt idx="850">
                  <c:v>16.2</c:v>
                </c:pt>
                <c:pt idx="851">
                  <c:v>18.600000000000001</c:v>
                </c:pt>
                <c:pt idx="852">
                  <c:v>29.9</c:v>
                </c:pt>
                <c:pt idx="853">
                  <c:v>29.2</c:v>
                </c:pt>
                <c:pt idx="854">
                  <c:v>19.2</c:v>
                </c:pt>
                <c:pt idx="855">
                  <c:v>16.100000000000001</c:v>
                </c:pt>
                <c:pt idx="856">
                  <c:v>17.600000000000001</c:v>
                </c:pt>
                <c:pt idx="857">
                  <c:v>28.6</c:v>
                </c:pt>
                <c:pt idx="858">
                  <c:v>34</c:v>
                </c:pt>
                <c:pt idx="859">
                  <c:v>23.8</c:v>
                </c:pt>
                <c:pt idx="860">
                  <c:v>20.5</c:v>
                </c:pt>
                <c:pt idx="861">
                  <c:v>17.7</c:v>
                </c:pt>
                <c:pt idx="862">
                  <c:v>26.7</c:v>
                </c:pt>
                <c:pt idx="863">
                  <c:v>31.8</c:v>
                </c:pt>
                <c:pt idx="864">
                  <c:v>18.3</c:v>
                </c:pt>
                <c:pt idx="865">
                  <c:v>16.7</c:v>
                </c:pt>
                <c:pt idx="866">
                  <c:v>16.399999999999999</c:v>
                </c:pt>
                <c:pt idx="867">
                  <c:v>19.5</c:v>
                </c:pt>
                <c:pt idx="868">
                  <c:v>31.3</c:v>
                </c:pt>
                <c:pt idx="869">
                  <c:v>15.9</c:v>
                </c:pt>
                <c:pt idx="870">
                  <c:v>23.3</c:v>
                </c:pt>
                <c:pt idx="871">
                  <c:v>26.8</c:v>
                </c:pt>
                <c:pt idx="872">
                  <c:v>26.1</c:v>
                </c:pt>
                <c:pt idx="873">
                  <c:v>27.4</c:v>
                </c:pt>
                <c:pt idx="874">
                  <c:v>25.9</c:v>
                </c:pt>
                <c:pt idx="875">
                  <c:v>26</c:v>
                </c:pt>
                <c:pt idx="876">
                  <c:v>16</c:v>
                </c:pt>
                <c:pt idx="877">
                  <c:v>17.899999999999999</c:v>
                </c:pt>
                <c:pt idx="878">
                  <c:v>27.2</c:v>
                </c:pt>
                <c:pt idx="879">
                  <c:v>24.7</c:v>
                </c:pt>
                <c:pt idx="880">
                  <c:v>18.7</c:v>
                </c:pt>
                <c:pt idx="881">
                  <c:v>16.8</c:v>
                </c:pt>
                <c:pt idx="882">
                  <c:v>24.8</c:v>
                </c:pt>
                <c:pt idx="883">
                  <c:v>33.1</c:v>
                </c:pt>
                <c:pt idx="884">
                  <c:v>16.399999999999999</c:v>
                </c:pt>
                <c:pt idx="885">
                  <c:v>20.100000000000001</c:v>
                </c:pt>
                <c:pt idx="886">
                  <c:v>21.2</c:v>
                </c:pt>
                <c:pt idx="887">
                  <c:v>18.2</c:v>
                </c:pt>
                <c:pt idx="888">
                  <c:v>18.3</c:v>
                </c:pt>
                <c:pt idx="889">
                  <c:v>18.5</c:v>
                </c:pt>
                <c:pt idx="890">
                  <c:v>26.3</c:v>
                </c:pt>
                <c:pt idx="891">
                  <c:v>33.299999999999997</c:v>
                </c:pt>
                <c:pt idx="892">
                  <c:v>29.5</c:v>
                </c:pt>
                <c:pt idx="893">
                  <c:v>31.5</c:v>
                </c:pt>
                <c:pt idx="894">
                  <c:v>19.100000000000001</c:v>
                </c:pt>
                <c:pt idx="895">
                  <c:v>17.5</c:v>
                </c:pt>
                <c:pt idx="896">
                  <c:v>20</c:v>
                </c:pt>
                <c:pt idx="897">
                  <c:v>20.7</c:v>
                </c:pt>
                <c:pt idx="898">
                  <c:v>24.5</c:v>
                </c:pt>
                <c:pt idx="899">
                  <c:v>33.299999999999997</c:v>
                </c:pt>
                <c:pt idx="900">
                  <c:v>17.399999999999999</c:v>
                </c:pt>
                <c:pt idx="901">
                  <c:v>18.2</c:v>
                </c:pt>
                <c:pt idx="902">
                  <c:v>20.100000000000001</c:v>
                </c:pt>
                <c:pt idx="903">
                  <c:v>20.3</c:v>
                </c:pt>
                <c:pt idx="904">
                  <c:v>32.200000000000003</c:v>
                </c:pt>
                <c:pt idx="905">
                  <c:v>24.6</c:v>
                </c:pt>
                <c:pt idx="906">
                  <c:v>17.5</c:v>
                </c:pt>
                <c:pt idx="907">
                  <c:v>21.3</c:v>
                </c:pt>
                <c:pt idx="908">
                  <c:v>30.8</c:v>
                </c:pt>
                <c:pt idx="909">
                  <c:v>25.3</c:v>
                </c:pt>
                <c:pt idx="910">
                  <c:v>29.8</c:v>
                </c:pt>
                <c:pt idx="911">
                  <c:v>27.3</c:v>
                </c:pt>
                <c:pt idx="912">
                  <c:v>35.4</c:v>
                </c:pt>
                <c:pt idx="913">
                  <c:v>24.6</c:v>
                </c:pt>
                <c:pt idx="914">
                  <c:v>26</c:v>
                </c:pt>
                <c:pt idx="915">
                  <c:v>19.2</c:v>
                </c:pt>
                <c:pt idx="916">
                  <c:v>18.3</c:v>
                </c:pt>
                <c:pt idx="917">
                  <c:v>28.3</c:v>
                </c:pt>
                <c:pt idx="918">
                  <c:v>22.7</c:v>
                </c:pt>
                <c:pt idx="919">
                  <c:v>24.6</c:v>
                </c:pt>
                <c:pt idx="920">
                  <c:v>27.5</c:v>
                </c:pt>
                <c:pt idx="921">
                  <c:v>37.200000000000003</c:v>
                </c:pt>
                <c:pt idx="922">
                  <c:v>27.5</c:v>
                </c:pt>
                <c:pt idx="923">
                  <c:v>18.3</c:v>
                </c:pt>
                <c:pt idx="924">
                  <c:v>22.4</c:v>
                </c:pt>
                <c:pt idx="925">
                  <c:v>21.8</c:v>
                </c:pt>
                <c:pt idx="926">
                  <c:v>23.6</c:v>
                </c:pt>
                <c:pt idx="927">
                  <c:v>31.5</c:v>
                </c:pt>
                <c:pt idx="928">
                  <c:v>21</c:v>
                </c:pt>
                <c:pt idx="929">
                  <c:v>20.9</c:v>
                </c:pt>
                <c:pt idx="930">
                  <c:v>29.4</c:v>
                </c:pt>
                <c:pt idx="931">
                  <c:v>32.6</c:v>
                </c:pt>
                <c:pt idx="932">
                  <c:v>27.7</c:v>
                </c:pt>
                <c:pt idx="933">
                  <c:v>22.9</c:v>
                </c:pt>
                <c:pt idx="934">
                  <c:v>22.7</c:v>
                </c:pt>
                <c:pt idx="935">
                  <c:v>23.3</c:v>
                </c:pt>
                <c:pt idx="936">
                  <c:v>23.8</c:v>
                </c:pt>
                <c:pt idx="937">
                  <c:v>24.9</c:v>
                </c:pt>
                <c:pt idx="938">
                  <c:v>30.3</c:v>
                </c:pt>
                <c:pt idx="939">
                  <c:v>24.5</c:v>
                </c:pt>
                <c:pt idx="940">
                  <c:v>26.1</c:v>
                </c:pt>
                <c:pt idx="941">
                  <c:v>18.399999999999999</c:v>
                </c:pt>
                <c:pt idx="942">
                  <c:v>21.1</c:v>
                </c:pt>
                <c:pt idx="943">
                  <c:v>22.6</c:v>
                </c:pt>
                <c:pt idx="944">
                  <c:v>22</c:v>
                </c:pt>
                <c:pt idx="945">
                  <c:v>20.8</c:v>
                </c:pt>
                <c:pt idx="946">
                  <c:v>24.7</c:v>
                </c:pt>
                <c:pt idx="947">
                  <c:v>29.5</c:v>
                </c:pt>
                <c:pt idx="948">
                  <c:v>39.4</c:v>
                </c:pt>
                <c:pt idx="949">
                  <c:v>25.6</c:v>
                </c:pt>
                <c:pt idx="950">
                  <c:v>26.4</c:v>
                </c:pt>
                <c:pt idx="951">
                  <c:v>23.5</c:v>
                </c:pt>
                <c:pt idx="952">
                  <c:v>22.2</c:v>
                </c:pt>
                <c:pt idx="953">
                  <c:v>22.7</c:v>
                </c:pt>
                <c:pt idx="954">
                  <c:v>23.7</c:v>
                </c:pt>
                <c:pt idx="955">
                  <c:v>33.700000000000003</c:v>
                </c:pt>
                <c:pt idx="956">
                  <c:v>34.700000000000003</c:v>
                </c:pt>
                <c:pt idx="957">
                  <c:v>23.9</c:v>
                </c:pt>
                <c:pt idx="958">
                  <c:v>33</c:v>
                </c:pt>
                <c:pt idx="959">
                  <c:v>23.7</c:v>
                </c:pt>
                <c:pt idx="960">
                  <c:v>25.2</c:v>
                </c:pt>
                <c:pt idx="961">
                  <c:v>24.9</c:v>
                </c:pt>
                <c:pt idx="962">
                  <c:v>38.9</c:v>
                </c:pt>
                <c:pt idx="963">
                  <c:v>28.5</c:v>
                </c:pt>
                <c:pt idx="964">
                  <c:v>22.1</c:v>
                </c:pt>
                <c:pt idx="965">
                  <c:v>26.1</c:v>
                </c:pt>
                <c:pt idx="966">
                  <c:v>22.3</c:v>
                </c:pt>
                <c:pt idx="967">
                  <c:v>23.2</c:v>
                </c:pt>
                <c:pt idx="968">
                  <c:v>21.3</c:v>
                </c:pt>
                <c:pt idx="969">
                  <c:v>26.8</c:v>
                </c:pt>
                <c:pt idx="970">
                  <c:v>31.4</c:v>
                </c:pt>
                <c:pt idx="971">
                  <c:v>32.5</c:v>
                </c:pt>
                <c:pt idx="972">
                  <c:v>19.5</c:v>
                </c:pt>
                <c:pt idx="973">
                  <c:v>18.8</c:v>
                </c:pt>
                <c:pt idx="974">
                  <c:v>23.3</c:v>
                </c:pt>
                <c:pt idx="975">
                  <c:v>23.5</c:v>
                </c:pt>
                <c:pt idx="976">
                  <c:v>24.3</c:v>
                </c:pt>
                <c:pt idx="977">
                  <c:v>28.8</c:v>
                </c:pt>
                <c:pt idx="978">
                  <c:v>18.7</c:v>
                </c:pt>
                <c:pt idx="979">
                  <c:v>20</c:v>
                </c:pt>
                <c:pt idx="980">
                  <c:v>27</c:v>
                </c:pt>
                <c:pt idx="981">
                  <c:v>27</c:v>
                </c:pt>
                <c:pt idx="982">
                  <c:v>20.3</c:v>
                </c:pt>
                <c:pt idx="983">
                  <c:v>19.8</c:v>
                </c:pt>
                <c:pt idx="984">
                  <c:v>25</c:v>
                </c:pt>
                <c:pt idx="985">
                  <c:v>27.4</c:v>
                </c:pt>
                <c:pt idx="986">
                  <c:v>28</c:v>
                </c:pt>
                <c:pt idx="987">
                  <c:v>24.2</c:v>
                </c:pt>
                <c:pt idx="988">
                  <c:v>16.7</c:v>
                </c:pt>
                <c:pt idx="989">
                  <c:v>18.600000000000001</c:v>
                </c:pt>
                <c:pt idx="990">
                  <c:v>20</c:v>
                </c:pt>
                <c:pt idx="991">
                  <c:v>25</c:v>
                </c:pt>
                <c:pt idx="992">
                  <c:v>25.6</c:v>
                </c:pt>
                <c:pt idx="993">
                  <c:v>25.4</c:v>
                </c:pt>
                <c:pt idx="994">
                  <c:v>24.9</c:v>
                </c:pt>
                <c:pt idx="995">
                  <c:v>20.6</c:v>
                </c:pt>
                <c:pt idx="996">
                  <c:v>24.1</c:v>
                </c:pt>
                <c:pt idx="997">
                  <c:v>17</c:v>
                </c:pt>
                <c:pt idx="998">
                  <c:v>18.399999999999999</c:v>
                </c:pt>
                <c:pt idx="999">
                  <c:v>20.100000000000001</c:v>
                </c:pt>
                <c:pt idx="1000">
                  <c:v>18.2</c:v>
                </c:pt>
                <c:pt idx="1001">
                  <c:v>20.5</c:v>
                </c:pt>
                <c:pt idx="1002">
                  <c:v>24.7</c:v>
                </c:pt>
                <c:pt idx="1003">
                  <c:v>25.7</c:v>
                </c:pt>
                <c:pt idx="1004">
                  <c:v>20.399999999999999</c:v>
                </c:pt>
                <c:pt idx="1005">
                  <c:v>22.2</c:v>
                </c:pt>
                <c:pt idx="1006">
                  <c:v>17.2</c:v>
                </c:pt>
                <c:pt idx="1007">
                  <c:v>17.399999999999999</c:v>
                </c:pt>
                <c:pt idx="1008">
                  <c:v>21.4</c:v>
                </c:pt>
                <c:pt idx="1009">
                  <c:v>21.6</c:v>
                </c:pt>
                <c:pt idx="1010">
                  <c:v>21.7</c:v>
                </c:pt>
                <c:pt idx="1011">
                  <c:v>22</c:v>
                </c:pt>
                <c:pt idx="1012">
                  <c:v>19.600000000000001</c:v>
                </c:pt>
                <c:pt idx="1013">
                  <c:v>17.100000000000001</c:v>
                </c:pt>
                <c:pt idx="1014">
                  <c:v>19.3</c:v>
                </c:pt>
                <c:pt idx="1015">
                  <c:v>18.399999999999999</c:v>
                </c:pt>
                <c:pt idx="1016">
                  <c:v>17.399999999999999</c:v>
                </c:pt>
                <c:pt idx="1017">
                  <c:v>18.5</c:v>
                </c:pt>
                <c:pt idx="1018">
                  <c:v>22.2</c:v>
                </c:pt>
                <c:pt idx="1019">
                  <c:v>17.2</c:v>
                </c:pt>
                <c:pt idx="1020">
                  <c:v>15.8</c:v>
                </c:pt>
                <c:pt idx="1021">
                  <c:v>15.6</c:v>
                </c:pt>
                <c:pt idx="1022">
                  <c:v>12.5</c:v>
                </c:pt>
                <c:pt idx="1023">
                  <c:v>14.4</c:v>
                </c:pt>
                <c:pt idx="1024">
                  <c:v>13.2</c:v>
                </c:pt>
                <c:pt idx="1025">
                  <c:v>13.9</c:v>
                </c:pt>
                <c:pt idx="1026">
                  <c:v>15.4</c:v>
                </c:pt>
                <c:pt idx="1027">
                  <c:v>17.399999999999999</c:v>
                </c:pt>
                <c:pt idx="1028">
                  <c:v>17</c:v>
                </c:pt>
                <c:pt idx="1029">
                  <c:v>12.8</c:v>
                </c:pt>
                <c:pt idx="1030">
                  <c:v>14.1</c:v>
                </c:pt>
                <c:pt idx="1031">
                  <c:v>13.4</c:v>
                </c:pt>
                <c:pt idx="1032">
                  <c:v>14.1</c:v>
                </c:pt>
                <c:pt idx="1033">
                  <c:v>14.5</c:v>
                </c:pt>
                <c:pt idx="1034">
                  <c:v>15.3</c:v>
                </c:pt>
                <c:pt idx="1035">
                  <c:v>14.7</c:v>
                </c:pt>
                <c:pt idx="1036">
                  <c:v>17.5</c:v>
                </c:pt>
                <c:pt idx="1037">
                  <c:v>15.8</c:v>
                </c:pt>
                <c:pt idx="1038">
                  <c:v>13.5</c:v>
                </c:pt>
                <c:pt idx="1039">
                  <c:v>13.8</c:v>
                </c:pt>
                <c:pt idx="1040">
                  <c:v>13.4</c:v>
                </c:pt>
                <c:pt idx="1041">
                  <c:v>15.6</c:v>
                </c:pt>
                <c:pt idx="1042">
                  <c:v>17.899999999999999</c:v>
                </c:pt>
                <c:pt idx="1043">
                  <c:v>14.3</c:v>
                </c:pt>
                <c:pt idx="1044">
                  <c:v>15.1</c:v>
                </c:pt>
                <c:pt idx="1045">
                  <c:v>12.7</c:v>
                </c:pt>
                <c:pt idx="1046">
                  <c:v>13.5</c:v>
                </c:pt>
                <c:pt idx="1047">
                  <c:v>13.2</c:v>
                </c:pt>
                <c:pt idx="1048">
                  <c:v>14.7</c:v>
                </c:pt>
                <c:pt idx="1049">
                  <c:v>15.4</c:v>
                </c:pt>
                <c:pt idx="1050">
                  <c:v>14.8</c:v>
                </c:pt>
                <c:pt idx="1051">
                  <c:v>13.7</c:v>
                </c:pt>
                <c:pt idx="1052">
                  <c:v>12</c:v>
                </c:pt>
                <c:pt idx="1053">
                  <c:v>14</c:v>
                </c:pt>
                <c:pt idx="1054">
                  <c:v>14.1</c:v>
                </c:pt>
                <c:pt idx="1055">
                  <c:v>13.7</c:v>
                </c:pt>
                <c:pt idx="1056">
                  <c:v>16.100000000000001</c:v>
                </c:pt>
                <c:pt idx="1057">
                  <c:v>17.7</c:v>
                </c:pt>
                <c:pt idx="1058">
                  <c:v>16</c:v>
                </c:pt>
                <c:pt idx="1059">
                  <c:v>16.100000000000001</c:v>
                </c:pt>
                <c:pt idx="1060">
                  <c:v>18.100000000000001</c:v>
                </c:pt>
                <c:pt idx="1061">
                  <c:v>18.3</c:v>
                </c:pt>
                <c:pt idx="1062">
                  <c:v>11.6</c:v>
                </c:pt>
                <c:pt idx="1063">
                  <c:v>11.4</c:v>
                </c:pt>
                <c:pt idx="1064">
                  <c:v>14.3</c:v>
                </c:pt>
                <c:pt idx="1065">
                  <c:v>11</c:v>
                </c:pt>
                <c:pt idx="1066">
                  <c:v>12.9</c:v>
                </c:pt>
                <c:pt idx="1067">
                  <c:v>15.2</c:v>
                </c:pt>
                <c:pt idx="1068">
                  <c:v>15.3</c:v>
                </c:pt>
                <c:pt idx="1069">
                  <c:v>13.8</c:v>
                </c:pt>
                <c:pt idx="1070">
                  <c:v>17</c:v>
                </c:pt>
                <c:pt idx="1071">
                  <c:v>14.4</c:v>
                </c:pt>
                <c:pt idx="1072">
                  <c:v>13.4</c:v>
                </c:pt>
                <c:pt idx="1073">
                  <c:v>12.8</c:v>
                </c:pt>
                <c:pt idx="1074">
                  <c:v>14.6</c:v>
                </c:pt>
                <c:pt idx="1075">
                  <c:v>14.6</c:v>
                </c:pt>
                <c:pt idx="1076">
                  <c:v>14.4</c:v>
                </c:pt>
                <c:pt idx="1077">
                  <c:v>16.600000000000001</c:v>
                </c:pt>
                <c:pt idx="1078">
                  <c:v>14.2</c:v>
                </c:pt>
                <c:pt idx="1079">
                  <c:v>18.899999999999999</c:v>
                </c:pt>
                <c:pt idx="1080">
                  <c:v>15.3</c:v>
                </c:pt>
                <c:pt idx="1081">
                  <c:v>15.7</c:v>
                </c:pt>
                <c:pt idx="1082">
                  <c:v>14.1</c:v>
                </c:pt>
                <c:pt idx="1083">
                  <c:v>15.1</c:v>
                </c:pt>
                <c:pt idx="1084">
                  <c:v>18.7</c:v>
                </c:pt>
                <c:pt idx="1085">
                  <c:v>18.100000000000001</c:v>
                </c:pt>
                <c:pt idx="1086">
                  <c:v>18.2</c:v>
                </c:pt>
                <c:pt idx="1087">
                  <c:v>15.6</c:v>
                </c:pt>
                <c:pt idx="1088">
                  <c:v>21.6</c:v>
                </c:pt>
                <c:pt idx="1089">
                  <c:v>16.399999999999999</c:v>
                </c:pt>
                <c:pt idx="1090">
                  <c:v>13.6</c:v>
                </c:pt>
                <c:pt idx="1091">
                  <c:v>14.8</c:v>
                </c:pt>
                <c:pt idx="1092">
                  <c:v>16</c:v>
                </c:pt>
                <c:pt idx="1093">
                  <c:v>13.4</c:v>
                </c:pt>
                <c:pt idx="1094">
                  <c:v>12.7</c:v>
                </c:pt>
                <c:pt idx="1095">
                  <c:v>13</c:v>
                </c:pt>
                <c:pt idx="1096">
                  <c:v>14.4</c:v>
                </c:pt>
                <c:pt idx="1097">
                  <c:v>16.3</c:v>
                </c:pt>
                <c:pt idx="1098">
                  <c:v>19</c:v>
                </c:pt>
                <c:pt idx="1099">
                  <c:v>20.399999999999999</c:v>
                </c:pt>
                <c:pt idx="1100">
                  <c:v>16.8</c:v>
                </c:pt>
                <c:pt idx="1101">
                  <c:v>20.2</c:v>
                </c:pt>
                <c:pt idx="1102">
                  <c:v>15.5</c:v>
                </c:pt>
                <c:pt idx="1103">
                  <c:v>15</c:v>
                </c:pt>
                <c:pt idx="1104">
                  <c:v>15.7</c:v>
                </c:pt>
                <c:pt idx="1105">
                  <c:v>16.899999999999999</c:v>
                </c:pt>
                <c:pt idx="1106">
                  <c:v>18.399999999999999</c:v>
                </c:pt>
                <c:pt idx="1107">
                  <c:v>21.5</c:v>
                </c:pt>
                <c:pt idx="1108">
                  <c:v>21</c:v>
                </c:pt>
                <c:pt idx="1109">
                  <c:v>23.3</c:v>
                </c:pt>
                <c:pt idx="1110">
                  <c:v>16.7</c:v>
                </c:pt>
                <c:pt idx="1111">
                  <c:v>14.3</c:v>
                </c:pt>
                <c:pt idx="1112">
                  <c:v>17</c:v>
                </c:pt>
                <c:pt idx="1113">
                  <c:v>13.6</c:v>
                </c:pt>
                <c:pt idx="1114">
                  <c:v>14.6</c:v>
                </c:pt>
                <c:pt idx="1115">
                  <c:v>16.100000000000001</c:v>
                </c:pt>
                <c:pt idx="1116">
                  <c:v>14.6</c:v>
                </c:pt>
                <c:pt idx="1117">
                  <c:v>17.100000000000001</c:v>
                </c:pt>
                <c:pt idx="1118">
                  <c:v>17.100000000000001</c:v>
                </c:pt>
                <c:pt idx="1119">
                  <c:v>27.2</c:v>
                </c:pt>
                <c:pt idx="1120">
                  <c:v>22.5</c:v>
                </c:pt>
                <c:pt idx="1121">
                  <c:v>16.899999999999999</c:v>
                </c:pt>
                <c:pt idx="1122">
                  <c:v>22</c:v>
                </c:pt>
                <c:pt idx="1123">
                  <c:v>16.8</c:v>
                </c:pt>
                <c:pt idx="1124">
                  <c:v>15.1</c:v>
                </c:pt>
                <c:pt idx="1125">
                  <c:v>15.4</c:v>
                </c:pt>
                <c:pt idx="1126">
                  <c:v>14.6</c:v>
                </c:pt>
                <c:pt idx="1127">
                  <c:v>22.7</c:v>
                </c:pt>
                <c:pt idx="1128">
                  <c:v>24.8</c:v>
                </c:pt>
                <c:pt idx="1129">
                  <c:v>23.1</c:v>
                </c:pt>
                <c:pt idx="1130">
                  <c:v>18.899999999999999</c:v>
                </c:pt>
                <c:pt idx="1131">
                  <c:v>16.600000000000001</c:v>
                </c:pt>
                <c:pt idx="1132">
                  <c:v>16.5</c:v>
                </c:pt>
                <c:pt idx="1133">
                  <c:v>21.8</c:v>
                </c:pt>
                <c:pt idx="1134">
                  <c:v>17.600000000000001</c:v>
                </c:pt>
                <c:pt idx="1135">
                  <c:v>13.2</c:v>
                </c:pt>
                <c:pt idx="1136">
                  <c:v>14.1</c:v>
                </c:pt>
                <c:pt idx="1137">
                  <c:v>17.100000000000001</c:v>
                </c:pt>
                <c:pt idx="1138">
                  <c:v>25.7</c:v>
                </c:pt>
                <c:pt idx="1139">
                  <c:v>18.5</c:v>
                </c:pt>
                <c:pt idx="1140">
                  <c:v>15.4</c:v>
                </c:pt>
                <c:pt idx="1141">
                  <c:v>16.600000000000001</c:v>
                </c:pt>
                <c:pt idx="1142">
                  <c:v>25.6</c:v>
                </c:pt>
                <c:pt idx="1143">
                  <c:v>28</c:v>
                </c:pt>
                <c:pt idx="1144">
                  <c:v>17.5</c:v>
                </c:pt>
                <c:pt idx="1145">
                  <c:v>18.399999999999999</c:v>
                </c:pt>
                <c:pt idx="1146">
                  <c:v>18.5</c:v>
                </c:pt>
                <c:pt idx="1147">
                  <c:v>19.100000000000001</c:v>
                </c:pt>
                <c:pt idx="1148">
                  <c:v>29.2</c:v>
                </c:pt>
                <c:pt idx="1149">
                  <c:v>16.8</c:v>
                </c:pt>
                <c:pt idx="1150">
                  <c:v>21.4</c:v>
                </c:pt>
                <c:pt idx="1151">
                  <c:v>25.9</c:v>
                </c:pt>
                <c:pt idx="1152">
                  <c:v>18.2</c:v>
                </c:pt>
                <c:pt idx="1153">
                  <c:v>17.399999999999999</c:v>
                </c:pt>
                <c:pt idx="1154">
                  <c:v>17.5</c:v>
                </c:pt>
                <c:pt idx="1155">
                  <c:v>23.8</c:v>
                </c:pt>
                <c:pt idx="1156">
                  <c:v>25.5</c:v>
                </c:pt>
                <c:pt idx="1157">
                  <c:v>19</c:v>
                </c:pt>
                <c:pt idx="1158">
                  <c:v>15.9</c:v>
                </c:pt>
                <c:pt idx="1159">
                  <c:v>19.2</c:v>
                </c:pt>
                <c:pt idx="1160">
                  <c:v>21.6</c:v>
                </c:pt>
                <c:pt idx="1161">
                  <c:v>31.4</c:v>
                </c:pt>
                <c:pt idx="1162">
                  <c:v>18.899999999999999</c:v>
                </c:pt>
                <c:pt idx="1163">
                  <c:v>19.399999999999999</c:v>
                </c:pt>
                <c:pt idx="1164">
                  <c:v>33.299999999999997</c:v>
                </c:pt>
                <c:pt idx="1165">
                  <c:v>35</c:v>
                </c:pt>
                <c:pt idx="1166">
                  <c:v>14.9</c:v>
                </c:pt>
                <c:pt idx="1167">
                  <c:v>16.8</c:v>
                </c:pt>
                <c:pt idx="1168">
                  <c:v>17</c:v>
                </c:pt>
                <c:pt idx="1169">
                  <c:v>17.899999999999999</c:v>
                </c:pt>
                <c:pt idx="1170">
                  <c:v>17.399999999999999</c:v>
                </c:pt>
                <c:pt idx="1171">
                  <c:v>16.3</c:v>
                </c:pt>
                <c:pt idx="1172">
                  <c:v>19.600000000000001</c:v>
                </c:pt>
                <c:pt idx="1173">
                  <c:v>20</c:v>
                </c:pt>
                <c:pt idx="1174">
                  <c:v>18.899999999999999</c:v>
                </c:pt>
                <c:pt idx="1175">
                  <c:v>21.9</c:v>
                </c:pt>
                <c:pt idx="1176">
                  <c:v>21.6</c:v>
                </c:pt>
                <c:pt idx="1177">
                  <c:v>23.9</c:v>
                </c:pt>
                <c:pt idx="1178">
                  <c:v>31.7</c:v>
                </c:pt>
                <c:pt idx="1179">
                  <c:v>21.5</c:v>
                </c:pt>
                <c:pt idx="1180">
                  <c:v>20.8</c:v>
                </c:pt>
                <c:pt idx="1181">
                  <c:v>28.3</c:v>
                </c:pt>
                <c:pt idx="1182">
                  <c:v>23.2</c:v>
                </c:pt>
                <c:pt idx="1183">
                  <c:v>17.3</c:v>
                </c:pt>
                <c:pt idx="1184">
                  <c:v>18.8</c:v>
                </c:pt>
                <c:pt idx="1185">
                  <c:v>19.3</c:v>
                </c:pt>
                <c:pt idx="1186">
                  <c:v>32.799999999999997</c:v>
                </c:pt>
                <c:pt idx="1187">
                  <c:v>36.299999999999997</c:v>
                </c:pt>
                <c:pt idx="1188">
                  <c:v>19.3</c:v>
                </c:pt>
                <c:pt idx="1189">
                  <c:v>18.600000000000001</c:v>
                </c:pt>
                <c:pt idx="1190">
                  <c:v>25.5</c:v>
                </c:pt>
                <c:pt idx="1191">
                  <c:v>20.9</c:v>
                </c:pt>
                <c:pt idx="1192">
                  <c:v>17.5</c:v>
                </c:pt>
                <c:pt idx="1193">
                  <c:v>30.2</c:v>
                </c:pt>
                <c:pt idx="1194">
                  <c:v>22.1</c:v>
                </c:pt>
                <c:pt idx="1195">
                  <c:v>20.6</c:v>
                </c:pt>
                <c:pt idx="1196">
                  <c:v>24.1</c:v>
                </c:pt>
                <c:pt idx="1197">
                  <c:v>27.6</c:v>
                </c:pt>
                <c:pt idx="1198">
                  <c:v>35.9</c:v>
                </c:pt>
                <c:pt idx="1199">
                  <c:v>30.7</c:v>
                </c:pt>
                <c:pt idx="1200">
                  <c:v>18</c:v>
                </c:pt>
                <c:pt idx="1201">
                  <c:v>27.6</c:v>
                </c:pt>
                <c:pt idx="1202">
                  <c:v>36</c:v>
                </c:pt>
                <c:pt idx="1203">
                  <c:v>36</c:v>
                </c:pt>
                <c:pt idx="1204">
                  <c:v>27.1</c:v>
                </c:pt>
                <c:pt idx="1205">
                  <c:v>24.6</c:v>
                </c:pt>
                <c:pt idx="1206">
                  <c:v>19.899999999999999</c:v>
                </c:pt>
                <c:pt idx="1207">
                  <c:v>21</c:v>
                </c:pt>
                <c:pt idx="1208">
                  <c:v>19.5</c:v>
                </c:pt>
                <c:pt idx="1209">
                  <c:v>31.5</c:v>
                </c:pt>
                <c:pt idx="1210">
                  <c:v>23.6</c:v>
                </c:pt>
                <c:pt idx="1211">
                  <c:v>25.5</c:v>
                </c:pt>
                <c:pt idx="1212">
                  <c:v>18.899999999999999</c:v>
                </c:pt>
                <c:pt idx="1213">
                  <c:v>17.3</c:v>
                </c:pt>
                <c:pt idx="1214">
                  <c:v>20.3</c:v>
                </c:pt>
                <c:pt idx="1215">
                  <c:v>24</c:v>
                </c:pt>
                <c:pt idx="1216">
                  <c:v>33.299999999999997</c:v>
                </c:pt>
                <c:pt idx="1217">
                  <c:v>25</c:v>
                </c:pt>
                <c:pt idx="1218">
                  <c:v>20</c:v>
                </c:pt>
                <c:pt idx="1219">
                  <c:v>19.399999999999999</c:v>
                </c:pt>
                <c:pt idx="1220">
                  <c:v>29.8</c:v>
                </c:pt>
                <c:pt idx="1221">
                  <c:v>33.1</c:v>
                </c:pt>
                <c:pt idx="1222">
                  <c:v>33.6</c:v>
                </c:pt>
                <c:pt idx="1223">
                  <c:v>30.5</c:v>
                </c:pt>
                <c:pt idx="1224">
                  <c:v>23.3</c:v>
                </c:pt>
                <c:pt idx="1225">
                  <c:v>28.6</c:v>
                </c:pt>
                <c:pt idx="1226">
                  <c:v>27.4</c:v>
                </c:pt>
                <c:pt idx="1227">
                  <c:v>25.4</c:v>
                </c:pt>
                <c:pt idx="1228">
                  <c:v>27.4</c:v>
                </c:pt>
                <c:pt idx="1229">
                  <c:v>28.2</c:v>
                </c:pt>
                <c:pt idx="1230">
                  <c:v>31.5</c:v>
                </c:pt>
                <c:pt idx="1231">
                  <c:v>32.299999999999997</c:v>
                </c:pt>
                <c:pt idx="1232">
                  <c:v>23.8</c:v>
                </c:pt>
                <c:pt idx="1233">
                  <c:v>26.4</c:v>
                </c:pt>
                <c:pt idx="1234">
                  <c:v>27.1</c:v>
                </c:pt>
                <c:pt idx="1235">
                  <c:v>24.3</c:v>
                </c:pt>
                <c:pt idx="1236">
                  <c:v>32.700000000000003</c:v>
                </c:pt>
                <c:pt idx="1237">
                  <c:v>33.200000000000003</c:v>
                </c:pt>
                <c:pt idx="1238">
                  <c:v>23</c:v>
                </c:pt>
                <c:pt idx="1239">
                  <c:v>22.1</c:v>
                </c:pt>
                <c:pt idx="1240">
                  <c:v>30.8</c:v>
                </c:pt>
                <c:pt idx="1241">
                  <c:v>33.5</c:v>
                </c:pt>
                <c:pt idx="1242">
                  <c:v>28</c:v>
                </c:pt>
                <c:pt idx="1243">
                  <c:v>26.1</c:v>
                </c:pt>
                <c:pt idx="1244">
                  <c:v>21.8</c:v>
                </c:pt>
                <c:pt idx="1245">
                  <c:v>25.1</c:v>
                </c:pt>
                <c:pt idx="1246">
                  <c:v>24.7</c:v>
                </c:pt>
                <c:pt idx="1247">
                  <c:v>29.7</c:v>
                </c:pt>
                <c:pt idx="1248">
                  <c:v>26.7</c:v>
                </c:pt>
                <c:pt idx="1249">
                  <c:v>31.9</c:v>
                </c:pt>
                <c:pt idx="1250">
                  <c:v>24.3</c:v>
                </c:pt>
                <c:pt idx="1251">
                  <c:v>27.2</c:v>
                </c:pt>
                <c:pt idx="1252">
                  <c:v>17.899999999999999</c:v>
                </c:pt>
                <c:pt idx="1253">
                  <c:v>26.9</c:v>
                </c:pt>
                <c:pt idx="1254">
                  <c:v>26.5</c:v>
                </c:pt>
                <c:pt idx="1255">
                  <c:v>20.9</c:v>
                </c:pt>
                <c:pt idx="1256">
                  <c:v>22.5</c:v>
                </c:pt>
                <c:pt idx="1257">
                  <c:v>21.8</c:v>
                </c:pt>
                <c:pt idx="1258">
                  <c:v>24.7</c:v>
                </c:pt>
                <c:pt idx="1259">
                  <c:v>17.7</c:v>
                </c:pt>
                <c:pt idx="1260">
                  <c:v>14.5</c:v>
                </c:pt>
                <c:pt idx="1261">
                  <c:v>15.6</c:v>
                </c:pt>
                <c:pt idx="1262">
                  <c:v>19.8</c:v>
                </c:pt>
                <c:pt idx="1263">
                  <c:v>18.100000000000001</c:v>
                </c:pt>
                <c:pt idx="1264">
                  <c:v>17.8</c:v>
                </c:pt>
                <c:pt idx="1265">
                  <c:v>20.399999999999999</c:v>
                </c:pt>
                <c:pt idx="1266">
                  <c:v>15.2</c:v>
                </c:pt>
                <c:pt idx="1267">
                  <c:v>15.3</c:v>
                </c:pt>
                <c:pt idx="1268">
                  <c:v>16.899999999999999</c:v>
                </c:pt>
                <c:pt idx="1269">
                  <c:v>20.5</c:v>
                </c:pt>
                <c:pt idx="1270">
                  <c:v>20</c:v>
                </c:pt>
                <c:pt idx="1271">
                  <c:v>14.8</c:v>
                </c:pt>
                <c:pt idx="1272">
                  <c:v>15.8</c:v>
                </c:pt>
                <c:pt idx="1273">
                  <c:v>15.9</c:v>
                </c:pt>
                <c:pt idx="1274">
                  <c:v>17.7</c:v>
                </c:pt>
                <c:pt idx="1275">
                  <c:v>16.5</c:v>
                </c:pt>
                <c:pt idx="1276">
                  <c:v>19.5</c:v>
                </c:pt>
                <c:pt idx="1277">
                  <c:v>15.6</c:v>
                </c:pt>
                <c:pt idx="1278">
                  <c:v>15.1</c:v>
                </c:pt>
                <c:pt idx="1279">
                  <c:v>16.899999999999999</c:v>
                </c:pt>
                <c:pt idx="1280">
                  <c:v>18.2</c:v>
                </c:pt>
                <c:pt idx="1281">
                  <c:v>17</c:v>
                </c:pt>
                <c:pt idx="1282">
                  <c:v>20.2</c:v>
                </c:pt>
                <c:pt idx="1283">
                  <c:v>17.8</c:v>
                </c:pt>
                <c:pt idx="1284">
                  <c:v>19.3</c:v>
                </c:pt>
                <c:pt idx="1285">
                  <c:v>18.7</c:v>
                </c:pt>
                <c:pt idx="1286">
                  <c:v>20.3</c:v>
                </c:pt>
                <c:pt idx="1287">
                  <c:v>19.3</c:v>
                </c:pt>
                <c:pt idx="1288">
                  <c:v>17.100000000000001</c:v>
                </c:pt>
                <c:pt idx="1289">
                  <c:v>18.5</c:v>
                </c:pt>
                <c:pt idx="1290">
                  <c:v>18</c:v>
                </c:pt>
                <c:pt idx="1291">
                  <c:v>17.8</c:v>
                </c:pt>
                <c:pt idx="1292">
                  <c:v>15.3</c:v>
                </c:pt>
                <c:pt idx="1293">
                  <c:v>14.8</c:v>
                </c:pt>
                <c:pt idx="1294">
                  <c:v>13.1</c:v>
                </c:pt>
                <c:pt idx="1295">
                  <c:v>13</c:v>
                </c:pt>
                <c:pt idx="1296">
                  <c:v>13.9</c:v>
                </c:pt>
                <c:pt idx="1297">
                  <c:v>14.7</c:v>
                </c:pt>
                <c:pt idx="1298">
                  <c:v>14.3</c:v>
                </c:pt>
                <c:pt idx="1299">
                  <c:v>15.8</c:v>
                </c:pt>
                <c:pt idx="1300">
                  <c:v>17.5</c:v>
                </c:pt>
                <c:pt idx="1301">
                  <c:v>13.9</c:v>
                </c:pt>
                <c:pt idx="1302">
                  <c:v>14.3</c:v>
                </c:pt>
                <c:pt idx="1303">
                  <c:v>15</c:v>
                </c:pt>
                <c:pt idx="1304">
                  <c:v>15</c:v>
                </c:pt>
                <c:pt idx="1305">
                  <c:v>15.8</c:v>
                </c:pt>
                <c:pt idx="1306">
                  <c:v>15.5</c:v>
                </c:pt>
                <c:pt idx="1307">
                  <c:v>15.9</c:v>
                </c:pt>
                <c:pt idx="1308">
                  <c:v>15.1</c:v>
                </c:pt>
                <c:pt idx="1309">
                  <c:v>17.399999999999999</c:v>
                </c:pt>
                <c:pt idx="1310">
                  <c:v>19</c:v>
                </c:pt>
                <c:pt idx="1311">
                  <c:v>17.100000000000001</c:v>
                </c:pt>
                <c:pt idx="1312">
                  <c:v>15.5</c:v>
                </c:pt>
                <c:pt idx="1313">
                  <c:v>16.3</c:v>
                </c:pt>
                <c:pt idx="1314">
                  <c:v>16.100000000000001</c:v>
                </c:pt>
                <c:pt idx="1315">
                  <c:v>15.8</c:v>
                </c:pt>
                <c:pt idx="1316">
                  <c:v>13.5</c:v>
                </c:pt>
                <c:pt idx="1317">
                  <c:v>14.1</c:v>
                </c:pt>
                <c:pt idx="1318">
                  <c:v>14.9</c:v>
                </c:pt>
                <c:pt idx="1319">
                  <c:v>12.3</c:v>
                </c:pt>
                <c:pt idx="1320">
                  <c:v>14.3</c:v>
                </c:pt>
                <c:pt idx="1321">
                  <c:v>12.6</c:v>
                </c:pt>
                <c:pt idx="1322">
                  <c:v>12.1</c:v>
                </c:pt>
                <c:pt idx="1323">
                  <c:v>14.1</c:v>
                </c:pt>
                <c:pt idx="1324">
                  <c:v>13.7</c:v>
                </c:pt>
                <c:pt idx="1325">
                  <c:v>14.5</c:v>
                </c:pt>
                <c:pt idx="1326">
                  <c:v>13.2</c:v>
                </c:pt>
                <c:pt idx="1327">
                  <c:v>10.7</c:v>
                </c:pt>
                <c:pt idx="1328">
                  <c:v>13.8</c:v>
                </c:pt>
                <c:pt idx="1329">
                  <c:v>12.4</c:v>
                </c:pt>
                <c:pt idx="1330">
                  <c:v>14.1</c:v>
                </c:pt>
                <c:pt idx="1331">
                  <c:v>16.100000000000001</c:v>
                </c:pt>
                <c:pt idx="1332">
                  <c:v>17.2</c:v>
                </c:pt>
                <c:pt idx="1333">
                  <c:v>15</c:v>
                </c:pt>
                <c:pt idx="1334">
                  <c:v>14.2</c:v>
                </c:pt>
                <c:pt idx="1335">
                  <c:v>14.3</c:v>
                </c:pt>
                <c:pt idx="1336">
                  <c:v>17.899999999999999</c:v>
                </c:pt>
                <c:pt idx="1337">
                  <c:v>18.100000000000001</c:v>
                </c:pt>
                <c:pt idx="1338">
                  <c:v>14.8</c:v>
                </c:pt>
                <c:pt idx="1339">
                  <c:v>15.5</c:v>
                </c:pt>
                <c:pt idx="1340">
                  <c:v>12.9</c:v>
                </c:pt>
                <c:pt idx="1341">
                  <c:v>9</c:v>
                </c:pt>
                <c:pt idx="1342">
                  <c:v>12.1</c:v>
                </c:pt>
                <c:pt idx="1343">
                  <c:v>14.2</c:v>
                </c:pt>
                <c:pt idx="1344">
                  <c:v>13</c:v>
                </c:pt>
                <c:pt idx="1345">
                  <c:v>12.3</c:v>
                </c:pt>
                <c:pt idx="1346">
                  <c:v>15</c:v>
                </c:pt>
                <c:pt idx="1347">
                  <c:v>16.8</c:v>
                </c:pt>
                <c:pt idx="1348">
                  <c:v>18.8</c:v>
                </c:pt>
                <c:pt idx="1349">
                  <c:v>16.399999999999999</c:v>
                </c:pt>
                <c:pt idx="1350">
                  <c:v>17.899999999999999</c:v>
                </c:pt>
                <c:pt idx="1351">
                  <c:v>18.7</c:v>
                </c:pt>
                <c:pt idx="1352">
                  <c:v>20.100000000000001</c:v>
                </c:pt>
                <c:pt idx="1353">
                  <c:v>17.5</c:v>
                </c:pt>
                <c:pt idx="1354">
                  <c:v>18.100000000000001</c:v>
                </c:pt>
                <c:pt idx="1355">
                  <c:v>15.6</c:v>
                </c:pt>
                <c:pt idx="1356">
                  <c:v>12.2</c:v>
                </c:pt>
                <c:pt idx="1357">
                  <c:v>11.8</c:v>
                </c:pt>
                <c:pt idx="1358">
                  <c:v>13.3</c:v>
                </c:pt>
                <c:pt idx="1359">
                  <c:v>12.7</c:v>
                </c:pt>
                <c:pt idx="1360">
                  <c:v>16.8</c:v>
                </c:pt>
                <c:pt idx="1361">
                  <c:v>18.100000000000001</c:v>
                </c:pt>
                <c:pt idx="1362">
                  <c:v>13.3</c:v>
                </c:pt>
                <c:pt idx="1363">
                  <c:v>15</c:v>
                </c:pt>
                <c:pt idx="1364">
                  <c:v>15.3</c:v>
                </c:pt>
                <c:pt idx="1365">
                  <c:v>10.7</c:v>
                </c:pt>
                <c:pt idx="1366">
                  <c:v>11.8</c:v>
                </c:pt>
                <c:pt idx="1367">
                  <c:v>12.9</c:v>
                </c:pt>
                <c:pt idx="1368">
                  <c:v>13.8</c:v>
                </c:pt>
                <c:pt idx="1369">
                  <c:v>16.7</c:v>
                </c:pt>
                <c:pt idx="1370">
                  <c:v>17</c:v>
                </c:pt>
                <c:pt idx="1371">
                  <c:v>18.399999999999999</c:v>
                </c:pt>
                <c:pt idx="1372">
                  <c:v>17.2</c:v>
                </c:pt>
                <c:pt idx="1373">
                  <c:v>13.7</c:v>
                </c:pt>
                <c:pt idx="1374">
                  <c:v>13.3</c:v>
                </c:pt>
                <c:pt idx="1375">
                  <c:v>15.1</c:v>
                </c:pt>
                <c:pt idx="1376">
                  <c:v>15.2</c:v>
                </c:pt>
                <c:pt idx="1377">
                  <c:v>13.5</c:v>
                </c:pt>
                <c:pt idx="1378">
                  <c:v>14.9</c:v>
                </c:pt>
                <c:pt idx="1379">
                  <c:v>16.100000000000001</c:v>
                </c:pt>
                <c:pt idx="1380">
                  <c:v>18.100000000000001</c:v>
                </c:pt>
                <c:pt idx="1381">
                  <c:v>19.899999999999999</c:v>
                </c:pt>
                <c:pt idx="1382">
                  <c:v>16.399999999999999</c:v>
                </c:pt>
                <c:pt idx="1383">
                  <c:v>15.3</c:v>
                </c:pt>
                <c:pt idx="1384">
                  <c:v>16.7</c:v>
                </c:pt>
                <c:pt idx="1385">
                  <c:v>13.3</c:v>
                </c:pt>
                <c:pt idx="1386">
                  <c:v>18.100000000000001</c:v>
                </c:pt>
                <c:pt idx="1387">
                  <c:v>22</c:v>
                </c:pt>
                <c:pt idx="1388">
                  <c:v>13.9</c:v>
                </c:pt>
                <c:pt idx="1389">
                  <c:v>19.2</c:v>
                </c:pt>
                <c:pt idx="1390">
                  <c:v>23.6</c:v>
                </c:pt>
                <c:pt idx="1391">
                  <c:v>18.8</c:v>
                </c:pt>
                <c:pt idx="1392">
                  <c:v>25.6</c:v>
                </c:pt>
                <c:pt idx="1393">
                  <c:v>19.2</c:v>
                </c:pt>
                <c:pt idx="1394">
                  <c:v>16.7</c:v>
                </c:pt>
                <c:pt idx="1395">
                  <c:v>16.100000000000001</c:v>
                </c:pt>
                <c:pt idx="1396">
                  <c:v>17.600000000000001</c:v>
                </c:pt>
                <c:pt idx="1397">
                  <c:v>28.6</c:v>
                </c:pt>
                <c:pt idx="1398">
                  <c:v>30.2</c:v>
                </c:pt>
                <c:pt idx="1399">
                  <c:v>30.9</c:v>
                </c:pt>
                <c:pt idx="1400">
                  <c:v>25.6</c:v>
                </c:pt>
                <c:pt idx="1401">
                  <c:v>16.2</c:v>
                </c:pt>
                <c:pt idx="1402">
                  <c:v>15.4</c:v>
                </c:pt>
                <c:pt idx="1403">
                  <c:v>16</c:v>
                </c:pt>
                <c:pt idx="1404">
                  <c:v>19</c:v>
                </c:pt>
                <c:pt idx="1405">
                  <c:v>20.5</c:v>
                </c:pt>
                <c:pt idx="1406">
                  <c:v>18.5</c:v>
                </c:pt>
                <c:pt idx="1407">
                  <c:v>16.8</c:v>
                </c:pt>
                <c:pt idx="1408">
                  <c:v>27.4</c:v>
                </c:pt>
                <c:pt idx="1409">
                  <c:v>21.4</c:v>
                </c:pt>
                <c:pt idx="1410">
                  <c:v>28.6</c:v>
                </c:pt>
                <c:pt idx="1411">
                  <c:v>17</c:v>
                </c:pt>
                <c:pt idx="1412">
                  <c:v>16.399999999999999</c:v>
                </c:pt>
                <c:pt idx="1413">
                  <c:v>18</c:v>
                </c:pt>
                <c:pt idx="1414">
                  <c:v>17.399999999999999</c:v>
                </c:pt>
                <c:pt idx="1415">
                  <c:v>16.600000000000001</c:v>
                </c:pt>
                <c:pt idx="1416">
                  <c:v>15.8</c:v>
                </c:pt>
                <c:pt idx="1417">
                  <c:v>17.600000000000001</c:v>
                </c:pt>
                <c:pt idx="1418">
                  <c:v>16.100000000000001</c:v>
                </c:pt>
                <c:pt idx="1419">
                  <c:v>15.8</c:v>
                </c:pt>
                <c:pt idx="1420">
                  <c:v>16.899999999999999</c:v>
                </c:pt>
                <c:pt idx="1421">
                  <c:v>21.8</c:v>
                </c:pt>
                <c:pt idx="1422">
                  <c:v>27.2</c:v>
                </c:pt>
                <c:pt idx="1423">
                  <c:v>24.7</c:v>
                </c:pt>
                <c:pt idx="1424">
                  <c:v>23.3</c:v>
                </c:pt>
                <c:pt idx="1425">
                  <c:v>33</c:v>
                </c:pt>
                <c:pt idx="1426">
                  <c:v>33.9</c:v>
                </c:pt>
                <c:pt idx="1427">
                  <c:v>31.4</c:v>
                </c:pt>
                <c:pt idx="1428">
                  <c:v>21.3</c:v>
                </c:pt>
                <c:pt idx="1429">
                  <c:v>26.8</c:v>
                </c:pt>
                <c:pt idx="1430">
                  <c:v>28.1</c:v>
                </c:pt>
                <c:pt idx="1431">
                  <c:v>29.3</c:v>
                </c:pt>
                <c:pt idx="1432">
                  <c:v>30.8</c:v>
                </c:pt>
                <c:pt idx="1433">
                  <c:v>32.9</c:v>
                </c:pt>
                <c:pt idx="1434">
                  <c:v>32.6</c:v>
                </c:pt>
                <c:pt idx="1435">
                  <c:v>31.9</c:v>
                </c:pt>
                <c:pt idx="1436">
                  <c:v>30.7</c:v>
                </c:pt>
                <c:pt idx="1437">
                  <c:v>32.5</c:v>
                </c:pt>
                <c:pt idx="1438">
                  <c:v>28.3</c:v>
                </c:pt>
                <c:pt idx="1439">
                  <c:v>21.2</c:v>
                </c:pt>
                <c:pt idx="1440">
                  <c:v>31</c:v>
                </c:pt>
                <c:pt idx="1441">
                  <c:v>35.799999999999997</c:v>
                </c:pt>
                <c:pt idx="1442">
                  <c:v>34.9</c:v>
                </c:pt>
                <c:pt idx="1443">
                  <c:v>23.5</c:v>
                </c:pt>
                <c:pt idx="1444">
                  <c:v>16.399999999999999</c:v>
                </c:pt>
                <c:pt idx="1445">
                  <c:v>17.100000000000001</c:v>
                </c:pt>
                <c:pt idx="1446">
                  <c:v>17.5</c:v>
                </c:pt>
                <c:pt idx="1447">
                  <c:v>22.8</c:v>
                </c:pt>
                <c:pt idx="1448">
                  <c:v>21.3</c:v>
                </c:pt>
                <c:pt idx="1449">
                  <c:v>21.9</c:v>
                </c:pt>
                <c:pt idx="1450">
                  <c:v>18.7</c:v>
                </c:pt>
                <c:pt idx="1451">
                  <c:v>23</c:v>
                </c:pt>
                <c:pt idx="1452">
                  <c:v>22.2</c:v>
                </c:pt>
                <c:pt idx="1453">
                  <c:v>20.7</c:v>
                </c:pt>
                <c:pt idx="1454">
                  <c:v>26.4</c:v>
                </c:pt>
                <c:pt idx="1455">
                  <c:v>37.6</c:v>
                </c:pt>
                <c:pt idx="1456">
                  <c:v>23.1</c:v>
                </c:pt>
                <c:pt idx="1457">
                  <c:v>26.4</c:v>
                </c:pt>
                <c:pt idx="1458">
                  <c:v>24.6</c:v>
                </c:pt>
                <c:pt idx="1459">
                  <c:v>24.5</c:v>
                </c:pt>
                <c:pt idx="1460">
                  <c:v>33</c:v>
                </c:pt>
                <c:pt idx="1461">
                  <c:v>37.4</c:v>
                </c:pt>
                <c:pt idx="1462">
                  <c:v>24.5</c:v>
                </c:pt>
                <c:pt idx="1463">
                  <c:v>23.7</c:v>
                </c:pt>
                <c:pt idx="1464">
                  <c:v>19.100000000000001</c:v>
                </c:pt>
                <c:pt idx="1465">
                  <c:v>22.5</c:v>
                </c:pt>
                <c:pt idx="1466">
                  <c:v>22.1</c:v>
                </c:pt>
                <c:pt idx="1467">
                  <c:v>28.1</c:v>
                </c:pt>
                <c:pt idx="1468">
                  <c:v>25.7</c:v>
                </c:pt>
                <c:pt idx="1469">
                  <c:v>25.7</c:v>
                </c:pt>
                <c:pt idx="1470">
                  <c:v>29.9</c:v>
                </c:pt>
                <c:pt idx="1471">
                  <c:v>37.4</c:v>
                </c:pt>
                <c:pt idx="1472">
                  <c:v>27.5</c:v>
                </c:pt>
                <c:pt idx="1473">
                  <c:v>24.9</c:v>
                </c:pt>
                <c:pt idx="1474">
                  <c:v>30.3</c:v>
                </c:pt>
                <c:pt idx="1475">
                  <c:v>21.2</c:v>
                </c:pt>
                <c:pt idx="1476">
                  <c:v>23.6</c:v>
                </c:pt>
                <c:pt idx="1477">
                  <c:v>29</c:v>
                </c:pt>
                <c:pt idx="1478">
                  <c:v>23.3</c:v>
                </c:pt>
                <c:pt idx="1479">
                  <c:v>24.2</c:v>
                </c:pt>
                <c:pt idx="1480">
                  <c:v>22.2</c:v>
                </c:pt>
                <c:pt idx="1481">
                  <c:v>25.3</c:v>
                </c:pt>
                <c:pt idx="1482">
                  <c:v>24</c:v>
                </c:pt>
                <c:pt idx="1483">
                  <c:v>25.4</c:v>
                </c:pt>
                <c:pt idx="1484">
                  <c:v>29.5</c:v>
                </c:pt>
                <c:pt idx="1485">
                  <c:v>29.3</c:v>
                </c:pt>
                <c:pt idx="1486">
                  <c:v>31</c:v>
                </c:pt>
                <c:pt idx="1487">
                  <c:v>33.5</c:v>
                </c:pt>
                <c:pt idx="1488">
                  <c:v>31.6</c:v>
                </c:pt>
                <c:pt idx="1489">
                  <c:v>19.8</c:v>
                </c:pt>
                <c:pt idx="1490">
                  <c:v>26.5</c:v>
                </c:pt>
                <c:pt idx="1491">
                  <c:v>31.3</c:v>
                </c:pt>
                <c:pt idx="1492">
                  <c:v>30.9</c:v>
                </c:pt>
                <c:pt idx="1493">
                  <c:v>20.5</c:v>
                </c:pt>
                <c:pt idx="1494">
                  <c:v>22.8</c:v>
                </c:pt>
                <c:pt idx="1495">
                  <c:v>32.700000000000003</c:v>
                </c:pt>
                <c:pt idx="1496">
                  <c:v>21</c:v>
                </c:pt>
                <c:pt idx="1497">
                  <c:v>21.1</c:v>
                </c:pt>
                <c:pt idx="1498">
                  <c:v>27.6</c:v>
                </c:pt>
                <c:pt idx="1499">
                  <c:v>28.5</c:v>
                </c:pt>
                <c:pt idx="1500">
                  <c:v>30.5</c:v>
                </c:pt>
                <c:pt idx="1501">
                  <c:v>28.8</c:v>
                </c:pt>
                <c:pt idx="1502">
                  <c:v>35.1</c:v>
                </c:pt>
                <c:pt idx="1503">
                  <c:v>22.8</c:v>
                </c:pt>
                <c:pt idx="1504">
                  <c:v>20.9</c:v>
                </c:pt>
                <c:pt idx="1505">
                  <c:v>20.5</c:v>
                </c:pt>
                <c:pt idx="1506">
                  <c:v>21.3</c:v>
                </c:pt>
                <c:pt idx="1507">
                  <c:v>20.8</c:v>
                </c:pt>
                <c:pt idx="1508">
                  <c:v>24.4</c:v>
                </c:pt>
                <c:pt idx="1509">
                  <c:v>32</c:v>
                </c:pt>
                <c:pt idx="1510">
                  <c:v>23.1</c:v>
                </c:pt>
                <c:pt idx="1511">
                  <c:v>28</c:v>
                </c:pt>
                <c:pt idx="1512">
                  <c:v>19.2</c:v>
                </c:pt>
                <c:pt idx="1513">
                  <c:v>25.1</c:v>
                </c:pt>
                <c:pt idx="1514">
                  <c:v>28.1</c:v>
                </c:pt>
                <c:pt idx="1515">
                  <c:v>29.4</c:v>
                </c:pt>
                <c:pt idx="1516">
                  <c:v>24.2</c:v>
                </c:pt>
                <c:pt idx="1517">
                  <c:v>25.4</c:v>
                </c:pt>
                <c:pt idx="1518">
                  <c:v>18.5</c:v>
                </c:pt>
                <c:pt idx="1519">
                  <c:v>22.6</c:v>
                </c:pt>
                <c:pt idx="1520">
                  <c:v>30.3</c:v>
                </c:pt>
                <c:pt idx="1521">
                  <c:v>16.600000000000001</c:v>
                </c:pt>
                <c:pt idx="1522">
                  <c:v>19.399999999999999</c:v>
                </c:pt>
                <c:pt idx="1523">
                  <c:v>22.3</c:v>
                </c:pt>
                <c:pt idx="1524">
                  <c:v>20.2</c:v>
                </c:pt>
                <c:pt idx="1525">
                  <c:v>22.8</c:v>
                </c:pt>
                <c:pt idx="1526">
                  <c:v>20.399999999999999</c:v>
                </c:pt>
                <c:pt idx="1527">
                  <c:v>26.9</c:v>
                </c:pt>
                <c:pt idx="1528">
                  <c:v>24.6</c:v>
                </c:pt>
                <c:pt idx="1529">
                  <c:v>20.100000000000001</c:v>
                </c:pt>
                <c:pt idx="1530">
                  <c:v>17.5</c:v>
                </c:pt>
                <c:pt idx="1531">
                  <c:v>17.8</c:v>
                </c:pt>
                <c:pt idx="1532">
                  <c:v>18.3</c:v>
                </c:pt>
                <c:pt idx="1533">
                  <c:v>18</c:v>
                </c:pt>
                <c:pt idx="1534">
                  <c:v>19.600000000000001</c:v>
                </c:pt>
                <c:pt idx="1535">
                  <c:v>23.4</c:v>
                </c:pt>
                <c:pt idx="1536">
                  <c:v>23.2</c:v>
                </c:pt>
                <c:pt idx="1537">
                  <c:v>24.4</c:v>
                </c:pt>
                <c:pt idx="1538">
                  <c:v>17.2</c:v>
                </c:pt>
                <c:pt idx="1539">
                  <c:v>21.6</c:v>
                </c:pt>
                <c:pt idx="1540">
                  <c:v>21.7</c:v>
                </c:pt>
                <c:pt idx="1541">
                  <c:v>19.5</c:v>
                </c:pt>
                <c:pt idx="1542">
                  <c:v>17.899999999999999</c:v>
                </c:pt>
                <c:pt idx="1543">
                  <c:v>18.399999999999999</c:v>
                </c:pt>
                <c:pt idx="1544">
                  <c:v>12.8</c:v>
                </c:pt>
                <c:pt idx="1545">
                  <c:v>15.1</c:v>
                </c:pt>
                <c:pt idx="1546">
                  <c:v>16.899999999999999</c:v>
                </c:pt>
                <c:pt idx="1547">
                  <c:v>16.2</c:v>
                </c:pt>
                <c:pt idx="1548">
                  <c:v>15.9</c:v>
                </c:pt>
                <c:pt idx="1549">
                  <c:v>14.6</c:v>
                </c:pt>
                <c:pt idx="1550">
                  <c:v>14.3</c:v>
                </c:pt>
                <c:pt idx="1551">
                  <c:v>15</c:v>
                </c:pt>
                <c:pt idx="1552">
                  <c:v>17.7</c:v>
                </c:pt>
                <c:pt idx="1553">
                  <c:v>15.5</c:v>
                </c:pt>
                <c:pt idx="1554">
                  <c:v>16.2</c:v>
                </c:pt>
                <c:pt idx="1555">
                  <c:v>16.7</c:v>
                </c:pt>
                <c:pt idx="1556">
                  <c:v>17</c:v>
                </c:pt>
                <c:pt idx="1557">
                  <c:v>15.3</c:v>
                </c:pt>
                <c:pt idx="1558">
                  <c:v>16.100000000000001</c:v>
                </c:pt>
                <c:pt idx="1559">
                  <c:v>14.9</c:v>
                </c:pt>
                <c:pt idx="1560">
                  <c:v>20.5</c:v>
                </c:pt>
                <c:pt idx="1561">
                  <c:v>20.7</c:v>
                </c:pt>
                <c:pt idx="1562">
                  <c:v>20.5</c:v>
                </c:pt>
                <c:pt idx="1563">
                  <c:v>17.899999999999999</c:v>
                </c:pt>
                <c:pt idx="1564">
                  <c:v>15.1</c:v>
                </c:pt>
                <c:pt idx="1565">
                  <c:v>14.8</c:v>
                </c:pt>
                <c:pt idx="1566">
                  <c:v>13.3</c:v>
                </c:pt>
                <c:pt idx="1567">
                  <c:v>13.6</c:v>
                </c:pt>
                <c:pt idx="1568">
                  <c:v>13.8</c:v>
                </c:pt>
                <c:pt idx="1569">
                  <c:v>14.4</c:v>
                </c:pt>
                <c:pt idx="1570">
                  <c:v>15</c:v>
                </c:pt>
                <c:pt idx="1571">
                  <c:v>19.100000000000001</c:v>
                </c:pt>
                <c:pt idx="1572">
                  <c:v>17.8</c:v>
                </c:pt>
                <c:pt idx="1573">
                  <c:v>13.6</c:v>
                </c:pt>
                <c:pt idx="1574">
                  <c:v>15.6</c:v>
                </c:pt>
                <c:pt idx="1575">
                  <c:v>15.3</c:v>
                </c:pt>
                <c:pt idx="1576">
                  <c:v>17.600000000000001</c:v>
                </c:pt>
                <c:pt idx="1577">
                  <c:v>16.600000000000001</c:v>
                </c:pt>
                <c:pt idx="1578">
                  <c:v>14.1</c:v>
                </c:pt>
                <c:pt idx="1579">
                  <c:v>14.5</c:v>
                </c:pt>
                <c:pt idx="1580">
                  <c:v>14</c:v>
                </c:pt>
                <c:pt idx="1581">
                  <c:v>13.1</c:v>
                </c:pt>
                <c:pt idx="1582">
                  <c:v>13.1</c:v>
                </c:pt>
                <c:pt idx="1583">
                  <c:v>12</c:v>
                </c:pt>
                <c:pt idx="1584">
                  <c:v>14.5</c:v>
                </c:pt>
                <c:pt idx="1585">
                  <c:v>15.3</c:v>
                </c:pt>
                <c:pt idx="1586">
                  <c:v>15.1</c:v>
                </c:pt>
                <c:pt idx="1587">
                  <c:v>15</c:v>
                </c:pt>
                <c:pt idx="1588">
                  <c:v>12.8</c:v>
                </c:pt>
                <c:pt idx="1589">
                  <c:v>13.1</c:v>
                </c:pt>
                <c:pt idx="1590">
                  <c:v>12.6</c:v>
                </c:pt>
                <c:pt idx="1591">
                  <c:v>14.1</c:v>
                </c:pt>
                <c:pt idx="1592">
                  <c:v>11.2</c:v>
                </c:pt>
                <c:pt idx="1593">
                  <c:v>10.6</c:v>
                </c:pt>
                <c:pt idx="1594">
                  <c:v>17.5</c:v>
                </c:pt>
                <c:pt idx="1595">
                  <c:v>15.2</c:v>
                </c:pt>
                <c:pt idx="1596">
                  <c:v>17.600000000000001</c:v>
                </c:pt>
                <c:pt idx="1597">
                  <c:v>12.1</c:v>
                </c:pt>
                <c:pt idx="1598">
                  <c:v>14</c:v>
                </c:pt>
                <c:pt idx="1599">
                  <c:v>14.8</c:v>
                </c:pt>
                <c:pt idx="1600">
                  <c:v>15.4</c:v>
                </c:pt>
                <c:pt idx="1601">
                  <c:v>15.6</c:v>
                </c:pt>
                <c:pt idx="1602">
                  <c:v>15.7</c:v>
                </c:pt>
                <c:pt idx="1603">
                  <c:v>15.1</c:v>
                </c:pt>
                <c:pt idx="1604">
                  <c:v>19.5</c:v>
                </c:pt>
                <c:pt idx="1605">
                  <c:v>18.600000000000001</c:v>
                </c:pt>
                <c:pt idx="1606">
                  <c:v>14.6</c:v>
                </c:pt>
                <c:pt idx="1607">
                  <c:v>12.6</c:v>
                </c:pt>
                <c:pt idx="1608">
                  <c:v>16.2</c:v>
                </c:pt>
                <c:pt idx="1609">
                  <c:v>14.8</c:v>
                </c:pt>
                <c:pt idx="1610">
                  <c:v>16.100000000000001</c:v>
                </c:pt>
                <c:pt idx="1611">
                  <c:v>18.399999999999999</c:v>
                </c:pt>
                <c:pt idx="1612">
                  <c:v>15.3</c:v>
                </c:pt>
                <c:pt idx="1613">
                  <c:v>17.600000000000001</c:v>
                </c:pt>
                <c:pt idx="1614">
                  <c:v>13.8</c:v>
                </c:pt>
                <c:pt idx="1615">
                  <c:v>14.8</c:v>
                </c:pt>
                <c:pt idx="1616">
                  <c:v>16</c:v>
                </c:pt>
                <c:pt idx="1617">
                  <c:v>15.4</c:v>
                </c:pt>
                <c:pt idx="1618">
                  <c:v>20</c:v>
                </c:pt>
                <c:pt idx="1619">
                  <c:v>14.7</c:v>
                </c:pt>
                <c:pt idx="1620">
                  <c:v>14.8</c:v>
                </c:pt>
                <c:pt idx="1621">
                  <c:v>14.9</c:v>
                </c:pt>
                <c:pt idx="1622">
                  <c:v>16.7</c:v>
                </c:pt>
                <c:pt idx="1623">
                  <c:v>18.399999999999999</c:v>
                </c:pt>
                <c:pt idx="1624">
                  <c:v>14.7</c:v>
                </c:pt>
                <c:pt idx="1625">
                  <c:v>15.9</c:v>
                </c:pt>
                <c:pt idx="1626">
                  <c:v>13.8</c:v>
                </c:pt>
                <c:pt idx="1627">
                  <c:v>11.9</c:v>
                </c:pt>
                <c:pt idx="1628">
                  <c:v>12.4</c:v>
                </c:pt>
                <c:pt idx="1629">
                  <c:v>12.4</c:v>
                </c:pt>
                <c:pt idx="1630">
                  <c:v>14</c:v>
                </c:pt>
                <c:pt idx="1631">
                  <c:v>16</c:v>
                </c:pt>
                <c:pt idx="1632">
                  <c:v>15.4</c:v>
                </c:pt>
                <c:pt idx="1633">
                  <c:v>15.2</c:v>
                </c:pt>
                <c:pt idx="1634">
                  <c:v>14.7</c:v>
                </c:pt>
                <c:pt idx="1635">
                  <c:v>12.9</c:v>
                </c:pt>
                <c:pt idx="1636">
                  <c:v>11.2</c:v>
                </c:pt>
                <c:pt idx="1637">
                  <c:v>12.5</c:v>
                </c:pt>
                <c:pt idx="1638">
                  <c:v>16.7</c:v>
                </c:pt>
                <c:pt idx="1639">
                  <c:v>16</c:v>
                </c:pt>
                <c:pt idx="1640">
                  <c:v>13.4</c:v>
                </c:pt>
                <c:pt idx="1641">
                  <c:v>12.3</c:v>
                </c:pt>
                <c:pt idx="1642">
                  <c:v>13.1</c:v>
                </c:pt>
                <c:pt idx="1643">
                  <c:v>19.5</c:v>
                </c:pt>
                <c:pt idx="1644">
                  <c:v>20.2</c:v>
                </c:pt>
                <c:pt idx="1645">
                  <c:v>20.6</c:v>
                </c:pt>
                <c:pt idx="1646">
                  <c:v>15.1</c:v>
                </c:pt>
                <c:pt idx="1647">
                  <c:v>17.5</c:v>
                </c:pt>
                <c:pt idx="1648">
                  <c:v>18.100000000000001</c:v>
                </c:pt>
                <c:pt idx="1649">
                  <c:v>18</c:v>
                </c:pt>
                <c:pt idx="1650">
                  <c:v>24.2</c:v>
                </c:pt>
                <c:pt idx="1651">
                  <c:v>18.5</c:v>
                </c:pt>
                <c:pt idx="1652">
                  <c:v>19.7</c:v>
                </c:pt>
                <c:pt idx="1653">
                  <c:v>22.7</c:v>
                </c:pt>
                <c:pt idx="1654">
                  <c:v>13.7</c:v>
                </c:pt>
                <c:pt idx="1655">
                  <c:v>14</c:v>
                </c:pt>
                <c:pt idx="1656">
                  <c:v>18.100000000000001</c:v>
                </c:pt>
                <c:pt idx="1657">
                  <c:v>20.3</c:v>
                </c:pt>
                <c:pt idx="1658">
                  <c:v>14.7</c:v>
                </c:pt>
                <c:pt idx="1659">
                  <c:v>17.399999999999999</c:v>
                </c:pt>
                <c:pt idx="1660">
                  <c:v>17.899999999999999</c:v>
                </c:pt>
                <c:pt idx="1661">
                  <c:v>16.5</c:v>
                </c:pt>
                <c:pt idx="1662">
                  <c:v>20.7</c:v>
                </c:pt>
                <c:pt idx="1663">
                  <c:v>22.7</c:v>
                </c:pt>
                <c:pt idx="1664">
                  <c:v>24.9</c:v>
                </c:pt>
                <c:pt idx="1665">
                  <c:v>27.3</c:v>
                </c:pt>
                <c:pt idx="1666">
                  <c:v>27.5</c:v>
                </c:pt>
                <c:pt idx="1667">
                  <c:v>23.1</c:v>
                </c:pt>
                <c:pt idx="1668">
                  <c:v>22.6</c:v>
                </c:pt>
                <c:pt idx="1669">
                  <c:v>20.7</c:v>
                </c:pt>
                <c:pt idx="1670">
                  <c:v>27.4</c:v>
                </c:pt>
                <c:pt idx="1671">
                  <c:v>16.100000000000001</c:v>
                </c:pt>
                <c:pt idx="1672">
                  <c:v>19.2</c:v>
                </c:pt>
                <c:pt idx="1673">
                  <c:v>27</c:v>
                </c:pt>
                <c:pt idx="1674">
                  <c:v>18.8</c:v>
                </c:pt>
                <c:pt idx="1675">
                  <c:v>15.5</c:v>
                </c:pt>
                <c:pt idx="1676">
                  <c:v>19.5</c:v>
                </c:pt>
                <c:pt idx="1677">
                  <c:v>18.3</c:v>
                </c:pt>
                <c:pt idx="1678">
                  <c:v>19.600000000000001</c:v>
                </c:pt>
                <c:pt idx="1679">
                  <c:v>15.9</c:v>
                </c:pt>
                <c:pt idx="1680">
                  <c:v>17</c:v>
                </c:pt>
                <c:pt idx="1681">
                  <c:v>25.2</c:v>
                </c:pt>
                <c:pt idx="1682">
                  <c:v>19.5</c:v>
                </c:pt>
                <c:pt idx="1683">
                  <c:v>34.299999999999997</c:v>
                </c:pt>
                <c:pt idx="1684">
                  <c:v>31.6</c:v>
                </c:pt>
                <c:pt idx="1685">
                  <c:v>20.9</c:v>
                </c:pt>
                <c:pt idx="1686">
                  <c:v>20.9</c:v>
                </c:pt>
                <c:pt idx="1687">
                  <c:v>28.6</c:v>
                </c:pt>
                <c:pt idx="1688">
                  <c:v>21.4</c:v>
                </c:pt>
                <c:pt idx="1689">
                  <c:v>17.2</c:v>
                </c:pt>
                <c:pt idx="1690">
                  <c:v>17</c:v>
                </c:pt>
                <c:pt idx="1691">
                  <c:v>20</c:v>
                </c:pt>
                <c:pt idx="1692">
                  <c:v>20.3</c:v>
                </c:pt>
                <c:pt idx="1693">
                  <c:v>19.600000000000001</c:v>
                </c:pt>
                <c:pt idx="1694">
                  <c:v>30.2</c:v>
                </c:pt>
                <c:pt idx="1695">
                  <c:v>30.5</c:v>
                </c:pt>
                <c:pt idx="1696">
                  <c:v>17.3</c:v>
                </c:pt>
                <c:pt idx="1697">
                  <c:v>18.100000000000001</c:v>
                </c:pt>
                <c:pt idx="1698">
                  <c:v>19</c:v>
                </c:pt>
                <c:pt idx="1699">
                  <c:v>18.100000000000001</c:v>
                </c:pt>
                <c:pt idx="1700">
                  <c:v>26.6</c:v>
                </c:pt>
                <c:pt idx="1701">
                  <c:v>30.9</c:v>
                </c:pt>
                <c:pt idx="1702">
                  <c:v>27.6</c:v>
                </c:pt>
                <c:pt idx="1703">
                  <c:v>23.2</c:v>
                </c:pt>
                <c:pt idx="1704">
                  <c:v>16.399999999999999</c:v>
                </c:pt>
                <c:pt idx="1705">
                  <c:v>14.5</c:v>
                </c:pt>
                <c:pt idx="1706">
                  <c:v>16.899999999999999</c:v>
                </c:pt>
                <c:pt idx="1707">
                  <c:v>18.8</c:v>
                </c:pt>
                <c:pt idx="1708">
                  <c:v>18.600000000000001</c:v>
                </c:pt>
                <c:pt idx="1709">
                  <c:v>20</c:v>
                </c:pt>
                <c:pt idx="1710">
                  <c:v>20.8</c:v>
                </c:pt>
                <c:pt idx="1711">
                  <c:v>18.7</c:v>
                </c:pt>
                <c:pt idx="1712">
                  <c:v>20.8</c:v>
                </c:pt>
                <c:pt idx="1713">
                  <c:v>31.7</c:v>
                </c:pt>
                <c:pt idx="1714">
                  <c:v>19.5</c:v>
                </c:pt>
                <c:pt idx="1715">
                  <c:v>23.6</c:v>
                </c:pt>
                <c:pt idx="1716">
                  <c:v>20.5</c:v>
                </c:pt>
                <c:pt idx="1717">
                  <c:v>25.2</c:v>
                </c:pt>
                <c:pt idx="1718">
                  <c:v>35.5</c:v>
                </c:pt>
                <c:pt idx="1719">
                  <c:v>38</c:v>
                </c:pt>
                <c:pt idx="1720">
                  <c:v>30.3</c:v>
                </c:pt>
                <c:pt idx="1721">
                  <c:v>20.100000000000001</c:v>
                </c:pt>
                <c:pt idx="1722">
                  <c:v>20.6</c:v>
                </c:pt>
                <c:pt idx="1723">
                  <c:v>23.6</c:v>
                </c:pt>
                <c:pt idx="1724">
                  <c:v>33.6</c:v>
                </c:pt>
                <c:pt idx="1725">
                  <c:v>21.1</c:v>
                </c:pt>
                <c:pt idx="1726">
                  <c:v>22.7</c:v>
                </c:pt>
                <c:pt idx="1727">
                  <c:v>24.8</c:v>
                </c:pt>
                <c:pt idx="1728">
                  <c:v>23.5</c:v>
                </c:pt>
                <c:pt idx="1729">
                  <c:v>21.8</c:v>
                </c:pt>
                <c:pt idx="1730">
                  <c:v>20.8</c:v>
                </c:pt>
                <c:pt idx="1731">
                  <c:v>26.9</c:v>
                </c:pt>
                <c:pt idx="1732">
                  <c:v>21.2</c:v>
                </c:pt>
                <c:pt idx="1733">
                  <c:v>21.5</c:v>
                </c:pt>
                <c:pt idx="1734">
                  <c:v>24.2</c:v>
                </c:pt>
                <c:pt idx="1735">
                  <c:v>34.4</c:v>
                </c:pt>
                <c:pt idx="1736">
                  <c:v>38.200000000000003</c:v>
                </c:pt>
                <c:pt idx="1737">
                  <c:v>22.7</c:v>
                </c:pt>
                <c:pt idx="1738">
                  <c:v>26.9</c:v>
                </c:pt>
                <c:pt idx="1739">
                  <c:v>34.700000000000003</c:v>
                </c:pt>
                <c:pt idx="1740">
                  <c:v>28.3</c:v>
                </c:pt>
                <c:pt idx="1741">
                  <c:v>23.1</c:v>
                </c:pt>
                <c:pt idx="1742">
                  <c:v>19.7</c:v>
                </c:pt>
                <c:pt idx="1743">
                  <c:v>23.3</c:v>
                </c:pt>
                <c:pt idx="1744">
                  <c:v>27.5</c:v>
                </c:pt>
                <c:pt idx="1745">
                  <c:v>21.5</c:v>
                </c:pt>
                <c:pt idx="1746">
                  <c:v>19.2</c:v>
                </c:pt>
                <c:pt idx="1747">
                  <c:v>23.2</c:v>
                </c:pt>
                <c:pt idx="1748">
                  <c:v>22.8</c:v>
                </c:pt>
                <c:pt idx="1749">
                  <c:v>23.2</c:v>
                </c:pt>
                <c:pt idx="1750">
                  <c:v>29</c:v>
                </c:pt>
                <c:pt idx="1751">
                  <c:v>23.6</c:v>
                </c:pt>
                <c:pt idx="1752">
                  <c:v>20.2</c:v>
                </c:pt>
                <c:pt idx="1753">
                  <c:v>23.2</c:v>
                </c:pt>
                <c:pt idx="1754">
                  <c:v>20.399999999999999</c:v>
                </c:pt>
                <c:pt idx="1755">
                  <c:v>21.2</c:v>
                </c:pt>
                <c:pt idx="1756">
                  <c:v>25.8</c:v>
                </c:pt>
                <c:pt idx="1757">
                  <c:v>32.9</c:v>
                </c:pt>
                <c:pt idx="1758">
                  <c:v>34.200000000000003</c:v>
                </c:pt>
                <c:pt idx="1759">
                  <c:v>22.3</c:v>
                </c:pt>
                <c:pt idx="1760">
                  <c:v>25.7</c:v>
                </c:pt>
                <c:pt idx="1761">
                  <c:v>36.799999999999997</c:v>
                </c:pt>
                <c:pt idx="1762">
                  <c:v>38.1</c:v>
                </c:pt>
                <c:pt idx="1763">
                  <c:v>36.299999999999997</c:v>
                </c:pt>
                <c:pt idx="1764">
                  <c:v>36</c:v>
                </c:pt>
                <c:pt idx="1765">
                  <c:v>24.6</c:v>
                </c:pt>
                <c:pt idx="1766">
                  <c:v>24.3</c:v>
                </c:pt>
                <c:pt idx="1767">
                  <c:v>17.2</c:v>
                </c:pt>
                <c:pt idx="1768">
                  <c:v>22.1</c:v>
                </c:pt>
                <c:pt idx="1769">
                  <c:v>26.8</c:v>
                </c:pt>
                <c:pt idx="1770">
                  <c:v>24.7</c:v>
                </c:pt>
                <c:pt idx="1771">
                  <c:v>23.7</c:v>
                </c:pt>
                <c:pt idx="1772">
                  <c:v>21.8</c:v>
                </c:pt>
                <c:pt idx="1773">
                  <c:v>19.2</c:v>
                </c:pt>
                <c:pt idx="1774">
                  <c:v>18.600000000000001</c:v>
                </c:pt>
                <c:pt idx="1775">
                  <c:v>20.8</c:v>
                </c:pt>
                <c:pt idx="1776">
                  <c:v>22.2</c:v>
                </c:pt>
                <c:pt idx="1777">
                  <c:v>25.6</c:v>
                </c:pt>
                <c:pt idx="1778">
                  <c:v>25.6</c:v>
                </c:pt>
                <c:pt idx="1779">
                  <c:v>28.2</c:v>
                </c:pt>
                <c:pt idx="1780">
                  <c:v>23.4</c:v>
                </c:pt>
                <c:pt idx="1781">
                  <c:v>23.4</c:v>
                </c:pt>
                <c:pt idx="1782">
                  <c:v>24.3</c:v>
                </c:pt>
                <c:pt idx="1783">
                  <c:v>28.6</c:v>
                </c:pt>
                <c:pt idx="1784">
                  <c:v>31.3</c:v>
                </c:pt>
                <c:pt idx="1785">
                  <c:v>29.3</c:v>
                </c:pt>
                <c:pt idx="1786">
                  <c:v>19</c:v>
                </c:pt>
                <c:pt idx="1787">
                  <c:v>20.3</c:v>
                </c:pt>
                <c:pt idx="1788">
                  <c:v>21.7</c:v>
                </c:pt>
                <c:pt idx="1789">
                  <c:v>27.9</c:v>
                </c:pt>
                <c:pt idx="1790">
                  <c:v>28.5</c:v>
                </c:pt>
                <c:pt idx="1791">
                  <c:v>15.6</c:v>
                </c:pt>
                <c:pt idx="1792">
                  <c:v>18.5</c:v>
                </c:pt>
                <c:pt idx="1793">
                  <c:v>17.100000000000001</c:v>
                </c:pt>
                <c:pt idx="1794">
                  <c:v>25.9</c:v>
                </c:pt>
                <c:pt idx="1795">
                  <c:v>24.7</c:v>
                </c:pt>
                <c:pt idx="1796">
                  <c:v>21.9</c:v>
                </c:pt>
                <c:pt idx="1797">
                  <c:v>23.2</c:v>
                </c:pt>
                <c:pt idx="1798">
                  <c:v>21.5</c:v>
                </c:pt>
                <c:pt idx="1799">
                  <c:v>15.8</c:v>
                </c:pt>
                <c:pt idx="1800">
                  <c:v>16.2</c:v>
                </c:pt>
                <c:pt idx="1801">
                  <c:v>17.399999999999999</c:v>
                </c:pt>
                <c:pt idx="1802">
                  <c:v>18.100000000000001</c:v>
                </c:pt>
                <c:pt idx="1803">
                  <c:v>23.1</c:v>
                </c:pt>
                <c:pt idx="1804">
                  <c:v>22.8</c:v>
                </c:pt>
                <c:pt idx="1805">
                  <c:v>20.2</c:v>
                </c:pt>
                <c:pt idx="1806">
                  <c:v>20.7</c:v>
                </c:pt>
                <c:pt idx="1807">
                  <c:v>16.399999999999999</c:v>
                </c:pt>
                <c:pt idx="1808">
                  <c:v>16.3</c:v>
                </c:pt>
                <c:pt idx="1809">
                  <c:v>16.7</c:v>
                </c:pt>
                <c:pt idx="1810">
                  <c:v>18.7</c:v>
                </c:pt>
                <c:pt idx="1811">
                  <c:v>17.399999999999999</c:v>
                </c:pt>
                <c:pt idx="1812">
                  <c:v>16.2</c:v>
                </c:pt>
                <c:pt idx="1813">
                  <c:v>14.2</c:v>
                </c:pt>
                <c:pt idx="1814">
                  <c:v>16.399999999999999</c:v>
                </c:pt>
                <c:pt idx="1815">
                  <c:v>17.7</c:v>
                </c:pt>
                <c:pt idx="1816">
                  <c:v>18.100000000000001</c:v>
                </c:pt>
                <c:pt idx="1817">
                  <c:v>20.2</c:v>
                </c:pt>
                <c:pt idx="1818">
                  <c:v>15.8</c:v>
                </c:pt>
                <c:pt idx="1819">
                  <c:v>16.100000000000001</c:v>
                </c:pt>
                <c:pt idx="1820">
                  <c:v>18.600000000000001</c:v>
                </c:pt>
                <c:pt idx="1821">
                  <c:v>21.5</c:v>
                </c:pt>
                <c:pt idx="1822">
                  <c:v>21.8</c:v>
                </c:pt>
                <c:pt idx="1823">
                  <c:v>19.600000000000001</c:v>
                </c:pt>
                <c:pt idx="1824">
                  <c:v>20.399999999999999</c:v>
                </c:pt>
                <c:pt idx="1825">
                  <c:v>22.3</c:v>
                </c:pt>
                <c:pt idx="1826">
                  <c:v>21.3</c:v>
                </c:pt>
                <c:pt idx="1827">
                  <c:v>20.2</c:v>
                </c:pt>
                <c:pt idx="1828">
                  <c:v>19.8</c:v>
                </c:pt>
                <c:pt idx="1829">
                  <c:v>15.1</c:v>
                </c:pt>
                <c:pt idx="1830">
                  <c:v>14</c:v>
                </c:pt>
                <c:pt idx="1831">
                  <c:v>15.7</c:v>
                </c:pt>
                <c:pt idx="1832">
                  <c:v>10.6</c:v>
                </c:pt>
                <c:pt idx="1833">
                  <c:v>13.3</c:v>
                </c:pt>
                <c:pt idx="1834">
                  <c:v>14.3</c:v>
                </c:pt>
                <c:pt idx="1835">
                  <c:v>14.6</c:v>
                </c:pt>
                <c:pt idx="1836">
                  <c:v>14.5</c:v>
                </c:pt>
                <c:pt idx="1837">
                  <c:v>12</c:v>
                </c:pt>
                <c:pt idx="1838">
                  <c:v>12.9</c:v>
                </c:pt>
                <c:pt idx="1839">
                  <c:v>13</c:v>
                </c:pt>
                <c:pt idx="1840">
                  <c:v>14.8</c:v>
                </c:pt>
                <c:pt idx="1841">
                  <c:v>16.600000000000001</c:v>
                </c:pt>
                <c:pt idx="1842">
                  <c:v>18.7</c:v>
                </c:pt>
                <c:pt idx="1843">
                  <c:v>18</c:v>
                </c:pt>
                <c:pt idx="1844">
                  <c:v>19.2</c:v>
                </c:pt>
                <c:pt idx="1845">
                  <c:v>17.899999999999999</c:v>
                </c:pt>
                <c:pt idx="1846">
                  <c:v>16.5</c:v>
                </c:pt>
                <c:pt idx="1847">
                  <c:v>17.399999999999999</c:v>
                </c:pt>
                <c:pt idx="1848">
                  <c:v>17.3</c:v>
                </c:pt>
                <c:pt idx="1849">
                  <c:v>15.2</c:v>
                </c:pt>
                <c:pt idx="1850">
                  <c:v>16.7</c:v>
                </c:pt>
                <c:pt idx="1851">
                  <c:v>17.899999999999999</c:v>
                </c:pt>
                <c:pt idx="1852">
                  <c:v>13.7</c:v>
                </c:pt>
                <c:pt idx="1853">
                  <c:v>11.9</c:v>
                </c:pt>
                <c:pt idx="1854">
                  <c:v>11.3</c:v>
                </c:pt>
                <c:pt idx="1855">
                  <c:v>12.6</c:v>
                </c:pt>
                <c:pt idx="1856">
                  <c:v>11.8</c:v>
                </c:pt>
                <c:pt idx="1857">
                  <c:v>9.6</c:v>
                </c:pt>
                <c:pt idx="1858">
                  <c:v>16</c:v>
                </c:pt>
                <c:pt idx="1859">
                  <c:v>17</c:v>
                </c:pt>
                <c:pt idx="1860">
                  <c:v>18</c:v>
                </c:pt>
                <c:pt idx="1861">
                  <c:v>17.5</c:v>
                </c:pt>
                <c:pt idx="1862">
                  <c:v>13.9</c:v>
                </c:pt>
                <c:pt idx="1863">
                  <c:v>13.7</c:v>
                </c:pt>
                <c:pt idx="1864">
                  <c:v>14.3</c:v>
                </c:pt>
                <c:pt idx="1865">
                  <c:v>15.7</c:v>
                </c:pt>
                <c:pt idx="1866">
                  <c:v>17.100000000000001</c:v>
                </c:pt>
                <c:pt idx="1867">
                  <c:v>16.600000000000001</c:v>
                </c:pt>
                <c:pt idx="1868">
                  <c:v>15.6</c:v>
                </c:pt>
                <c:pt idx="1869">
                  <c:v>15.2</c:v>
                </c:pt>
                <c:pt idx="1870">
                  <c:v>14.4</c:v>
                </c:pt>
                <c:pt idx="1871">
                  <c:v>14.8</c:v>
                </c:pt>
                <c:pt idx="1872">
                  <c:v>14</c:v>
                </c:pt>
                <c:pt idx="1873">
                  <c:v>15.3</c:v>
                </c:pt>
                <c:pt idx="1874">
                  <c:v>15.1</c:v>
                </c:pt>
                <c:pt idx="1875">
                  <c:v>14.6</c:v>
                </c:pt>
                <c:pt idx="1876">
                  <c:v>12.5</c:v>
                </c:pt>
                <c:pt idx="1877">
                  <c:v>12.5</c:v>
                </c:pt>
                <c:pt idx="1878">
                  <c:v>13.8</c:v>
                </c:pt>
                <c:pt idx="1879">
                  <c:v>12.7</c:v>
                </c:pt>
                <c:pt idx="1880">
                  <c:v>13.9</c:v>
                </c:pt>
                <c:pt idx="1881">
                  <c:v>13.1</c:v>
                </c:pt>
                <c:pt idx="1882">
                  <c:v>15.8</c:v>
                </c:pt>
                <c:pt idx="1883">
                  <c:v>13.5</c:v>
                </c:pt>
                <c:pt idx="1884">
                  <c:v>14.1</c:v>
                </c:pt>
                <c:pt idx="1885">
                  <c:v>13.9</c:v>
                </c:pt>
                <c:pt idx="1886">
                  <c:v>10.1</c:v>
                </c:pt>
                <c:pt idx="1887">
                  <c:v>12.5</c:v>
                </c:pt>
                <c:pt idx="1888">
                  <c:v>12.9</c:v>
                </c:pt>
                <c:pt idx="1889">
                  <c:v>12</c:v>
                </c:pt>
                <c:pt idx="1890">
                  <c:v>13.1</c:v>
                </c:pt>
                <c:pt idx="1891">
                  <c:v>13.8</c:v>
                </c:pt>
                <c:pt idx="1892">
                  <c:v>16.2</c:v>
                </c:pt>
                <c:pt idx="1893">
                  <c:v>16.899999999999999</c:v>
                </c:pt>
                <c:pt idx="1894">
                  <c:v>16.5</c:v>
                </c:pt>
                <c:pt idx="1895">
                  <c:v>19.399999999999999</c:v>
                </c:pt>
                <c:pt idx="1896">
                  <c:v>12.3</c:v>
                </c:pt>
                <c:pt idx="1897">
                  <c:v>17</c:v>
                </c:pt>
                <c:pt idx="1898">
                  <c:v>16.600000000000001</c:v>
                </c:pt>
                <c:pt idx="1899">
                  <c:v>13</c:v>
                </c:pt>
                <c:pt idx="1900">
                  <c:v>15.1</c:v>
                </c:pt>
                <c:pt idx="1901">
                  <c:v>18</c:v>
                </c:pt>
                <c:pt idx="1902">
                  <c:v>12.9</c:v>
                </c:pt>
                <c:pt idx="1903">
                  <c:v>14.4</c:v>
                </c:pt>
                <c:pt idx="1904">
                  <c:v>15.3</c:v>
                </c:pt>
                <c:pt idx="1905">
                  <c:v>13.4</c:v>
                </c:pt>
                <c:pt idx="1906">
                  <c:v>13</c:v>
                </c:pt>
                <c:pt idx="1907">
                  <c:v>15.3</c:v>
                </c:pt>
                <c:pt idx="1908">
                  <c:v>18.2</c:v>
                </c:pt>
                <c:pt idx="1909">
                  <c:v>19.600000000000001</c:v>
                </c:pt>
                <c:pt idx="1910">
                  <c:v>17.600000000000001</c:v>
                </c:pt>
                <c:pt idx="1911">
                  <c:v>19.600000000000001</c:v>
                </c:pt>
                <c:pt idx="1912">
                  <c:v>18.7</c:v>
                </c:pt>
                <c:pt idx="1913">
                  <c:v>21.2</c:v>
                </c:pt>
                <c:pt idx="1914">
                  <c:v>16</c:v>
                </c:pt>
                <c:pt idx="1915">
                  <c:v>12.9</c:v>
                </c:pt>
                <c:pt idx="1916">
                  <c:v>15.1</c:v>
                </c:pt>
                <c:pt idx="1917">
                  <c:v>12.8</c:v>
                </c:pt>
                <c:pt idx="1918">
                  <c:v>14.8</c:v>
                </c:pt>
                <c:pt idx="1919">
                  <c:v>20.8</c:v>
                </c:pt>
                <c:pt idx="1920">
                  <c:v>20.8</c:v>
                </c:pt>
                <c:pt idx="1921">
                  <c:v>18.600000000000001</c:v>
                </c:pt>
                <c:pt idx="1922">
                  <c:v>20</c:v>
                </c:pt>
                <c:pt idx="1923">
                  <c:v>21.8</c:v>
                </c:pt>
                <c:pt idx="1924">
                  <c:v>12.8</c:v>
                </c:pt>
                <c:pt idx="1925">
                  <c:v>14.8</c:v>
                </c:pt>
                <c:pt idx="1926">
                  <c:v>18.899999999999999</c:v>
                </c:pt>
                <c:pt idx="1927">
                  <c:v>24</c:v>
                </c:pt>
                <c:pt idx="1928">
                  <c:v>14.2</c:v>
                </c:pt>
                <c:pt idx="1929">
                  <c:v>15</c:v>
                </c:pt>
                <c:pt idx="1930">
                  <c:v>14.7</c:v>
                </c:pt>
                <c:pt idx="1931">
                  <c:v>18.899999999999999</c:v>
                </c:pt>
                <c:pt idx="1932">
                  <c:v>20.399999999999999</c:v>
                </c:pt>
                <c:pt idx="1933">
                  <c:v>23.1</c:v>
                </c:pt>
                <c:pt idx="1934">
                  <c:v>26.7</c:v>
                </c:pt>
                <c:pt idx="1935">
                  <c:v>18</c:v>
                </c:pt>
                <c:pt idx="1936">
                  <c:v>20.399999999999999</c:v>
                </c:pt>
                <c:pt idx="1937">
                  <c:v>15.2</c:v>
                </c:pt>
                <c:pt idx="1938">
                  <c:v>22.1</c:v>
                </c:pt>
                <c:pt idx="1939">
                  <c:v>15.3</c:v>
                </c:pt>
                <c:pt idx="1940">
                  <c:v>16.399999999999999</c:v>
                </c:pt>
                <c:pt idx="1941">
                  <c:v>17</c:v>
                </c:pt>
                <c:pt idx="1942">
                  <c:v>19.600000000000001</c:v>
                </c:pt>
                <c:pt idx="1943">
                  <c:v>27.9</c:v>
                </c:pt>
                <c:pt idx="1944">
                  <c:v>33.799999999999997</c:v>
                </c:pt>
                <c:pt idx="1945">
                  <c:v>21.6</c:v>
                </c:pt>
                <c:pt idx="1946">
                  <c:v>15.5</c:v>
                </c:pt>
                <c:pt idx="1947">
                  <c:v>17</c:v>
                </c:pt>
                <c:pt idx="1948">
                  <c:v>21.6</c:v>
                </c:pt>
                <c:pt idx="1949">
                  <c:v>30.5</c:v>
                </c:pt>
                <c:pt idx="1950">
                  <c:v>25.1</c:v>
                </c:pt>
                <c:pt idx="1951">
                  <c:v>33.700000000000003</c:v>
                </c:pt>
                <c:pt idx="1952">
                  <c:v>34.299999999999997</c:v>
                </c:pt>
                <c:pt idx="1953">
                  <c:v>18.899999999999999</c:v>
                </c:pt>
                <c:pt idx="1954">
                  <c:v>20.7</c:v>
                </c:pt>
                <c:pt idx="1955">
                  <c:v>16.2</c:v>
                </c:pt>
                <c:pt idx="1956">
                  <c:v>19.600000000000001</c:v>
                </c:pt>
                <c:pt idx="1957">
                  <c:v>24.1</c:v>
                </c:pt>
                <c:pt idx="1958">
                  <c:v>17.7</c:v>
                </c:pt>
                <c:pt idx="1959">
                  <c:v>15</c:v>
                </c:pt>
                <c:pt idx="1960">
                  <c:v>14.2</c:v>
                </c:pt>
                <c:pt idx="1961">
                  <c:v>18.100000000000001</c:v>
                </c:pt>
                <c:pt idx="1962">
                  <c:v>29.6</c:v>
                </c:pt>
                <c:pt idx="1963">
                  <c:v>17.399999999999999</c:v>
                </c:pt>
                <c:pt idx="1964">
                  <c:v>17.3</c:v>
                </c:pt>
                <c:pt idx="1965">
                  <c:v>22.4</c:v>
                </c:pt>
                <c:pt idx="1966">
                  <c:v>18.5</c:v>
                </c:pt>
                <c:pt idx="1967">
                  <c:v>17.2</c:v>
                </c:pt>
                <c:pt idx="1968">
                  <c:v>16.2</c:v>
                </c:pt>
                <c:pt idx="1969">
                  <c:v>26.9</c:v>
                </c:pt>
                <c:pt idx="1970">
                  <c:v>18.600000000000001</c:v>
                </c:pt>
                <c:pt idx="1971">
                  <c:v>34.700000000000003</c:v>
                </c:pt>
                <c:pt idx="1972">
                  <c:v>40.9</c:v>
                </c:pt>
                <c:pt idx="1973">
                  <c:v>20</c:v>
                </c:pt>
                <c:pt idx="1974">
                  <c:v>23.8</c:v>
                </c:pt>
                <c:pt idx="1975">
                  <c:v>23.7</c:v>
                </c:pt>
                <c:pt idx="1976">
                  <c:v>27.4</c:v>
                </c:pt>
                <c:pt idx="1977">
                  <c:v>16.399999999999999</c:v>
                </c:pt>
                <c:pt idx="1978">
                  <c:v>24.8</c:v>
                </c:pt>
                <c:pt idx="1979">
                  <c:v>21.1</c:v>
                </c:pt>
                <c:pt idx="1980">
                  <c:v>19.7</c:v>
                </c:pt>
                <c:pt idx="1981">
                  <c:v>18.399999999999999</c:v>
                </c:pt>
                <c:pt idx="1982">
                  <c:v>16.8</c:v>
                </c:pt>
                <c:pt idx="1983">
                  <c:v>15.5</c:v>
                </c:pt>
                <c:pt idx="1984">
                  <c:v>22.2</c:v>
                </c:pt>
                <c:pt idx="1985">
                  <c:v>23</c:v>
                </c:pt>
                <c:pt idx="1986">
                  <c:v>23.9</c:v>
                </c:pt>
                <c:pt idx="1987">
                  <c:v>20.8</c:v>
                </c:pt>
                <c:pt idx="1988">
                  <c:v>21</c:v>
                </c:pt>
                <c:pt idx="1989">
                  <c:v>27.6</c:v>
                </c:pt>
                <c:pt idx="1990">
                  <c:v>38</c:v>
                </c:pt>
                <c:pt idx="1991">
                  <c:v>17.2</c:v>
                </c:pt>
                <c:pt idx="1992">
                  <c:v>18.100000000000001</c:v>
                </c:pt>
                <c:pt idx="1993">
                  <c:v>18.399999999999999</c:v>
                </c:pt>
                <c:pt idx="1994">
                  <c:v>20.9</c:v>
                </c:pt>
                <c:pt idx="1995">
                  <c:v>20.100000000000001</c:v>
                </c:pt>
                <c:pt idx="1996">
                  <c:v>21.7</c:v>
                </c:pt>
                <c:pt idx="1997">
                  <c:v>22.6</c:v>
                </c:pt>
                <c:pt idx="1998">
                  <c:v>26.3</c:v>
                </c:pt>
                <c:pt idx="1999">
                  <c:v>40.1</c:v>
                </c:pt>
                <c:pt idx="2000">
                  <c:v>23.3</c:v>
                </c:pt>
                <c:pt idx="2001">
                  <c:v>39.4</c:v>
                </c:pt>
                <c:pt idx="2002">
                  <c:v>42.9</c:v>
                </c:pt>
                <c:pt idx="2003">
                  <c:v>29.3</c:v>
                </c:pt>
                <c:pt idx="2004">
                  <c:v>25.1</c:v>
                </c:pt>
                <c:pt idx="2005">
                  <c:v>17.7</c:v>
                </c:pt>
                <c:pt idx="2006">
                  <c:v>19.7</c:v>
                </c:pt>
                <c:pt idx="2007">
                  <c:v>20.100000000000001</c:v>
                </c:pt>
                <c:pt idx="2008">
                  <c:v>25.5</c:v>
                </c:pt>
                <c:pt idx="2009">
                  <c:v>23.2</c:v>
                </c:pt>
                <c:pt idx="2010">
                  <c:v>29.4</c:v>
                </c:pt>
                <c:pt idx="2011">
                  <c:v>28.2</c:v>
                </c:pt>
                <c:pt idx="2012">
                  <c:v>27.7</c:v>
                </c:pt>
                <c:pt idx="2013">
                  <c:v>25.9</c:v>
                </c:pt>
                <c:pt idx="2014">
                  <c:v>27.7</c:v>
                </c:pt>
                <c:pt idx="2015">
                  <c:v>31.7</c:v>
                </c:pt>
                <c:pt idx="2016">
                  <c:v>33.700000000000003</c:v>
                </c:pt>
                <c:pt idx="2017">
                  <c:v>19.3</c:v>
                </c:pt>
                <c:pt idx="2018">
                  <c:v>26.4</c:v>
                </c:pt>
                <c:pt idx="2019">
                  <c:v>25.6</c:v>
                </c:pt>
                <c:pt idx="2020">
                  <c:v>21.8</c:v>
                </c:pt>
                <c:pt idx="2021">
                  <c:v>19.7</c:v>
                </c:pt>
                <c:pt idx="2022">
                  <c:v>18.7</c:v>
                </c:pt>
                <c:pt idx="2023">
                  <c:v>19.600000000000001</c:v>
                </c:pt>
                <c:pt idx="2024">
                  <c:v>21.1</c:v>
                </c:pt>
                <c:pt idx="2025">
                  <c:v>34</c:v>
                </c:pt>
                <c:pt idx="2026">
                  <c:v>23.7</c:v>
                </c:pt>
                <c:pt idx="2027">
                  <c:v>31.6</c:v>
                </c:pt>
                <c:pt idx="2028">
                  <c:v>19.2</c:v>
                </c:pt>
                <c:pt idx="2029">
                  <c:v>19.7</c:v>
                </c:pt>
                <c:pt idx="2030">
                  <c:v>20.100000000000001</c:v>
                </c:pt>
                <c:pt idx="2031">
                  <c:v>22.4</c:v>
                </c:pt>
                <c:pt idx="2032">
                  <c:v>32.1</c:v>
                </c:pt>
                <c:pt idx="2033">
                  <c:v>18.399999999999999</c:v>
                </c:pt>
                <c:pt idx="2034">
                  <c:v>19.5</c:v>
                </c:pt>
                <c:pt idx="2035">
                  <c:v>23.5</c:v>
                </c:pt>
                <c:pt idx="2036">
                  <c:v>20.3</c:v>
                </c:pt>
                <c:pt idx="2037">
                  <c:v>19</c:v>
                </c:pt>
                <c:pt idx="2038">
                  <c:v>20</c:v>
                </c:pt>
                <c:pt idx="2039">
                  <c:v>22.4</c:v>
                </c:pt>
                <c:pt idx="2040">
                  <c:v>21</c:v>
                </c:pt>
                <c:pt idx="2041">
                  <c:v>22.3</c:v>
                </c:pt>
                <c:pt idx="2042">
                  <c:v>29.5</c:v>
                </c:pt>
                <c:pt idx="2043">
                  <c:v>29.5</c:v>
                </c:pt>
                <c:pt idx="2044">
                  <c:v>26.8</c:v>
                </c:pt>
                <c:pt idx="2045">
                  <c:v>17.899999999999999</c:v>
                </c:pt>
                <c:pt idx="2046">
                  <c:v>18.8</c:v>
                </c:pt>
                <c:pt idx="2047">
                  <c:v>26.5</c:v>
                </c:pt>
                <c:pt idx="2048">
                  <c:v>28.2</c:v>
                </c:pt>
                <c:pt idx="2049">
                  <c:v>28.3</c:v>
                </c:pt>
                <c:pt idx="2050">
                  <c:v>30.4</c:v>
                </c:pt>
                <c:pt idx="2051">
                  <c:v>22.7</c:v>
                </c:pt>
                <c:pt idx="2052">
                  <c:v>18.399999999999999</c:v>
                </c:pt>
                <c:pt idx="2053">
                  <c:v>18.3</c:v>
                </c:pt>
                <c:pt idx="2054">
                  <c:v>17.100000000000001</c:v>
                </c:pt>
                <c:pt idx="2055">
                  <c:v>17.100000000000001</c:v>
                </c:pt>
                <c:pt idx="2056">
                  <c:v>17.600000000000001</c:v>
                </c:pt>
                <c:pt idx="2057">
                  <c:v>17.100000000000001</c:v>
                </c:pt>
                <c:pt idx="2058">
                  <c:v>17.100000000000001</c:v>
                </c:pt>
                <c:pt idx="2059">
                  <c:v>17.8</c:v>
                </c:pt>
                <c:pt idx="2060">
                  <c:v>11.2</c:v>
                </c:pt>
                <c:pt idx="2061">
                  <c:v>15.6</c:v>
                </c:pt>
                <c:pt idx="2062">
                  <c:v>14.1</c:v>
                </c:pt>
                <c:pt idx="2063">
                  <c:v>13.8</c:v>
                </c:pt>
                <c:pt idx="2064">
                  <c:v>14.6</c:v>
                </c:pt>
                <c:pt idx="2065">
                  <c:v>13.3</c:v>
                </c:pt>
                <c:pt idx="2066">
                  <c:v>11.8</c:v>
                </c:pt>
                <c:pt idx="2067">
                  <c:v>12.6</c:v>
                </c:pt>
                <c:pt idx="2068">
                  <c:v>15.3</c:v>
                </c:pt>
                <c:pt idx="2069">
                  <c:v>16.7</c:v>
                </c:pt>
                <c:pt idx="2070">
                  <c:v>16.899999999999999</c:v>
                </c:pt>
                <c:pt idx="2071">
                  <c:v>15.3</c:v>
                </c:pt>
                <c:pt idx="2072">
                  <c:v>16.399999999999999</c:v>
                </c:pt>
                <c:pt idx="2073">
                  <c:v>15.2</c:v>
                </c:pt>
                <c:pt idx="2074">
                  <c:v>18.399999999999999</c:v>
                </c:pt>
                <c:pt idx="2075">
                  <c:v>17.899999999999999</c:v>
                </c:pt>
                <c:pt idx="2076">
                  <c:v>14.6</c:v>
                </c:pt>
                <c:pt idx="2077">
                  <c:v>16.899999999999999</c:v>
                </c:pt>
                <c:pt idx="2078">
                  <c:v>17.8</c:v>
                </c:pt>
                <c:pt idx="2079">
                  <c:v>16.899999999999999</c:v>
                </c:pt>
                <c:pt idx="2080">
                  <c:v>12</c:v>
                </c:pt>
                <c:pt idx="2081">
                  <c:v>13</c:v>
                </c:pt>
                <c:pt idx="2082">
                  <c:v>14.4</c:v>
                </c:pt>
                <c:pt idx="2083">
                  <c:v>14.9</c:v>
                </c:pt>
                <c:pt idx="2084">
                  <c:v>15.9</c:v>
                </c:pt>
                <c:pt idx="2085">
                  <c:v>14.2</c:v>
                </c:pt>
                <c:pt idx="2086">
                  <c:v>14.7</c:v>
                </c:pt>
                <c:pt idx="2087">
                  <c:v>11.5</c:v>
                </c:pt>
                <c:pt idx="2088">
                  <c:v>12.8</c:v>
                </c:pt>
                <c:pt idx="2089">
                  <c:v>12.5</c:v>
                </c:pt>
                <c:pt idx="2090">
                  <c:v>15.3</c:v>
                </c:pt>
                <c:pt idx="2091">
                  <c:v>13.8</c:v>
                </c:pt>
                <c:pt idx="2092">
                  <c:v>12.9</c:v>
                </c:pt>
                <c:pt idx="2093">
                  <c:v>13.3</c:v>
                </c:pt>
                <c:pt idx="2094">
                  <c:v>12</c:v>
                </c:pt>
                <c:pt idx="2095">
                  <c:v>13.5</c:v>
                </c:pt>
                <c:pt idx="2096">
                  <c:v>12.2</c:v>
                </c:pt>
                <c:pt idx="2097">
                  <c:v>12.8</c:v>
                </c:pt>
                <c:pt idx="2098">
                  <c:v>13.5</c:v>
                </c:pt>
                <c:pt idx="2099">
                  <c:v>15.6</c:v>
                </c:pt>
                <c:pt idx="2100">
                  <c:v>16.3</c:v>
                </c:pt>
                <c:pt idx="2101">
                  <c:v>14.2</c:v>
                </c:pt>
                <c:pt idx="2102">
                  <c:v>17.100000000000001</c:v>
                </c:pt>
                <c:pt idx="2103">
                  <c:v>16.399999999999999</c:v>
                </c:pt>
                <c:pt idx="2104">
                  <c:v>18.2</c:v>
                </c:pt>
                <c:pt idx="2105">
                  <c:v>16</c:v>
                </c:pt>
              </c:numCache>
            </c:numRef>
          </c:xVal>
          <c:yVal>
            <c:numRef>
              <c:f>'Effect of Temp and Hols'!$B$2:$B$2107</c:f>
              <c:numCache>
                <c:formatCode>General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122346.33500000001</c:v>
                </c:pt>
                <c:pt idx="29">
                  <c:v>112187.715</c:v>
                </c:pt>
                <c:pt idx="30">
                  <c:v>106418.66499999999</c:v>
                </c:pt>
                <c:pt idx="31">
                  <c:v>123061.87</c:v>
                </c:pt>
                <c:pt idx="32">
                  <c:v>125795.325</c:v>
                </c:pt>
                <c:pt idx="33">
                  <c:v>122042.265</c:v>
                </c:pt>
                <c:pt idx="34">
                  <c:v>113838.41</c:v>
                </c:pt>
                <c:pt idx="35">
                  <c:v>98891.06</c:v>
                </c:pt>
                <c:pt idx="36">
                  <c:v>103999.17</c:v>
                </c:pt>
                <c:pt idx="37">
                  <c:v>103685.45</c:v>
                </c:pt>
                <c:pt idx="38">
                  <c:v>107383.37</c:v>
                </c:pt>
                <c:pt idx="39">
                  <c:v>120235.505</c:v>
                </c:pt>
                <c:pt idx="40">
                  <c:v>122129.77499999999</c:v>
                </c:pt>
                <c:pt idx="41">
                  <c:v>123990.76</c:v>
                </c:pt>
                <c:pt idx="42">
                  <c:v>121753.11500000001</c:v>
                </c:pt>
                <c:pt idx="43">
                  <c:v>110034.16499999999</c:v>
                </c:pt>
                <c:pt idx="44">
                  <c:v>103760.22500000001</c:v>
                </c:pt>
                <c:pt idx="45">
                  <c:v>125107.78</c:v>
                </c:pt>
                <c:pt idx="46">
                  <c:v>135562.07500000001</c:v>
                </c:pt>
                <c:pt idx="47">
                  <c:v>124587.43</c:v>
                </c:pt>
                <c:pt idx="48">
                  <c:v>119277.48</c:v>
                </c:pt>
                <c:pt idx="49">
                  <c:v>139468.155</c:v>
                </c:pt>
                <c:pt idx="50">
                  <c:v>143170.05499999999</c:v>
                </c:pt>
                <c:pt idx="51">
                  <c:v>138931</c:v>
                </c:pt>
                <c:pt idx="52">
                  <c:v>138972.42499999999</c:v>
                </c:pt>
                <c:pt idx="53">
                  <c:v>145713.81</c:v>
                </c:pt>
                <c:pt idx="54">
                  <c:v>130073.27</c:v>
                </c:pt>
                <c:pt idx="55">
                  <c:v>117312.925</c:v>
                </c:pt>
                <c:pt idx="56">
                  <c:v>143176.33499999999</c:v>
                </c:pt>
                <c:pt idx="57">
                  <c:v>143984.39000000001</c:v>
                </c:pt>
                <c:pt idx="58">
                  <c:v>141696.29500000001</c:v>
                </c:pt>
                <c:pt idx="59">
                  <c:v>141994.375</c:v>
                </c:pt>
                <c:pt idx="60">
                  <c:v>136884.095</c:v>
                </c:pt>
                <c:pt idx="61">
                  <c:v>123971.705</c:v>
                </c:pt>
                <c:pt idx="62">
                  <c:v>124790.69500000001</c:v>
                </c:pt>
                <c:pt idx="63">
                  <c:v>138680.33499999999</c:v>
                </c:pt>
                <c:pt idx="64">
                  <c:v>130764.58500000001</c:v>
                </c:pt>
                <c:pt idx="65">
                  <c:v>112377.185</c:v>
                </c:pt>
                <c:pt idx="66">
                  <c:v>103708.925</c:v>
                </c:pt>
                <c:pt idx="67">
                  <c:v>120096.71</c:v>
                </c:pt>
                <c:pt idx="68">
                  <c:v>127755.095</c:v>
                </c:pt>
                <c:pt idx="69">
                  <c:v>131866.73000000001</c:v>
                </c:pt>
                <c:pt idx="70">
                  <c:v>130937.625</c:v>
                </c:pt>
                <c:pt idx="71">
                  <c:v>124278.93</c:v>
                </c:pt>
                <c:pt idx="72">
                  <c:v>111064.49</c:v>
                </c:pt>
                <c:pt idx="73">
                  <c:v>106431.815</c:v>
                </c:pt>
                <c:pt idx="74">
                  <c:v>121796.715</c:v>
                </c:pt>
                <c:pt idx="75">
                  <c:v>126691.8</c:v>
                </c:pt>
                <c:pt idx="76">
                  <c:v>129641.245</c:v>
                </c:pt>
                <c:pt idx="77">
                  <c:v>124356.41499999999</c:v>
                </c:pt>
                <c:pt idx="78">
                  <c:v>107544.145</c:v>
                </c:pt>
                <c:pt idx="79">
                  <c:v>100598.55</c:v>
                </c:pt>
                <c:pt idx="80">
                  <c:v>103828.88</c:v>
                </c:pt>
                <c:pt idx="81">
                  <c:v>125194.87</c:v>
                </c:pt>
                <c:pt idx="82">
                  <c:v>158052.89000000001</c:v>
                </c:pt>
                <c:pt idx="83">
                  <c:v>154924.89000000001</c:v>
                </c:pt>
                <c:pt idx="84">
                  <c:v>133421.03</c:v>
                </c:pt>
                <c:pt idx="85">
                  <c:v>113802.21</c:v>
                </c:pt>
                <c:pt idx="86">
                  <c:v>119477.515</c:v>
                </c:pt>
                <c:pt idx="87">
                  <c:v>126553.11500000001</c:v>
                </c:pt>
                <c:pt idx="88">
                  <c:v>134583.25</c:v>
                </c:pt>
                <c:pt idx="89">
                  <c:v>119950.37</c:v>
                </c:pt>
                <c:pt idx="90">
                  <c:v>95093.294999999998</c:v>
                </c:pt>
                <c:pt idx="91">
                  <c:v>96394.94</c:v>
                </c:pt>
                <c:pt idx="92">
                  <c:v>100048.44</c:v>
                </c:pt>
                <c:pt idx="93">
                  <c:v>111647.54</c:v>
                </c:pt>
                <c:pt idx="94">
                  <c:v>128552.13499999999</c:v>
                </c:pt>
                <c:pt idx="95">
                  <c:v>146473.83499999999</c:v>
                </c:pt>
                <c:pt idx="96">
                  <c:v>116040.925</c:v>
                </c:pt>
                <c:pt idx="97">
                  <c:v>99622.64</c:v>
                </c:pt>
                <c:pt idx="98">
                  <c:v>97656.445000000007</c:v>
                </c:pt>
                <c:pt idx="99">
                  <c:v>110932.505</c:v>
                </c:pt>
                <c:pt idx="100">
                  <c:v>117873.58</c:v>
                </c:pt>
                <c:pt idx="101">
                  <c:v>115064.265</c:v>
                </c:pt>
                <c:pt idx="102">
                  <c:v>112392.69500000001</c:v>
                </c:pt>
                <c:pt idx="103">
                  <c:v>111879.54</c:v>
                </c:pt>
                <c:pt idx="104">
                  <c:v>105482.69500000001</c:v>
                </c:pt>
                <c:pt idx="105">
                  <c:v>113049.145</c:v>
                </c:pt>
                <c:pt idx="106">
                  <c:v>141133.08499999999</c:v>
                </c:pt>
                <c:pt idx="107">
                  <c:v>135006.10999999999</c:v>
                </c:pt>
                <c:pt idx="108">
                  <c:v>160011.07500000001</c:v>
                </c:pt>
                <c:pt idx="109">
                  <c:v>120396.33500000001</c:v>
                </c:pt>
                <c:pt idx="110">
                  <c:v>113244.79</c:v>
                </c:pt>
                <c:pt idx="111">
                  <c:v>103046.17</c:v>
                </c:pt>
                <c:pt idx="112">
                  <c:v>114097.07</c:v>
                </c:pt>
                <c:pt idx="113">
                  <c:v>147817.58499999999</c:v>
                </c:pt>
                <c:pt idx="114">
                  <c:v>148612.37</c:v>
                </c:pt>
                <c:pt idx="115">
                  <c:v>142471.51</c:v>
                </c:pt>
                <c:pt idx="116">
                  <c:v>139450.61499999999</c:v>
                </c:pt>
                <c:pt idx="117">
                  <c:v>129135.185</c:v>
                </c:pt>
                <c:pt idx="118">
                  <c:v>108097.845</c:v>
                </c:pt>
                <c:pt idx="119">
                  <c:v>103396.3</c:v>
                </c:pt>
                <c:pt idx="120">
                  <c:v>112649.60000000001</c:v>
                </c:pt>
                <c:pt idx="121">
                  <c:v>110152.815</c:v>
                </c:pt>
                <c:pt idx="122">
                  <c:v>133718.035</c:v>
                </c:pt>
                <c:pt idx="123">
                  <c:v>125072.73</c:v>
                </c:pt>
                <c:pt idx="124">
                  <c:v>101740.89</c:v>
                </c:pt>
                <c:pt idx="125">
                  <c:v>102726.745</c:v>
                </c:pt>
                <c:pt idx="126">
                  <c:v>98324.645000000004</c:v>
                </c:pt>
                <c:pt idx="127">
                  <c:v>102746.6</c:v>
                </c:pt>
                <c:pt idx="128">
                  <c:v>118281.13</c:v>
                </c:pt>
                <c:pt idx="129">
                  <c:v>122625.21</c:v>
                </c:pt>
                <c:pt idx="130">
                  <c:v>122964.715</c:v>
                </c:pt>
                <c:pt idx="131">
                  <c:v>116321.60000000001</c:v>
                </c:pt>
                <c:pt idx="132">
                  <c:v>102832.72</c:v>
                </c:pt>
                <c:pt idx="133">
                  <c:v>102084</c:v>
                </c:pt>
                <c:pt idx="134">
                  <c:v>120445.735</c:v>
                </c:pt>
                <c:pt idx="135">
                  <c:v>120371.235</c:v>
                </c:pt>
                <c:pt idx="136">
                  <c:v>125657.125</c:v>
                </c:pt>
                <c:pt idx="137">
                  <c:v>125663.33</c:v>
                </c:pt>
                <c:pt idx="138">
                  <c:v>124266.88499999999</c:v>
                </c:pt>
                <c:pt idx="139">
                  <c:v>109044.9</c:v>
                </c:pt>
                <c:pt idx="140">
                  <c:v>99845.345000000001</c:v>
                </c:pt>
                <c:pt idx="141">
                  <c:v>118614.005</c:v>
                </c:pt>
                <c:pt idx="142">
                  <c:v>144658.38</c:v>
                </c:pt>
                <c:pt idx="143">
                  <c:v>131730.83499999999</c:v>
                </c:pt>
                <c:pt idx="144">
                  <c:v>126455.935</c:v>
                </c:pt>
                <c:pt idx="145">
                  <c:v>148639.995</c:v>
                </c:pt>
                <c:pt idx="146">
                  <c:v>142146.31</c:v>
                </c:pt>
                <c:pt idx="147">
                  <c:v>136071.965</c:v>
                </c:pt>
                <c:pt idx="148">
                  <c:v>141078.46</c:v>
                </c:pt>
                <c:pt idx="149">
                  <c:v>136676.715</c:v>
                </c:pt>
                <c:pt idx="150">
                  <c:v>118683.565</c:v>
                </c:pt>
                <c:pt idx="151">
                  <c:v>112556.405</c:v>
                </c:pt>
                <c:pt idx="152">
                  <c:v>135712.245</c:v>
                </c:pt>
                <c:pt idx="153">
                  <c:v>142401.79500000001</c:v>
                </c:pt>
                <c:pt idx="154">
                  <c:v>134056.095</c:v>
                </c:pt>
                <c:pt idx="155">
                  <c:v>138768.04500000001</c:v>
                </c:pt>
                <c:pt idx="156">
                  <c:v>136690.04999999999</c:v>
                </c:pt>
                <c:pt idx="157">
                  <c:v>122369.535</c:v>
                </c:pt>
                <c:pt idx="158">
                  <c:v>119218.23</c:v>
                </c:pt>
                <c:pt idx="159">
                  <c:v>128207.125</c:v>
                </c:pt>
                <c:pt idx="160">
                  <c:v>131734.10500000001</c:v>
                </c:pt>
                <c:pt idx="161">
                  <c:v>106709.54</c:v>
                </c:pt>
                <c:pt idx="162">
                  <c:v>110314.625</c:v>
                </c:pt>
                <c:pt idx="163">
                  <c:v>127391.09</c:v>
                </c:pt>
                <c:pt idx="164">
                  <c:v>122664.30499999999</c:v>
                </c:pt>
                <c:pt idx="165">
                  <c:v>127208.57</c:v>
                </c:pt>
                <c:pt idx="166">
                  <c:v>131357.34</c:v>
                </c:pt>
                <c:pt idx="167">
                  <c:v>127420.43</c:v>
                </c:pt>
                <c:pt idx="168">
                  <c:v>106776.27499999999</c:v>
                </c:pt>
                <c:pt idx="169">
                  <c:v>105931.55499999999</c:v>
                </c:pt>
                <c:pt idx="170">
                  <c:v>124343.19</c:v>
                </c:pt>
                <c:pt idx="171">
                  <c:v>126888.77</c:v>
                </c:pt>
                <c:pt idx="172">
                  <c:v>121143.25</c:v>
                </c:pt>
                <c:pt idx="173">
                  <c:v>122858.49</c:v>
                </c:pt>
                <c:pt idx="174">
                  <c:v>113439.77499999999</c:v>
                </c:pt>
                <c:pt idx="175">
                  <c:v>109181.26</c:v>
                </c:pt>
                <c:pt idx="176">
                  <c:v>97992.93</c:v>
                </c:pt>
                <c:pt idx="177">
                  <c:v>115839.01</c:v>
                </c:pt>
                <c:pt idx="178">
                  <c:v>106451.255</c:v>
                </c:pt>
                <c:pt idx="179">
                  <c:v>104389.51</c:v>
                </c:pt>
                <c:pt idx="180">
                  <c:v>105513.235</c:v>
                </c:pt>
                <c:pt idx="181">
                  <c:v>112247.94500000001</c:v>
                </c:pt>
                <c:pt idx="182">
                  <c:v>114843.875</c:v>
                </c:pt>
                <c:pt idx="183">
                  <c:v>114468.17</c:v>
                </c:pt>
                <c:pt idx="184">
                  <c:v>106284.83</c:v>
                </c:pt>
                <c:pt idx="185">
                  <c:v>99701.43</c:v>
                </c:pt>
                <c:pt idx="186">
                  <c:v>123693.52</c:v>
                </c:pt>
                <c:pt idx="187">
                  <c:v>135571.79500000001</c:v>
                </c:pt>
                <c:pt idx="188">
                  <c:v>112141.83</c:v>
                </c:pt>
                <c:pt idx="189">
                  <c:v>95728.15</c:v>
                </c:pt>
                <c:pt idx="190">
                  <c:v>89403.145000000004</c:v>
                </c:pt>
                <c:pt idx="191">
                  <c:v>86507.47</c:v>
                </c:pt>
                <c:pt idx="192">
                  <c:v>97564.744999999995</c:v>
                </c:pt>
                <c:pt idx="193">
                  <c:v>116606.795</c:v>
                </c:pt>
                <c:pt idx="194">
                  <c:v>128079.845</c:v>
                </c:pt>
                <c:pt idx="195">
                  <c:v>136308.73499999999</c:v>
                </c:pt>
                <c:pt idx="196">
                  <c:v>134955.01999999999</c:v>
                </c:pt>
                <c:pt idx="197">
                  <c:v>122777.02499999999</c:v>
                </c:pt>
                <c:pt idx="198">
                  <c:v>116211.99</c:v>
                </c:pt>
                <c:pt idx="199">
                  <c:v>120366.32</c:v>
                </c:pt>
                <c:pt idx="200">
                  <c:v>111595.855</c:v>
                </c:pt>
                <c:pt idx="201">
                  <c:v>118783.94500000001</c:v>
                </c:pt>
                <c:pt idx="202">
                  <c:v>111341.675</c:v>
                </c:pt>
                <c:pt idx="203">
                  <c:v>88996.625</c:v>
                </c:pt>
                <c:pt idx="204">
                  <c:v>90294</c:v>
                </c:pt>
                <c:pt idx="205">
                  <c:v>120928.705</c:v>
                </c:pt>
                <c:pt idx="206">
                  <c:v>140517.65</c:v>
                </c:pt>
                <c:pt idx="207">
                  <c:v>111211.35</c:v>
                </c:pt>
                <c:pt idx="208">
                  <c:v>112371.41</c:v>
                </c:pt>
                <c:pt idx="209">
                  <c:v>107937.685</c:v>
                </c:pt>
                <c:pt idx="210">
                  <c:v>96779.07</c:v>
                </c:pt>
                <c:pt idx="211">
                  <c:v>103291.61</c:v>
                </c:pt>
                <c:pt idx="212">
                  <c:v>141332.05499999999</c:v>
                </c:pt>
                <c:pt idx="213">
                  <c:v>115664.16</c:v>
                </c:pt>
                <c:pt idx="214">
                  <c:v>111936.7</c:v>
                </c:pt>
                <c:pt idx="215">
                  <c:v>98590.06</c:v>
                </c:pt>
                <c:pt idx="216">
                  <c:v>112513.82</c:v>
                </c:pt>
                <c:pt idx="217">
                  <c:v>108336.53</c:v>
                </c:pt>
                <c:pt idx="218">
                  <c:v>109020.58</c:v>
                </c:pt>
                <c:pt idx="219">
                  <c:v>124292.955</c:v>
                </c:pt>
                <c:pt idx="220">
                  <c:v>110662.245</c:v>
                </c:pt>
                <c:pt idx="221">
                  <c:v>97402.264999999999</c:v>
                </c:pt>
                <c:pt idx="222">
                  <c:v>94477.095000000001</c:v>
                </c:pt>
                <c:pt idx="223">
                  <c:v>107895.52499999999</c:v>
                </c:pt>
                <c:pt idx="224">
                  <c:v>113138.67</c:v>
                </c:pt>
                <c:pt idx="225">
                  <c:v>114191.35</c:v>
                </c:pt>
                <c:pt idx="226">
                  <c:v>114817.30499999999</c:v>
                </c:pt>
                <c:pt idx="227">
                  <c:v>110160.02499999999</c:v>
                </c:pt>
                <c:pt idx="228">
                  <c:v>99084.74</c:v>
                </c:pt>
                <c:pt idx="229">
                  <c:v>96041.895000000004</c:v>
                </c:pt>
                <c:pt idx="230">
                  <c:v>113287.05499999999</c:v>
                </c:pt>
                <c:pt idx="231">
                  <c:v>114159.965</c:v>
                </c:pt>
                <c:pt idx="232">
                  <c:v>114335.995</c:v>
                </c:pt>
                <c:pt idx="233">
                  <c:v>112704.045</c:v>
                </c:pt>
                <c:pt idx="234">
                  <c:v>97436.41</c:v>
                </c:pt>
                <c:pt idx="235">
                  <c:v>99608.57</c:v>
                </c:pt>
                <c:pt idx="236">
                  <c:v>96594.744999999995</c:v>
                </c:pt>
                <c:pt idx="237">
                  <c:v>99945.494999999995</c:v>
                </c:pt>
                <c:pt idx="238">
                  <c:v>111955.175</c:v>
                </c:pt>
                <c:pt idx="239">
                  <c:v>139275.77499999999</c:v>
                </c:pt>
                <c:pt idx="240">
                  <c:v>125949.5</c:v>
                </c:pt>
                <c:pt idx="241">
                  <c:v>120137.45</c:v>
                </c:pt>
                <c:pt idx="242">
                  <c:v>139765.32</c:v>
                </c:pt>
                <c:pt idx="243">
                  <c:v>134029.80499999999</c:v>
                </c:pt>
                <c:pt idx="244">
                  <c:v>134084.66500000001</c:v>
                </c:pt>
                <c:pt idx="245">
                  <c:v>137899.715</c:v>
                </c:pt>
                <c:pt idx="246">
                  <c:v>134078.07</c:v>
                </c:pt>
                <c:pt idx="247">
                  <c:v>123687.97</c:v>
                </c:pt>
                <c:pt idx="248">
                  <c:v>116064.03</c:v>
                </c:pt>
                <c:pt idx="249">
                  <c:v>133132.32500000001</c:v>
                </c:pt>
                <c:pt idx="250">
                  <c:v>137352.78</c:v>
                </c:pt>
                <c:pt idx="251">
                  <c:v>138152.10500000001</c:v>
                </c:pt>
                <c:pt idx="252">
                  <c:v>134622.39000000001</c:v>
                </c:pt>
                <c:pt idx="253">
                  <c:v>131387.745</c:v>
                </c:pt>
                <c:pt idx="254">
                  <c:v>124486.69500000001</c:v>
                </c:pt>
                <c:pt idx="255">
                  <c:v>119927.64</c:v>
                </c:pt>
                <c:pt idx="256">
                  <c:v>131868.24</c:v>
                </c:pt>
                <c:pt idx="257">
                  <c:v>116611.25</c:v>
                </c:pt>
                <c:pt idx="258">
                  <c:v>101012.29</c:v>
                </c:pt>
                <c:pt idx="259">
                  <c:v>92608.24</c:v>
                </c:pt>
                <c:pt idx="260">
                  <c:v>119126.485</c:v>
                </c:pt>
                <c:pt idx="261">
                  <c:v>124452.94</c:v>
                </c:pt>
                <c:pt idx="262">
                  <c:v>119028.07</c:v>
                </c:pt>
                <c:pt idx="263">
                  <c:v>116655.855</c:v>
                </c:pt>
                <c:pt idx="264">
                  <c:v>102847.255</c:v>
                </c:pt>
                <c:pt idx="265">
                  <c:v>100701.82</c:v>
                </c:pt>
                <c:pt idx="266">
                  <c:v>103556.74</c:v>
                </c:pt>
                <c:pt idx="267">
                  <c:v>119226.42</c:v>
                </c:pt>
                <c:pt idx="268">
                  <c:v>118856.41499999999</c:v>
                </c:pt>
                <c:pt idx="269">
                  <c:v>114604.62</c:v>
                </c:pt>
                <c:pt idx="270">
                  <c:v>113134.58</c:v>
                </c:pt>
                <c:pt idx="271">
                  <c:v>118359.28</c:v>
                </c:pt>
                <c:pt idx="272">
                  <c:v>101974.595</c:v>
                </c:pt>
                <c:pt idx="273">
                  <c:v>97053.544999999998</c:v>
                </c:pt>
                <c:pt idx="274">
                  <c:v>111432.36500000001</c:v>
                </c:pt>
                <c:pt idx="275">
                  <c:v>116428.79</c:v>
                </c:pt>
                <c:pt idx="276">
                  <c:v>109364.01</c:v>
                </c:pt>
                <c:pt idx="277">
                  <c:v>92856.23</c:v>
                </c:pt>
                <c:pt idx="278">
                  <c:v>85094.375</c:v>
                </c:pt>
                <c:pt idx="279">
                  <c:v>98638.854999999996</c:v>
                </c:pt>
                <c:pt idx="280">
                  <c:v>128753.755</c:v>
                </c:pt>
                <c:pt idx="281">
                  <c:v>130699.155</c:v>
                </c:pt>
                <c:pt idx="282">
                  <c:v>115572.045</c:v>
                </c:pt>
                <c:pt idx="283">
                  <c:v>96358.975000000006</c:v>
                </c:pt>
                <c:pt idx="284">
                  <c:v>95700.479999999996</c:v>
                </c:pt>
                <c:pt idx="285">
                  <c:v>95959.684999999998</c:v>
                </c:pt>
                <c:pt idx="286">
                  <c:v>105277.85</c:v>
                </c:pt>
                <c:pt idx="287">
                  <c:v>106373.825</c:v>
                </c:pt>
                <c:pt idx="288">
                  <c:v>113337.685</c:v>
                </c:pt>
                <c:pt idx="289">
                  <c:v>123247.735</c:v>
                </c:pt>
                <c:pt idx="290">
                  <c:v>133705.845</c:v>
                </c:pt>
                <c:pt idx="291">
                  <c:v>107142.815</c:v>
                </c:pt>
                <c:pt idx="292">
                  <c:v>118832.07</c:v>
                </c:pt>
                <c:pt idx="293">
                  <c:v>111361.05</c:v>
                </c:pt>
                <c:pt idx="294">
                  <c:v>116530.04</c:v>
                </c:pt>
                <c:pt idx="295">
                  <c:v>139607.905</c:v>
                </c:pt>
                <c:pt idx="296">
                  <c:v>132022.87</c:v>
                </c:pt>
                <c:pt idx="297">
                  <c:v>98977.05</c:v>
                </c:pt>
                <c:pt idx="298">
                  <c:v>92021.68</c:v>
                </c:pt>
                <c:pt idx="299">
                  <c:v>109389.095</c:v>
                </c:pt>
                <c:pt idx="300">
                  <c:v>116074.03</c:v>
                </c:pt>
                <c:pt idx="301">
                  <c:v>129286.36500000001</c:v>
                </c:pt>
                <c:pt idx="302">
                  <c:v>154648.065</c:v>
                </c:pt>
                <c:pt idx="303">
                  <c:v>165070.595</c:v>
                </c:pt>
                <c:pt idx="304">
                  <c:v>124825.02499999999</c:v>
                </c:pt>
                <c:pt idx="305">
                  <c:v>127305.2</c:v>
                </c:pt>
                <c:pt idx="306">
                  <c:v>137955.42499999999</c:v>
                </c:pt>
                <c:pt idx="307">
                  <c:v>128314.47</c:v>
                </c:pt>
                <c:pt idx="308">
                  <c:v>128899.765</c:v>
                </c:pt>
                <c:pt idx="309">
                  <c:v>139245.21</c:v>
                </c:pt>
                <c:pt idx="310">
                  <c:v>128599.46</c:v>
                </c:pt>
                <c:pt idx="311">
                  <c:v>139114.58499999999</c:v>
                </c:pt>
                <c:pt idx="312">
                  <c:v>159436.69</c:v>
                </c:pt>
                <c:pt idx="313">
                  <c:v>160437.565</c:v>
                </c:pt>
                <c:pt idx="314">
                  <c:v>115239.57</c:v>
                </c:pt>
                <c:pt idx="315">
                  <c:v>116457.26</c:v>
                </c:pt>
                <c:pt idx="316">
                  <c:v>97070.345000000001</c:v>
                </c:pt>
                <c:pt idx="317">
                  <c:v>99687.64</c:v>
                </c:pt>
                <c:pt idx="318">
                  <c:v>98817.03</c:v>
                </c:pt>
                <c:pt idx="319">
                  <c:v>98258.25</c:v>
                </c:pt>
                <c:pt idx="320">
                  <c:v>113381.53</c:v>
                </c:pt>
                <c:pt idx="321">
                  <c:v>115974.61</c:v>
                </c:pt>
                <c:pt idx="322">
                  <c:v>117551.69500000001</c:v>
                </c:pt>
                <c:pt idx="323">
                  <c:v>115979.07</c:v>
                </c:pt>
                <c:pt idx="324">
                  <c:v>105938.47500000001</c:v>
                </c:pt>
                <c:pt idx="325">
                  <c:v>100571.16499999999</c:v>
                </c:pt>
                <c:pt idx="326">
                  <c:v>118702.925</c:v>
                </c:pt>
                <c:pt idx="327">
                  <c:v>122423.01</c:v>
                </c:pt>
                <c:pt idx="328">
                  <c:v>121944.995</c:v>
                </c:pt>
                <c:pt idx="329">
                  <c:v>119876.63</c:v>
                </c:pt>
                <c:pt idx="330">
                  <c:v>113609.76</c:v>
                </c:pt>
                <c:pt idx="331">
                  <c:v>105135.30499999999</c:v>
                </c:pt>
                <c:pt idx="332">
                  <c:v>104123.39</c:v>
                </c:pt>
                <c:pt idx="333">
                  <c:v>115694.64</c:v>
                </c:pt>
                <c:pt idx="334">
                  <c:v>139188.48000000001</c:v>
                </c:pt>
                <c:pt idx="335">
                  <c:v>125394.425</c:v>
                </c:pt>
                <c:pt idx="336">
                  <c:v>124313.07</c:v>
                </c:pt>
                <c:pt idx="337">
                  <c:v>140713.255</c:v>
                </c:pt>
                <c:pt idx="338">
                  <c:v>135759.27499999999</c:v>
                </c:pt>
                <c:pt idx="339">
                  <c:v>128580.97500000001</c:v>
                </c:pt>
                <c:pt idx="340">
                  <c:v>125861.6</c:v>
                </c:pt>
                <c:pt idx="341">
                  <c:v>124242.52</c:v>
                </c:pt>
                <c:pt idx="342">
                  <c:v>119717.435</c:v>
                </c:pt>
                <c:pt idx="343">
                  <c:v>114562.215</c:v>
                </c:pt>
                <c:pt idx="344">
                  <c:v>133874.47500000001</c:v>
                </c:pt>
                <c:pt idx="345">
                  <c:v>140342.995</c:v>
                </c:pt>
                <c:pt idx="346">
                  <c:v>143461.125</c:v>
                </c:pt>
                <c:pt idx="347">
                  <c:v>145767.1</c:v>
                </c:pt>
                <c:pt idx="348">
                  <c:v>140542.95000000001</c:v>
                </c:pt>
                <c:pt idx="349">
                  <c:v>124491.53</c:v>
                </c:pt>
                <c:pt idx="350">
                  <c:v>119464.315</c:v>
                </c:pt>
                <c:pt idx="351">
                  <c:v>137446.75</c:v>
                </c:pt>
                <c:pt idx="352">
                  <c:v>120372.48</c:v>
                </c:pt>
                <c:pt idx="353">
                  <c:v>107731.72</c:v>
                </c:pt>
                <c:pt idx="354">
                  <c:v>107332.1</c:v>
                </c:pt>
                <c:pt idx="355">
                  <c:v>119535.715</c:v>
                </c:pt>
                <c:pt idx="356">
                  <c:v>124797.08500000001</c:v>
                </c:pt>
                <c:pt idx="357">
                  <c:v>119238.345</c:v>
                </c:pt>
                <c:pt idx="358">
                  <c:v>110878.67</c:v>
                </c:pt>
                <c:pt idx="359">
                  <c:v>108622.42</c:v>
                </c:pt>
                <c:pt idx="360">
                  <c:v>109315.065</c:v>
                </c:pt>
                <c:pt idx="361">
                  <c:v>106236.23</c:v>
                </c:pt>
                <c:pt idx="362">
                  <c:v>114466.64</c:v>
                </c:pt>
                <c:pt idx="363">
                  <c:v>114458.205</c:v>
                </c:pt>
                <c:pt idx="364">
                  <c:v>115490.83500000001</c:v>
                </c:pt>
                <c:pt idx="365">
                  <c:v>115294.12</c:v>
                </c:pt>
                <c:pt idx="366">
                  <c:v>112576.545</c:v>
                </c:pt>
                <c:pt idx="367">
                  <c:v>102988.145</c:v>
                </c:pt>
                <c:pt idx="368">
                  <c:v>100476.705</c:v>
                </c:pt>
                <c:pt idx="369">
                  <c:v>113945.5</c:v>
                </c:pt>
                <c:pt idx="370">
                  <c:v>102075.925</c:v>
                </c:pt>
                <c:pt idx="371">
                  <c:v>92725.74</c:v>
                </c:pt>
                <c:pt idx="372">
                  <c:v>94938.395000000004</c:v>
                </c:pt>
                <c:pt idx="373">
                  <c:v>112358.815</c:v>
                </c:pt>
                <c:pt idx="374">
                  <c:v>98191.654999999999</c:v>
                </c:pt>
                <c:pt idx="375">
                  <c:v>100017.19500000001</c:v>
                </c:pt>
                <c:pt idx="376">
                  <c:v>129749.14</c:v>
                </c:pt>
                <c:pt idx="377">
                  <c:v>133831.375</c:v>
                </c:pt>
                <c:pt idx="378">
                  <c:v>108290.11</c:v>
                </c:pt>
                <c:pt idx="379">
                  <c:v>99613.865000000005</c:v>
                </c:pt>
                <c:pt idx="380">
                  <c:v>103381.91499999999</c:v>
                </c:pt>
                <c:pt idx="381">
                  <c:v>98933.06</c:v>
                </c:pt>
                <c:pt idx="382">
                  <c:v>106470.675</c:v>
                </c:pt>
                <c:pt idx="383">
                  <c:v>118789.605</c:v>
                </c:pt>
                <c:pt idx="384">
                  <c:v>133288.46</c:v>
                </c:pt>
                <c:pt idx="385">
                  <c:v>97262.79</c:v>
                </c:pt>
                <c:pt idx="386">
                  <c:v>93606.214999999997</c:v>
                </c:pt>
                <c:pt idx="387">
                  <c:v>109874.9</c:v>
                </c:pt>
                <c:pt idx="388">
                  <c:v>113446.1</c:v>
                </c:pt>
                <c:pt idx="389">
                  <c:v>105483.435</c:v>
                </c:pt>
                <c:pt idx="390">
                  <c:v>108078.69500000001</c:v>
                </c:pt>
                <c:pt idx="391">
                  <c:v>119728.63499999999</c:v>
                </c:pt>
                <c:pt idx="392">
                  <c:v>108628.96</c:v>
                </c:pt>
                <c:pt idx="393">
                  <c:v>101853.24</c:v>
                </c:pt>
                <c:pt idx="394">
                  <c:v>147070.535</c:v>
                </c:pt>
                <c:pt idx="395">
                  <c:v>152496.245</c:v>
                </c:pt>
                <c:pt idx="396">
                  <c:v>136971.755</c:v>
                </c:pt>
                <c:pt idx="397">
                  <c:v>145211.49</c:v>
                </c:pt>
                <c:pt idx="398">
                  <c:v>134898.21</c:v>
                </c:pt>
                <c:pt idx="399">
                  <c:v>101692.45</c:v>
                </c:pt>
                <c:pt idx="400">
                  <c:v>102283.13</c:v>
                </c:pt>
                <c:pt idx="401">
                  <c:v>130517.97</c:v>
                </c:pt>
                <c:pt idx="402">
                  <c:v>141444.78</c:v>
                </c:pt>
                <c:pt idx="403">
                  <c:v>125501.15</c:v>
                </c:pt>
                <c:pt idx="404">
                  <c:v>155891.345</c:v>
                </c:pt>
                <c:pt idx="405">
                  <c:v>168894.845</c:v>
                </c:pt>
                <c:pt idx="406">
                  <c:v>114818.66499999999</c:v>
                </c:pt>
                <c:pt idx="407">
                  <c:v>99801.574999999997</c:v>
                </c:pt>
                <c:pt idx="408">
                  <c:v>112374.63</c:v>
                </c:pt>
                <c:pt idx="409">
                  <c:v>138455.45499999999</c:v>
                </c:pt>
                <c:pt idx="410">
                  <c:v>142113.375</c:v>
                </c:pt>
                <c:pt idx="411">
                  <c:v>111484.73</c:v>
                </c:pt>
                <c:pt idx="412">
                  <c:v>102229.645</c:v>
                </c:pt>
                <c:pt idx="413">
                  <c:v>93590.425000000003</c:v>
                </c:pt>
                <c:pt idx="414">
                  <c:v>108543.63499999999</c:v>
                </c:pt>
                <c:pt idx="415">
                  <c:v>111999.03999999999</c:v>
                </c:pt>
                <c:pt idx="416">
                  <c:v>120858.98</c:v>
                </c:pt>
                <c:pt idx="417">
                  <c:v>116890.61</c:v>
                </c:pt>
                <c:pt idx="418">
                  <c:v>114848.77</c:v>
                </c:pt>
                <c:pt idx="419">
                  <c:v>105963.55499999999</c:v>
                </c:pt>
                <c:pt idx="420">
                  <c:v>98680</c:v>
                </c:pt>
                <c:pt idx="421">
                  <c:v>114194.955</c:v>
                </c:pt>
                <c:pt idx="422">
                  <c:v>115392.875</c:v>
                </c:pt>
                <c:pt idx="423">
                  <c:v>117281.13</c:v>
                </c:pt>
                <c:pt idx="424">
                  <c:v>111360.065</c:v>
                </c:pt>
                <c:pt idx="425">
                  <c:v>95967.404999999999</c:v>
                </c:pt>
                <c:pt idx="426">
                  <c:v>95654.36</c:v>
                </c:pt>
                <c:pt idx="427">
                  <c:v>94810.664999999994</c:v>
                </c:pt>
                <c:pt idx="428">
                  <c:v>100246.51</c:v>
                </c:pt>
                <c:pt idx="429">
                  <c:v>114240.88499999999</c:v>
                </c:pt>
                <c:pt idx="430">
                  <c:v>123546.62</c:v>
                </c:pt>
                <c:pt idx="431">
                  <c:v>117924.13</c:v>
                </c:pt>
                <c:pt idx="432">
                  <c:v>116150.91499999999</c:v>
                </c:pt>
                <c:pt idx="433">
                  <c:v>130565.58</c:v>
                </c:pt>
                <c:pt idx="434">
                  <c:v>135866.75</c:v>
                </c:pt>
                <c:pt idx="435">
                  <c:v>137327.70000000001</c:v>
                </c:pt>
                <c:pt idx="436">
                  <c:v>135182.72500000001</c:v>
                </c:pt>
                <c:pt idx="437">
                  <c:v>132774.29500000001</c:v>
                </c:pt>
                <c:pt idx="438">
                  <c:v>114660.9</c:v>
                </c:pt>
                <c:pt idx="439">
                  <c:v>114469.88</c:v>
                </c:pt>
                <c:pt idx="440">
                  <c:v>127307.26</c:v>
                </c:pt>
                <c:pt idx="441">
                  <c:v>133803.98499999999</c:v>
                </c:pt>
                <c:pt idx="442">
                  <c:v>127092.715</c:v>
                </c:pt>
                <c:pt idx="443">
                  <c:v>133131.51999999999</c:v>
                </c:pt>
                <c:pt idx="444">
                  <c:v>128384.14</c:v>
                </c:pt>
                <c:pt idx="445">
                  <c:v>123954.31</c:v>
                </c:pt>
                <c:pt idx="446">
                  <c:v>123740.265</c:v>
                </c:pt>
                <c:pt idx="447">
                  <c:v>131739.20000000001</c:v>
                </c:pt>
                <c:pt idx="448">
                  <c:v>107222.345</c:v>
                </c:pt>
                <c:pt idx="449">
                  <c:v>101348.35</c:v>
                </c:pt>
                <c:pt idx="450">
                  <c:v>102386.52499999999</c:v>
                </c:pt>
                <c:pt idx="451">
                  <c:v>121862.88499999999</c:v>
                </c:pt>
                <c:pt idx="452">
                  <c:v>125787.33</c:v>
                </c:pt>
                <c:pt idx="453">
                  <c:v>124302.93</c:v>
                </c:pt>
                <c:pt idx="454">
                  <c:v>117320.175</c:v>
                </c:pt>
                <c:pt idx="455">
                  <c:v>106043.02</c:v>
                </c:pt>
                <c:pt idx="456">
                  <c:v>108762.31</c:v>
                </c:pt>
                <c:pt idx="457">
                  <c:v>104804.09</c:v>
                </c:pt>
                <c:pt idx="458">
                  <c:v>121770.82</c:v>
                </c:pt>
                <c:pt idx="459">
                  <c:v>117265.27499999999</c:v>
                </c:pt>
                <c:pt idx="460">
                  <c:v>110760.825</c:v>
                </c:pt>
                <c:pt idx="461">
                  <c:v>109312.85</c:v>
                </c:pt>
                <c:pt idx="462">
                  <c:v>117512.56</c:v>
                </c:pt>
                <c:pt idx="463">
                  <c:v>101386.01</c:v>
                </c:pt>
                <c:pt idx="464">
                  <c:v>93011.345000000001</c:v>
                </c:pt>
                <c:pt idx="465">
                  <c:v>113296.31</c:v>
                </c:pt>
                <c:pt idx="466">
                  <c:v>150553.4</c:v>
                </c:pt>
                <c:pt idx="467">
                  <c:v>100632.47500000001</c:v>
                </c:pt>
                <c:pt idx="468">
                  <c:v>90145.615000000005</c:v>
                </c:pt>
                <c:pt idx="469">
                  <c:v>101818.02499999999</c:v>
                </c:pt>
                <c:pt idx="470">
                  <c:v>102168.93</c:v>
                </c:pt>
                <c:pt idx="471">
                  <c:v>98312.744999999995</c:v>
                </c:pt>
                <c:pt idx="472">
                  <c:v>96120.524999999994</c:v>
                </c:pt>
                <c:pt idx="473">
                  <c:v>107256.065</c:v>
                </c:pt>
                <c:pt idx="474">
                  <c:v>113521.685</c:v>
                </c:pt>
                <c:pt idx="475">
                  <c:v>118293.52499999999</c:v>
                </c:pt>
                <c:pt idx="476">
                  <c:v>140410.125</c:v>
                </c:pt>
                <c:pt idx="477">
                  <c:v>95410.39</c:v>
                </c:pt>
                <c:pt idx="478">
                  <c:v>89077.854999999996</c:v>
                </c:pt>
                <c:pt idx="479">
                  <c:v>102988.185</c:v>
                </c:pt>
                <c:pt idx="480">
                  <c:v>118922.215</c:v>
                </c:pt>
                <c:pt idx="481">
                  <c:v>102245.61</c:v>
                </c:pt>
                <c:pt idx="482">
                  <c:v>95671.2</c:v>
                </c:pt>
                <c:pt idx="483">
                  <c:v>110253.59</c:v>
                </c:pt>
                <c:pt idx="484">
                  <c:v>109336.56</c:v>
                </c:pt>
                <c:pt idx="485">
                  <c:v>110038.625</c:v>
                </c:pt>
                <c:pt idx="486">
                  <c:v>127365.59</c:v>
                </c:pt>
                <c:pt idx="487">
                  <c:v>122533.88</c:v>
                </c:pt>
                <c:pt idx="488">
                  <c:v>91886.604999999996</c:v>
                </c:pt>
                <c:pt idx="489">
                  <c:v>91797.595000000001</c:v>
                </c:pt>
                <c:pt idx="490">
                  <c:v>119653.94500000001</c:v>
                </c:pt>
                <c:pt idx="491">
                  <c:v>137302.60500000001</c:v>
                </c:pt>
                <c:pt idx="492">
                  <c:v>137408.22500000001</c:v>
                </c:pt>
                <c:pt idx="493">
                  <c:v>109669.645</c:v>
                </c:pt>
                <c:pt idx="494">
                  <c:v>108108.175</c:v>
                </c:pt>
                <c:pt idx="495">
                  <c:v>105946.34</c:v>
                </c:pt>
                <c:pt idx="496">
                  <c:v>106921.55499999999</c:v>
                </c:pt>
                <c:pt idx="497">
                  <c:v>116291.535</c:v>
                </c:pt>
                <c:pt idx="498">
                  <c:v>112128.19500000001</c:v>
                </c:pt>
                <c:pt idx="499">
                  <c:v>119287.15</c:v>
                </c:pt>
                <c:pt idx="500">
                  <c:v>112254.83</c:v>
                </c:pt>
                <c:pt idx="501">
                  <c:v>109316.375</c:v>
                </c:pt>
                <c:pt idx="502">
                  <c:v>102445.88</c:v>
                </c:pt>
                <c:pt idx="503">
                  <c:v>101233.205</c:v>
                </c:pt>
                <c:pt idx="504">
                  <c:v>103134.46</c:v>
                </c:pt>
                <c:pt idx="505">
                  <c:v>116190.55499999999</c:v>
                </c:pt>
                <c:pt idx="506">
                  <c:v>129812.91499999999</c:v>
                </c:pt>
                <c:pt idx="507">
                  <c:v>114935.545</c:v>
                </c:pt>
                <c:pt idx="508">
                  <c:v>113147.815</c:v>
                </c:pt>
                <c:pt idx="509">
                  <c:v>110088.01</c:v>
                </c:pt>
                <c:pt idx="510">
                  <c:v>111958.245</c:v>
                </c:pt>
                <c:pt idx="511">
                  <c:v>97923.714999999997</c:v>
                </c:pt>
                <c:pt idx="512">
                  <c:v>95953.205000000002</c:v>
                </c:pt>
                <c:pt idx="513">
                  <c:v>107687.51</c:v>
                </c:pt>
                <c:pt idx="514">
                  <c:v>109043.86500000001</c:v>
                </c:pt>
                <c:pt idx="515">
                  <c:v>110991.625</c:v>
                </c:pt>
                <c:pt idx="516">
                  <c:v>116302.66499999999</c:v>
                </c:pt>
                <c:pt idx="517">
                  <c:v>104294.57</c:v>
                </c:pt>
                <c:pt idx="518">
                  <c:v>101854.155</c:v>
                </c:pt>
                <c:pt idx="519">
                  <c:v>105098.02499999999</c:v>
                </c:pt>
                <c:pt idx="520">
                  <c:v>118074.565</c:v>
                </c:pt>
                <c:pt idx="521">
                  <c:v>118404.455</c:v>
                </c:pt>
                <c:pt idx="522">
                  <c:v>108404.01</c:v>
                </c:pt>
                <c:pt idx="523">
                  <c:v>108587.52</c:v>
                </c:pt>
                <c:pt idx="524">
                  <c:v>94831.23</c:v>
                </c:pt>
                <c:pt idx="525">
                  <c:v>92097.07</c:v>
                </c:pt>
                <c:pt idx="526">
                  <c:v>101760.09</c:v>
                </c:pt>
                <c:pt idx="527">
                  <c:v>100025.9</c:v>
                </c:pt>
                <c:pt idx="528">
                  <c:v>107849.83</c:v>
                </c:pt>
                <c:pt idx="529">
                  <c:v>104547.34</c:v>
                </c:pt>
                <c:pt idx="530">
                  <c:v>106527.94500000001</c:v>
                </c:pt>
                <c:pt idx="531">
                  <c:v>106943.49</c:v>
                </c:pt>
                <c:pt idx="532">
                  <c:v>106888.545</c:v>
                </c:pt>
                <c:pt idx="533">
                  <c:v>100737.83500000001</c:v>
                </c:pt>
                <c:pt idx="534">
                  <c:v>109168.595</c:v>
                </c:pt>
                <c:pt idx="535">
                  <c:v>111417.63</c:v>
                </c:pt>
                <c:pt idx="536">
                  <c:v>113506.01</c:v>
                </c:pt>
                <c:pt idx="537">
                  <c:v>112872.88</c:v>
                </c:pt>
                <c:pt idx="538">
                  <c:v>106565.295</c:v>
                </c:pt>
                <c:pt idx="539">
                  <c:v>96845.119999999995</c:v>
                </c:pt>
                <c:pt idx="540">
                  <c:v>96572.934999999998</c:v>
                </c:pt>
                <c:pt idx="541">
                  <c:v>113471.83</c:v>
                </c:pt>
                <c:pt idx="542">
                  <c:v>112124.06</c:v>
                </c:pt>
                <c:pt idx="543">
                  <c:v>121307.84</c:v>
                </c:pt>
                <c:pt idx="544">
                  <c:v>121353.33</c:v>
                </c:pt>
                <c:pt idx="545">
                  <c:v>127238.875</c:v>
                </c:pt>
                <c:pt idx="546">
                  <c:v>111665.72500000001</c:v>
                </c:pt>
                <c:pt idx="547">
                  <c:v>109669.355</c:v>
                </c:pt>
                <c:pt idx="548">
                  <c:v>126892.26</c:v>
                </c:pt>
                <c:pt idx="549">
                  <c:v>118839.095</c:v>
                </c:pt>
                <c:pt idx="550">
                  <c:v>113214.27</c:v>
                </c:pt>
                <c:pt idx="551">
                  <c:v>109642.755</c:v>
                </c:pt>
                <c:pt idx="552">
                  <c:v>107914.05499999999</c:v>
                </c:pt>
                <c:pt idx="553">
                  <c:v>107786.255</c:v>
                </c:pt>
                <c:pt idx="554">
                  <c:v>107555.19</c:v>
                </c:pt>
                <c:pt idx="555">
                  <c:v>122550.94500000001</c:v>
                </c:pt>
                <c:pt idx="556">
                  <c:v>120767.795</c:v>
                </c:pt>
                <c:pt idx="557">
                  <c:v>127145.14</c:v>
                </c:pt>
                <c:pt idx="558">
                  <c:v>129285.09</c:v>
                </c:pt>
                <c:pt idx="559">
                  <c:v>129112.45</c:v>
                </c:pt>
                <c:pt idx="560">
                  <c:v>110420.89</c:v>
                </c:pt>
                <c:pt idx="561">
                  <c:v>109774.425</c:v>
                </c:pt>
                <c:pt idx="562">
                  <c:v>120076.645</c:v>
                </c:pt>
                <c:pt idx="563">
                  <c:v>119789.97</c:v>
                </c:pt>
                <c:pt idx="564">
                  <c:v>119803.985</c:v>
                </c:pt>
                <c:pt idx="565">
                  <c:v>127563.61</c:v>
                </c:pt>
                <c:pt idx="566">
                  <c:v>130472.2</c:v>
                </c:pt>
                <c:pt idx="567">
                  <c:v>115234.32</c:v>
                </c:pt>
                <c:pt idx="568">
                  <c:v>109579.82</c:v>
                </c:pt>
                <c:pt idx="569">
                  <c:v>125532.575</c:v>
                </c:pt>
                <c:pt idx="570">
                  <c:v>126788.83500000001</c:v>
                </c:pt>
                <c:pt idx="571">
                  <c:v>136872.56</c:v>
                </c:pt>
                <c:pt idx="572">
                  <c:v>126938.54</c:v>
                </c:pt>
                <c:pt idx="573">
                  <c:v>125830.75</c:v>
                </c:pt>
                <c:pt idx="574">
                  <c:v>141431.99</c:v>
                </c:pt>
                <c:pt idx="575">
                  <c:v>137644.86499999999</c:v>
                </c:pt>
                <c:pt idx="576">
                  <c:v>126614.72</c:v>
                </c:pt>
                <c:pt idx="577">
                  <c:v>131372.71</c:v>
                </c:pt>
                <c:pt idx="578">
                  <c:v>143010.26999999999</c:v>
                </c:pt>
                <c:pt idx="579">
                  <c:v>125400.27</c:v>
                </c:pt>
                <c:pt idx="580">
                  <c:v>118507.76</c:v>
                </c:pt>
                <c:pt idx="581">
                  <c:v>136255.33499999999</c:v>
                </c:pt>
                <c:pt idx="582">
                  <c:v>140264.51999999999</c:v>
                </c:pt>
                <c:pt idx="583">
                  <c:v>138627.10999999999</c:v>
                </c:pt>
                <c:pt idx="584">
                  <c:v>135266.16500000001</c:v>
                </c:pt>
                <c:pt idx="585">
                  <c:v>134041.23000000001</c:v>
                </c:pt>
                <c:pt idx="586">
                  <c:v>130088.95</c:v>
                </c:pt>
                <c:pt idx="587">
                  <c:v>118837.05</c:v>
                </c:pt>
                <c:pt idx="588">
                  <c:v>130119.41</c:v>
                </c:pt>
                <c:pt idx="589">
                  <c:v>140042.14499999999</c:v>
                </c:pt>
                <c:pt idx="590">
                  <c:v>140205.29500000001</c:v>
                </c:pt>
                <c:pt idx="591">
                  <c:v>140835.17499999999</c:v>
                </c:pt>
                <c:pt idx="592">
                  <c:v>144062.60999999999</c:v>
                </c:pt>
                <c:pt idx="593">
                  <c:v>121119.265</c:v>
                </c:pt>
                <c:pt idx="594">
                  <c:v>111165.955</c:v>
                </c:pt>
                <c:pt idx="595">
                  <c:v>125959.75</c:v>
                </c:pt>
                <c:pt idx="596">
                  <c:v>130141.22500000001</c:v>
                </c:pt>
                <c:pt idx="597">
                  <c:v>127945.31</c:v>
                </c:pt>
                <c:pt idx="598">
                  <c:v>121914.44</c:v>
                </c:pt>
                <c:pt idx="599">
                  <c:v>124640.09</c:v>
                </c:pt>
                <c:pt idx="600">
                  <c:v>113755.18</c:v>
                </c:pt>
                <c:pt idx="601">
                  <c:v>111034.745</c:v>
                </c:pt>
                <c:pt idx="602">
                  <c:v>121520.57</c:v>
                </c:pt>
                <c:pt idx="603">
                  <c:v>119321.855</c:v>
                </c:pt>
                <c:pt idx="604">
                  <c:v>129884.75</c:v>
                </c:pt>
                <c:pt idx="605">
                  <c:v>123490.855</c:v>
                </c:pt>
                <c:pt idx="606">
                  <c:v>125707.04</c:v>
                </c:pt>
                <c:pt idx="607">
                  <c:v>127131.37</c:v>
                </c:pt>
                <c:pt idx="608">
                  <c:v>117125.065</c:v>
                </c:pt>
                <c:pt idx="609">
                  <c:v>134984.79</c:v>
                </c:pt>
                <c:pt idx="610">
                  <c:v>138437.85500000001</c:v>
                </c:pt>
                <c:pt idx="611">
                  <c:v>129322.31</c:v>
                </c:pt>
                <c:pt idx="612">
                  <c:v>119044.425</c:v>
                </c:pt>
                <c:pt idx="613">
                  <c:v>118809.08</c:v>
                </c:pt>
                <c:pt idx="614">
                  <c:v>100166.88499999999</c:v>
                </c:pt>
                <c:pt idx="615">
                  <c:v>98917.175000000003</c:v>
                </c:pt>
                <c:pt idx="616">
                  <c:v>121605.395</c:v>
                </c:pt>
                <c:pt idx="617">
                  <c:v>119645.18</c:v>
                </c:pt>
                <c:pt idx="618">
                  <c:v>113547.67</c:v>
                </c:pt>
                <c:pt idx="619">
                  <c:v>109327.46</c:v>
                </c:pt>
                <c:pt idx="620">
                  <c:v>114865.645</c:v>
                </c:pt>
                <c:pt idx="621">
                  <c:v>105534.01</c:v>
                </c:pt>
                <c:pt idx="622">
                  <c:v>95865.14</c:v>
                </c:pt>
                <c:pt idx="623">
                  <c:v>99778.2</c:v>
                </c:pt>
                <c:pt idx="624">
                  <c:v>112421.09</c:v>
                </c:pt>
                <c:pt idx="625">
                  <c:v>112140.47</c:v>
                </c:pt>
                <c:pt idx="626">
                  <c:v>109328.33500000001</c:v>
                </c:pt>
                <c:pt idx="627">
                  <c:v>106643.05</c:v>
                </c:pt>
                <c:pt idx="628">
                  <c:v>111644.6</c:v>
                </c:pt>
                <c:pt idx="629">
                  <c:v>96225.91</c:v>
                </c:pt>
                <c:pt idx="630">
                  <c:v>107196.61</c:v>
                </c:pt>
                <c:pt idx="631">
                  <c:v>113008.77</c:v>
                </c:pt>
                <c:pt idx="632">
                  <c:v>110807.72</c:v>
                </c:pt>
                <c:pt idx="633">
                  <c:v>115643.44</c:v>
                </c:pt>
                <c:pt idx="634">
                  <c:v>112335.7</c:v>
                </c:pt>
                <c:pt idx="635">
                  <c:v>93384</c:v>
                </c:pt>
                <c:pt idx="636">
                  <c:v>86891.23</c:v>
                </c:pt>
                <c:pt idx="637">
                  <c:v>100977.95</c:v>
                </c:pt>
                <c:pt idx="638">
                  <c:v>103200.64</c:v>
                </c:pt>
                <c:pt idx="639">
                  <c:v>112412.44500000001</c:v>
                </c:pt>
                <c:pt idx="640">
                  <c:v>117535.715</c:v>
                </c:pt>
                <c:pt idx="641">
                  <c:v>126354.68</c:v>
                </c:pt>
                <c:pt idx="642">
                  <c:v>106694.965</c:v>
                </c:pt>
                <c:pt idx="643">
                  <c:v>101703.49</c:v>
                </c:pt>
                <c:pt idx="644">
                  <c:v>114651.14</c:v>
                </c:pt>
                <c:pt idx="645">
                  <c:v>112076.46</c:v>
                </c:pt>
                <c:pt idx="646">
                  <c:v>113620.21</c:v>
                </c:pt>
                <c:pt idx="647">
                  <c:v>106641.79</c:v>
                </c:pt>
                <c:pt idx="648">
                  <c:v>99585.835000000006</c:v>
                </c:pt>
                <c:pt idx="649">
                  <c:v>92277.024999999994</c:v>
                </c:pt>
                <c:pt idx="650">
                  <c:v>94081.565000000002</c:v>
                </c:pt>
                <c:pt idx="651">
                  <c:v>113610.03</c:v>
                </c:pt>
                <c:pt idx="652">
                  <c:v>122607.56</c:v>
                </c:pt>
                <c:pt idx="653">
                  <c:v>119313.73</c:v>
                </c:pt>
                <c:pt idx="654">
                  <c:v>121018.15</c:v>
                </c:pt>
                <c:pt idx="655">
                  <c:v>103822.97</c:v>
                </c:pt>
                <c:pt idx="656">
                  <c:v>100178.84</c:v>
                </c:pt>
                <c:pt idx="657">
                  <c:v>118694.16</c:v>
                </c:pt>
                <c:pt idx="658">
                  <c:v>122880.13</c:v>
                </c:pt>
                <c:pt idx="659">
                  <c:v>117398.03</c:v>
                </c:pt>
                <c:pt idx="660">
                  <c:v>122279.425</c:v>
                </c:pt>
                <c:pt idx="661">
                  <c:v>141837.005</c:v>
                </c:pt>
                <c:pt idx="662">
                  <c:v>132138.36499999999</c:v>
                </c:pt>
                <c:pt idx="663">
                  <c:v>112108.215</c:v>
                </c:pt>
                <c:pt idx="664">
                  <c:v>126813.075</c:v>
                </c:pt>
                <c:pt idx="665">
                  <c:v>145948.565</c:v>
                </c:pt>
                <c:pt idx="666">
                  <c:v>149322.85</c:v>
                </c:pt>
                <c:pt idx="667">
                  <c:v>131376.78</c:v>
                </c:pt>
                <c:pt idx="668">
                  <c:v>136070.62</c:v>
                </c:pt>
                <c:pt idx="669">
                  <c:v>119692.02499999999</c:v>
                </c:pt>
                <c:pt idx="670">
                  <c:v>125287.71</c:v>
                </c:pt>
                <c:pt idx="671">
                  <c:v>131832.63</c:v>
                </c:pt>
                <c:pt idx="672">
                  <c:v>127666.01</c:v>
                </c:pt>
                <c:pt idx="673">
                  <c:v>125972.765</c:v>
                </c:pt>
                <c:pt idx="674">
                  <c:v>139399.69</c:v>
                </c:pt>
                <c:pt idx="675">
                  <c:v>139465.67499999999</c:v>
                </c:pt>
                <c:pt idx="676">
                  <c:v>136283.03</c:v>
                </c:pt>
                <c:pt idx="677">
                  <c:v>138016.35</c:v>
                </c:pt>
                <c:pt idx="678">
                  <c:v>135255.815</c:v>
                </c:pt>
                <c:pt idx="679">
                  <c:v>120263.515</c:v>
                </c:pt>
                <c:pt idx="680">
                  <c:v>130062.755</c:v>
                </c:pt>
                <c:pt idx="681">
                  <c:v>131525.85500000001</c:v>
                </c:pt>
                <c:pt idx="682">
                  <c:v>131069.4</c:v>
                </c:pt>
                <c:pt idx="683">
                  <c:v>116275.73</c:v>
                </c:pt>
                <c:pt idx="684">
                  <c:v>103462.78</c:v>
                </c:pt>
                <c:pt idx="685">
                  <c:v>123301.83500000001</c:v>
                </c:pt>
                <c:pt idx="686">
                  <c:v>126750.29</c:v>
                </c:pt>
                <c:pt idx="687">
                  <c:v>120764.185</c:v>
                </c:pt>
                <c:pt idx="688">
                  <c:v>114967.345</c:v>
                </c:pt>
                <c:pt idx="689">
                  <c:v>117053.75</c:v>
                </c:pt>
                <c:pt idx="690">
                  <c:v>108344.575</c:v>
                </c:pt>
                <c:pt idx="691">
                  <c:v>106348.78</c:v>
                </c:pt>
                <c:pt idx="692">
                  <c:v>108282.48</c:v>
                </c:pt>
                <c:pt idx="693">
                  <c:v>125828.53</c:v>
                </c:pt>
                <c:pt idx="694">
                  <c:v>124418.41499999999</c:v>
                </c:pt>
                <c:pt idx="695">
                  <c:v>121683.65</c:v>
                </c:pt>
                <c:pt idx="696">
                  <c:v>120929.815</c:v>
                </c:pt>
                <c:pt idx="697">
                  <c:v>108738.82</c:v>
                </c:pt>
                <c:pt idx="698">
                  <c:v>100170.295</c:v>
                </c:pt>
                <c:pt idx="699">
                  <c:v>123787.075</c:v>
                </c:pt>
                <c:pt idx="700">
                  <c:v>125600.86</c:v>
                </c:pt>
                <c:pt idx="701">
                  <c:v>127975.815</c:v>
                </c:pt>
                <c:pt idx="702">
                  <c:v>128319.45</c:v>
                </c:pt>
                <c:pt idx="703">
                  <c:v>119491.32</c:v>
                </c:pt>
                <c:pt idx="704">
                  <c:v>106754.8</c:v>
                </c:pt>
                <c:pt idx="705">
                  <c:v>106555.03</c:v>
                </c:pt>
                <c:pt idx="706">
                  <c:v>122810.05</c:v>
                </c:pt>
                <c:pt idx="707">
                  <c:v>123234.935</c:v>
                </c:pt>
                <c:pt idx="708">
                  <c:v>122268.86</c:v>
                </c:pt>
                <c:pt idx="709">
                  <c:v>121998.2</c:v>
                </c:pt>
                <c:pt idx="710">
                  <c:v>127793.38</c:v>
                </c:pt>
                <c:pt idx="711">
                  <c:v>126673.935</c:v>
                </c:pt>
                <c:pt idx="712">
                  <c:v>126937.94</c:v>
                </c:pt>
                <c:pt idx="713">
                  <c:v>131031.41499999999</c:v>
                </c:pt>
                <c:pt idx="714">
                  <c:v>109763.985</c:v>
                </c:pt>
                <c:pt idx="715">
                  <c:v>107160.54</c:v>
                </c:pt>
                <c:pt idx="716">
                  <c:v>126696.19</c:v>
                </c:pt>
                <c:pt idx="717">
                  <c:v>127973.58500000001</c:v>
                </c:pt>
                <c:pt idx="718">
                  <c:v>128598.495</c:v>
                </c:pt>
                <c:pt idx="719">
                  <c:v>126483.80499999999</c:v>
                </c:pt>
                <c:pt idx="720">
                  <c:v>126230.785</c:v>
                </c:pt>
                <c:pt idx="721">
                  <c:v>111803.625</c:v>
                </c:pt>
                <c:pt idx="722">
                  <c:v>108217.82</c:v>
                </c:pt>
                <c:pt idx="723">
                  <c:v>127855.22</c:v>
                </c:pt>
                <c:pt idx="724">
                  <c:v>132642.14000000001</c:v>
                </c:pt>
                <c:pt idx="725">
                  <c:v>132814.61499999999</c:v>
                </c:pt>
                <c:pt idx="726">
                  <c:v>132669.57999999999</c:v>
                </c:pt>
                <c:pt idx="727">
                  <c:v>126304.44500000001</c:v>
                </c:pt>
                <c:pt idx="728">
                  <c:v>108487.97500000001</c:v>
                </c:pt>
                <c:pt idx="729">
                  <c:v>109233.34</c:v>
                </c:pt>
                <c:pt idx="730">
                  <c:v>122375.47</c:v>
                </c:pt>
                <c:pt idx="731">
                  <c:v>123734.86500000001</c:v>
                </c:pt>
                <c:pt idx="732">
                  <c:v>129121.86</c:v>
                </c:pt>
                <c:pt idx="733">
                  <c:v>131237.185</c:v>
                </c:pt>
                <c:pt idx="734">
                  <c:v>131138.73000000001</c:v>
                </c:pt>
                <c:pt idx="735">
                  <c:v>108377.05</c:v>
                </c:pt>
                <c:pt idx="736">
                  <c:v>103811.28</c:v>
                </c:pt>
                <c:pt idx="737">
                  <c:v>123740.245</c:v>
                </c:pt>
                <c:pt idx="738">
                  <c:v>129312.58</c:v>
                </c:pt>
                <c:pt idx="739">
                  <c:v>136903.26999999999</c:v>
                </c:pt>
                <c:pt idx="740">
                  <c:v>135217.65</c:v>
                </c:pt>
                <c:pt idx="741">
                  <c:v>135172.41</c:v>
                </c:pt>
                <c:pt idx="742">
                  <c:v>117136.63</c:v>
                </c:pt>
                <c:pt idx="743">
                  <c:v>111897.08500000001</c:v>
                </c:pt>
                <c:pt idx="744">
                  <c:v>127524.8</c:v>
                </c:pt>
                <c:pt idx="745">
                  <c:v>133235.48000000001</c:v>
                </c:pt>
                <c:pt idx="746">
                  <c:v>127522.71</c:v>
                </c:pt>
                <c:pt idx="747">
                  <c:v>135361.19500000001</c:v>
                </c:pt>
                <c:pt idx="748">
                  <c:v>133422.46</c:v>
                </c:pt>
                <c:pt idx="749">
                  <c:v>119331.85</c:v>
                </c:pt>
                <c:pt idx="750">
                  <c:v>118783.08500000001</c:v>
                </c:pt>
                <c:pt idx="751">
                  <c:v>136690.92000000001</c:v>
                </c:pt>
                <c:pt idx="752">
                  <c:v>140886.995</c:v>
                </c:pt>
                <c:pt idx="753">
                  <c:v>133103.37</c:v>
                </c:pt>
                <c:pt idx="754">
                  <c:v>127900.235</c:v>
                </c:pt>
                <c:pt idx="755">
                  <c:v>132338.94</c:v>
                </c:pt>
                <c:pt idx="756">
                  <c:v>114669.79</c:v>
                </c:pt>
                <c:pt idx="757">
                  <c:v>113261.26</c:v>
                </c:pt>
                <c:pt idx="758">
                  <c:v>140919.995</c:v>
                </c:pt>
                <c:pt idx="759">
                  <c:v>148534.505</c:v>
                </c:pt>
                <c:pt idx="760">
                  <c:v>146902.95000000001</c:v>
                </c:pt>
                <c:pt idx="761">
                  <c:v>147155.26500000001</c:v>
                </c:pt>
                <c:pt idx="762">
                  <c:v>142625.035</c:v>
                </c:pt>
                <c:pt idx="763">
                  <c:v>120128.295</c:v>
                </c:pt>
                <c:pt idx="764">
                  <c:v>109609.685</c:v>
                </c:pt>
                <c:pt idx="765">
                  <c:v>110715.815</c:v>
                </c:pt>
                <c:pt idx="766">
                  <c:v>132854.13500000001</c:v>
                </c:pt>
                <c:pt idx="767">
                  <c:v>144125.52499999999</c:v>
                </c:pt>
                <c:pt idx="768">
                  <c:v>143465.44500000001</c:v>
                </c:pt>
                <c:pt idx="769">
                  <c:v>145005.62</c:v>
                </c:pt>
                <c:pt idx="770">
                  <c:v>123754.55</c:v>
                </c:pt>
                <c:pt idx="771">
                  <c:v>119125.62</c:v>
                </c:pt>
                <c:pt idx="772">
                  <c:v>136054.14499999999</c:v>
                </c:pt>
                <c:pt idx="773">
                  <c:v>139073.785</c:v>
                </c:pt>
                <c:pt idx="774">
                  <c:v>134290.46</c:v>
                </c:pt>
                <c:pt idx="775">
                  <c:v>137073.77499999999</c:v>
                </c:pt>
                <c:pt idx="776">
                  <c:v>139781.245</c:v>
                </c:pt>
                <c:pt idx="777">
                  <c:v>129576.36</c:v>
                </c:pt>
                <c:pt idx="778">
                  <c:v>124910.57</c:v>
                </c:pt>
                <c:pt idx="779">
                  <c:v>140431.35999999999</c:v>
                </c:pt>
                <c:pt idx="780">
                  <c:v>133171.4</c:v>
                </c:pt>
                <c:pt idx="781">
                  <c:v>135407.57</c:v>
                </c:pt>
                <c:pt idx="782">
                  <c:v>137379.23000000001</c:v>
                </c:pt>
                <c:pt idx="783">
                  <c:v>150671.10500000001</c:v>
                </c:pt>
                <c:pt idx="784">
                  <c:v>151270.54</c:v>
                </c:pt>
                <c:pt idx="785">
                  <c:v>144797.98000000001</c:v>
                </c:pt>
                <c:pt idx="786">
                  <c:v>142965.48000000001</c:v>
                </c:pt>
                <c:pt idx="787">
                  <c:v>130187.44500000001</c:v>
                </c:pt>
                <c:pt idx="788">
                  <c:v>131141.35500000001</c:v>
                </c:pt>
                <c:pt idx="789">
                  <c:v>146154.37</c:v>
                </c:pt>
                <c:pt idx="790">
                  <c:v>138931.81</c:v>
                </c:pt>
                <c:pt idx="791">
                  <c:v>138418.83499999999</c:v>
                </c:pt>
                <c:pt idx="792">
                  <c:v>142316.29500000001</c:v>
                </c:pt>
                <c:pt idx="793">
                  <c:v>136837.155</c:v>
                </c:pt>
                <c:pt idx="794">
                  <c:v>121021.425</c:v>
                </c:pt>
                <c:pt idx="795">
                  <c:v>120396.735</c:v>
                </c:pt>
                <c:pt idx="796">
                  <c:v>142470.43</c:v>
                </c:pt>
                <c:pt idx="797">
                  <c:v>144008.37</c:v>
                </c:pt>
                <c:pt idx="798">
                  <c:v>142637.76000000001</c:v>
                </c:pt>
                <c:pt idx="799">
                  <c:v>143544.10999999999</c:v>
                </c:pt>
                <c:pt idx="800">
                  <c:v>139584.95499999999</c:v>
                </c:pt>
                <c:pt idx="801">
                  <c:v>125032.57</c:v>
                </c:pt>
                <c:pt idx="802">
                  <c:v>117638.065</c:v>
                </c:pt>
                <c:pt idx="803">
                  <c:v>141451.72500000001</c:v>
                </c:pt>
                <c:pt idx="804">
                  <c:v>147550.185</c:v>
                </c:pt>
                <c:pt idx="805">
                  <c:v>142325.99</c:v>
                </c:pt>
                <c:pt idx="806">
                  <c:v>143642.35500000001</c:v>
                </c:pt>
                <c:pt idx="807">
                  <c:v>143060.32999999999</c:v>
                </c:pt>
                <c:pt idx="808">
                  <c:v>125830.535</c:v>
                </c:pt>
                <c:pt idx="809">
                  <c:v>120008.455</c:v>
                </c:pt>
                <c:pt idx="810">
                  <c:v>130978.095</c:v>
                </c:pt>
                <c:pt idx="811">
                  <c:v>135616.125</c:v>
                </c:pt>
                <c:pt idx="812">
                  <c:v>138900.5</c:v>
                </c:pt>
                <c:pt idx="813">
                  <c:v>140905.85</c:v>
                </c:pt>
                <c:pt idx="814">
                  <c:v>137838.92499999999</c:v>
                </c:pt>
                <c:pt idx="815">
                  <c:v>122088.76</c:v>
                </c:pt>
                <c:pt idx="816">
                  <c:v>116648.77</c:v>
                </c:pt>
                <c:pt idx="817">
                  <c:v>137008.71</c:v>
                </c:pt>
                <c:pt idx="818">
                  <c:v>148093.96</c:v>
                </c:pt>
                <c:pt idx="819">
                  <c:v>144024.66</c:v>
                </c:pt>
                <c:pt idx="820">
                  <c:v>131575.79</c:v>
                </c:pt>
                <c:pt idx="821">
                  <c:v>126570.47</c:v>
                </c:pt>
                <c:pt idx="822">
                  <c:v>112275.15</c:v>
                </c:pt>
                <c:pt idx="823">
                  <c:v>111793.015</c:v>
                </c:pt>
                <c:pt idx="824">
                  <c:v>128868.255</c:v>
                </c:pt>
                <c:pt idx="825">
                  <c:v>135051.54500000001</c:v>
                </c:pt>
                <c:pt idx="826">
                  <c:v>135914.68</c:v>
                </c:pt>
                <c:pt idx="827">
                  <c:v>141159.76999999999</c:v>
                </c:pt>
                <c:pt idx="828">
                  <c:v>134755.505</c:v>
                </c:pt>
                <c:pt idx="829">
                  <c:v>124448.5</c:v>
                </c:pt>
                <c:pt idx="830">
                  <c:v>116744.215</c:v>
                </c:pt>
                <c:pt idx="831">
                  <c:v>137724.89499999999</c:v>
                </c:pt>
                <c:pt idx="832">
                  <c:v>134116.76999999999</c:v>
                </c:pt>
                <c:pt idx="833">
                  <c:v>132794.715</c:v>
                </c:pt>
                <c:pt idx="834">
                  <c:v>132096.33499999999</c:v>
                </c:pt>
                <c:pt idx="835">
                  <c:v>131384.88</c:v>
                </c:pt>
                <c:pt idx="836">
                  <c:v>115799.32</c:v>
                </c:pt>
                <c:pt idx="837">
                  <c:v>109641.375</c:v>
                </c:pt>
                <c:pt idx="838">
                  <c:v>131619.36499999999</c:v>
                </c:pt>
                <c:pt idx="839">
                  <c:v>136340.70000000001</c:v>
                </c:pt>
                <c:pt idx="840">
                  <c:v>132977.45000000001</c:v>
                </c:pt>
                <c:pt idx="841">
                  <c:v>133541.98000000001</c:v>
                </c:pt>
                <c:pt idx="842">
                  <c:v>123968.9</c:v>
                </c:pt>
                <c:pt idx="843">
                  <c:v>108790.005</c:v>
                </c:pt>
                <c:pt idx="844">
                  <c:v>99161.764999999999</c:v>
                </c:pt>
                <c:pt idx="845">
                  <c:v>116574.17</c:v>
                </c:pt>
                <c:pt idx="846">
                  <c:v>123750.5</c:v>
                </c:pt>
                <c:pt idx="847">
                  <c:v>131795.48499999999</c:v>
                </c:pt>
                <c:pt idx="848">
                  <c:v>131050.675</c:v>
                </c:pt>
                <c:pt idx="849">
                  <c:v>127225.245</c:v>
                </c:pt>
                <c:pt idx="850">
                  <c:v>117282.765</c:v>
                </c:pt>
                <c:pt idx="851">
                  <c:v>122121.325</c:v>
                </c:pt>
                <c:pt idx="852">
                  <c:v>126989.905</c:v>
                </c:pt>
                <c:pt idx="853">
                  <c:v>112604.825</c:v>
                </c:pt>
                <c:pt idx="854">
                  <c:v>105376.33500000001</c:v>
                </c:pt>
                <c:pt idx="855">
                  <c:v>120916.215</c:v>
                </c:pt>
                <c:pt idx="856">
                  <c:v>122830.38</c:v>
                </c:pt>
                <c:pt idx="857">
                  <c:v>126919.19500000001</c:v>
                </c:pt>
                <c:pt idx="858">
                  <c:v>130260.37</c:v>
                </c:pt>
                <c:pt idx="859">
                  <c:v>123985.97</c:v>
                </c:pt>
                <c:pt idx="860">
                  <c:v>104916.345</c:v>
                </c:pt>
                <c:pt idx="861">
                  <c:v>100812.04</c:v>
                </c:pt>
                <c:pt idx="862">
                  <c:v>120795</c:v>
                </c:pt>
                <c:pt idx="863">
                  <c:v>126655.49</c:v>
                </c:pt>
                <c:pt idx="864">
                  <c:v>122368.88499999999</c:v>
                </c:pt>
                <c:pt idx="865">
                  <c:v>121471.64</c:v>
                </c:pt>
                <c:pt idx="866">
                  <c:v>120420.7</c:v>
                </c:pt>
                <c:pt idx="867">
                  <c:v>106813.03</c:v>
                </c:pt>
                <c:pt idx="868">
                  <c:v>102279.745</c:v>
                </c:pt>
                <c:pt idx="869">
                  <c:v>115297.34</c:v>
                </c:pt>
                <c:pt idx="870">
                  <c:v>116619.57</c:v>
                </c:pt>
                <c:pt idx="871">
                  <c:v>122887.41</c:v>
                </c:pt>
                <c:pt idx="872">
                  <c:v>124222.935</c:v>
                </c:pt>
                <c:pt idx="873">
                  <c:v>121256.97</c:v>
                </c:pt>
                <c:pt idx="874">
                  <c:v>106353.44</c:v>
                </c:pt>
                <c:pt idx="875">
                  <c:v>103629.645</c:v>
                </c:pt>
                <c:pt idx="876">
                  <c:v>113791.75</c:v>
                </c:pt>
                <c:pt idx="877">
                  <c:v>101793.035</c:v>
                </c:pt>
                <c:pt idx="878">
                  <c:v>120177.94500000001</c:v>
                </c:pt>
                <c:pt idx="879">
                  <c:v>125985.465</c:v>
                </c:pt>
                <c:pt idx="880">
                  <c:v>120505.58500000001</c:v>
                </c:pt>
                <c:pt idx="881">
                  <c:v>104269.79</c:v>
                </c:pt>
                <c:pt idx="882">
                  <c:v>103793.08500000001</c:v>
                </c:pt>
                <c:pt idx="883">
                  <c:v>127234.72</c:v>
                </c:pt>
                <c:pt idx="884">
                  <c:v>121617.28</c:v>
                </c:pt>
                <c:pt idx="885">
                  <c:v>121566.645</c:v>
                </c:pt>
                <c:pt idx="886">
                  <c:v>123775.16</c:v>
                </c:pt>
                <c:pt idx="887">
                  <c:v>117078.58500000001</c:v>
                </c:pt>
                <c:pt idx="888">
                  <c:v>103646.63499999999</c:v>
                </c:pt>
                <c:pt idx="889">
                  <c:v>99761.81</c:v>
                </c:pt>
                <c:pt idx="890">
                  <c:v>124557.22500000001</c:v>
                </c:pt>
                <c:pt idx="891">
                  <c:v>131442.20000000001</c:v>
                </c:pt>
                <c:pt idx="892">
                  <c:v>132353.755</c:v>
                </c:pt>
                <c:pt idx="893">
                  <c:v>138118.70499999999</c:v>
                </c:pt>
                <c:pt idx="894">
                  <c:v>123412.685</c:v>
                </c:pt>
                <c:pt idx="895">
                  <c:v>102647.905</c:v>
                </c:pt>
                <c:pt idx="896">
                  <c:v>98621.62</c:v>
                </c:pt>
                <c:pt idx="897">
                  <c:v>114406.825</c:v>
                </c:pt>
                <c:pt idx="898">
                  <c:v>118894.30499999999</c:v>
                </c:pt>
                <c:pt idx="899">
                  <c:v>124728.875</c:v>
                </c:pt>
                <c:pt idx="900">
                  <c:v>112907.145</c:v>
                </c:pt>
                <c:pt idx="901">
                  <c:v>117492.82</c:v>
                </c:pt>
                <c:pt idx="902">
                  <c:v>105011.19500000001</c:v>
                </c:pt>
                <c:pt idx="903">
                  <c:v>102162.53</c:v>
                </c:pt>
                <c:pt idx="904">
                  <c:v>122452.41499999999</c:v>
                </c:pt>
                <c:pt idx="905">
                  <c:v>117115.62</c:v>
                </c:pt>
                <c:pt idx="906">
                  <c:v>115230.125</c:v>
                </c:pt>
                <c:pt idx="907">
                  <c:v>121699.425</c:v>
                </c:pt>
                <c:pt idx="908">
                  <c:v>129148.52</c:v>
                </c:pt>
                <c:pt idx="909">
                  <c:v>115606.005</c:v>
                </c:pt>
                <c:pt idx="910">
                  <c:v>112025.29</c:v>
                </c:pt>
                <c:pt idx="911">
                  <c:v>129059.645</c:v>
                </c:pt>
                <c:pt idx="912">
                  <c:v>136800.91</c:v>
                </c:pt>
                <c:pt idx="913">
                  <c:v>125965.02</c:v>
                </c:pt>
                <c:pt idx="914">
                  <c:v>125807.495</c:v>
                </c:pt>
                <c:pt idx="915">
                  <c:v>116597.81</c:v>
                </c:pt>
                <c:pt idx="916">
                  <c:v>106139.41</c:v>
                </c:pt>
                <c:pt idx="917">
                  <c:v>105218.515</c:v>
                </c:pt>
                <c:pt idx="918">
                  <c:v>125784.96000000001</c:v>
                </c:pt>
                <c:pt idx="919">
                  <c:v>129077.41</c:v>
                </c:pt>
                <c:pt idx="920">
                  <c:v>135930.07999999999</c:v>
                </c:pt>
                <c:pt idx="921">
                  <c:v>152366.29999999999</c:v>
                </c:pt>
                <c:pt idx="922">
                  <c:v>134169.82999999999</c:v>
                </c:pt>
                <c:pt idx="923">
                  <c:v>123615.21</c:v>
                </c:pt>
                <c:pt idx="924">
                  <c:v>107579.345</c:v>
                </c:pt>
                <c:pt idx="925">
                  <c:v>101279.65</c:v>
                </c:pt>
                <c:pt idx="926">
                  <c:v>121942.895</c:v>
                </c:pt>
                <c:pt idx="927">
                  <c:v>133989.155</c:v>
                </c:pt>
                <c:pt idx="928">
                  <c:v>122594.47500000001</c:v>
                </c:pt>
                <c:pt idx="929">
                  <c:v>119919.605</c:v>
                </c:pt>
                <c:pt idx="930">
                  <c:v>126330.55</c:v>
                </c:pt>
                <c:pt idx="931">
                  <c:v>123737.01</c:v>
                </c:pt>
                <c:pt idx="932">
                  <c:v>124436.81</c:v>
                </c:pt>
                <c:pt idx="933">
                  <c:v>129327.22500000001</c:v>
                </c:pt>
                <c:pt idx="934">
                  <c:v>131271.26500000001</c:v>
                </c:pt>
                <c:pt idx="935">
                  <c:v>132265.005</c:v>
                </c:pt>
                <c:pt idx="936">
                  <c:v>131003.79</c:v>
                </c:pt>
                <c:pt idx="937">
                  <c:v>133845.51999999999</c:v>
                </c:pt>
                <c:pt idx="938">
                  <c:v>120839.995</c:v>
                </c:pt>
                <c:pt idx="939">
                  <c:v>104364.735</c:v>
                </c:pt>
                <c:pt idx="940">
                  <c:v>120863.325</c:v>
                </c:pt>
                <c:pt idx="941">
                  <c:v>117062.035</c:v>
                </c:pt>
                <c:pt idx="942">
                  <c:v>119481.79</c:v>
                </c:pt>
                <c:pt idx="943">
                  <c:v>125964.185</c:v>
                </c:pt>
                <c:pt idx="944">
                  <c:v>122991.66</c:v>
                </c:pt>
                <c:pt idx="945">
                  <c:v>105911.71</c:v>
                </c:pt>
                <c:pt idx="946">
                  <c:v>107884.355</c:v>
                </c:pt>
                <c:pt idx="947">
                  <c:v>130527.325</c:v>
                </c:pt>
                <c:pt idx="948">
                  <c:v>156924.82999999999</c:v>
                </c:pt>
                <c:pt idx="949">
                  <c:v>152419.41500000001</c:v>
                </c:pt>
                <c:pt idx="950">
                  <c:v>138064.85500000001</c:v>
                </c:pt>
                <c:pt idx="951">
                  <c:v>122575.935</c:v>
                </c:pt>
                <c:pt idx="952">
                  <c:v>110545.84</c:v>
                </c:pt>
                <c:pt idx="953">
                  <c:v>105781.985</c:v>
                </c:pt>
                <c:pt idx="954">
                  <c:v>125400.08</c:v>
                </c:pt>
                <c:pt idx="955">
                  <c:v>142242.595</c:v>
                </c:pt>
                <c:pt idx="956">
                  <c:v>145182.98000000001</c:v>
                </c:pt>
                <c:pt idx="957">
                  <c:v>136226.12</c:v>
                </c:pt>
                <c:pt idx="958">
                  <c:v>149376.57</c:v>
                </c:pt>
                <c:pt idx="959">
                  <c:v>124692.315</c:v>
                </c:pt>
                <c:pt idx="960">
                  <c:v>117707.95</c:v>
                </c:pt>
                <c:pt idx="961">
                  <c:v>131465.82500000001</c:v>
                </c:pt>
                <c:pt idx="962">
                  <c:v>160285.01500000001</c:v>
                </c:pt>
                <c:pt idx="963">
                  <c:v>152599.125</c:v>
                </c:pt>
                <c:pt idx="964">
                  <c:v>135635.70499999999</c:v>
                </c:pt>
                <c:pt idx="965">
                  <c:v>141414.35</c:v>
                </c:pt>
                <c:pt idx="966">
                  <c:v>119690.755</c:v>
                </c:pt>
                <c:pt idx="967">
                  <c:v>111329.62</c:v>
                </c:pt>
                <c:pt idx="968">
                  <c:v>105388.57</c:v>
                </c:pt>
                <c:pt idx="969">
                  <c:v>123073.98</c:v>
                </c:pt>
                <c:pt idx="970">
                  <c:v>135047.625</c:v>
                </c:pt>
                <c:pt idx="971">
                  <c:v>143184.80499999999</c:v>
                </c:pt>
                <c:pt idx="972">
                  <c:v>118189.72</c:v>
                </c:pt>
                <c:pt idx="973">
                  <c:v>105484.1</c:v>
                </c:pt>
                <c:pt idx="974">
                  <c:v>100394.06</c:v>
                </c:pt>
                <c:pt idx="975">
                  <c:v>117796.715</c:v>
                </c:pt>
                <c:pt idx="976">
                  <c:v>124081.46</c:v>
                </c:pt>
                <c:pt idx="977">
                  <c:v>126074.895</c:v>
                </c:pt>
                <c:pt idx="978">
                  <c:v>123808.76</c:v>
                </c:pt>
                <c:pt idx="979">
                  <c:v>124686.63</c:v>
                </c:pt>
                <c:pt idx="980">
                  <c:v>126519.065</c:v>
                </c:pt>
                <c:pt idx="981">
                  <c:v>124721.485</c:v>
                </c:pt>
                <c:pt idx="982">
                  <c:v>108525.965</c:v>
                </c:pt>
                <c:pt idx="983">
                  <c:v>100526.30499999999</c:v>
                </c:pt>
                <c:pt idx="984">
                  <c:v>123441.82</c:v>
                </c:pt>
                <c:pt idx="985">
                  <c:v>126846.44500000001</c:v>
                </c:pt>
                <c:pt idx="986">
                  <c:v>125204.785</c:v>
                </c:pt>
                <c:pt idx="987">
                  <c:v>125514.14</c:v>
                </c:pt>
                <c:pt idx="988">
                  <c:v>120124.30499999999</c:v>
                </c:pt>
                <c:pt idx="989">
                  <c:v>108773.745</c:v>
                </c:pt>
                <c:pt idx="990">
                  <c:v>105642.28</c:v>
                </c:pt>
                <c:pt idx="991">
                  <c:v>104072.435</c:v>
                </c:pt>
                <c:pt idx="992">
                  <c:v>117437.66499999999</c:v>
                </c:pt>
                <c:pt idx="993">
                  <c:v>118531.5</c:v>
                </c:pt>
                <c:pt idx="994">
                  <c:v>126847.02</c:v>
                </c:pt>
                <c:pt idx="995">
                  <c:v>122054.13</c:v>
                </c:pt>
                <c:pt idx="996">
                  <c:v>103505.19500000001</c:v>
                </c:pt>
                <c:pt idx="997">
                  <c:v>98873.535000000003</c:v>
                </c:pt>
                <c:pt idx="998">
                  <c:v>116969.63</c:v>
                </c:pt>
                <c:pt idx="999">
                  <c:v>119014.44500000001</c:v>
                </c:pt>
                <c:pt idx="1000">
                  <c:v>124525.185</c:v>
                </c:pt>
                <c:pt idx="1001">
                  <c:v>118192.05499999999</c:v>
                </c:pt>
                <c:pt idx="1002">
                  <c:v>120421.32</c:v>
                </c:pt>
                <c:pt idx="1003">
                  <c:v>106052.64</c:v>
                </c:pt>
                <c:pt idx="1004">
                  <c:v>103487.28</c:v>
                </c:pt>
                <c:pt idx="1005">
                  <c:v>119781.13499999999</c:v>
                </c:pt>
                <c:pt idx="1006">
                  <c:v>119611.88</c:v>
                </c:pt>
                <c:pt idx="1007">
                  <c:v>123616.28</c:v>
                </c:pt>
                <c:pt idx="1008">
                  <c:v>120693.53</c:v>
                </c:pt>
                <c:pt idx="1009">
                  <c:v>118800.07</c:v>
                </c:pt>
                <c:pt idx="1010">
                  <c:v>101945.995</c:v>
                </c:pt>
                <c:pt idx="1011">
                  <c:v>99697.62</c:v>
                </c:pt>
                <c:pt idx="1012">
                  <c:v>121182.69500000001</c:v>
                </c:pt>
                <c:pt idx="1013">
                  <c:v>124209.405</c:v>
                </c:pt>
                <c:pt idx="1014">
                  <c:v>124352.215</c:v>
                </c:pt>
                <c:pt idx="1015">
                  <c:v>124392.29</c:v>
                </c:pt>
                <c:pt idx="1016">
                  <c:v>127705.84</c:v>
                </c:pt>
                <c:pt idx="1017">
                  <c:v>112336.78</c:v>
                </c:pt>
                <c:pt idx="1018">
                  <c:v>101618.98</c:v>
                </c:pt>
                <c:pt idx="1019">
                  <c:v>121424.42</c:v>
                </c:pt>
                <c:pt idx="1020">
                  <c:v>131916.405</c:v>
                </c:pt>
                <c:pt idx="1021">
                  <c:v>132170.04999999999</c:v>
                </c:pt>
                <c:pt idx="1022">
                  <c:v>137080.875</c:v>
                </c:pt>
                <c:pt idx="1023">
                  <c:v>134317.62</c:v>
                </c:pt>
                <c:pt idx="1024">
                  <c:v>119938.795</c:v>
                </c:pt>
                <c:pt idx="1025">
                  <c:v>118751.965</c:v>
                </c:pt>
                <c:pt idx="1026">
                  <c:v>134983.95499999999</c:v>
                </c:pt>
                <c:pt idx="1027">
                  <c:v>140402.15</c:v>
                </c:pt>
                <c:pt idx="1028">
                  <c:v>141195.03</c:v>
                </c:pt>
                <c:pt idx="1029">
                  <c:v>141292.56</c:v>
                </c:pt>
                <c:pt idx="1030">
                  <c:v>137717.255</c:v>
                </c:pt>
                <c:pt idx="1031">
                  <c:v>122764.33</c:v>
                </c:pt>
                <c:pt idx="1032">
                  <c:v>116052.80499999999</c:v>
                </c:pt>
                <c:pt idx="1033">
                  <c:v>134829.755</c:v>
                </c:pt>
                <c:pt idx="1034">
                  <c:v>135306.005</c:v>
                </c:pt>
                <c:pt idx="1035">
                  <c:v>137305.35500000001</c:v>
                </c:pt>
                <c:pt idx="1036">
                  <c:v>132859.30499999999</c:v>
                </c:pt>
                <c:pt idx="1037">
                  <c:v>132209.51500000001</c:v>
                </c:pt>
                <c:pt idx="1038">
                  <c:v>120753.43</c:v>
                </c:pt>
                <c:pt idx="1039">
                  <c:v>122771.53</c:v>
                </c:pt>
                <c:pt idx="1040">
                  <c:v>122106.95</c:v>
                </c:pt>
                <c:pt idx="1041">
                  <c:v>138466.56</c:v>
                </c:pt>
                <c:pt idx="1042">
                  <c:v>140904.59</c:v>
                </c:pt>
                <c:pt idx="1043">
                  <c:v>140741.16500000001</c:v>
                </c:pt>
                <c:pt idx="1044">
                  <c:v>138023.10999999999</c:v>
                </c:pt>
                <c:pt idx="1045">
                  <c:v>123162.185</c:v>
                </c:pt>
                <c:pt idx="1046">
                  <c:v>119662.16499999999</c:v>
                </c:pt>
                <c:pt idx="1047">
                  <c:v>134435.11499999999</c:v>
                </c:pt>
                <c:pt idx="1048">
                  <c:v>137511.315</c:v>
                </c:pt>
                <c:pt idx="1049">
                  <c:v>133813.285</c:v>
                </c:pt>
                <c:pt idx="1050">
                  <c:v>136740.005</c:v>
                </c:pt>
                <c:pt idx="1051">
                  <c:v>137582.19500000001</c:v>
                </c:pt>
                <c:pt idx="1052">
                  <c:v>145728.26</c:v>
                </c:pt>
                <c:pt idx="1053">
                  <c:v>144103.70499999999</c:v>
                </c:pt>
                <c:pt idx="1054">
                  <c:v>141166.85</c:v>
                </c:pt>
                <c:pt idx="1055">
                  <c:v>120659.15</c:v>
                </c:pt>
                <c:pt idx="1056">
                  <c:v>113418.125</c:v>
                </c:pt>
                <c:pt idx="1057">
                  <c:v>127367.015</c:v>
                </c:pt>
                <c:pt idx="1058">
                  <c:v>137028.04999999999</c:v>
                </c:pt>
                <c:pt idx="1059">
                  <c:v>136850.14000000001</c:v>
                </c:pt>
                <c:pt idx="1060">
                  <c:v>136127.125</c:v>
                </c:pt>
                <c:pt idx="1061">
                  <c:v>128777.82</c:v>
                </c:pt>
                <c:pt idx="1062">
                  <c:v>119888.575</c:v>
                </c:pt>
                <c:pt idx="1063">
                  <c:v>120126.905</c:v>
                </c:pt>
                <c:pt idx="1064">
                  <c:v>138134.63500000001</c:v>
                </c:pt>
                <c:pt idx="1065">
                  <c:v>146465.69</c:v>
                </c:pt>
                <c:pt idx="1066">
                  <c:v>143209.755</c:v>
                </c:pt>
                <c:pt idx="1067">
                  <c:v>142341.63500000001</c:v>
                </c:pt>
                <c:pt idx="1068">
                  <c:v>139822.93</c:v>
                </c:pt>
                <c:pt idx="1069">
                  <c:v>121548.535</c:v>
                </c:pt>
                <c:pt idx="1070">
                  <c:v>114481.28</c:v>
                </c:pt>
                <c:pt idx="1071">
                  <c:v>137934.845</c:v>
                </c:pt>
                <c:pt idx="1072">
                  <c:v>137301.69</c:v>
                </c:pt>
                <c:pt idx="1073">
                  <c:v>140922.715</c:v>
                </c:pt>
                <c:pt idx="1074">
                  <c:v>142671.51</c:v>
                </c:pt>
                <c:pt idx="1075">
                  <c:v>145491.32999999999</c:v>
                </c:pt>
                <c:pt idx="1076">
                  <c:v>130907.095</c:v>
                </c:pt>
                <c:pt idx="1077">
                  <c:v>120379.285</c:v>
                </c:pt>
                <c:pt idx="1078">
                  <c:v>138506.45000000001</c:v>
                </c:pt>
                <c:pt idx="1079">
                  <c:v>132819.535</c:v>
                </c:pt>
                <c:pt idx="1080">
                  <c:v>130616.67</c:v>
                </c:pt>
                <c:pt idx="1081">
                  <c:v>138368.4</c:v>
                </c:pt>
                <c:pt idx="1082">
                  <c:v>134885.67000000001</c:v>
                </c:pt>
                <c:pt idx="1083">
                  <c:v>120382.80499999999</c:v>
                </c:pt>
                <c:pt idx="1084">
                  <c:v>113066.245</c:v>
                </c:pt>
                <c:pt idx="1085">
                  <c:v>127906.24000000001</c:v>
                </c:pt>
                <c:pt idx="1086">
                  <c:v>124975.11</c:v>
                </c:pt>
                <c:pt idx="1087">
                  <c:v>132561.22</c:v>
                </c:pt>
                <c:pt idx="1088">
                  <c:v>123434.505</c:v>
                </c:pt>
                <c:pt idx="1089">
                  <c:v>132569.74</c:v>
                </c:pt>
                <c:pt idx="1090">
                  <c:v>121052.06</c:v>
                </c:pt>
                <c:pt idx="1091">
                  <c:v>119118.545</c:v>
                </c:pt>
                <c:pt idx="1092">
                  <c:v>139203.5</c:v>
                </c:pt>
                <c:pt idx="1093">
                  <c:v>138640.39000000001</c:v>
                </c:pt>
                <c:pt idx="1094">
                  <c:v>141122.79500000001</c:v>
                </c:pt>
                <c:pt idx="1095">
                  <c:v>139724.02499999999</c:v>
                </c:pt>
                <c:pt idx="1096">
                  <c:v>139920.54500000001</c:v>
                </c:pt>
                <c:pt idx="1097">
                  <c:v>119573.22</c:v>
                </c:pt>
                <c:pt idx="1098">
                  <c:v>114832.425</c:v>
                </c:pt>
                <c:pt idx="1099">
                  <c:v>125055.69</c:v>
                </c:pt>
                <c:pt idx="1100">
                  <c:v>133748.44</c:v>
                </c:pt>
                <c:pt idx="1101">
                  <c:v>128834.065</c:v>
                </c:pt>
                <c:pt idx="1102">
                  <c:v>134246.16500000001</c:v>
                </c:pt>
                <c:pt idx="1103">
                  <c:v>135273.32500000001</c:v>
                </c:pt>
                <c:pt idx="1104">
                  <c:v>118621.96</c:v>
                </c:pt>
                <c:pt idx="1105">
                  <c:v>110986.005</c:v>
                </c:pt>
                <c:pt idx="1106">
                  <c:v>127275.815</c:v>
                </c:pt>
                <c:pt idx="1107">
                  <c:v>129542.36500000001</c:v>
                </c:pt>
                <c:pt idx="1108">
                  <c:v>123307.02</c:v>
                </c:pt>
                <c:pt idx="1109">
                  <c:v>117722.95</c:v>
                </c:pt>
                <c:pt idx="1110">
                  <c:v>125432.605</c:v>
                </c:pt>
                <c:pt idx="1111">
                  <c:v>111412.995</c:v>
                </c:pt>
                <c:pt idx="1112">
                  <c:v>109125.215</c:v>
                </c:pt>
                <c:pt idx="1113">
                  <c:v>130967.28</c:v>
                </c:pt>
                <c:pt idx="1114">
                  <c:v>134720.155</c:v>
                </c:pt>
                <c:pt idx="1115">
                  <c:v>130650.88</c:v>
                </c:pt>
                <c:pt idx="1116">
                  <c:v>134234.45000000001</c:v>
                </c:pt>
                <c:pt idx="1117">
                  <c:v>124089.47</c:v>
                </c:pt>
                <c:pt idx="1118">
                  <c:v>128558.38499999999</c:v>
                </c:pt>
                <c:pt idx="1119">
                  <c:v>115898.54</c:v>
                </c:pt>
                <c:pt idx="1120">
                  <c:v>116197.73</c:v>
                </c:pt>
                <c:pt idx="1121">
                  <c:v>101300.77499999999</c:v>
                </c:pt>
                <c:pt idx="1122">
                  <c:v>94954.16</c:v>
                </c:pt>
                <c:pt idx="1123">
                  <c:v>116831.43</c:v>
                </c:pt>
                <c:pt idx="1124">
                  <c:v>124665.82</c:v>
                </c:pt>
                <c:pt idx="1125">
                  <c:v>128612.3</c:v>
                </c:pt>
                <c:pt idx="1126">
                  <c:v>128242.765</c:v>
                </c:pt>
                <c:pt idx="1127">
                  <c:v>121731.485</c:v>
                </c:pt>
                <c:pt idx="1128">
                  <c:v>97887.485000000001</c:v>
                </c:pt>
                <c:pt idx="1129">
                  <c:v>101793.035</c:v>
                </c:pt>
                <c:pt idx="1130">
                  <c:v>116042.845</c:v>
                </c:pt>
                <c:pt idx="1131">
                  <c:v>123265.44</c:v>
                </c:pt>
                <c:pt idx="1132">
                  <c:v>126362.045</c:v>
                </c:pt>
                <c:pt idx="1133">
                  <c:v>114867.16</c:v>
                </c:pt>
                <c:pt idx="1134">
                  <c:v>122975.285</c:v>
                </c:pt>
                <c:pt idx="1135">
                  <c:v>114184.19500000001</c:v>
                </c:pt>
                <c:pt idx="1136">
                  <c:v>111289</c:v>
                </c:pt>
                <c:pt idx="1137">
                  <c:v>125270.16499999999</c:v>
                </c:pt>
                <c:pt idx="1138">
                  <c:v>117138.355</c:v>
                </c:pt>
                <c:pt idx="1139">
                  <c:v>121605.395</c:v>
                </c:pt>
                <c:pt idx="1140">
                  <c:v>120142.43</c:v>
                </c:pt>
                <c:pt idx="1141">
                  <c:v>119820.71</c:v>
                </c:pt>
                <c:pt idx="1142">
                  <c:v>104191.105</c:v>
                </c:pt>
                <c:pt idx="1143">
                  <c:v>94325.72</c:v>
                </c:pt>
                <c:pt idx="1144">
                  <c:v>110661.43</c:v>
                </c:pt>
                <c:pt idx="1145">
                  <c:v>104976.21</c:v>
                </c:pt>
                <c:pt idx="1146">
                  <c:v>119904.48</c:v>
                </c:pt>
                <c:pt idx="1147">
                  <c:v>118677.495</c:v>
                </c:pt>
                <c:pt idx="1148">
                  <c:v>113666.485</c:v>
                </c:pt>
                <c:pt idx="1149">
                  <c:v>101810.75</c:v>
                </c:pt>
                <c:pt idx="1150">
                  <c:v>96934.925000000003</c:v>
                </c:pt>
                <c:pt idx="1151">
                  <c:v>116230.34</c:v>
                </c:pt>
                <c:pt idx="1152">
                  <c:v>117794.595</c:v>
                </c:pt>
                <c:pt idx="1153">
                  <c:v>122131.11500000001</c:v>
                </c:pt>
                <c:pt idx="1154">
                  <c:v>122634.53</c:v>
                </c:pt>
                <c:pt idx="1155">
                  <c:v>117953.88499999999</c:v>
                </c:pt>
                <c:pt idx="1156">
                  <c:v>99907.32</c:v>
                </c:pt>
                <c:pt idx="1157">
                  <c:v>96805.925000000003</c:v>
                </c:pt>
                <c:pt idx="1158">
                  <c:v>116817.15</c:v>
                </c:pt>
                <c:pt idx="1159">
                  <c:v>119905.59</c:v>
                </c:pt>
                <c:pt idx="1160">
                  <c:v>122146.66</c:v>
                </c:pt>
                <c:pt idx="1161">
                  <c:v>122464.645</c:v>
                </c:pt>
                <c:pt idx="1162">
                  <c:v>121441.05</c:v>
                </c:pt>
                <c:pt idx="1163">
                  <c:v>106868.5</c:v>
                </c:pt>
                <c:pt idx="1164">
                  <c:v>112098.33500000001</c:v>
                </c:pt>
                <c:pt idx="1165">
                  <c:v>138681.815</c:v>
                </c:pt>
                <c:pt idx="1166">
                  <c:v>126617.72</c:v>
                </c:pt>
                <c:pt idx="1167">
                  <c:v>118119.01</c:v>
                </c:pt>
                <c:pt idx="1168">
                  <c:v>120308.545</c:v>
                </c:pt>
                <c:pt idx="1169">
                  <c:v>116011.565</c:v>
                </c:pt>
                <c:pt idx="1170">
                  <c:v>104700.05499999999</c:v>
                </c:pt>
                <c:pt idx="1171">
                  <c:v>102718.9</c:v>
                </c:pt>
                <c:pt idx="1172">
                  <c:v>118666.37</c:v>
                </c:pt>
                <c:pt idx="1173">
                  <c:v>119169.17</c:v>
                </c:pt>
                <c:pt idx="1174">
                  <c:v>121067.59</c:v>
                </c:pt>
                <c:pt idx="1175">
                  <c:v>113024.02</c:v>
                </c:pt>
                <c:pt idx="1176">
                  <c:v>109318.355</c:v>
                </c:pt>
                <c:pt idx="1177">
                  <c:v>98899.494999999995</c:v>
                </c:pt>
                <c:pt idx="1178">
                  <c:v>97300.36</c:v>
                </c:pt>
                <c:pt idx="1179">
                  <c:v>109670</c:v>
                </c:pt>
                <c:pt idx="1180">
                  <c:v>111228.06</c:v>
                </c:pt>
                <c:pt idx="1181">
                  <c:v>112738.08</c:v>
                </c:pt>
                <c:pt idx="1182">
                  <c:v>105445.65</c:v>
                </c:pt>
                <c:pt idx="1183">
                  <c:v>105664.09</c:v>
                </c:pt>
                <c:pt idx="1184">
                  <c:v>98622.865000000005</c:v>
                </c:pt>
                <c:pt idx="1185">
                  <c:v>93673.19</c:v>
                </c:pt>
                <c:pt idx="1186">
                  <c:v>120390.11</c:v>
                </c:pt>
                <c:pt idx="1187">
                  <c:v>128831.65</c:v>
                </c:pt>
                <c:pt idx="1188">
                  <c:v>111423.765</c:v>
                </c:pt>
                <c:pt idx="1189">
                  <c:v>107072.36</c:v>
                </c:pt>
                <c:pt idx="1190">
                  <c:v>113698.06</c:v>
                </c:pt>
                <c:pt idx="1191">
                  <c:v>90227.48</c:v>
                </c:pt>
                <c:pt idx="1192">
                  <c:v>90911.085000000006</c:v>
                </c:pt>
                <c:pt idx="1193">
                  <c:v>109260.30499999999</c:v>
                </c:pt>
                <c:pt idx="1194">
                  <c:v>112863.01</c:v>
                </c:pt>
                <c:pt idx="1195">
                  <c:v>114133.73</c:v>
                </c:pt>
                <c:pt idx="1196">
                  <c:v>110669.27</c:v>
                </c:pt>
                <c:pt idx="1197">
                  <c:v>117452.27</c:v>
                </c:pt>
                <c:pt idx="1198">
                  <c:v>117361.7</c:v>
                </c:pt>
                <c:pt idx="1199">
                  <c:v>110384.27499999999</c:v>
                </c:pt>
                <c:pt idx="1200">
                  <c:v>108761.37</c:v>
                </c:pt>
                <c:pt idx="1201">
                  <c:v>111543.81</c:v>
                </c:pt>
                <c:pt idx="1202">
                  <c:v>142213.66</c:v>
                </c:pt>
                <c:pt idx="1203">
                  <c:v>155060.60999999999</c:v>
                </c:pt>
                <c:pt idx="1204">
                  <c:v>138793.59</c:v>
                </c:pt>
                <c:pt idx="1205">
                  <c:v>111983.51</c:v>
                </c:pt>
                <c:pt idx="1206">
                  <c:v>89003.15</c:v>
                </c:pt>
                <c:pt idx="1207">
                  <c:v>104844.105</c:v>
                </c:pt>
                <c:pt idx="1208">
                  <c:v>111613.05</c:v>
                </c:pt>
                <c:pt idx="1209">
                  <c:v>116299.39</c:v>
                </c:pt>
                <c:pt idx="1210">
                  <c:v>119947.59</c:v>
                </c:pt>
                <c:pt idx="1211">
                  <c:v>111885.97</c:v>
                </c:pt>
                <c:pt idx="1212">
                  <c:v>95623.35</c:v>
                </c:pt>
                <c:pt idx="1213">
                  <c:v>91280.024999999994</c:v>
                </c:pt>
                <c:pt idx="1214">
                  <c:v>105341.86500000001</c:v>
                </c:pt>
                <c:pt idx="1215">
                  <c:v>112351.47</c:v>
                </c:pt>
                <c:pt idx="1216">
                  <c:v>116690.17</c:v>
                </c:pt>
                <c:pt idx="1217">
                  <c:v>117948.685</c:v>
                </c:pt>
                <c:pt idx="1218">
                  <c:v>111229.52</c:v>
                </c:pt>
                <c:pt idx="1219">
                  <c:v>95046.904999999999</c:v>
                </c:pt>
                <c:pt idx="1220">
                  <c:v>100495.61500000001</c:v>
                </c:pt>
                <c:pt idx="1221">
                  <c:v>131090.77499999999</c:v>
                </c:pt>
                <c:pt idx="1222">
                  <c:v>140167.5</c:v>
                </c:pt>
                <c:pt idx="1223">
                  <c:v>137291.97</c:v>
                </c:pt>
                <c:pt idx="1224">
                  <c:v>127633.27499999999</c:v>
                </c:pt>
                <c:pt idx="1225">
                  <c:v>124311.33</c:v>
                </c:pt>
                <c:pt idx="1226">
                  <c:v>116083.295</c:v>
                </c:pt>
                <c:pt idx="1227">
                  <c:v>103539.02</c:v>
                </c:pt>
                <c:pt idx="1228">
                  <c:v>116447.855</c:v>
                </c:pt>
                <c:pt idx="1229">
                  <c:v>117931.46</c:v>
                </c:pt>
                <c:pt idx="1230">
                  <c:v>124370.765</c:v>
                </c:pt>
                <c:pt idx="1231">
                  <c:v>129649.25</c:v>
                </c:pt>
                <c:pt idx="1232">
                  <c:v>125346.075</c:v>
                </c:pt>
                <c:pt idx="1233">
                  <c:v>108816.81</c:v>
                </c:pt>
                <c:pt idx="1234">
                  <c:v>102617.51</c:v>
                </c:pt>
                <c:pt idx="1235">
                  <c:v>104468.9</c:v>
                </c:pt>
                <c:pt idx="1236">
                  <c:v>133227.785</c:v>
                </c:pt>
                <c:pt idx="1237">
                  <c:v>139672.83499999999</c:v>
                </c:pt>
                <c:pt idx="1238">
                  <c:v>124255.97500000001</c:v>
                </c:pt>
                <c:pt idx="1239">
                  <c:v>111612.075</c:v>
                </c:pt>
                <c:pt idx="1240">
                  <c:v>107731.78</c:v>
                </c:pt>
                <c:pt idx="1241">
                  <c:v>113593.82</c:v>
                </c:pt>
                <c:pt idx="1242">
                  <c:v>131980.98499999999</c:v>
                </c:pt>
                <c:pt idx="1243">
                  <c:v>127625.36500000001</c:v>
                </c:pt>
                <c:pt idx="1244">
                  <c:v>114696.37</c:v>
                </c:pt>
                <c:pt idx="1245">
                  <c:v>111632.83500000001</c:v>
                </c:pt>
                <c:pt idx="1246">
                  <c:v>115411.41</c:v>
                </c:pt>
                <c:pt idx="1247">
                  <c:v>107465.98</c:v>
                </c:pt>
                <c:pt idx="1248">
                  <c:v>104189.1</c:v>
                </c:pt>
                <c:pt idx="1249">
                  <c:v>116237.22</c:v>
                </c:pt>
                <c:pt idx="1250">
                  <c:v>111032.97500000001</c:v>
                </c:pt>
                <c:pt idx="1251">
                  <c:v>109640.33</c:v>
                </c:pt>
                <c:pt idx="1252">
                  <c:v>107491.87</c:v>
                </c:pt>
                <c:pt idx="1253">
                  <c:v>114436.97</c:v>
                </c:pt>
                <c:pt idx="1254">
                  <c:v>112816.68</c:v>
                </c:pt>
                <c:pt idx="1255">
                  <c:v>114522.44</c:v>
                </c:pt>
                <c:pt idx="1256">
                  <c:v>102528.4</c:v>
                </c:pt>
                <c:pt idx="1257">
                  <c:v>97356.565000000002</c:v>
                </c:pt>
                <c:pt idx="1258">
                  <c:v>109421.815</c:v>
                </c:pt>
                <c:pt idx="1259">
                  <c:v>101548.735</c:v>
                </c:pt>
                <c:pt idx="1260">
                  <c:v>116795.245</c:v>
                </c:pt>
                <c:pt idx="1261">
                  <c:v>126329.53</c:v>
                </c:pt>
                <c:pt idx="1262">
                  <c:v>120144.19</c:v>
                </c:pt>
                <c:pt idx="1263">
                  <c:v>104864.05</c:v>
                </c:pt>
                <c:pt idx="1264">
                  <c:v>103756.535</c:v>
                </c:pt>
                <c:pt idx="1265">
                  <c:v>115103.77499999999</c:v>
                </c:pt>
                <c:pt idx="1266">
                  <c:v>120718.64</c:v>
                </c:pt>
                <c:pt idx="1267">
                  <c:v>129196.44500000001</c:v>
                </c:pt>
                <c:pt idx="1268">
                  <c:v>127260.05</c:v>
                </c:pt>
                <c:pt idx="1269">
                  <c:v>123150.38499999999</c:v>
                </c:pt>
                <c:pt idx="1270">
                  <c:v>105013.07</c:v>
                </c:pt>
                <c:pt idx="1271">
                  <c:v>107424.07</c:v>
                </c:pt>
                <c:pt idx="1272">
                  <c:v>125858.27</c:v>
                </c:pt>
                <c:pt idx="1273">
                  <c:v>126760.71</c:v>
                </c:pt>
                <c:pt idx="1274">
                  <c:v>125747.735</c:v>
                </c:pt>
                <c:pt idx="1275">
                  <c:v>128753.13</c:v>
                </c:pt>
                <c:pt idx="1276">
                  <c:v>123523</c:v>
                </c:pt>
                <c:pt idx="1277">
                  <c:v>109477.42</c:v>
                </c:pt>
                <c:pt idx="1278">
                  <c:v>107497.03</c:v>
                </c:pt>
                <c:pt idx="1279">
                  <c:v>125871.91499999999</c:v>
                </c:pt>
                <c:pt idx="1280">
                  <c:v>127820.715</c:v>
                </c:pt>
                <c:pt idx="1281">
                  <c:v>125072.675</c:v>
                </c:pt>
                <c:pt idx="1282">
                  <c:v>122910.48</c:v>
                </c:pt>
                <c:pt idx="1283">
                  <c:v>123351.45</c:v>
                </c:pt>
                <c:pt idx="1284">
                  <c:v>109111.61500000001</c:v>
                </c:pt>
                <c:pt idx="1285">
                  <c:v>105912.16</c:v>
                </c:pt>
                <c:pt idx="1286">
                  <c:v>113551.03999999999</c:v>
                </c:pt>
                <c:pt idx="1287">
                  <c:v>119127.205</c:v>
                </c:pt>
                <c:pt idx="1288">
                  <c:v>121571.97</c:v>
                </c:pt>
                <c:pt idx="1289">
                  <c:v>124010.03</c:v>
                </c:pt>
                <c:pt idx="1290">
                  <c:v>123130.6</c:v>
                </c:pt>
                <c:pt idx="1291">
                  <c:v>104643.675</c:v>
                </c:pt>
                <c:pt idx="1292">
                  <c:v>110029.55</c:v>
                </c:pt>
                <c:pt idx="1293">
                  <c:v>130516.1</c:v>
                </c:pt>
                <c:pt idx="1294">
                  <c:v>132762.38</c:v>
                </c:pt>
                <c:pt idx="1295">
                  <c:v>139030.79500000001</c:v>
                </c:pt>
                <c:pt idx="1296">
                  <c:v>140202.73499999999</c:v>
                </c:pt>
                <c:pt idx="1297">
                  <c:v>136856.79999999999</c:v>
                </c:pt>
                <c:pt idx="1298">
                  <c:v>122161.405</c:v>
                </c:pt>
                <c:pt idx="1299">
                  <c:v>118953.95</c:v>
                </c:pt>
                <c:pt idx="1300">
                  <c:v>132877.45000000001</c:v>
                </c:pt>
                <c:pt idx="1301">
                  <c:v>133274.53</c:v>
                </c:pt>
                <c:pt idx="1302">
                  <c:v>136116.12</c:v>
                </c:pt>
                <c:pt idx="1303">
                  <c:v>139511.78</c:v>
                </c:pt>
                <c:pt idx="1304">
                  <c:v>130994.54</c:v>
                </c:pt>
                <c:pt idx="1305">
                  <c:v>120698.91499999999</c:v>
                </c:pt>
                <c:pt idx="1306">
                  <c:v>113374.465</c:v>
                </c:pt>
                <c:pt idx="1307">
                  <c:v>117691.685</c:v>
                </c:pt>
                <c:pt idx="1308">
                  <c:v>135184.95000000001</c:v>
                </c:pt>
                <c:pt idx="1309">
                  <c:v>136253.42000000001</c:v>
                </c:pt>
                <c:pt idx="1310">
                  <c:v>135303.255</c:v>
                </c:pt>
                <c:pt idx="1311">
                  <c:v>135269.63500000001</c:v>
                </c:pt>
                <c:pt idx="1312">
                  <c:v>121178.68</c:v>
                </c:pt>
                <c:pt idx="1313">
                  <c:v>116112.74</c:v>
                </c:pt>
                <c:pt idx="1314">
                  <c:v>134925.74</c:v>
                </c:pt>
                <c:pt idx="1315">
                  <c:v>131996.97</c:v>
                </c:pt>
                <c:pt idx="1316">
                  <c:v>139814.29999999999</c:v>
                </c:pt>
                <c:pt idx="1317">
                  <c:v>140348.57</c:v>
                </c:pt>
                <c:pt idx="1318">
                  <c:v>132029.57500000001</c:v>
                </c:pt>
                <c:pt idx="1319">
                  <c:v>122393.325</c:v>
                </c:pt>
                <c:pt idx="1320">
                  <c:v>118103.86500000001</c:v>
                </c:pt>
                <c:pt idx="1321">
                  <c:v>138040.38</c:v>
                </c:pt>
                <c:pt idx="1322">
                  <c:v>144526.63</c:v>
                </c:pt>
                <c:pt idx="1323">
                  <c:v>141351.89499999999</c:v>
                </c:pt>
                <c:pt idx="1324">
                  <c:v>138124.06</c:v>
                </c:pt>
                <c:pt idx="1325">
                  <c:v>136121.83499999999</c:v>
                </c:pt>
                <c:pt idx="1326">
                  <c:v>133906.26</c:v>
                </c:pt>
                <c:pt idx="1327">
                  <c:v>139316.29</c:v>
                </c:pt>
                <c:pt idx="1328">
                  <c:v>140073.89499999999</c:v>
                </c:pt>
                <c:pt idx="1329">
                  <c:v>122397.13</c:v>
                </c:pt>
                <c:pt idx="1330">
                  <c:v>118007.66499999999</c:v>
                </c:pt>
                <c:pt idx="1331">
                  <c:v>136330.59</c:v>
                </c:pt>
                <c:pt idx="1332">
                  <c:v>129699.265</c:v>
                </c:pt>
                <c:pt idx="1333">
                  <c:v>133198.34</c:v>
                </c:pt>
                <c:pt idx="1334">
                  <c:v>136003.91500000001</c:v>
                </c:pt>
                <c:pt idx="1335">
                  <c:v>130432.05</c:v>
                </c:pt>
                <c:pt idx="1336">
                  <c:v>111331.235</c:v>
                </c:pt>
                <c:pt idx="1337">
                  <c:v>107580.495</c:v>
                </c:pt>
                <c:pt idx="1338">
                  <c:v>132276.88</c:v>
                </c:pt>
                <c:pt idx="1339">
                  <c:v>137617.88</c:v>
                </c:pt>
                <c:pt idx="1340">
                  <c:v>140729.185</c:v>
                </c:pt>
                <c:pt idx="1341">
                  <c:v>151355.43</c:v>
                </c:pt>
                <c:pt idx="1342">
                  <c:v>141647.89499999999</c:v>
                </c:pt>
                <c:pt idx="1343">
                  <c:v>116696.455</c:v>
                </c:pt>
                <c:pt idx="1344">
                  <c:v>117351.14</c:v>
                </c:pt>
                <c:pt idx="1345">
                  <c:v>138963.17499999999</c:v>
                </c:pt>
                <c:pt idx="1346">
                  <c:v>139108.435</c:v>
                </c:pt>
                <c:pt idx="1347">
                  <c:v>130044.375</c:v>
                </c:pt>
                <c:pt idx="1348">
                  <c:v>122361.925</c:v>
                </c:pt>
                <c:pt idx="1349">
                  <c:v>122862.345</c:v>
                </c:pt>
                <c:pt idx="1350">
                  <c:v>113669.45</c:v>
                </c:pt>
                <c:pt idx="1351">
                  <c:v>106274.56</c:v>
                </c:pt>
                <c:pt idx="1352">
                  <c:v>121533.955</c:v>
                </c:pt>
                <c:pt idx="1353">
                  <c:v>127193.3</c:v>
                </c:pt>
                <c:pt idx="1354">
                  <c:v>121445.38</c:v>
                </c:pt>
                <c:pt idx="1355">
                  <c:v>129223.80499999999</c:v>
                </c:pt>
                <c:pt idx="1356">
                  <c:v>133562.98499999999</c:v>
                </c:pt>
                <c:pt idx="1357">
                  <c:v>124852.67</c:v>
                </c:pt>
                <c:pt idx="1358">
                  <c:v>119798.995</c:v>
                </c:pt>
                <c:pt idx="1359">
                  <c:v>140410.29500000001</c:v>
                </c:pt>
                <c:pt idx="1360">
                  <c:v>133809.45499999999</c:v>
                </c:pt>
                <c:pt idx="1361">
                  <c:v>133056.82</c:v>
                </c:pt>
                <c:pt idx="1362">
                  <c:v>135619.94</c:v>
                </c:pt>
                <c:pt idx="1363">
                  <c:v>133666.57500000001</c:v>
                </c:pt>
                <c:pt idx="1364">
                  <c:v>117444.1</c:v>
                </c:pt>
                <c:pt idx="1365">
                  <c:v>115177.935</c:v>
                </c:pt>
                <c:pt idx="1366">
                  <c:v>139414.495</c:v>
                </c:pt>
                <c:pt idx="1367">
                  <c:v>139814.04</c:v>
                </c:pt>
                <c:pt idx="1368">
                  <c:v>137513.465</c:v>
                </c:pt>
                <c:pt idx="1369">
                  <c:v>133982.255</c:v>
                </c:pt>
                <c:pt idx="1370">
                  <c:v>128707.425</c:v>
                </c:pt>
                <c:pt idx="1371">
                  <c:v>114098.11500000001</c:v>
                </c:pt>
                <c:pt idx="1372">
                  <c:v>103964.33</c:v>
                </c:pt>
                <c:pt idx="1373">
                  <c:v>128001.05499999999</c:v>
                </c:pt>
                <c:pt idx="1374">
                  <c:v>137696.67000000001</c:v>
                </c:pt>
                <c:pt idx="1375">
                  <c:v>134819.94500000001</c:v>
                </c:pt>
                <c:pt idx="1376">
                  <c:v>133405.72</c:v>
                </c:pt>
                <c:pt idx="1377">
                  <c:v>132543.1</c:v>
                </c:pt>
                <c:pt idx="1378">
                  <c:v>120454.01</c:v>
                </c:pt>
                <c:pt idx="1379">
                  <c:v>114584.065</c:v>
                </c:pt>
                <c:pt idx="1380">
                  <c:v>127169.03</c:v>
                </c:pt>
                <c:pt idx="1381">
                  <c:v>130906.89</c:v>
                </c:pt>
                <c:pt idx="1382">
                  <c:v>127192.315</c:v>
                </c:pt>
                <c:pt idx="1383">
                  <c:v>131986.80499999999</c:v>
                </c:pt>
                <c:pt idx="1384">
                  <c:v>128761.605</c:v>
                </c:pt>
                <c:pt idx="1385">
                  <c:v>111301.56</c:v>
                </c:pt>
                <c:pt idx="1386">
                  <c:v>104766</c:v>
                </c:pt>
                <c:pt idx="1387">
                  <c:v>115123.54</c:v>
                </c:pt>
                <c:pt idx="1388">
                  <c:v>124033.955</c:v>
                </c:pt>
                <c:pt idx="1389">
                  <c:v>123461.38</c:v>
                </c:pt>
                <c:pt idx="1390">
                  <c:v>119309.93</c:v>
                </c:pt>
                <c:pt idx="1391">
                  <c:v>116556.425</c:v>
                </c:pt>
                <c:pt idx="1392">
                  <c:v>114133.54</c:v>
                </c:pt>
                <c:pt idx="1393">
                  <c:v>113957.735</c:v>
                </c:pt>
                <c:pt idx="1394">
                  <c:v>117048.72500000001</c:v>
                </c:pt>
                <c:pt idx="1395">
                  <c:v>102037.16499999999</c:v>
                </c:pt>
                <c:pt idx="1396">
                  <c:v>98108.815000000002</c:v>
                </c:pt>
                <c:pt idx="1397">
                  <c:v>115907.395</c:v>
                </c:pt>
                <c:pt idx="1398">
                  <c:v>117470.22</c:v>
                </c:pt>
                <c:pt idx="1399">
                  <c:v>121087.1</c:v>
                </c:pt>
                <c:pt idx="1400">
                  <c:v>118201.175</c:v>
                </c:pt>
                <c:pt idx="1401">
                  <c:v>108412.66499999999</c:v>
                </c:pt>
                <c:pt idx="1402">
                  <c:v>102195.97500000001</c:v>
                </c:pt>
                <c:pt idx="1403">
                  <c:v>100571.04</c:v>
                </c:pt>
                <c:pt idx="1404">
                  <c:v>115549.435</c:v>
                </c:pt>
                <c:pt idx="1405">
                  <c:v>118010.31</c:v>
                </c:pt>
                <c:pt idx="1406">
                  <c:v>115813.03</c:v>
                </c:pt>
                <c:pt idx="1407">
                  <c:v>117333.44500000001</c:v>
                </c:pt>
                <c:pt idx="1408">
                  <c:v>112633.265</c:v>
                </c:pt>
                <c:pt idx="1409">
                  <c:v>100746.42</c:v>
                </c:pt>
                <c:pt idx="1410">
                  <c:v>92182.955000000002</c:v>
                </c:pt>
                <c:pt idx="1411">
                  <c:v>112227.65</c:v>
                </c:pt>
                <c:pt idx="1412">
                  <c:v>116179.47</c:v>
                </c:pt>
                <c:pt idx="1413">
                  <c:v>116632.09</c:v>
                </c:pt>
                <c:pt idx="1414">
                  <c:v>120470.785</c:v>
                </c:pt>
                <c:pt idx="1415">
                  <c:v>113451.995</c:v>
                </c:pt>
                <c:pt idx="1416">
                  <c:v>101610.815</c:v>
                </c:pt>
                <c:pt idx="1417">
                  <c:v>95368.164999999994</c:v>
                </c:pt>
                <c:pt idx="1418">
                  <c:v>104632.79</c:v>
                </c:pt>
                <c:pt idx="1419">
                  <c:v>100592.295</c:v>
                </c:pt>
                <c:pt idx="1420">
                  <c:v>111738.485</c:v>
                </c:pt>
                <c:pt idx="1421">
                  <c:v>113539.935</c:v>
                </c:pt>
                <c:pt idx="1422">
                  <c:v>115156.44500000001</c:v>
                </c:pt>
                <c:pt idx="1423">
                  <c:v>104194.345</c:v>
                </c:pt>
                <c:pt idx="1424">
                  <c:v>98774.235000000001</c:v>
                </c:pt>
                <c:pt idx="1425">
                  <c:v>125795.84</c:v>
                </c:pt>
                <c:pt idx="1426">
                  <c:v>135420.82</c:v>
                </c:pt>
                <c:pt idx="1427">
                  <c:v>130385.05</c:v>
                </c:pt>
                <c:pt idx="1428">
                  <c:v>116715.965</c:v>
                </c:pt>
                <c:pt idx="1429">
                  <c:v>117797.62</c:v>
                </c:pt>
                <c:pt idx="1430">
                  <c:v>106730.21</c:v>
                </c:pt>
                <c:pt idx="1431">
                  <c:v>101256.78</c:v>
                </c:pt>
                <c:pt idx="1432">
                  <c:v>128658.27</c:v>
                </c:pt>
                <c:pt idx="1433">
                  <c:v>137151.495</c:v>
                </c:pt>
                <c:pt idx="1434">
                  <c:v>138882.25</c:v>
                </c:pt>
                <c:pt idx="1435">
                  <c:v>135162.11499999999</c:v>
                </c:pt>
                <c:pt idx="1436">
                  <c:v>133951.29</c:v>
                </c:pt>
                <c:pt idx="1437">
                  <c:v>121219.595</c:v>
                </c:pt>
                <c:pt idx="1438">
                  <c:v>108717.875</c:v>
                </c:pt>
                <c:pt idx="1439">
                  <c:v>115429.005</c:v>
                </c:pt>
                <c:pt idx="1440">
                  <c:v>129798.47</c:v>
                </c:pt>
                <c:pt idx="1441">
                  <c:v>151730.95000000001</c:v>
                </c:pt>
                <c:pt idx="1442">
                  <c:v>154632.33499999999</c:v>
                </c:pt>
                <c:pt idx="1443">
                  <c:v>125141.9</c:v>
                </c:pt>
                <c:pt idx="1444">
                  <c:v>99234.22</c:v>
                </c:pt>
                <c:pt idx="1445">
                  <c:v>92487.705000000002</c:v>
                </c:pt>
                <c:pt idx="1446">
                  <c:v>111625.98</c:v>
                </c:pt>
                <c:pt idx="1447">
                  <c:v>113063.675</c:v>
                </c:pt>
                <c:pt idx="1448">
                  <c:v>115383.13</c:v>
                </c:pt>
                <c:pt idx="1449">
                  <c:v>115736.97</c:v>
                </c:pt>
                <c:pt idx="1450">
                  <c:v>109568.47</c:v>
                </c:pt>
                <c:pt idx="1451">
                  <c:v>99334.8</c:v>
                </c:pt>
                <c:pt idx="1452">
                  <c:v>97715.01</c:v>
                </c:pt>
                <c:pt idx="1453">
                  <c:v>114680.185</c:v>
                </c:pt>
                <c:pt idx="1454">
                  <c:v>121945.175</c:v>
                </c:pt>
                <c:pt idx="1455">
                  <c:v>146933.095</c:v>
                </c:pt>
                <c:pt idx="1456">
                  <c:v>129280.81</c:v>
                </c:pt>
                <c:pt idx="1457">
                  <c:v>120821.05499999999</c:v>
                </c:pt>
                <c:pt idx="1458">
                  <c:v>110154.36</c:v>
                </c:pt>
                <c:pt idx="1459">
                  <c:v>107212.84</c:v>
                </c:pt>
                <c:pt idx="1460">
                  <c:v>138949.67499999999</c:v>
                </c:pt>
                <c:pt idx="1461">
                  <c:v>142870.39499999999</c:v>
                </c:pt>
                <c:pt idx="1462">
                  <c:v>114916.99</c:v>
                </c:pt>
                <c:pt idx="1463">
                  <c:v>114462.53</c:v>
                </c:pt>
                <c:pt idx="1464">
                  <c:v>108524.18</c:v>
                </c:pt>
                <c:pt idx="1465">
                  <c:v>109949.21</c:v>
                </c:pt>
                <c:pt idx="1466">
                  <c:v>112946.34</c:v>
                </c:pt>
                <c:pt idx="1467">
                  <c:v>104947.325</c:v>
                </c:pt>
                <c:pt idx="1468">
                  <c:v>106065.935</c:v>
                </c:pt>
                <c:pt idx="1469">
                  <c:v>126465.96</c:v>
                </c:pt>
                <c:pt idx="1470">
                  <c:v>137539.72500000001</c:v>
                </c:pt>
                <c:pt idx="1471">
                  <c:v>159307.315</c:v>
                </c:pt>
                <c:pt idx="1472">
                  <c:v>149473.01</c:v>
                </c:pt>
                <c:pt idx="1473">
                  <c:v>137101.87</c:v>
                </c:pt>
                <c:pt idx="1474">
                  <c:v>118113.8</c:v>
                </c:pt>
                <c:pt idx="1475">
                  <c:v>100440.29</c:v>
                </c:pt>
                <c:pt idx="1476">
                  <c:v>116209.13</c:v>
                </c:pt>
                <c:pt idx="1477">
                  <c:v>124882.715</c:v>
                </c:pt>
                <c:pt idx="1478">
                  <c:v>115269.5</c:v>
                </c:pt>
                <c:pt idx="1479">
                  <c:v>117260.245</c:v>
                </c:pt>
                <c:pt idx="1480">
                  <c:v>114736.355</c:v>
                </c:pt>
                <c:pt idx="1481">
                  <c:v>105799.935</c:v>
                </c:pt>
                <c:pt idx="1482">
                  <c:v>105085.515</c:v>
                </c:pt>
                <c:pt idx="1483">
                  <c:v>113116.425</c:v>
                </c:pt>
                <c:pt idx="1484">
                  <c:v>120035.38499999999</c:v>
                </c:pt>
                <c:pt idx="1485">
                  <c:v>124481.41499999999</c:v>
                </c:pt>
                <c:pt idx="1486">
                  <c:v>133607.065</c:v>
                </c:pt>
                <c:pt idx="1487">
                  <c:v>136328.345</c:v>
                </c:pt>
                <c:pt idx="1488">
                  <c:v>119226.435</c:v>
                </c:pt>
                <c:pt idx="1489">
                  <c:v>96305.07</c:v>
                </c:pt>
                <c:pt idx="1490">
                  <c:v>117952.36500000001</c:v>
                </c:pt>
                <c:pt idx="1491">
                  <c:v>127894.285</c:v>
                </c:pt>
                <c:pt idx="1492">
                  <c:v>123400.17</c:v>
                </c:pt>
                <c:pt idx="1493">
                  <c:v>117346.26</c:v>
                </c:pt>
                <c:pt idx="1494">
                  <c:v>119960.33</c:v>
                </c:pt>
                <c:pt idx="1495">
                  <c:v>111096.30499999999</c:v>
                </c:pt>
                <c:pt idx="1496">
                  <c:v>101334.2</c:v>
                </c:pt>
                <c:pt idx="1497">
                  <c:v>112527.285</c:v>
                </c:pt>
                <c:pt idx="1498">
                  <c:v>113850.81</c:v>
                </c:pt>
                <c:pt idx="1499">
                  <c:v>122717.5</c:v>
                </c:pt>
                <c:pt idx="1500">
                  <c:v>128732.59</c:v>
                </c:pt>
                <c:pt idx="1501">
                  <c:v>127805.485</c:v>
                </c:pt>
                <c:pt idx="1502">
                  <c:v>120398.88499999999</c:v>
                </c:pt>
                <c:pt idx="1503">
                  <c:v>104486.18</c:v>
                </c:pt>
                <c:pt idx="1504">
                  <c:v>97542.31</c:v>
                </c:pt>
                <c:pt idx="1505">
                  <c:v>112663.625</c:v>
                </c:pt>
                <c:pt idx="1506">
                  <c:v>114195.35</c:v>
                </c:pt>
                <c:pt idx="1507">
                  <c:v>116045.27</c:v>
                </c:pt>
                <c:pt idx="1508">
                  <c:v>116284.345</c:v>
                </c:pt>
                <c:pt idx="1509">
                  <c:v>110715.12</c:v>
                </c:pt>
                <c:pt idx="1510">
                  <c:v>97262.705000000002</c:v>
                </c:pt>
                <c:pt idx="1511">
                  <c:v>111617.94500000001</c:v>
                </c:pt>
                <c:pt idx="1512">
                  <c:v>110794.26</c:v>
                </c:pt>
                <c:pt idx="1513">
                  <c:v>111254.315</c:v>
                </c:pt>
                <c:pt idx="1514">
                  <c:v>115020.505</c:v>
                </c:pt>
                <c:pt idx="1515">
                  <c:v>119298.325</c:v>
                </c:pt>
                <c:pt idx="1516">
                  <c:v>112312.69500000001</c:v>
                </c:pt>
                <c:pt idx="1517">
                  <c:v>98918.514999999999</c:v>
                </c:pt>
                <c:pt idx="1518">
                  <c:v>112488.215</c:v>
                </c:pt>
                <c:pt idx="1519">
                  <c:v>116809.36500000001</c:v>
                </c:pt>
                <c:pt idx="1520">
                  <c:v>117744.005</c:v>
                </c:pt>
                <c:pt idx="1521">
                  <c:v>121092.855</c:v>
                </c:pt>
                <c:pt idx="1522">
                  <c:v>120784.875</c:v>
                </c:pt>
                <c:pt idx="1523">
                  <c:v>120448.935</c:v>
                </c:pt>
                <c:pt idx="1524">
                  <c:v>118324.09</c:v>
                </c:pt>
                <c:pt idx="1525">
                  <c:v>107479.26</c:v>
                </c:pt>
                <c:pt idx="1526">
                  <c:v>103662.05</c:v>
                </c:pt>
                <c:pt idx="1527">
                  <c:v>117799.97</c:v>
                </c:pt>
                <c:pt idx="1528">
                  <c:v>117642.645</c:v>
                </c:pt>
                <c:pt idx="1529">
                  <c:v>106654.955</c:v>
                </c:pt>
                <c:pt idx="1530">
                  <c:v>117617.51</c:v>
                </c:pt>
                <c:pt idx="1531">
                  <c:v>119079.465</c:v>
                </c:pt>
                <c:pt idx="1532">
                  <c:v>108613.38</c:v>
                </c:pt>
                <c:pt idx="1533">
                  <c:v>105277.715</c:v>
                </c:pt>
                <c:pt idx="1534">
                  <c:v>121551.685</c:v>
                </c:pt>
                <c:pt idx="1535">
                  <c:v>122642.235</c:v>
                </c:pt>
                <c:pt idx="1536">
                  <c:v>118716.595</c:v>
                </c:pt>
                <c:pt idx="1537">
                  <c:v>117357.83500000001</c:v>
                </c:pt>
                <c:pt idx="1538">
                  <c:v>116870.46</c:v>
                </c:pt>
                <c:pt idx="1539">
                  <c:v>106892.995</c:v>
                </c:pt>
                <c:pt idx="1540">
                  <c:v>105840.39</c:v>
                </c:pt>
                <c:pt idx="1541">
                  <c:v>118254.55499999999</c:v>
                </c:pt>
                <c:pt idx="1542">
                  <c:v>122876.86500000001</c:v>
                </c:pt>
                <c:pt idx="1543">
                  <c:v>122721.46</c:v>
                </c:pt>
                <c:pt idx="1544">
                  <c:v>128518.505</c:v>
                </c:pt>
                <c:pt idx="1545">
                  <c:v>133467.37</c:v>
                </c:pt>
                <c:pt idx="1546">
                  <c:v>111273.755</c:v>
                </c:pt>
                <c:pt idx="1547">
                  <c:v>108729.71</c:v>
                </c:pt>
                <c:pt idx="1548">
                  <c:v>129885.955</c:v>
                </c:pt>
                <c:pt idx="1549">
                  <c:v>131900.51999999999</c:v>
                </c:pt>
                <c:pt idx="1550">
                  <c:v>133399.23000000001</c:v>
                </c:pt>
                <c:pt idx="1551">
                  <c:v>131757.155</c:v>
                </c:pt>
                <c:pt idx="1552">
                  <c:v>127353.575</c:v>
                </c:pt>
                <c:pt idx="1553">
                  <c:v>119262.145</c:v>
                </c:pt>
                <c:pt idx="1554">
                  <c:v>112349.26</c:v>
                </c:pt>
                <c:pt idx="1555">
                  <c:v>124046.80499999999</c:v>
                </c:pt>
                <c:pt idx="1556">
                  <c:v>126922.995</c:v>
                </c:pt>
                <c:pt idx="1557">
                  <c:v>129352.83</c:v>
                </c:pt>
                <c:pt idx="1558">
                  <c:v>129553.94</c:v>
                </c:pt>
                <c:pt idx="1559">
                  <c:v>127957.57</c:v>
                </c:pt>
                <c:pt idx="1560">
                  <c:v>115384.08500000001</c:v>
                </c:pt>
                <c:pt idx="1561">
                  <c:v>106044.51</c:v>
                </c:pt>
                <c:pt idx="1562">
                  <c:v>119360.265</c:v>
                </c:pt>
                <c:pt idx="1563">
                  <c:v>123142.76</c:v>
                </c:pt>
                <c:pt idx="1564">
                  <c:v>127830.62</c:v>
                </c:pt>
                <c:pt idx="1565">
                  <c:v>131159.94500000001</c:v>
                </c:pt>
                <c:pt idx="1566">
                  <c:v>135864.065</c:v>
                </c:pt>
                <c:pt idx="1567">
                  <c:v>123226.075</c:v>
                </c:pt>
                <c:pt idx="1568">
                  <c:v>121177.58500000001</c:v>
                </c:pt>
                <c:pt idx="1569">
                  <c:v>135385.41</c:v>
                </c:pt>
                <c:pt idx="1570">
                  <c:v>132975.13</c:v>
                </c:pt>
                <c:pt idx="1571">
                  <c:v>132038.42499999999</c:v>
                </c:pt>
                <c:pt idx="1572">
                  <c:v>128577.63</c:v>
                </c:pt>
                <c:pt idx="1573">
                  <c:v>129910.015</c:v>
                </c:pt>
                <c:pt idx="1574">
                  <c:v>120232.19500000001</c:v>
                </c:pt>
                <c:pt idx="1575">
                  <c:v>117037.86500000001</c:v>
                </c:pt>
                <c:pt idx="1576">
                  <c:v>113420.985</c:v>
                </c:pt>
                <c:pt idx="1577">
                  <c:v>127261.295</c:v>
                </c:pt>
                <c:pt idx="1578">
                  <c:v>131574.60500000001</c:v>
                </c:pt>
                <c:pt idx="1579">
                  <c:v>130544.485</c:v>
                </c:pt>
                <c:pt idx="1580">
                  <c:v>133009.01</c:v>
                </c:pt>
                <c:pt idx="1581">
                  <c:v>124351.235</c:v>
                </c:pt>
                <c:pt idx="1582">
                  <c:v>120785.595</c:v>
                </c:pt>
                <c:pt idx="1583">
                  <c:v>138518.73499999999</c:v>
                </c:pt>
                <c:pt idx="1584">
                  <c:v>143830.12</c:v>
                </c:pt>
                <c:pt idx="1585">
                  <c:v>141305.88</c:v>
                </c:pt>
                <c:pt idx="1586">
                  <c:v>143542.01999999999</c:v>
                </c:pt>
                <c:pt idx="1587">
                  <c:v>140296.4</c:v>
                </c:pt>
                <c:pt idx="1588">
                  <c:v>132165.42499999999</c:v>
                </c:pt>
                <c:pt idx="1589">
                  <c:v>125850.58</c:v>
                </c:pt>
                <c:pt idx="1590">
                  <c:v>141972.715</c:v>
                </c:pt>
                <c:pt idx="1591">
                  <c:v>142842.4</c:v>
                </c:pt>
                <c:pt idx="1592">
                  <c:v>148100.13</c:v>
                </c:pt>
                <c:pt idx="1593">
                  <c:v>150445.47</c:v>
                </c:pt>
                <c:pt idx="1594">
                  <c:v>131367.09</c:v>
                </c:pt>
                <c:pt idx="1595">
                  <c:v>132856.72</c:v>
                </c:pt>
                <c:pt idx="1596">
                  <c:v>133778.44500000001</c:v>
                </c:pt>
                <c:pt idx="1597">
                  <c:v>135728.405</c:v>
                </c:pt>
                <c:pt idx="1598">
                  <c:v>125928.62</c:v>
                </c:pt>
                <c:pt idx="1599">
                  <c:v>114186.8</c:v>
                </c:pt>
                <c:pt idx="1600">
                  <c:v>134664.655</c:v>
                </c:pt>
                <c:pt idx="1601">
                  <c:v>132967.19</c:v>
                </c:pt>
                <c:pt idx="1602">
                  <c:v>135308.29500000001</c:v>
                </c:pt>
                <c:pt idx="1603">
                  <c:v>137634.125</c:v>
                </c:pt>
                <c:pt idx="1604">
                  <c:v>130119.5</c:v>
                </c:pt>
                <c:pt idx="1605">
                  <c:v>116942.94</c:v>
                </c:pt>
                <c:pt idx="1606">
                  <c:v>111555</c:v>
                </c:pt>
                <c:pt idx="1607">
                  <c:v>135422.13500000001</c:v>
                </c:pt>
                <c:pt idx="1608">
                  <c:v>129519.995</c:v>
                </c:pt>
                <c:pt idx="1609">
                  <c:v>134004.96</c:v>
                </c:pt>
                <c:pt idx="1610">
                  <c:v>129025</c:v>
                </c:pt>
                <c:pt idx="1611">
                  <c:v>129740.315</c:v>
                </c:pt>
                <c:pt idx="1612">
                  <c:v>116238.175</c:v>
                </c:pt>
                <c:pt idx="1613">
                  <c:v>104912.38</c:v>
                </c:pt>
                <c:pt idx="1614">
                  <c:v>127198.78</c:v>
                </c:pt>
                <c:pt idx="1615">
                  <c:v>131851.01500000001</c:v>
                </c:pt>
                <c:pt idx="1616">
                  <c:v>131939.5</c:v>
                </c:pt>
                <c:pt idx="1617">
                  <c:v>135670.99</c:v>
                </c:pt>
                <c:pt idx="1618">
                  <c:v>121875.355</c:v>
                </c:pt>
                <c:pt idx="1619">
                  <c:v>119988.735</c:v>
                </c:pt>
                <c:pt idx="1620">
                  <c:v>115231.85</c:v>
                </c:pt>
                <c:pt idx="1621">
                  <c:v>127541.57</c:v>
                </c:pt>
                <c:pt idx="1622">
                  <c:v>121073.45</c:v>
                </c:pt>
                <c:pt idx="1623">
                  <c:v>122602.11500000001</c:v>
                </c:pt>
                <c:pt idx="1624">
                  <c:v>131137.065</c:v>
                </c:pt>
                <c:pt idx="1625">
                  <c:v>125189.54</c:v>
                </c:pt>
                <c:pt idx="1626">
                  <c:v>116571.26</c:v>
                </c:pt>
                <c:pt idx="1627">
                  <c:v>119707.93</c:v>
                </c:pt>
                <c:pt idx="1628">
                  <c:v>138918.38500000001</c:v>
                </c:pt>
                <c:pt idx="1629">
                  <c:v>138424.25</c:v>
                </c:pt>
                <c:pt idx="1630">
                  <c:v>136240.845</c:v>
                </c:pt>
                <c:pt idx="1631">
                  <c:v>131956.72500000001</c:v>
                </c:pt>
                <c:pt idx="1632">
                  <c:v>130210.94</c:v>
                </c:pt>
                <c:pt idx="1633">
                  <c:v>116471.77499999999</c:v>
                </c:pt>
                <c:pt idx="1634">
                  <c:v>111436.265</c:v>
                </c:pt>
                <c:pt idx="1635">
                  <c:v>131280.85</c:v>
                </c:pt>
                <c:pt idx="1636">
                  <c:v>139563.095</c:v>
                </c:pt>
                <c:pt idx="1637">
                  <c:v>136032.16</c:v>
                </c:pt>
                <c:pt idx="1638">
                  <c:v>139752.54500000001</c:v>
                </c:pt>
                <c:pt idx="1639">
                  <c:v>130466.91499999999</c:v>
                </c:pt>
                <c:pt idx="1640">
                  <c:v>116344.565</c:v>
                </c:pt>
                <c:pt idx="1641">
                  <c:v>118402.905</c:v>
                </c:pt>
                <c:pt idx="1642">
                  <c:v>131448.995</c:v>
                </c:pt>
                <c:pt idx="1643">
                  <c:v>128192.08500000001</c:v>
                </c:pt>
                <c:pt idx="1644">
                  <c:v>118307.155</c:v>
                </c:pt>
                <c:pt idx="1645">
                  <c:v>116467.37</c:v>
                </c:pt>
                <c:pt idx="1646">
                  <c:v>123583.52</c:v>
                </c:pt>
                <c:pt idx="1647">
                  <c:v>109948.61500000001</c:v>
                </c:pt>
                <c:pt idx="1648">
                  <c:v>107838.95</c:v>
                </c:pt>
                <c:pt idx="1649">
                  <c:v>123132.625</c:v>
                </c:pt>
                <c:pt idx="1650">
                  <c:v>111096.53</c:v>
                </c:pt>
                <c:pt idx="1651">
                  <c:v>112935.03999999999</c:v>
                </c:pt>
                <c:pt idx="1652">
                  <c:v>117880.565</c:v>
                </c:pt>
                <c:pt idx="1653">
                  <c:v>111213.15</c:v>
                </c:pt>
                <c:pt idx="1654">
                  <c:v>108632.355</c:v>
                </c:pt>
                <c:pt idx="1655">
                  <c:v>113030.005</c:v>
                </c:pt>
                <c:pt idx="1656">
                  <c:v>118208.24</c:v>
                </c:pt>
                <c:pt idx="1657">
                  <c:v>119622.285</c:v>
                </c:pt>
                <c:pt idx="1658">
                  <c:v>123787.77</c:v>
                </c:pt>
                <c:pt idx="1659">
                  <c:v>125335.57</c:v>
                </c:pt>
                <c:pt idx="1660">
                  <c:v>116449.31</c:v>
                </c:pt>
                <c:pt idx="1661">
                  <c:v>109551.08</c:v>
                </c:pt>
                <c:pt idx="1662">
                  <c:v>110432.33</c:v>
                </c:pt>
                <c:pt idx="1663">
                  <c:v>110457.33500000001</c:v>
                </c:pt>
                <c:pt idx="1664">
                  <c:v>96584.744999999995</c:v>
                </c:pt>
                <c:pt idx="1665">
                  <c:v>90918.615000000005</c:v>
                </c:pt>
                <c:pt idx="1666">
                  <c:v>108070.27499999999</c:v>
                </c:pt>
                <c:pt idx="1667">
                  <c:v>113889.41</c:v>
                </c:pt>
                <c:pt idx="1668">
                  <c:v>112592.26</c:v>
                </c:pt>
                <c:pt idx="1669">
                  <c:v>112806.58500000001</c:v>
                </c:pt>
                <c:pt idx="1670">
                  <c:v>107940.16</c:v>
                </c:pt>
                <c:pt idx="1671">
                  <c:v>99368.854999999996</c:v>
                </c:pt>
                <c:pt idx="1672">
                  <c:v>98427.53</c:v>
                </c:pt>
                <c:pt idx="1673">
                  <c:v>105893.61500000001</c:v>
                </c:pt>
                <c:pt idx="1674">
                  <c:v>109241.565</c:v>
                </c:pt>
                <c:pt idx="1675">
                  <c:v>111423.36500000001</c:v>
                </c:pt>
                <c:pt idx="1676">
                  <c:v>112414.39</c:v>
                </c:pt>
                <c:pt idx="1677">
                  <c:v>111145.12</c:v>
                </c:pt>
                <c:pt idx="1678">
                  <c:v>97973.985000000001</c:v>
                </c:pt>
                <c:pt idx="1679">
                  <c:v>95624.014999999999</c:v>
                </c:pt>
                <c:pt idx="1680">
                  <c:v>110196.61500000001</c:v>
                </c:pt>
                <c:pt idx="1681">
                  <c:v>113459.02499999999</c:v>
                </c:pt>
                <c:pt idx="1682">
                  <c:v>114402.745</c:v>
                </c:pt>
                <c:pt idx="1683">
                  <c:v>119350.66499999999</c:v>
                </c:pt>
                <c:pt idx="1684">
                  <c:v>116793.855</c:v>
                </c:pt>
                <c:pt idx="1685">
                  <c:v>93859.285000000003</c:v>
                </c:pt>
                <c:pt idx="1686">
                  <c:v>96432.625</c:v>
                </c:pt>
                <c:pt idx="1687">
                  <c:v>107014.075</c:v>
                </c:pt>
                <c:pt idx="1688">
                  <c:v>100696.565</c:v>
                </c:pt>
                <c:pt idx="1689">
                  <c:v>106387.19500000001</c:v>
                </c:pt>
                <c:pt idx="1690">
                  <c:v>109430.37</c:v>
                </c:pt>
                <c:pt idx="1691">
                  <c:v>112506.95</c:v>
                </c:pt>
                <c:pt idx="1692">
                  <c:v>100203.55</c:v>
                </c:pt>
                <c:pt idx="1693">
                  <c:v>94602.89</c:v>
                </c:pt>
                <c:pt idx="1694">
                  <c:v>114159.595</c:v>
                </c:pt>
                <c:pt idx="1695">
                  <c:v>120185.265</c:v>
                </c:pt>
                <c:pt idx="1696">
                  <c:v>116487.58</c:v>
                </c:pt>
                <c:pt idx="1697">
                  <c:v>108628.34</c:v>
                </c:pt>
                <c:pt idx="1698">
                  <c:v>107405.925</c:v>
                </c:pt>
                <c:pt idx="1699">
                  <c:v>90498.92</c:v>
                </c:pt>
                <c:pt idx="1700">
                  <c:v>92043.13</c:v>
                </c:pt>
                <c:pt idx="1701">
                  <c:v>113978.535</c:v>
                </c:pt>
                <c:pt idx="1702">
                  <c:v>118330.625</c:v>
                </c:pt>
                <c:pt idx="1703">
                  <c:v>106618.19500000001</c:v>
                </c:pt>
                <c:pt idx="1704">
                  <c:v>107278.83</c:v>
                </c:pt>
                <c:pt idx="1705">
                  <c:v>113582.6</c:v>
                </c:pt>
                <c:pt idx="1706">
                  <c:v>101352.12</c:v>
                </c:pt>
                <c:pt idx="1707">
                  <c:v>96240.41</c:v>
                </c:pt>
                <c:pt idx="1708">
                  <c:v>110547.605</c:v>
                </c:pt>
                <c:pt idx="1709">
                  <c:v>109706.42</c:v>
                </c:pt>
                <c:pt idx="1710">
                  <c:v>106684.825</c:v>
                </c:pt>
                <c:pt idx="1711">
                  <c:v>112586.74</c:v>
                </c:pt>
                <c:pt idx="1712">
                  <c:v>110031.82</c:v>
                </c:pt>
                <c:pt idx="1713">
                  <c:v>100725.24</c:v>
                </c:pt>
                <c:pt idx="1714">
                  <c:v>88903.065000000002</c:v>
                </c:pt>
                <c:pt idx="1715">
                  <c:v>107666.30499999999</c:v>
                </c:pt>
                <c:pt idx="1716">
                  <c:v>111718.075</c:v>
                </c:pt>
                <c:pt idx="1717">
                  <c:v>114225.12</c:v>
                </c:pt>
                <c:pt idx="1718">
                  <c:v>135452.26</c:v>
                </c:pt>
                <c:pt idx="1719">
                  <c:v>156648.405</c:v>
                </c:pt>
                <c:pt idx="1720">
                  <c:v>121237.47</c:v>
                </c:pt>
                <c:pt idx="1721">
                  <c:v>102161.11500000001</c:v>
                </c:pt>
                <c:pt idx="1722">
                  <c:v>110803.765</c:v>
                </c:pt>
                <c:pt idx="1723">
                  <c:v>114413.785</c:v>
                </c:pt>
                <c:pt idx="1724">
                  <c:v>129715.465</c:v>
                </c:pt>
                <c:pt idx="1725">
                  <c:v>114986.33</c:v>
                </c:pt>
                <c:pt idx="1726">
                  <c:v>110025.465</c:v>
                </c:pt>
                <c:pt idx="1727">
                  <c:v>102577.145</c:v>
                </c:pt>
                <c:pt idx="1728">
                  <c:v>99110.774999999994</c:v>
                </c:pt>
                <c:pt idx="1729">
                  <c:v>112804.4</c:v>
                </c:pt>
                <c:pt idx="1730">
                  <c:v>113485.105</c:v>
                </c:pt>
                <c:pt idx="1731">
                  <c:v>119907.245</c:v>
                </c:pt>
                <c:pt idx="1732">
                  <c:v>111880.52499999999</c:v>
                </c:pt>
                <c:pt idx="1733">
                  <c:v>110277.21</c:v>
                </c:pt>
                <c:pt idx="1734">
                  <c:v>104422.79</c:v>
                </c:pt>
                <c:pt idx="1735">
                  <c:v>124749.065</c:v>
                </c:pt>
                <c:pt idx="1736">
                  <c:v>133287.58499999999</c:v>
                </c:pt>
                <c:pt idx="1737">
                  <c:v>119168.96000000001</c:v>
                </c:pt>
                <c:pt idx="1738">
                  <c:v>119702.045</c:v>
                </c:pt>
                <c:pt idx="1739">
                  <c:v>140497.815</c:v>
                </c:pt>
                <c:pt idx="1740">
                  <c:v>141593.54500000001</c:v>
                </c:pt>
                <c:pt idx="1741">
                  <c:v>117327.495</c:v>
                </c:pt>
                <c:pt idx="1742">
                  <c:v>95668.77</c:v>
                </c:pt>
                <c:pt idx="1743">
                  <c:v>94786.72</c:v>
                </c:pt>
                <c:pt idx="1744">
                  <c:v>114085.645</c:v>
                </c:pt>
                <c:pt idx="1745">
                  <c:v>107697.205</c:v>
                </c:pt>
                <c:pt idx="1746">
                  <c:v>106692.845</c:v>
                </c:pt>
                <c:pt idx="1747">
                  <c:v>107655.08</c:v>
                </c:pt>
                <c:pt idx="1748">
                  <c:v>113910.46</c:v>
                </c:pt>
                <c:pt idx="1749">
                  <c:v>106467.235</c:v>
                </c:pt>
                <c:pt idx="1750">
                  <c:v>108470.925</c:v>
                </c:pt>
                <c:pt idx="1751">
                  <c:v>116995.065</c:v>
                </c:pt>
                <c:pt idx="1752">
                  <c:v>110531.6</c:v>
                </c:pt>
                <c:pt idx="1753">
                  <c:v>108972.30499999999</c:v>
                </c:pt>
                <c:pt idx="1754">
                  <c:v>110235.33500000001</c:v>
                </c:pt>
                <c:pt idx="1755">
                  <c:v>109901.75999999999</c:v>
                </c:pt>
                <c:pt idx="1756">
                  <c:v>99890.25</c:v>
                </c:pt>
                <c:pt idx="1757">
                  <c:v>106877.86500000001</c:v>
                </c:pt>
                <c:pt idx="1758">
                  <c:v>133476.60500000001</c:v>
                </c:pt>
                <c:pt idx="1759">
                  <c:v>123114.11500000001</c:v>
                </c:pt>
                <c:pt idx="1760">
                  <c:v>125272.27</c:v>
                </c:pt>
                <c:pt idx="1761">
                  <c:v>150472.255</c:v>
                </c:pt>
                <c:pt idx="1762">
                  <c:v>163682.04</c:v>
                </c:pt>
                <c:pt idx="1763">
                  <c:v>146265.11499999999</c:v>
                </c:pt>
                <c:pt idx="1764">
                  <c:v>138597.69</c:v>
                </c:pt>
                <c:pt idx="1765">
                  <c:v>136528.81</c:v>
                </c:pt>
                <c:pt idx="1766">
                  <c:v>126073.53</c:v>
                </c:pt>
                <c:pt idx="1767">
                  <c:v>108723.61500000001</c:v>
                </c:pt>
                <c:pt idx="1768">
                  <c:v>114519.86500000001</c:v>
                </c:pt>
                <c:pt idx="1769">
                  <c:v>117281.2</c:v>
                </c:pt>
                <c:pt idx="1770">
                  <c:v>106854.935</c:v>
                </c:pt>
                <c:pt idx="1771">
                  <c:v>101994.05499999999</c:v>
                </c:pt>
                <c:pt idx="1772">
                  <c:v>103219.08</c:v>
                </c:pt>
                <c:pt idx="1773">
                  <c:v>110086.7</c:v>
                </c:pt>
                <c:pt idx="1774">
                  <c:v>114740.52</c:v>
                </c:pt>
                <c:pt idx="1775">
                  <c:v>112785.78</c:v>
                </c:pt>
                <c:pt idx="1776">
                  <c:v>111179.125</c:v>
                </c:pt>
                <c:pt idx="1777">
                  <c:v>105119.48</c:v>
                </c:pt>
                <c:pt idx="1778">
                  <c:v>105669.045</c:v>
                </c:pt>
                <c:pt idx="1779">
                  <c:v>121954.38499999999</c:v>
                </c:pt>
                <c:pt idx="1780">
                  <c:v>123290.83500000001</c:v>
                </c:pt>
                <c:pt idx="1781">
                  <c:v>123994.3</c:v>
                </c:pt>
                <c:pt idx="1782">
                  <c:v>124181.405</c:v>
                </c:pt>
                <c:pt idx="1783">
                  <c:v>128305.64</c:v>
                </c:pt>
                <c:pt idx="1784">
                  <c:v>109147.65</c:v>
                </c:pt>
                <c:pt idx="1785">
                  <c:v>104226.83</c:v>
                </c:pt>
                <c:pt idx="1786">
                  <c:v>107583.935</c:v>
                </c:pt>
                <c:pt idx="1787">
                  <c:v>108840.18</c:v>
                </c:pt>
                <c:pt idx="1788">
                  <c:v>113307.595</c:v>
                </c:pt>
                <c:pt idx="1789">
                  <c:v>113923.16</c:v>
                </c:pt>
                <c:pt idx="1790">
                  <c:v>110768.285</c:v>
                </c:pt>
                <c:pt idx="1791">
                  <c:v>101262.655</c:v>
                </c:pt>
                <c:pt idx="1792">
                  <c:v>101119.83500000001</c:v>
                </c:pt>
                <c:pt idx="1793">
                  <c:v>116817.43</c:v>
                </c:pt>
                <c:pt idx="1794">
                  <c:v>114927.205</c:v>
                </c:pt>
                <c:pt idx="1795">
                  <c:v>115188.76</c:v>
                </c:pt>
                <c:pt idx="1796">
                  <c:v>113763.83500000001</c:v>
                </c:pt>
                <c:pt idx="1797">
                  <c:v>113264.23</c:v>
                </c:pt>
                <c:pt idx="1798">
                  <c:v>98112.464999999997</c:v>
                </c:pt>
                <c:pt idx="1799">
                  <c:v>107226.59</c:v>
                </c:pt>
                <c:pt idx="1800">
                  <c:v>105374.93</c:v>
                </c:pt>
                <c:pt idx="1801">
                  <c:v>101057.43</c:v>
                </c:pt>
                <c:pt idx="1802">
                  <c:v>118307.52499999999</c:v>
                </c:pt>
                <c:pt idx="1803">
                  <c:v>110515.6</c:v>
                </c:pt>
                <c:pt idx="1804">
                  <c:v>111462.38499999999</c:v>
                </c:pt>
                <c:pt idx="1805">
                  <c:v>112948.4</c:v>
                </c:pt>
                <c:pt idx="1806">
                  <c:v>110902.185</c:v>
                </c:pt>
                <c:pt idx="1807">
                  <c:v>103616.145</c:v>
                </c:pt>
                <c:pt idx="1808">
                  <c:v>104770.705</c:v>
                </c:pt>
                <c:pt idx="1809">
                  <c:v>121535.485</c:v>
                </c:pt>
                <c:pt idx="1810">
                  <c:v>116318.435</c:v>
                </c:pt>
                <c:pt idx="1811">
                  <c:v>118801.84</c:v>
                </c:pt>
                <c:pt idx="1812">
                  <c:v>122003.33500000001</c:v>
                </c:pt>
                <c:pt idx="1813">
                  <c:v>123850.86</c:v>
                </c:pt>
                <c:pt idx="1814">
                  <c:v>113186.735</c:v>
                </c:pt>
                <c:pt idx="1815">
                  <c:v>110416.88</c:v>
                </c:pt>
                <c:pt idx="1816">
                  <c:v>119598.605</c:v>
                </c:pt>
                <c:pt idx="1817">
                  <c:v>123005.31</c:v>
                </c:pt>
                <c:pt idx="1818">
                  <c:v>126264.77499999999</c:v>
                </c:pt>
                <c:pt idx="1819">
                  <c:v>127389.485</c:v>
                </c:pt>
                <c:pt idx="1820">
                  <c:v>126934.24</c:v>
                </c:pt>
                <c:pt idx="1821">
                  <c:v>112990.63499999999</c:v>
                </c:pt>
                <c:pt idx="1822">
                  <c:v>104054.85</c:v>
                </c:pt>
                <c:pt idx="1823">
                  <c:v>118733.42</c:v>
                </c:pt>
                <c:pt idx="1824">
                  <c:v>121766.77</c:v>
                </c:pt>
                <c:pt idx="1825">
                  <c:v>122015.59</c:v>
                </c:pt>
                <c:pt idx="1826">
                  <c:v>119118.11</c:v>
                </c:pt>
                <c:pt idx="1827">
                  <c:v>118924.765</c:v>
                </c:pt>
                <c:pt idx="1828">
                  <c:v>104949.95</c:v>
                </c:pt>
                <c:pt idx="1829">
                  <c:v>106153.43</c:v>
                </c:pt>
                <c:pt idx="1830">
                  <c:v>130229.295</c:v>
                </c:pt>
                <c:pt idx="1831">
                  <c:v>133799.655</c:v>
                </c:pt>
                <c:pt idx="1832">
                  <c:v>136301.49</c:v>
                </c:pt>
                <c:pt idx="1833">
                  <c:v>138857.13500000001</c:v>
                </c:pt>
                <c:pt idx="1834">
                  <c:v>133869.14000000001</c:v>
                </c:pt>
                <c:pt idx="1835">
                  <c:v>120653.435</c:v>
                </c:pt>
                <c:pt idx="1836">
                  <c:v>118086.93</c:v>
                </c:pt>
                <c:pt idx="1837">
                  <c:v>135437.85</c:v>
                </c:pt>
                <c:pt idx="1838">
                  <c:v>136149.125</c:v>
                </c:pt>
                <c:pt idx="1839">
                  <c:v>137844.815</c:v>
                </c:pt>
                <c:pt idx="1840">
                  <c:v>134971.77499999999</c:v>
                </c:pt>
                <c:pt idx="1841">
                  <c:v>132003.44</c:v>
                </c:pt>
                <c:pt idx="1842">
                  <c:v>117243.63</c:v>
                </c:pt>
                <c:pt idx="1843">
                  <c:v>110669.42</c:v>
                </c:pt>
                <c:pt idx="1844">
                  <c:v>108133.03</c:v>
                </c:pt>
                <c:pt idx="1845">
                  <c:v>122760.92</c:v>
                </c:pt>
                <c:pt idx="1846">
                  <c:v>128127.75</c:v>
                </c:pt>
                <c:pt idx="1847">
                  <c:v>128535.19</c:v>
                </c:pt>
                <c:pt idx="1848">
                  <c:v>128153.19500000001</c:v>
                </c:pt>
                <c:pt idx="1849">
                  <c:v>121097.845</c:v>
                </c:pt>
                <c:pt idx="1850">
                  <c:v>116811.39</c:v>
                </c:pt>
                <c:pt idx="1851">
                  <c:v>129972.91499999999</c:v>
                </c:pt>
                <c:pt idx="1852">
                  <c:v>137922.22</c:v>
                </c:pt>
                <c:pt idx="1853">
                  <c:v>144737.12</c:v>
                </c:pt>
                <c:pt idx="1854">
                  <c:v>148609.595</c:v>
                </c:pt>
                <c:pt idx="1855">
                  <c:v>144504.32999999999</c:v>
                </c:pt>
                <c:pt idx="1856">
                  <c:v>132829.29</c:v>
                </c:pt>
                <c:pt idx="1857">
                  <c:v>133525.32</c:v>
                </c:pt>
                <c:pt idx="1858">
                  <c:v>146856.79999999999</c:v>
                </c:pt>
                <c:pt idx="1859">
                  <c:v>145807.25</c:v>
                </c:pt>
                <c:pt idx="1860">
                  <c:v>139351.56</c:v>
                </c:pt>
                <c:pt idx="1861">
                  <c:v>131023.66</c:v>
                </c:pt>
                <c:pt idx="1862">
                  <c:v>132941.76999999999</c:v>
                </c:pt>
                <c:pt idx="1863">
                  <c:v>135339.82</c:v>
                </c:pt>
                <c:pt idx="1864">
                  <c:v>134119.14000000001</c:v>
                </c:pt>
                <c:pt idx="1865">
                  <c:v>132101.85999999999</c:v>
                </c:pt>
                <c:pt idx="1866">
                  <c:v>111288.905</c:v>
                </c:pt>
                <c:pt idx="1867">
                  <c:v>111293.15</c:v>
                </c:pt>
                <c:pt idx="1868">
                  <c:v>123618.42</c:v>
                </c:pt>
                <c:pt idx="1869">
                  <c:v>129008.62</c:v>
                </c:pt>
                <c:pt idx="1870">
                  <c:v>135782.54500000001</c:v>
                </c:pt>
                <c:pt idx="1871">
                  <c:v>132940.63</c:v>
                </c:pt>
                <c:pt idx="1872">
                  <c:v>136493.13</c:v>
                </c:pt>
                <c:pt idx="1873">
                  <c:v>121958.69</c:v>
                </c:pt>
                <c:pt idx="1874">
                  <c:v>118413.13499999999</c:v>
                </c:pt>
                <c:pt idx="1875">
                  <c:v>133205.18</c:v>
                </c:pt>
                <c:pt idx="1876">
                  <c:v>138858.04500000001</c:v>
                </c:pt>
                <c:pt idx="1877">
                  <c:v>140275.82999999999</c:v>
                </c:pt>
                <c:pt idx="1878">
                  <c:v>137651.13500000001</c:v>
                </c:pt>
                <c:pt idx="1879">
                  <c:v>135633.89000000001</c:v>
                </c:pt>
                <c:pt idx="1880">
                  <c:v>119933.7</c:v>
                </c:pt>
                <c:pt idx="1881">
                  <c:v>120350.215</c:v>
                </c:pt>
                <c:pt idx="1882">
                  <c:v>125652.05499999999</c:v>
                </c:pt>
                <c:pt idx="1883">
                  <c:v>132120.39000000001</c:v>
                </c:pt>
                <c:pt idx="1884">
                  <c:v>136315.38</c:v>
                </c:pt>
                <c:pt idx="1885">
                  <c:v>133004.73000000001</c:v>
                </c:pt>
                <c:pt idx="1886">
                  <c:v>142555.10500000001</c:v>
                </c:pt>
                <c:pt idx="1887">
                  <c:v>128554.605</c:v>
                </c:pt>
                <c:pt idx="1888">
                  <c:v>121028.325</c:v>
                </c:pt>
                <c:pt idx="1889">
                  <c:v>136683.4</c:v>
                </c:pt>
                <c:pt idx="1890">
                  <c:v>141474.26500000001</c:v>
                </c:pt>
                <c:pt idx="1891">
                  <c:v>134681.435</c:v>
                </c:pt>
                <c:pt idx="1892">
                  <c:v>128119.715</c:v>
                </c:pt>
                <c:pt idx="1893">
                  <c:v>129781.155</c:v>
                </c:pt>
                <c:pt idx="1894">
                  <c:v>115460.6</c:v>
                </c:pt>
                <c:pt idx="1895">
                  <c:v>110816.375</c:v>
                </c:pt>
                <c:pt idx="1896">
                  <c:v>131067.25</c:v>
                </c:pt>
                <c:pt idx="1897">
                  <c:v>131438.54999999999</c:v>
                </c:pt>
                <c:pt idx="1898">
                  <c:v>120747.08</c:v>
                </c:pt>
                <c:pt idx="1899">
                  <c:v>127697.99</c:v>
                </c:pt>
                <c:pt idx="1900">
                  <c:v>126763.36500000001</c:v>
                </c:pt>
                <c:pt idx="1901">
                  <c:v>107303.47500000001</c:v>
                </c:pt>
                <c:pt idx="1902">
                  <c:v>113980.3</c:v>
                </c:pt>
                <c:pt idx="1903">
                  <c:v>132704.36499999999</c:v>
                </c:pt>
                <c:pt idx="1904">
                  <c:v>130964.88499999999</c:v>
                </c:pt>
                <c:pt idx="1905">
                  <c:v>137660.94</c:v>
                </c:pt>
                <c:pt idx="1906">
                  <c:v>134233.345</c:v>
                </c:pt>
                <c:pt idx="1907">
                  <c:v>131871.07999999999</c:v>
                </c:pt>
                <c:pt idx="1908">
                  <c:v>107616.03</c:v>
                </c:pt>
                <c:pt idx="1909">
                  <c:v>106779.47500000001</c:v>
                </c:pt>
                <c:pt idx="1910">
                  <c:v>121697.38</c:v>
                </c:pt>
                <c:pt idx="1911">
                  <c:v>118871.215</c:v>
                </c:pt>
                <c:pt idx="1912">
                  <c:v>122652.81</c:v>
                </c:pt>
                <c:pt idx="1913">
                  <c:v>120223.175</c:v>
                </c:pt>
                <c:pt idx="1914">
                  <c:v>122222.69</c:v>
                </c:pt>
                <c:pt idx="1915">
                  <c:v>115200.19</c:v>
                </c:pt>
                <c:pt idx="1916">
                  <c:v>116999.07</c:v>
                </c:pt>
                <c:pt idx="1917">
                  <c:v>130448.11500000001</c:v>
                </c:pt>
                <c:pt idx="1918">
                  <c:v>131665.01500000001</c:v>
                </c:pt>
                <c:pt idx="1919">
                  <c:v>121100.045</c:v>
                </c:pt>
                <c:pt idx="1920">
                  <c:v>118723.07</c:v>
                </c:pt>
                <c:pt idx="1921">
                  <c:v>120349.015</c:v>
                </c:pt>
                <c:pt idx="1922">
                  <c:v>103500.955</c:v>
                </c:pt>
                <c:pt idx="1923">
                  <c:v>105149.02</c:v>
                </c:pt>
                <c:pt idx="1924">
                  <c:v>119362.235</c:v>
                </c:pt>
                <c:pt idx="1925">
                  <c:v>124129.44</c:v>
                </c:pt>
                <c:pt idx="1926">
                  <c:v>119715.705</c:v>
                </c:pt>
                <c:pt idx="1927">
                  <c:v>108102.56</c:v>
                </c:pt>
                <c:pt idx="1928">
                  <c:v>117504.77499999999</c:v>
                </c:pt>
                <c:pt idx="1929">
                  <c:v>122771.82</c:v>
                </c:pt>
                <c:pt idx="1930">
                  <c:v>123692.08</c:v>
                </c:pt>
                <c:pt idx="1931">
                  <c:v>115250.505</c:v>
                </c:pt>
                <c:pt idx="1932">
                  <c:v>101053.36500000001</c:v>
                </c:pt>
                <c:pt idx="1933">
                  <c:v>94744.7</c:v>
                </c:pt>
                <c:pt idx="1934">
                  <c:v>110290.12</c:v>
                </c:pt>
                <c:pt idx="1935">
                  <c:v>112052.12</c:v>
                </c:pt>
                <c:pt idx="1936">
                  <c:v>117533.72</c:v>
                </c:pt>
                <c:pt idx="1937">
                  <c:v>116690.04</c:v>
                </c:pt>
                <c:pt idx="1938">
                  <c:v>109857.485</c:v>
                </c:pt>
                <c:pt idx="1939">
                  <c:v>102032.495</c:v>
                </c:pt>
                <c:pt idx="1940">
                  <c:v>102684.515</c:v>
                </c:pt>
                <c:pt idx="1941">
                  <c:v>114502.07</c:v>
                </c:pt>
                <c:pt idx="1942">
                  <c:v>114108.545</c:v>
                </c:pt>
                <c:pt idx="1943">
                  <c:v>114281.61500000001</c:v>
                </c:pt>
                <c:pt idx="1944">
                  <c:v>115442.655</c:v>
                </c:pt>
                <c:pt idx="1945">
                  <c:v>109130.77</c:v>
                </c:pt>
                <c:pt idx="1946">
                  <c:v>96698.285000000003</c:v>
                </c:pt>
                <c:pt idx="1947">
                  <c:v>102830.55499999999</c:v>
                </c:pt>
                <c:pt idx="1948">
                  <c:v>112634.63499999999</c:v>
                </c:pt>
                <c:pt idx="1949">
                  <c:v>111887.405</c:v>
                </c:pt>
                <c:pt idx="1950">
                  <c:v>117375.73</c:v>
                </c:pt>
                <c:pt idx="1951">
                  <c:v>121752.875</c:v>
                </c:pt>
                <c:pt idx="1952">
                  <c:v>130510.905</c:v>
                </c:pt>
                <c:pt idx="1953">
                  <c:v>105806.825</c:v>
                </c:pt>
                <c:pt idx="1954">
                  <c:v>96867.014999999999</c:v>
                </c:pt>
                <c:pt idx="1955">
                  <c:v>107279.84</c:v>
                </c:pt>
                <c:pt idx="1956">
                  <c:v>96817</c:v>
                </c:pt>
                <c:pt idx="1957">
                  <c:v>104381.38</c:v>
                </c:pt>
                <c:pt idx="1958">
                  <c:v>115132.64</c:v>
                </c:pt>
                <c:pt idx="1959">
                  <c:v>113954.78</c:v>
                </c:pt>
                <c:pt idx="1960">
                  <c:v>108924.79</c:v>
                </c:pt>
                <c:pt idx="1961">
                  <c:v>101550.045</c:v>
                </c:pt>
                <c:pt idx="1962">
                  <c:v>106758.95</c:v>
                </c:pt>
                <c:pt idx="1963">
                  <c:v>104303.46</c:v>
                </c:pt>
                <c:pt idx="1964">
                  <c:v>112573.54</c:v>
                </c:pt>
                <c:pt idx="1965">
                  <c:v>109828.93</c:v>
                </c:pt>
                <c:pt idx="1966">
                  <c:v>110954.755</c:v>
                </c:pt>
                <c:pt idx="1967">
                  <c:v>97646.12</c:v>
                </c:pt>
                <c:pt idx="1968">
                  <c:v>96742.49</c:v>
                </c:pt>
                <c:pt idx="1969">
                  <c:v>109148.25</c:v>
                </c:pt>
                <c:pt idx="1970">
                  <c:v>112033.87</c:v>
                </c:pt>
                <c:pt idx="1971">
                  <c:v>119736.125</c:v>
                </c:pt>
                <c:pt idx="1972">
                  <c:v>131312</c:v>
                </c:pt>
                <c:pt idx="1973">
                  <c:v>109049.36500000001</c:v>
                </c:pt>
                <c:pt idx="1974">
                  <c:v>97245.764999999999</c:v>
                </c:pt>
                <c:pt idx="1975">
                  <c:v>96778.25</c:v>
                </c:pt>
                <c:pt idx="1976">
                  <c:v>113899.3</c:v>
                </c:pt>
                <c:pt idx="1977">
                  <c:v>107629.16</c:v>
                </c:pt>
                <c:pt idx="1978">
                  <c:v>108417.69500000001</c:v>
                </c:pt>
                <c:pt idx="1979">
                  <c:v>112735.875</c:v>
                </c:pt>
                <c:pt idx="1980">
                  <c:v>114799.91</c:v>
                </c:pt>
                <c:pt idx="1981">
                  <c:v>98959.56</c:v>
                </c:pt>
                <c:pt idx="1982">
                  <c:v>100233.98</c:v>
                </c:pt>
                <c:pt idx="1983">
                  <c:v>110609.4</c:v>
                </c:pt>
                <c:pt idx="1984">
                  <c:v>109094.04</c:v>
                </c:pt>
                <c:pt idx="1985">
                  <c:v>107400.705</c:v>
                </c:pt>
                <c:pt idx="1986">
                  <c:v>107891.69</c:v>
                </c:pt>
                <c:pt idx="1987">
                  <c:v>105028.985</c:v>
                </c:pt>
                <c:pt idx="1988">
                  <c:v>95436.3</c:v>
                </c:pt>
                <c:pt idx="1989">
                  <c:v>97577.414999999994</c:v>
                </c:pt>
                <c:pt idx="1990">
                  <c:v>127910.83500000001</c:v>
                </c:pt>
                <c:pt idx="1991">
                  <c:v>109548.62</c:v>
                </c:pt>
                <c:pt idx="1992">
                  <c:v>109060.375</c:v>
                </c:pt>
                <c:pt idx="1993">
                  <c:v>108599.065</c:v>
                </c:pt>
                <c:pt idx="1994">
                  <c:v>107070.61</c:v>
                </c:pt>
                <c:pt idx="1995">
                  <c:v>101239.235</c:v>
                </c:pt>
                <c:pt idx="1996">
                  <c:v>98723.45</c:v>
                </c:pt>
                <c:pt idx="1997">
                  <c:v>114400.065</c:v>
                </c:pt>
                <c:pt idx="1998">
                  <c:v>123999.07</c:v>
                </c:pt>
                <c:pt idx="1999">
                  <c:v>146990.89000000001</c:v>
                </c:pt>
                <c:pt idx="2000">
                  <c:v>125050.61</c:v>
                </c:pt>
                <c:pt idx="2001">
                  <c:v>154816.49</c:v>
                </c:pt>
                <c:pt idx="2002">
                  <c:v>170653.84</c:v>
                </c:pt>
                <c:pt idx="2003">
                  <c:v>131856.315</c:v>
                </c:pt>
                <c:pt idx="2004">
                  <c:v>97609.06</c:v>
                </c:pt>
                <c:pt idx="2005">
                  <c:v>105004.91</c:v>
                </c:pt>
                <c:pt idx="2006">
                  <c:v>107034.065</c:v>
                </c:pt>
                <c:pt idx="2007">
                  <c:v>108988.44</c:v>
                </c:pt>
                <c:pt idx="2008">
                  <c:v>120569.46</c:v>
                </c:pt>
                <c:pt idx="2009">
                  <c:v>120734.85</c:v>
                </c:pt>
                <c:pt idx="2010">
                  <c:v>107864.44500000001</c:v>
                </c:pt>
                <c:pt idx="2011">
                  <c:v>103857.11</c:v>
                </c:pt>
                <c:pt idx="2012">
                  <c:v>122975.46</c:v>
                </c:pt>
                <c:pt idx="2013">
                  <c:v>127110.58</c:v>
                </c:pt>
                <c:pt idx="2014">
                  <c:v>124618.565</c:v>
                </c:pt>
                <c:pt idx="2015">
                  <c:v>139137.185</c:v>
                </c:pt>
                <c:pt idx="2016">
                  <c:v>139855.63</c:v>
                </c:pt>
                <c:pt idx="2017">
                  <c:v>108300.63499999999</c:v>
                </c:pt>
                <c:pt idx="2018">
                  <c:v>100904.27</c:v>
                </c:pt>
                <c:pt idx="2019">
                  <c:v>123351.845</c:v>
                </c:pt>
                <c:pt idx="2020">
                  <c:v>119178.12</c:v>
                </c:pt>
                <c:pt idx="2021">
                  <c:v>109375.215</c:v>
                </c:pt>
                <c:pt idx="2022">
                  <c:v>112202.145</c:v>
                </c:pt>
                <c:pt idx="2023">
                  <c:v>108949.05499999999</c:v>
                </c:pt>
                <c:pt idx="2024">
                  <c:v>96922.02</c:v>
                </c:pt>
                <c:pt idx="2025">
                  <c:v>106129.66499999999</c:v>
                </c:pt>
                <c:pt idx="2026">
                  <c:v>122619.05499999999</c:v>
                </c:pt>
                <c:pt idx="2027">
                  <c:v>123558.425</c:v>
                </c:pt>
                <c:pt idx="2028">
                  <c:v>108371.125</c:v>
                </c:pt>
                <c:pt idx="2029">
                  <c:v>108675.4</c:v>
                </c:pt>
                <c:pt idx="2030">
                  <c:v>110006.97</c:v>
                </c:pt>
                <c:pt idx="2031">
                  <c:v>100380.94</c:v>
                </c:pt>
                <c:pt idx="2032">
                  <c:v>101413.145</c:v>
                </c:pt>
                <c:pt idx="2033">
                  <c:v>106359.955</c:v>
                </c:pt>
                <c:pt idx="2034">
                  <c:v>108746.37</c:v>
                </c:pt>
                <c:pt idx="2035">
                  <c:v>117505.625</c:v>
                </c:pt>
                <c:pt idx="2036">
                  <c:v>119734.63499999999</c:v>
                </c:pt>
                <c:pt idx="2037">
                  <c:v>111322.325</c:v>
                </c:pt>
                <c:pt idx="2038">
                  <c:v>96850.78</c:v>
                </c:pt>
                <c:pt idx="2039">
                  <c:v>92553.29</c:v>
                </c:pt>
                <c:pt idx="2040">
                  <c:v>94641.7</c:v>
                </c:pt>
                <c:pt idx="2041">
                  <c:v>112142.54</c:v>
                </c:pt>
                <c:pt idx="2042">
                  <c:v>118830.14</c:v>
                </c:pt>
                <c:pt idx="2043">
                  <c:v>120272.77499999999</c:v>
                </c:pt>
                <c:pt idx="2044">
                  <c:v>115075.81</c:v>
                </c:pt>
                <c:pt idx="2045">
                  <c:v>96016.19</c:v>
                </c:pt>
                <c:pt idx="2046">
                  <c:v>97664.934999999998</c:v>
                </c:pt>
                <c:pt idx="2047">
                  <c:v>110586.815</c:v>
                </c:pt>
                <c:pt idx="2048">
                  <c:v>115254.185</c:v>
                </c:pt>
                <c:pt idx="2049">
                  <c:v>121127.145</c:v>
                </c:pt>
                <c:pt idx="2050">
                  <c:v>127266.86</c:v>
                </c:pt>
                <c:pt idx="2051">
                  <c:v>111547.605</c:v>
                </c:pt>
                <c:pt idx="2052">
                  <c:v>103999.33500000001</c:v>
                </c:pt>
                <c:pt idx="2053">
                  <c:v>97449.684999999998</c:v>
                </c:pt>
                <c:pt idx="2054">
                  <c:v>112906.94500000001</c:v>
                </c:pt>
                <c:pt idx="2055">
                  <c:v>124189.8</c:v>
                </c:pt>
                <c:pt idx="2056">
                  <c:v>124062.485</c:v>
                </c:pt>
                <c:pt idx="2057">
                  <c:v>120072.09</c:v>
                </c:pt>
                <c:pt idx="2058">
                  <c:v>102231.77</c:v>
                </c:pt>
                <c:pt idx="2059">
                  <c:v>102684.59</c:v>
                </c:pt>
                <c:pt idx="2060">
                  <c:v>132039.70499999999</c:v>
                </c:pt>
                <c:pt idx="2061">
                  <c:v>132710.35999999999</c:v>
                </c:pt>
                <c:pt idx="2062">
                  <c:v>130801.825</c:v>
                </c:pt>
                <c:pt idx="2063">
                  <c:v>133322.02499999999</c:v>
                </c:pt>
                <c:pt idx="2064">
                  <c:v>137368.465</c:v>
                </c:pt>
                <c:pt idx="2065">
                  <c:v>126427.92</c:v>
                </c:pt>
                <c:pt idx="2066">
                  <c:v>119524.41</c:v>
                </c:pt>
                <c:pt idx="2067">
                  <c:v>124792.97500000001</c:v>
                </c:pt>
                <c:pt idx="2068">
                  <c:v>141571.29500000001</c:v>
                </c:pt>
                <c:pt idx="2069">
                  <c:v>137795.79500000001</c:v>
                </c:pt>
                <c:pt idx="2070">
                  <c:v>141444.44500000001</c:v>
                </c:pt>
                <c:pt idx="2071">
                  <c:v>134684.58499999999</c:v>
                </c:pt>
                <c:pt idx="2072">
                  <c:v>117394.455</c:v>
                </c:pt>
                <c:pt idx="2073">
                  <c:v>107553.005</c:v>
                </c:pt>
                <c:pt idx="2074">
                  <c:v>121221.455</c:v>
                </c:pt>
                <c:pt idx="2075">
                  <c:v>124473.67</c:v>
                </c:pt>
                <c:pt idx="2076">
                  <c:v>133969.69</c:v>
                </c:pt>
                <c:pt idx="2077">
                  <c:v>130437.325</c:v>
                </c:pt>
                <c:pt idx="2078">
                  <c:v>120149.435</c:v>
                </c:pt>
                <c:pt idx="2079">
                  <c:v>109644.69500000001</c:v>
                </c:pt>
                <c:pt idx="2080">
                  <c:v>121528.375</c:v>
                </c:pt>
                <c:pt idx="2081">
                  <c:v>136373.435</c:v>
                </c:pt>
                <c:pt idx="2082">
                  <c:v>131904.745</c:v>
                </c:pt>
                <c:pt idx="2083">
                  <c:v>133100.905</c:v>
                </c:pt>
                <c:pt idx="2084">
                  <c:v>131466.23999999999</c:v>
                </c:pt>
                <c:pt idx="2085">
                  <c:v>133668.935</c:v>
                </c:pt>
                <c:pt idx="2086">
                  <c:v>135296.79999999999</c:v>
                </c:pt>
                <c:pt idx="2087">
                  <c:v>143158.89000000001</c:v>
                </c:pt>
                <c:pt idx="2088">
                  <c:v>143109.35500000001</c:v>
                </c:pt>
                <c:pt idx="2089">
                  <c:v>125303.88499999999</c:v>
                </c:pt>
                <c:pt idx="2090">
                  <c:v>114065.32</c:v>
                </c:pt>
                <c:pt idx="2091">
                  <c:v>132894.41</c:v>
                </c:pt>
                <c:pt idx="2092">
                  <c:v>140086.10500000001</c:v>
                </c:pt>
                <c:pt idx="2093">
                  <c:v>138666.10500000001</c:v>
                </c:pt>
                <c:pt idx="2094">
                  <c:v>142476.36499999999</c:v>
                </c:pt>
                <c:pt idx="2095">
                  <c:v>133822.70000000001</c:v>
                </c:pt>
                <c:pt idx="2096">
                  <c:v>128417.22</c:v>
                </c:pt>
                <c:pt idx="2097">
                  <c:v>123014.55499999999</c:v>
                </c:pt>
                <c:pt idx="2098">
                  <c:v>132571.32999999999</c:v>
                </c:pt>
                <c:pt idx="2099">
                  <c:v>132720.39499999999</c:v>
                </c:pt>
                <c:pt idx="2100">
                  <c:v>130547.735</c:v>
                </c:pt>
                <c:pt idx="2101">
                  <c:v>132583.64000000001</c:v>
                </c:pt>
                <c:pt idx="2102">
                  <c:v>132105.75</c:v>
                </c:pt>
                <c:pt idx="2103">
                  <c:v>111590.65</c:v>
                </c:pt>
                <c:pt idx="2104">
                  <c:v>109935.33500000001</c:v>
                </c:pt>
                <c:pt idx="2105">
                  <c:v>127930.355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09-4415-A0AC-0D1438E6619F}"/>
            </c:ext>
          </c:extLst>
        </c:ser>
        <c:ser>
          <c:idx val="1"/>
          <c:order val="1"/>
          <c:tx>
            <c:strRef>
              <c:f>'Effect of Temp and Hols'!$C$1</c:f>
              <c:strCache>
                <c:ptCount val="1"/>
                <c:pt idx="0">
                  <c:v>School Days Demand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'Effect of Temp and Hols'!$A$2:$A$2107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18.100000000000001</c:v>
                </c:pt>
                <c:pt idx="29">
                  <c:v>19.100000000000001</c:v>
                </c:pt>
                <c:pt idx="30">
                  <c:v>22.7</c:v>
                </c:pt>
                <c:pt idx="31">
                  <c:v>23.1</c:v>
                </c:pt>
                <c:pt idx="32">
                  <c:v>25.3</c:v>
                </c:pt>
                <c:pt idx="33">
                  <c:v>29</c:v>
                </c:pt>
                <c:pt idx="34">
                  <c:v>17.2</c:v>
                </c:pt>
                <c:pt idx="35">
                  <c:v>20.9</c:v>
                </c:pt>
                <c:pt idx="36">
                  <c:v>23.5</c:v>
                </c:pt>
                <c:pt idx="37">
                  <c:v>18.5</c:v>
                </c:pt>
                <c:pt idx="38">
                  <c:v>18.399999999999999</c:v>
                </c:pt>
                <c:pt idx="39">
                  <c:v>17.3</c:v>
                </c:pt>
                <c:pt idx="40">
                  <c:v>17.7</c:v>
                </c:pt>
                <c:pt idx="41">
                  <c:v>19.100000000000001</c:v>
                </c:pt>
                <c:pt idx="42">
                  <c:v>18.7</c:v>
                </c:pt>
                <c:pt idx="43">
                  <c:v>23.7</c:v>
                </c:pt>
                <c:pt idx="44">
                  <c:v>18.3</c:v>
                </c:pt>
                <c:pt idx="45">
                  <c:v>19.100000000000001</c:v>
                </c:pt>
                <c:pt idx="46">
                  <c:v>16.899999999999999</c:v>
                </c:pt>
                <c:pt idx="47">
                  <c:v>14.1</c:v>
                </c:pt>
                <c:pt idx="48">
                  <c:v>14.5</c:v>
                </c:pt>
                <c:pt idx="49">
                  <c:v>12.3</c:v>
                </c:pt>
                <c:pt idx="50">
                  <c:v>14.2</c:v>
                </c:pt>
                <c:pt idx="51">
                  <c:v>15</c:v>
                </c:pt>
                <c:pt idx="52">
                  <c:v>11.9</c:v>
                </c:pt>
                <c:pt idx="53">
                  <c:v>12</c:v>
                </c:pt>
                <c:pt idx="54">
                  <c:v>10.6</c:v>
                </c:pt>
                <c:pt idx="55">
                  <c:v>14.9</c:v>
                </c:pt>
                <c:pt idx="56">
                  <c:v>11.5</c:v>
                </c:pt>
                <c:pt idx="57">
                  <c:v>14.2</c:v>
                </c:pt>
                <c:pt idx="58">
                  <c:v>14.8</c:v>
                </c:pt>
                <c:pt idx="59">
                  <c:v>13.4</c:v>
                </c:pt>
                <c:pt idx="60">
                  <c:v>14.3</c:v>
                </c:pt>
                <c:pt idx="61">
                  <c:v>13.1</c:v>
                </c:pt>
                <c:pt idx="62">
                  <c:v>12.3</c:v>
                </c:pt>
                <c:pt idx="63">
                  <c:v>12.7</c:v>
                </c:pt>
                <c:pt idx="64">
                  <c:v>14.7</c:v>
                </c:pt>
                <c:pt idx="65">
                  <c:v>21.3</c:v>
                </c:pt>
                <c:pt idx="66">
                  <c:v>22.9</c:v>
                </c:pt>
                <c:pt idx="67">
                  <c:v>18.100000000000001</c:v>
                </c:pt>
                <c:pt idx="68">
                  <c:v>12.7</c:v>
                </c:pt>
                <c:pt idx="69">
                  <c:v>12.6</c:v>
                </c:pt>
                <c:pt idx="70">
                  <c:v>14.3</c:v>
                </c:pt>
                <c:pt idx="71">
                  <c:v>19.100000000000001</c:v>
                </c:pt>
                <c:pt idx="72">
                  <c:v>17.899999999999999</c:v>
                </c:pt>
                <c:pt idx="73">
                  <c:v>20.2</c:v>
                </c:pt>
                <c:pt idx="74">
                  <c:v>21.4</c:v>
                </c:pt>
                <c:pt idx="75">
                  <c:v>16.899999999999999</c:v>
                </c:pt>
                <c:pt idx="76">
                  <c:v>15.9</c:v>
                </c:pt>
                <c:pt idx="77">
                  <c:v>21.6</c:v>
                </c:pt>
                <c:pt idx="78">
                  <c:v>28.6</c:v>
                </c:pt>
                <c:pt idx="79">
                  <c:v>31.3</c:v>
                </c:pt>
                <c:pt idx="80">
                  <c:v>24.9</c:v>
                </c:pt>
                <c:pt idx="81">
                  <c:v>34.4</c:v>
                </c:pt>
                <c:pt idx="82">
                  <c:v>35.4</c:v>
                </c:pt>
                <c:pt idx="83">
                  <c:v>41.2</c:v>
                </c:pt>
                <c:pt idx="84">
                  <c:v>37.799999999999997</c:v>
                </c:pt>
                <c:pt idx="85">
                  <c:v>20.2</c:v>
                </c:pt>
                <c:pt idx="86">
                  <c:v>22.8</c:v>
                </c:pt>
                <c:pt idx="87">
                  <c:v>26</c:v>
                </c:pt>
                <c:pt idx="88">
                  <c:v>34.6</c:v>
                </c:pt>
                <c:pt idx="89">
                  <c:v>34.1</c:v>
                </c:pt>
                <c:pt idx="90">
                  <c:v>20</c:v>
                </c:pt>
                <c:pt idx="91">
                  <c:v>19.399999999999999</c:v>
                </c:pt>
                <c:pt idx="92">
                  <c:v>20.8</c:v>
                </c:pt>
                <c:pt idx="93">
                  <c:v>23.9</c:v>
                </c:pt>
                <c:pt idx="94">
                  <c:v>34.700000000000003</c:v>
                </c:pt>
                <c:pt idx="95">
                  <c:v>39.700000000000003</c:v>
                </c:pt>
                <c:pt idx="96">
                  <c:v>24.2</c:v>
                </c:pt>
                <c:pt idx="97">
                  <c:v>27.6</c:v>
                </c:pt>
                <c:pt idx="98">
                  <c:v>27.1</c:v>
                </c:pt>
                <c:pt idx="99">
                  <c:v>26</c:v>
                </c:pt>
                <c:pt idx="100">
                  <c:v>25.7</c:v>
                </c:pt>
                <c:pt idx="101">
                  <c:v>25.7</c:v>
                </c:pt>
                <c:pt idx="102">
                  <c:v>21.3</c:v>
                </c:pt>
                <c:pt idx="103">
                  <c:v>20.6</c:v>
                </c:pt>
                <c:pt idx="104">
                  <c:v>21.4</c:v>
                </c:pt>
                <c:pt idx="105">
                  <c:v>31.5</c:v>
                </c:pt>
                <c:pt idx="106">
                  <c:v>36.4</c:v>
                </c:pt>
                <c:pt idx="107">
                  <c:v>24.8</c:v>
                </c:pt>
                <c:pt idx="108">
                  <c:v>42.2</c:v>
                </c:pt>
                <c:pt idx="109">
                  <c:v>18.100000000000001</c:v>
                </c:pt>
                <c:pt idx="110">
                  <c:v>19.2</c:v>
                </c:pt>
                <c:pt idx="111">
                  <c:v>22.3</c:v>
                </c:pt>
                <c:pt idx="112">
                  <c:v>32.700000000000003</c:v>
                </c:pt>
                <c:pt idx="113">
                  <c:v>35.299999999999997</c:v>
                </c:pt>
                <c:pt idx="114">
                  <c:v>30.9</c:v>
                </c:pt>
                <c:pt idx="115">
                  <c:v>29.1</c:v>
                </c:pt>
                <c:pt idx="116">
                  <c:v>26.7</c:v>
                </c:pt>
                <c:pt idx="117">
                  <c:v>22.8</c:v>
                </c:pt>
                <c:pt idx="118">
                  <c:v>21.9</c:v>
                </c:pt>
                <c:pt idx="119">
                  <c:v>22.2</c:v>
                </c:pt>
                <c:pt idx="120">
                  <c:v>20.9</c:v>
                </c:pt>
                <c:pt idx="121">
                  <c:v>29.4</c:v>
                </c:pt>
                <c:pt idx="122">
                  <c:v>29.5</c:v>
                </c:pt>
                <c:pt idx="123">
                  <c:v>21.2</c:v>
                </c:pt>
                <c:pt idx="124">
                  <c:v>20.399999999999999</c:v>
                </c:pt>
                <c:pt idx="125">
                  <c:v>20.2</c:v>
                </c:pt>
                <c:pt idx="126">
                  <c:v>19.899999999999999</c:v>
                </c:pt>
                <c:pt idx="127">
                  <c:v>19.2</c:v>
                </c:pt>
                <c:pt idx="128">
                  <c:v>17.899999999999999</c:v>
                </c:pt>
                <c:pt idx="129">
                  <c:v>18.7</c:v>
                </c:pt>
                <c:pt idx="130">
                  <c:v>22.7</c:v>
                </c:pt>
                <c:pt idx="131">
                  <c:v>26.5</c:v>
                </c:pt>
                <c:pt idx="132">
                  <c:v>19.5</c:v>
                </c:pt>
                <c:pt idx="133">
                  <c:v>18.8</c:v>
                </c:pt>
                <c:pt idx="134">
                  <c:v>21.2</c:v>
                </c:pt>
                <c:pt idx="135">
                  <c:v>29</c:v>
                </c:pt>
                <c:pt idx="136">
                  <c:v>15.6</c:v>
                </c:pt>
                <c:pt idx="137">
                  <c:v>18.399999999999999</c:v>
                </c:pt>
                <c:pt idx="138">
                  <c:v>20</c:v>
                </c:pt>
                <c:pt idx="139">
                  <c:v>22.3</c:v>
                </c:pt>
                <c:pt idx="140">
                  <c:v>23.5</c:v>
                </c:pt>
                <c:pt idx="141">
                  <c:v>20.100000000000001</c:v>
                </c:pt>
                <c:pt idx="142">
                  <c:v>10.7</c:v>
                </c:pt>
                <c:pt idx="143">
                  <c:v>12.7</c:v>
                </c:pt>
                <c:pt idx="144">
                  <c:v>11.1</c:v>
                </c:pt>
                <c:pt idx="145">
                  <c:v>10.6</c:v>
                </c:pt>
                <c:pt idx="146">
                  <c:v>17</c:v>
                </c:pt>
                <c:pt idx="147">
                  <c:v>15.8</c:v>
                </c:pt>
                <c:pt idx="148">
                  <c:v>11.7</c:v>
                </c:pt>
                <c:pt idx="149">
                  <c:v>14.1</c:v>
                </c:pt>
                <c:pt idx="150">
                  <c:v>16.5</c:v>
                </c:pt>
                <c:pt idx="151">
                  <c:v>16.7</c:v>
                </c:pt>
                <c:pt idx="152">
                  <c:v>12.7</c:v>
                </c:pt>
                <c:pt idx="153">
                  <c:v>12.8</c:v>
                </c:pt>
                <c:pt idx="154">
                  <c:v>13</c:v>
                </c:pt>
                <c:pt idx="155">
                  <c:v>13.7</c:v>
                </c:pt>
                <c:pt idx="156">
                  <c:v>15.3</c:v>
                </c:pt>
                <c:pt idx="157">
                  <c:v>15.2</c:v>
                </c:pt>
                <c:pt idx="158">
                  <c:v>14.2</c:v>
                </c:pt>
                <c:pt idx="159">
                  <c:v>16</c:v>
                </c:pt>
                <c:pt idx="160">
                  <c:v>15.7</c:v>
                </c:pt>
                <c:pt idx="161">
                  <c:v>19.8</c:v>
                </c:pt>
                <c:pt idx="162">
                  <c:v>12.5</c:v>
                </c:pt>
                <c:pt idx="163">
                  <c:v>16.3</c:v>
                </c:pt>
                <c:pt idx="164">
                  <c:v>18.8</c:v>
                </c:pt>
                <c:pt idx="165">
                  <c:v>15.2</c:v>
                </c:pt>
                <c:pt idx="166">
                  <c:v>13.4</c:v>
                </c:pt>
                <c:pt idx="167">
                  <c:v>16.5</c:v>
                </c:pt>
                <c:pt idx="168">
                  <c:v>20.100000000000001</c:v>
                </c:pt>
                <c:pt idx="169">
                  <c:v>14.7</c:v>
                </c:pt>
                <c:pt idx="170">
                  <c:v>16.899999999999999</c:v>
                </c:pt>
                <c:pt idx="171">
                  <c:v>14.8</c:v>
                </c:pt>
                <c:pt idx="172">
                  <c:v>19.3</c:v>
                </c:pt>
                <c:pt idx="173">
                  <c:v>16.7</c:v>
                </c:pt>
                <c:pt idx="174">
                  <c:v>16.399999999999999</c:v>
                </c:pt>
                <c:pt idx="175">
                  <c:v>18.600000000000001</c:v>
                </c:pt>
                <c:pt idx="176">
                  <c:v>24</c:v>
                </c:pt>
                <c:pt idx="177">
                  <c:v>15.9</c:v>
                </c:pt>
                <c:pt idx="178">
                  <c:v>21.5</c:v>
                </c:pt>
                <c:pt idx="179">
                  <c:v>19.899999999999999</c:v>
                </c:pt>
                <c:pt idx="180">
                  <c:v>20</c:v>
                </c:pt>
                <c:pt idx="181">
                  <c:v>26.3</c:v>
                </c:pt>
                <c:pt idx="182">
                  <c:v>34.9</c:v>
                </c:pt>
                <c:pt idx="183">
                  <c:v>36.299999999999997</c:v>
                </c:pt>
                <c:pt idx="184">
                  <c:v>29.3</c:v>
                </c:pt>
                <c:pt idx="185">
                  <c:v>29.8</c:v>
                </c:pt>
                <c:pt idx="186">
                  <c:v>38.200000000000003</c:v>
                </c:pt>
                <c:pt idx="187">
                  <c:v>33.5</c:v>
                </c:pt>
                <c:pt idx="188">
                  <c:v>27.8</c:v>
                </c:pt>
                <c:pt idx="189">
                  <c:v>23.8</c:v>
                </c:pt>
                <c:pt idx="190">
                  <c:v>21.1</c:v>
                </c:pt>
                <c:pt idx="191">
                  <c:v>17.8</c:v>
                </c:pt>
                <c:pt idx="192">
                  <c:v>19.5</c:v>
                </c:pt>
                <c:pt idx="193">
                  <c:v>29.3</c:v>
                </c:pt>
                <c:pt idx="194">
                  <c:v>31.7</c:v>
                </c:pt>
                <c:pt idx="195">
                  <c:v>35.200000000000003</c:v>
                </c:pt>
                <c:pt idx="196">
                  <c:v>36.700000000000003</c:v>
                </c:pt>
                <c:pt idx="197">
                  <c:v>33.1</c:v>
                </c:pt>
                <c:pt idx="198">
                  <c:v>24.4</c:v>
                </c:pt>
                <c:pt idx="199">
                  <c:v>26.2</c:v>
                </c:pt>
                <c:pt idx="200">
                  <c:v>24.3</c:v>
                </c:pt>
                <c:pt idx="201">
                  <c:v>26.5</c:v>
                </c:pt>
                <c:pt idx="202">
                  <c:v>28.8</c:v>
                </c:pt>
                <c:pt idx="203">
                  <c:v>23.5</c:v>
                </c:pt>
                <c:pt idx="204">
                  <c:v>21.5</c:v>
                </c:pt>
                <c:pt idx="205">
                  <c:v>32.700000000000003</c:v>
                </c:pt>
                <c:pt idx="206">
                  <c:v>37.799999999999997</c:v>
                </c:pt>
                <c:pt idx="207">
                  <c:v>20.8</c:v>
                </c:pt>
                <c:pt idx="208">
                  <c:v>23.4</c:v>
                </c:pt>
                <c:pt idx="209">
                  <c:v>20.8</c:v>
                </c:pt>
                <c:pt idx="210">
                  <c:v>22.6</c:v>
                </c:pt>
                <c:pt idx="211">
                  <c:v>29.6</c:v>
                </c:pt>
                <c:pt idx="212">
                  <c:v>36.700000000000003</c:v>
                </c:pt>
                <c:pt idx="213">
                  <c:v>22</c:v>
                </c:pt>
                <c:pt idx="214">
                  <c:v>21.1</c:v>
                </c:pt>
                <c:pt idx="215">
                  <c:v>21.2</c:v>
                </c:pt>
                <c:pt idx="216">
                  <c:v>23.6</c:v>
                </c:pt>
                <c:pt idx="217">
                  <c:v>29.2</c:v>
                </c:pt>
                <c:pt idx="218">
                  <c:v>27</c:v>
                </c:pt>
                <c:pt idx="219">
                  <c:v>30</c:v>
                </c:pt>
                <c:pt idx="220">
                  <c:v>17.899999999999999</c:v>
                </c:pt>
                <c:pt idx="221">
                  <c:v>19</c:v>
                </c:pt>
                <c:pt idx="222">
                  <c:v>18.2</c:v>
                </c:pt>
                <c:pt idx="223">
                  <c:v>21.5</c:v>
                </c:pt>
                <c:pt idx="224">
                  <c:v>24.4</c:v>
                </c:pt>
                <c:pt idx="225">
                  <c:v>25.4</c:v>
                </c:pt>
                <c:pt idx="226">
                  <c:v>26.6</c:v>
                </c:pt>
                <c:pt idx="227">
                  <c:v>26.2</c:v>
                </c:pt>
                <c:pt idx="228">
                  <c:v>28.1</c:v>
                </c:pt>
                <c:pt idx="229">
                  <c:v>15.2</c:v>
                </c:pt>
                <c:pt idx="230">
                  <c:v>17</c:v>
                </c:pt>
                <c:pt idx="231">
                  <c:v>18.5</c:v>
                </c:pt>
                <c:pt idx="232">
                  <c:v>19.3</c:v>
                </c:pt>
                <c:pt idx="233">
                  <c:v>22.2</c:v>
                </c:pt>
                <c:pt idx="234">
                  <c:v>17.899999999999999</c:v>
                </c:pt>
                <c:pt idx="235">
                  <c:v>17.3</c:v>
                </c:pt>
                <c:pt idx="236">
                  <c:v>22.6</c:v>
                </c:pt>
                <c:pt idx="237">
                  <c:v>18.3</c:v>
                </c:pt>
                <c:pt idx="238">
                  <c:v>20.399999999999999</c:v>
                </c:pt>
                <c:pt idx="239">
                  <c:v>12.3</c:v>
                </c:pt>
                <c:pt idx="240">
                  <c:v>12.7</c:v>
                </c:pt>
                <c:pt idx="241">
                  <c:v>14.3</c:v>
                </c:pt>
                <c:pt idx="242">
                  <c:v>13.9</c:v>
                </c:pt>
                <c:pt idx="243">
                  <c:v>16.2</c:v>
                </c:pt>
                <c:pt idx="244">
                  <c:v>15.8</c:v>
                </c:pt>
                <c:pt idx="245">
                  <c:v>15</c:v>
                </c:pt>
                <c:pt idx="246">
                  <c:v>14.2</c:v>
                </c:pt>
                <c:pt idx="247">
                  <c:v>13.5</c:v>
                </c:pt>
                <c:pt idx="248">
                  <c:v>14.6</c:v>
                </c:pt>
                <c:pt idx="249">
                  <c:v>16</c:v>
                </c:pt>
                <c:pt idx="250">
                  <c:v>14.3</c:v>
                </c:pt>
                <c:pt idx="251">
                  <c:v>15.1</c:v>
                </c:pt>
                <c:pt idx="252">
                  <c:v>13.3</c:v>
                </c:pt>
                <c:pt idx="253">
                  <c:v>15.9</c:v>
                </c:pt>
                <c:pt idx="254">
                  <c:v>12</c:v>
                </c:pt>
                <c:pt idx="255">
                  <c:v>12.5</c:v>
                </c:pt>
                <c:pt idx="256">
                  <c:v>15.3</c:v>
                </c:pt>
                <c:pt idx="257">
                  <c:v>25.6</c:v>
                </c:pt>
                <c:pt idx="258">
                  <c:v>30.6</c:v>
                </c:pt>
                <c:pt idx="259">
                  <c:v>19.899999999999999</c:v>
                </c:pt>
                <c:pt idx="260">
                  <c:v>14.2</c:v>
                </c:pt>
                <c:pt idx="261">
                  <c:v>15.1</c:v>
                </c:pt>
                <c:pt idx="262">
                  <c:v>24.6</c:v>
                </c:pt>
                <c:pt idx="263">
                  <c:v>18.5</c:v>
                </c:pt>
                <c:pt idx="264">
                  <c:v>18.399999999999999</c:v>
                </c:pt>
                <c:pt idx="265">
                  <c:v>15.4</c:v>
                </c:pt>
                <c:pt idx="266">
                  <c:v>17.2</c:v>
                </c:pt>
                <c:pt idx="267">
                  <c:v>16.399999999999999</c:v>
                </c:pt>
                <c:pt idx="268">
                  <c:v>22.3</c:v>
                </c:pt>
                <c:pt idx="269">
                  <c:v>20.8</c:v>
                </c:pt>
                <c:pt idx="270">
                  <c:v>19.399999999999999</c:v>
                </c:pt>
                <c:pt idx="271">
                  <c:v>15</c:v>
                </c:pt>
                <c:pt idx="272">
                  <c:v>23.7</c:v>
                </c:pt>
                <c:pt idx="273">
                  <c:v>25.3</c:v>
                </c:pt>
                <c:pt idx="274">
                  <c:v>18.7</c:v>
                </c:pt>
                <c:pt idx="275">
                  <c:v>27.7</c:v>
                </c:pt>
                <c:pt idx="276">
                  <c:v>30.2</c:v>
                </c:pt>
                <c:pt idx="277">
                  <c:v>19.399999999999999</c:v>
                </c:pt>
                <c:pt idx="278">
                  <c:v>21.4</c:v>
                </c:pt>
                <c:pt idx="279">
                  <c:v>30.5</c:v>
                </c:pt>
                <c:pt idx="280">
                  <c:v>34.5</c:v>
                </c:pt>
                <c:pt idx="281">
                  <c:v>32.799999999999997</c:v>
                </c:pt>
                <c:pt idx="282">
                  <c:v>24.4</c:v>
                </c:pt>
                <c:pt idx="283">
                  <c:v>21.3</c:v>
                </c:pt>
                <c:pt idx="284">
                  <c:v>25.7</c:v>
                </c:pt>
                <c:pt idx="285">
                  <c:v>25.3</c:v>
                </c:pt>
                <c:pt idx="286">
                  <c:v>21.8</c:v>
                </c:pt>
                <c:pt idx="287">
                  <c:v>21</c:v>
                </c:pt>
                <c:pt idx="288">
                  <c:v>23.6</c:v>
                </c:pt>
                <c:pt idx="289">
                  <c:v>30.7</c:v>
                </c:pt>
                <c:pt idx="290">
                  <c:v>41.7</c:v>
                </c:pt>
                <c:pt idx="291">
                  <c:v>21.8</c:v>
                </c:pt>
                <c:pt idx="292">
                  <c:v>21.9</c:v>
                </c:pt>
                <c:pt idx="293">
                  <c:v>22.5</c:v>
                </c:pt>
                <c:pt idx="294">
                  <c:v>25.6</c:v>
                </c:pt>
                <c:pt idx="295">
                  <c:v>34.5</c:v>
                </c:pt>
                <c:pt idx="296">
                  <c:v>30</c:v>
                </c:pt>
                <c:pt idx="297">
                  <c:v>20.9</c:v>
                </c:pt>
                <c:pt idx="298">
                  <c:v>19.5</c:v>
                </c:pt>
                <c:pt idx="299">
                  <c:v>20.9</c:v>
                </c:pt>
                <c:pt idx="300">
                  <c:v>26.9</c:v>
                </c:pt>
                <c:pt idx="301">
                  <c:v>30.3</c:v>
                </c:pt>
                <c:pt idx="302">
                  <c:v>40</c:v>
                </c:pt>
                <c:pt idx="303">
                  <c:v>40.299999999999997</c:v>
                </c:pt>
                <c:pt idx="304">
                  <c:v>24.6</c:v>
                </c:pt>
                <c:pt idx="305">
                  <c:v>28.2</c:v>
                </c:pt>
                <c:pt idx="306">
                  <c:v>23.9</c:v>
                </c:pt>
                <c:pt idx="307">
                  <c:v>23.6</c:v>
                </c:pt>
                <c:pt idx="308">
                  <c:v>23.3</c:v>
                </c:pt>
                <c:pt idx="309">
                  <c:v>26.6</c:v>
                </c:pt>
                <c:pt idx="310">
                  <c:v>28.4</c:v>
                </c:pt>
                <c:pt idx="311">
                  <c:v>33.200000000000003</c:v>
                </c:pt>
                <c:pt idx="312">
                  <c:v>38.1</c:v>
                </c:pt>
                <c:pt idx="313">
                  <c:v>33.5</c:v>
                </c:pt>
                <c:pt idx="314">
                  <c:v>21</c:v>
                </c:pt>
                <c:pt idx="315">
                  <c:v>21.8</c:v>
                </c:pt>
                <c:pt idx="316">
                  <c:v>23.3</c:v>
                </c:pt>
                <c:pt idx="317">
                  <c:v>22.4</c:v>
                </c:pt>
                <c:pt idx="318">
                  <c:v>27.7</c:v>
                </c:pt>
                <c:pt idx="319">
                  <c:v>20.9</c:v>
                </c:pt>
                <c:pt idx="320">
                  <c:v>19.8</c:v>
                </c:pt>
                <c:pt idx="321">
                  <c:v>20.6</c:v>
                </c:pt>
                <c:pt idx="322">
                  <c:v>18.7</c:v>
                </c:pt>
                <c:pt idx="323">
                  <c:v>21.2</c:v>
                </c:pt>
                <c:pt idx="324">
                  <c:v>21.6</c:v>
                </c:pt>
                <c:pt idx="325">
                  <c:v>29.9</c:v>
                </c:pt>
                <c:pt idx="326">
                  <c:v>25.7</c:v>
                </c:pt>
                <c:pt idx="327">
                  <c:v>28.8</c:v>
                </c:pt>
                <c:pt idx="328">
                  <c:v>27.3</c:v>
                </c:pt>
                <c:pt idx="329">
                  <c:v>26.5</c:v>
                </c:pt>
                <c:pt idx="330">
                  <c:v>25.9</c:v>
                </c:pt>
                <c:pt idx="331">
                  <c:v>16.100000000000001</c:v>
                </c:pt>
                <c:pt idx="332">
                  <c:v>19.100000000000001</c:v>
                </c:pt>
                <c:pt idx="333">
                  <c:v>21</c:v>
                </c:pt>
                <c:pt idx="334">
                  <c:v>12.5</c:v>
                </c:pt>
                <c:pt idx="335">
                  <c:v>14.2</c:v>
                </c:pt>
                <c:pt idx="336">
                  <c:v>14.7</c:v>
                </c:pt>
                <c:pt idx="337">
                  <c:v>14.6</c:v>
                </c:pt>
                <c:pt idx="338">
                  <c:v>14.3</c:v>
                </c:pt>
                <c:pt idx="339">
                  <c:v>17.100000000000001</c:v>
                </c:pt>
                <c:pt idx="340">
                  <c:v>18.7</c:v>
                </c:pt>
                <c:pt idx="341">
                  <c:v>15.2</c:v>
                </c:pt>
                <c:pt idx="342">
                  <c:v>12.9</c:v>
                </c:pt>
                <c:pt idx="343">
                  <c:v>13.9</c:v>
                </c:pt>
                <c:pt idx="344">
                  <c:v>13.8</c:v>
                </c:pt>
                <c:pt idx="345">
                  <c:v>11.5</c:v>
                </c:pt>
                <c:pt idx="346">
                  <c:v>11.6</c:v>
                </c:pt>
                <c:pt idx="347">
                  <c:v>11.3</c:v>
                </c:pt>
                <c:pt idx="348">
                  <c:v>13.9</c:v>
                </c:pt>
                <c:pt idx="349">
                  <c:v>15.5</c:v>
                </c:pt>
                <c:pt idx="350">
                  <c:v>13.8</c:v>
                </c:pt>
                <c:pt idx="351">
                  <c:v>12.6</c:v>
                </c:pt>
                <c:pt idx="352">
                  <c:v>18.899999999999999</c:v>
                </c:pt>
                <c:pt idx="353">
                  <c:v>17.3</c:v>
                </c:pt>
                <c:pt idx="354">
                  <c:v>13.7</c:v>
                </c:pt>
                <c:pt idx="355">
                  <c:v>14.9</c:v>
                </c:pt>
                <c:pt idx="356">
                  <c:v>13.6</c:v>
                </c:pt>
                <c:pt idx="357">
                  <c:v>17.600000000000001</c:v>
                </c:pt>
                <c:pt idx="358">
                  <c:v>24.2</c:v>
                </c:pt>
                <c:pt idx="359">
                  <c:v>15.2</c:v>
                </c:pt>
                <c:pt idx="360">
                  <c:v>14</c:v>
                </c:pt>
                <c:pt idx="361">
                  <c:v>16.5</c:v>
                </c:pt>
                <c:pt idx="362">
                  <c:v>23.3</c:v>
                </c:pt>
                <c:pt idx="363">
                  <c:v>25.8</c:v>
                </c:pt>
                <c:pt idx="364">
                  <c:v>18.100000000000001</c:v>
                </c:pt>
                <c:pt idx="365">
                  <c:v>14.6</c:v>
                </c:pt>
                <c:pt idx="366">
                  <c:v>20.5</c:v>
                </c:pt>
                <c:pt idx="367">
                  <c:v>23.8</c:v>
                </c:pt>
                <c:pt idx="368">
                  <c:v>24.7</c:v>
                </c:pt>
                <c:pt idx="369">
                  <c:v>28.2</c:v>
                </c:pt>
                <c:pt idx="370">
                  <c:v>20.9</c:v>
                </c:pt>
                <c:pt idx="371">
                  <c:v>19.100000000000001</c:v>
                </c:pt>
                <c:pt idx="372">
                  <c:v>26.9</c:v>
                </c:pt>
                <c:pt idx="373">
                  <c:v>34.200000000000003</c:v>
                </c:pt>
                <c:pt idx="374">
                  <c:v>23.9</c:v>
                </c:pt>
                <c:pt idx="375">
                  <c:v>23.8</c:v>
                </c:pt>
                <c:pt idx="376">
                  <c:v>37.4</c:v>
                </c:pt>
                <c:pt idx="377">
                  <c:v>36.4</c:v>
                </c:pt>
                <c:pt idx="378">
                  <c:v>23.9</c:v>
                </c:pt>
                <c:pt idx="379">
                  <c:v>22.7</c:v>
                </c:pt>
                <c:pt idx="380">
                  <c:v>23.5</c:v>
                </c:pt>
                <c:pt idx="381">
                  <c:v>26.2</c:v>
                </c:pt>
                <c:pt idx="382">
                  <c:v>22.2</c:v>
                </c:pt>
                <c:pt idx="383">
                  <c:v>29.5</c:v>
                </c:pt>
                <c:pt idx="384">
                  <c:v>42.6</c:v>
                </c:pt>
                <c:pt idx="385">
                  <c:v>21.2</c:v>
                </c:pt>
                <c:pt idx="386">
                  <c:v>22.1</c:v>
                </c:pt>
                <c:pt idx="387">
                  <c:v>23.1</c:v>
                </c:pt>
                <c:pt idx="388">
                  <c:v>24.1</c:v>
                </c:pt>
                <c:pt idx="389">
                  <c:v>20.5</c:v>
                </c:pt>
                <c:pt idx="390">
                  <c:v>21.4</c:v>
                </c:pt>
                <c:pt idx="391">
                  <c:v>30.4</c:v>
                </c:pt>
                <c:pt idx="392">
                  <c:v>24.7</c:v>
                </c:pt>
                <c:pt idx="393">
                  <c:v>30.5</c:v>
                </c:pt>
                <c:pt idx="394">
                  <c:v>32.299999999999997</c:v>
                </c:pt>
                <c:pt idx="395">
                  <c:v>30.4</c:v>
                </c:pt>
                <c:pt idx="396">
                  <c:v>26.7</c:v>
                </c:pt>
                <c:pt idx="397">
                  <c:v>32.5</c:v>
                </c:pt>
                <c:pt idx="398">
                  <c:v>28.7</c:v>
                </c:pt>
                <c:pt idx="399">
                  <c:v>23.5</c:v>
                </c:pt>
                <c:pt idx="400">
                  <c:v>22.9</c:v>
                </c:pt>
                <c:pt idx="401">
                  <c:v>25.1</c:v>
                </c:pt>
                <c:pt idx="402">
                  <c:v>26.8</c:v>
                </c:pt>
                <c:pt idx="403">
                  <c:v>23.9</c:v>
                </c:pt>
                <c:pt idx="404">
                  <c:v>40.799999999999997</c:v>
                </c:pt>
                <c:pt idx="405">
                  <c:v>42.8</c:v>
                </c:pt>
                <c:pt idx="406">
                  <c:v>26.1</c:v>
                </c:pt>
                <c:pt idx="407">
                  <c:v>27.8</c:v>
                </c:pt>
                <c:pt idx="408">
                  <c:v>34.5</c:v>
                </c:pt>
                <c:pt idx="409">
                  <c:v>36.799999999999997</c:v>
                </c:pt>
                <c:pt idx="410">
                  <c:v>38.1</c:v>
                </c:pt>
                <c:pt idx="411">
                  <c:v>28.5</c:v>
                </c:pt>
                <c:pt idx="412">
                  <c:v>20.100000000000001</c:v>
                </c:pt>
                <c:pt idx="413">
                  <c:v>26.5</c:v>
                </c:pt>
                <c:pt idx="414">
                  <c:v>23.1</c:v>
                </c:pt>
                <c:pt idx="415">
                  <c:v>16.3</c:v>
                </c:pt>
                <c:pt idx="416">
                  <c:v>15.8</c:v>
                </c:pt>
                <c:pt idx="417">
                  <c:v>17.3</c:v>
                </c:pt>
                <c:pt idx="418">
                  <c:v>24.9</c:v>
                </c:pt>
                <c:pt idx="419">
                  <c:v>20.7</c:v>
                </c:pt>
                <c:pt idx="420">
                  <c:v>22.5</c:v>
                </c:pt>
                <c:pt idx="421">
                  <c:v>27.4</c:v>
                </c:pt>
                <c:pt idx="422">
                  <c:v>30.3</c:v>
                </c:pt>
                <c:pt idx="423">
                  <c:v>30</c:v>
                </c:pt>
                <c:pt idx="424">
                  <c:v>17.7</c:v>
                </c:pt>
                <c:pt idx="425">
                  <c:v>22.1</c:v>
                </c:pt>
                <c:pt idx="426">
                  <c:v>30.2</c:v>
                </c:pt>
                <c:pt idx="427">
                  <c:v>27</c:v>
                </c:pt>
                <c:pt idx="428">
                  <c:v>17.600000000000001</c:v>
                </c:pt>
                <c:pt idx="429">
                  <c:v>18.5</c:v>
                </c:pt>
                <c:pt idx="430">
                  <c:v>19.5</c:v>
                </c:pt>
                <c:pt idx="431">
                  <c:v>17.600000000000001</c:v>
                </c:pt>
                <c:pt idx="432">
                  <c:v>14.5</c:v>
                </c:pt>
                <c:pt idx="433">
                  <c:v>14.1</c:v>
                </c:pt>
                <c:pt idx="434">
                  <c:v>15.9</c:v>
                </c:pt>
                <c:pt idx="435">
                  <c:v>13.7</c:v>
                </c:pt>
                <c:pt idx="436">
                  <c:v>13.5</c:v>
                </c:pt>
                <c:pt idx="437">
                  <c:v>19.100000000000001</c:v>
                </c:pt>
                <c:pt idx="438">
                  <c:v>19.399999999999999</c:v>
                </c:pt>
                <c:pt idx="439">
                  <c:v>18.2</c:v>
                </c:pt>
                <c:pt idx="440">
                  <c:v>16</c:v>
                </c:pt>
                <c:pt idx="441">
                  <c:v>15</c:v>
                </c:pt>
                <c:pt idx="442">
                  <c:v>15.4</c:v>
                </c:pt>
                <c:pt idx="443">
                  <c:v>14.3</c:v>
                </c:pt>
                <c:pt idx="444">
                  <c:v>15.7</c:v>
                </c:pt>
                <c:pt idx="445">
                  <c:v>12</c:v>
                </c:pt>
                <c:pt idx="446">
                  <c:v>13.1</c:v>
                </c:pt>
                <c:pt idx="447">
                  <c:v>14.3</c:v>
                </c:pt>
                <c:pt idx="448">
                  <c:v>26.2</c:v>
                </c:pt>
                <c:pt idx="449">
                  <c:v>19.399999999999999</c:v>
                </c:pt>
                <c:pt idx="450">
                  <c:v>15.5</c:v>
                </c:pt>
                <c:pt idx="451">
                  <c:v>15.2</c:v>
                </c:pt>
                <c:pt idx="452">
                  <c:v>15.1</c:v>
                </c:pt>
                <c:pt idx="453">
                  <c:v>16.600000000000001</c:v>
                </c:pt>
                <c:pt idx="454">
                  <c:v>20.3</c:v>
                </c:pt>
                <c:pt idx="455">
                  <c:v>18.8</c:v>
                </c:pt>
                <c:pt idx="456">
                  <c:v>14.9</c:v>
                </c:pt>
                <c:pt idx="457">
                  <c:v>15.8</c:v>
                </c:pt>
                <c:pt idx="458">
                  <c:v>14.1</c:v>
                </c:pt>
                <c:pt idx="459">
                  <c:v>20.5</c:v>
                </c:pt>
                <c:pt idx="460">
                  <c:v>26.5</c:v>
                </c:pt>
                <c:pt idx="461">
                  <c:v>29.7</c:v>
                </c:pt>
                <c:pt idx="462">
                  <c:v>15.2</c:v>
                </c:pt>
                <c:pt idx="463">
                  <c:v>24.3</c:v>
                </c:pt>
                <c:pt idx="464">
                  <c:v>24.8</c:v>
                </c:pt>
                <c:pt idx="465">
                  <c:v>16.399999999999999</c:v>
                </c:pt>
                <c:pt idx="466">
                  <c:v>43.5</c:v>
                </c:pt>
                <c:pt idx="467">
                  <c:v>20.2</c:v>
                </c:pt>
                <c:pt idx="468">
                  <c:v>19.600000000000001</c:v>
                </c:pt>
                <c:pt idx="469">
                  <c:v>20</c:v>
                </c:pt>
                <c:pt idx="470">
                  <c:v>24.5</c:v>
                </c:pt>
                <c:pt idx="471">
                  <c:v>27.9</c:v>
                </c:pt>
                <c:pt idx="472">
                  <c:v>20.5</c:v>
                </c:pt>
                <c:pt idx="473">
                  <c:v>23.9</c:v>
                </c:pt>
                <c:pt idx="474">
                  <c:v>28.4</c:v>
                </c:pt>
                <c:pt idx="475">
                  <c:v>33.200000000000003</c:v>
                </c:pt>
                <c:pt idx="476">
                  <c:v>40.799999999999997</c:v>
                </c:pt>
                <c:pt idx="477">
                  <c:v>21.2</c:v>
                </c:pt>
                <c:pt idx="478">
                  <c:v>24.9</c:v>
                </c:pt>
                <c:pt idx="479">
                  <c:v>25</c:v>
                </c:pt>
                <c:pt idx="480">
                  <c:v>36.6</c:v>
                </c:pt>
                <c:pt idx="481">
                  <c:v>26.8</c:v>
                </c:pt>
                <c:pt idx="482">
                  <c:v>16.7</c:v>
                </c:pt>
                <c:pt idx="483">
                  <c:v>18</c:v>
                </c:pt>
                <c:pt idx="484">
                  <c:v>20.100000000000001</c:v>
                </c:pt>
                <c:pt idx="485">
                  <c:v>23.8</c:v>
                </c:pt>
                <c:pt idx="486">
                  <c:v>31.9</c:v>
                </c:pt>
                <c:pt idx="487">
                  <c:v>32.9</c:v>
                </c:pt>
                <c:pt idx="488">
                  <c:v>19.3</c:v>
                </c:pt>
                <c:pt idx="489">
                  <c:v>19.899999999999999</c:v>
                </c:pt>
                <c:pt idx="490">
                  <c:v>32.200000000000003</c:v>
                </c:pt>
                <c:pt idx="491">
                  <c:v>33.799999999999997</c:v>
                </c:pt>
                <c:pt idx="492">
                  <c:v>36.799999999999997</c:v>
                </c:pt>
                <c:pt idx="493">
                  <c:v>19.600000000000001</c:v>
                </c:pt>
                <c:pt idx="494">
                  <c:v>24.8</c:v>
                </c:pt>
                <c:pt idx="495">
                  <c:v>29.4</c:v>
                </c:pt>
                <c:pt idx="496">
                  <c:v>25.5</c:v>
                </c:pt>
                <c:pt idx="497">
                  <c:v>21.8</c:v>
                </c:pt>
                <c:pt idx="498">
                  <c:v>23.5</c:v>
                </c:pt>
                <c:pt idx="499">
                  <c:v>31.7</c:v>
                </c:pt>
                <c:pt idx="500">
                  <c:v>22.6</c:v>
                </c:pt>
                <c:pt idx="501">
                  <c:v>24.1</c:v>
                </c:pt>
                <c:pt idx="502">
                  <c:v>27.4</c:v>
                </c:pt>
                <c:pt idx="503">
                  <c:v>23.6</c:v>
                </c:pt>
                <c:pt idx="504">
                  <c:v>23.1</c:v>
                </c:pt>
                <c:pt idx="505">
                  <c:v>25.4</c:v>
                </c:pt>
                <c:pt idx="506">
                  <c:v>31.5</c:v>
                </c:pt>
                <c:pt idx="507">
                  <c:v>17.899999999999999</c:v>
                </c:pt>
                <c:pt idx="508">
                  <c:v>17.5</c:v>
                </c:pt>
                <c:pt idx="509">
                  <c:v>19.8</c:v>
                </c:pt>
                <c:pt idx="510">
                  <c:v>27.6</c:v>
                </c:pt>
                <c:pt idx="511">
                  <c:v>27.5</c:v>
                </c:pt>
                <c:pt idx="512">
                  <c:v>26.4</c:v>
                </c:pt>
                <c:pt idx="513">
                  <c:v>21.7</c:v>
                </c:pt>
                <c:pt idx="514">
                  <c:v>21.4</c:v>
                </c:pt>
                <c:pt idx="515">
                  <c:v>23.1</c:v>
                </c:pt>
                <c:pt idx="516">
                  <c:v>20.7</c:v>
                </c:pt>
                <c:pt idx="517">
                  <c:v>23.2</c:v>
                </c:pt>
                <c:pt idx="518">
                  <c:v>16.600000000000001</c:v>
                </c:pt>
                <c:pt idx="519">
                  <c:v>16.899999999999999</c:v>
                </c:pt>
                <c:pt idx="520">
                  <c:v>16.5</c:v>
                </c:pt>
                <c:pt idx="521">
                  <c:v>16.399999999999999</c:v>
                </c:pt>
                <c:pt idx="522">
                  <c:v>18.600000000000001</c:v>
                </c:pt>
                <c:pt idx="523">
                  <c:v>21.2</c:v>
                </c:pt>
                <c:pt idx="524">
                  <c:v>22</c:v>
                </c:pt>
                <c:pt idx="525">
                  <c:v>15.7</c:v>
                </c:pt>
                <c:pt idx="526">
                  <c:v>15.3</c:v>
                </c:pt>
                <c:pt idx="527">
                  <c:v>18.3</c:v>
                </c:pt>
                <c:pt idx="528">
                  <c:v>23.4</c:v>
                </c:pt>
                <c:pt idx="529">
                  <c:v>23.5</c:v>
                </c:pt>
                <c:pt idx="530">
                  <c:v>21.5</c:v>
                </c:pt>
                <c:pt idx="531">
                  <c:v>18.399999999999999</c:v>
                </c:pt>
                <c:pt idx="532">
                  <c:v>16.399999999999999</c:v>
                </c:pt>
                <c:pt idx="533">
                  <c:v>19.399999999999999</c:v>
                </c:pt>
                <c:pt idx="534">
                  <c:v>20.8</c:v>
                </c:pt>
                <c:pt idx="535">
                  <c:v>19.600000000000001</c:v>
                </c:pt>
                <c:pt idx="536">
                  <c:v>18.2</c:v>
                </c:pt>
                <c:pt idx="537">
                  <c:v>19.7</c:v>
                </c:pt>
                <c:pt idx="538">
                  <c:v>22.3</c:v>
                </c:pt>
                <c:pt idx="539">
                  <c:v>21.7</c:v>
                </c:pt>
                <c:pt idx="540">
                  <c:v>17.7</c:v>
                </c:pt>
                <c:pt idx="541">
                  <c:v>18.100000000000001</c:v>
                </c:pt>
                <c:pt idx="542">
                  <c:v>18.899999999999999</c:v>
                </c:pt>
                <c:pt idx="543">
                  <c:v>19.8</c:v>
                </c:pt>
                <c:pt idx="544">
                  <c:v>15.5</c:v>
                </c:pt>
                <c:pt idx="545">
                  <c:v>13</c:v>
                </c:pt>
                <c:pt idx="546">
                  <c:v>14.2</c:v>
                </c:pt>
                <c:pt idx="547">
                  <c:v>15</c:v>
                </c:pt>
                <c:pt idx="548">
                  <c:v>14.8</c:v>
                </c:pt>
                <c:pt idx="549">
                  <c:v>19.5</c:v>
                </c:pt>
                <c:pt idx="550">
                  <c:v>20.100000000000001</c:v>
                </c:pt>
                <c:pt idx="551">
                  <c:v>21.1</c:v>
                </c:pt>
                <c:pt idx="552">
                  <c:v>19.600000000000001</c:v>
                </c:pt>
                <c:pt idx="553">
                  <c:v>14</c:v>
                </c:pt>
                <c:pt idx="554">
                  <c:v>14.5</c:v>
                </c:pt>
                <c:pt idx="555">
                  <c:v>17.100000000000001</c:v>
                </c:pt>
                <c:pt idx="556">
                  <c:v>14.8</c:v>
                </c:pt>
                <c:pt idx="557">
                  <c:v>14.5</c:v>
                </c:pt>
                <c:pt idx="558">
                  <c:v>14.7</c:v>
                </c:pt>
                <c:pt idx="559">
                  <c:v>15.3</c:v>
                </c:pt>
                <c:pt idx="560">
                  <c:v>18</c:v>
                </c:pt>
                <c:pt idx="561">
                  <c:v>18.5</c:v>
                </c:pt>
                <c:pt idx="562">
                  <c:v>19.399999999999999</c:v>
                </c:pt>
                <c:pt idx="563">
                  <c:v>17.7</c:v>
                </c:pt>
                <c:pt idx="564">
                  <c:v>15.8</c:v>
                </c:pt>
                <c:pt idx="565">
                  <c:v>13.7</c:v>
                </c:pt>
                <c:pt idx="566">
                  <c:v>13.6</c:v>
                </c:pt>
                <c:pt idx="567">
                  <c:v>13.5</c:v>
                </c:pt>
                <c:pt idx="568">
                  <c:v>13.8</c:v>
                </c:pt>
                <c:pt idx="569">
                  <c:v>16</c:v>
                </c:pt>
                <c:pt idx="570">
                  <c:v>18.5</c:v>
                </c:pt>
                <c:pt idx="571">
                  <c:v>13.8</c:v>
                </c:pt>
                <c:pt idx="572">
                  <c:v>13.1</c:v>
                </c:pt>
                <c:pt idx="573">
                  <c:v>12.5</c:v>
                </c:pt>
                <c:pt idx="574">
                  <c:v>15.4</c:v>
                </c:pt>
                <c:pt idx="575">
                  <c:v>15.2</c:v>
                </c:pt>
                <c:pt idx="576">
                  <c:v>17.399999999999999</c:v>
                </c:pt>
                <c:pt idx="577">
                  <c:v>15.1</c:v>
                </c:pt>
                <c:pt idx="578">
                  <c:v>10.3</c:v>
                </c:pt>
                <c:pt idx="579">
                  <c:v>14.5</c:v>
                </c:pt>
                <c:pt idx="580">
                  <c:v>12.5</c:v>
                </c:pt>
                <c:pt idx="581">
                  <c:v>13.1</c:v>
                </c:pt>
                <c:pt idx="582">
                  <c:v>11.8</c:v>
                </c:pt>
                <c:pt idx="583">
                  <c:v>15.7</c:v>
                </c:pt>
                <c:pt idx="584">
                  <c:v>17.2</c:v>
                </c:pt>
                <c:pt idx="585">
                  <c:v>16.899999999999999</c:v>
                </c:pt>
                <c:pt idx="586">
                  <c:v>11.4</c:v>
                </c:pt>
                <c:pt idx="587">
                  <c:v>14.2</c:v>
                </c:pt>
                <c:pt idx="588">
                  <c:v>15.1</c:v>
                </c:pt>
                <c:pt idx="589">
                  <c:v>10.5</c:v>
                </c:pt>
                <c:pt idx="590">
                  <c:v>11.3</c:v>
                </c:pt>
                <c:pt idx="591">
                  <c:v>12.8</c:v>
                </c:pt>
                <c:pt idx="592">
                  <c:v>12.7</c:v>
                </c:pt>
                <c:pt idx="593">
                  <c:v>14.9</c:v>
                </c:pt>
                <c:pt idx="594">
                  <c:v>15.8</c:v>
                </c:pt>
                <c:pt idx="595">
                  <c:v>14.8</c:v>
                </c:pt>
                <c:pt idx="596">
                  <c:v>15.8</c:v>
                </c:pt>
                <c:pt idx="597">
                  <c:v>15.9</c:v>
                </c:pt>
                <c:pt idx="598">
                  <c:v>18.100000000000001</c:v>
                </c:pt>
                <c:pt idx="599">
                  <c:v>18.100000000000001</c:v>
                </c:pt>
                <c:pt idx="600">
                  <c:v>14.9</c:v>
                </c:pt>
                <c:pt idx="601">
                  <c:v>15</c:v>
                </c:pt>
                <c:pt idx="602">
                  <c:v>16.3</c:v>
                </c:pt>
                <c:pt idx="603">
                  <c:v>17.2</c:v>
                </c:pt>
                <c:pt idx="604">
                  <c:v>12.7</c:v>
                </c:pt>
                <c:pt idx="605">
                  <c:v>15.7</c:v>
                </c:pt>
                <c:pt idx="606">
                  <c:v>14.1</c:v>
                </c:pt>
                <c:pt idx="607">
                  <c:v>11.1</c:v>
                </c:pt>
                <c:pt idx="608">
                  <c:v>11.5</c:v>
                </c:pt>
                <c:pt idx="609">
                  <c:v>12.4</c:v>
                </c:pt>
                <c:pt idx="610">
                  <c:v>13</c:v>
                </c:pt>
                <c:pt idx="611">
                  <c:v>14.5</c:v>
                </c:pt>
                <c:pt idx="612">
                  <c:v>20.7</c:v>
                </c:pt>
                <c:pt idx="613">
                  <c:v>17.600000000000001</c:v>
                </c:pt>
                <c:pt idx="614">
                  <c:v>19.3</c:v>
                </c:pt>
                <c:pt idx="615">
                  <c:v>19.8</c:v>
                </c:pt>
                <c:pt idx="616">
                  <c:v>12.5</c:v>
                </c:pt>
                <c:pt idx="617">
                  <c:v>15.7</c:v>
                </c:pt>
                <c:pt idx="618">
                  <c:v>22</c:v>
                </c:pt>
                <c:pt idx="619">
                  <c:v>19.899999999999999</c:v>
                </c:pt>
                <c:pt idx="620">
                  <c:v>17.3</c:v>
                </c:pt>
                <c:pt idx="621">
                  <c:v>16.600000000000001</c:v>
                </c:pt>
                <c:pt idx="622">
                  <c:v>19.2</c:v>
                </c:pt>
                <c:pt idx="623">
                  <c:v>22.9</c:v>
                </c:pt>
                <c:pt idx="624">
                  <c:v>19.899999999999999</c:v>
                </c:pt>
                <c:pt idx="625">
                  <c:v>15.6</c:v>
                </c:pt>
                <c:pt idx="626">
                  <c:v>21.4</c:v>
                </c:pt>
                <c:pt idx="627">
                  <c:v>19.399999999999999</c:v>
                </c:pt>
                <c:pt idx="628">
                  <c:v>16</c:v>
                </c:pt>
                <c:pt idx="629">
                  <c:v>17.2</c:v>
                </c:pt>
                <c:pt idx="630">
                  <c:v>16.600000000000001</c:v>
                </c:pt>
                <c:pt idx="631">
                  <c:v>15.8</c:v>
                </c:pt>
                <c:pt idx="632">
                  <c:v>22.8</c:v>
                </c:pt>
                <c:pt idx="633">
                  <c:v>15.5</c:v>
                </c:pt>
                <c:pt idx="634">
                  <c:v>18.7</c:v>
                </c:pt>
                <c:pt idx="635">
                  <c:v>26.3</c:v>
                </c:pt>
                <c:pt idx="636">
                  <c:v>22</c:v>
                </c:pt>
                <c:pt idx="637">
                  <c:v>19.8</c:v>
                </c:pt>
                <c:pt idx="638">
                  <c:v>18.899999999999999</c:v>
                </c:pt>
                <c:pt idx="639">
                  <c:v>15.1</c:v>
                </c:pt>
                <c:pt idx="640">
                  <c:v>15</c:v>
                </c:pt>
                <c:pt idx="641">
                  <c:v>11.9</c:v>
                </c:pt>
                <c:pt idx="642">
                  <c:v>13.4</c:v>
                </c:pt>
                <c:pt idx="643">
                  <c:v>13.4</c:v>
                </c:pt>
                <c:pt idx="644">
                  <c:v>13.6</c:v>
                </c:pt>
                <c:pt idx="645">
                  <c:v>21</c:v>
                </c:pt>
                <c:pt idx="646">
                  <c:v>19.399999999999999</c:v>
                </c:pt>
                <c:pt idx="647">
                  <c:v>19.5</c:v>
                </c:pt>
                <c:pt idx="648">
                  <c:v>26</c:v>
                </c:pt>
                <c:pt idx="649">
                  <c:v>29.4</c:v>
                </c:pt>
                <c:pt idx="650">
                  <c:v>29.5</c:v>
                </c:pt>
                <c:pt idx="651">
                  <c:v>12.7</c:v>
                </c:pt>
                <c:pt idx="652">
                  <c:v>12.6</c:v>
                </c:pt>
                <c:pt idx="653">
                  <c:v>22.2</c:v>
                </c:pt>
                <c:pt idx="654">
                  <c:v>21</c:v>
                </c:pt>
                <c:pt idx="655">
                  <c:v>20.2</c:v>
                </c:pt>
                <c:pt idx="656">
                  <c:v>19</c:v>
                </c:pt>
                <c:pt idx="657">
                  <c:v>21.1</c:v>
                </c:pt>
                <c:pt idx="658">
                  <c:v>20</c:v>
                </c:pt>
                <c:pt idx="659">
                  <c:v>19</c:v>
                </c:pt>
                <c:pt idx="660">
                  <c:v>24.2</c:v>
                </c:pt>
                <c:pt idx="661">
                  <c:v>35.700000000000003</c:v>
                </c:pt>
                <c:pt idx="662">
                  <c:v>35</c:v>
                </c:pt>
                <c:pt idx="663">
                  <c:v>21.5</c:v>
                </c:pt>
                <c:pt idx="664">
                  <c:v>28.3</c:v>
                </c:pt>
                <c:pt idx="665">
                  <c:v>27.8</c:v>
                </c:pt>
                <c:pt idx="666">
                  <c:v>26.8</c:v>
                </c:pt>
                <c:pt idx="667">
                  <c:v>21.9</c:v>
                </c:pt>
                <c:pt idx="668">
                  <c:v>32.4</c:v>
                </c:pt>
                <c:pt idx="669">
                  <c:v>25.1</c:v>
                </c:pt>
                <c:pt idx="670">
                  <c:v>34.4</c:v>
                </c:pt>
                <c:pt idx="671">
                  <c:v>24.6</c:v>
                </c:pt>
                <c:pt idx="672">
                  <c:v>20.6</c:v>
                </c:pt>
                <c:pt idx="673">
                  <c:v>21.2</c:v>
                </c:pt>
                <c:pt idx="674">
                  <c:v>26.9</c:v>
                </c:pt>
                <c:pt idx="675">
                  <c:v>25.3</c:v>
                </c:pt>
                <c:pt idx="676">
                  <c:v>36.1</c:v>
                </c:pt>
                <c:pt idx="677">
                  <c:v>35.299999999999997</c:v>
                </c:pt>
                <c:pt idx="678">
                  <c:v>29.3</c:v>
                </c:pt>
                <c:pt idx="679">
                  <c:v>20.100000000000001</c:v>
                </c:pt>
                <c:pt idx="680">
                  <c:v>27</c:v>
                </c:pt>
                <c:pt idx="681">
                  <c:v>23.2</c:v>
                </c:pt>
                <c:pt idx="682">
                  <c:v>24.3</c:v>
                </c:pt>
                <c:pt idx="683">
                  <c:v>32.299999999999997</c:v>
                </c:pt>
                <c:pt idx="684">
                  <c:v>20.8</c:v>
                </c:pt>
                <c:pt idx="685">
                  <c:v>23</c:v>
                </c:pt>
                <c:pt idx="686">
                  <c:v>22.7</c:v>
                </c:pt>
                <c:pt idx="687">
                  <c:v>23.5</c:v>
                </c:pt>
                <c:pt idx="688">
                  <c:v>18.600000000000001</c:v>
                </c:pt>
                <c:pt idx="689">
                  <c:v>21.1</c:v>
                </c:pt>
                <c:pt idx="690">
                  <c:v>22.6</c:v>
                </c:pt>
                <c:pt idx="691">
                  <c:v>24.4</c:v>
                </c:pt>
                <c:pt idx="692">
                  <c:v>23.8</c:v>
                </c:pt>
                <c:pt idx="693">
                  <c:v>21.7</c:v>
                </c:pt>
                <c:pt idx="694">
                  <c:v>23.8</c:v>
                </c:pt>
                <c:pt idx="695">
                  <c:v>19.899999999999999</c:v>
                </c:pt>
                <c:pt idx="696">
                  <c:v>20.399999999999999</c:v>
                </c:pt>
                <c:pt idx="697">
                  <c:v>30.1</c:v>
                </c:pt>
                <c:pt idx="698">
                  <c:v>18.3</c:v>
                </c:pt>
                <c:pt idx="699">
                  <c:v>25.5</c:v>
                </c:pt>
                <c:pt idx="700">
                  <c:v>26.2</c:v>
                </c:pt>
                <c:pt idx="701">
                  <c:v>24.4</c:v>
                </c:pt>
                <c:pt idx="702">
                  <c:v>33.5</c:v>
                </c:pt>
                <c:pt idx="703">
                  <c:v>19.600000000000001</c:v>
                </c:pt>
                <c:pt idx="704">
                  <c:v>22.7</c:v>
                </c:pt>
                <c:pt idx="705">
                  <c:v>28.8</c:v>
                </c:pt>
                <c:pt idx="706">
                  <c:v>27</c:v>
                </c:pt>
                <c:pt idx="707">
                  <c:v>15.3</c:v>
                </c:pt>
                <c:pt idx="708">
                  <c:v>20.399999999999999</c:v>
                </c:pt>
                <c:pt idx="709">
                  <c:v>18</c:v>
                </c:pt>
                <c:pt idx="710">
                  <c:v>24.7</c:v>
                </c:pt>
                <c:pt idx="711">
                  <c:v>27.6</c:v>
                </c:pt>
                <c:pt idx="712">
                  <c:v>17.8</c:v>
                </c:pt>
                <c:pt idx="713">
                  <c:v>17.100000000000001</c:v>
                </c:pt>
                <c:pt idx="714">
                  <c:v>21.9</c:v>
                </c:pt>
                <c:pt idx="715">
                  <c:v>14.7</c:v>
                </c:pt>
                <c:pt idx="716">
                  <c:v>16.2</c:v>
                </c:pt>
                <c:pt idx="717">
                  <c:v>17.7</c:v>
                </c:pt>
                <c:pt idx="718">
                  <c:v>19.5</c:v>
                </c:pt>
                <c:pt idx="719">
                  <c:v>19.2</c:v>
                </c:pt>
                <c:pt idx="720">
                  <c:v>21.1</c:v>
                </c:pt>
                <c:pt idx="721">
                  <c:v>15</c:v>
                </c:pt>
                <c:pt idx="722">
                  <c:v>15.4</c:v>
                </c:pt>
                <c:pt idx="723">
                  <c:v>15.1</c:v>
                </c:pt>
                <c:pt idx="724">
                  <c:v>16</c:v>
                </c:pt>
                <c:pt idx="725">
                  <c:v>17.100000000000001</c:v>
                </c:pt>
                <c:pt idx="726">
                  <c:v>19.600000000000001</c:v>
                </c:pt>
                <c:pt idx="727">
                  <c:v>23.1</c:v>
                </c:pt>
                <c:pt idx="728">
                  <c:v>22.2</c:v>
                </c:pt>
                <c:pt idx="729">
                  <c:v>18.2</c:v>
                </c:pt>
                <c:pt idx="730">
                  <c:v>22.3</c:v>
                </c:pt>
                <c:pt idx="731">
                  <c:v>18.100000000000001</c:v>
                </c:pt>
                <c:pt idx="732">
                  <c:v>16.2</c:v>
                </c:pt>
                <c:pt idx="733">
                  <c:v>15.6</c:v>
                </c:pt>
                <c:pt idx="734">
                  <c:v>15.9</c:v>
                </c:pt>
                <c:pt idx="735">
                  <c:v>18.7</c:v>
                </c:pt>
                <c:pt idx="736">
                  <c:v>16.600000000000001</c:v>
                </c:pt>
                <c:pt idx="737">
                  <c:v>15.9</c:v>
                </c:pt>
                <c:pt idx="738">
                  <c:v>17.399999999999999</c:v>
                </c:pt>
                <c:pt idx="739">
                  <c:v>12.8</c:v>
                </c:pt>
                <c:pt idx="740">
                  <c:v>14.6</c:v>
                </c:pt>
                <c:pt idx="741">
                  <c:v>14.5</c:v>
                </c:pt>
                <c:pt idx="742">
                  <c:v>16.2</c:v>
                </c:pt>
                <c:pt idx="743">
                  <c:v>20.5</c:v>
                </c:pt>
                <c:pt idx="744">
                  <c:v>20.399999999999999</c:v>
                </c:pt>
                <c:pt idx="745">
                  <c:v>16.2</c:v>
                </c:pt>
                <c:pt idx="746">
                  <c:v>18.100000000000001</c:v>
                </c:pt>
                <c:pt idx="747">
                  <c:v>13.6</c:v>
                </c:pt>
                <c:pt idx="748">
                  <c:v>14.1</c:v>
                </c:pt>
                <c:pt idx="749">
                  <c:v>13.3</c:v>
                </c:pt>
                <c:pt idx="750">
                  <c:v>15.6</c:v>
                </c:pt>
                <c:pt idx="751">
                  <c:v>17.100000000000001</c:v>
                </c:pt>
                <c:pt idx="752">
                  <c:v>15.6</c:v>
                </c:pt>
                <c:pt idx="753">
                  <c:v>18.7</c:v>
                </c:pt>
                <c:pt idx="754">
                  <c:v>19.7</c:v>
                </c:pt>
                <c:pt idx="755">
                  <c:v>15.8</c:v>
                </c:pt>
                <c:pt idx="756">
                  <c:v>17.3</c:v>
                </c:pt>
                <c:pt idx="757">
                  <c:v>16.8</c:v>
                </c:pt>
                <c:pt idx="758">
                  <c:v>12.2</c:v>
                </c:pt>
                <c:pt idx="759">
                  <c:v>11.4</c:v>
                </c:pt>
                <c:pt idx="760">
                  <c:v>13.6</c:v>
                </c:pt>
                <c:pt idx="761">
                  <c:v>11.3</c:v>
                </c:pt>
                <c:pt idx="762">
                  <c:v>15</c:v>
                </c:pt>
                <c:pt idx="763">
                  <c:v>16.600000000000001</c:v>
                </c:pt>
                <c:pt idx="764">
                  <c:v>14.5</c:v>
                </c:pt>
                <c:pt idx="765">
                  <c:v>18.5</c:v>
                </c:pt>
                <c:pt idx="766">
                  <c:v>13.5</c:v>
                </c:pt>
                <c:pt idx="767">
                  <c:v>13.4</c:v>
                </c:pt>
                <c:pt idx="768">
                  <c:v>14</c:v>
                </c:pt>
                <c:pt idx="769">
                  <c:v>13.1</c:v>
                </c:pt>
                <c:pt idx="770">
                  <c:v>18.2</c:v>
                </c:pt>
                <c:pt idx="771">
                  <c:v>17.399999999999999</c:v>
                </c:pt>
                <c:pt idx="772">
                  <c:v>16.899999999999999</c:v>
                </c:pt>
                <c:pt idx="773">
                  <c:v>16.100000000000001</c:v>
                </c:pt>
                <c:pt idx="774">
                  <c:v>13.8</c:v>
                </c:pt>
                <c:pt idx="775">
                  <c:v>12.7</c:v>
                </c:pt>
                <c:pt idx="776">
                  <c:v>12.4</c:v>
                </c:pt>
                <c:pt idx="777">
                  <c:v>11.6</c:v>
                </c:pt>
                <c:pt idx="778">
                  <c:v>12.9</c:v>
                </c:pt>
                <c:pt idx="779">
                  <c:v>14.1</c:v>
                </c:pt>
                <c:pt idx="780">
                  <c:v>17.600000000000001</c:v>
                </c:pt>
                <c:pt idx="781">
                  <c:v>16</c:v>
                </c:pt>
                <c:pt idx="782">
                  <c:v>14</c:v>
                </c:pt>
                <c:pt idx="783">
                  <c:v>9.8000000000000007</c:v>
                </c:pt>
                <c:pt idx="784">
                  <c:v>10.5</c:v>
                </c:pt>
                <c:pt idx="785">
                  <c:v>12.3</c:v>
                </c:pt>
                <c:pt idx="786">
                  <c:v>12.3</c:v>
                </c:pt>
                <c:pt idx="787">
                  <c:v>11.5</c:v>
                </c:pt>
                <c:pt idx="788">
                  <c:v>12.1</c:v>
                </c:pt>
                <c:pt idx="789">
                  <c:v>14.7</c:v>
                </c:pt>
                <c:pt idx="790">
                  <c:v>17</c:v>
                </c:pt>
                <c:pt idx="791">
                  <c:v>16.600000000000001</c:v>
                </c:pt>
                <c:pt idx="792">
                  <c:v>16.100000000000001</c:v>
                </c:pt>
                <c:pt idx="793">
                  <c:v>15</c:v>
                </c:pt>
                <c:pt idx="794">
                  <c:v>13.3</c:v>
                </c:pt>
                <c:pt idx="795">
                  <c:v>11.6</c:v>
                </c:pt>
                <c:pt idx="796">
                  <c:v>13.9</c:v>
                </c:pt>
                <c:pt idx="797">
                  <c:v>14.4</c:v>
                </c:pt>
                <c:pt idx="798">
                  <c:v>14</c:v>
                </c:pt>
                <c:pt idx="799">
                  <c:v>12.3</c:v>
                </c:pt>
                <c:pt idx="800">
                  <c:v>14</c:v>
                </c:pt>
                <c:pt idx="801">
                  <c:v>11.4</c:v>
                </c:pt>
                <c:pt idx="802">
                  <c:v>14.9</c:v>
                </c:pt>
                <c:pt idx="803">
                  <c:v>10.8</c:v>
                </c:pt>
                <c:pt idx="804">
                  <c:v>11.3</c:v>
                </c:pt>
                <c:pt idx="805">
                  <c:v>10.8</c:v>
                </c:pt>
                <c:pt idx="806">
                  <c:v>12.8</c:v>
                </c:pt>
                <c:pt idx="807">
                  <c:v>13.1</c:v>
                </c:pt>
                <c:pt idx="808">
                  <c:v>12.6</c:v>
                </c:pt>
                <c:pt idx="809">
                  <c:v>13.3</c:v>
                </c:pt>
                <c:pt idx="810">
                  <c:v>16</c:v>
                </c:pt>
                <c:pt idx="811">
                  <c:v>14.8</c:v>
                </c:pt>
                <c:pt idx="812">
                  <c:v>14.8</c:v>
                </c:pt>
                <c:pt idx="813">
                  <c:v>13</c:v>
                </c:pt>
                <c:pt idx="814">
                  <c:v>15.3</c:v>
                </c:pt>
                <c:pt idx="815">
                  <c:v>14.9</c:v>
                </c:pt>
                <c:pt idx="816">
                  <c:v>17</c:v>
                </c:pt>
                <c:pt idx="817">
                  <c:v>12.2</c:v>
                </c:pt>
                <c:pt idx="818">
                  <c:v>11.1</c:v>
                </c:pt>
                <c:pt idx="819">
                  <c:v>12.7</c:v>
                </c:pt>
                <c:pt idx="820">
                  <c:v>17.100000000000001</c:v>
                </c:pt>
                <c:pt idx="821">
                  <c:v>18.7</c:v>
                </c:pt>
                <c:pt idx="822">
                  <c:v>18.8</c:v>
                </c:pt>
                <c:pt idx="823">
                  <c:v>16.3</c:v>
                </c:pt>
                <c:pt idx="824">
                  <c:v>14.5</c:v>
                </c:pt>
                <c:pt idx="825">
                  <c:v>14.3</c:v>
                </c:pt>
                <c:pt idx="826">
                  <c:v>14.6</c:v>
                </c:pt>
                <c:pt idx="827">
                  <c:v>11.7</c:v>
                </c:pt>
                <c:pt idx="828">
                  <c:v>13.2</c:v>
                </c:pt>
                <c:pt idx="829">
                  <c:v>11.7</c:v>
                </c:pt>
                <c:pt idx="830">
                  <c:v>12.5</c:v>
                </c:pt>
                <c:pt idx="831">
                  <c:v>13</c:v>
                </c:pt>
                <c:pt idx="832">
                  <c:v>16.2</c:v>
                </c:pt>
                <c:pt idx="833">
                  <c:v>18.8</c:v>
                </c:pt>
                <c:pt idx="834">
                  <c:v>14</c:v>
                </c:pt>
                <c:pt idx="835">
                  <c:v>13.7</c:v>
                </c:pt>
                <c:pt idx="836">
                  <c:v>14</c:v>
                </c:pt>
                <c:pt idx="837">
                  <c:v>16.600000000000001</c:v>
                </c:pt>
                <c:pt idx="838">
                  <c:v>13.6</c:v>
                </c:pt>
                <c:pt idx="839">
                  <c:v>12.8</c:v>
                </c:pt>
                <c:pt idx="840">
                  <c:v>15.3</c:v>
                </c:pt>
                <c:pt idx="841">
                  <c:v>15.7</c:v>
                </c:pt>
                <c:pt idx="842">
                  <c:v>20.100000000000001</c:v>
                </c:pt>
                <c:pt idx="843">
                  <c:v>21.7</c:v>
                </c:pt>
                <c:pt idx="844">
                  <c:v>25.5</c:v>
                </c:pt>
                <c:pt idx="845">
                  <c:v>26.7</c:v>
                </c:pt>
                <c:pt idx="846">
                  <c:v>15.9</c:v>
                </c:pt>
                <c:pt idx="847">
                  <c:v>14.8</c:v>
                </c:pt>
                <c:pt idx="848">
                  <c:v>14.3</c:v>
                </c:pt>
                <c:pt idx="849">
                  <c:v>35.799999999999997</c:v>
                </c:pt>
                <c:pt idx="850">
                  <c:v>16.2</c:v>
                </c:pt>
                <c:pt idx="851">
                  <c:v>18.600000000000001</c:v>
                </c:pt>
                <c:pt idx="852">
                  <c:v>29.9</c:v>
                </c:pt>
                <c:pt idx="853">
                  <c:v>29.2</c:v>
                </c:pt>
                <c:pt idx="854">
                  <c:v>19.2</c:v>
                </c:pt>
                <c:pt idx="855">
                  <c:v>16.100000000000001</c:v>
                </c:pt>
                <c:pt idx="856">
                  <c:v>17.600000000000001</c:v>
                </c:pt>
                <c:pt idx="857">
                  <c:v>28.6</c:v>
                </c:pt>
                <c:pt idx="858">
                  <c:v>34</c:v>
                </c:pt>
                <c:pt idx="859">
                  <c:v>23.8</c:v>
                </c:pt>
                <c:pt idx="860">
                  <c:v>20.5</c:v>
                </c:pt>
                <c:pt idx="861">
                  <c:v>17.7</c:v>
                </c:pt>
                <c:pt idx="862">
                  <c:v>26.7</c:v>
                </c:pt>
                <c:pt idx="863">
                  <c:v>31.8</c:v>
                </c:pt>
                <c:pt idx="864">
                  <c:v>18.3</c:v>
                </c:pt>
                <c:pt idx="865">
                  <c:v>16.7</c:v>
                </c:pt>
                <c:pt idx="866">
                  <c:v>16.399999999999999</c:v>
                </c:pt>
                <c:pt idx="867">
                  <c:v>19.5</c:v>
                </c:pt>
                <c:pt idx="868">
                  <c:v>31.3</c:v>
                </c:pt>
                <c:pt idx="869">
                  <c:v>15.9</c:v>
                </c:pt>
                <c:pt idx="870">
                  <c:v>23.3</c:v>
                </c:pt>
                <c:pt idx="871">
                  <c:v>26.8</c:v>
                </c:pt>
                <c:pt idx="872">
                  <c:v>26.1</c:v>
                </c:pt>
                <c:pt idx="873">
                  <c:v>27.4</c:v>
                </c:pt>
                <c:pt idx="874">
                  <c:v>25.9</c:v>
                </c:pt>
                <c:pt idx="875">
                  <c:v>26</c:v>
                </c:pt>
                <c:pt idx="876">
                  <c:v>16</c:v>
                </c:pt>
                <c:pt idx="877">
                  <c:v>17.899999999999999</c:v>
                </c:pt>
                <c:pt idx="878">
                  <c:v>27.2</c:v>
                </c:pt>
                <c:pt idx="879">
                  <c:v>24.7</c:v>
                </c:pt>
                <c:pt idx="880">
                  <c:v>18.7</c:v>
                </c:pt>
                <c:pt idx="881">
                  <c:v>16.8</c:v>
                </c:pt>
                <c:pt idx="882">
                  <c:v>24.8</c:v>
                </c:pt>
                <c:pt idx="883">
                  <c:v>33.1</c:v>
                </c:pt>
                <c:pt idx="884">
                  <c:v>16.399999999999999</c:v>
                </c:pt>
                <c:pt idx="885">
                  <c:v>20.100000000000001</c:v>
                </c:pt>
                <c:pt idx="886">
                  <c:v>21.2</c:v>
                </c:pt>
                <c:pt idx="887">
                  <c:v>18.2</c:v>
                </c:pt>
                <c:pt idx="888">
                  <c:v>18.3</c:v>
                </c:pt>
                <c:pt idx="889">
                  <c:v>18.5</c:v>
                </c:pt>
                <c:pt idx="890">
                  <c:v>26.3</c:v>
                </c:pt>
                <c:pt idx="891">
                  <c:v>33.299999999999997</c:v>
                </c:pt>
                <c:pt idx="892">
                  <c:v>29.5</c:v>
                </c:pt>
                <c:pt idx="893">
                  <c:v>31.5</c:v>
                </c:pt>
                <c:pt idx="894">
                  <c:v>19.100000000000001</c:v>
                </c:pt>
                <c:pt idx="895">
                  <c:v>17.5</c:v>
                </c:pt>
                <c:pt idx="896">
                  <c:v>20</c:v>
                </c:pt>
                <c:pt idx="897">
                  <c:v>20.7</c:v>
                </c:pt>
                <c:pt idx="898">
                  <c:v>24.5</c:v>
                </c:pt>
                <c:pt idx="899">
                  <c:v>33.299999999999997</c:v>
                </c:pt>
                <c:pt idx="900">
                  <c:v>17.399999999999999</c:v>
                </c:pt>
                <c:pt idx="901">
                  <c:v>18.2</c:v>
                </c:pt>
                <c:pt idx="902">
                  <c:v>20.100000000000001</c:v>
                </c:pt>
                <c:pt idx="903">
                  <c:v>20.3</c:v>
                </c:pt>
                <c:pt idx="904">
                  <c:v>32.200000000000003</c:v>
                </c:pt>
                <c:pt idx="905">
                  <c:v>24.6</c:v>
                </c:pt>
                <c:pt idx="906">
                  <c:v>17.5</c:v>
                </c:pt>
                <c:pt idx="907">
                  <c:v>21.3</c:v>
                </c:pt>
                <c:pt idx="908">
                  <c:v>30.8</c:v>
                </c:pt>
                <c:pt idx="909">
                  <c:v>25.3</c:v>
                </c:pt>
                <c:pt idx="910">
                  <c:v>29.8</c:v>
                </c:pt>
                <c:pt idx="911">
                  <c:v>27.3</c:v>
                </c:pt>
                <c:pt idx="912">
                  <c:v>35.4</c:v>
                </c:pt>
                <c:pt idx="913">
                  <c:v>24.6</c:v>
                </c:pt>
                <c:pt idx="914">
                  <c:v>26</c:v>
                </c:pt>
                <c:pt idx="915">
                  <c:v>19.2</c:v>
                </c:pt>
                <c:pt idx="916">
                  <c:v>18.3</c:v>
                </c:pt>
                <c:pt idx="917">
                  <c:v>28.3</c:v>
                </c:pt>
                <c:pt idx="918">
                  <c:v>22.7</c:v>
                </c:pt>
                <c:pt idx="919">
                  <c:v>24.6</c:v>
                </c:pt>
                <c:pt idx="920">
                  <c:v>27.5</c:v>
                </c:pt>
                <c:pt idx="921">
                  <c:v>37.200000000000003</c:v>
                </c:pt>
                <c:pt idx="922">
                  <c:v>27.5</c:v>
                </c:pt>
                <c:pt idx="923">
                  <c:v>18.3</c:v>
                </c:pt>
                <c:pt idx="924">
                  <c:v>22.4</c:v>
                </c:pt>
                <c:pt idx="925">
                  <c:v>21.8</c:v>
                </c:pt>
                <c:pt idx="926">
                  <c:v>23.6</c:v>
                </c:pt>
                <c:pt idx="927">
                  <c:v>31.5</c:v>
                </c:pt>
                <c:pt idx="928">
                  <c:v>21</c:v>
                </c:pt>
                <c:pt idx="929">
                  <c:v>20.9</c:v>
                </c:pt>
                <c:pt idx="930">
                  <c:v>29.4</c:v>
                </c:pt>
                <c:pt idx="931">
                  <c:v>32.6</c:v>
                </c:pt>
                <c:pt idx="932">
                  <c:v>27.7</c:v>
                </c:pt>
                <c:pt idx="933">
                  <c:v>22.9</c:v>
                </c:pt>
                <c:pt idx="934">
                  <c:v>22.7</c:v>
                </c:pt>
                <c:pt idx="935">
                  <c:v>23.3</c:v>
                </c:pt>
                <c:pt idx="936">
                  <c:v>23.8</c:v>
                </c:pt>
                <c:pt idx="937">
                  <c:v>24.9</c:v>
                </c:pt>
                <c:pt idx="938">
                  <c:v>30.3</c:v>
                </c:pt>
                <c:pt idx="939">
                  <c:v>24.5</c:v>
                </c:pt>
                <c:pt idx="940">
                  <c:v>26.1</c:v>
                </c:pt>
                <c:pt idx="941">
                  <c:v>18.399999999999999</c:v>
                </c:pt>
                <c:pt idx="942">
                  <c:v>21.1</c:v>
                </c:pt>
                <c:pt idx="943">
                  <c:v>22.6</c:v>
                </c:pt>
                <c:pt idx="944">
                  <c:v>22</c:v>
                </c:pt>
                <c:pt idx="945">
                  <c:v>20.8</c:v>
                </c:pt>
                <c:pt idx="946">
                  <c:v>24.7</c:v>
                </c:pt>
                <c:pt idx="947">
                  <c:v>29.5</c:v>
                </c:pt>
                <c:pt idx="948">
                  <c:v>39.4</c:v>
                </c:pt>
                <c:pt idx="949">
                  <c:v>25.6</c:v>
                </c:pt>
                <c:pt idx="950">
                  <c:v>26.4</c:v>
                </c:pt>
                <c:pt idx="951">
                  <c:v>23.5</c:v>
                </c:pt>
                <c:pt idx="952">
                  <c:v>22.2</c:v>
                </c:pt>
                <c:pt idx="953">
                  <c:v>22.7</c:v>
                </c:pt>
                <c:pt idx="954">
                  <c:v>23.7</c:v>
                </c:pt>
                <c:pt idx="955">
                  <c:v>33.700000000000003</c:v>
                </c:pt>
                <c:pt idx="956">
                  <c:v>34.700000000000003</c:v>
                </c:pt>
                <c:pt idx="957">
                  <c:v>23.9</c:v>
                </c:pt>
                <c:pt idx="958">
                  <c:v>33</c:v>
                </c:pt>
                <c:pt idx="959">
                  <c:v>23.7</c:v>
                </c:pt>
                <c:pt idx="960">
                  <c:v>25.2</c:v>
                </c:pt>
                <c:pt idx="961">
                  <c:v>24.9</c:v>
                </c:pt>
                <c:pt idx="962">
                  <c:v>38.9</c:v>
                </c:pt>
                <c:pt idx="963">
                  <c:v>28.5</c:v>
                </c:pt>
                <c:pt idx="964">
                  <c:v>22.1</c:v>
                </c:pt>
                <c:pt idx="965">
                  <c:v>26.1</c:v>
                </c:pt>
                <c:pt idx="966">
                  <c:v>22.3</c:v>
                </c:pt>
                <c:pt idx="967">
                  <c:v>23.2</c:v>
                </c:pt>
                <c:pt idx="968">
                  <c:v>21.3</c:v>
                </c:pt>
                <c:pt idx="969">
                  <c:v>26.8</c:v>
                </c:pt>
                <c:pt idx="970">
                  <c:v>31.4</c:v>
                </c:pt>
                <c:pt idx="971">
                  <c:v>32.5</c:v>
                </c:pt>
                <c:pt idx="972">
                  <c:v>19.5</c:v>
                </c:pt>
                <c:pt idx="973">
                  <c:v>18.8</c:v>
                </c:pt>
                <c:pt idx="974">
                  <c:v>23.3</c:v>
                </c:pt>
                <c:pt idx="975">
                  <c:v>23.5</c:v>
                </c:pt>
                <c:pt idx="976">
                  <c:v>24.3</c:v>
                </c:pt>
                <c:pt idx="977">
                  <c:v>28.8</c:v>
                </c:pt>
                <c:pt idx="978">
                  <c:v>18.7</c:v>
                </c:pt>
                <c:pt idx="979">
                  <c:v>20</c:v>
                </c:pt>
                <c:pt idx="980">
                  <c:v>27</c:v>
                </c:pt>
                <c:pt idx="981">
                  <c:v>27</c:v>
                </c:pt>
                <c:pt idx="982">
                  <c:v>20.3</c:v>
                </c:pt>
                <c:pt idx="983">
                  <c:v>19.8</c:v>
                </c:pt>
                <c:pt idx="984">
                  <c:v>25</c:v>
                </c:pt>
                <c:pt idx="985">
                  <c:v>27.4</c:v>
                </c:pt>
                <c:pt idx="986">
                  <c:v>28</c:v>
                </c:pt>
                <c:pt idx="987">
                  <c:v>24.2</c:v>
                </c:pt>
                <c:pt idx="988">
                  <c:v>16.7</c:v>
                </c:pt>
                <c:pt idx="989">
                  <c:v>18.600000000000001</c:v>
                </c:pt>
                <c:pt idx="990">
                  <c:v>20</c:v>
                </c:pt>
                <c:pt idx="991">
                  <c:v>25</c:v>
                </c:pt>
                <c:pt idx="992">
                  <c:v>25.6</c:v>
                </c:pt>
                <c:pt idx="993">
                  <c:v>25.4</c:v>
                </c:pt>
                <c:pt idx="994">
                  <c:v>24.9</c:v>
                </c:pt>
                <c:pt idx="995">
                  <c:v>20.6</c:v>
                </c:pt>
                <c:pt idx="996">
                  <c:v>24.1</c:v>
                </c:pt>
                <c:pt idx="997">
                  <c:v>17</c:v>
                </c:pt>
                <c:pt idx="998">
                  <c:v>18.399999999999999</c:v>
                </c:pt>
                <c:pt idx="999">
                  <c:v>20.100000000000001</c:v>
                </c:pt>
                <c:pt idx="1000">
                  <c:v>18.2</c:v>
                </c:pt>
                <c:pt idx="1001">
                  <c:v>20.5</c:v>
                </c:pt>
                <c:pt idx="1002">
                  <c:v>24.7</c:v>
                </c:pt>
                <c:pt idx="1003">
                  <c:v>25.7</c:v>
                </c:pt>
                <c:pt idx="1004">
                  <c:v>20.399999999999999</c:v>
                </c:pt>
                <c:pt idx="1005">
                  <c:v>22.2</c:v>
                </c:pt>
                <c:pt idx="1006">
                  <c:v>17.2</c:v>
                </c:pt>
                <c:pt idx="1007">
                  <c:v>17.399999999999999</c:v>
                </c:pt>
                <c:pt idx="1008">
                  <c:v>21.4</c:v>
                </c:pt>
                <c:pt idx="1009">
                  <c:v>21.6</c:v>
                </c:pt>
                <c:pt idx="1010">
                  <c:v>21.7</c:v>
                </c:pt>
                <c:pt idx="1011">
                  <c:v>22</c:v>
                </c:pt>
                <c:pt idx="1012">
                  <c:v>19.600000000000001</c:v>
                </c:pt>
                <c:pt idx="1013">
                  <c:v>17.100000000000001</c:v>
                </c:pt>
                <c:pt idx="1014">
                  <c:v>19.3</c:v>
                </c:pt>
                <c:pt idx="1015">
                  <c:v>18.399999999999999</c:v>
                </c:pt>
                <c:pt idx="1016">
                  <c:v>17.399999999999999</c:v>
                </c:pt>
                <c:pt idx="1017">
                  <c:v>18.5</c:v>
                </c:pt>
                <c:pt idx="1018">
                  <c:v>22.2</c:v>
                </c:pt>
                <c:pt idx="1019">
                  <c:v>17.2</c:v>
                </c:pt>
                <c:pt idx="1020">
                  <c:v>15.8</c:v>
                </c:pt>
                <c:pt idx="1021">
                  <c:v>15.6</c:v>
                </c:pt>
                <c:pt idx="1022">
                  <c:v>12.5</c:v>
                </c:pt>
                <c:pt idx="1023">
                  <c:v>14.4</c:v>
                </c:pt>
                <c:pt idx="1024">
                  <c:v>13.2</c:v>
                </c:pt>
                <c:pt idx="1025">
                  <c:v>13.9</c:v>
                </c:pt>
                <c:pt idx="1026">
                  <c:v>15.4</c:v>
                </c:pt>
                <c:pt idx="1027">
                  <c:v>17.399999999999999</c:v>
                </c:pt>
                <c:pt idx="1028">
                  <c:v>17</c:v>
                </c:pt>
                <c:pt idx="1029">
                  <c:v>12.8</c:v>
                </c:pt>
                <c:pt idx="1030">
                  <c:v>14.1</c:v>
                </c:pt>
                <c:pt idx="1031">
                  <c:v>13.4</c:v>
                </c:pt>
                <c:pt idx="1032">
                  <c:v>14.1</c:v>
                </c:pt>
                <c:pt idx="1033">
                  <c:v>14.5</c:v>
                </c:pt>
                <c:pt idx="1034">
                  <c:v>15.3</c:v>
                </c:pt>
                <c:pt idx="1035">
                  <c:v>14.7</c:v>
                </c:pt>
                <c:pt idx="1036">
                  <c:v>17.5</c:v>
                </c:pt>
                <c:pt idx="1037">
                  <c:v>15.8</c:v>
                </c:pt>
                <c:pt idx="1038">
                  <c:v>13.5</c:v>
                </c:pt>
                <c:pt idx="1039">
                  <c:v>13.8</c:v>
                </c:pt>
                <c:pt idx="1040">
                  <c:v>13.4</c:v>
                </c:pt>
                <c:pt idx="1041">
                  <c:v>15.6</c:v>
                </c:pt>
                <c:pt idx="1042">
                  <c:v>17.899999999999999</c:v>
                </c:pt>
                <c:pt idx="1043">
                  <c:v>14.3</c:v>
                </c:pt>
                <c:pt idx="1044">
                  <c:v>15.1</c:v>
                </c:pt>
                <c:pt idx="1045">
                  <c:v>12.7</c:v>
                </c:pt>
                <c:pt idx="1046">
                  <c:v>13.5</c:v>
                </c:pt>
                <c:pt idx="1047">
                  <c:v>13.2</c:v>
                </c:pt>
                <c:pt idx="1048">
                  <c:v>14.7</c:v>
                </c:pt>
                <c:pt idx="1049">
                  <c:v>15.4</c:v>
                </c:pt>
                <c:pt idx="1050">
                  <c:v>14.8</c:v>
                </c:pt>
                <c:pt idx="1051">
                  <c:v>13.7</c:v>
                </c:pt>
                <c:pt idx="1052">
                  <c:v>12</c:v>
                </c:pt>
                <c:pt idx="1053">
                  <c:v>14</c:v>
                </c:pt>
                <c:pt idx="1054">
                  <c:v>14.1</c:v>
                </c:pt>
                <c:pt idx="1055">
                  <c:v>13.7</c:v>
                </c:pt>
                <c:pt idx="1056">
                  <c:v>16.100000000000001</c:v>
                </c:pt>
                <c:pt idx="1057">
                  <c:v>17.7</c:v>
                </c:pt>
                <c:pt idx="1058">
                  <c:v>16</c:v>
                </c:pt>
                <c:pt idx="1059">
                  <c:v>16.100000000000001</c:v>
                </c:pt>
                <c:pt idx="1060">
                  <c:v>18.100000000000001</c:v>
                </c:pt>
                <c:pt idx="1061">
                  <c:v>18.3</c:v>
                </c:pt>
                <c:pt idx="1062">
                  <c:v>11.6</c:v>
                </c:pt>
                <c:pt idx="1063">
                  <c:v>11.4</c:v>
                </c:pt>
                <c:pt idx="1064">
                  <c:v>14.3</c:v>
                </c:pt>
                <c:pt idx="1065">
                  <c:v>11</c:v>
                </c:pt>
                <c:pt idx="1066">
                  <c:v>12.9</c:v>
                </c:pt>
                <c:pt idx="1067">
                  <c:v>15.2</c:v>
                </c:pt>
                <c:pt idx="1068">
                  <c:v>15.3</c:v>
                </c:pt>
                <c:pt idx="1069">
                  <c:v>13.8</c:v>
                </c:pt>
                <c:pt idx="1070">
                  <c:v>17</c:v>
                </c:pt>
                <c:pt idx="1071">
                  <c:v>14.4</c:v>
                </c:pt>
                <c:pt idx="1072">
                  <c:v>13.4</c:v>
                </c:pt>
                <c:pt idx="1073">
                  <c:v>12.8</c:v>
                </c:pt>
                <c:pt idx="1074">
                  <c:v>14.6</c:v>
                </c:pt>
                <c:pt idx="1075">
                  <c:v>14.6</c:v>
                </c:pt>
                <c:pt idx="1076">
                  <c:v>14.4</c:v>
                </c:pt>
                <c:pt idx="1077">
                  <c:v>16.600000000000001</c:v>
                </c:pt>
                <c:pt idx="1078">
                  <c:v>14.2</c:v>
                </c:pt>
                <c:pt idx="1079">
                  <c:v>18.899999999999999</c:v>
                </c:pt>
                <c:pt idx="1080">
                  <c:v>15.3</c:v>
                </c:pt>
                <c:pt idx="1081">
                  <c:v>15.7</c:v>
                </c:pt>
                <c:pt idx="1082">
                  <c:v>14.1</c:v>
                </c:pt>
                <c:pt idx="1083">
                  <c:v>15.1</c:v>
                </c:pt>
                <c:pt idx="1084">
                  <c:v>18.7</c:v>
                </c:pt>
                <c:pt idx="1085">
                  <c:v>18.100000000000001</c:v>
                </c:pt>
                <c:pt idx="1086">
                  <c:v>18.2</c:v>
                </c:pt>
                <c:pt idx="1087">
                  <c:v>15.6</c:v>
                </c:pt>
                <c:pt idx="1088">
                  <c:v>21.6</c:v>
                </c:pt>
                <c:pt idx="1089">
                  <c:v>16.399999999999999</c:v>
                </c:pt>
                <c:pt idx="1090">
                  <c:v>13.6</c:v>
                </c:pt>
                <c:pt idx="1091">
                  <c:v>14.8</c:v>
                </c:pt>
                <c:pt idx="1092">
                  <c:v>16</c:v>
                </c:pt>
                <c:pt idx="1093">
                  <c:v>13.4</c:v>
                </c:pt>
                <c:pt idx="1094">
                  <c:v>12.7</c:v>
                </c:pt>
                <c:pt idx="1095">
                  <c:v>13</c:v>
                </c:pt>
                <c:pt idx="1096">
                  <c:v>14.4</c:v>
                </c:pt>
                <c:pt idx="1097">
                  <c:v>16.3</c:v>
                </c:pt>
                <c:pt idx="1098">
                  <c:v>19</c:v>
                </c:pt>
                <c:pt idx="1099">
                  <c:v>20.399999999999999</c:v>
                </c:pt>
                <c:pt idx="1100">
                  <c:v>16.8</c:v>
                </c:pt>
                <c:pt idx="1101">
                  <c:v>20.2</c:v>
                </c:pt>
                <c:pt idx="1102">
                  <c:v>15.5</c:v>
                </c:pt>
                <c:pt idx="1103">
                  <c:v>15</c:v>
                </c:pt>
                <c:pt idx="1104">
                  <c:v>15.7</c:v>
                </c:pt>
                <c:pt idx="1105">
                  <c:v>16.899999999999999</c:v>
                </c:pt>
                <c:pt idx="1106">
                  <c:v>18.399999999999999</c:v>
                </c:pt>
                <c:pt idx="1107">
                  <c:v>21.5</c:v>
                </c:pt>
                <c:pt idx="1108">
                  <c:v>21</c:v>
                </c:pt>
                <c:pt idx="1109">
                  <c:v>23.3</c:v>
                </c:pt>
                <c:pt idx="1110">
                  <c:v>16.7</c:v>
                </c:pt>
                <c:pt idx="1111">
                  <c:v>14.3</c:v>
                </c:pt>
                <c:pt idx="1112">
                  <c:v>17</c:v>
                </c:pt>
                <c:pt idx="1113">
                  <c:v>13.6</c:v>
                </c:pt>
                <c:pt idx="1114">
                  <c:v>14.6</c:v>
                </c:pt>
                <c:pt idx="1115">
                  <c:v>16.100000000000001</c:v>
                </c:pt>
                <c:pt idx="1116">
                  <c:v>14.6</c:v>
                </c:pt>
                <c:pt idx="1117">
                  <c:v>17.100000000000001</c:v>
                </c:pt>
                <c:pt idx="1118">
                  <c:v>17.100000000000001</c:v>
                </c:pt>
                <c:pt idx="1119">
                  <c:v>27.2</c:v>
                </c:pt>
                <c:pt idx="1120">
                  <c:v>22.5</c:v>
                </c:pt>
                <c:pt idx="1121">
                  <c:v>16.899999999999999</c:v>
                </c:pt>
                <c:pt idx="1122">
                  <c:v>22</c:v>
                </c:pt>
                <c:pt idx="1123">
                  <c:v>16.8</c:v>
                </c:pt>
                <c:pt idx="1124">
                  <c:v>15.1</c:v>
                </c:pt>
                <c:pt idx="1125">
                  <c:v>15.4</c:v>
                </c:pt>
                <c:pt idx="1126">
                  <c:v>14.6</c:v>
                </c:pt>
                <c:pt idx="1127">
                  <c:v>22.7</c:v>
                </c:pt>
                <c:pt idx="1128">
                  <c:v>24.8</c:v>
                </c:pt>
                <c:pt idx="1129">
                  <c:v>23.1</c:v>
                </c:pt>
                <c:pt idx="1130">
                  <c:v>18.899999999999999</c:v>
                </c:pt>
                <c:pt idx="1131">
                  <c:v>16.600000000000001</c:v>
                </c:pt>
                <c:pt idx="1132">
                  <c:v>16.5</c:v>
                </c:pt>
                <c:pt idx="1133">
                  <c:v>21.8</c:v>
                </c:pt>
                <c:pt idx="1134">
                  <c:v>17.600000000000001</c:v>
                </c:pt>
                <c:pt idx="1135">
                  <c:v>13.2</c:v>
                </c:pt>
                <c:pt idx="1136">
                  <c:v>14.1</c:v>
                </c:pt>
                <c:pt idx="1137">
                  <c:v>17.100000000000001</c:v>
                </c:pt>
                <c:pt idx="1138">
                  <c:v>25.7</c:v>
                </c:pt>
                <c:pt idx="1139">
                  <c:v>18.5</c:v>
                </c:pt>
                <c:pt idx="1140">
                  <c:v>15.4</c:v>
                </c:pt>
                <c:pt idx="1141">
                  <c:v>16.600000000000001</c:v>
                </c:pt>
                <c:pt idx="1142">
                  <c:v>25.6</c:v>
                </c:pt>
                <c:pt idx="1143">
                  <c:v>28</c:v>
                </c:pt>
                <c:pt idx="1144">
                  <c:v>17.5</c:v>
                </c:pt>
                <c:pt idx="1145">
                  <c:v>18.399999999999999</c:v>
                </c:pt>
                <c:pt idx="1146">
                  <c:v>18.5</c:v>
                </c:pt>
                <c:pt idx="1147">
                  <c:v>19.100000000000001</c:v>
                </c:pt>
                <c:pt idx="1148">
                  <c:v>29.2</c:v>
                </c:pt>
                <c:pt idx="1149">
                  <c:v>16.8</c:v>
                </c:pt>
                <c:pt idx="1150">
                  <c:v>21.4</c:v>
                </c:pt>
                <c:pt idx="1151">
                  <c:v>25.9</c:v>
                </c:pt>
                <c:pt idx="1152">
                  <c:v>18.2</c:v>
                </c:pt>
                <c:pt idx="1153">
                  <c:v>17.399999999999999</c:v>
                </c:pt>
                <c:pt idx="1154">
                  <c:v>17.5</c:v>
                </c:pt>
                <c:pt idx="1155">
                  <c:v>23.8</c:v>
                </c:pt>
                <c:pt idx="1156">
                  <c:v>25.5</c:v>
                </c:pt>
                <c:pt idx="1157">
                  <c:v>19</c:v>
                </c:pt>
                <c:pt idx="1158">
                  <c:v>15.9</c:v>
                </c:pt>
                <c:pt idx="1159">
                  <c:v>19.2</c:v>
                </c:pt>
                <c:pt idx="1160">
                  <c:v>21.6</c:v>
                </c:pt>
                <c:pt idx="1161">
                  <c:v>31.4</c:v>
                </c:pt>
                <c:pt idx="1162">
                  <c:v>18.899999999999999</c:v>
                </c:pt>
                <c:pt idx="1163">
                  <c:v>19.399999999999999</c:v>
                </c:pt>
                <c:pt idx="1164">
                  <c:v>33.299999999999997</c:v>
                </c:pt>
                <c:pt idx="1165">
                  <c:v>35</c:v>
                </c:pt>
                <c:pt idx="1166">
                  <c:v>14.9</c:v>
                </c:pt>
                <c:pt idx="1167">
                  <c:v>16.8</c:v>
                </c:pt>
                <c:pt idx="1168">
                  <c:v>17</c:v>
                </c:pt>
                <c:pt idx="1169">
                  <c:v>17.899999999999999</c:v>
                </c:pt>
                <c:pt idx="1170">
                  <c:v>17.399999999999999</c:v>
                </c:pt>
                <c:pt idx="1171">
                  <c:v>16.3</c:v>
                </c:pt>
                <c:pt idx="1172">
                  <c:v>19.600000000000001</c:v>
                </c:pt>
                <c:pt idx="1173">
                  <c:v>20</c:v>
                </c:pt>
                <c:pt idx="1174">
                  <c:v>18.899999999999999</c:v>
                </c:pt>
                <c:pt idx="1175">
                  <c:v>21.9</c:v>
                </c:pt>
                <c:pt idx="1176">
                  <c:v>21.6</c:v>
                </c:pt>
                <c:pt idx="1177">
                  <c:v>23.9</c:v>
                </c:pt>
                <c:pt idx="1178">
                  <c:v>31.7</c:v>
                </c:pt>
                <c:pt idx="1179">
                  <c:v>21.5</c:v>
                </c:pt>
                <c:pt idx="1180">
                  <c:v>20.8</c:v>
                </c:pt>
                <c:pt idx="1181">
                  <c:v>28.3</c:v>
                </c:pt>
                <c:pt idx="1182">
                  <c:v>23.2</c:v>
                </c:pt>
                <c:pt idx="1183">
                  <c:v>17.3</c:v>
                </c:pt>
                <c:pt idx="1184">
                  <c:v>18.8</c:v>
                </c:pt>
                <c:pt idx="1185">
                  <c:v>19.3</c:v>
                </c:pt>
                <c:pt idx="1186">
                  <c:v>32.799999999999997</c:v>
                </c:pt>
                <c:pt idx="1187">
                  <c:v>36.299999999999997</c:v>
                </c:pt>
                <c:pt idx="1188">
                  <c:v>19.3</c:v>
                </c:pt>
                <c:pt idx="1189">
                  <c:v>18.600000000000001</c:v>
                </c:pt>
                <c:pt idx="1190">
                  <c:v>25.5</c:v>
                </c:pt>
                <c:pt idx="1191">
                  <c:v>20.9</c:v>
                </c:pt>
                <c:pt idx="1192">
                  <c:v>17.5</c:v>
                </c:pt>
                <c:pt idx="1193">
                  <c:v>30.2</c:v>
                </c:pt>
                <c:pt idx="1194">
                  <c:v>22.1</c:v>
                </c:pt>
                <c:pt idx="1195">
                  <c:v>20.6</c:v>
                </c:pt>
                <c:pt idx="1196">
                  <c:v>24.1</c:v>
                </c:pt>
                <c:pt idx="1197">
                  <c:v>27.6</c:v>
                </c:pt>
                <c:pt idx="1198">
                  <c:v>35.9</c:v>
                </c:pt>
                <c:pt idx="1199">
                  <c:v>30.7</c:v>
                </c:pt>
                <c:pt idx="1200">
                  <c:v>18</c:v>
                </c:pt>
                <c:pt idx="1201">
                  <c:v>27.6</c:v>
                </c:pt>
                <c:pt idx="1202">
                  <c:v>36</c:v>
                </c:pt>
                <c:pt idx="1203">
                  <c:v>36</c:v>
                </c:pt>
                <c:pt idx="1204">
                  <c:v>27.1</c:v>
                </c:pt>
                <c:pt idx="1205">
                  <c:v>24.6</c:v>
                </c:pt>
                <c:pt idx="1206">
                  <c:v>19.899999999999999</c:v>
                </c:pt>
                <c:pt idx="1207">
                  <c:v>21</c:v>
                </c:pt>
                <c:pt idx="1208">
                  <c:v>19.5</c:v>
                </c:pt>
                <c:pt idx="1209">
                  <c:v>31.5</c:v>
                </c:pt>
                <c:pt idx="1210">
                  <c:v>23.6</c:v>
                </c:pt>
                <c:pt idx="1211">
                  <c:v>25.5</c:v>
                </c:pt>
                <c:pt idx="1212">
                  <c:v>18.899999999999999</c:v>
                </c:pt>
                <c:pt idx="1213">
                  <c:v>17.3</c:v>
                </c:pt>
                <c:pt idx="1214">
                  <c:v>20.3</c:v>
                </c:pt>
                <c:pt idx="1215">
                  <c:v>24</c:v>
                </c:pt>
                <c:pt idx="1216">
                  <c:v>33.299999999999997</c:v>
                </c:pt>
                <c:pt idx="1217">
                  <c:v>25</c:v>
                </c:pt>
                <c:pt idx="1218">
                  <c:v>20</c:v>
                </c:pt>
                <c:pt idx="1219">
                  <c:v>19.399999999999999</c:v>
                </c:pt>
                <c:pt idx="1220">
                  <c:v>29.8</c:v>
                </c:pt>
                <c:pt idx="1221">
                  <c:v>33.1</c:v>
                </c:pt>
                <c:pt idx="1222">
                  <c:v>33.6</c:v>
                </c:pt>
                <c:pt idx="1223">
                  <c:v>30.5</c:v>
                </c:pt>
                <c:pt idx="1224">
                  <c:v>23.3</c:v>
                </c:pt>
                <c:pt idx="1225">
                  <c:v>28.6</c:v>
                </c:pt>
                <c:pt idx="1226">
                  <c:v>27.4</c:v>
                </c:pt>
                <c:pt idx="1227">
                  <c:v>25.4</c:v>
                </c:pt>
                <c:pt idx="1228">
                  <c:v>27.4</c:v>
                </c:pt>
                <c:pt idx="1229">
                  <c:v>28.2</c:v>
                </c:pt>
                <c:pt idx="1230">
                  <c:v>31.5</c:v>
                </c:pt>
                <c:pt idx="1231">
                  <c:v>32.299999999999997</c:v>
                </c:pt>
                <c:pt idx="1232">
                  <c:v>23.8</c:v>
                </c:pt>
                <c:pt idx="1233">
                  <c:v>26.4</c:v>
                </c:pt>
                <c:pt idx="1234">
                  <c:v>27.1</c:v>
                </c:pt>
                <c:pt idx="1235">
                  <c:v>24.3</c:v>
                </c:pt>
                <c:pt idx="1236">
                  <c:v>32.700000000000003</c:v>
                </c:pt>
                <c:pt idx="1237">
                  <c:v>33.200000000000003</c:v>
                </c:pt>
                <c:pt idx="1238">
                  <c:v>23</c:v>
                </c:pt>
                <c:pt idx="1239">
                  <c:v>22.1</c:v>
                </c:pt>
                <c:pt idx="1240">
                  <c:v>30.8</c:v>
                </c:pt>
                <c:pt idx="1241">
                  <c:v>33.5</c:v>
                </c:pt>
                <c:pt idx="1242">
                  <c:v>28</c:v>
                </c:pt>
                <c:pt idx="1243">
                  <c:v>26.1</c:v>
                </c:pt>
                <c:pt idx="1244">
                  <c:v>21.8</c:v>
                </c:pt>
                <c:pt idx="1245">
                  <c:v>25.1</c:v>
                </c:pt>
                <c:pt idx="1246">
                  <c:v>24.7</c:v>
                </c:pt>
                <c:pt idx="1247">
                  <c:v>29.7</c:v>
                </c:pt>
                <c:pt idx="1248">
                  <c:v>26.7</c:v>
                </c:pt>
                <c:pt idx="1249">
                  <c:v>31.9</c:v>
                </c:pt>
                <c:pt idx="1250">
                  <c:v>24.3</c:v>
                </c:pt>
                <c:pt idx="1251">
                  <c:v>27.2</c:v>
                </c:pt>
                <c:pt idx="1252">
                  <c:v>17.899999999999999</c:v>
                </c:pt>
                <c:pt idx="1253">
                  <c:v>26.9</c:v>
                </c:pt>
                <c:pt idx="1254">
                  <c:v>26.5</c:v>
                </c:pt>
                <c:pt idx="1255">
                  <c:v>20.9</c:v>
                </c:pt>
                <c:pt idx="1256">
                  <c:v>22.5</c:v>
                </c:pt>
                <c:pt idx="1257">
                  <c:v>21.8</c:v>
                </c:pt>
                <c:pt idx="1258">
                  <c:v>24.7</c:v>
                </c:pt>
                <c:pt idx="1259">
                  <c:v>17.7</c:v>
                </c:pt>
                <c:pt idx="1260">
                  <c:v>14.5</c:v>
                </c:pt>
                <c:pt idx="1261">
                  <c:v>15.6</c:v>
                </c:pt>
                <c:pt idx="1262">
                  <c:v>19.8</c:v>
                </c:pt>
                <c:pt idx="1263">
                  <c:v>18.100000000000001</c:v>
                </c:pt>
                <c:pt idx="1264">
                  <c:v>17.8</c:v>
                </c:pt>
                <c:pt idx="1265">
                  <c:v>20.399999999999999</c:v>
                </c:pt>
                <c:pt idx="1266">
                  <c:v>15.2</c:v>
                </c:pt>
                <c:pt idx="1267">
                  <c:v>15.3</c:v>
                </c:pt>
                <c:pt idx="1268">
                  <c:v>16.899999999999999</c:v>
                </c:pt>
                <c:pt idx="1269">
                  <c:v>20.5</c:v>
                </c:pt>
                <c:pt idx="1270">
                  <c:v>20</c:v>
                </c:pt>
                <c:pt idx="1271">
                  <c:v>14.8</c:v>
                </c:pt>
                <c:pt idx="1272">
                  <c:v>15.8</c:v>
                </c:pt>
                <c:pt idx="1273">
                  <c:v>15.9</c:v>
                </c:pt>
                <c:pt idx="1274">
                  <c:v>17.7</c:v>
                </c:pt>
                <c:pt idx="1275">
                  <c:v>16.5</c:v>
                </c:pt>
                <c:pt idx="1276">
                  <c:v>19.5</c:v>
                </c:pt>
                <c:pt idx="1277">
                  <c:v>15.6</c:v>
                </c:pt>
                <c:pt idx="1278">
                  <c:v>15.1</c:v>
                </c:pt>
                <c:pt idx="1279">
                  <c:v>16.899999999999999</c:v>
                </c:pt>
                <c:pt idx="1280">
                  <c:v>18.2</c:v>
                </c:pt>
                <c:pt idx="1281">
                  <c:v>17</c:v>
                </c:pt>
                <c:pt idx="1282">
                  <c:v>20.2</c:v>
                </c:pt>
                <c:pt idx="1283">
                  <c:v>17.8</c:v>
                </c:pt>
                <c:pt idx="1284">
                  <c:v>19.3</c:v>
                </c:pt>
                <c:pt idx="1285">
                  <c:v>18.7</c:v>
                </c:pt>
                <c:pt idx="1286">
                  <c:v>20.3</c:v>
                </c:pt>
                <c:pt idx="1287">
                  <c:v>19.3</c:v>
                </c:pt>
                <c:pt idx="1288">
                  <c:v>17.100000000000001</c:v>
                </c:pt>
                <c:pt idx="1289">
                  <c:v>18.5</c:v>
                </c:pt>
                <c:pt idx="1290">
                  <c:v>18</c:v>
                </c:pt>
                <c:pt idx="1291">
                  <c:v>17.8</c:v>
                </c:pt>
                <c:pt idx="1292">
                  <c:v>15.3</c:v>
                </c:pt>
                <c:pt idx="1293">
                  <c:v>14.8</c:v>
                </c:pt>
                <c:pt idx="1294">
                  <c:v>13.1</c:v>
                </c:pt>
                <c:pt idx="1295">
                  <c:v>13</c:v>
                </c:pt>
                <c:pt idx="1296">
                  <c:v>13.9</c:v>
                </c:pt>
                <c:pt idx="1297">
                  <c:v>14.7</c:v>
                </c:pt>
                <c:pt idx="1298">
                  <c:v>14.3</c:v>
                </c:pt>
                <c:pt idx="1299">
                  <c:v>15.8</c:v>
                </c:pt>
                <c:pt idx="1300">
                  <c:v>17.5</c:v>
                </c:pt>
                <c:pt idx="1301">
                  <c:v>13.9</c:v>
                </c:pt>
                <c:pt idx="1302">
                  <c:v>14.3</c:v>
                </c:pt>
                <c:pt idx="1303">
                  <c:v>15</c:v>
                </c:pt>
                <c:pt idx="1304">
                  <c:v>15</c:v>
                </c:pt>
                <c:pt idx="1305">
                  <c:v>15.8</c:v>
                </c:pt>
                <c:pt idx="1306">
                  <c:v>15.5</c:v>
                </c:pt>
                <c:pt idx="1307">
                  <c:v>15.9</c:v>
                </c:pt>
                <c:pt idx="1308">
                  <c:v>15.1</c:v>
                </c:pt>
                <c:pt idx="1309">
                  <c:v>17.399999999999999</c:v>
                </c:pt>
                <c:pt idx="1310">
                  <c:v>19</c:v>
                </c:pt>
                <c:pt idx="1311">
                  <c:v>17.100000000000001</c:v>
                </c:pt>
                <c:pt idx="1312">
                  <c:v>15.5</c:v>
                </c:pt>
                <c:pt idx="1313">
                  <c:v>16.3</c:v>
                </c:pt>
                <c:pt idx="1314">
                  <c:v>16.100000000000001</c:v>
                </c:pt>
                <c:pt idx="1315">
                  <c:v>15.8</c:v>
                </c:pt>
                <c:pt idx="1316">
                  <c:v>13.5</c:v>
                </c:pt>
                <c:pt idx="1317">
                  <c:v>14.1</c:v>
                </c:pt>
                <c:pt idx="1318">
                  <c:v>14.9</c:v>
                </c:pt>
                <c:pt idx="1319">
                  <c:v>12.3</c:v>
                </c:pt>
                <c:pt idx="1320">
                  <c:v>14.3</c:v>
                </c:pt>
                <c:pt idx="1321">
                  <c:v>12.6</c:v>
                </c:pt>
                <c:pt idx="1322">
                  <c:v>12.1</c:v>
                </c:pt>
                <c:pt idx="1323">
                  <c:v>14.1</c:v>
                </c:pt>
                <c:pt idx="1324">
                  <c:v>13.7</c:v>
                </c:pt>
                <c:pt idx="1325">
                  <c:v>14.5</c:v>
                </c:pt>
                <c:pt idx="1326">
                  <c:v>13.2</c:v>
                </c:pt>
                <c:pt idx="1327">
                  <c:v>10.7</c:v>
                </c:pt>
                <c:pt idx="1328">
                  <c:v>13.8</c:v>
                </c:pt>
                <c:pt idx="1329">
                  <c:v>12.4</c:v>
                </c:pt>
                <c:pt idx="1330">
                  <c:v>14.1</c:v>
                </c:pt>
                <c:pt idx="1331">
                  <c:v>16.100000000000001</c:v>
                </c:pt>
                <c:pt idx="1332">
                  <c:v>17.2</c:v>
                </c:pt>
                <c:pt idx="1333">
                  <c:v>15</c:v>
                </c:pt>
                <c:pt idx="1334">
                  <c:v>14.2</c:v>
                </c:pt>
                <c:pt idx="1335">
                  <c:v>14.3</c:v>
                </c:pt>
                <c:pt idx="1336">
                  <c:v>17.899999999999999</c:v>
                </c:pt>
                <c:pt idx="1337">
                  <c:v>18.100000000000001</c:v>
                </c:pt>
                <c:pt idx="1338">
                  <c:v>14.8</c:v>
                </c:pt>
                <c:pt idx="1339">
                  <c:v>15.5</c:v>
                </c:pt>
                <c:pt idx="1340">
                  <c:v>12.9</c:v>
                </c:pt>
                <c:pt idx="1341">
                  <c:v>9</c:v>
                </c:pt>
                <c:pt idx="1342">
                  <c:v>12.1</c:v>
                </c:pt>
                <c:pt idx="1343">
                  <c:v>14.2</c:v>
                </c:pt>
                <c:pt idx="1344">
                  <c:v>13</c:v>
                </c:pt>
                <c:pt idx="1345">
                  <c:v>12.3</c:v>
                </c:pt>
                <c:pt idx="1346">
                  <c:v>15</c:v>
                </c:pt>
                <c:pt idx="1347">
                  <c:v>16.8</c:v>
                </c:pt>
                <c:pt idx="1348">
                  <c:v>18.8</c:v>
                </c:pt>
                <c:pt idx="1349">
                  <c:v>16.399999999999999</c:v>
                </c:pt>
                <c:pt idx="1350">
                  <c:v>17.899999999999999</c:v>
                </c:pt>
                <c:pt idx="1351">
                  <c:v>18.7</c:v>
                </c:pt>
                <c:pt idx="1352">
                  <c:v>20.100000000000001</c:v>
                </c:pt>
                <c:pt idx="1353">
                  <c:v>17.5</c:v>
                </c:pt>
                <c:pt idx="1354">
                  <c:v>18.100000000000001</c:v>
                </c:pt>
                <c:pt idx="1355">
                  <c:v>15.6</c:v>
                </c:pt>
                <c:pt idx="1356">
                  <c:v>12.2</c:v>
                </c:pt>
                <c:pt idx="1357">
                  <c:v>11.8</c:v>
                </c:pt>
                <c:pt idx="1358">
                  <c:v>13.3</c:v>
                </c:pt>
                <c:pt idx="1359">
                  <c:v>12.7</c:v>
                </c:pt>
                <c:pt idx="1360">
                  <c:v>16.8</c:v>
                </c:pt>
                <c:pt idx="1361">
                  <c:v>18.100000000000001</c:v>
                </c:pt>
                <c:pt idx="1362">
                  <c:v>13.3</c:v>
                </c:pt>
                <c:pt idx="1363">
                  <c:v>15</c:v>
                </c:pt>
                <c:pt idx="1364">
                  <c:v>15.3</c:v>
                </c:pt>
                <c:pt idx="1365">
                  <c:v>10.7</c:v>
                </c:pt>
                <c:pt idx="1366">
                  <c:v>11.8</c:v>
                </c:pt>
                <c:pt idx="1367">
                  <c:v>12.9</c:v>
                </c:pt>
                <c:pt idx="1368">
                  <c:v>13.8</c:v>
                </c:pt>
                <c:pt idx="1369">
                  <c:v>16.7</c:v>
                </c:pt>
                <c:pt idx="1370">
                  <c:v>17</c:v>
                </c:pt>
                <c:pt idx="1371">
                  <c:v>18.399999999999999</c:v>
                </c:pt>
                <c:pt idx="1372">
                  <c:v>17.2</c:v>
                </c:pt>
                <c:pt idx="1373">
                  <c:v>13.7</c:v>
                </c:pt>
                <c:pt idx="1374">
                  <c:v>13.3</c:v>
                </c:pt>
                <c:pt idx="1375">
                  <c:v>15.1</c:v>
                </c:pt>
                <c:pt idx="1376">
                  <c:v>15.2</c:v>
                </c:pt>
                <c:pt idx="1377">
                  <c:v>13.5</c:v>
                </c:pt>
                <c:pt idx="1378">
                  <c:v>14.9</c:v>
                </c:pt>
                <c:pt idx="1379">
                  <c:v>16.100000000000001</c:v>
                </c:pt>
                <c:pt idx="1380">
                  <c:v>18.100000000000001</c:v>
                </c:pt>
                <c:pt idx="1381">
                  <c:v>19.899999999999999</c:v>
                </c:pt>
                <c:pt idx="1382">
                  <c:v>16.399999999999999</c:v>
                </c:pt>
                <c:pt idx="1383">
                  <c:v>15.3</c:v>
                </c:pt>
                <c:pt idx="1384">
                  <c:v>16.7</c:v>
                </c:pt>
                <c:pt idx="1385">
                  <c:v>13.3</c:v>
                </c:pt>
                <c:pt idx="1386">
                  <c:v>18.100000000000001</c:v>
                </c:pt>
                <c:pt idx="1387">
                  <c:v>22</c:v>
                </c:pt>
                <c:pt idx="1388">
                  <c:v>13.9</c:v>
                </c:pt>
                <c:pt idx="1389">
                  <c:v>19.2</c:v>
                </c:pt>
                <c:pt idx="1390">
                  <c:v>23.6</c:v>
                </c:pt>
                <c:pt idx="1391">
                  <c:v>18.8</c:v>
                </c:pt>
                <c:pt idx="1392">
                  <c:v>25.6</c:v>
                </c:pt>
                <c:pt idx="1393">
                  <c:v>19.2</c:v>
                </c:pt>
                <c:pt idx="1394">
                  <c:v>16.7</c:v>
                </c:pt>
                <c:pt idx="1395">
                  <c:v>16.100000000000001</c:v>
                </c:pt>
                <c:pt idx="1396">
                  <c:v>17.600000000000001</c:v>
                </c:pt>
                <c:pt idx="1397">
                  <c:v>28.6</c:v>
                </c:pt>
                <c:pt idx="1398">
                  <c:v>30.2</c:v>
                </c:pt>
                <c:pt idx="1399">
                  <c:v>30.9</c:v>
                </c:pt>
                <c:pt idx="1400">
                  <c:v>25.6</c:v>
                </c:pt>
                <c:pt idx="1401">
                  <c:v>16.2</c:v>
                </c:pt>
                <c:pt idx="1402">
                  <c:v>15.4</c:v>
                </c:pt>
                <c:pt idx="1403">
                  <c:v>16</c:v>
                </c:pt>
                <c:pt idx="1404">
                  <c:v>19</c:v>
                </c:pt>
                <c:pt idx="1405">
                  <c:v>20.5</c:v>
                </c:pt>
                <c:pt idx="1406">
                  <c:v>18.5</c:v>
                </c:pt>
                <c:pt idx="1407">
                  <c:v>16.8</c:v>
                </c:pt>
                <c:pt idx="1408">
                  <c:v>27.4</c:v>
                </c:pt>
                <c:pt idx="1409">
                  <c:v>21.4</c:v>
                </c:pt>
                <c:pt idx="1410">
                  <c:v>28.6</c:v>
                </c:pt>
                <c:pt idx="1411">
                  <c:v>17</c:v>
                </c:pt>
                <c:pt idx="1412">
                  <c:v>16.399999999999999</c:v>
                </c:pt>
                <c:pt idx="1413">
                  <c:v>18</c:v>
                </c:pt>
                <c:pt idx="1414">
                  <c:v>17.399999999999999</c:v>
                </c:pt>
                <c:pt idx="1415">
                  <c:v>16.600000000000001</c:v>
                </c:pt>
                <c:pt idx="1416">
                  <c:v>15.8</c:v>
                </c:pt>
                <c:pt idx="1417">
                  <c:v>17.600000000000001</c:v>
                </c:pt>
                <c:pt idx="1418">
                  <c:v>16.100000000000001</c:v>
                </c:pt>
                <c:pt idx="1419">
                  <c:v>15.8</c:v>
                </c:pt>
                <c:pt idx="1420">
                  <c:v>16.899999999999999</c:v>
                </c:pt>
                <c:pt idx="1421">
                  <c:v>21.8</c:v>
                </c:pt>
                <c:pt idx="1422">
                  <c:v>27.2</c:v>
                </c:pt>
                <c:pt idx="1423">
                  <c:v>24.7</c:v>
                </c:pt>
                <c:pt idx="1424">
                  <c:v>23.3</c:v>
                </c:pt>
                <c:pt idx="1425">
                  <c:v>33</c:v>
                </c:pt>
                <c:pt idx="1426">
                  <c:v>33.9</c:v>
                </c:pt>
                <c:pt idx="1427">
                  <c:v>31.4</c:v>
                </c:pt>
                <c:pt idx="1428">
                  <c:v>21.3</c:v>
                </c:pt>
                <c:pt idx="1429">
                  <c:v>26.8</c:v>
                </c:pt>
                <c:pt idx="1430">
                  <c:v>28.1</c:v>
                </c:pt>
                <c:pt idx="1431">
                  <c:v>29.3</c:v>
                </c:pt>
                <c:pt idx="1432">
                  <c:v>30.8</c:v>
                </c:pt>
                <c:pt idx="1433">
                  <c:v>32.9</c:v>
                </c:pt>
                <c:pt idx="1434">
                  <c:v>32.6</c:v>
                </c:pt>
                <c:pt idx="1435">
                  <c:v>31.9</c:v>
                </c:pt>
                <c:pt idx="1436">
                  <c:v>30.7</c:v>
                </c:pt>
                <c:pt idx="1437">
                  <c:v>32.5</c:v>
                </c:pt>
                <c:pt idx="1438">
                  <c:v>28.3</c:v>
                </c:pt>
                <c:pt idx="1439">
                  <c:v>21.2</c:v>
                </c:pt>
                <c:pt idx="1440">
                  <c:v>31</c:v>
                </c:pt>
                <c:pt idx="1441">
                  <c:v>35.799999999999997</c:v>
                </c:pt>
                <c:pt idx="1442">
                  <c:v>34.9</c:v>
                </c:pt>
                <c:pt idx="1443">
                  <c:v>23.5</c:v>
                </c:pt>
                <c:pt idx="1444">
                  <c:v>16.399999999999999</c:v>
                </c:pt>
                <c:pt idx="1445">
                  <c:v>17.100000000000001</c:v>
                </c:pt>
                <c:pt idx="1446">
                  <c:v>17.5</c:v>
                </c:pt>
                <c:pt idx="1447">
                  <c:v>22.8</c:v>
                </c:pt>
                <c:pt idx="1448">
                  <c:v>21.3</c:v>
                </c:pt>
                <c:pt idx="1449">
                  <c:v>21.9</c:v>
                </c:pt>
                <c:pt idx="1450">
                  <c:v>18.7</c:v>
                </c:pt>
                <c:pt idx="1451">
                  <c:v>23</c:v>
                </c:pt>
                <c:pt idx="1452">
                  <c:v>22.2</c:v>
                </c:pt>
                <c:pt idx="1453">
                  <c:v>20.7</c:v>
                </c:pt>
                <c:pt idx="1454">
                  <c:v>26.4</c:v>
                </c:pt>
                <c:pt idx="1455">
                  <c:v>37.6</c:v>
                </c:pt>
                <c:pt idx="1456">
                  <c:v>23.1</c:v>
                </c:pt>
                <c:pt idx="1457">
                  <c:v>26.4</c:v>
                </c:pt>
                <c:pt idx="1458">
                  <c:v>24.6</c:v>
                </c:pt>
                <c:pt idx="1459">
                  <c:v>24.5</c:v>
                </c:pt>
                <c:pt idx="1460">
                  <c:v>33</c:v>
                </c:pt>
                <c:pt idx="1461">
                  <c:v>37.4</c:v>
                </c:pt>
                <c:pt idx="1462">
                  <c:v>24.5</c:v>
                </c:pt>
                <c:pt idx="1463">
                  <c:v>23.7</c:v>
                </c:pt>
                <c:pt idx="1464">
                  <c:v>19.100000000000001</c:v>
                </c:pt>
                <c:pt idx="1465">
                  <c:v>22.5</c:v>
                </c:pt>
                <c:pt idx="1466">
                  <c:v>22.1</c:v>
                </c:pt>
                <c:pt idx="1467">
                  <c:v>28.1</c:v>
                </c:pt>
                <c:pt idx="1468">
                  <c:v>25.7</c:v>
                </c:pt>
                <c:pt idx="1469">
                  <c:v>25.7</c:v>
                </c:pt>
                <c:pt idx="1470">
                  <c:v>29.9</c:v>
                </c:pt>
                <c:pt idx="1471">
                  <c:v>37.4</c:v>
                </c:pt>
                <c:pt idx="1472">
                  <c:v>27.5</c:v>
                </c:pt>
                <c:pt idx="1473">
                  <c:v>24.9</c:v>
                </c:pt>
                <c:pt idx="1474">
                  <c:v>30.3</c:v>
                </c:pt>
                <c:pt idx="1475">
                  <c:v>21.2</c:v>
                </c:pt>
                <c:pt idx="1476">
                  <c:v>23.6</c:v>
                </c:pt>
                <c:pt idx="1477">
                  <c:v>29</c:v>
                </c:pt>
                <c:pt idx="1478">
                  <c:v>23.3</c:v>
                </c:pt>
                <c:pt idx="1479">
                  <c:v>24.2</c:v>
                </c:pt>
                <c:pt idx="1480">
                  <c:v>22.2</c:v>
                </c:pt>
                <c:pt idx="1481">
                  <c:v>25.3</c:v>
                </c:pt>
                <c:pt idx="1482">
                  <c:v>24</c:v>
                </c:pt>
                <c:pt idx="1483">
                  <c:v>25.4</c:v>
                </c:pt>
                <c:pt idx="1484">
                  <c:v>29.5</c:v>
                </c:pt>
                <c:pt idx="1485">
                  <c:v>29.3</c:v>
                </c:pt>
                <c:pt idx="1486">
                  <c:v>31</c:v>
                </c:pt>
                <c:pt idx="1487">
                  <c:v>33.5</c:v>
                </c:pt>
                <c:pt idx="1488">
                  <c:v>31.6</c:v>
                </c:pt>
                <c:pt idx="1489">
                  <c:v>19.8</c:v>
                </c:pt>
                <c:pt idx="1490">
                  <c:v>26.5</c:v>
                </c:pt>
                <c:pt idx="1491">
                  <c:v>31.3</c:v>
                </c:pt>
                <c:pt idx="1492">
                  <c:v>30.9</c:v>
                </c:pt>
                <c:pt idx="1493">
                  <c:v>20.5</c:v>
                </c:pt>
                <c:pt idx="1494">
                  <c:v>22.8</c:v>
                </c:pt>
                <c:pt idx="1495">
                  <c:v>32.700000000000003</c:v>
                </c:pt>
                <c:pt idx="1496">
                  <c:v>21</c:v>
                </c:pt>
                <c:pt idx="1497">
                  <c:v>21.1</c:v>
                </c:pt>
                <c:pt idx="1498">
                  <c:v>27.6</c:v>
                </c:pt>
                <c:pt idx="1499">
                  <c:v>28.5</c:v>
                </c:pt>
                <c:pt idx="1500">
                  <c:v>30.5</c:v>
                </c:pt>
                <c:pt idx="1501">
                  <c:v>28.8</c:v>
                </c:pt>
                <c:pt idx="1502">
                  <c:v>35.1</c:v>
                </c:pt>
                <c:pt idx="1503">
                  <c:v>22.8</c:v>
                </c:pt>
                <c:pt idx="1504">
                  <c:v>20.9</c:v>
                </c:pt>
                <c:pt idx="1505">
                  <c:v>20.5</c:v>
                </c:pt>
                <c:pt idx="1506">
                  <c:v>21.3</c:v>
                </c:pt>
                <c:pt idx="1507">
                  <c:v>20.8</c:v>
                </c:pt>
                <c:pt idx="1508">
                  <c:v>24.4</c:v>
                </c:pt>
                <c:pt idx="1509">
                  <c:v>32</c:v>
                </c:pt>
                <c:pt idx="1510">
                  <c:v>23.1</c:v>
                </c:pt>
                <c:pt idx="1511">
                  <c:v>28</c:v>
                </c:pt>
                <c:pt idx="1512">
                  <c:v>19.2</c:v>
                </c:pt>
                <c:pt idx="1513">
                  <c:v>25.1</c:v>
                </c:pt>
                <c:pt idx="1514">
                  <c:v>28.1</c:v>
                </c:pt>
                <c:pt idx="1515">
                  <c:v>29.4</c:v>
                </c:pt>
                <c:pt idx="1516">
                  <c:v>24.2</c:v>
                </c:pt>
                <c:pt idx="1517">
                  <c:v>25.4</c:v>
                </c:pt>
                <c:pt idx="1518">
                  <c:v>18.5</c:v>
                </c:pt>
                <c:pt idx="1519">
                  <c:v>22.6</c:v>
                </c:pt>
                <c:pt idx="1520">
                  <c:v>30.3</c:v>
                </c:pt>
                <c:pt idx="1521">
                  <c:v>16.600000000000001</c:v>
                </c:pt>
                <c:pt idx="1522">
                  <c:v>19.399999999999999</c:v>
                </c:pt>
                <c:pt idx="1523">
                  <c:v>22.3</c:v>
                </c:pt>
                <c:pt idx="1524">
                  <c:v>20.2</c:v>
                </c:pt>
                <c:pt idx="1525">
                  <c:v>22.8</c:v>
                </c:pt>
                <c:pt idx="1526">
                  <c:v>20.399999999999999</c:v>
                </c:pt>
                <c:pt idx="1527">
                  <c:v>26.9</c:v>
                </c:pt>
                <c:pt idx="1528">
                  <c:v>24.6</c:v>
                </c:pt>
                <c:pt idx="1529">
                  <c:v>20.100000000000001</c:v>
                </c:pt>
                <c:pt idx="1530">
                  <c:v>17.5</c:v>
                </c:pt>
                <c:pt idx="1531">
                  <c:v>17.8</c:v>
                </c:pt>
                <c:pt idx="1532">
                  <c:v>18.3</c:v>
                </c:pt>
                <c:pt idx="1533">
                  <c:v>18</c:v>
                </c:pt>
                <c:pt idx="1534">
                  <c:v>19.600000000000001</c:v>
                </c:pt>
                <c:pt idx="1535">
                  <c:v>23.4</c:v>
                </c:pt>
                <c:pt idx="1536">
                  <c:v>23.2</c:v>
                </c:pt>
                <c:pt idx="1537">
                  <c:v>24.4</c:v>
                </c:pt>
                <c:pt idx="1538">
                  <c:v>17.2</c:v>
                </c:pt>
                <c:pt idx="1539">
                  <c:v>21.6</c:v>
                </c:pt>
                <c:pt idx="1540">
                  <c:v>21.7</c:v>
                </c:pt>
                <c:pt idx="1541">
                  <c:v>19.5</c:v>
                </c:pt>
                <c:pt idx="1542">
                  <c:v>17.899999999999999</c:v>
                </c:pt>
                <c:pt idx="1543">
                  <c:v>18.399999999999999</c:v>
                </c:pt>
                <c:pt idx="1544">
                  <c:v>12.8</c:v>
                </c:pt>
                <c:pt idx="1545">
                  <c:v>15.1</c:v>
                </c:pt>
                <c:pt idx="1546">
                  <c:v>16.899999999999999</c:v>
                </c:pt>
                <c:pt idx="1547">
                  <c:v>16.2</c:v>
                </c:pt>
                <c:pt idx="1548">
                  <c:v>15.9</c:v>
                </c:pt>
                <c:pt idx="1549">
                  <c:v>14.6</c:v>
                </c:pt>
                <c:pt idx="1550">
                  <c:v>14.3</c:v>
                </c:pt>
                <c:pt idx="1551">
                  <c:v>15</c:v>
                </c:pt>
                <c:pt idx="1552">
                  <c:v>17.7</c:v>
                </c:pt>
                <c:pt idx="1553">
                  <c:v>15.5</c:v>
                </c:pt>
                <c:pt idx="1554">
                  <c:v>16.2</c:v>
                </c:pt>
                <c:pt idx="1555">
                  <c:v>16.7</c:v>
                </c:pt>
                <c:pt idx="1556">
                  <c:v>17</c:v>
                </c:pt>
                <c:pt idx="1557">
                  <c:v>15.3</c:v>
                </c:pt>
                <c:pt idx="1558">
                  <c:v>16.100000000000001</c:v>
                </c:pt>
                <c:pt idx="1559">
                  <c:v>14.9</c:v>
                </c:pt>
                <c:pt idx="1560">
                  <c:v>20.5</c:v>
                </c:pt>
                <c:pt idx="1561">
                  <c:v>20.7</c:v>
                </c:pt>
                <c:pt idx="1562">
                  <c:v>20.5</c:v>
                </c:pt>
                <c:pt idx="1563">
                  <c:v>17.899999999999999</c:v>
                </c:pt>
                <c:pt idx="1564">
                  <c:v>15.1</c:v>
                </c:pt>
                <c:pt idx="1565">
                  <c:v>14.8</c:v>
                </c:pt>
                <c:pt idx="1566">
                  <c:v>13.3</c:v>
                </c:pt>
                <c:pt idx="1567">
                  <c:v>13.6</c:v>
                </c:pt>
                <c:pt idx="1568">
                  <c:v>13.8</c:v>
                </c:pt>
                <c:pt idx="1569">
                  <c:v>14.4</c:v>
                </c:pt>
                <c:pt idx="1570">
                  <c:v>15</c:v>
                </c:pt>
                <c:pt idx="1571">
                  <c:v>19.100000000000001</c:v>
                </c:pt>
                <c:pt idx="1572">
                  <c:v>17.8</c:v>
                </c:pt>
                <c:pt idx="1573">
                  <c:v>13.6</c:v>
                </c:pt>
                <c:pt idx="1574">
                  <c:v>15.6</c:v>
                </c:pt>
                <c:pt idx="1575">
                  <c:v>15.3</c:v>
                </c:pt>
                <c:pt idx="1576">
                  <c:v>17.600000000000001</c:v>
                </c:pt>
                <c:pt idx="1577">
                  <c:v>16.600000000000001</c:v>
                </c:pt>
                <c:pt idx="1578">
                  <c:v>14.1</c:v>
                </c:pt>
                <c:pt idx="1579">
                  <c:v>14.5</c:v>
                </c:pt>
                <c:pt idx="1580">
                  <c:v>14</c:v>
                </c:pt>
                <c:pt idx="1581">
                  <c:v>13.1</c:v>
                </c:pt>
                <c:pt idx="1582">
                  <c:v>13.1</c:v>
                </c:pt>
                <c:pt idx="1583">
                  <c:v>12</c:v>
                </c:pt>
                <c:pt idx="1584">
                  <c:v>14.5</c:v>
                </c:pt>
                <c:pt idx="1585">
                  <c:v>15.3</c:v>
                </c:pt>
                <c:pt idx="1586">
                  <c:v>15.1</c:v>
                </c:pt>
                <c:pt idx="1587">
                  <c:v>15</c:v>
                </c:pt>
                <c:pt idx="1588">
                  <c:v>12.8</c:v>
                </c:pt>
                <c:pt idx="1589">
                  <c:v>13.1</c:v>
                </c:pt>
                <c:pt idx="1590">
                  <c:v>12.6</c:v>
                </c:pt>
                <c:pt idx="1591">
                  <c:v>14.1</c:v>
                </c:pt>
                <c:pt idx="1592">
                  <c:v>11.2</c:v>
                </c:pt>
                <c:pt idx="1593">
                  <c:v>10.6</c:v>
                </c:pt>
                <c:pt idx="1594">
                  <c:v>17.5</c:v>
                </c:pt>
                <c:pt idx="1595">
                  <c:v>15.2</c:v>
                </c:pt>
                <c:pt idx="1596">
                  <c:v>17.600000000000001</c:v>
                </c:pt>
                <c:pt idx="1597">
                  <c:v>12.1</c:v>
                </c:pt>
                <c:pt idx="1598">
                  <c:v>14</c:v>
                </c:pt>
                <c:pt idx="1599">
                  <c:v>14.8</c:v>
                </c:pt>
                <c:pt idx="1600">
                  <c:v>15.4</c:v>
                </c:pt>
                <c:pt idx="1601">
                  <c:v>15.6</c:v>
                </c:pt>
                <c:pt idx="1602">
                  <c:v>15.7</c:v>
                </c:pt>
                <c:pt idx="1603">
                  <c:v>15.1</c:v>
                </c:pt>
                <c:pt idx="1604">
                  <c:v>19.5</c:v>
                </c:pt>
                <c:pt idx="1605">
                  <c:v>18.600000000000001</c:v>
                </c:pt>
                <c:pt idx="1606">
                  <c:v>14.6</c:v>
                </c:pt>
                <c:pt idx="1607">
                  <c:v>12.6</c:v>
                </c:pt>
                <c:pt idx="1608">
                  <c:v>16.2</c:v>
                </c:pt>
                <c:pt idx="1609">
                  <c:v>14.8</c:v>
                </c:pt>
                <c:pt idx="1610">
                  <c:v>16.100000000000001</c:v>
                </c:pt>
                <c:pt idx="1611">
                  <c:v>18.399999999999999</c:v>
                </c:pt>
                <c:pt idx="1612">
                  <c:v>15.3</c:v>
                </c:pt>
                <c:pt idx="1613">
                  <c:v>17.600000000000001</c:v>
                </c:pt>
                <c:pt idx="1614">
                  <c:v>13.8</c:v>
                </c:pt>
                <c:pt idx="1615">
                  <c:v>14.8</c:v>
                </c:pt>
                <c:pt idx="1616">
                  <c:v>16</c:v>
                </c:pt>
                <c:pt idx="1617">
                  <c:v>15.4</c:v>
                </c:pt>
                <c:pt idx="1618">
                  <c:v>20</c:v>
                </c:pt>
                <c:pt idx="1619">
                  <c:v>14.7</c:v>
                </c:pt>
                <c:pt idx="1620">
                  <c:v>14.8</c:v>
                </c:pt>
                <c:pt idx="1621">
                  <c:v>14.9</c:v>
                </c:pt>
                <c:pt idx="1622">
                  <c:v>16.7</c:v>
                </c:pt>
                <c:pt idx="1623">
                  <c:v>18.399999999999999</c:v>
                </c:pt>
                <c:pt idx="1624">
                  <c:v>14.7</c:v>
                </c:pt>
                <c:pt idx="1625">
                  <c:v>15.9</c:v>
                </c:pt>
                <c:pt idx="1626">
                  <c:v>13.8</c:v>
                </c:pt>
                <c:pt idx="1627">
                  <c:v>11.9</c:v>
                </c:pt>
                <c:pt idx="1628">
                  <c:v>12.4</c:v>
                </c:pt>
                <c:pt idx="1629">
                  <c:v>12.4</c:v>
                </c:pt>
                <c:pt idx="1630">
                  <c:v>14</c:v>
                </c:pt>
                <c:pt idx="1631">
                  <c:v>16</c:v>
                </c:pt>
                <c:pt idx="1632">
                  <c:v>15.4</c:v>
                </c:pt>
                <c:pt idx="1633">
                  <c:v>15.2</c:v>
                </c:pt>
                <c:pt idx="1634">
                  <c:v>14.7</c:v>
                </c:pt>
                <c:pt idx="1635">
                  <c:v>12.9</c:v>
                </c:pt>
                <c:pt idx="1636">
                  <c:v>11.2</c:v>
                </c:pt>
                <c:pt idx="1637">
                  <c:v>12.5</c:v>
                </c:pt>
                <c:pt idx="1638">
                  <c:v>16.7</c:v>
                </c:pt>
                <c:pt idx="1639">
                  <c:v>16</c:v>
                </c:pt>
                <c:pt idx="1640">
                  <c:v>13.4</c:v>
                </c:pt>
                <c:pt idx="1641">
                  <c:v>12.3</c:v>
                </c:pt>
                <c:pt idx="1642">
                  <c:v>13.1</c:v>
                </c:pt>
                <c:pt idx="1643">
                  <c:v>19.5</c:v>
                </c:pt>
                <c:pt idx="1644">
                  <c:v>20.2</c:v>
                </c:pt>
                <c:pt idx="1645">
                  <c:v>20.6</c:v>
                </c:pt>
                <c:pt idx="1646">
                  <c:v>15.1</c:v>
                </c:pt>
                <c:pt idx="1647">
                  <c:v>17.5</c:v>
                </c:pt>
                <c:pt idx="1648">
                  <c:v>18.100000000000001</c:v>
                </c:pt>
                <c:pt idx="1649">
                  <c:v>18</c:v>
                </c:pt>
                <c:pt idx="1650">
                  <c:v>24.2</c:v>
                </c:pt>
                <c:pt idx="1651">
                  <c:v>18.5</c:v>
                </c:pt>
                <c:pt idx="1652">
                  <c:v>19.7</c:v>
                </c:pt>
                <c:pt idx="1653">
                  <c:v>22.7</c:v>
                </c:pt>
                <c:pt idx="1654">
                  <c:v>13.7</c:v>
                </c:pt>
                <c:pt idx="1655">
                  <c:v>14</c:v>
                </c:pt>
                <c:pt idx="1656">
                  <c:v>18.100000000000001</c:v>
                </c:pt>
                <c:pt idx="1657">
                  <c:v>20.3</c:v>
                </c:pt>
                <c:pt idx="1658">
                  <c:v>14.7</c:v>
                </c:pt>
                <c:pt idx="1659">
                  <c:v>17.399999999999999</c:v>
                </c:pt>
                <c:pt idx="1660">
                  <c:v>17.899999999999999</c:v>
                </c:pt>
                <c:pt idx="1661">
                  <c:v>16.5</c:v>
                </c:pt>
                <c:pt idx="1662">
                  <c:v>20.7</c:v>
                </c:pt>
                <c:pt idx="1663">
                  <c:v>22.7</c:v>
                </c:pt>
                <c:pt idx="1664">
                  <c:v>24.9</c:v>
                </c:pt>
                <c:pt idx="1665">
                  <c:v>27.3</c:v>
                </c:pt>
                <c:pt idx="1666">
                  <c:v>27.5</c:v>
                </c:pt>
                <c:pt idx="1667">
                  <c:v>23.1</c:v>
                </c:pt>
                <c:pt idx="1668">
                  <c:v>22.6</c:v>
                </c:pt>
                <c:pt idx="1669">
                  <c:v>20.7</c:v>
                </c:pt>
                <c:pt idx="1670">
                  <c:v>27.4</c:v>
                </c:pt>
                <c:pt idx="1671">
                  <c:v>16.100000000000001</c:v>
                </c:pt>
                <c:pt idx="1672">
                  <c:v>19.2</c:v>
                </c:pt>
                <c:pt idx="1673">
                  <c:v>27</c:v>
                </c:pt>
                <c:pt idx="1674">
                  <c:v>18.8</c:v>
                </c:pt>
                <c:pt idx="1675">
                  <c:v>15.5</c:v>
                </c:pt>
                <c:pt idx="1676">
                  <c:v>19.5</c:v>
                </c:pt>
                <c:pt idx="1677">
                  <c:v>18.3</c:v>
                </c:pt>
                <c:pt idx="1678">
                  <c:v>19.600000000000001</c:v>
                </c:pt>
                <c:pt idx="1679">
                  <c:v>15.9</c:v>
                </c:pt>
                <c:pt idx="1680">
                  <c:v>17</c:v>
                </c:pt>
                <c:pt idx="1681">
                  <c:v>25.2</c:v>
                </c:pt>
                <c:pt idx="1682">
                  <c:v>19.5</c:v>
                </c:pt>
                <c:pt idx="1683">
                  <c:v>34.299999999999997</c:v>
                </c:pt>
                <c:pt idx="1684">
                  <c:v>31.6</c:v>
                </c:pt>
                <c:pt idx="1685">
                  <c:v>20.9</c:v>
                </c:pt>
                <c:pt idx="1686">
                  <c:v>20.9</c:v>
                </c:pt>
                <c:pt idx="1687">
                  <c:v>28.6</c:v>
                </c:pt>
                <c:pt idx="1688">
                  <c:v>21.4</c:v>
                </c:pt>
                <c:pt idx="1689">
                  <c:v>17.2</c:v>
                </c:pt>
                <c:pt idx="1690">
                  <c:v>17</c:v>
                </c:pt>
                <c:pt idx="1691">
                  <c:v>20</c:v>
                </c:pt>
                <c:pt idx="1692">
                  <c:v>20.3</c:v>
                </c:pt>
                <c:pt idx="1693">
                  <c:v>19.600000000000001</c:v>
                </c:pt>
                <c:pt idx="1694">
                  <c:v>30.2</c:v>
                </c:pt>
                <c:pt idx="1695">
                  <c:v>30.5</c:v>
                </c:pt>
                <c:pt idx="1696">
                  <c:v>17.3</c:v>
                </c:pt>
                <c:pt idx="1697">
                  <c:v>18.100000000000001</c:v>
                </c:pt>
                <c:pt idx="1698">
                  <c:v>19</c:v>
                </c:pt>
                <c:pt idx="1699">
                  <c:v>18.100000000000001</c:v>
                </c:pt>
                <c:pt idx="1700">
                  <c:v>26.6</c:v>
                </c:pt>
                <c:pt idx="1701">
                  <c:v>30.9</c:v>
                </c:pt>
                <c:pt idx="1702">
                  <c:v>27.6</c:v>
                </c:pt>
                <c:pt idx="1703">
                  <c:v>23.2</c:v>
                </c:pt>
                <c:pt idx="1704">
                  <c:v>16.399999999999999</c:v>
                </c:pt>
                <c:pt idx="1705">
                  <c:v>14.5</c:v>
                </c:pt>
                <c:pt idx="1706">
                  <c:v>16.899999999999999</c:v>
                </c:pt>
                <c:pt idx="1707">
                  <c:v>18.8</c:v>
                </c:pt>
                <c:pt idx="1708">
                  <c:v>18.600000000000001</c:v>
                </c:pt>
                <c:pt idx="1709">
                  <c:v>20</c:v>
                </c:pt>
                <c:pt idx="1710">
                  <c:v>20.8</c:v>
                </c:pt>
                <c:pt idx="1711">
                  <c:v>18.7</c:v>
                </c:pt>
                <c:pt idx="1712">
                  <c:v>20.8</c:v>
                </c:pt>
                <c:pt idx="1713">
                  <c:v>31.7</c:v>
                </c:pt>
                <c:pt idx="1714">
                  <c:v>19.5</c:v>
                </c:pt>
                <c:pt idx="1715">
                  <c:v>23.6</c:v>
                </c:pt>
                <c:pt idx="1716">
                  <c:v>20.5</c:v>
                </c:pt>
                <c:pt idx="1717">
                  <c:v>25.2</c:v>
                </c:pt>
                <c:pt idx="1718">
                  <c:v>35.5</c:v>
                </c:pt>
                <c:pt idx="1719">
                  <c:v>38</c:v>
                </c:pt>
                <c:pt idx="1720">
                  <c:v>30.3</c:v>
                </c:pt>
                <c:pt idx="1721">
                  <c:v>20.100000000000001</c:v>
                </c:pt>
                <c:pt idx="1722">
                  <c:v>20.6</c:v>
                </c:pt>
                <c:pt idx="1723">
                  <c:v>23.6</c:v>
                </c:pt>
                <c:pt idx="1724">
                  <c:v>33.6</c:v>
                </c:pt>
                <c:pt idx="1725">
                  <c:v>21.1</c:v>
                </c:pt>
                <c:pt idx="1726">
                  <c:v>22.7</c:v>
                </c:pt>
                <c:pt idx="1727">
                  <c:v>24.8</c:v>
                </c:pt>
                <c:pt idx="1728">
                  <c:v>23.5</c:v>
                </c:pt>
                <c:pt idx="1729">
                  <c:v>21.8</c:v>
                </c:pt>
                <c:pt idx="1730">
                  <c:v>20.8</c:v>
                </c:pt>
                <c:pt idx="1731">
                  <c:v>26.9</c:v>
                </c:pt>
                <c:pt idx="1732">
                  <c:v>21.2</c:v>
                </c:pt>
                <c:pt idx="1733">
                  <c:v>21.5</c:v>
                </c:pt>
                <c:pt idx="1734">
                  <c:v>24.2</c:v>
                </c:pt>
                <c:pt idx="1735">
                  <c:v>34.4</c:v>
                </c:pt>
                <c:pt idx="1736">
                  <c:v>38.200000000000003</c:v>
                </c:pt>
                <c:pt idx="1737">
                  <c:v>22.7</c:v>
                </c:pt>
                <c:pt idx="1738">
                  <c:v>26.9</c:v>
                </c:pt>
                <c:pt idx="1739">
                  <c:v>34.700000000000003</c:v>
                </c:pt>
                <c:pt idx="1740">
                  <c:v>28.3</c:v>
                </c:pt>
                <c:pt idx="1741">
                  <c:v>23.1</c:v>
                </c:pt>
                <c:pt idx="1742">
                  <c:v>19.7</c:v>
                </c:pt>
                <c:pt idx="1743">
                  <c:v>23.3</c:v>
                </c:pt>
                <c:pt idx="1744">
                  <c:v>27.5</c:v>
                </c:pt>
                <c:pt idx="1745">
                  <c:v>21.5</c:v>
                </c:pt>
                <c:pt idx="1746">
                  <c:v>19.2</c:v>
                </c:pt>
                <c:pt idx="1747">
                  <c:v>23.2</c:v>
                </c:pt>
                <c:pt idx="1748">
                  <c:v>22.8</c:v>
                </c:pt>
                <c:pt idx="1749">
                  <c:v>23.2</c:v>
                </c:pt>
                <c:pt idx="1750">
                  <c:v>29</c:v>
                </c:pt>
                <c:pt idx="1751">
                  <c:v>23.6</c:v>
                </c:pt>
                <c:pt idx="1752">
                  <c:v>20.2</c:v>
                </c:pt>
                <c:pt idx="1753">
                  <c:v>23.2</c:v>
                </c:pt>
                <c:pt idx="1754">
                  <c:v>20.399999999999999</c:v>
                </c:pt>
                <c:pt idx="1755">
                  <c:v>21.2</c:v>
                </c:pt>
                <c:pt idx="1756">
                  <c:v>25.8</c:v>
                </c:pt>
                <c:pt idx="1757">
                  <c:v>32.9</c:v>
                </c:pt>
                <c:pt idx="1758">
                  <c:v>34.200000000000003</c:v>
                </c:pt>
                <c:pt idx="1759">
                  <c:v>22.3</c:v>
                </c:pt>
                <c:pt idx="1760">
                  <c:v>25.7</c:v>
                </c:pt>
                <c:pt idx="1761">
                  <c:v>36.799999999999997</c:v>
                </c:pt>
                <c:pt idx="1762">
                  <c:v>38.1</c:v>
                </c:pt>
                <c:pt idx="1763">
                  <c:v>36.299999999999997</c:v>
                </c:pt>
                <c:pt idx="1764">
                  <c:v>36</c:v>
                </c:pt>
                <c:pt idx="1765">
                  <c:v>24.6</c:v>
                </c:pt>
                <c:pt idx="1766">
                  <c:v>24.3</c:v>
                </c:pt>
                <c:pt idx="1767">
                  <c:v>17.2</c:v>
                </c:pt>
                <c:pt idx="1768">
                  <c:v>22.1</c:v>
                </c:pt>
                <c:pt idx="1769">
                  <c:v>26.8</c:v>
                </c:pt>
                <c:pt idx="1770">
                  <c:v>24.7</c:v>
                </c:pt>
                <c:pt idx="1771">
                  <c:v>23.7</c:v>
                </c:pt>
                <c:pt idx="1772">
                  <c:v>21.8</c:v>
                </c:pt>
                <c:pt idx="1773">
                  <c:v>19.2</c:v>
                </c:pt>
                <c:pt idx="1774">
                  <c:v>18.600000000000001</c:v>
                </c:pt>
                <c:pt idx="1775">
                  <c:v>20.8</c:v>
                </c:pt>
                <c:pt idx="1776">
                  <c:v>22.2</c:v>
                </c:pt>
                <c:pt idx="1777">
                  <c:v>25.6</c:v>
                </c:pt>
                <c:pt idx="1778">
                  <c:v>25.6</c:v>
                </c:pt>
                <c:pt idx="1779">
                  <c:v>28.2</c:v>
                </c:pt>
                <c:pt idx="1780">
                  <c:v>23.4</c:v>
                </c:pt>
                <c:pt idx="1781">
                  <c:v>23.4</c:v>
                </c:pt>
                <c:pt idx="1782">
                  <c:v>24.3</c:v>
                </c:pt>
                <c:pt idx="1783">
                  <c:v>28.6</c:v>
                </c:pt>
                <c:pt idx="1784">
                  <c:v>31.3</c:v>
                </c:pt>
                <c:pt idx="1785">
                  <c:v>29.3</c:v>
                </c:pt>
                <c:pt idx="1786">
                  <c:v>19</c:v>
                </c:pt>
                <c:pt idx="1787">
                  <c:v>20.3</c:v>
                </c:pt>
                <c:pt idx="1788">
                  <c:v>21.7</c:v>
                </c:pt>
                <c:pt idx="1789">
                  <c:v>27.9</c:v>
                </c:pt>
                <c:pt idx="1790">
                  <c:v>28.5</c:v>
                </c:pt>
                <c:pt idx="1791">
                  <c:v>15.6</c:v>
                </c:pt>
                <c:pt idx="1792">
                  <c:v>18.5</c:v>
                </c:pt>
                <c:pt idx="1793">
                  <c:v>17.100000000000001</c:v>
                </c:pt>
                <c:pt idx="1794">
                  <c:v>25.9</c:v>
                </c:pt>
                <c:pt idx="1795">
                  <c:v>24.7</c:v>
                </c:pt>
                <c:pt idx="1796">
                  <c:v>21.9</c:v>
                </c:pt>
                <c:pt idx="1797">
                  <c:v>23.2</c:v>
                </c:pt>
                <c:pt idx="1798">
                  <c:v>21.5</c:v>
                </c:pt>
                <c:pt idx="1799">
                  <c:v>15.8</c:v>
                </c:pt>
                <c:pt idx="1800">
                  <c:v>16.2</c:v>
                </c:pt>
                <c:pt idx="1801">
                  <c:v>17.399999999999999</c:v>
                </c:pt>
                <c:pt idx="1802">
                  <c:v>18.100000000000001</c:v>
                </c:pt>
                <c:pt idx="1803">
                  <c:v>23.1</c:v>
                </c:pt>
                <c:pt idx="1804">
                  <c:v>22.8</c:v>
                </c:pt>
                <c:pt idx="1805">
                  <c:v>20.2</c:v>
                </c:pt>
                <c:pt idx="1806">
                  <c:v>20.7</c:v>
                </c:pt>
                <c:pt idx="1807">
                  <c:v>16.399999999999999</c:v>
                </c:pt>
                <c:pt idx="1808">
                  <c:v>16.3</c:v>
                </c:pt>
                <c:pt idx="1809">
                  <c:v>16.7</c:v>
                </c:pt>
                <c:pt idx="1810">
                  <c:v>18.7</c:v>
                </c:pt>
                <c:pt idx="1811">
                  <c:v>17.399999999999999</c:v>
                </c:pt>
                <c:pt idx="1812">
                  <c:v>16.2</c:v>
                </c:pt>
                <c:pt idx="1813">
                  <c:v>14.2</c:v>
                </c:pt>
                <c:pt idx="1814">
                  <c:v>16.399999999999999</c:v>
                </c:pt>
                <c:pt idx="1815">
                  <c:v>17.7</c:v>
                </c:pt>
                <c:pt idx="1816">
                  <c:v>18.100000000000001</c:v>
                </c:pt>
                <c:pt idx="1817">
                  <c:v>20.2</c:v>
                </c:pt>
                <c:pt idx="1818">
                  <c:v>15.8</c:v>
                </c:pt>
                <c:pt idx="1819">
                  <c:v>16.100000000000001</c:v>
                </c:pt>
                <c:pt idx="1820">
                  <c:v>18.600000000000001</c:v>
                </c:pt>
                <c:pt idx="1821">
                  <c:v>21.5</c:v>
                </c:pt>
                <c:pt idx="1822">
                  <c:v>21.8</c:v>
                </c:pt>
                <c:pt idx="1823">
                  <c:v>19.600000000000001</c:v>
                </c:pt>
                <c:pt idx="1824">
                  <c:v>20.399999999999999</c:v>
                </c:pt>
                <c:pt idx="1825">
                  <c:v>22.3</c:v>
                </c:pt>
                <c:pt idx="1826">
                  <c:v>21.3</c:v>
                </c:pt>
                <c:pt idx="1827">
                  <c:v>20.2</c:v>
                </c:pt>
                <c:pt idx="1828">
                  <c:v>19.8</c:v>
                </c:pt>
                <c:pt idx="1829">
                  <c:v>15.1</c:v>
                </c:pt>
                <c:pt idx="1830">
                  <c:v>14</c:v>
                </c:pt>
                <c:pt idx="1831">
                  <c:v>15.7</c:v>
                </c:pt>
                <c:pt idx="1832">
                  <c:v>10.6</c:v>
                </c:pt>
                <c:pt idx="1833">
                  <c:v>13.3</c:v>
                </c:pt>
                <c:pt idx="1834">
                  <c:v>14.3</c:v>
                </c:pt>
                <c:pt idx="1835">
                  <c:v>14.6</c:v>
                </c:pt>
                <c:pt idx="1836">
                  <c:v>14.5</c:v>
                </c:pt>
                <c:pt idx="1837">
                  <c:v>12</c:v>
                </c:pt>
                <c:pt idx="1838">
                  <c:v>12.9</c:v>
                </c:pt>
                <c:pt idx="1839">
                  <c:v>13</c:v>
                </c:pt>
                <c:pt idx="1840">
                  <c:v>14.8</c:v>
                </c:pt>
                <c:pt idx="1841">
                  <c:v>16.600000000000001</c:v>
                </c:pt>
                <c:pt idx="1842">
                  <c:v>18.7</c:v>
                </c:pt>
                <c:pt idx="1843">
                  <c:v>18</c:v>
                </c:pt>
                <c:pt idx="1844">
                  <c:v>19.2</c:v>
                </c:pt>
                <c:pt idx="1845">
                  <c:v>17.899999999999999</c:v>
                </c:pt>
                <c:pt idx="1846">
                  <c:v>16.5</c:v>
                </c:pt>
                <c:pt idx="1847">
                  <c:v>17.399999999999999</c:v>
                </c:pt>
                <c:pt idx="1848">
                  <c:v>17.3</c:v>
                </c:pt>
                <c:pt idx="1849">
                  <c:v>15.2</c:v>
                </c:pt>
                <c:pt idx="1850">
                  <c:v>16.7</c:v>
                </c:pt>
                <c:pt idx="1851">
                  <c:v>17.899999999999999</c:v>
                </c:pt>
                <c:pt idx="1852">
                  <c:v>13.7</c:v>
                </c:pt>
                <c:pt idx="1853">
                  <c:v>11.9</c:v>
                </c:pt>
                <c:pt idx="1854">
                  <c:v>11.3</c:v>
                </c:pt>
                <c:pt idx="1855">
                  <c:v>12.6</c:v>
                </c:pt>
                <c:pt idx="1856">
                  <c:v>11.8</c:v>
                </c:pt>
                <c:pt idx="1857">
                  <c:v>9.6</c:v>
                </c:pt>
                <c:pt idx="1858">
                  <c:v>16</c:v>
                </c:pt>
                <c:pt idx="1859">
                  <c:v>17</c:v>
                </c:pt>
                <c:pt idx="1860">
                  <c:v>18</c:v>
                </c:pt>
                <c:pt idx="1861">
                  <c:v>17.5</c:v>
                </c:pt>
                <c:pt idx="1862">
                  <c:v>13.9</c:v>
                </c:pt>
                <c:pt idx="1863">
                  <c:v>13.7</c:v>
                </c:pt>
                <c:pt idx="1864">
                  <c:v>14.3</c:v>
                </c:pt>
                <c:pt idx="1865">
                  <c:v>15.7</c:v>
                </c:pt>
                <c:pt idx="1866">
                  <c:v>17.100000000000001</c:v>
                </c:pt>
                <c:pt idx="1867">
                  <c:v>16.600000000000001</c:v>
                </c:pt>
                <c:pt idx="1868">
                  <c:v>15.6</c:v>
                </c:pt>
                <c:pt idx="1869">
                  <c:v>15.2</c:v>
                </c:pt>
                <c:pt idx="1870">
                  <c:v>14.4</c:v>
                </c:pt>
                <c:pt idx="1871">
                  <c:v>14.8</c:v>
                </c:pt>
                <c:pt idx="1872">
                  <c:v>14</c:v>
                </c:pt>
                <c:pt idx="1873">
                  <c:v>15.3</c:v>
                </c:pt>
                <c:pt idx="1874">
                  <c:v>15.1</c:v>
                </c:pt>
                <c:pt idx="1875">
                  <c:v>14.6</c:v>
                </c:pt>
                <c:pt idx="1876">
                  <c:v>12.5</c:v>
                </c:pt>
                <c:pt idx="1877">
                  <c:v>12.5</c:v>
                </c:pt>
                <c:pt idx="1878">
                  <c:v>13.8</c:v>
                </c:pt>
                <c:pt idx="1879">
                  <c:v>12.7</c:v>
                </c:pt>
                <c:pt idx="1880">
                  <c:v>13.9</c:v>
                </c:pt>
                <c:pt idx="1881">
                  <c:v>13.1</c:v>
                </c:pt>
                <c:pt idx="1882">
                  <c:v>15.8</c:v>
                </c:pt>
                <c:pt idx="1883">
                  <c:v>13.5</c:v>
                </c:pt>
                <c:pt idx="1884">
                  <c:v>14.1</c:v>
                </c:pt>
                <c:pt idx="1885">
                  <c:v>13.9</c:v>
                </c:pt>
                <c:pt idx="1886">
                  <c:v>10.1</c:v>
                </c:pt>
                <c:pt idx="1887">
                  <c:v>12.5</c:v>
                </c:pt>
                <c:pt idx="1888">
                  <c:v>12.9</c:v>
                </c:pt>
                <c:pt idx="1889">
                  <c:v>12</c:v>
                </c:pt>
                <c:pt idx="1890">
                  <c:v>13.1</c:v>
                </c:pt>
                <c:pt idx="1891">
                  <c:v>13.8</c:v>
                </c:pt>
                <c:pt idx="1892">
                  <c:v>16.2</c:v>
                </c:pt>
                <c:pt idx="1893">
                  <c:v>16.899999999999999</c:v>
                </c:pt>
                <c:pt idx="1894">
                  <c:v>16.5</c:v>
                </c:pt>
                <c:pt idx="1895">
                  <c:v>19.399999999999999</c:v>
                </c:pt>
                <c:pt idx="1896">
                  <c:v>12.3</c:v>
                </c:pt>
                <c:pt idx="1897">
                  <c:v>17</c:v>
                </c:pt>
                <c:pt idx="1898">
                  <c:v>16.600000000000001</c:v>
                </c:pt>
                <c:pt idx="1899">
                  <c:v>13</c:v>
                </c:pt>
                <c:pt idx="1900">
                  <c:v>15.1</c:v>
                </c:pt>
                <c:pt idx="1901">
                  <c:v>18</c:v>
                </c:pt>
                <c:pt idx="1902">
                  <c:v>12.9</c:v>
                </c:pt>
                <c:pt idx="1903">
                  <c:v>14.4</c:v>
                </c:pt>
                <c:pt idx="1904">
                  <c:v>15.3</c:v>
                </c:pt>
                <c:pt idx="1905">
                  <c:v>13.4</c:v>
                </c:pt>
                <c:pt idx="1906">
                  <c:v>13</c:v>
                </c:pt>
                <c:pt idx="1907">
                  <c:v>15.3</c:v>
                </c:pt>
                <c:pt idx="1908">
                  <c:v>18.2</c:v>
                </c:pt>
                <c:pt idx="1909">
                  <c:v>19.600000000000001</c:v>
                </c:pt>
                <c:pt idx="1910">
                  <c:v>17.600000000000001</c:v>
                </c:pt>
                <c:pt idx="1911">
                  <c:v>19.600000000000001</c:v>
                </c:pt>
                <c:pt idx="1912">
                  <c:v>18.7</c:v>
                </c:pt>
                <c:pt idx="1913">
                  <c:v>21.2</c:v>
                </c:pt>
                <c:pt idx="1914">
                  <c:v>16</c:v>
                </c:pt>
                <c:pt idx="1915">
                  <c:v>12.9</c:v>
                </c:pt>
                <c:pt idx="1916">
                  <c:v>15.1</c:v>
                </c:pt>
                <c:pt idx="1917">
                  <c:v>12.8</c:v>
                </c:pt>
                <c:pt idx="1918">
                  <c:v>14.8</c:v>
                </c:pt>
                <c:pt idx="1919">
                  <c:v>20.8</c:v>
                </c:pt>
                <c:pt idx="1920">
                  <c:v>20.8</c:v>
                </c:pt>
                <c:pt idx="1921">
                  <c:v>18.600000000000001</c:v>
                </c:pt>
                <c:pt idx="1922">
                  <c:v>20</c:v>
                </c:pt>
                <c:pt idx="1923">
                  <c:v>21.8</c:v>
                </c:pt>
                <c:pt idx="1924">
                  <c:v>12.8</c:v>
                </c:pt>
                <c:pt idx="1925">
                  <c:v>14.8</c:v>
                </c:pt>
                <c:pt idx="1926">
                  <c:v>18.899999999999999</c:v>
                </c:pt>
                <c:pt idx="1927">
                  <c:v>24</c:v>
                </c:pt>
                <c:pt idx="1928">
                  <c:v>14.2</c:v>
                </c:pt>
                <c:pt idx="1929">
                  <c:v>15</c:v>
                </c:pt>
                <c:pt idx="1930">
                  <c:v>14.7</c:v>
                </c:pt>
                <c:pt idx="1931">
                  <c:v>18.899999999999999</c:v>
                </c:pt>
                <c:pt idx="1932">
                  <c:v>20.399999999999999</c:v>
                </c:pt>
                <c:pt idx="1933">
                  <c:v>23.1</c:v>
                </c:pt>
                <c:pt idx="1934">
                  <c:v>26.7</c:v>
                </c:pt>
                <c:pt idx="1935">
                  <c:v>18</c:v>
                </c:pt>
                <c:pt idx="1936">
                  <c:v>20.399999999999999</c:v>
                </c:pt>
                <c:pt idx="1937">
                  <c:v>15.2</c:v>
                </c:pt>
                <c:pt idx="1938">
                  <c:v>22.1</c:v>
                </c:pt>
                <c:pt idx="1939">
                  <c:v>15.3</c:v>
                </c:pt>
                <c:pt idx="1940">
                  <c:v>16.399999999999999</c:v>
                </c:pt>
                <c:pt idx="1941">
                  <c:v>17</c:v>
                </c:pt>
                <c:pt idx="1942">
                  <c:v>19.600000000000001</c:v>
                </c:pt>
                <c:pt idx="1943">
                  <c:v>27.9</c:v>
                </c:pt>
                <c:pt idx="1944">
                  <c:v>33.799999999999997</c:v>
                </c:pt>
                <c:pt idx="1945">
                  <c:v>21.6</c:v>
                </c:pt>
                <c:pt idx="1946">
                  <c:v>15.5</c:v>
                </c:pt>
                <c:pt idx="1947">
                  <c:v>17</c:v>
                </c:pt>
                <c:pt idx="1948">
                  <c:v>21.6</c:v>
                </c:pt>
                <c:pt idx="1949">
                  <c:v>30.5</c:v>
                </c:pt>
                <c:pt idx="1950">
                  <c:v>25.1</c:v>
                </c:pt>
                <c:pt idx="1951">
                  <c:v>33.700000000000003</c:v>
                </c:pt>
                <c:pt idx="1952">
                  <c:v>34.299999999999997</c:v>
                </c:pt>
                <c:pt idx="1953">
                  <c:v>18.899999999999999</c:v>
                </c:pt>
                <c:pt idx="1954">
                  <c:v>20.7</c:v>
                </c:pt>
                <c:pt idx="1955">
                  <c:v>16.2</c:v>
                </c:pt>
                <c:pt idx="1956">
                  <c:v>19.600000000000001</c:v>
                </c:pt>
                <c:pt idx="1957">
                  <c:v>24.1</c:v>
                </c:pt>
                <c:pt idx="1958">
                  <c:v>17.7</c:v>
                </c:pt>
                <c:pt idx="1959">
                  <c:v>15</c:v>
                </c:pt>
                <c:pt idx="1960">
                  <c:v>14.2</c:v>
                </c:pt>
                <c:pt idx="1961">
                  <c:v>18.100000000000001</c:v>
                </c:pt>
                <c:pt idx="1962">
                  <c:v>29.6</c:v>
                </c:pt>
                <c:pt idx="1963">
                  <c:v>17.399999999999999</c:v>
                </c:pt>
                <c:pt idx="1964">
                  <c:v>17.3</c:v>
                </c:pt>
                <c:pt idx="1965">
                  <c:v>22.4</c:v>
                </c:pt>
                <c:pt idx="1966">
                  <c:v>18.5</c:v>
                </c:pt>
                <c:pt idx="1967">
                  <c:v>17.2</c:v>
                </c:pt>
                <c:pt idx="1968">
                  <c:v>16.2</c:v>
                </c:pt>
                <c:pt idx="1969">
                  <c:v>26.9</c:v>
                </c:pt>
                <c:pt idx="1970">
                  <c:v>18.600000000000001</c:v>
                </c:pt>
                <c:pt idx="1971">
                  <c:v>34.700000000000003</c:v>
                </c:pt>
                <c:pt idx="1972">
                  <c:v>40.9</c:v>
                </c:pt>
                <c:pt idx="1973">
                  <c:v>20</c:v>
                </c:pt>
                <c:pt idx="1974">
                  <c:v>23.8</c:v>
                </c:pt>
                <c:pt idx="1975">
                  <c:v>23.7</c:v>
                </c:pt>
                <c:pt idx="1976">
                  <c:v>27.4</c:v>
                </c:pt>
                <c:pt idx="1977">
                  <c:v>16.399999999999999</c:v>
                </c:pt>
                <c:pt idx="1978">
                  <c:v>24.8</c:v>
                </c:pt>
                <c:pt idx="1979">
                  <c:v>21.1</c:v>
                </c:pt>
                <c:pt idx="1980">
                  <c:v>19.7</c:v>
                </c:pt>
                <c:pt idx="1981">
                  <c:v>18.399999999999999</c:v>
                </c:pt>
                <c:pt idx="1982">
                  <c:v>16.8</c:v>
                </c:pt>
                <c:pt idx="1983">
                  <c:v>15.5</c:v>
                </c:pt>
                <c:pt idx="1984">
                  <c:v>22.2</c:v>
                </c:pt>
                <c:pt idx="1985">
                  <c:v>23</c:v>
                </c:pt>
                <c:pt idx="1986">
                  <c:v>23.9</c:v>
                </c:pt>
                <c:pt idx="1987">
                  <c:v>20.8</c:v>
                </c:pt>
                <c:pt idx="1988">
                  <c:v>21</c:v>
                </c:pt>
                <c:pt idx="1989">
                  <c:v>27.6</c:v>
                </c:pt>
                <c:pt idx="1990">
                  <c:v>38</c:v>
                </c:pt>
                <c:pt idx="1991">
                  <c:v>17.2</c:v>
                </c:pt>
                <c:pt idx="1992">
                  <c:v>18.100000000000001</c:v>
                </c:pt>
                <c:pt idx="1993">
                  <c:v>18.399999999999999</c:v>
                </c:pt>
                <c:pt idx="1994">
                  <c:v>20.9</c:v>
                </c:pt>
                <c:pt idx="1995">
                  <c:v>20.100000000000001</c:v>
                </c:pt>
                <c:pt idx="1996">
                  <c:v>21.7</c:v>
                </c:pt>
                <c:pt idx="1997">
                  <c:v>22.6</c:v>
                </c:pt>
                <c:pt idx="1998">
                  <c:v>26.3</c:v>
                </c:pt>
                <c:pt idx="1999">
                  <c:v>40.1</c:v>
                </c:pt>
                <c:pt idx="2000">
                  <c:v>23.3</c:v>
                </c:pt>
                <c:pt idx="2001">
                  <c:v>39.4</c:v>
                </c:pt>
                <c:pt idx="2002">
                  <c:v>42.9</c:v>
                </c:pt>
                <c:pt idx="2003">
                  <c:v>29.3</c:v>
                </c:pt>
                <c:pt idx="2004">
                  <c:v>25.1</c:v>
                </c:pt>
                <c:pt idx="2005">
                  <c:v>17.7</c:v>
                </c:pt>
                <c:pt idx="2006">
                  <c:v>19.7</c:v>
                </c:pt>
                <c:pt idx="2007">
                  <c:v>20.100000000000001</c:v>
                </c:pt>
                <c:pt idx="2008">
                  <c:v>25.5</c:v>
                </c:pt>
                <c:pt idx="2009">
                  <c:v>23.2</c:v>
                </c:pt>
                <c:pt idx="2010">
                  <c:v>29.4</c:v>
                </c:pt>
                <c:pt idx="2011">
                  <c:v>28.2</c:v>
                </c:pt>
                <c:pt idx="2012">
                  <c:v>27.7</c:v>
                </c:pt>
                <c:pt idx="2013">
                  <c:v>25.9</c:v>
                </c:pt>
                <c:pt idx="2014">
                  <c:v>27.7</c:v>
                </c:pt>
                <c:pt idx="2015">
                  <c:v>31.7</c:v>
                </c:pt>
                <c:pt idx="2016">
                  <c:v>33.700000000000003</c:v>
                </c:pt>
                <c:pt idx="2017">
                  <c:v>19.3</c:v>
                </c:pt>
                <c:pt idx="2018">
                  <c:v>26.4</c:v>
                </c:pt>
                <c:pt idx="2019">
                  <c:v>25.6</c:v>
                </c:pt>
                <c:pt idx="2020">
                  <c:v>21.8</c:v>
                </c:pt>
                <c:pt idx="2021">
                  <c:v>19.7</c:v>
                </c:pt>
                <c:pt idx="2022">
                  <c:v>18.7</c:v>
                </c:pt>
                <c:pt idx="2023">
                  <c:v>19.600000000000001</c:v>
                </c:pt>
                <c:pt idx="2024">
                  <c:v>21.1</c:v>
                </c:pt>
                <c:pt idx="2025">
                  <c:v>34</c:v>
                </c:pt>
                <c:pt idx="2026">
                  <c:v>23.7</c:v>
                </c:pt>
                <c:pt idx="2027">
                  <c:v>31.6</c:v>
                </c:pt>
                <c:pt idx="2028">
                  <c:v>19.2</c:v>
                </c:pt>
                <c:pt idx="2029">
                  <c:v>19.7</c:v>
                </c:pt>
                <c:pt idx="2030">
                  <c:v>20.100000000000001</c:v>
                </c:pt>
                <c:pt idx="2031">
                  <c:v>22.4</c:v>
                </c:pt>
                <c:pt idx="2032">
                  <c:v>32.1</c:v>
                </c:pt>
                <c:pt idx="2033">
                  <c:v>18.399999999999999</c:v>
                </c:pt>
                <c:pt idx="2034">
                  <c:v>19.5</c:v>
                </c:pt>
                <c:pt idx="2035">
                  <c:v>23.5</c:v>
                </c:pt>
                <c:pt idx="2036">
                  <c:v>20.3</c:v>
                </c:pt>
                <c:pt idx="2037">
                  <c:v>19</c:v>
                </c:pt>
                <c:pt idx="2038">
                  <c:v>20</c:v>
                </c:pt>
                <c:pt idx="2039">
                  <c:v>22.4</c:v>
                </c:pt>
                <c:pt idx="2040">
                  <c:v>21</c:v>
                </c:pt>
                <c:pt idx="2041">
                  <c:v>22.3</c:v>
                </c:pt>
                <c:pt idx="2042">
                  <c:v>29.5</c:v>
                </c:pt>
                <c:pt idx="2043">
                  <c:v>29.5</c:v>
                </c:pt>
                <c:pt idx="2044">
                  <c:v>26.8</c:v>
                </c:pt>
                <c:pt idx="2045">
                  <c:v>17.899999999999999</c:v>
                </c:pt>
                <c:pt idx="2046">
                  <c:v>18.8</c:v>
                </c:pt>
                <c:pt idx="2047">
                  <c:v>26.5</c:v>
                </c:pt>
                <c:pt idx="2048">
                  <c:v>28.2</c:v>
                </c:pt>
                <c:pt idx="2049">
                  <c:v>28.3</c:v>
                </c:pt>
                <c:pt idx="2050">
                  <c:v>30.4</c:v>
                </c:pt>
                <c:pt idx="2051">
                  <c:v>22.7</c:v>
                </c:pt>
                <c:pt idx="2052">
                  <c:v>18.399999999999999</c:v>
                </c:pt>
                <c:pt idx="2053">
                  <c:v>18.3</c:v>
                </c:pt>
                <c:pt idx="2054">
                  <c:v>17.100000000000001</c:v>
                </c:pt>
                <c:pt idx="2055">
                  <c:v>17.100000000000001</c:v>
                </c:pt>
                <c:pt idx="2056">
                  <c:v>17.600000000000001</c:v>
                </c:pt>
                <c:pt idx="2057">
                  <c:v>17.100000000000001</c:v>
                </c:pt>
                <c:pt idx="2058">
                  <c:v>17.100000000000001</c:v>
                </c:pt>
                <c:pt idx="2059">
                  <c:v>17.8</c:v>
                </c:pt>
                <c:pt idx="2060">
                  <c:v>11.2</c:v>
                </c:pt>
                <c:pt idx="2061">
                  <c:v>15.6</c:v>
                </c:pt>
                <c:pt idx="2062">
                  <c:v>14.1</c:v>
                </c:pt>
                <c:pt idx="2063">
                  <c:v>13.8</c:v>
                </c:pt>
                <c:pt idx="2064">
                  <c:v>14.6</c:v>
                </c:pt>
                <c:pt idx="2065">
                  <c:v>13.3</c:v>
                </c:pt>
                <c:pt idx="2066">
                  <c:v>11.8</c:v>
                </c:pt>
                <c:pt idx="2067">
                  <c:v>12.6</c:v>
                </c:pt>
                <c:pt idx="2068">
                  <c:v>15.3</c:v>
                </c:pt>
                <c:pt idx="2069">
                  <c:v>16.7</c:v>
                </c:pt>
                <c:pt idx="2070">
                  <c:v>16.899999999999999</c:v>
                </c:pt>
                <c:pt idx="2071">
                  <c:v>15.3</c:v>
                </c:pt>
                <c:pt idx="2072">
                  <c:v>16.399999999999999</c:v>
                </c:pt>
                <c:pt idx="2073">
                  <c:v>15.2</c:v>
                </c:pt>
                <c:pt idx="2074">
                  <c:v>18.399999999999999</c:v>
                </c:pt>
                <c:pt idx="2075">
                  <c:v>17.899999999999999</c:v>
                </c:pt>
                <c:pt idx="2076">
                  <c:v>14.6</c:v>
                </c:pt>
                <c:pt idx="2077">
                  <c:v>16.899999999999999</c:v>
                </c:pt>
                <c:pt idx="2078">
                  <c:v>17.8</c:v>
                </c:pt>
                <c:pt idx="2079">
                  <c:v>16.899999999999999</c:v>
                </c:pt>
                <c:pt idx="2080">
                  <c:v>12</c:v>
                </c:pt>
                <c:pt idx="2081">
                  <c:v>13</c:v>
                </c:pt>
                <c:pt idx="2082">
                  <c:v>14.4</c:v>
                </c:pt>
                <c:pt idx="2083">
                  <c:v>14.9</c:v>
                </c:pt>
                <c:pt idx="2084">
                  <c:v>15.9</c:v>
                </c:pt>
                <c:pt idx="2085">
                  <c:v>14.2</c:v>
                </c:pt>
                <c:pt idx="2086">
                  <c:v>14.7</c:v>
                </c:pt>
                <c:pt idx="2087">
                  <c:v>11.5</c:v>
                </c:pt>
                <c:pt idx="2088">
                  <c:v>12.8</c:v>
                </c:pt>
                <c:pt idx="2089">
                  <c:v>12.5</c:v>
                </c:pt>
                <c:pt idx="2090">
                  <c:v>15.3</c:v>
                </c:pt>
                <c:pt idx="2091">
                  <c:v>13.8</c:v>
                </c:pt>
                <c:pt idx="2092">
                  <c:v>12.9</c:v>
                </c:pt>
                <c:pt idx="2093">
                  <c:v>13.3</c:v>
                </c:pt>
                <c:pt idx="2094">
                  <c:v>12</c:v>
                </c:pt>
                <c:pt idx="2095">
                  <c:v>13.5</c:v>
                </c:pt>
                <c:pt idx="2096">
                  <c:v>12.2</c:v>
                </c:pt>
                <c:pt idx="2097">
                  <c:v>12.8</c:v>
                </c:pt>
                <c:pt idx="2098">
                  <c:v>13.5</c:v>
                </c:pt>
                <c:pt idx="2099">
                  <c:v>15.6</c:v>
                </c:pt>
                <c:pt idx="2100">
                  <c:v>16.3</c:v>
                </c:pt>
                <c:pt idx="2101">
                  <c:v>14.2</c:v>
                </c:pt>
                <c:pt idx="2102">
                  <c:v>17.100000000000001</c:v>
                </c:pt>
                <c:pt idx="2103">
                  <c:v>16.399999999999999</c:v>
                </c:pt>
                <c:pt idx="2104">
                  <c:v>18.2</c:v>
                </c:pt>
                <c:pt idx="2105">
                  <c:v>16</c:v>
                </c:pt>
              </c:numCache>
            </c:numRef>
          </c:xVal>
          <c:yVal>
            <c:numRef>
              <c:f>'Effect of Temp and Hols'!$C$2:$C$2107</c:f>
              <c:numCache>
                <c:formatCode>General</c:formatCode>
                <c:ptCount val="2106"/>
                <c:pt idx="0">
                  <c:v>119313.73</c:v>
                </c:pt>
                <c:pt idx="1">
                  <c:v>121018.15</c:v>
                </c:pt>
                <c:pt idx="2">
                  <c:v>103822.97</c:v>
                </c:pt>
                <c:pt idx="3">
                  <c:v>100178.84</c:v>
                </c:pt>
                <c:pt idx="4">
                  <c:v>118694.16</c:v>
                </c:pt>
                <c:pt idx="5">
                  <c:v>122880.13</c:v>
                </c:pt>
                <c:pt idx="6">
                  <c:v>117398.03</c:v>
                </c:pt>
                <c:pt idx="7">
                  <c:v>122279.425</c:v>
                </c:pt>
                <c:pt idx="8">
                  <c:v>141837.005</c:v>
                </c:pt>
                <c:pt idx="9">
                  <c:v>132138.36499999999</c:v>
                </c:pt>
                <c:pt idx="10">
                  <c:v>112108.215</c:v>
                </c:pt>
                <c:pt idx="11">
                  <c:v>126813.075</c:v>
                </c:pt>
                <c:pt idx="12">
                  <c:v>145948.565</c:v>
                </c:pt>
                <c:pt idx="13">
                  <c:v>149322.85</c:v>
                </c:pt>
                <c:pt idx="14">
                  <c:v>131376.78</c:v>
                </c:pt>
                <c:pt idx="15">
                  <c:v>136070.62</c:v>
                </c:pt>
                <c:pt idx="16">
                  <c:v>119692.02499999999</c:v>
                </c:pt>
                <c:pt idx="17">
                  <c:v>125287.71</c:v>
                </c:pt>
                <c:pt idx="18">
                  <c:v>131832.63</c:v>
                </c:pt>
                <c:pt idx="19">
                  <c:v>127666.01</c:v>
                </c:pt>
                <c:pt idx="20">
                  <c:v>125972.765</c:v>
                </c:pt>
                <c:pt idx="21">
                  <c:v>139399.69</c:v>
                </c:pt>
                <c:pt idx="22">
                  <c:v>139465.67499999999</c:v>
                </c:pt>
                <c:pt idx="23">
                  <c:v>136283.03</c:v>
                </c:pt>
                <c:pt idx="24">
                  <c:v>138016.35</c:v>
                </c:pt>
                <c:pt idx="25">
                  <c:v>135255.815</c:v>
                </c:pt>
                <c:pt idx="26">
                  <c:v>120263.515</c:v>
                </c:pt>
                <c:pt idx="27">
                  <c:v>130062.755</c:v>
                </c:pt>
                <c:pt idx="28">
                  <c:v>131525.85500000001</c:v>
                </c:pt>
                <c:pt idx="29">
                  <c:v>131069.4</c:v>
                </c:pt>
                <c:pt idx="30">
                  <c:v>116275.73</c:v>
                </c:pt>
                <c:pt idx="31">
                  <c:v>103462.78</c:v>
                </c:pt>
                <c:pt idx="32">
                  <c:v>123301.83500000001</c:v>
                </c:pt>
                <c:pt idx="33">
                  <c:v>126750.29</c:v>
                </c:pt>
                <c:pt idx="34">
                  <c:v>120764.185</c:v>
                </c:pt>
                <c:pt idx="35">
                  <c:v>114967.345</c:v>
                </c:pt>
                <c:pt idx="36">
                  <c:v>117053.75</c:v>
                </c:pt>
                <c:pt idx="37">
                  <c:v>108344.575</c:v>
                </c:pt>
                <c:pt idx="38">
                  <c:v>106348.78</c:v>
                </c:pt>
                <c:pt idx="39">
                  <c:v>108282.48</c:v>
                </c:pt>
                <c:pt idx="40">
                  <c:v>125828.53</c:v>
                </c:pt>
                <c:pt idx="41">
                  <c:v>124418.41499999999</c:v>
                </c:pt>
                <c:pt idx="42">
                  <c:v>121683.65</c:v>
                </c:pt>
                <c:pt idx="43">
                  <c:v>120929.815</c:v>
                </c:pt>
                <c:pt idx="44">
                  <c:v>108738.82</c:v>
                </c:pt>
                <c:pt idx="45">
                  <c:v>100170.295</c:v>
                </c:pt>
                <c:pt idx="46">
                  <c:v>123787.075</c:v>
                </c:pt>
                <c:pt idx="47">
                  <c:v>125600.86</c:v>
                </c:pt>
                <c:pt idx="48">
                  <c:v>127975.815</c:v>
                </c:pt>
                <c:pt idx="49">
                  <c:v>128319.45</c:v>
                </c:pt>
                <c:pt idx="50">
                  <c:v>119491.32</c:v>
                </c:pt>
                <c:pt idx="51">
                  <c:v>106754.8</c:v>
                </c:pt>
                <c:pt idx="52">
                  <c:v>106555.03</c:v>
                </c:pt>
                <c:pt idx="53">
                  <c:v>122810.05</c:v>
                </c:pt>
                <c:pt idx="54">
                  <c:v>123234.935</c:v>
                </c:pt>
                <c:pt idx="55">
                  <c:v>122268.86</c:v>
                </c:pt>
                <c:pt idx="56">
                  <c:v>121998.2</c:v>
                </c:pt>
                <c:pt idx="57">
                  <c:v>127793.38</c:v>
                </c:pt>
                <c:pt idx="58">
                  <c:v>126673.935</c:v>
                </c:pt>
                <c:pt idx="59">
                  <c:v>126937.94</c:v>
                </c:pt>
                <c:pt idx="60">
                  <c:v>131031.41499999999</c:v>
                </c:pt>
                <c:pt idx="61">
                  <c:v>109763.985</c:v>
                </c:pt>
                <c:pt idx="62">
                  <c:v>107160.54</c:v>
                </c:pt>
                <c:pt idx="63">
                  <c:v>126696.19</c:v>
                </c:pt>
                <c:pt idx="64">
                  <c:v>127973.58500000001</c:v>
                </c:pt>
                <c:pt idx="65">
                  <c:v>128598.495</c:v>
                </c:pt>
                <c:pt idx="66">
                  <c:v>126483.80499999999</c:v>
                </c:pt>
                <c:pt idx="67">
                  <c:v>126230.785</c:v>
                </c:pt>
                <c:pt idx="68">
                  <c:v>111803.625</c:v>
                </c:pt>
                <c:pt idx="69">
                  <c:v>108217.82</c:v>
                </c:pt>
                <c:pt idx="70">
                  <c:v>127855.22</c:v>
                </c:pt>
                <c:pt idx="71">
                  <c:v>132642.14000000001</c:v>
                </c:pt>
                <c:pt idx="72">
                  <c:v>132814.61499999999</c:v>
                </c:pt>
                <c:pt idx="73">
                  <c:v>132669.57999999999</c:v>
                </c:pt>
                <c:pt idx="74">
                  <c:v>126304.44500000001</c:v>
                </c:pt>
                <c:pt idx="75">
                  <c:v>108487.97500000001</c:v>
                </c:pt>
                <c:pt idx="76">
                  <c:v>109233.34</c:v>
                </c:pt>
                <c:pt idx="77">
                  <c:v>122375.47</c:v>
                </c:pt>
                <c:pt idx="78">
                  <c:v>123734.86500000001</c:v>
                </c:pt>
                <c:pt idx="79">
                  <c:v>129121.86</c:v>
                </c:pt>
                <c:pt idx="80">
                  <c:v>131237.185</c:v>
                </c:pt>
                <c:pt idx="81">
                  <c:v>131138.73000000001</c:v>
                </c:pt>
                <c:pt idx="82">
                  <c:v>108377.05</c:v>
                </c:pt>
                <c:pt idx="83">
                  <c:v>103811.28</c:v>
                </c:pt>
                <c:pt idx="84">
                  <c:v>123740.245</c:v>
                </c:pt>
                <c:pt idx="85">
                  <c:v>129312.58</c:v>
                </c:pt>
                <c:pt idx="86">
                  <c:v>136903.26999999999</c:v>
                </c:pt>
                <c:pt idx="87">
                  <c:v>135217.65</c:v>
                </c:pt>
                <c:pt idx="88">
                  <c:v>135172.41</c:v>
                </c:pt>
                <c:pt idx="89">
                  <c:v>117136.63</c:v>
                </c:pt>
                <c:pt idx="90">
                  <c:v>111897.08500000001</c:v>
                </c:pt>
                <c:pt idx="91">
                  <c:v>127524.8</c:v>
                </c:pt>
                <c:pt idx="92">
                  <c:v>133235.48000000001</c:v>
                </c:pt>
                <c:pt idx="93">
                  <c:v>127522.71</c:v>
                </c:pt>
                <c:pt idx="94">
                  <c:v>135361.19500000001</c:v>
                </c:pt>
                <c:pt idx="95">
                  <c:v>133422.46</c:v>
                </c:pt>
                <c:pt idx="96">
                  <c:v>119331.85</c:v>
                </c:pt>
                <c:pt idx="97">
                  <c:v>118783.08500000001</c:v>
                </c:pt>
                <c:pt idx="98">
                  <c:v>136690.92000000001</c:v>
                </c:pt>
                <c:pt idx="99">
                  <c:v>140886.995</c:v>
                </c:pt>
                <c:pt idx="100">
                  <c:v>133103.37</c:v>
                </c:pt>
                <c:pt idx="101">
                  <c:v>127900.235</c:v>
                </c:pt>
                <c:pt idx="102">
                  <c:v>132338.94</c:v>
                </c:pt>
                <c:pt idx="103">
                  <c:v>114669.79</c:v>
                </c:pt>
                <c:pt idx="104">
                  <c:v>113261.26</c:v>
                </c:pt>
                <c:pt idx="105">
                  <c:v>140919.995</c:v>
                </c:pt>
                <c:pt idx="106">
                  <c:v>148534.505</c:v>
                </c:pt>
                <c:pt idx="107">
                  <c:v>146902.95000000001</c:v>
                </c:pt>
                <c:pt idx="108">
                  <c:v>147155.26500000001</c:v>
                </c:pt>
                <c:pt idx="109">
                  <c:v>142625.035</c:v>
                </c:pt>
                <c:pt idx="110">
                  <c:v>120128.295</c:v>
                </c:pt>
                <c:pt idx="111">
                  <c:v>109609.685</c:v>
                </c:pt>
                <c:pt idx="112">
                  <c:v>110715.815</c:v>
                </c:pt>
                <c:pt idx="113">
                  <c:v>132854.13500000001</c:v>
                </c:pt>
                <c:pt idx="114">
                  <c:v>144125.52499999999</c:v>
                </c:pt>
                <c:pt idx="115">
                  <c:v>143465.44500000001</c:v>
                </c:pt>
                <c:pt idx="116">
                  <c:v>145005.62</c:v>
                </c:pt>
                <c:pt idx="117">
                  <c:v>123754.55</c:v>
                </c:pt>
                <c:pt idx="118">
                  <c:v>119125.62</c:v>
                </c:pt>
                <c:pt idx="119">
                  <c:v>136054.14499999999</c:v>
                </c:pt>
                <c:pt idx="120">
                  <c:v>139073.785</c:v>
                </c:pt>
                <c:pt idx="121">
                  <c:v>134290.46</c:v>
                </c:pt>
                <c:pt idx="122">
                  <c:v>137073.77499999999</c:v>
                </c:pt>
                <c:pt idx="123">
                  <c:v>139781.245</c:v>
                </c:pt>
                <c:pt idx="124">
                  <c:v>129576.36</c:v>
                </c:pt>
                <c:pt idx="125">
                  <c:v>124910.57</c:v>
                </c:pt>
                <c:pt idx="126">
                  <c:v>140431.35999999999</c:v>
                </c:pt>
                <c:pt idx="127">
                  <c:v>133171.4</c:v>
                </c:pt>
                <c:pt idx="128">
                  <c:v>135407.57</c:v>
                </c:pt>
                <c:pt idx="129">
                  <c:v>137379.23000000001</c:v>
                </c:pt>
                <c:pt idx="130">
                  <c:v>150671.10500000001</c:v>
                </c:pt>
                <c:pt idx="131">
                  <c:v>151270.54</c:v>
                </c:pt>
                <c:pt idx="132">
                  <c:v>144797.98000000001</c:v>
                </c:pt>
                <c:pt idx="133">
                  <c:v>142965.48000000001</c:v>
                </c:pt>
                <c:pt idx="134">
                  <c:v>130187.44500000001</c:v>
                </c:pt>
                <c:pt idx="135">
                  <c:v>131141.35500000001</c:v>
                </c:pt>
                <c:pt idx="136">
                  <c:v>146154.37</c:v>
                </c:pt>
                <c:pt idx="137">
                  <c:v>138931.81</c:v>
                </c:pt>
                <c:pt idx="138">
                  <c:v>138418.83499999999</c:v>
                </c:pt>
                <c:pt idx="139">
                  <c:v>142316.29500000001</c:v>
                </c:pt>
                <c:pt idx="140">
                  <c:v>136837.155</c:v>
                </c:pt>
                <c:pt idx="141">
                  <c:v>121021.425</c:v>
                </c:pt>
                <c:pt idx="142">
                  <c:v>120396.735</c:v>
                </c:pt>
                <c:pt idx="143">
                  <c:v>142470.43</c:v>
                </c:pt>
                <c:pt idx="144">
                  <c:v>144008.37</c:v>
                </c:pt>
                <c:pt idx="145">
                  <c:v>142637.76000000001</c:v>
                </c:pt>
                <c:pt idx="146">
                  <c:v>143544.10999999999</c:v>
                </c:pt>
                <c:pt idx="147">
                  <c:v>139584.95499999999</c:v>
                </c:pt>
                <c:pt idx="148">
                  <c:v>125032.57</c:v>
                </c:pt>
                <c:pt idx="149">
                  <c:v>117638.065</c:v>
                </c:pt>
                <c:pt idx="150">
                  <c:v>141451.72500000001</c:v>
                </c:pt>
                <c:pt idx="151">
                  <c:v>147550.185</c:v>
                </c:pt>
                <c:pt idx="152">
                  <c:v>142325.99</c:v>
                </c:pt>
                <c:pt idx="153">
                  <c:v>143642.35500000001</c:v>
                </c:pt>
                <c:pt idx="154">
                  <c:v>143060.32999999999</c:v>
                </c:pt>
                <c:pt idx="155">
                  <c:v>125830.535</c:v>
                </c:pt>
                <c:pt idx="156">
                  <c:v>120008.455</c:v>
                </c:pt>
                <c:pt idx="157">
                  <c:v>130978.095</c:v>
                </c:pt>
                <c:pt idx="158">
                  <c:v>135616.125</c:v>
                </c:pt>
                <c:pt idx="159">
                  <c:v>138900.5</c:v>
                </c:pt>
                <c:pt idx="160">
                  <c:v>140905.85</c:v>
                </c:pt>
                <c:pt idx="161">
                  <c:v>137838.92499999999</c:v>
                </c:pt>
                <c:pt idx="162">
                  <c:v>122088.76</c:v>
                </c:pt>
                <c:pt idx="163">
                  <c:v>116648.77</c:v>
                </c:pt>
                <c:pt idx="164">
                  <c:v>137008.71</c:v>
                </c:pt>
                <c:pt idx="165">
                  <c:v>148093.96</c:v>
                </c:pt>
                <c:pt idx="166">
                  <c:v>144024.66</c:v>
                </c:pt>
                <c:pt idx="167">
                  <c:v>131575.79</c:v>
                </c:pt>
                <c:pt idx="168">
                  <c:v>126570.47</c:v>
                </c:pt>
                <c:pt idx="169">
                  <c:v>112275.15</c:v>
                </c:pt>
                <c:pt idx="170">
                  <c:v>111793.015</c:v>
                </c:pt>
                <c:pt idx="171">
                  <c:v>128868.255</c:v>
                </c:pt>
                <c:pt idx="172">
                  <c:v>135051.54500000001</c:v>
                </c:pt>
                <c:pt idx="173">
                  <c:v>135914.68</c:v>
                </c:pt>
                <c:pt idx="174">
                  <c:v>141159.76999999999</c:v>
                </c:pt>
                <c:pt idx="175">
                  <c:v>134755.505</c:v>
                </c:pt>
                <c:pt idx="176">
                  <c:v>124448.5</c:v>
                </c:pt>
                <c:pt idx="177">
                  <c:v>116744.215</c:v>
                </c:pt>
                <c:pt idx="178">
                  <c:v>137724.89499999999</c:v>
                </c:pt>
                <c:pt idx="179">
                  <c:v>134116.76999999999</c:v>
                </c:pt>
                <c:pt idx="180">
                  <c:v>132794.715</c:v>
                </c:pt>
                <c:pt idx="181">
                  <c:v>132096.33499999999</c:v>
                </c:pt>
                <c:pt idx="182">
                  <c:v>131384.88</c:v>
                </c:pt>
                <c:pt idx="183">
                  <c:v>115799.32</c:v>
                </c:pt>
                <c:pt idx="184">
                  <c:v>109641.375</c:v>
                </c:pt>
                <c:pt idx="185">
                  <c:v>131619.36499999999</c:v>
                </c:pt>
                <c:pt idx="186">
                  <c:v>136340.70000000001</c:v>
                </c:pt>
                <c:pt idx="187">
                  <c:v>132977.45000000001</c:v>
                </c:pt>
                <c:pt idx="188">
                  <c:v>133541.98000000001</c:v>
                </c:pt>
                <c:pt idx="189">
                  <c:v>123968.9</c:v>
                </c:pt>
                <c:pt idx="190">
                  <c:v>108790.005</c:v>
                </c:pt>
                <c:pt idx="191">
                  <c:v>99161.764999999999</c:v>
                </c:pt>
                <c:pt idx="192">
                  <c:v>116574.17</c:v>
                </c:pt>
                <c:pt idx="193">
                  <c:v>123750.5</c:v>
                </c:pt>
                <c:pt idx="194">
                  <c:v>131795.48499999999</c:v>
                </c:pt>
                <c:pt idx="195">
                  <c:v>131050.675</c:v>
                </c:pt>
                <c:pt idx="196">
                  <c:v>127225.245</c:v>
                </c:pt>
                <c:pt idx="197">
                  <c:v>117282.765</c:v>
                </c:pt>
                <c:pt idx="198">
                  <c:v>122121.325</c:v>
                </c:pt>
                <c:pt idx="199">
                  <c:v>126989.905</c:v>
                </c:pt>
                <c:pt idx="200">
                  <c:v>112604.825</c:v>
                </c:pt>
                <c:pt idx="201">
                  <c:v>105376.33500000001</c:v>
                </c:pt>
                <c:pt idx="202">
                  <c:v>120916.215</c:v>
                </c:pt>
                <c:pt idx="203">
                  <c:v>122830.38</c:v>
                </c:pt>
                <c:pt idx="204">
                  <c:v>126919.19500000001</c:v>
                </c:pt>
                <c:pt idx="205">
                  <c:v>130260.37</c:v>
                </c:pt>
                <c:pt idx="206">
                  <c:v>123985.97</c:v>
                </c:pt>
                <c:pt idx="207">
                  <c:v>104916.345</c:v>
                </c:pt>
                <c:pt idx="208">
                  <c:v>100812.04</c:v>
                </c:pt>
                <c:pt idx="209">
                  <c:v>120795</c:v>
                </c:pt>
                <c:pt idx="210">
                  <c:v>126655.49</c:v>
                </c:pt>
                <c:pt idx="211">
                  <c:v>122368.88499999999</c:v>
                </c:pt>
                <c:pt idx="212">
                  <c:v>121471.64</c:v>
                </c:pt>
                <c:pt idx="213">
                  <c:v>120420.7</c:v>
                </c:pt>
                <c:pt idx="214">
                  <c:v>106813.03</c:v>
                </c:pt>
                <c:pt idx="215">
                  <c:v>102279.745</c:v>
                </c:pt>
                <c:pt idx="216">
                  <c:v>115297.34</c:v>
                </c:pt>
                <c:pt idx="217">
                  <c:v>116619.57</c:v>
                </c:pt>
                <c:pt idx="218">
                  <c:v>122887.41</c:v>
                </c:pt>
                <c:pt idx="219">
                  <c:v>124222.935</c:v>
                </c:pt>
                <c:pt idx="220">
                  <c:v>121256.97</c:v>
                </c:pt>
                <c:pt idx="221">
                  <c:v>106353.44</c:v>
                </c:pt>
                <c:pt idx="222">
                  <c:v>103629.645</c:v>
                </c:pt>
                <c:pt idx="223">
                  <c:v>113791.75</c:v>
                </c:pt>
                <c:pt idx="224">
                  <c:v>101793.035</c:v>
                </c:pt>
                <c:pt idx="225">
                  <c:v>120177.94500000001</c:v>
                </c:pt>
                <c:pt idx="226">
                  <c:v>125985.465</c:v>
                </c:pt>
                <c:pt idx="227">
                  <c:v>120505.58500000001</c:v>
                </c:pt>
                <c:pt idx="228">
                  <c:v>104269.79</c:v>
                </c:pt>
                <c:pt idx="229">
                  <c:v>103793.08500000001</c:v>
                </c:pt>
                <c:pt idx="230">
                  <c:v>127234.72</c:v>
                </c:pt>
                <c:pt idx="231">
                  <c:v>121617.28</c:v>
                </c:pt>
                <c:pt idx="232">
                  <c:v>121566.645</c:v>
                </c:pt>
                <c:pt idx="233">
                  <c:v>123775.16</c:v>
                </c:pt>
                <c:pt idx="234">
                  <c:v>117078.58500000001</c:v>
                </c:pt>
                <c:pt idx="235">
                  <c:v>103646.63499999999</c:v>
                </c:pt>
                <c:pt idx="236">
                  <c:v>99761.81</c:v>
                </c:pt>
                <c:pt idx="237">
                  <c:v>124557.22500000001</c:v>
                </c:pt>
                <c:pt idx="238">
                  <c:v>131442.20000000001</c:v>
                </c:pt>
                <c:pt idx="239">
                  <c:v>132353.755</c:v>
                </c:pt>
                <c:pt idx="240">
                  <c:v>138118.70499999999</c:v>
                </c:pt>
                <c:pt idx="241">
                  <c:v>123412.685</c:v>
                </c:pt>
                <c:pt idx="242">
                  <c:v>102647.905</c:v>
                </c:pt>
                <c:pt idx="243">
                  <c:v>98621.62</c:v>
                </c:pt>
                <c:pt idx="244">
                  <c:v>114406.825</c:v>
                </c:pt>
                <c:pt idx="245">
                  <c:v>118894.30499999999</c:v>
                </c:pt>
                <c:pt idx="246">
                  <c:v>124728.875</c:v>
                </c:pt>
                <c:pt idx="247">
                  <c:v>112907.145</c:v>
                </c:pt>
                <c:pt idx="248">
                  <c:v>117492.82</c:v>
                </c:pt>
                <c:pt idx="249">
                  <c:v>105011.19500000001</c:v>
                </c:pt>
                <c:pt idx="250">
                  <c:v>102162.53</c:v>
                </c:pt>
                <c:pt idx="251">
                  <c:v>122452.41499999999</c:v>
                </c:pt>
                <c:pt idx="252">
                  <c:v>117115.62</c:v>
                </c:pt>
                <c:pt idx="253">
                  <c:v>115230.125</c:v>
                </c:pt>
                <c:pt idx="254">
                  <c:v>121699.425</c:v>
                </c:pt>
                <c:pt idx="255">
                  <c:v>129148.52</c:v>
                </c:pt>
                <c:pt idx="256">
                  <c:v>115606.005</c:v>
                </c:pt>
                <c:pt idx="257">
                  <c:v>112025.29</c:v>
                </c:pt>
                <c:pt idx="258">
                  <c:v>129059.645</c:v>
                </c:pt>
                <c:pt idx="259">
                  <c:v>136800.91</c:v>
                </c:pt>
                <c:pt idx="260">
                  <c:v>125965.02</c:v>
                </c:pt>
                <c:pt idx="261">
                  <c:v>125807.495</c:v>
                </c:pt>
                <c:pt idx="262">
                  <c:v>116597.81</c:v>
                </c:pt>
                <c:pt idx="263">
                  <c:v>106139.41</c:v>
                </c:pt>
                <c:pt idx="264">
                  <c:v>105218.515</c:v>
                </c:pt>
                <c:pt idx="265">
                  <c:v>125784.96000000001</c:v>
                </c:pt>
                <c:pt idx="266">
                  <c:v>129077.41</c:v>
                </c:pt>
                <c:pt idx="267">
                  <c:v>135930.07999999999</c:v>
                </c:pt>
                <c:pt idx="268">
                  <c:v>152366.29999999999</c:v>
                </c:pt>
                <c:pt idx="269">
                  <c:v>134169.82999999999</c:v>
                </c:pt>
                <c:pt idx="270">
                  <c:v>123615.21</c:v>
                </c:pt>
                <c:pt idx="271">
                  <c:v>107579.345</c:v>
                </c:pt>
                <c:pt idx="272">
                  <c:v>101279.65</c:v>
                </c:pt>
                <c:pt idx="273">
                  <c:v>121942.895</c:v>
                </c:pt>
                <c:pt idx="274">
                  <c:v>133989.155</c:v>
                </c:pt>
                <c:pt idx="275">
                  <c:v>122594.47500000001</c:v>
                </c:pt>
                <c:pt idx="276">
                  <c:v>119919.605</c:v>
                </c:pt>
                <c:pt idx="277">
                  <c:v>126330.55</c:v>
                </c:pt>
                <c:pt idx="278">
                  <c:v>123737.01</c:v>
                </c:pt>
                <c:pt idx="279">
                  <c:v>124436.81</c:v>
                </c:pt>
                <c:pt idx="280">
                  <c:v>129327.22500000001</c:v>
                </c:pt>
                <c:pt idx="281">
                  <c:v>131271.26500000001</c:v>
                </c:pt>
                <c:pt idx="282">
                  <c:v>132265.005</c:v>
                </c:pt>
                <c:pt idx="283">
                  <c:v>131003.79</c:v>
                </c:pt>
                <c:pt idx="284">
                  <c:v>133845.51999999999</c:v>
                </c:pt>
                <c:pt idx="285">
                  <c:v>120839.995</c:v>
                </c:pt>
                <c:pt idx="286">
                  <c:v>104364.735</c:v>
                </c:pt>
                <c:pt idx="287">
                  <c:v>120863.325</c:v>
                </c:pt>
                <c:pt idx="288">
                  <c:v>117062.035</c:v>
                </c:pt>
                <c:pt idx="289">
                  <c:v>119481.79</c:v>
                </c:pt>
                <c:pt idx="290">
                  <c:v>125964.185</c:v>
                </c:pt>
                <c:pt idx="291">
                  <c:v>122991.66</c:v>
                </c:pt>
                <c:pt idx="292">
                  <c:v>105911.71</c:v>
                </c:pt>
                <c:pt idx="293">
                  <c:v>107884.355</c:v>
                </c:pt>
                <c:pt idx="294">
                  <c:v>130527.325</c:v>
                </c:pt>
                <c:pt idx="295">
                  <c:v>156924.82999999999</c:v>
                </c:pt>
                <c:pt idx="296">
                  <c:v>152419.41500000001</c:v>
                </c:pt>
                <c:pt idx="297">
                  <c:v>138064.85500000001</c:v>
                </c:pt>
                <c:pt idx="298">
                  <c:v>122575.935</c:v>
                </c:pt>
                <c:pt idx="299">
                  <c:v>110545.84</c:v>
                </c:pt>
                <c:pt idx="300">
                  <c:v>105781.985</c:v>
                </c:pt>
                <c:pt idx="301">
                  <c:v>125400.08</c:v>
                </c:pt>
                <c:pt idx="302">
                  <c:v>142242.595</c:v>
                </c:pt>
                <c:pt idx="303">
                  <c:v>145182.98000000001</c:v>
                </c:pt>
                <c:pt idx="304">
                  <c:v>136226.12</c:v>
                </c:pt>
                <c:pt idx="305">
                  <c:v>149376.57</c:v>
                </c:pt>
                <c:pt idx="306">
                  <c:v>124692.315</c:v>
                </c:pt>
                <c:pt idx="307">
                  <c:v>117707.95</c:v>
                </c:pt>
                <c:pt idx="308">
                  <c:v>131465.82500000001</c:v>
                </c:pt>
                <c:pt idx="309">
                  <c:v>160285.01500000001</c:v>
                </c:pt>
                <c:pt idx="310">
                  <c:v>152599.125</c:v>
                </c:pt>
                <c:pt idx="311">
                  <c:v>135635.70499999999</c:v>
                </c:pt>
                <c:pt idx="312">
                  <c:v>141414.35</c:v>
                </c:pt>
                <c:pt idx="313">
                  <c:v>119690.755</c:v>
                </c:pt>
                <c:pt idx="314">
                  <c:v>111329.62</c:v>
                </c:pt>
                <c:pt idx="315">
                  <c:v>105388.57</c:v>
                </c:pt>
                <c:pt idx="316">
                  <c:v>123073.98</c:v>
                </c:pt>
                <c:pt idx="317">
                  <c:v>135047.625</c:v>
                </c:pt>
                <c:pt idx="318">
                  <c:v>143184.80499999999</c:v>
                </c:pt>
                <c:pt idx="319">
                  <c:v>118189.72</c:v>
                </c:pt>
                <c:pt idx="320">
                  <c:v>105484.1</c:v>
                </c:pt>
                <c:pt idx="321">
                  <c:v>100394.06</c:v>
                </c:pt>
                <c:pt idx="322">
                  <c:v>117796.715</c:v>
                </c:pt>
                <c:pt idx="323">
                  <c:v>124081.46</c:v>
                </c:pt>
                <c:pt idx="324">
                  <c:v>126074.895</c:v>
                </c:pt>
                <c:pt idx="325">
                  <c:v>123808.76</c:v>
                </c:pt>
                <c:pt idx="326">
                  <c:v>124686.63</c:v>
                </c:pt>
                <c:pt idx="327">
                  <c:v>126519.065</c:v>
                </c:pt>
                <c:pt idx="328">
                  <c:v>124721.485</c:v>
                </c:pt>
                <c:pt idx="329">
                  <c:v>108525.965</c:v>
                </c:pt>
                <c:pt idx="330">
                  <c:v>100526.30499999999</c:v>
                </c:pt>
                <c:pt idx="331">
                  <c:v>123441.82</c:v>
                </c:pt>
                <c:pt idx="332">
                  <c:v>126846.44500000001</c:v>
                </c:pt>
                <c:pt idx="333">
                  <c:v>125204.785</c:v>
                </c:pt>
                <c:pt idx="334">
                  <c:v>125514.14</c:v>
                </c:pt>
                <c:pt idx="335">
                  <c:v>120124.30499999999</c:v>
                </c:pt>
                <c:pt idx="336">
                  <c:v>108773.745</c:v>
                </c:pt>
                <c:pt idx="337">
                  <c:v>105642.28</c:v>
                </c:pt>
                <c:pt idx="338">
                  <c:v>104072.435</c:v>
                </c:pt>
                <c:pt idx="339">
                  <c:v>117437.66499999999</c:v>
                </c:pt>
                <c:pt idx="340">
                  <c:v>118531.5</c:v>
                </c:pt>
                <c:pt idx="341">
                  <c:v>126847.02</c:v>
                </c:pt>
                <c:pt idx="342">
                  <c:v>122054.13</c:v>
                </c:pt>
                <c:pt idx="343">
                  <c:v>103505.19500000001</c:v>
                </c:pt>
                <c:pt idx="344">
                  <c:v>98873.535000000003</c:v>
                </c:pt>
                <c:pt idx="345">
                  <c:v>116969.63</c:v>
                </c:pt>
                <c:pt idx="346">
                  <c:v>119014.44500000001</c:v>
                </c:pt>
                <c:pt idx="347">
                  <c:v>124525.185</c:v>
                </c:pt>
                <c:pt idx="348">
                  <c:v>118192.05499999999</c:v>
                </c:pt>
                <c:pt idx="349">
                  <c:v>120421.32</c:v>
                </c:pt>
                <c:pt idx="350">
                  <c:v>106052.64</c:v>
                </c:pt>
                <c:pt idx="351">
                  <c:v>103487.28</c:v>
                </c:pt>
                <c:pt idx="352">
                  <c:v>119781.13499999999</c:v>
                </c:pt>
                <c:pt idx="353">
                  <c:v>119611.88</c:v>
                </c:pt>
                <c:pt idx="354">
                  <c:v>123616.28</c:v>
                </c:pt>
                <c:pt idx="355">
                  <c:v>120693.53</c:v>
                </c:pt>
                <c:pt idx="356">
                  <c:v>118800.07</c:v>
                </c:pt>
                <c:pt idx="357">
                  <c:v>101945.995</c:v>
                </c:pt>
                <c:pt idx="358">
                  <c:v>99697.62</c:v>
                </c:pt>
                <c:pt idx="359">
                  <c:v>121182.69500000001</c:v>
                </c:pt>
                <c:pt idx="360">
                  <c:v>124209.405</c:v>
                </c:pt>
                <c:pt idx="361">
                  <c:v>124352.215</c:v>
                </c:pt>
                <c:pt idx="362">
                  <c:v>124392.29</c:v>
                </c:pt>
                <c:pt idx="363">
                  <c:v>127705.84</c:v>
                </c:pt>
                <c:pt idx="364">
                  <c:v>112336.78</c:v>
                </c:pt>
                <c:pt idx="365">
                  <c:v>101618.98</c:v>
                </c:pt>
                <c:pt idx="366">
                  <c:v>121424.42</c:v>
                </c:pt>
                <c:pt idx="367">
                  <c:v>131916.405</c:v>
                </c:pt>
                <c:pt idx="368">
                  <c:v>132170.04999999999</c:v>
                </c:pt>
                <c:pt idx="369">
                  <c:v>137080.875</c:v>
                </c:pt>
                <c:pt idx="370">
                  <c:v>134317.62</c:v>
                </c:pt>
                <c:pt idx="371">
                  <c:v>119938.795</c:v>
                </c:pt>
                <c:pt idx="372">
                  <c:v>118751.965</c:v>
                </c:pt>
                <c:pt idx="373">
                  <c:v>134983.95499999999</c:v>
                </c:pt>
                <c:pt idx="374">
                  <c:v>140402.15</c:v>
                </c:pt>
                <c:pt idx="375">
                  <c:v>141195.03</c:v>
                </c:pt>
                <c:pt idx="376">
                  <c:v>141292.56</c:v>
                </c:pt>
                <c:pt idx="377">
                  <c:v>137717.255</c:v>
                </c:pt>
                <c:pt idx="378">
                  <c:v>122764.33</c:v>
                </c:pt>
                <c:pt idx="379">
                  <c:v>116052.80499999999</c:v>
                </c:pt>
                <c:pt idx="380">
                  <c:v>134829.755</c:v>
                </c:pt>
                <c:pt idx="381">
                  <c:v>135306.005</c:v>
                </c:pt>
                <c:pt idx="382">
                  <c:v>137305.35500000001</c:v>
                </c:pt>
                <c:pt idx="383">
                  <c:v>132859.30499999999</c:v>
                </c:pt>
                <c:pt idx="384">
                  <c:v>132209.51500000001</c:v>
                </c:pt>
                <c:pt idx="385">
                  <c:v>120753.43</c:v>
                </c:pt>
                <c:pt idx="386">
                  <c:v>122771.53</c:v>
                </c:pt>
                <c:pt idx="387">
                  <c:v>122106.95</c:v>
                </c:pt>
                <c:pt idx="388">
                  <c:v>138466.56</c:v>
                </c:pt>
                <c:pt idx="389">
                  <c:v>140904.59</c:v>
                </c:pt>
                <c:pt idx="390">
                  <c:v>140741.16500000001</c:v>
                </c:pt>
                <c:pt idx="391">
                  <c:v>138023.10999999999</c:v>
                </c:pt>
                <c:pt idx="392">
                  <c:v>123162.185</c:v>
                </c:pt>
                <c:pt idx="393">
                  <c:v>119662.16499999999</c:v>
                </c:pt>
                <c:pt idx="394">
                  <c:v>134435.11499999999</c:v>
                </c:pt>
                <c:pt idx="395">
                  <c:v>137511.315</c:v>
                </c:pt>
                <c:pt idx="396">
                  <c:v>133813.285</c:v>
                </c:pt>
                <c:pt idx="397">
                  <c:v>136740.005</c:v>
                </c:pt>
                <c:pt idx="398">
                  <c:v>137582.19500000001</c:v>
                </c:pt>
                <c:pt idx="399">
                  <c:v>145728.26</c:v>
                </c:pt>
                <c:pt idx="400">
                  <c:v>144103.70499999999</c:v>
                </c:pt>
                <c:pt idx="401">
                  <c:v>141166.85</c:v>
                </c:pt>
                <c:pt idx="402">
                  <c:v>120659.15</c:v>
                </c:pt>
                <c:pt idx="403">
                  <c:v>113418.125</c:v>
                </c:pt>
                <c:pt idx="404">
                  <c:v>127367.015</c:v>
                </c:pt>
                <c:pt idx="405">
                  <c:v>137028.04999999999</c:v>
                </c:pt>
                <c:pt idx="406">
                  <c:v>136850.14000000001</c:v>
                </c:pt>
                <c:pt idx="407">
                  <c:v>136127.125</c:v>
                </c:pt>
                <c:pt idx="408">
                  <c:v>128777.82</c:v>
                </c:pt>
                <c:pt idx="409">
                  <c:v>119888.575</c:v>
                </c:pt>
                <c:pt idx="410">
                  <c:v>120126.905</c:v>
                </c:pt>
                <c:pt idx="411">
                  <c:v>138134.63500000001</c:v>
                </c:pt>
                <c:pt idx="412">
                  <c:v>146465.69</c:v>
                </c:pt>
                <c:pt idx="413">
                  <c:v>143209.755</c:v>
                </c:pt>
                <c:pt idx="414">
                  <c:v>142341.63500000001</c:v>
                </c:pt>
                <c:pt idx="415">
                  <c:v>139822.93</c:v>
                </c:pt>
                <c:pt idx="416">
                  <c:v>121548.535</c:v>
                </c:pt>
                <c:pt idx="417">
                  <c:v>114481.28</c:v>
                </c:pt>
                <c:pt idx="418">
                  <c:v>137934.845</c:v>
                </c:pt>
                <c:pt idx="419">
                  <c:v>137301.69</c:v>
                </c:pt>
                <c:pt idx="420">
                  <c:v>140922.715</c:v>
                </c:pt>
                <c:pt idx="421">
                  <c:v>142671.51</c:v>
                </c:pt>
                <c:pt idx="422">
                  <c:v>145491.32999999999</c:v>
                </c:pt>
                <c:pt idx="423">
                  <c:v>130907.095</c:v>
                </c:pt>
                <c:pt idx="424">
                  <c:v>120379.285</c:v>
                </c:pt>
                <c:pt idx="425">
                  <c:v>138506.45000000001</c:v>
                </c:pt>
                <c:pt idx="426">
                  <c:v>132819.535</c:v>
                </c:pt>
                <c:pt idx="427">
                  <c:v>130616.67</c:v>
                </c:pt>
                <c:pt idx="428">
                  <c:v>138368.4</c:v>
                </c:pt>
                <c:pt idx="429">
                  <c:v>134885.67000000001</c:v>
                </c:pt>
                <c:pt idx="430">
                  <c:v>120382.80499999999</c:v>
                </c:pt>
                <c:pt idx="431">
                  <c:v>113066.245</c:v>
                </c:pt>
                <c:pt idx="432">
                  <c:v>127906.24000000001</c:v>
                </c:pt>
                <c:pt idx="433">
                  <c:v>124975.11</c:v>
                </c:pt>
                <c:pt idx="434">
                  <c:v>132561.22</c:v>
                </c:pt>
                <c:pt idx="435">
                  <c:v>123434.505</c:v>
                </c:pt>
                <c:pt idx="436">
                  <c:v>132569.74</c:v>
                </c:pt>
                <c:pt idx="437">
                  <c:v>121052.06</c:v>
                </c:pt>
                <c:pt idx="438">
                  <c:v>119118.545</c:v>
                </c:pt>
                <c:pt idx="439">
                  <c:v>139203.5</c:v>
                </c:pt>
                <c:pt idx="440">
                  <c:v>138640.39000000001</c:v>
                </c:pt>
                <c:pt idx="441">
                  <c:v>141122.79500000001</c:v>
                </c:pt>
                <c:pt idx="442">
                  <c:v>139724.02499999999</c:v>
                </c:pt>
                <c:pt idx="443">
                  <c:v>139920.54500000001</c:v>
                </c:pt>
                <c:pt idx="444">
                  <c:v>119573.22</c:v>
                </c:pt>
                <c:pt idx="445">
                  <c:v>114832.425</c:v>
                </c:pt>
                <c:pt idx="446">
                  <c:v>125055.69</c:v>
                </c:pt>
                <c:pt idx="447">
                  <c:v>133748.44</c:v>
                </c:pt>
                <c:pt idx="448">
                  <c:v>128834.065</c:v>
                </c:pt>
                <c:pt idx="449">
                  <c:v>134246.16500000001</c:v>
                </c:pt>
                <c:pt idx="450">
                  <c:v>135273.32500000001</c:v>
                </c:pt>
                <c:pt idx="451">
                  <c:v>118621.96</c:v>
                </c:pt>
                <c:pt idx="452">
                  <c:v>110986.005</c:v>
                </c:pt>
                <c:pt idx="453">
                  <c:v>127275.815</c:v>
                </c:pt>
                <c:pt idx="454">
                  <c:v>129542.36500000001</c:v>
                </c:pt>
                <c:pt idx="455">
                  <c:v>123307.02</c:v>
                </c:pt>
                <c:pt idx="456">
                  <c:v>117722.95</c:v>
                </c:pt>
                <c:pt idx="457">
                  <c:v>125432.605</c:v>
                </c:pt>
                <c:pt idx="458">
                  <c:v>111412.995</c:v>
                </c:pt>
                <c:pt idx="459">
                  <c:v>109125.215</c:v>
                </c:pt>
                <c:pt idx="460">
                  <c:v>130967.28</c:v>
                </c:pt>
                <c:pt idx="461">
                  <c:v>134720.155</c:v>
                </c:pt>
                <c:pt idx="462">
                  <c:v>130650.88</c:v>
                </c:pt>
                <c:pt idx="463">
                  <c:v>134234.45000000001</c:v>
                </c:pt>
                <c:pt idx="464">
                  <c:v>124089.47</c:v>
                </c:pt>
                <c:pt idx="465">
                  <c:v>128558.38499999999</c:v>
                </c:pt>
                <c:pt idx="466">
                  <c:v>115898.54</c:v>
                </c:pt>
                <c:pt idx="467">
                  <c:v>116197.73</c:v>
                </c:pt>
                <c:pt idx="468">
                  <c:v>101300.77499999999</c:v>
                </c:pt>
                <c:pt idx="469">
                  <c:v>94954.16</c:v>
                </c:pt>
                <c:pt idx="470">
                  <c:v>116831.43</c:v>
                </c:pt>
                <c:pt idx="471">
                  <c:v>124665.82</c:v>
                </c:pt>
                <c:pt idx="472">
                  <c:v>128612.3</c:v>
                </c:pt>
                <c:pt idx="473">
                  <c:v>128242.765</c:v>
                </c:pt>
                <c:pt idx="474">
                  <c:v>121731.485</c:v>
                </c:pt>
                <c:pt idx="475">
                  <c:v>97887.485000000001</c:v>
                </c:pt>
                <c:pt idx="476">
                  <c:v>101793.035</c:v>
                </c:pt>
                <c:pt idx="477">
                  <c:v>116042.845</c:v>
                </c:pt>
                <c:pt idx="478">
                  <c:v>123265.44</c:v>
                </c:pt>
                <c:pt idx="479">
                  <c:v>126362.045</c:v>
                </c:pt>
                <c:pt idx="480">
                  <c:v>114867.16</c:v>
                </c:pt>
                <c:pt idx="481">
                  <c:v>122975.285</c:v>
                </c:pt>
                <c:pt idx="482">
                  <c:v>114184.19500000001</c:v>
                </c:pt>
                <c:pt idx="483">
                  <c:v>111289</c:v>
                </c:pt>
                <c:pt idx="484">
                  <c:v>125270.16499999999</c:v>
                </c:pt>
                <c:pt idx="485">
                  <c:v>117138.355</c:v>
                </c:pt>
                <c:pt idx="486">
                  <c:v>121605.395</c:v>
                </c:pt>
                <c:pt idx="487">
                  <c:v>120142.43</c:v>
                </c:pt>
                <c:pt idx="488">
                  <c:v>119820.71</c:v>
                </c:pt>
                <c:pt idx="489">
                  <c:v>104191.105</c:v>
                </c:pt>
                <c:pt idx="490">
                  <c:v>94325.72</c:v>
                </c:pt>
                <c:pt idx="491">
                  <c:v>110661.43</c:v>
                </c:pt>
                <c:pt idx="492">
                  <c:v>104976.21</c:v>
                </c:pt>
                <c:pt idx="493">
                  <c:v>119904.48</c:v>
                </c:pt>
                <c:pt idx="494">
                  <c:v>118677.495</c:v>
                </c:pt>
                <c:pt idx="495">
                  <c:v>113666.485</c:v>
                </c:pt>
                <c:pt idx="496">
                  <c:v>101810.75</c:v>
                </c:pt>
                <c:pt idx="497">
                  <c:v>96934.925000000003</c:v>
                </c:pt>
                <c:pt idx="498">
                  <c:v>116230.34</c:v>
                </c:pt>
                <c:pt idx="499">
                  <c:v>117794.595</c:v>
                </c:pt>
                <c:pt idx="500">
                  <c:v>122131.11500000001</c:v>
                </c:pt>
                <c:pt idx="501">
                  <c:v>122634.53</c:v>
                </c:pt>
                <c:pt idx="502">
                  <c:v>117953.88499999999</c:v>
                </c:pt>
                <c:pt idx="503">
                  <c:v>99907.32</c:v>
                </c:pt>
                <c:pt idx="504">
                  <c:v>96805.925000000003</c:v>
                </c:pt>
                <c:pt idx="505">
                  <c:v>116817.15</c:v>
                </c:pt>
                <c:pt idx="506">
                  <c:v>119905.59</c:v>
                </c:pt>
                <c:pt idx="507">
                  <c:v>122146.66</c:v>
                </c:pt>
                <c:pt idx="508">
                  <c:v>122464.645</c:v>
                </c:pt>
                <c:pt idx="509">
                  <c:v>121441.05</c:v>
                </c:pt>
                <c:pt idx="510">
                  <c:v>106868.5</c:v>
                </c:pt>
                <c:pt idx="511">
                  <c:v>112098.33500000001</c:v>
                </c:pt>
                <c:pt idx="512">
                  <c:v>138681.815</c:v>
                </c:pt>
                <c:pt idx="513">
                  <c:v>126617.72</c:v>
                </c:pt>
                <c:pt idx="514">
                  <c:v>118119.01</c:v>
                </c:pt>
                <c:pt idx="515">
                  <c:v>120308.545</c:v>
                </c:pt>
                <c:pt idx="516">
                  <c:v>116011.565</c:v>
                </c:pt>
                <c:pt idx="517">
                  <c:v>104700.05499999999</c:v>
                </c:pt>
                <c:pt idx="518">
                  <c:v>102718.9</c:v>
                </c:pt>
                <c:pt idx="519">
                  <c:v>118666.37</c:v>
                </c:pt>
                <c:pt idx="520">
                  <c:v>119169.17</c:v>
                </c:pt>
                <c:pt idx="521">
                  <c:v>121067.59</c:v>
                </c:pt>
                <c:pt idx="522">
                  <c:v>113024.02</c:v>
                </c:pt>
                <c:pt idx="523">
                  <c:v>109318.355</c:v>
                </c:pt>
                <c:pt idx="524">
                  <c:v>98899.494999999995</c:v>
                </c:pt>
                <c:pt idx="525">
                  <c:v>97300.36</c:v>
                </c:pt>
                <c:pt idx="526">
                  <c:v>109670</c:v>
                </c:pt>
                <c:pt idx="527">
                  <c:v>111228.06</c:v>
                </c:pt>
                <c:pt idx="528">
                  <c:v>112738.08</c:v>
                </c:pt>
                <c:pt idx="529">
                  <c:v>105445.65</c:v>
                </c:pt>
                <c:pt idx="530">
                  <c:v>105664.09</c:v>
                </c:pt>
                <c:pt idx="531">
                  <c:v>98622.865000000005</c:v>
                </c:pt>
                <c:pt idx="532">
                  <c:v>93673.19</c:v>
                </c:pt>
                <c:pt idx="533">
                  <c:v>120390.11</c:v>
                </c:pt>
                <c:pt idx="534">
                  <c:v>128831.65</c:v>
                </c:pt>
                <c:pt idx="535">
                  <c:v>111423.765</c:v>
                </c:pt>
                <c:pt idx="536">
                  <c:v>107072.36</c:v>
                </c:pt>
                <c:pt idx="537">
                  <c:v>113698.06</c:v>
                </c:pt>
                <c:pt idx="538">
                  <c:v>90227.48</c:v>
                </c:pt>
                <c:pt idx="539">
                  <c:v>90911.085000000006</c:v>
                </c:pt>
                <c:pt idx="540">
                  <c:v>109260.30499999999</c:v>
                </c:pt>
                <c:pt idx="541">
                  <c:v>112863.01</c:v>
                </c:pt>
                <c:pt idx="542">
                  <c:v>114133.73</c:v>
                </c:pt>
                <c:pt idx="543">
                  <c:v>110669.27</c:v>
                </c:pt>
                <c:pt idx="544">
                  <c:v>117452.27</c:v>
                </c:pt>
                <c:pt idx="545">
                  <c:v>117361.7</c:v>
                </c:pt>
                <c:pt idx="546">
                  <c:v>110384.27499999999</c:v>
                </c:pt>
                <c:pt idx="547">
                  <c:v>108761.37</c:v>
                </c:pt>
                <c:pt idx="548">
                  <c:v>111543.81</c:v>
                </c:pt>
                <c:pt idx="549">
                  <c:v>142213.66</c:v>
                </c:pt>
                <c:pt idx="550">
                  <c:v>155060.60999999999</c:v>
                </c:pt>
                <c:pt idx="551">
                  <c:v>138793.59</c:v>
                </c:pt>
                <c:pt idx="552">
                  <c:v>111983.51</c:v>
                </c:pt>
                <c:pt idx="553">
                  <c:v>89003.15</c:v>
                </c:pt>
                <c:pt idx="554">
                  <c:v>104844.105</c:v>
                </c:pt>
                <c:pt idx="555">
                  <c:v>111613.05</c:v>
                </c:pt>
                <c:pt idx="556">
                  <c:v>116299.39</c:v>
                </c:pt>
                <c:pt idx="557">
                  <c:v>119947.59</c:v>
                </c:pt>
                <c:pt idx="558">
                  <c:v>111885.97</c:v>
                </c:pt>
                <c:pt idx="559">
                  <c:v>95623.35</c:v>
                </c:pt>
                <c:pt idx="560">
                  <c:v>91280.024999999994</c:v>
                </c:pt>
                <c:pt idx="561">
                  <c:v>105341.86500000001</c:v>
                </c:pt>
                <c:pt idx="562">
                  <c:v>112351.47</c:v>
                </c:pt>
                <c:pt idx="563">
                  <c:v>116690.17</c:v>
                </c:pt>
                <c:pt idx="564">
                  <c:v>117948.685</c:v>
                </c:pt>
                <c:pt idx="565">
                  <c:v>111229.52</c:v>
                </c:pt>
                <c:pt idx="566">
                  <c:v>95046.904999999999</c:v>
                </c:pt>
                <c:pt idx="567">
                  <c:v>100495.61500000001</c:v>
                </c:pt>
                <c:pt idx="568">
                  <c:v>131090.77499999999</c:v>
                </c:pt>
                <c:pt idx="569">
                  <c:v>140167.5</c:v>
                </c:pt>
                <c:pt idx="570">
                  <c:v>137291.97</c:v>
                </c:pt>
                <c:pt idx="571">
                  <c:v>127633.27499999999</c:v>
                </c:pt>
                <c:pt idx="572">
                  <c:v>124311.33</c:v>
                </c:pt>
                <c:pt idx="573">
                  <c:v>116083.295</c:v>
                </c:pt>
                <c:pt idx="574">
                  <c:v>103539.02</c:v>
                </c:pt>
                <c:pt idx="575">
                  <c:v>116447.855</c:v>
                </c:pt>
                <c:pt idx="576">
                  <c:v>117931.46</c:v>
                </c:pt>
                <c:pt idx="577">
                  <c:v>124370.765</c:v>
                </c:pt>
                <c:pt idx="578">
                  <c:v>129649.25</c:v>
                </c:pt>
                <c:pt idx="579">
                  <c:v>125346.075</c:v>
                </c:pt>
                <c:pt idx="580">
                  <c:v>108816.81</c:v>
                </c:pt>
                <c:pt idx="581">
                  <c:v>102617.51</c:v>
                </c:pt>
                <c:pt idx="582">
                  <c:v>104468.9</c:v>
                </c:pt>
                <c:pt idx="583">
                  <c:v>133227.785</c:v>
                </c:pt>
                <c:pt idx="584">
                  <c:v>139672.83499999999</c:v>
                </c:pt>
                <c:pt idx="585">
                  <c:v>124255.97500000001</c:v>
                </c:pt>
                <c:pt idx="586">
                  <c:v>111612.075</c:v>
                </c:pt>
                <c:pt idx="587">
                  <c:v>107731.78</c:v>
                </c:pt>
                <c:pt idx="588">
                  <c:v>113593.82</c:v>
                </c:pt>
                <c:pt idx="589">
                  <c:v>131980.98499999999</c:v>
                </c:pt>
                <c:pt idx="590">
                  <c:v>127625.36500000001</c:v>
                </c:pt>
                <c:pt idx="591">
                  <c:v>114696.37</c:v>
                </c:pt>
                <c:pt idx="592">
                  <c:v>111632.83500000001</c:v>
                </c:pt>
                <c:pt idx="593">
                  <c:v>115411.41</c:v>
                </c:pt>
                <c:pt idx="594">
                  <c:v>107465.98</c:v>
                </c:pt>
                <c:pt idx="595">
                  <c:v>104189.1</c:v>
                </c:pt>
                <c:pt idx="596">
                  <c:v>116237.22</c:v>
                </c:pt>
                <c:pt idx="597">
                  <c:v>111032.97500000001</c:v>
                </c:pt>
                <c:pt idx="598">
                  <c:v>109640.33</c:v>
                </c:pt>
                <c:pt idx="599">
                  <c:v>107491.87</c:v>
                </c:pt>
                <c:pt idx="600">
                  <c:v>114436.97</c:v>
                </c:pt>
                <c:pt idx="601">
                  <c:v>112816.68</c:v>
                </c:pt>
                <c:pt idx="602">
                  <c:v>114522.44</c:v>
                </c:pt>
                <c:pt idx="603">
                  <c:v>102528.4</c:v>
                </c:pt>
                <c:pt idx="604">
                  <c:v>97356.565000000002</c:v>
                </c:pt>
                <c:pt idx="605">
                  <c:v>109421.815</c:v>
                </c:pt>
                <c:pt idx="606">
                  <c:v>101548.735</c:v>
                </c:pt>
                <c:pt idx="607">
                  <c:v>116795.245</c:v>
                </c:pt>
                <c:pt idx="608">
                  <c:v>126329.53</c:v>
                </c:pt>
                <c:pt idx="609">
                  <c:v>120144.19</c:v>
                </c:pt>
                <c:pt idx="610">
                  <c:v>104864.05</c:v>
                </c:pt>
                <c:pt idx="611">
                  <c:v>103756.535</c:v>
                </c:pt>
                <c:pt idx="612">
                  <c:v>115103.77499999999</c:v>
                </c:pt>
                <c:pt idx="613">
                  <c:v>120718.64</c:v>
                </c:pt>
                <c:pt idx="614">
                  <c:v>129196.44500000001</c:v>
                </c:pt>
                <c:pt idx="615">
                  <c:v>127260.05</c:v>
                </c:pt>
                <c:pt idx="616">
                  <c:v>123150.38499999999</c:v>
                </c:pt>
                <c:pt idx="617">
                  <c:v>105013.07</c:v>
                </c:pt>
                <c:pt idx="618">
                  <c:v>107424.07</c:v>
                </c:pt>
                <c:pt idx="619">
                  <c:v>125858.27</c:v>
                </c:pt>
                <c:pt idx="620">
                  <c:v>126760.71</c:v>
                </c:pt>
                <c:pt idx="621">
                  <c:v>125747.735</c:v>
                </c:pt>
                <c:pt idx="622">
                  <c:v>128753.13</c:v>
                </c:pt>
                <c:pt idx="623">
                  <c:v>123523</c:v>
                </c:pt>
                <c:pt idx="624">
                  <c:v>109477.42</c:v>
                </c:pt>
                <c:pt idx="625">
                  <c:v>107497.03</c:v>
                </c:pt>
                <c:pt idx="626">
                  <c:v>125871.91499999999</c:v>
                </c:pt>
                <c:pt idx="627">
                  <c:v>127820.715</c:v>
                </c:pt>
                <c:pt idx="628">
                  <c:v>125072.675</c:v>
                </c:pt>
                <c:pt idx="629">
                  <c:v>122910.48</c:v>
                </c:pt>
                <c:pt idx="630">
                  <c:v>123351.45</c:v>
                </c:pt>
                <c:pt idx="631">
                  <c:v>109111.61500000001</c:v>
                </c:pt>
                <c:pt idx="632">
                  <c:v>105912.16</c:v>
                </c:pt>
                <c:pt idx="633">
                  <c:v>113551.03999999999</c:v>
                </c:pt>
                <c:pt idx="634">
                  <c:v>119127.205</c:v>
                </c:pt>
                <c:pt idx="635">
                  <c:v>121571.97</c:v>
                </c:pt>
                <c:pt idx="636">
                  <c:v>124010.03</c:v>
                </c:pt>
                <c:pt idx="637">
                  <c:v>123130.6</c:v>
                </c:pt>
                <c:pt idx="638">
                  <c:v>104643.675</c:v>
                </c:pt>
                <c:pt idx="639">
                  <c:v>110029.55</c:v>
                </c:pt>
                <c:pt idx="640">
                  <c:v>130516.1</c:v>
                </c:pt>
                <c:pt idx="641">
                  <c:v>132762.38</c:v>
                </c:pt>
                <c:pt idx="642">
                  <c:v>139030.79500000001</c:v>
                </c:pt>
                <c:pt idx="643">
                  <c:v>140202.73499999999</c:v>
                </c:pt>
                <c:pt idx="644">
                  <c:v>136856.79999999999</c:v>
                </c:pt>
                <c:pt idx="645">
                  <c:v>122161.405</c:v>
                </c:pt>
                <c:pt idx="646">
                  <c:v>118953.95</c:v>
                </c:pt>
                <c:pt idx="647">
                  <c:v>132877.45000000001</c:v>
                </c:pt>
                <c:pt idx="648">
                  <c:v>133274.53</c:v>
                </c:pt>
                <c:pt idx="649">
                  <c:v>136116.12</c:v>
                </c:pt>
                <c:pt idx="650">
                  <c:v>139511.78</c:v>
                </c:pt>
                <c:pt idx="651">
                  <c:v>130994.54</c:v>
                </c:pt>
                <c:pt idx="652">
                  <c:v>120698.91499999999</c:v>
                </c:pt>
                <c:pt idx="653">
                  <c:v>113374.465</c:v>
                </c:pt>
                <c:pt idx="654">
                  <c:v>117691.685</c:v>
                </c:pt>
                <c:pt idx="655">
                  <c:v>135184.95000000001</c:v>
                </c:pt>
                <c:pt idx="656">
                  <c:v>136253.42000000001</c:v>
                </c:pt>
                <c:pt idx="657">
                  <c:v>135303.255</c:v>
                </c:pt>
                <c:pt idx="658">
                  <c:v>135269.63500000001</c:v>
                </c:pt>
                <c:pt idx="659">
                  <c:v>121178.68</c:v>
                </c:pt>
                <c:pt idx="660">
                  <c:v>116112.74</c:v>
                </c:pt>
                <c:pt idx="661">
                  <c:v>134925.74</c:v>
                </c:pt>
                <c:pt idx="662">
                  <c:v>131996.97</c:v>
                </c:pt>
                <c:pt idx="663">
                  <c:v>139814.29999999999</c:v>
                </c:pt>
                <c:pt idx="664">
                  <c:v>140348.57</c:v>
                </c:pt>
                <c:pt idx="665">
                  <c:v>132029.57500000001</c:v>
                </c:pt>
                <c:pt idx="666">
                  <c:v>122393.325</c:v>
                </c:pt>
                <c:pt idx="667">
                  <c:v>118103.86500000001</c:v>
                </c:pt>
                <c:pt idx="668">
                  <c:v>138040.38</c:v>
                </c:pt>
                <c:pt idx="669">
                  <c:v>144526.63</c:v>
                </c:pt>
                <c:pt idx="670">
                  <c:v>141351.89499999999</c:v>
                </c:pt>
                <c:pt idx="671">
                  <c:v>138124.06</c:v>
                </c:pt>
                <c:pt idx="672">
                  <c:v>136121.83499999999</c:v>
                </c:pt>
                <c:pt idx="673">
                  <c:v>133906.26</c:v>
                </c:pt>
                <c:pt idx="674">
                  <c:v>139316.29</c:v>
                </c:pt>
                <c:pt idx="675">
                  <c:v>140073.89499999999</c:v>
                </c:pt>
                <c:pt idx="676">
                  <c:v>122397.13</c:v>
                </c:pt>
                <c:pt idx="677">
                  <c:v>118007.66499999999</c:v>
                </c:pt>
                <c:pt idx="678">
                  <c:v>136330.59</c:v>
                </c:pt>
                <c:pt idx="679">
                  <c:v>129699.265</c:v>
                </c:pt>
                <c:pt idx="680">
                  <c:v>133198.34</c:v>
                </c:pt>
                <c:pt idx="681">
                  <c:v>136003.91500000001</c:v>
                </c:pt>
                <c:pt idx="682">
                  <c:v>130432.05</c:v>
                </c:pt>
                <c:pt idx="683">
                  <c:v>111331.235</c:v>
                </c:pt>
                <c:pt idx="684">
                  <c:v>107580.495</c:v>
                </c:pt>
                <c:pt idx="685">
                  <c:v>132276.88</c:v>
                </c:pt>
                <c:pt idx="686">
                  <c:v>137617.88</c:v>
                </c:pt>
                <c:pt idx="687">
                  <c:v>140729.185</c:v>
                </c:pt>
                <c:pt idx="688">
                  <c:v>151355.43</c:v>
                </c:pt>
                <c:pt idx="689">
                  <c:v>141647.89499999999</c:v>
                </c:pt>
                <c:pt idx="690">
                  <c:v>116696.455</c:v>
                </c:pt>
                <c:pt idx="691">
                  <c:v>117351.14</c:v>
                </c:pt>
                <c:pt idx="692">
                  <c:v>138963.17499999999</c:v>
                </c:pt>
                <c:pt idx="693">
                  <c:v>139108.435</c:v>
                </c:pt>
                <c:pt idx="694">
                  <c:v>130044.375</c:v>
                </c:pt>
                <c:pt idx="695">
                  <c:v>122361.925</c:v>
                </c:pt>
                <c:pt idx="696">
                  <c:v>122862.345</c:v>
                </c:pt>
                <c:pt idx="697">
                  <c:v>113669.45</c:v>
                </c:pt>
                <c:pt idx="698">
                  <c:v>106274.56</c:v>
                </c:pt>
                <c:pt idx="699">
                  <c:v>121533.955</c:v>
                </c:pt>
                <c:pt idx="700">
                  <c:v>127193.3</c:v>
                </c:pt>
                <c:pt idx="701">
                  <c:v>121445.38</c:v>
                </c:pt>
                <c:pt idx="702">
                  <c:v>129223.80499999999</c:v>
                </c:pt>
                <c:pt idx="703">
                  <c:v>133562.98499999999</c:v>
                </c:pt>
                <c:pt idx="704">
                  <c:v>124852.67</c:v>
                </c:pt>
                <c:pt idx="705">
                  <c:v>119798.995</c:v>
                </c:pt>
                <c:pt idx="706">
                  <c:v>140410.29500000001</c:v>
                </c:pt>
                <c:pt idx="707">
                  <c:v>133809.45499999999</c:v>
                </c:pt>
                <c:pt idx="708">
                  <c:v>133056.82</c:v>
                </c:pt>
                <c:pt idx="709">
                  <c:v>135619.94</c:v>
                </c:pt>
                <c:pt idx="710">
                  <c:v>133666.57500000001</c:v>
                </c:pt>
                <c:pt idx="711">
                  <c:v>117444.1</c:v>
                </c:pt>
                <c:pt idx="712">
                  <c:v>115177.935</c:v>
                </c:pt>
                <c:pt idx="713">
                  <c:v>139414.495</c:v>
                </c:pt>
                <c:pt idx="714">
                  <c:v>139814.04</c:v>
                </c:pt>
                <c:pt idx="715">
                  <c:v>137513.465</c:v>
                </c:pt>
                <c:pt idx="716">
                  <c:v>133982.255</c:v>
                </c:pt>
                <c:pt idx="717">
                  <c:v>128707.425</c:v>
                </c:pt>
                <c:pt idx="718">
                  <c:v>114098.11500000001</c:v>
                </c:pt>
                <c:pt idx="719">
                  <c:v>103964.33</c:v>
                </c:pt>
                <c:pt idx="720">
                  <c:v>128001.05499999999</c:v>
                </c:pt>
                <c:pt idx="721">
                  <c:v>137696.67000000001</c:v>
                </c:pt>
                <c:pt idx="722">
                  <c:v>134819.94500000001</c:v>
                </c:pt>
                <c:pt idx="723">
                  <c:v>133405.72</c:v>
                </c:pt>
                <c:pt idx="724">
                  <c:v>132543.1</c:v>
                </c:pt>
                <c:pt idx="725">
                  <c:v>120454.01</c:v>
                </c:pt>
                <c:pt idx="726">
                  <c:v>114584.065</c:v>
                </c:pt>
                <c:pt idx="727">
                  <c:v>127169.03</c:v>
                </c:pt>
                <c:pt idx="728">
                  <c:v>130906.89</c:v>
                </c:pt>
                <c:pt idx="729">
                  <c:v>127192.315</c:v>
                </c:pt>
                <c:pt idx="730">
                  <c:v>131986.80499999999</c:v>
                </c:pt>
                <c:pt idx="731">
                  <c:v>128761.605</c:v>
                </c:pt>
                <c:pt idx="732">
                  <c:v>111301.56</c:v>
                </c:pt>
                <c:pt idx="733">
                  <c:v>104766</c:v>
                </c:pt>
                <c:pt idx="734">
                  <c:v>115123.54</c:v>
                </c:pt>
                <c:pt idx="735">
                  <c:v>124033.955</c:v>
                </c:pt>
                <c:pt idx="736">
                  <c:v>123461.38</c:v>
                </c:pt>
                <c:pt idx="737">
                  <c:v>119309.93</c:v>
                </c:pt>
                <c:pt idx="738">
                  <c:v>116556.425</c:v>
                </c:pt>
                <c:pt idx="739">
                  <c:v>114133.54</c:v>
                </c:pt>
                <c:pt idx="740">
                  <c:v>113957.735</c:v>
                </c:pt>
                <c:pt idx="741">
                  <c:v>117048.72500000001</c:v>
                </c:pt>
                <c:pt idx="742">
                  <c:v>102037.16499999999</c:v>
                </c:pt>
                <c:pt idx="743">
                  <c:v>98108.815000000002</c:v>
                </c:pt>
                <c:pt idx="744">
                  <c:v>115907.395</c:v>
                </c:pt>
                <c:pt idx="745">
                  <c:v>117470.22</c:v>
                </c:pt>
                <c:pt idx="746">
                  <c:v>121087.1</c:v>
                </c:pt>
                <c:pt idx="747">
                  <c:v>118201.175</c:v>
                </c:pt>
                <c:pt idx="748">
                  <c:v>108412.66499999999</c:v>
                </c:pt>
                <c:pt idx="749">
                  <c:v>102195.97500000001</c:v>
                </c:pt>
                <c:pt idx="750">
                  <c:v>100571.04</c:v>
                </c:pt>
                <c:pt idx="751">
                  <c:v>115549.435</c:v>
                </c:pt>
                <c:pt idx="752">
                  <c:v>118010.31</c:v>
                </c:pt>
                <c:pt idx="753">
                  <c:v>115813.03</c:v>
                </c:pt>
                <c:pt idx="754">
                  <c:v>117333.44500000001</c:v>
                </c:pt>
                <c:pt idx="755">
                  <c:v>112633.265</c:v>
                </c:pt>
                <c:pt idx="756">
                  <c:v>100746.42</c:v>
                </c:pt>
                <c:pt idx="757">
                  <c:v>92182.955000000002</c:v>
                </c:pt>
                <c:pt idx="758">
                  <c:v>112227.65</c:v>
                </c:pt>
                <c:pt idx="759">
                  <c:v>116179.47</c:v>
                </c:pt>
                <c:pt idx="760">
                  <c:v>116632.09</c:v>
                </c:pt>
                <c:pt idx="761">
                  <c:v>120470.785</c:v>
                </c:pt>
                <c:pt idx="762">
                  <c:v>113451.995</c:v>
                </c:pt>
                <c:pt idx="763">
                  <c:v>101610.815</c:v>
                </c:pt>
                <c:pt idx="764">
                  <c:v>95368.164999999994</c:v>
                </c:pt>
                <c:pt idx="765">
                  <c:v>104632.79</c:v>
                </c:pt>
                <c:pt idx="766">
                  <c:v>100592.295</c:v>
                </c:pt>
                <c:pt idx="767">
                  <c:v>111738.485</c:v>
                </c:pt>
                <c:pt idx="768">
                  <c:v>113539.935</c:v>
                </c:pt>
                <c:pt idx="769">
                  <c:v>115156.44500000001</c:v>
                </c:pt>
                <c:pt idx="770">
                  <c:v>104194.345</c:v>
                </c:pt>
                <c:pt idx="771">
                  <c:v>98774.235000000001</c:v>
                </c:pt>
                <c:pt idx="772">
                  <c:v>125795.84</c:v>
                </c:pt>
                <c:pt idx="773">
                  <c:v>135420.82</c:v>
                </c:pt>
                <c:pt idx="774">
                  <c:v>130385.05</c:v>
                </c:pt>
                <c:pt idx="775">
                  <c:v>116715.965</c:v>
                </c:pt>
                <c:pt idx="776">
                  <c:v>117797.62</c:v>
                </c:pt>
                <c:pt idx="777">
                  <c:v>106730.21</c:v>
                </c:pt>
                <c:pt idx="778">
                  <c:v>101256.78</c:v>
                </c:pt>
                <c:pt idx="779">
                  <c:v>128658.27</c:v>
                </c:pt>
                <c:pt idx="780">
                  <c:v>137151.495</c:v>
                </c:pt>
                <c:pt idx="781">
                  <c:v>138882.25</c:v>
                </c:pt>
                <c:pt idx="782">
                  <c:v>135162.11499999999</c:v>
                </c:pt>
                <c:pt idx="783">
                  <c:v>133951.29</c:v>
                </c:pt>
                <c:pt idx="784">
                  <c:v>121219.595</c:v>
                </c:pt>
                <c:pt idx="785">
                  <c:v>108717.875</c:v>
                </c:pt>
                <c:pt idx="786">
                  <c:v>115429.005</c:v>
                </c:pt>
                <c:pt idx="787">
                  <c:v>129798.47</c:v>
                </c:pt>
                <c:pt idx="788">
                  <c:v>151730.95000000001</c:v>
                </c:pt>
                <c:pt idx="789">
                  <c:v>154632.33499999999</c:v>
                </c:pt>
                <c:pt idx="790">
                  <c:v>125141.9</c:v>
                </c:pt>
                <c:pt idx="791">
                  <c:v>99234.22</c:v>
                </c:pt>
                <c:pt idx="792">
                  <c:v>92487.705000000002</c:v>
                </c:pt>
                <c:pt idx="793">
                  <c:v>111625.98</c:v>
                </c:pt>
                <c:pt idx="794">
                  <c:v>113063.675</c:v>
                </c:pt>
                <c:pt idx="795">
                  <c:v>115383.13</c:v>
                </c:pt>
                <c:pt idx="796">
                  <c:v>115736.97</c:v>
                </c:pt>
                <c:pt idx="797">
                  <c:v>109568.47</c:v>
                </c:pt>
                <c:pt idx="798">
                  <c:v>99334.8</c:v>
                </c:pt>
                <c:pt idx="799">
                  <c:v>97715.01</c:v>
                </c:pt>
                <c:pt idx="800">
                  <c:v>114680.185</c:v>
                </c:pt>
                <c:pt idx="801">
                  <c:v>121945.175</c:v>
                </c:pt>
                <c:pt idx="802">
                  <c:v>146933.095</c:v>
                </c:pt>
                <c:pt idx="803">
                  <c:v>129280.81</c:v>
                </c:pt>
                <c:pt idx="804">
                  <c:v>120821.05499999999</c:v>
                </c:pt>
                <c:pt idx="805">
                  <c:v>110154.36</c:v>
                </c:pt>
                <c:pt idx="806">
                  <c:v>107212.84</c:v>
                </c:pt>
                <c:pt idx="807">
                  <c:v>138949.67499999999</c:v>
                </c:pt>
                <c:pt idx="808">
                  <c:v>142870.39499999999</c:v>
                </c:pt>
                <c:pt idx="809">
                  <c:v>114916.99</c:v>
                </c:pt>
                <c:pt idx="810">
                  <c:v>114462.53</c:v>
                </c:pt>
                <c:pt idx="811">
                  <c:v>108524.18</c:v>
                </c:pt>
                <c:pt idx="812">
                  <c:v>109949.21</c:v>
                </c:pt>
                <c:pt idx="813">
                  <c:v>112946.34</c:v>
                </c:pt>
                <c:pt idx="814">
                  <c:v>104947.325</c:v>
                </c:pt>
                <c:pt idx="815">
                  <c:v>106065.935</c:v>
                </c:pt>
                <c:pt idx="816">
                  <c:v>126465.96</c:v>
                </c:pt>
                <c:pt idx="817">
                  <c:v>137539.72500000001</c:v>
                </c:pt>
                <c:pt idx="818">
                  <c:v>159307.315</c:v>
                </c:pt>
                <c:pt idx="819">
                  <c:v>149473.01</c:v>
                </c:pt>
                <c:pt idx="820">
                  <c:v>137101.87</c:v>
                </c:pt>
                <c:pt idx="821">
                  <c:v>118113.8</c:v>
                </c:pt>
                <c:pt idx="822">
                  <c:v>100440.29</c:v>
                </c:pt>
                <c:pt idx="823">
                  <c:v>116209.13</c:v>
                </c:pt>
                <c:pt idx="824">
                  <c:v>124882.715</c:v>
                </c:pt>
                <c:pt idx="825">
                  <c:v>115269.5</c:v>
                </c:pt>
                <c:pt idx="826">
                  <c:v>117260.245</c:v>
                </c:pt>
                <c:pt idx="827">
                  <c:v>114736.355</c:v>
                </c:pt>
                <c:pt idx="828">
                  <c:v>105799.935</c:v>
                </c:pt>
                <c:pt idx="829">
                  <c:v>105085.515</c:v>
                </c:pt>
                <c:pt idx="830">
                  <c:v>113116.425</c:v>
                </c:pt>
                <c:pt idx="831">
                  <c:v>120035.38499999999</c:v>
                </c:pt>
                <c:pt idx="832">
                  <c:v>124481.41499999999</c:v>
                </c:pt>
                <c:pt idx="833">
                  <c:v>133607.065</c:v>
                </c:pt>
                <c:pt idx="834">
                  <c:v>136328.345</c:v>
                </c:pt>
                <c:pt idx="835">
                  <c:v>119226.435</c:v>
                </c:pt>
                <c:pt idx="836">
                  <c:v>96305.07</c:v>
                </c:pt>
                <c:pt idx="837">
                  <c:v>117952.36500000001</c:v>
                </c:pt>
                <c:pt idx="838">
                  <c:v>127894.285</c:v>
                </c:pt>
                <c:pt idx="839">
                  <c:v>123400.17</c:v>
                </c:pt>
                <c:pt idx="840">
                  <c:v>117346.26</c:v>
                </c:pt>
                <c:pt idx="841">
                  <c:v>119960.33</c:v>
                </c:pt>
                <c:pt idx="842">
                  <c:v>111096.30499999999</c:v>
                </c:pt>
                <c:pt idx="843">
                  <c:v>101334.2</c:v>
                </c:pt>
                <c:pt idx="844">
                  <c:v>112527.285</c:v>
                </c:pt>
                <c:pt idx="845">
                  <c:v>113850.81</c:v>
                </c:pt>
                <c:pt idx="846">
                  <c:v>122717.5</c:v>
                </c:pt>
                <c:pt idx="847">
                  <c:v>128732.59</c:v>
                </c:pt>
                <c:pt idx="848">
                  <c:v>127805.485</c:v>
                </c:pt>
                <c:pt idx="849">
                  <c:v>120398.88499999999</c:v>
                </c:pt>
                <c:pt idx="850">
                  <c:v>104486.18</c:v>
                </c:pt>
                <c:pt idx="851">
                  <c:v>97542.31</c:v>
                </c:pt>
                <c:pt idx="852">
                  <c:v>112663.625</c:v>
                </c:pt>
                <c:pt idx="853">
                  <c:v>114195.35</c:v>
                </c:pt>
                <c:pt idx="854">
                  <c:v>116045.27</c:v>
                </c:pt>
                <c:pt idx="855">
                  <c:v>116284.345</c:v>
                </c:pt>
                <c:pt idx="856">
                  <c:v>110715.12</c:v>
                </c:pt>
                <c:pt idx="857">
                  <c:v>97262.705000000002</c:v>
                </c:pt>
                <c:pt idx="858">
                  <c:v>111617.94500000001</c:v>
                </c:pt>
                <c:pt idx="859">
                  <c:v>110794.26</c:v>
                </c:pt>
                <c:pt idx="860">
                  <c:v>111254.315</c:v>
                </c:pt>
                <c:pt idx="861">
                  <c:v>115020.505</c:v>
                </c:pt>
                <c:pt idx="862">
                  <c:v>119298.325</c:v>
                </c:pt>
                <c:pt idx="863">
                  <c:v>112312.69500000001</c:v>
                </c:pt>
                <c:pt idx="864">
                  <c:v>98918.514999999999</c:v>
                </c:pt>
                <c:pt idx="865">
                  <c:v>112488.215</c:v>
                </c:pt>
                <c:pt idx="866">
                  <c:v>116809.36500000001</c:v>
                </c:pt>
                <c:pt idx="867">
                  <c:v>117744.005</c:v>
                </c:pt>
                <c:pt idx="868">
                  <c:v>121092.855</c:v>
                </c:pt>
                <c:pt idx="869">
                  <c:v>120784.875</c:v>
                </c:pt>
                <c:pt idx="870">
                  <c:v>120448.935</c:v>
                </c:pt>
                <c:pt idx="871">
                  <c:v>118324.09</c:v>
                </c:pt>
                <c:pt idx="872">
                  <c:v>107479.26</c:v>
                </c:pt>
                <c:pt idx="873">
                  <c:v>103662.05</c:v>
                </c:pt>
                <c:pt idx="874">
                  <c:v>117799.97</c:v>
                </c:pt>
                <c:pt idx="875">
                  <c:v>117642.645</c:v>
                </c:pt>
                <c:pt idx="876">
                  <c:v>106654.955</c:v>
                </c:pt>
                <c:pt idx="877">
                  <c:v>117617.51</c:v>
                </c:pt>
                <c:pt idx="878">
                  <c:v>119079.465</c:v>
                </c:pt>
                <c:pt idx="879">
                  <c:v>108613.38</c:v>
                </c:pt>
                <c:pt idx="880">
                  <c:v>105277.715</c:v>
                </c:pt>
                <c:pt idx="881">
                  <c:v>121551.685</c:v>
                </c:pt>
                <c:pt idx="882">
                  <c:v>122642.235</c:v>
                </c:pt>
                <c:pt idx="883">
                  <c:v>118716.595</c:v>
                </c:pt>
                <c:pt idx="884">
                  <c:v>117357.83500000001</c:v>
                </c:pt>
                <c:pt idx="885">
                  <c:v>116870.46</c:v>
                </c:pt>
                <c:pt idx="886">
                  <c:v>106892.995</c:v>
                </c:pt>
                <c:pt idx="887">
                  <c:v>105840.39</c:v>
                </c:pt>
                <c:pt idx="888">
                  <c:v>118254.55499999999</c:v>
                </c:pt>
                <c:pt idx="889">
                  <c:v>122876.86500000001</c:v>
                </c:pt>
                <c:pt idx="890">
                  <c:v>122721.46</c:v>
                </c:pt>
                <c:pt idx="891">
                  <c:v>128518.505</c:v>
                </c:pt>
                <c:pt idx="892">
                  <c:v>133467.37</c:v>
                </c:pt>
                <c:pt idx="893">
                  <c:v>111273.755</c:v>
                </c:pt>
                <c:pt idx="894">
                  <c:v>108729.71</c:v>
                </c:pt>
                <c:pt idx="895">
                  <c:v>129885.955</c:v>
                </c:pt>
                <c:pt idx="896">
                  <c:v>131900.51999999999</c:v>
                </c:pt>
                <c:pt idx="897">
                  <c:v>133399.23000000001</c:v>
                </c:pt>
                <c:pt idx="898">
                  <c:v>131757.155</c:v>
                </c:pt>
                <c:pt idx="899">
                  <c:v>127353.575</c:v>
                </c:pt>
                <c:pt idx="900">
                  <c:v>119262.145</c:v>
                </c:pt>
                <c:pt idx="901">
                  <c:v>112349.26</c:v>
                </c:pt>
                <c:pt idx="902">
                  <c:v>124046.80499999999</c:v>
                </c:pt>
                <c:pt idx="903">
                  <c:v>126922.995</c:v>
                </c:pt>
                <c:pt idx="904">
                  <c:v>129352.83</c:v>
                </c:pt>
                <c:pt idx="905">
                  <c:v>129553.94</c:v>
                </c:pt>
                <c:pt idx="906">
                  <c:v>127957.57</c:v>
                </c:pt>
                <c:pt idx="907">
                  <c:v>115384.08500000001</c:v>
                </c:pt>
                <c:pt idx="908">
                  <c:v>106044.51</c:v>
                </c:pt>
                <c:pt idx="909">
                  <c:v>119360.265</c:v>
                </c:pt>
                <c:pt idx="910">
                  <c:v>123142.76</c:v>
                </c:pt>
                <c:pt idx="911">
                  <c:v>127830.62</c:v>
                </c:pt>
                <c:pt idx="912">
                  <c:v>131159.94500000001</c:v>
                </c:pt>
                <c:pt idx="913">
                  <c:v>135864.065</c:v>
                </c:pt>
                <c:pt idx="914">
                  <c:v>123226.075</c:v>
                </c:pt>
                <c:pt idx="915">
                  <c:v>121177.58500000001</c:v>
                </c:pt>
                <c:pt idx="916">
                  <c:v>135385.41</c:v>
                </c:pt>
                <c:pt idx="917">
                  <c:v>132975.13</c:v>
                </c:pt>
                <c:pt idx="918">
                  <c:v>132038.42499999999</c:v>
                </c:pt>
                <c:pt idx="919">
                  <c:v>128577.63</c:v>
                </c:pt>
                <c:pt idx="920">
                  <c:v>129910.015</c:v>
                </c:pt>
                <c:pt idx="921">
                  <c:v>120232.19500000001</c:v>
                </c:pt>
                <c:pt idx="922">
                  <c:v>117037.86500000001</c:v>
                </c:pt>
                <c:pt idx="923">
                  <c:v>113420.985</c:v>
                </c:pt>
                <c:pt idx="924">
                  <c:v>127261.295</c:v>
                </c:pt>
                <c:pt idx="925">
                  <c:v>131574.60500000001</c:v>
                </c:pt>
                <c:pt idx="926">
                  <c:v>130544.485</c:v>
                </c:pt>
                <c:pt idx="927">
                  <c:v>133009.01</c:v>
                </c:pt>
                <c:pt idx="928">
                  <c:v>124351.235</c:v>
                </c:pt>
                <c:pt idx="929">
                  <c:v>120785.595</c:v>
                </c:pt>
                <c:pt idx="930">
                  <c:v>138518.73499999999</c:v>
                </c:pt>
                <c:pt idx="931">
                  <c:v>143830.12</c:v>
                </c:pt>
                <c:pt idx="932">
                  <c:v>141305.88</c:v>
                </c:pt>
                <c:pt idx="933">
                  <c:v>143542.01999999999</c:v>
                </c:pt>
                <c:pt idx="934">
                  <c:v>140296.4</c:v>
                </c:pt>
                <c:pt idx="935">
                  <c:v>132165.42499999999</c:v>
                </c:pt>
                <c:pt idx="936">
                  <c:v>125850.58</c:v>
                </c:pt>
                <c:pt idx="937">
                  <c:v>141972.715</c:v>
                </c:pt>
                <c:pt idx="938">
                  <c:v>142842.4</c:v>
                </c:pt>
                <c:pt idx="939">
                  <c:v>148100.13</c:v>
                </c:pt>
                <c:pt idx="940">
                  <c:v>150445.47</c:v>
                </c:pt>
                <c:pt idx="941">
                  <c:v>131367.09</c:v>
                </c:pt>
                <c:pt idx="942">
                  <c:v>132856.72</c:v>
                </c:pt>
                <c:pt idx="943">
                  <c:v>133778.44500000001</c:v>
                </c:pt>
                <c:pt idx="944">
                  <c:v>135728.405</c:v>
                </c:pt>
                <c:pt idx="945">
                  <c:v>125928.62</c:v>
                </c:pt>
                <c:pt idx="946">
                  <c:v>114186.8</c:v>
                </c:pt>
                <c:pt idx="947">
                  <c:v>134664.655</c:v>
                </c:pt>
                <c:pt idx="948">
                  <c:v>132967.19</c:v>
                </c:pt>
                <c:pt idx="949">
                  <c:v>135308.29500000001</c:v>
                </c:pt>
                <c:pt idx="950">
                  <c:v>137634.125</c:v>
                </c:pt>
                <c:pt idx="951">
                  <c:v>130119.5</c:v>
                </c:pt>
                <c:pt idx="952">
                  <c:v>116942.94</c:v>
                </c:pt>
                <c:pt idx="953">
                  <c:v>111555</c:v>
                </c:pt>
                <c:pt idx="954">
                  <c:v>135422.13500000001</c:v>
                </c:pt>
                <c:pt idx="955">
                  <c:v>129519.995</c:v>
                </c:pt>
                <c:pt idx="956">
                  <c:v>134004.96</c:v>
                </c:pt>
                <c:pt idx="957">
                  <c:v>129025</c:v>
                </c:pt>
                <c:pt idx="958">
                  <c:v>129740.315</c:v>
                </c:pt>
                <c:pt idx="959">
                  <c:v>116238.175</c:v>
                </c:pt>
                <c:pt idx="960">
                  <c:v>104912.38</c:v>
                </c:pt>
                <c:pt idx="961">
                  <c:v>127198.78</c:v>
                </c:pt>
                <c:pt idx="962">
                  <c:v>131851.01500000001</c:v>
                </c:pt>
                <c:pt idx="963">
                  <c:v>131939.5</c:v>
                </c:pt>
                <c:pt idx="964">
                  <c:v>135670.99</c:v>
                </c:pt>
                <c:pt idx="965">
                  <c:v>121875.355</c:v>
                </c:pt>
                <c:pt idx="966">
                  <c:v>119988.735</c:v>
                </c:pt>
                <c:pt idx="967">
                  <c:v>115231.85</c:v>
                </c:pt>
                <c:pt idx="968">
                  <c:v>127541.57</c:v>
                </c:pt>
                <c:pt idx="969">
                  <c:v>121073.45</c:v>
                </c:pt>
                <c:pt idx="970">
                  <c:v>122602.11500000001</c:v>
                </c:pt>
                <c:pt idx="971">
                  <c:v>131137.065</c:v>
                </c:pt>
                <c:pt idx="972">
                  <c:v>125189.54</c:v>
                </c:pt>
                <c:pt idx="973">
                  <c:v>116571.26</c:v>
                </c:pt>
                <c:pt idx="974">
                  <c:v>119707.93</c:v>
                </c:pt>
                <c:pt idx="975">
                  <c:v>138918.38500000001</c:v>
                </c:pt>
                <c:pt idx="976">
                  <c:v>138424.25</c:v>
                </c:pt>
                <c:pt idx="977">
                  <c:v>136240.845</c:v>
                </c:pt>
                <c:pt idx="978">
                  <c:v>131956.72500000001</c:v>
                </c:pt>
                <c:pt idx="979">
                  <c:v>130210.94</c:v>
                </c:pt>
                <c:pt idx="980">
                  <c:v>116471.77499999999</c:v>
                </c:pt>
                <c:pt idx="981">
                  <c:v>111436.265</c:v>
                </c:pt>
                <c:pt idx="982">
                  <c:v>131280.85</c:v>
                </c:pt>
                <c:pt idx="983">
                  <c:v>139563.095</c:v>
                </c:pt>
                <c:pt idx="984">
                  <c:v>136032.16</c:v>
                </c:pt>
                <c:pt idx="985">
                  <c:v>139752.54500000001</c:v>
                </c:pt>
                <c:pt idx="986">
                  <c:v>130466.91499999999</c:v>
                </c:pt>
                <c:pt idx="987">
                  <c:v>116344.565</c:v>
                </c:pt>
                <c:pt idx="988">
                  <c:v>118402.905</c:v>
                </c:pt>
                <c:pt idx="989">
                  <c:v>131448.995</c:v>
                </c:pt>
                <c:pt idx="990">
                  <c:v>128192.08500000001</c:v>
                </c:pt>
                <c:pt idx="991">
                  <c:v>118307.155</c:v>
                </c:pt>
                <c:pt idx="992">
                  <c:v>116467.37</c:v>
                </c:pt>
                <c:pt idx="993">
                  <c:v>123583.52</c:v>
                </c:pt>
                <c:pt idx="994">
                  <c:v>109948.61500000001</c:v>
                </c:pt>
                <c:pt idx="995">
                  <c:v>107838.95</c:v>
                </c:pt>
                <c:pt idx="996">
                  <c:v>123132.625</c:v>
                </c:pt>
                <c:pt idx="997">
                  <c:v>111096.53</c:v>
                </c:pt>
                <c:pt idx="998">
                  <c:v>112935.03999999999</c:v>
                </c:pt>
                <c:pt idx="999">
                  <c:v>117880.565</c:v>
                </c:pt>
                <c:pt idx="1000">
                  <c:v>111213.15</c:v>
                </c:pt>
                <c:pt idx="1001">
                  <c:v>108632.355</c:v>
                </c:pt>
                <c:pt idx="1002">
                  <c:v>113030.005</c:v>
                </c:pt>
                <c:pt idx="1003">
                  <c:v>118208.24</c:v>
                </c:pt>
                <c:pt idx="1004">
                  <c:v>119622.285</c:v>
                </c:pt>
                <c:pt idx="1005">
                  <c:v>123787.77</c:v>
                </c:pt>
                <c:pt idx="1006">
                  <c:v>125335.57</c:v>
                </c:pt>
                <c:pt idx="1007">
                  <c:v>116449.31</c:v>
                </c:pt>
                <c:pt idx="1008">
                  <c:v>109551.08</c:v>
                </c:pt>
                <c:pt idx="1009">
                  <c:v>110432.33</c:v>
                </c:pt>
                <c:pt idx="1010">
                  <c:v>110457.33500000001</c:v>
                </c:pt>
                <c:pt idx="1011">
                  <c:v>96584.744999999995</c:v>
                </c:pt>
                <c:pt idx="1012">
                  <c:v>90918.615000000005</c:v>
                </c:pt>
                <c:pt idx="1013">
                  <c:v>108070.27499999999</c:v>
                </c:pt>
                <c:pt idx="1014">
                  <c:v>113889.41</c:v>
                </c:pt>
                <c:pt idx="1015">
                  <c:v>112592.26</c:v>
                </c:pt>
                <c:pt idx="1016">
                  <c:v>112806.58500000001</c:v>
                </c:pt>
                <c:pt idx="1017">
                  <c:v>107940.16</c:v>
                </c:pt>
                <c:pt idx="1018">
                  <c:v>99368.854999999996</c:v>
                </c:pt>
                <c:pt idx="1019">
                  <c:v>98427.53</c:v>
                </c:pt>
                <c:pt idx="1020">
                  <c:v>105893.61500000001</c:v>
                </c:pt>
                <c:pt idx="1021">
                  <c:v>109241.565</c:v>
                </c:pt>
                <c:pt idx="1022">
                  <c:v>111423.36500000001</c:v>
                </c:pt>
                <c:pt idx="1023">
                  <c:v>112414.39</c:v>
                </c:pt>
                <c:pt idx="1024">
                  <c:v>111145.12</c:v>
                </c:pt>
                <c:pt idx="1025">
                  <c:v>97973.985000000001</c:v>
                </c:pt>
                <c:pt idx="1026">
                  <c:v>95624.014999999999</c:v>
                </c:pt>
                <c:pt idx="1027">
                  <c:v>110196.61500000001</c:v>
                </c:pt>
                <c:pt idx="1028">
                  <c:v>113459.02499999999</c:v>
                </c:pt>
                <c:pt idx="1029">
                  <c:v>114402.745</c:v>
                </c:pt>
                <c:pt idx="1030">
                  <c:v>119350.66499999999</c:v>
                </c:pt>
                <c:pt idx="1031">
                  <c:v>116793.855</c:v>
                </c:pt>
                <c:pt idx="1032">
                  <c:v>93859.285000000003</c:v>
                </c:pt>
                <c:pt idx="1033">
                  <c:v>96432.625</c:v>
                </c:pt>
                <c:pt idx="1034">
                  <c:v>107014.075</c:v>
                </c:pt>
                <c:pt idx="1035">
                  <c:v>100696.565</c:v>
                </c:pt>
                <c:pt idx="1036">
                  <c:v>106387.19500000001</c:v>
                </c:pt>
                <c:pt idx="1037">
                  <c:v>109430.37</c:v>
                </c:pt>
                <c:pt idx="1038">
                  <c:v>112506.95</c:v>
                </c:pt>
                <c:pt idx="1039">
                  <c:v>100203.55</c:v>
                </c:pt>
                <c:pt idx="1040">
                  <c:v>94602.89</c:v>
                </c:pt>
                <c:pt idx="1041">
                  <c:v>114159.595</c:v>
                </c:pt>
                <c:pt idx="1042">
                  <c:v>120185.265</c:v>
                </c:pt>
                <c:pt idx="1043">
                  <c:v>116487.58</c:v>
                </c:pt>
                <c:pt idx="1044">
                  <c:v>108628.34</c:v>
                </c:pt>
                <c:pt idx="1045">
                  <c:v>107405.925</c:v>
                </c:pt>
                <c:pt idx="1046">
                  <c:v>90498.92</c:v>
                </c:pt>
                <c:pt idx="1047">
                  <c:v>92043.13</c:v>
                </c:pt>
                <c:pt idx="1048">
                  <c:v>113978.535</c:v>
                </c:pt>
                <c:pt idx="1049">
                  <c:v>118330.625</c:v>
                </c:pt>
                <c:pt idx="1050">
                  <c:v>106618.19500000001</c:v>
                </c:pt>
                <c:pt idx="1051">
                  <c:v>107278.83</c:v>
                </c:pt>
                <c:pt idx="1052">
                  <c:v>113582.6</c:v>
                </c:pt>
                <c:pt idx="1053">
                  <c:v>101352.12</c:v>
                </c:pt>
                <c:pt idx="1054">
                  <c:v>96240.41</c:v>
                </c:pt>
                <c:pt idx="1055">
                  <c:v>110547.605</c:v>
                </c:pt>
                <c:pt idx="1056">
                  <c:v>109706.42</c:v>
                </c:pt>
                <c:pt idx="1057">
                  <c:v>106684.825</c:v>
                </c:pt>
                <c:pt idx="1058">
                  <c:v>112586.74</c:v>
                </c:pt>
                <c:pt idx="1059">
                  <c:v>110031.82</c:v>
                </c:pt>
                <c:pt idx="1060">
                  <c:v>100725.24</c:v>
                </c:pt>
                <c:pt idx="1061">
                  <c:v>88903.065000000002</c:v>
                </c:pt>
                <c:pt idx="1062">
                  <c:v>107666.30499999999</c:v>
                </c:pt>
                <c:pt idx="1063">
                  <c:v>111718.075</c:v>
                </c:pt>
                <c:pt idx="1064">
                  <c:v>114225.12</c:v>
                </c:pt>
                <c:pt idx="1065">
                  <c:v>135452.26</c:v>
                </c:pt>
                <c:pt idx="1066">
                  <c:v>156648.405</c:v>
                </c:pt>
                <c:pt idx="1067">
                  <c:v>121237.47</c:v>
                </c:pt>
                <c:pt idx="1068">
                  <c:v>102161.11500000001</c:v>
                </c:pt>
                <c:pt idx="1069">
                  <c:v>110803.765</c:v>
                </c:pt>
                <c:pt idx="1070">
                  <c:v>114413.785</c:v>
                </c:pt>
                <c:pt idx="1071">
                  <c:v>129715.465</c:v>
                </c:pt>
                <c:pt idx="1072">
                  <c:v>114986.33</c:v>
                </c:pt>
                <c:pt idx="1073">
                  <c:v>110025.465</c:v>
                </c:pt>
                <c:pt idx="1074">
                  <c:v>102577.145</c:v>
                </c:pt>
                <c:pt idx="1075">
                  <c:v>99110.774999999994</c:v>
                </c:pt>
                <c:pt idx="1076">
                  <c:v>112804.4</c:v>
                </c:pt>
                <c:pt idx="1077">
                  <c:v>113485.105</c:v>
                </c:pt>
                <c:pt idx="1078">
                  <c:v>119907.245</c:v>
                </c:pt>
                <c:pt idx="1079">
                  <c:v>111880.52499999999</c:v>
                </c:pt>
                <c:pt idx="1080">
                  <c:v>110277.21</c:v>
                </c:pt>
                <c:pt idx="1081">
                  <c:v>104422.79</c:v>
                </c:pt>
                <c:pt idx="1082">
                  <c:v>124749.065</c:v>
                </c:pt>
                <c:pt idx="1083">
                  <c:v>133287.58499999999</c:v>
                </c:pt>
                <c:pt idx="1084">
                  <c:v>119168.96000000001</c:v>
                </c:pt>
                <c:pt idx="1085">
                  <c:v>119702.045</c:v>
                </c:pt>
                <c:pt idx="1086">
                  <c:v>140497.815</c:v>
                </c:pt>
                <c:pt idx="1087">
                  <c:v>141593.54500000001</c:v>
                </c:pt>
                <c:pt idx="1088">
                  <c:v>117327.495</c:v>
                </c:pt>
                <c:pt idx="1089">
                  <c:v>95668.77</c:v>
                </c:pt>
                <c:pt idx="1090">
                  <c:v>94786.72</c:v>
                </c:pt>
                <c:pt idx="1091">
                  <c:v>114085.645</c:v>
                </c:pt>
                <c:pt idx="1092">
                  <c:v>107697.205</c:v>
                </c:pt>
                <c:pt idx="1093">
                  <c:v>106692.845</c:v>
                </c:pt>
                <c:pt idx="1094">
                  <c:v>107655.08</c:v>
                </c:pt>
                <c:pt idx="1095">
                  <c:v>113910.46</c:v>
                </c:pt>
                <c:pt idx="1096">
                  <c:v>106467.235</c:v>
                </c:pt>
                <c:pt idx="1097">
                  <c:v>108470.925</c:v>
                </c:pt>
                <c:pt idx="1098">
                  <c:v>116995.065</c:v>
                </c:pt>
                <c:pt idx="1099">
                  <c:v>110531.6</c:v>
                </c:pt>
                <c:pt idx="1100">
                  <c:v>108972.30499999999</c:v>
                </c:pt>
                <c:pt idx="1101">
                  <c:v>110235.33500000001</c:v>
                </c:pt>
                <c:pt idx="1102">
                  <c:v>109901.75999999999</c:v>
                </c:pt>
                <c:pt idx="1103">
                  <c:v>99890.25</c:v>
                </c:pt>
                <c:pt idx="1104">
                  <c:v>106877.86500000001</c:v>
                </c:pt>
                <c:pt idx="1105">
                  <c:v>133476.60500000001</c:v>
                </c:pt>
                <c:pt idx="1106">
                  <c:v>123114.11500000001</c:v>
                </c:pt>
                <c:pt idx="1107">
                  <c:v>125272.27</c:v>
                </c:pt>
                <c:pt idx="1108">
                  <c:v>150472.255</c:v>
                </c:pt>
                <c:pt idx="1109">
                  <c:v>163682.04</c:v>
                </c:pt>
                <c:pt idx="1110">
                  <c:v>146265.11499999999</c:v>
                </c:pt>
                <c:pt idx="1111">
                  <c:v>138597.69</c:v>
                </c:pt>
                <c:pt idx="1112">
                  <c:v>136528.81</c:v>
                </c:pt>
                <c:pt idx="1113">
                  <c:v>126073.53</c:v>
                </c:pt>
                <c:pt idx="1114">
                  <c:v>108723.61500000001</c:v>
                </c:pt>
                <c:pt idx="1115">
                  <c:v>114519.86500000001</c:v>
                </c:pt>
                <c:pt idx="1116">
                  <c:v>117281.2</c:v>
                </c:pt>
                <c:pt idx="1117">
                  <c:v>106854.935</c:v>
                </c:pt>
                <c:pt idx="1118">
                  <c:v>101994.05499999999</c:v>
                </c:pt>
                <c:pt idx="1119">
                  <c:v>103219.08</c:v>
                </c:pt>
                <c:pt idx="1120">
                  <c:v>110086.7</c:v>
                </c:pt>
                <c:pt idx="1121">
                  <c:v>114740.52</c:v>
                </c:pt>
                <c:pt idx="1122">
                  <c:v>112785.78</c:v>
                </c:pt>
                <c:pt idx="1123">
                  <c:v>111179.125</c:v>
                </c:pt>
                <c:pt idx="1124">
                  <c:v>105119.48</c:v>
                </c:pt>
                <c:pt idx="1125">
                  <c:v>105669.045</c:v>
                </c:pt>
                <c:pt idx="1126">
                  <c:v>121954.38499999999</c:v>
                </c:pt>
                <c:pt idx="1127">
                  <c:v>123290.83500000001</c:v>
                </c:pt>
                <c:pt idx="1128">
                  <c:v>123994.3</c:v>
                </c:pt>
                <c:pt idx="1129">
                  <c:v>124181.405</c:v>
                </c:pt>
                <c:pt idx="1130">
                  <c:v>128305.64</c:v>
                </c:pt>
                <c:pt idx="1131">
                  <c:v>109147.65</c:v>
                </c:pt>
                <c:pt idx="1132">
                  <c:v>104226.83</c:v>
                </c:pt>
                <c:pt idx="1133">
                  <c:v>107583.935</c:v>
                </c:pt>
                <c:pt idx="1134">
                  <c:v>108840.18</c:v>
                </c:pt>
                <c:pt idx="1135">
                  <c:v>113307.595</c:v>
                </c:pt>
                <c:pt idx="1136">
                  <c:v>113923.16</c:v>
                </c:pt>
                <c:pt idx="1137">
                  <c:v>110768.285</c:v>
                </c:pt>
                <c:pt idx="1138">
                  <c:v>101262.655</c:v>
                </c:pt>
                <c:pt idx="1139">
                  <c:v>101119.83500000001</c:v>
                </c:pt>
                <c:pt idx="1140">
                  <c:v>116817.43</c:v>
                </c:pt>
                <c:pt idx="1141">
                  <c:v>114927.205</c:v>
                </c:pt>
                <c:pt idx="1142">
                  <c:v>115188.76</c:v>
                </c:pt>
                <c:pt idx="1143">
                  <c:v>113763.83500000001</c:v>
                </c:pt>
                <c:pt idx="1144">
                  <c:v>113264.23</c:v>
                </c:pt>
                <c:pt idx="1145">
                  <c:v>98112.464999999997</c:v>
                </c:pt>
                <c:pt idx="1146">
                  <c:v>107226.59</c:v>
                </c:pt>
                <c:pt idx="1147">
                  <c:v>105374.93</c:v>
                </c:pt>
                <c:pt idx="1148">
                  <c:v>101057.43</c:v>
                </c:pt>
                <c:pt idx="1149">
                  <c:v>118307.52499999999</c:v>
                </c:pt>
                <c:pt idx="1150">
                  <c:v>110515.6</c:v>
                </c:pt>
                <c:pt idx="1151">
                  <c:v>111462.38499999999</c:v>
                </c:pt>
                <c:pt idx="1152">
                  <c:v>112948.4</c:v>
                </c:pt>
                <c:pt idx="1153">
                  <c:v>110902.185</c:v>
                </c:pt>
                <c:pt idx="1154">
                  <c:v>103616.145</c:v>
                </c:pt>
                <c:pt idx="1155">
                  <c:v>104770.705</c:v>
                </c:pt>
                <c:pt idx="1156">
                  <c:v>121535.485</c:v>
                </c:pt>
                <c:pt idx="1157">
                  <c:v>116318.435</c:v>
                </c:pt>
                <c:pt idx="1158">
                  <c:v>118801.84</c:v>
                </c:pt>
                <c:pt idx="1159">
                  <c:v>122003.33500000001</c:v>
                </c:pt>
                <c:pt idx="1160">
                  <c:v>123850.86</c:v>
                </c:pt>
                <c:pt idx="1161">
                  <c:v>113186.735</c:v>
                </c:pt>
                <c:pt idx="1162">
                  <c:v>110416.88</c:v>
                </c:pt>
                <c:pt idx="1163">
                  <c:v>119598.605</c:v>
                </c:pt>
                <c:pt idx="1164">
                  <c:v>123005.31</c:v>
                </c:pt>
                <c:pt idx="1165">
                  <c:v>126264.77499999999</c:v>
                </c:pt>
                <c:pt idx="1166">
                  <c:v>127389.485</c:v>
                </c:pt>
                <c:pt idx="1167">
                  <c:v>126934.24</c:v>
                </c:pt>
                <c:pt idx="1168">
                  <c:v>112990.63499999999</c:v>
                </c:pt>
                <c:pt idx="1169">
                  <c:v>104054.85</c:v>
                </c:pt>
                <c:pt idx="1170">
                  <c:v>118733.42</c:v>
                </c:pt>
                <c:pt idx="1171">
                  <c:v>121766.77</c:v>
                </c:pt>
                <c:pt idx="1172">
                  <c:v>122015.59</c:v>
                </c:pt>
                <c:pt idx="1173">
                  <c:v>119118.11</c:v>
                </c:pt>
                <c:pt idx="1174">
                  <c:v>118924.765</c:v>
                </c:pt>
                <c:pt idx="1175">
                  <c:v>104949.95</c:v>
                </c:pt>
                <c:pt idx="1176">
                  <c:v>106153.43</c:v>
                </c:pt>
                <c:pt idx="1177">
                  <c:v>130229.295</c:v>
                </c:pt>
                <c:pt idx="1178">
                  <c:v>133799.655</c:v>
                </c:pt>
                <c:pt idx="1179">
                  <c:v>136301.49</c:v>
                </c:pt>
                <c:pt idx="1180">
                  <c:v>138857.13500000001</c:v>
                </c:pt>
                <c:pt idx="1181">
                  <c:v>133869.14000000001</c:v>
                </c:pt>
                <c:pt idx="1182">
                  <c:v>120653.435</c:v>
                </c:pt>
                <c:pt idx="1183">
                  <c:v>118086.93</c:v>
                </c:pt>
                <c:pt idx="1184">
                  <c:v>135437.85</c:v>
                </c:pt>
                <c:pt idx="1185">
                  <c:v>136149.125</c:v>
                </c:pt>
                <c:pt idx="1186">
                  <c:v>137844.815</c:v>
                </c:pt>
                <c:pt idx="1187">
                  <c:v>134971.77499999999</c:v>
                </c:pt>
                <c:pt idx="1188">
                  <c:v>132003.44</c:v>
                </c:pt>
                <c:pt idx="1189">
                  <c:v>117243.63</c:v>
                </c:pt>
                <c:pt idx="1190">
                  <c:v>110669.42</c:v>
                </c:pt>
                <c:pt idx="1191">
                  <c:v>108133.03</c:v>
                </c:pt>
                <c:pt idx="1192">
                  <c:v>122760.92</c:v>
                </c:pt>
                <c:pt idx="1193">
                  <c:v>128127.75</c:v>
                </c:pt>
                <c:pt idx="1194">
                  <c:v>128535.19</c:v>
                </c:pt>
                <c:pt idx="1195">
                  <c:v>128153.19500000001</c:v>
                </c:pt>
                <c:pt idx="1196">
                  <c:v>121097.845</c:v>
                </c:pt>
                <c:pt idx="1197">
                  <c:v>116811.39</c:v>
                </c:pt>
                <c:pt idx="1198">
                  <c:v>129972.91499999999</c:v>
                </c:pt>
                <c:pt idx="1199">
                  <c:v>137922.22</c:v>
                </c:pt>
                <c:pt idx="1200">
                  <c:v>144737.12</c:v>
                </c:pt>
                <c:pt idx="1201">
                  <c:v>148609.595</c:v>
                </c:pt>
                <c:pt idx="1202">
                  <c:v>144504.32999999999</c:v>
                </c:pt>
                <c:pt idx="1203">
                  <c:v>132829.29</c:v>
                </c:pt>
                <c:pt idx="1204">
                  <c:v>133525.32</c:v>
                </c:pt>
                <c:pt idx="1205">
                  <c:v>146856.79999999999</c:v>
                </c:pt>
                <c:pt idx="1206">
                  <c:v>145807.25</c:v>
                </c:pt>
                <c:pt idx="1207">
                  <c:v>139351.56</c:v>
                </c:pt>
                <c:pt idx="1208">
                  <c:v>131023.66</c:v>
                </c:pt>
                <c:pt idx="1209">
                  <c:v>132941.76999999999</c:v>
                </c:pt>
                <c:pt idx="1210">
                  <c:v>135339.82</c:v>
                </c:pt>
                <c:pt idx="1211">
                  <c:v>134119.14000000001</c:v>
                </c:pt>
                <c:pt idx="1212">
                  <c:v>132101.85999999999</c:v>
                </c:pt>
                <c:pt idx="1213">
                  <c:v>111288.905</c:v>
                </c:pt>
                <c:pt idx="1214">
                  <c:v>111293.15</c:v>
                </c:pt>
                <c:pt idx="1215">
                  <c:v>123618.42</c:v>
                </c:pt>
                <c:pt idx="1216">
                  <c:v>129008.62</c:v>
                </c:pt>
                <c:pt idx="1217">
                  <c:v>135782.54500000001</c:v>
                </c:pt>
                <c:pt idx="1218">
                  <c:v>132940.63</c:v>
                </c:pt>
                <c:pt idx="1219">
                  <c:v>136493.13</c:v>
                </c:pt>
                <c:pt idx="1220">
                  <c:v>121958.69</c:v>
                </c:pt>
                <c:pt idx="1221">
                  <c:v>118413.13499999999</c:v>
                </c:pt>
                <c:pt idx="1222">
                  <c:v>133205.18</c:v>
                </c:pt>
                <c:pt idx="1223">
                  <c:v>138858.04500000001</c:v>
                </c:pt>
                <c:pt idx="1224">
                  <c:v>140275.82999999999</c:v>
                </c:pt>
                <c:pt idx="1225">
                  <c:v>137651.13500000001</c:v>
                </c:pt>
                <c:pt idx="1226">
                  <c:v>135633.89000000001</c:v>
                </c:pt>
                <c:pt idx="1227">
                  <c:v>119933.7</c:v>
                </c:pt>
                <c:pt idx="1228">
                  <c:v>120350.215</c:v>
                </c:pt>
                <c:pt idx="1229">
                  <c:v>125652.05499999999</c:v>
                </c:pt>
                <c:pt idx="1230">
                  <c:v>132120.39000000001</c:v>
                </c:pt>
                <c:pt idx="1231">
                  <c:v>136315.38</c:v>
                </c:pt>
                <c:pt idx="1232">
                  <c:v>133004.73000000001</c:v>
                </c:pt>
                <c:pt idx="1233">
                  <c:v>142555.10500000001</c:v>
                </c:pt>
                <c:pt idx="1234">
                  <c:v>128554.605</c:v>
                </c:pt>
                <c:pt idx="1235">
                  <c:v>121028.325</c:v>
                </c:pt>
                <c:pt idx="1236">
                  <c:v>136683.4</c:v>
                </c:pt>
                <c:pt idx="1237">
                  <c:v>141474.26500000001</c:v>
                </c:pt>
                <c:pt idx="1238">
                  <c:v>134681.435</c:v>
                </c:pt>
                <c:pt idx="1239">
                  <c:v>128119.715</c:v>
                </c:pt>
                <c:pt idx="1240">
                  <c:v>129781.155</c:v>
                </c:pt>
                <c:pt idx="1241">
                  <c:v>115460.6</c:v>
                </c:pt>
                <c:pt idx="1242">
                  <c:v>110816.375</c:v>
                </c:pt>
                <c:pt idx="1243">
                  <c:v>131067.25</c:v>
                </c:pt>
                <c:pt idx="1244">
                  <c:v>131438.54999999999</c:v>
                </c:pt>
                <c:pt idx="1245">
                  <c:v>120747.08</c:v>
                </c:pt>
                <c:pt idx="1246">
                  <c:v>127697.99</c:v>
                </c:pt>
                <c:pt idx="1247">
                  <c:v>126763.36500000001</c:v>
                </c:pt>
                <c:pt idx="1248">
                  <c:v>107303.47500000001</c:v>
                </c:pt>
                <c:pt idx="1249">
                  <c:v>113980.3</c:v>
                </c:pt>
                <c:pt idx="1250">
                  <c:v>132704.36499999999</c:v>
                </c:pt>
                <c:pt idx="1251">
                  <c:v>130964.88499999999</c:v>
                </c:pt>
                <c:pt idx="1252">
                  <c:v>137660.94</c:v>
                </c:pt>
                <c:pt idx="1253">
                  <c:v>134233.345</c:v>
                </c:pt>
                <c:pt idx="1254">
                  <c:v>131871.07999999999</c:v>
                </c:pt>
                <c:pt idx="1255">
                  <c:v>107616.03</c:v>
                </c:pt>
                <c:pt idx="1256">
                  <c:v>106779.47500000001</c:v>
                </c:pt>
                <c:pt idx="1257">
                  <c:v>121697.38</c:v>
                </c:pt>
                <c:pt idx="1258">
                  <c:v>118871.215</c:v>
                </c:pt>
                <c:pt idx="1259">
                  <c:v>122652.81</c:v>
                </c:pt>
                <c:pt idx="1260">
                  <c:v>120223.175</c:v>
                </c:pt>
                <c:pt idx="1261">
                  <c:v>122222.69</c:v>
                </c:pt>
                <c:pt idx="1262">
                  <c:v>115200.19</c:v>
                </c:pt>
                <c:pt idx="1263">
                  <c:v>116999.07</c:v>
                </c:pt>
                <c:pt idx="1264">
                  <c:v>130448.11500000001</c:v>
                </c:pt>
                <c:pt idx="1265">
                  <c:v>131665.01500000001</c:v>
                </c:pt>
                <c:pt idx="1266">
                  <c:v>121100.045</c:v>
                </c:pt>
                <c:pt idx="1267">
                  <c:v>118723.07</c:v>
                </c:pt>
                <c:pt idx="1268">
                  <c:v>120349.015</c:v>
                </c:pt>
                <c:pt idx="1269">
                  <c:v>103500.955</c:v>
                </c:pt>
                <c:pt idx="1270">
                  <c:v>105149.02</c:v>
                </c:pt>
                <c:pt idx="1271">
                  <c:v>119362.235</c:v>
                </c:pt>
                <c:pt idx="1272">
                  <c:v>124129.44</c:v>
                </c:pt>
                <c:pt idx="1273">
                  <c:v>119715.705</c:v>
                </c:pt>
                <c:pt idx="1274">
                  <c:v>108102.56</c:v>
                </c:pt>
                <c:pt idx="1275">
                  <c:v>117504.77499999999</c:v>
                </c:pt>
                <c:pt idx="1276">
                  <c:v>122771.82</c:v>
                </c:pt>
                <c:pt idx="1277">
                  <c:v>123692.08</c:v>
                </c:pt>
                <c:pt idx="1278">
                  <c:v>115250.505</c:v>
                </c:pt>
                <c:pt idx="1279">
                  <c:v>101053.36500000001</c:v>
                </c:pt>
                <c:pt idx="1280">
                  <c:v>94744.7</c:v>
                </c:pt>
                <c:pt idx="1281">
                  <c:v>110290.12</c:v>
                </c:pt>
                <c:pt idx="1282">
                  <c:v>112052.12</c:v>
                </c:pt>
                <c:pt idx="1283">
                  <c:v>117533.72</c:v>
                </c:pt>
                <c:pt idx="1284">
                  <c:v>116690.04</c:v>
                </c:pt>
                <c:pt idx="1285">
                  <c:v>109857.485</c:v>
                </c:pt>
                <c:pt idx="1286">
                  <c:v>102032.495</c:v>
                </c:pt>
                <c:pt idx="1287">
                  <c:v>102684.515</c:v>
                </c:pt>
                <c:pt idx="1288">
                  <c:v>114502.07</c:v>
                </c:pt>
                <c:pt idx="1289">
                  <c:v>114108.545</c:v>
                </c:pt>
                <c:pt idx="1290">
                  <c:v>114281.61500000001</c:v>
                </c:pt>
                <c:pt idx="1291">
                  <c:v>115442.655</c:v>
                </c:pt>
                <c:pt idx="1292">
                  <c:v>109130.77</c:v>
                </c:pt>
                <c:pt idx="1293">
                  <c:v>96698.285000000003</c:v>
                </c:pt>
                <c:pt idx="1294">
                  <c:v>102830.55499999999</c:v>
                </c:pt>
                <c:pt idx="1295">
                  <c:v>112634.63499999999</c:v>
                </c:pt>
                <c:pt idx="1296">
                  <c:v>111887.405</c:v>
                </c:pt>
                <c:pt idx="1297">
                  <c:v>117375.73</c:v>
                </c:pt>
                <c:pt idx="1298">
                  <c:v>121752.875</c:v>
                </c:pt>
                <c:pt idx="1299">
                  <c:v>130510.905</c:v>
                </c:pt>
                <c:pt idx="1300">
                  <c:v>105806.825</c:v>
                </c:pt>
                <c:pt idx="1301">
                  <c:v>96867.014999999999</c:v>
                </c:pt>
                <c:pt idx="1302">
                  <c:v>107279.84</c:v>
                </c:pt>
                <c:pt idx="1303">
                  <c:v>96817</c:v>
                </c:pt>
                <c:pt idx="1304">
                  <c:v>104381.38</c:v>
                </c:pt>
                <c:pt idx="1305">
                  <c:v>115132.64</c:v>
                </c:pt>
                <c:pt idx="1306">
                  <c:v>113954.78</c:v>
                </c:pt>
                <c:pt idx="1307">
                  <c:v>108924.79</c:v>
                </c:pt>
                <c:pt idx="1308">
                  <c:v>101550.045</c:v>
                </c:pt>
                <c:pt idx="1309">
                  <c:v>106758.95</c:v>
                </c:pt>
                <c:pt idx="1310">
                  <c:v>104303.46</c:v>
                </c:pt>
                <c:pt idx="1311">
                  <c:v>112573.54</c:v>
                </c:pt>
                <c:pt idx="1312">
                  <c:v>109828.93</c:v>
                </c:pt>
                <c:pt idx="1313">
                  <c:v>110954.755</c:v>
                </c:pt>
                <c:pt idx="1314">
                  <c:v>97646.12</c:v>
                </c:pt>
                <c:pt idx="1315">
                  <c:v>96742.49</c:v>
                </c:pt>
                <c:pt idx="1316">
                  <c:v>109148.25</c:v>
                </c:pt>
                <c:pt idx="1317">
                  <c:v>112033.87</c:v>
                </c:pt>
                <c:pt idx="1318">
                  <c:v>119736.125</c:v>
                </c:pt>
                <c:pt idx="1319">
                  <c:v>131312</c:v>
                </c:pt>
                <c:pt idx="1320">
                  <c:v>109049.36500000001</c:v>
                </c:pt>
                <c:pt idx="1321">
                  <c:v>97245.764999999999</c:v>
                </c:pt>
                <c:pt idx="1322">
                  <c:v>96778.25</c:v>
                </c:pt>
                <c:pt idx="1323">
                  <c:v>113899.3</c:v>
                </c:pt>
                <c:pt idx="1324">
                  <c:v>107629.16</c:v>
                </c:pt>
                <c:pt idx="1325">
                  <c:v>108417.69500000001</c:v>
                </c:pt>
                <c:pt idx="1326">
                  <c:v>112735.875</c:v>
                </c:pt>
                <c:pt idx="1327">
                  <c:v>114799.91</c:v>
                </c:pt>
                <c:pt idx="1328">
                  <c:v>98959.56</c:v>
                </c:pt>
                <c:pt idx="1329">
                  <c:v>100233.98</c:v>
                </c:pt>
                <c:pt idx="1330">
                  <c:v>110609.4</c:v>
                </c:pt>
                <c:pt idx="1331">
                  <c:v>109094.04</c:v>
                </c:pt>
                <c:pt idx="1332">
                  <c:v>107400.705</c:v>
                </c:pt>
                <c:pt idx="1333">
                  <c:v>107891.69</c:v>
                </c:pt>
                <c:pt idx="1334">
                  <c:v>105028.985</c:v>
                </c:pt>
                <c:pt idx="1335">
                  <c:v>95436.3</c:v>
                </c:pt>
                <c:pt idx="1336">
                  <c:v>97577.414999999994</c:v>
                </c:pt>
                <c:pt idx="1337">
                  <c:v>127910.83500000001</c:v>
                </c:pt>
                <c:pt idx="1338">
                  <c:v>109548.62</c:v>
                </c:pt>
                <c:pt idx="1339">
                  <c:v>109060.375</c:v>
                </c:pt>
                <c:pt idx="1340">
                  <c:v>108599.065</c:v>
                </c:pt>
                <c:pt idx="1341">
                  <c:v>107070.61</c:v>
                </c:pt>
                <c:pt idx="1342">
                  <c:v>101239.235</c:v>
                </c:pt>
                <c:pt idx="1343">
                  <c:v>98723.45</c:v>
                </c:pt>
                <c:pt idx="1344">
                  <c:v>114400.065</c:v>
                </c:pt>
                <c:pt idx="1345">
                  <c:v>123999.07</c:v>
                </c:pt>
                <c:pt idx="1346">
                  <c:v>146990.89000000001</c:v>
                </c:pt>
                <c:pt idx="1347">
                  <c:v>125050.61</c:v>
                </c:pt>
                <c:pt idx="1348">
                  <c:v>154816.49</c:v>
                </c:pt>
                <c:pt idx="1349">
                  <c:v>170653.84</c:v>
                </c:pt>
                <c:pt idx="1350">
                  <c:v>131856.315</c:v>
                </c:pt>
                <c:pt idx="1351">
                  <c:v>97609.06</c:v>
                </c:pt>
                <c:pt idx="1352">
                  <c:v>105004.91</c:v>
                </c:pt>
                <c:pt idx="1353">
                  <c:v>107034.065</c:v>
                </c:pt>
                <c:pt idx="1354">
                  <c:v>108988.44</c:v>
                </c:pt>
                <c:pt idx="1355">
                  <c:v>120569.46</c:v>
                </c:pt>
                <c:pt idx="1356">
                  <c:v>120734.85</c:v>
                </c:pt>
                <c:pt idx="1357">
                  <c:v>107864.44500000001</c:v>
                </c:pt>
                <c:pt idx="1358">
                  <c:v>103857.11</c:v>
                </c:pt>
                <c:pt idx="1359">
                  <c:v>122975.46</c:v>
                </c:pt>
                <c:pt idx="1360">
                  <c:v>127110.58</c:v>
                </c:pt>
                <c:pt idx="1361">
                  <c:v>124618.565</c:v>
                </c:pt>
                <c:pt idx="1362">
                  <c:v>139137.185</c:v>
                </c:pt>
                <c:pt idx="1363">
                  <c:v>139855.63</c:v>
                </c:pt>
                <c:pt idx="1364">
                  <c:v>108300.63499999999</c:v>
                </c:pt>
                <c:pt idx="1365">
                  <c:v>100904.27</c:v>
                </c:pt>
                <c:pt idx="1366">
                  <c:v>123351.845</c:v>
                </c:pt>
                <c:pt idx="1367">
                  <c:v>119178.12</c:v>
                </c:pt>
                <c:pt idx="1368">
                  <c:v>109375.215</c:v>
                </c:pt>
                <c:pt idx="1369">
                  <c:v>112202.145</c:v>
                </c:pt>
                <c:pt idx="1370">
                  <c:v>108949.05499999999</c:v>
                </c:pt>
                <c:pt idx="1371">
                  <c:v>96922.02</c:v>
                </c:pt>
                <c:pt idx="1372">
                  <c:v>106129.66499999999</c:v>
                </c:pt>
                <c:pt idx="1373">
                  <c:v>122619.05499999999</c:v>
                </c:pt>
                <c:pt idx="1374">
                  <c:v>123558.425</c:v>
                </c:pt>
                <c:pt idx="1375">
                  <c:v>108371.125</c:v>
                </c:pt>
                <c:pt idx="1376">
                  <c:v>108675.4</c:v>
                </c:pt>
                <c:pt idx="1377">
                  <c:v>110006.97</c:v>
                </c:pt>
                <c:pt idx="1378">
                  <c:v>100380.94</c:v>
                </c:pt>
                <c:pt idx="1379">
                  <c:v>101413.145</c:v>
                </c:pt>
                <c:pt idx="1380">
                  <c:v>106359.955</c:v>
                </c:pt>
                <c:pt idx="1381">
                  <c:v>108746.37</c:v>
                </c:pt>
                <c:pt idx="1382">
                  <c:v>117505.625</c:v>
                </c:pt>
                <c:pt idx="1383">
                  <c:v>119734.63499999999</c:v>
                </c:pt>
                <c:pt idx="1384">
                  <c:v>111322.325</c:v>
                </c:pt>
                <c:pt idx="1385">
                  <c:v>96850.78</c:v>
                </c:pt>
                <c:pt idx="1386">
                  <c:v>92553.29</c:v>
                </c:pt>
                <c:pt idx="1387">
                  <c:v>94641.7</c:v>
                </c:pt>
                <c:pt idx="1388">
                  <c:v>112142.54</c:v>
                </c:pt>
                <c:pt idx="1389">
                  <c:v>118830.14</c:v>
                </c:pt>
                <c:pt idx="1390">
                  <c:v>120272.77499999999</c:v>
                </c:pt>
                <c:pt idx="1391">
                  <c:v>115075.81</c:v>
                </c:pt>
                <c:pt idx="1392">
                  <c:v>96016.19</c:v>
                </c:pt>
                <c:pt idx="1393">
                  <c:v>97664.934999999998</c:v>
                </c:pt>
                <c:pt idx="1394">
                  <c:v>110586.815</c:v>
                </c:pt>
                <c:pt idx="1395">
                  <c:v>115254.185</c:v>
                </c:pt>
                <c:pt idx="1396">
                  <c:v>121127.145</c:v>
                </c:pt>
                <c:pt idx="1397">
                  <c:v>127266.86</c:v>
                </c:pt>
                <c:pt idx="1398">
                  <c:v>111547.605</c:v>
                </c:pt>
                <c:pt idx="1399">
                  <c:v>103999.33500000001</c:v>
                </c:pt>
                <c:pt idx="1400">
                  <c:v>97449.684999999998</c:v>
                </c:pt>
                <c:pt idx="1401">
                  <c:v>112906.94500000001</c:v>
                </c:pt>
                <c:pt idx="1402">
                  <c:v>124189.8</c:v>
                </c:pt>
                <c:pt idx="1403">
                  <c:v>124062.485</c:v>
                </c:pt>
                <c:pt idx="1404">
                  <c:v>120072.09</c:v>
                </c:pt>
                <c:pt idx="1405">
                  <c:v>102231.77</c:v>
                </c:pt>
                <c:pt idx="1406">
                  <c:v>102684.59</c:v>
                </c:pt>
                <c:pt idx="1407">
                  <c:v>132039.70499999999</c:v>
                </c:pt>
                <c:pt idx="1408">
                  <c:v>132710.35999999999</c:v>
                </c:pt>
                <c:pt idx="1409">
                  <c:v>130801.825</c:v>
                </c:pt>
                <c:pt idx="1410">
                  <c:v>133322.02499999999</c:v>
                </c:pt>
                <c:pt idx="1411">
                  <c:v>137368.465</c:v>
                </c:pt>
                <c:pt idx="1412">
                  <c:v>126427.92</c:v>
                </c:pt>
                <c:pt idx="1413">
                  <c:v>119524.41</c:v>
                </c:pt>
                <c:pt idx="1414">
                  <c:v>124792.97500000001</c:v>
                </c:pt>
                <c:pt idx="1415">
                  <c:v>141571.29500000001</c:v>
                </c:pt>
                <c:pt idx="1416">
                  <c:v>137795.79500000001</c:v>
                </c:pt>
                <c:pt idx="1417">
                  <c:v>141444.44500000001</c:v>
                </c:pt>
                <c:pt idx="1418">
                  <c:v>134684.58499999999</c:v>
                </c:pt>
                <c:pt idx="1419">
                  <c:v>117394.455</c:v>
                </c:pt>
                <c:pt idx="1420">
                  <c:v>107553.005</c:v>
                </c:pt>
                <c:pt idx="1421">
                  <c:v>121221.455</c:v>
                </c:pt>
                <c:pt idx="1422">
                  <c:v>124473.67</c:v>
                </c:pt>
                <c:pt idx="1423">
                  <c:v>133969.69</c:v>
                </c:pt>
                <c:pt idx="1424">
                  <c:v>130437.325</c:v>
                </c:pt>
                <c:pt idx="1425">
                  <c:v>120149.435</c:v>
                </c:pt>
                <c:pt idx="1426">
                  <c:v>109644.69500000001</c:v>
                </c:pt>
                <c:pt idx="1427">
                  <c:v>121528.375</c:v>
                </c:pt>
                <c:pt idx="1428">
                  <c:v>136373.435</c:v>
                </c:pt>
                <c:pt idx="1429">
                  <c:v>131904.745</c:v>
                </c:pt>
                <c:pt idx="1430">
                  <c:v>133100.905</c:v>
                </c:pt>
                <c:pt idx="1431">
                  <c:v>131466.23999999999</c:v>
                </c:pt>
                <c:pt idx="1432">
                  <c:v>133668.935</c:v>
                </c:pt>
                <c:pt idx="1433">
                  <c:v>135296.79999999999</c:v>
                </c:pt>
                <c:pt idx="1434">
                  <c:v>143158.89000000001</c:v>
                </c:pt>
                <c:pt idx="1435">
                  <c:v>143109.35500000001</c:v>
                </c:pt>
                <c:pt idx="1436">
                  <c:v>125303.88499999999</c:v>
                </c:pt>
                <c:pt idx="1437">
                  <c:v>114065.32</c:v>
                </c:pt>
                <c:pt idx="1438">
                  <c:v>132894.41</c:v>
                </c:pt>
                <c:pt idx="1439">
                  <c:v>140086.10500000001</c:v>
                </c:pt>
                <c:pt idx="1440">
                  <c:v>138666.10500000001</c:v>
                </c:pt>
                <c:pt idx="1441">
                  <c:v>142476.36499999999</c:v>
                </c:pt>
                <c:pt idx="1442">
                  <c:v>133822.70000000001</c:v>
                </c:pt>
                <c:pt idx="1443">
                  <c:v>128417.22</c:v>
                </c:pt>
                <c:pt idx="1444">
                  <c:v>123014.55499999999</c:v>
                </c:pt>
                <c:pt idx="1445">
                  <c:v>132571.32999999999</c:v>
                </c:pt>
                <c:pt idx="1446">
                  <c:v>132720.39499999999</c:v>
                </c:pt>
                <c:pt idx="1447">
                  <c:v>130547.735</c:v>
                </c:pt>
                <c:pt idx="1448">
                  <c:v>132583.64000000001</c:v>
                </c:pt>
                <c:pt idx="1449">
                  <c:v>132105.75</c:v>
                </c:pt>
                <c:pt idx="1450">
                  <c:v>111590.65</c:v>
                </c:pt>
                <c:pt idx="1451">
                  <c:v>109935.33500000001</c:v>
                </c:pt>
                <c:pt idx="1452">
                  <c:v>127930.355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09-4415-A0AC-0D1438E66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46200"/>
        <c:axId val="346848000"/>
      </c:scatterChart>
      <c:valAx>
        <c:axId val="346846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8000"/>
        <c:crosses val="autoZero"/>
        <c:crossBetween val="midCat"/>
      </c:valAx>
      <c:valAx>
        <c:axId val="34684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46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Energy Demand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53653834870019"/>
          <c:y val="9.4423171617472199E-2"/>
          <c:w val="0.83720230808292906"/>
          <c:h val="0.6335880466671215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'Demand Over Time'!$A$2:$A$2107</c:f>
              <c:numCache>
                <c:formatCode>[$-F800]dddd\,\ mmmm\ dd\,\ yyyy</c:formatCode>
                <c:ptCount val="2106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  <c:pt idx="365">
                  <c:v>42370</c:v>
                </c:pt>
                <c:pt idx="366">
                  <c:v>42371</c:v>
                </c:pt>
                <c:pt idx="367">
                  <c:v>42372</c:v>
                </c:pt>
                <c:pt idx="368">
                  <c:v>42373</c:v>
                </c:pt>
                <c:pt idx="369">
                  <c:v>42374</c:v>
                </c:pt>
                <c:pt idx="370">
                  <c:v>42375</c:v>
                </c:pt>
                <c:pt idx="371">
                  <c:v>42376</c:v>
                </c:pt>
                <c:pt idx="372">
                  <c:v>42377</c:v>
                </c:pt>
                <c:pt idx="373">
                  <c:v>42378</c:v>
                </c:pt>
                <c:pt idx="374">
                  <c:v>42379</c:v>
                </c:pt>
                <c:pt idx="375">
                  <c:v>42380</c:v>
                </c:pt>
                <c:pt idx="376">
                  <c:v>42381</c:v>
                </c:pt>
                <c:pt idx="377">
                  <c:v>42382</c:v>
                </c:pt>
                <c:pt idx="378">
                  <c:v>42383</c:v>
                </c:pt>
                <c:pt idx="379">
                  <c:v>42384</c:v>
                </c:pt>
                <c:pt idx="380">
                  <c:v>42385</c:v>
                </c:pt>
                <c:pt idx="381">
                  <c:v>42386</c:v>
                </c:pt>
                <c:pt idx="382">
                  <c:v>42387</c:v>
                </c:pt>
                <c:pt idx="383">
                  <c:v>42388</c:v>
                </c:pt>
                <c:pt idx="384">
                  <c:v>42389</c:v>
                </c:pt>
                <c:pt idx="385">
                  <c:v>42390</c:v>
                </c:pt>
                <c:pt idx="386">
                  <c:v>42391</c:v>
                </c:pt>
                <c:pt idx="387">
                  <c:v>42392</c:v>
                </c:pt>
                <c:pt idx="388">
                  <c:v>42393</c:v>
                </c:pt>
                <c:pt idx="389">
                  <c:v>42394</c:v>
                </c:pt>
                <c:pt idx="390">
                  <c:v>42395</c:v>
                </c:pt>
                <c:pt idx="391">
                  <c:v>42396</c:v>
                </c:pt>
                <c:pt idx="392">
                  <c:v>42397</c:v>
                </c:pt>
                <c:pt idx="393">
                  <c:v>42398</c:v>
                </c:pt>
                <c:pt idx="394">
                  <c:v>42399</c:v>
                </c:pt>
                <c:pt idx="395">
                  <c:v>42400</c:v>
                </c:pt>
                <c:pt idx="396">
                  <c:v>42401</c:v>
                </c:pt>
                <c:pt idx="397">
                  <c:v>42402</c:v>
                </c:pt>
                <c:pt idx="398">
                  <c:v>42403</c:v>
                </c:pt>
                <c:pt idx="399">
                  <c:v>42404</c:v>
                </c:pt>
                <c:pt idx="400">
                  <c:v>42405</c:v>
                </c:pt>
                <c:pt idx="401">
                  <c:v>42406</c:v>
                </c:pt>
                <c:pt idx="402">
                  <c:v>42407</c:v>
                </c:pt>
                <c:pt idx="403">
                  <c:v>42408</c:v>
                </c:pt>
                <c:pt idx="404">
                  <c:v>42409</c:v>
                </c:pt>
                <c:pt idx="405">
                  <c:v>42410</c:v>
                </c:pt>
                <c:pt idx="406">
                  <c:v>42411</c:v>
                </c:pt>
                <c:pt idx="407">
                  <c:v>42412</c:v>
                </c:pt>
                <c:pt idx="408">
                  <c:v>42413</c:v>
                </c:pt>
                <c:pt idx="409">
                  <c:v>42414</c:v>
                </c:pt>
                <c:pt idx="410">
                  <c:v>42415</c:v>
                </c:pt>
                <c:pt idx="411">
                  <c:v>42416</c:v>
                </c:pt>
                <c:pt idx="412">
                  <c:v>42417</c:v>
                </c:pt>
                <c:pt idx="413">
                  <c:v>42418</c:v>
                </c:pt>
                <c:pt idx="414">
                  <c:v>42419</c:v>
                </c:pt>
                <c:pt idx="415">
                  <c:v>42420</c:v>
                </c:pt>
                <c:pt idx="416">
                  <c:v>42421</c:v>
                </c:pt>
                <c:pt idx="417">
                  <c:v>42422</c:v>
                </c:pt>
                <c:pt idx="418">
                  <c:v>42423</c:v>
                </c:pt>
                <c:pt idx="419">
                  <c:v>42424</c:v>
                </c:pt>
                <c:pt idx="420">
                  <c:v>42425</c:v>
                </c:pt>
                <c:pt idx="421">
                  <c:v>42426</c:v>
                </c:pt>
                <c:pt idx="422">
                  <c:v>42427</c:v>
                </c:pt>
                <c:pt idx="423">
                  <c:v>42428</c:v>
                </c:pt>
                <c:pt idx="424">
                  <c:v>42429</c:v>
                </c:pt>
                <c:pt idx="425">
                  <c:v>42430</c:v>
                </c:pt>
                <c:pt idx="426">
                  <c:v>42431</c:v>
                </c:pt>
                <c:pt idx="427">
                  <c:v>42432</c:v>
                </c:pt>
                <c:pt idx="428">
                  <c:v>42433</c:v>
                </c:pt>
                <c:pt idx="429">
                  <c:v>42434</c:v>
                </c:pt>
                <c:pt idx="430">
                  <c:v>42435</c:v>
                </c:pt>
                <c:pt idx="431">
                  <c:v>42436</c:v>
                </c:pt>
                <c:pt idx="432">
                  <c:v>42437</c:v>
                </c:pt>
                <c:pt idx="433">
                  <c:v>42438</c:v>
                </c:pt>
                <c:pt idx="434">
                  <c:v>42439</c:v>
                </c:pt>
                <c:pt idx="435">
                  <c:v>42440</c:v>
                </c:pt>
                <c:pt idx="436">
                  <c:v>42441</c:v>
                </c:pt>
                <c:pt idx="437">
                  <c:v>42442</c:v>
                </c:pt>
                <c:pt idx="438">
                  <c:v>42443</c:v>
                </c:pt>
                <c:pt idx="439">
                  <c:v>42444</c:v>
                </c:pt>
                <c:pt idx="440">
                  <c:v>42445</c:v>
                </c:pt>
                <c:pt idx="441">
                  <c:v>42446</c:v>
                </c:pt>
                <c:pt idx="442">
                  <c:v>42447</c:v>
                </c:pt>
                <c:pt idx="443">
                  <c:v>42448</c:v>
                </c:pt>
                <c:pt idx="444">
                  <c:v>42449</c:v>
                </c:pt>
                <c:pt idx="445">
                  <c:v>42450</c:v>
                </c:pt>
                <c:pt idx="446">
                  <c:v>42451</c:v>
                </c:pt>
                <c:pt idx="447">
                  <c:v>42452</c:v>
                </c:pt>
                <c:pt idx="448">
                  <c:v>42453</c:v>
                </c:pt>
                <c:pt idx="449">
                  <c:v>42454</c:v>
                </c:pt>
                <c:pt idx="450">
                  <c:v>42455</c:v>
                </c:pt>
                <c:pt idx="451">
                  <c:v>42456</c:v>
                </c:pt>
                <c:pt idx="452">
                  <c:v>42457</c:v>
                </c:pt>
                <c:pt idx="453">
                  <c:v>42458</c:v>
                </c:pt>
                <c:pt idx="454">
                  <c:v>42459</c:v>
                </c:pt>
                <c:pt idx="455">
                  <c:v>42460</c:v>
                </c:pt>
                <c:pt idx="456">
                  <c:v>42461</c:v>
                </c:pt>
                <c:pt idx="457">
                  <c:v>42462</c:v>
                </c:pt>
                <c:pt idx="458">
                  <c:v>42463</c:v>
                </c:pt>
                <c:pt idx="459">
                  <c:v>42464</c:v>
                </c:pt>
                <c:pt idx="460">
                  <c:v>42465</c:v>
                </c:pt>
                <c:pt idx="461">
                  <c:v>42466</c:v>
                </c:pt>
                <c:pt idx="462">
                  <c:v>42467</c:v>
                </c:pt>
                <c:pt idx="463">
                  <c:v>42468</c:v>
                </c:pt>
                <c:pt idx="464">
                  <c:v>42469</c:v>
                </c:pt>
                <c:pt idx="465">
                  <c:v>42470</c:v>
                </c:pt>
                <c:pt idx="466">
                  <c:v>42471</c:v>
                </c:pt>
                <c:pt idx="467">
                  <c:v>42472</c:v>
                </c:pt>
                <c:pt idx="468">
                  <c:v>42473</c:v>
                </c:pt>
                <c:pt idx="469">
                  <c:v>42474</c:v>
                </c:pt>
                <c:pt idx="470">
                  <c:v>42475</c:v>
                </c:pt>
                <c:pt idx="471">
                  <c:v>42476</c:v>
                </c:pt>
                <c:pt idx="472">
                  <c:v>42477</c:v>
                </c:pt>
                <c:pt idx="473">
                  <c:v>42478</c:v>
                </c:pt>
                <c:pt idx="474">
                  <c:v>42479</c:v>
                </c:pt>
                <c:pt idx="475">
                  <c:v>42480</c:v>
                </c:pt>
                <c:pt idx="476">
                  <c:v>42481</c:v>
                </c:pt>
                <c:pt idx="477">
                  <c:v>42482</c:v>
                </c:pt>
                <c:pt idx="478">
                  <c:v>42483</c:v>
                </c:pt>
                <c:pt idx="479">
                  <c:v>42484</c:v>
                </c:pt>
                <c:pt idx="480">
                  <c:v>42485</c:v>
                </c:pt>
                <c:pt idx="481">
                  <c:v>42486</c:v>
                </c:pt>
                <c:pt idx="482">
                  <c:v>42487</c:v>
                </c:pt>
                <c:pt idx="483">
                  <c:v>42488</c:v>
                </c:pt>
                <c:pt idx="484">
                  <c:v>42489</c:v>
                </c:pt>
                <c:pt idx="485">
                  <c:v>42490</c:v>
                </c:pt>
                <c:pt idx="486">
                  <c:v>42491</c:v>
                </c:pt>
                <c:pt idx="487">
                  <c:v>42492</c:v>
                </c:pt>
                <c:pt idx="488">
                  <c:v>42493</c:v>
                </c:pt>
                <c:pt idx="489">
                  <c:v>42494</c:v>
                </c:pt>
                <c:pt idx="490">
                  <c:v>42495</c:v>
                </c:pt>
                <c:pt idx="491">
                  <c:v>42496</c:v>
                </c:pt>
                <c:pt idx="492">
                  <c:v>42497</c:v>
                </c:pt>
                <c:pt idx="493">
                  <c:v>42498</c:v>
                </c:pt>
                <c:pt idx="494">
                  <c:v>42499</c:v>
                </c:pt>
                <c:pt idx="495">
                  <c:v>42500</c:v>
                </c:pt>
                <c:pt idx="496">
                  <c:v>42501</c:v>
                </c:pt>
                <c:pt idx="497">
                  <c:v>42502</c:v>
                </c:pt>
                <c:pt idx="498">
                  <c:v>42503</c:v>
                </c:pt>
                <c:pt idx="499">
                  <c:v>42504</c:v>
                </c:pt>
                <c:pt idx="500">
                  <c:v>42505</c:v>
                </c:pt>
                <c:pt idx="501">
                  <c:v>42506</c:v>
                </c:pt>
                <c:pt idx="502">
                  <c:v>42507</c:v>
                </c:pt>
                <c:pt idx="503">
                  <c:v>42508</c:v>
                </c:pt>
                <c:pt idx="504">
                  <c:v>42509</c:v>
                </c:pt>
                <c:pt idx="505">
                  <c:v>42510</c:v>
                </c:pt>
                <c:pt idx="506">
                  <c:v>42511</c:v>
                </c:pt>
                <c:pt idx="507">
                  <c:v>42512</c:v>
                </c:pt>
                <c:pt idx="508">
                  <c:v>42513</c:v>
                </c:pt>
                <c:pt idx="509">
                  <c:v>42514</c:v>
                </c:pt>
                <c:pt idx="510">
                  <c:v>42515</c:v>
                </c:pt>
                <c:pt idx="511">
                  <c:v>42516</c:v>
                </c:pt>
                <c:pt idx="512">
                  <c:v>42517</c:v>
                </c:pt>
                <c:pt idx="513">
                  <c:v>42518</c:v>
                </c:pt>
                <c:pt idx="514">
                  <c:v>42519</c:v>
                </c:pt>
                <c:pt idx="515">
                  <c:v>42520</c:v>
                </c:pt>
                <c:pt idx="516">
                  <c:v>42521</c:v>
                </c:pt>
                <c:pt idx="517">
                  <c:v>42522</c:v>
                </c:pt>
                <c:pt idx="518">
                  <c:v>42523</c:v>
                </c:pt>
                <c:pt idx="519">
                  <c:v>42524</c:v>
                </c:pt>
                <c:pt idx="520">
                  <c:v>42525</c:v>
                </c:pt>
                <c:pt idx="521">
                  <c:v>42526</c:v>
                </c:pt>
                <c:pt idx="522">
                  <c:v>42527</c:v>
                </c:pt>
                <c:pt idx="523">
                  <c:v>42528</c:v>
                </c:pt>
                <c:pt idx="524">
                  <c:v>42529</c:v>
                </c:pt>
                <c:pt idx="525">
                  <c:v>42530</c:v>
                </c:pt>
                <c:pt idx="526">
                  <c:v>42531</c:v>
                </c:pt>
                <c:pt idx="527">
                  <c:v>42532</c:v>
                </c:pt>
                <c:pt idx="528">
                  <c:v>42533</c:v>
                </c:pt>
                <c:pt idx="529">
                  <c:v>42534</c:v>
                </c:pt>
                <c:pt idx="530">
                  <c:v>42535</c:v>
                </c:pt>
                <c:pt idx="531">
                  <c:v>42536</c:v>
                </c:pt>
                <c:pt idx="532">
                  <c:v>42537</c:v>
                </c:pt>
                <c:pt idx="533">
                  <c:v>42538</c:v>
                </c:pt>
                <c:pt idx="534">
                  <c:v>42539</c:v>
                </c:pt>
                <c:pt idx="535">
                  <c:v>42540</c:v>
                </c:pt>
                <c:pt idx="536">
                  <c:v>42541</c:v>
                </c:pt>
                <c:pt idx="537">
                  <c:v>42542</c:v>
                </c:pt>
                <c:pt idx="538">
                  <c:v>42543</c:v>
                </c:pt>
                <c:pt idx="539">
                  <c:v>42544</c:v>
                </c:pt>
                <c:pt idx="540">
                  <c:v>42545</c:v>
                </c:pt>
                <c:pt idx="541">
                  <c:v>42546</c:v>
                </c:pt>
                <c:pt idx="542">
                  <c:v>42547</c:v>
                </c:pt>
                <c:pt idx="543">
                  <c:v>42548</c:v>
                </c:pt>
                <c:pt idx="544">
                  <c:v>42549</c:v>
                </c:pt>
                <c:pt idx="545">
                  <c:v>42550</c:v>
                </c:pt>
                <c:pt idx="546">
                  <c:v>42551</c:v>
                </c:pt>
                <c:pt idx="547">
                  <c:v>42552</c:v>
                </c:pt>
                <c:pt idx="548">
                  <c:v>42553</c:v>
                </c:pt>
                <c:pt idx="549">
                  <c:v>42554</c:v>
                </c:pt>
                <c:pt idx="550">
                  <c:v>42555</c:v>
                </c:pt>
                <c:pt idx="551">
                  <c:v>42556</c:v>
                </c:pt>
                <c:pt idx="552">
                  <c:v>42557</c:v>
                </c:pt>
                <c:pt idx="553">
                  <c:v>42558</c:v>
                </c:pt>
                <c:pt idx="554">
                  <c:v>42559</c:v>
                </c:pt>
                <c:pt idx="555">
                  <c:v>42560</c:v>
                </c:pt>
                <c:pt idx="556">
                  <c:v>42561</c:v>
                </c:pt>
                <c:pt idx="557">
                  <c:v>42562</c:v>
                </c:pt>
                <c:pt idx="558">
                  <c:v>42563</c:v>
                </c:pt>
                <c:pt idx="559">
                  <c:v>42564</c:v>
                </c:pt>
                <c:pt idx="560">
                  <c:v>42565</c:v>
                </c:pt>
                <c:pt idx="561">
                  <c:v>42566</c:v>
                </c:pt>
                <c:pt idx="562">
                  <c:v>42567</c:v>
                </c:pt>
                <c:pt idx="563">
                  <c:v>42568</c:v>
                </c:pt>
                <c:pt idx="564">
                  <c:v>42569</c:v>
                </c:pt>
                <c:pt idx="565">
                  <c:v>42570</c:v>
                </c:pt>
                <c:pt idx="566">
                  <c:v>42571</c:v>
                </c:pt>
                <c:pt idx="567">
                  <c:v>42572</c:v>
                </c:pt>
                <c:pt idx="568">
                  <c:v>42573</c:v>
                </c:pt>
                <c:pt idx="569">
                  <c:v>42574</c:v>
                </c:pt>
                <c:pt idx="570">
                  <c:v>42575</c:v>
                </c:pt>
                <c:pt idx="571">
                  <c:v>42576</c:v>
                </c:pt>
                <c:pt idx="572">
                  <c:v>42577</c:v>
                </c:pt>
                <c:pt idx="573">
                  <c:v>42578</c:v>
                </c:pt>
                <c:pt idx="574">
                  <c:v>42579</c:v>
                </c:pt>
                <c:pt idx="575">
                  <c:v>42580</c:v>
                </c:pt>
                <c:pt idx="576">
                  <c:v>42581</c:v>
                </c:pt>
                <c:pt idx="577">
                  <c:v>42582</c:v>
                </c:pt>
                <c:pt idx="578">
                  <c:v>42583</c:v>
                </c:pt>
                <c:pt idx="579">
                  <c:v>42584</c:v>
                </c:pt>
                <c:pt idx="580">
                  <c:v>42585</c:v>
                </c:pt>
                <c:pt idx="581">
                  <c:v>42586</c:v>
                </c:pt>
                <c:pt idx="582">
                  <c:v>42587</c:v>
                </c:pt>
                <c:pt idx="583">
                  <c:v>42588</c:v>
                </c:pt>
                <c:pt idx="584">
                  <c:v>42589</c:v>
                </c:pt>
                <c:pt idx="585">
                  <c:v>42590</c:v>
                </c:pt>
                <c:pt idx="586">
                  <c:v>42591</c:v>
                </c:pt>
                <c:pt idx="587">
                  <c:v>42592</c:v>
                </c:pt>
                <c:pt idx="588">
                  <c:v>42593</c:v>
                </c:pt>
                <c:pt idx="589">
                  <c:v>42594</c:v>
                </c:pt>
                <c:pt idx="590">
                  <c:v>42595</c:v>
                </c:pt>
                <c:pt idx="591">
                  <c:v>42596</c:v>
                </c:pt>
                <c:pt idx="592">
                  <c:v>42597</c:v>
                </c:pt>
                <c:pt idx="593">
                  <c:v>42598</c:v>
                </c:pt>
                <c:pt idx="594">
                  <c:v>42599</c:v>
                </c:pt>
                <c:pt idx="595">
                  <c:v>42600</c:v>
                </c:pt>
                <c:pt idx="596">
                  <c:v>42601</c:v>
                </c:pt>
                <c:pt idx="597">
                  <c:v>42602</c:v>
                </c:pt>
                <c:pt idx="598">
                  <c:v>42603</c:v>
                </c:pt>
                <c:pt idx="599">
                  <c:v>42604</c:v>
                </c:pt>
                <c:pt idx="600">
                  <c:v>42605</c:v>
                </c:pt>
                <c:pt idx="601">
                  <c:v>42606</c:v>
                </c:pt>
                <c:pt idx="602">
                  <c:v>42607</c:v>
                </c:pt>
                <c:pt idx="603">
                  <c:v>42608</c:v>
                </c:pt>
                <c:pt idx="604">
                  <c:v>42609</c:v>
                </c:pt>
                <c:pt idx="605">
                  <c:v>42610</c:v>
                </c:pt>
                <c:pt idx="606">
                  <c:v>42611</c:v>
                </c:pt>
                <c:pt idx="607">
                  <c:v>42612</c:v>
                </c:pt>
                <c:pt idx="608">
                  <c:v>42613</c:v>
                </c:pt>
                <c:pt idx="609">
                  <c:v>42614</c:v>
                </c:pt>
                <c:pt idx="610">
                  <c:v>42615</c:v>
                </c:pt>
                <c:pt idx="611">
                  <c:v>42616</c:v>
                </c:pt>
                <c:pt idx="612">
                  <c:v>42617</c:v>
                </c:pt>
                <c:pt idx="613">
                  <c:v>42618</c:v>
                </c:pt>
                <c:pt idx="614">
                  <c:v>42619</c:v>
                </c:pt>
                <c:pt idx="615">
                  <c:v>42620</c:v>
                </c:pt>
                <c:pt idx="616">
                  <c:v>42621</c:v>
                </c:pt>
                <c:pt idx="617">
                  <c:v>42622</c:v>
                </c:pt>
                <c:pt idx="618">
                  <c:v>42623</c:v>
                </c:pt>
                <c:pt idx="619">
                  <c:v>42624</c:v>
                </c:pt>
                <c:pt idx="620">
                  <c:v>42625</c:v>
                </c:pt>
                <c:pt idx="621">
                  <c:v>42626</c:v>
                </c:pt>
                <c:pt idx="622">
                  <c:v>42627</c:v>
                </c:pt>
                <c:pt idx="623">
                  <c:v>42628</c:v>
                </c:pt>
                <c:pt idx="624">
                  <c:v>42629</c:v>
                </c:pt>
                <c:pt idx="625">
                  <c:v>42630</c:v>
                </c:pt>
                <c:pt idx="626">
                  <c:v>42631</c:v>
                </c:pt>
                <c:pt idx="627">
                  <c:v>42632</c:v>
                </c:pt>
                <c:pt idx="628">
                  <c:v>42633</c:v>
                </c:pt>
                <c:pt idx="629">
                  <c:v>42634</c:v>
                </c:pt>
                <c:pt idx="630">
                  <c:v>42635</c:v>
                </c:pt>
                <c:pt idx="631">
                  <c:v>42636</c:v>
                </c:pt>
                <c:pt idx="632">
                  <c:v>42637</c:v>
                </c:pt>
                <c:pt idx="633">
                  <c:v>42638</c:v>
                </c:pt>
                <c:pt idx="634">
                  <c:v>42639</c:v>
                </c:pt>
                <c:pt idx="635">
                  <c:v>42640</c:v>
                </c:pt>
                <c:pt idx="636">
                  <c:v>42641</c:v>
                </c:pt>
                <c:pt idx="637">
                  <c:v>42642</c:v>
                </c:pt>
                <c:pt idx="638">
                  <c:v>42643</c:v>
                </c:pt>
                <c:pt idx="639">
                  <c:v>42644</c:v>
                </c:pt>
                <c:pt idx="640">
                  <c:v>42645</c:v>
                </c:pt>
                <c:pt idx="641">
                  <c:v>42646</c:v>
                </c:pt>
                <c:pt idx="642">
                  <c:v>42647</c:v>
                </c:pt>
                <c:pt idx="643">
                  <c:v>42648</c:v>
                </c:pt>
                <c:pt idx="644">
                  <c:v>42649</c:v>
                </c:pt>
                <c:pt idx="645">
                  <c:v>42650</c:v>
                </c:pt>
                <c:pt idx="646">
                  <c:v>42651</c:v>
                </c:pt>
                <c:pt idx="647">
                  <c:v>42652</c:v>
                </c:pt>
                <c:pt idx="648">
                  <c:v>42653</c:v>
                </c:pt>
                <c:pt idx="649">
                  <c:v>42654</c:v>
                </c:pt>
                <c:pt idx="650">
                  <c:v>42655</c:v>
                </c:pt>
                <c:pt idx="651">
                  <c:v>42656</c:v>
                </c:pt>
                <c:pt idx="652">
                  <c:v>42657</c:v>
                </c:pt>
                <c:pt idx="653">
                  <c:v>42658</c:v>
                </c:pt>
                <c:pt idx="654">
                  <c:v>42659</c:v>
                </c:pt>
                <c:pt idx="655">
                  <c:v>42660</c:v>
                </c:pt>
                <c:pt idx="656">
                  <c:v>42661</c:v>
                </c:pt>
                <c:pt idx="657">
                  <c:v>42662</c:v>
                </c:pt>
                <c:pt idx="658">
                  <c:v>42663</c:v>
                </c:pt>
                <c:pt idx="659">
                  <c:v>42664</c:v>
                </c:pt>
                <c:pt idx="660">
                  <c:v>42665</c:v>
                </c:pt>
                <c:pt idx="661">
                  <c:v>42666</c:v>
                </c:pt>
                <c:pt idx="662">
                  <c:v>42667</c:v>
                </c:pt>
                <c:pt idx="663">
                  <c:v>42668</c:v>
                </c:pt>
                <c:pt idx="664">
                  <c:v>42669</c:v>
                </c:pt>
                <c:pt idx="665">
                  <c:v>42670</c:v>
                </c:pt>
                <c:pt idx="666">
                  <c:v>42671</c:v>
                </c:pt>
                <c:pt idx="667">
                  <c:v>42672</c:v>
                </c:pt>
                <c:pt idx="668">
                  <c:v>42673</c:v>
                </c:pt>
                <c:pt idx="669">
                  <c:v>42674</c:v>
                </c:pt>
                <c:pt idx="670">
                  <c:v>42675</c:v>
                </c:pt>
                <c:pt idx="671">
                  <c:v>42676</c:v>
                </c:pt>
                <c:pt idx="672">
                  <c:v>42677</c:v>
                </c:pt>
                <c:pt idx="673">
                  <c:v>42678</c:v>
                </c:pt>
                <c:pt idx="674">
                  <c:v>42679</c:v>
                </c:pt>
                <c:pt idx="675">
                  <c:v>42680</c:v>
                </c:pt>
                <c:pt idx="676">
                  <c:v>42681</c:v>
                </c:pt>
                <c:pt idx="677">
                  <c:v>42682</c:v>
                </c:pt>
                <c:pt idx="678">
                  <c:v>42683</c:v>
                </c:pt>
                <c:pt idx="679">
                  <c:v>42684</c:v>
                </c:pt>
                <c:pt idx="680">
                  <c:v>42685</c:v>
                </c:pt>
                <c:pt idx="681">
                  <c:v>42686</c:v>
                </c:pt>
                <c:pt idx="682">
                  <c:v>42687</c:v>
                </c:pt>
                <c:pt idx="683">
                  <c:v>42688</c:v>
                </c:pt>
                <c:pt idx="684">
                  <c:v>42689</c:v>
                </c:pt>
                <c:pt idx="685">
                  <c:v>42690</c:v>
                </c:pt>
                <c:pt idx="686">
                  <c:v>42691</c:v>
                </c:pt>
                <c:pt idx="687">
                  <c:v>42692</c:v>
                </c:pt>
                <c:pt idx="688">
                  <c:v>42693</c:v>
                </c:pt>
                <c:pt idx="689">
                  <c:v>42694</c:v>
                </c:pt>
                <c:pt idx="690">
                  <c:v>42695</c:v>
                </c:pt>
                <c:pt idx="691">
                  <c:v>42696</c:v>
                </c:pt>
                <c:pt idx="692">
                  <c:v>42697</c:v>
                </c:pt>
                <c:pt idx="693">
                  <c:v>42698</c:v>
                </c:pt>
                <c:pt idx="694">
                  <c:v>42699</c:v>
                </c:pt>
                <c:pt idx="695">
                  <c:v>42700</c:v>
                </c:pt>
                <c:pt idx="696">
                  <c:v>42701</c:v>
                </c:pt>
                <c:pt idx="697">
                  <c:v>42702</c:v>
                </c:pt>
                <c:pt idx="698">
                  <c:v>42703</c:v>
                </c:pt>
                <c:pt idx="699">
                  <c:v>42704</c:v>
                </c:pt>
                <c:pt idx="700">
                  <c:v>42705</c:v>
                </c:pt>
                <c:pt idx="701">
                  <c:v>42706</c:v>
                </c:pt>
                <c:pt idx="702">
                  <c:v>42707</c:v>
                </c:pt>
                <c:pt idx="703">
                  <c:v>42708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42714</c:v>
                </c:pt>
                <c:pt idx="710">
                  <c:v>42715</c:v>
                </c:pt>
                <c:pt idx="711">
                  <c:v>42716</c:v>
                </c:pt>
                <c:pt idx="712">
                  <c:v>42717</c:v>
                </c:pt>
                <c:pt idx="713">
                  <c:v>42718</c:v>
                </c:pt>
                <c:pt idx="714">
                  <c:v>42719</c:v>
                </c:pt>
                <c:pt idx="715">
                  <c:v>42720</c:v>
                </c:pt>
                <c:pt idx="716">
                  <c:v>42721</c:v>
                </c:pt>
                <c:pt idx="717">
                  <c:v>42722</c:v>
                </c:pt>
                <c:pt idx="718">
                  <c:v>42723</c:v>
                </c:pt>
                <c:pt idx="719">
                  <c:v>42724</c:v>
                </c:pt>
                <c:pt idx="720">
                  <c:v>42725</c:v>
                </c:pt>
                <c:pt idx="721">
                  <c:v>42726</c:v>
                </c:pt>
                <c:pt idx="722">
                  <c:v>42727</c:v>
                </c:pt>
                <c:pt idx="723">
                  <c:v>42728</c:v>
                </c:pt>
                <c:pt idx="724">
                  <c:v>42729</c:v>
                </c:pt>
                <c:pt idx="725">
                  <c:v>42730</c:v>
                </c:pt>
                <c:pt idx="726">
                  <c:v>42731</c:v>
                </c:pt>
                <c:pt idx="727">
                  <c:v>42732</c:v>
                </c:pt>
                <c:pt idx="728">
                  <c:v>42733</c:v>
                </c:pt>
                <c:pt idx="729">
                  <c:v>42734</c:v>
                </c:pt>
                <c:pt idx="730">
                  <c:v>42735</c:v>
                </c:pt>
                <c:pt idx="731">
                  <c:v>42736</c:v>
                </c:pt>
                <c:pt idx="732">
                  <c:v>42737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42742</c:v>
                </c:pt>
                <c:pt idx="738">
                  <c:v>42743</c:v>
                </c:pt>
                <c:pt idx="739">
                  <c:v>42744</c:v>
                </c:pt>
                <c:pt idx="740">
                  <c:v>42745</c:v>
                </c:pt>
                <c:pt idx="741">
                  <c:v>42746</c:v>
                </c:pt>
                <c:pt idx="742">
                  <c:v>42747</c:v>
                </c:pt>
                <c:pt idx="743">
                  <c:v>42748</c:v>
                </c:pt>
                <c:pt idx="744">
                  <c:v>42749</c:v>
                </c:pt>
                <c:pt idx="745">
                  <c:v>42750</c:v>
                </c:pt>
                <c:pt idx="746">
                  <c:v>42751</c:v>
                </c:pt>
                <c:pt idx="747">
                  <c:v>42752</c:v>
                </c:pt>
                <c:pt idx="748">
                  <c:v>42753</c:v>
                </c:pt>
                <c:pt idx="749">
                  <c:v>42754</c:v>
                </c:pt>
                <c:pt idx="750">
                  <c:v>42755</c:v>
                </c:pt>
                <c:pt idx="751">
                  <c:v>42756</c:v>
                </c:pt>
                <c:pt idx="752">
                  <c:v>42757</c:v>
                </c:pt>
                <c:pt idx="753">
                  <c:v>42758</c:v>
                </c:pt>
                <c:pt idx="754">
                  <c:v>42759</c:v>
                </c:pt>
                <c:pt idx="755">
                  <c:v>42760</c:v>
                </c:pt>
                <c:pt idx="756">
                  <c:v>42761</c:v>
                </c:pt>
                <c:pt idx="757">
                  <c:v>42762</c:v>
                </c:pt>
                <c:pt idx="758">
                  <c:v>42763</c:v>
                </c:pt>
                <c:pt idx="759">
                  <c:v>42764</c:v>
                </c:pt>
                <c:pt idx="760">
                  <c:v>42765</c:v>
                </c:pt>
                <c:pt idx="761">
                  <c:v>42766</c:v>
                </c:pt>
                <c:pt idx="762">
                  <c:v>42767</c:v>
                </c:pt>
                <c:pt idx="763">
                  <c:v>42768</c:v>
                </c:pt>
                <c:pt idx="764">
                  <c:v>42769</c:v>
                </c:pt>
                <c:pt idx="765">
                  <c:v>42770</c:v>
                </c:pt>
                <c:pt idx="766">
                  <c:v>42771</c:v>
                </c:pt>
                <c:pt idx="767">
                  <c:v>42772</c:v>
                </c:pt>
                <c:pt idx="768">
                  <c:v>42773</c:v>
                </c:pt>
                <c:pt idx="769">
                  <c:v>42774</c:v>
                </c:pt>
                <c:pt idx="770">
                  <c:v>42775</c:v>
                </c:pt>
                <c:pt idx="771">
                  <c:v>42776</c:v>
                </c:pt>
                <c:pt idx="772">
                  <c:v>42777</c:v>
                </c:pt>
                <c:pt idx="773">
                  <c:v>42778</c:v>
                </c:pt>
                <c:pt idx="774">
                  <c:v>42779</c:v>
                </c:pt>
                <c:pt idx="775">
                  <c:v>42780</c:v>
                </c:pt>
                <c:pt idx="776">
                  <c:v>42781</c:v>
                </c:pt>
                <c:pt idx="777">
                  <c:v>42782</c:v>
                </c:pt>
                <c:pt idx="778">
                  <c:v>42783</c:v>
                </c:pt>
                <c:pt idx="779">
                  <c:v>42784</c:v>
                </c:pt>
                <c:pt idx="780">
                  <c:v>42785</c:v>
                </c:pt>
                <c:pt idx="781">
                  <c:v>42786</c:v>
                </c:pt>
                <c:pt idx="782">
                  <c:v>42787</c:v>
                </c:pt>
                <c:pt idx="783">
                  <c:v>42788</c:v>
                </c:pt>
                <c:pt idx="784">
                  <c:v>42789</c:v>
                </c:pt>
                <c:pt idx="785">
                  <c:v>42790</c:v>
                </c:pt>
                <c:pt idx="786">
                  <c:v>42791</c:v>
                </c:pt>
                <c:pt idx="787">
                  <c:v>42792</c:v>
                </c:pt>
                <c:pt idx="788">
                  <c:v>42793</c:v>
                </c:pt>
                <c:pt idx="789">
                  <c:v>42794</c:v>
                </c:pt>
                <c:pt idx="790">
                  <c:v>42795</c:v>
                </c:pt>
                <c:pt idx="791">
                  <c:v>42796</c:v>
                </c:pt>
                <c:pt idx="792">
                  <c:v>42797</c:v>
                </c:pt>
                <c:pt idx="793">
                  <c:v>42798</c:v>
                </c:pt>
                <c:pt idx="794">
                  <c:v>42799</c:v>
                </c:pt>
                <c:pt idx="795">
                  <c:v>42800</c:v>
                </c:pt>
                <c:pt idx="796">
                  <c:v>42801</c:v>
                </c:pt>
                <c:pt idx="797">
                  <c:v>42802</c:v>
                </c:pt>
                <c:pt idx="798">
                  <c:v>42803</c:v>
                </c:pt>
                <c:pt idx="799">
                  <c:v>42804</c:v>
                </c:pt>
                <c:pt idx="800">
                  <c:v>42805</c:v>
                </c:pt>
                <c:pt idx="801">
                  <c:v>42806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42812</c:v>
                </c:pt>
                <c:pt idx="808">
                  <c:v>42813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42819</c:v>
                </c:pt>
                <c:pt idx="815">
                  <c:v>42820</c:v>
                </c:pt>
                <c:pt idx="816">
                  <c:v>42821</c:v>
                </c:pt>
                <c:pt idx="817">
                  <c:v>42822</c:v>
                </c:pt>
                <c:pt idx="818">
                  <c:v>42823</c:v>
                </c:pt>
                <c:pt idx="819">
                  <c:v>42824</c:v>
                </c:pt>
                <c:pt idx="820">
                  <c:v>42825</c:v>
                </c:pt>
                <c:pt idx="821">
                  <c:v>42826</c:v>
                </c:pt>
                <c:pt idx="822">
                  <c:v>42827</c:v>
                </c:pt>
                <c:pt idx="823">
                  <c:v>42828</c:v>
                </c:pt>
                <c:pt idx="824">
                  <c:v>42829</c:v>
                </c:pt>
                <c:pt idx="825">
                  <c:v>42830</c:v>
                </c:pt>
                <c:pt idx="826">
                  <c:v>42831</c:v>
                </c:pt>
                <c:pt idx="827">
                  <c:v>42832</c:v>
                </c:pt>
                <c:pt idx="828">
                  <c:v>42833</c:v>
                </c:pt>
                <c:pt idx="829">
                  <c:v>42834</c:v>
                </c:pt>
                <c:pt idx="830">
                  <c:v>42835</c:v>
                </c:pt>
                <c:pt idx="831">
                  <c:v>42836</c:v>
                </c:pt>
                <c:pt idx="832">
                  <c:v>42837</c:v>
                </c:pt>
                <c:pt idx="833">
                  <c:v>42838</c:v>
                </c:pt>
                <c:pt idx="834">
                  <c:v>42839</c:v>
                </c:pt>
                <c:pt idx="835">
                  <c:v>42840</c:v>
                </c:pt>
                <c:pt idx="836">
                  <c:v>42841</c:v>
                </c:pt>
                <c:pt idx="837">
                  <c:v>42842</c:v>
                </c:pt>
                <c:pt idx="838">
                  <c:v>42843</c:v>
                </c:pt>
                <c:pt idx="839">
                  <c:v>42844</c:v>
                </c:pt>
                <c:pt idx="840">
                  <c:v>42845</c:v>
                </c:pt>
                <c:pt idx="841">
                  <c:v>42846</c:v>
                </c:pt>
                <c:pt idx="842">
                  <c:v>42847</c:v>
                </c:pt>
                <c:pt idx="843">
                  <c:v>42848</c:v>
                </c:pt>
                <c:pt idx="844">
                  <c:v>42849</c:v>
                </c:pt>
                <c:pt idx="845">
                  <c:v>42850</c:v>
                </c:pt>
                <c:pt idx="846">
                  <c:v>42851</c:v>
                </c:pt>
                <c:pt idx="847">
                  <c:v>42852</c:v>
                </c:pt>
                <c:pt idx="848">
                  <c:v>42853</c:v>
                </c:pt>
                <c:pt idx="849">
                  <c:v>42854</c:v>
                </c:pt>
                <c:pt idx="850">
                  <c:v>42855</c:v>
                </c:pt>
                <c:pt idx="851">
                  <c:v>42856</c:v>
                </c:pt>
                <c:pt idx="852">
                  <c:v>42857</c:v>
                </c:pt>
                <c:pt idx="853">
                  <c:v>42858</c:v>
                </c:pt>
                <c:pt idx="854">
                  <c:v>42859</c:v>
                </c:pt>
                <c:pt idx="855">
                  <c:v>42860</c:v>
                </c:pt>
                <c:pt idx="856">
                  <c:v>42861</c:v>
                </c:pt>
                <c:pt idx="857">
                  <c:v>42862</c:v>
                </c:pt>
                <c:pt idx="858">
                  <c:v>42863</c:v>
                </c:pt>
                <c:pt idx="859">
                  <c:v>42864</c:v>
                </c:pt>
                <c:pt idx="860">
                  <c:v>42865</c:v>
                </c:pt>
                <c:pt idx="861">
                  <c:v>42866</c:v>
                </c:pt>
                <c:pt idx="862">
                  <c:v>42867</c:v>
                </c:pt>
                <c:pt idx="863">
                  <c:v>42868</c:v>
                </c:pt>
                <c:pt idx="864">
                  <c:v>42869</c:v>
                </c:pt>
                <c:pt idx="865">
                  <c:v>42870</c:v>
                </c:pt>
                <c:pt idx="866">
                  <c:v>42871</c:v>
                </c:pt>
                <c:pt idx="867">
                  <c:v>42872</c:v>
                </c:pt>
                <c:pt idx="868">
                  <c:v>42873</c:v>
                </c:pt>
                <c:pt idx="869">
                  <c:v>42874</c:v>
                </c:pt>
                <c:pt idx="870">
                  <c:v>42875</c:v>
                </c:pt>
                <c:pt idx="871">
                  <c:v>42876</c:v>
                </c:pt>
                <c:pt idx="872">
                  <c:v>42877</c:v>
                </c:pt>
                <c:pt idx="873">
                  <c:v>42878</c:v>
                </c:pt>
                <c:pt idx="874">
                  <c:v>42879</c:v>
                </c:pt>
                <c:pt idx="875">
                  <c:v>42880</c:v>
                </c:pt>
                <c:pt idx="876">
                  <c:v>42881</c:v>
                </c:pt>
                <c:pt idx="877">
                  <c:v>42882</c:v>
                </c:pt>
                <c:pt idx="878">
                  <c:v>42883</c:v>
                </c:pt>
                <c:pt idx="879">
                  <c:v>42884</c:v>
                </c:pt>
                <c:pt idx="880">
                  <c:v>42885</c:v>
                </c:pt>
                <c:pt idx="881">
                  <c:v>42886</c:v>
                </c:pt>
                <c:pt idx="882">
                  <c:v>42887</c:v>
                </c:pt>
                <c:pt idx="883">
                  <c:v>42888</c:v>
                </c:pt>
                <c:pt idx="884">
                  <c:v>42889</c:v>
                </c:pt>
                <c:pt idx="885">
                  <c:v>42890</c:v>
                </c:pt>
                <c:pt idx="886">
                  <c:v>42891</c:v>
                </c:pt>
                <c:pt idx="887">
                  <c:v>42892</c:v>
                </c:pt>
                <c:pt idx="888">
                  <c:v>42893</c:v>
                </c:pt>
                <c:pt idx="889">
                  <c:v>42894</c:v>
                </c:pt>
                <c:pt idx="890">
                  <c:v>42895</c:v>
                </c:pt>
                <c:pt idx="891">
                  <c:v>42896</c:v>
                </c:pt>
                <c:pt idx="892">
                  <c:v>42897</c:v>
                </c:pt>
                <c:pt idx="893">
                  <c:v>42898</c:v>
                </c:pt>
                <c:pt idx="894">
                  <c:v>42899</c:v>
                </c:pt>
                <c:pt idx="895">
                  <c:v>42900</c:v>
                </c:pt>
                <c:pt idx="896">
                  <c:v>42901</c:v>
                </c:pt>
                <c:pt idx="897">
                  <c:v>42902</c:v>
                </c:pt>
                <c:pt idx="898">
                  <c:v>42903</c:v>
                </c:pt>
                <c:pt idx="899">
                  <c:v>42904</c:v>
                </c:pt>
                <c:pt idx="900">
                  <c:v>42905</c:v>
                </c:pt>
                <c:pt idx="901">
                  <c:v>42906</c:v>
                </c:pt>
                <c:pt idx="902">
                  <c:v>42907</c:v>
                </c:pt>
                <c:pt idx="903">
                  <c:v>42908</c:v>
                </c:pt>
                <c:pt idx="904">
                  <c:v>42909</c:v>
                </c:pt>
                <c:pt idx="905">
                  <c:v>42910</c:v>
                </c:pt>
                <c:pt idx="906">
                  <c:v>42911</c:v>
                </c:pt>
                <c:pt idx="907">
                  <c:v>42912</c:v>
                </c:pt>
                <c:pt idx="908">
                  <c:v>42913</c:v>
                </c:pt>
                <c:pt idx="909">
                  <c:v>42914</c:v>
                </c:pt>
                <c:pt idx="910">
                  <c:v>42915</c:v>
                </c:pt>
                <c:pt idx="911">
                  <c:v>42916</c:v>
                </c:pt>
                <c:pt idx="912">
                  <c:v>42917</c:v>
                </c:pt>
                <c:pt idx="913">
                  <c:v>42918</c:v>
                </c:pt>
                <c:pt idx="914">
                  <c:v>42919</c:v>
                </c:pt>
                <c:pt idx="915">
                  <c:v>42920</c:v>
                </c:pt>
                <c:pt idx="916">
                  <c:v>42921</c:v>
                </c:pt>
                <c:pt idx="917">
                  <c:v>42922</c:v>
                </c:pt>
                <c:pt idx="918">
                  <c:v>42923</c:v>
                </c:pt>
                <c:pt idx="919">
                  <c:v>42924</c:v>
                </c:pt>
                <c:pt idx="920">
                  <c:v>42925</c:v>
                </c:pt>
                <c:pt idx="921">
                  <c:v>42926</c:v>
                </c:pt>
                <c:pt idx="922">
                  <c:v>42927</c:v>
                </c:pt>
                <c:pt idx="923">
                  <c:v>42928</c:v>
                </c:pt>
                <c:pt idx="924">
                  <c:v>42929</c:v>
                </c:pt>
                <c:pt idx="925">
                  <c:v>42930</c:v>
                </c:pt>
                <c:pt idx="926">
                  <c:v>42931</c:v>
                </c:pt>
                <c:pt idx="927">
                  <c:v>42932</c:v>
                </c:pt>
                <c:pt idx="928">
                  <c:v>42933</c:v>
                </c:pt>
                <c:pt idx="929">
                  <c:v>42934</c:v>
                </c:pt>
                <c:pt idx="930">
                  <c:v>42935</c:v>
                </c:pt>
                <c:pt idx="931">
                  <c:v>42936</c:v>
                </c:pt>
                <c:pt idx="932">
                  <c:v>42937</c:v>
                </c:pt>
                <c:pt idx="933">
                  <c:v>42938</c:v>
                </c:pt>
                <c:pt idx="934">
                  <c:v>42939</c:v>
                </c:pt>
                <c:pt idx="935">
                  <c:v>42940</c:v>
                </c:pt>
                <c:pt idx="936">
                  <c:v>42941</c:v>
                </c:pt>
                <c:pt idx="937">
                  <c:v>42942</c:v>
                </c:pt>
                <c:pt idx="938">
                  <c:v>42943</c:v>
                </c:pt>
                <c:pt idx="939">
                  <c:v>42944</c:v>
                </c:pt>
                <c:pt idx="940">
                  <c:v>42945</c:v>
                </c:pt>
                <c:pt idx="941">
                  <c:v>42946</c:v>
                </c:pt>
                <c:pt idx="942">
                  <c:v>42947</c:v>
                </c:pt>
                <c:pt idx="943">
                  <c:v>42948</c:v>
                </c:pt>
                <c:pt idx="944">
                  <c:v>42949</c:v>
                </c:pt>
                <c:pt idx="945">
                  <c:v>42950</c:v>
                </c:pt>
                <c:pt idx="946">
                  <c:v>42951</c:v>
                </c:pt>
                <c:pt idx="947">
                  <c:v>42952</c:v>
                </c:pt>
                <c:pt idx="948">
                  <c:v>42953</c:v>
                </c:pt>
                <c:pt idx="949">
                  <c:v>42954</c:v>
                </c:pt>
                <c:pt idx="950">
                  <c:v>42955</c:v>
                </c:pt>
                <c:pt idx="951">
                  <c:v>42956</c:v>
                </c:pt>
                <c:pt idx="952">
                  <c:v>42957</c:v>
                </c:pt>
                <c:pt idx="953">
                  <c:v>42958</c:v>
                </c:pt>
                <c:pt idx="954">
                  <c:v>42959</c:v>
                </c:pt>
                <c:pt idx="955">
                  <c:v>42960</c:v>
                </c:pt>
                <c:pt idx="956">
                  <c:v>42961</c:v>
                </c:pt>
                <c:pt idx="957">
                  <c:v>42962</c:v>
                </c:pt>
                <c:pt idx="958">
                  <c:v>42963</c:v>
                </c:pt>
                <c:pt idx="959">
                  <c:v>42964</c:v>
                </c:pt>
                <c:pt idx="960">
                  <c:v>42965</c:v>
                </c:pt>
                <c:pt idx="961">
                  <c:v>42966</c:v>
                </c:pt>
                <c:pt idx="962">
                  <c:v>42967</c:v>
                </c:pt>
                <c:pt idx="963">
                  <c:v>42968</c:v>
                </c:pt>
                <c:pt idx="964">
                  <c:v>42969</c:v>
                </c:pt>
                <c:pt idx="965">
                  <c:v>42970</c:v>
                </c:pt>
                <c:pt idx="966">
                  <c:v>42971</c:v>
                </c:pt>
                <c:pt idx="967">
                  <c:v>42972</c:v>
                </c:pt>
                <c:pt idx="968">
                  <c:v>42973</c:v>
                </c:pt>
                <c:pt idx="969">
                  <c:v>42974</c:v>
                </c:pt>
                <c:pt idx="970">
                  <c:v>42975</c:v>
                </c:pt>
                <c:pt idx="971">
                  <c:v>42976</c:v>
                </c:pt>
                <c:pt idx="972">
                  <c:v>42977</c:v>
                </c:pt>
                <c:pt idx="973">
                  <c:v>42978</c:v>
                </c:pt>
                <c:pt idx="974">
                  <c:v>42979</c:v>
                </c:pt>
                <c:pt idx="975">
                  <c:v>42980</c:v>
                </c:pt>
                <c:pt idx="976">
                  <c:v>42981</c:v>
                </c:pt>
                <c:pt idx="977">
                  <c:v>42982</c:v>
                </c:pt>
                <c:pt idx="978">
                  <c:v>42983</c:v>
                </c:pt>
                <c:pt idx="979">
                  <c:v>42984</c:v>
                </c:pt>
                <c:pt idx="980">
                  <c:v>42985</c:v>
                </c:pt>
                <c:pt idx="981">
                  <c:v>42986</c:v>
                </c:pt>
                <c:pt idx="982">
                  <c:v>42987</c:v>
                </c:pt>
                <c:pt idx="983">
                  <c:v>42988</c:v>
                </c:pt>
                <c:pt idx="984">
                  <c:v>42989</c:v>
                </c:pt>
                <c:pt idx="985">
                  <c:v>42990</c:v>
                </c:pt>
                <c:pt idx="986">
                  <c:v>42991</c:v>
                </c:pt>
                <c:pt idx="987">
                  <c:v>42992</c:v>
                </c:pt>
                <c:pt idx="988">
                  <c:v>42993</c:v>
                </c:pt>
                <c:pt idx="989">
                  <c:v>42994</c:v>
                </c:pt>
                <c:pt idx="990">
                  <c:v>42995</c:v>
                </c:pt>
                <c:pt idx="991">
                  <c:v>42996</c:v>
                </c:pt>
                <c:pt idx="992">
                  <c:v>42997</c:v>
                </c:pt>
                <c:pt idx="993">
                  <c:v>42998</c:v>
                </c:pt>
                <c:pt idx="994">
                  <c:v>42999</c:v>
                </c:pt>
                <c:pt idx="995">
                  <c:v>43000</c:v>
                </c:pt>
                <c:pt idx="996">
                  <c:v>43001</c:v>
                </c:pt>
                <c:pt idx="997">
                  <c:v>43002</c:v>
                </c:pt>
                <c:pt idx="998">
                  <c:v>43003</c:v>
                </c:pt>
                <c:pt idx="999">
                  <c:v>43004</c:v>
                </c:pt>
                <c:pt idx="1000">
                  <c:v>43005</c:v>
                </c:pt>
                <c:pt idx="1001">
                  <c:v>43006</c:v>
                </c:pt>
                <c:pt idx="1002">
                  <c:v>43007</c:v>
                </c:pt>
                <c:pt idx="1003">
                  <c:v>43008</c:v>
                </c:pt>
                <c:pt idx="1004">
                  <c:v>43009</c:v>
                </c:pt>
                <c:pt idx="1005">
                  <c:v>43010</c:v>
                </c:pt>
                <c:pt idx="1006">
                  <c:v>43011</c:v>
                </c:pt>
                <c:pt idx="1007">
                  <c:v>43012</c:v>
                </c:pt>
                <c:pt idx="1008">
                  <c:v>43013</c:v>
                </c:pt>
                <c:pt idx="1009">
                  <c:v>43014</c:v>
                </c:pt>
                <c:pt idx="1010">
                  <c:v>43015</c:v>
                </c:pt>
                <c:pt idx="1011">
                  <c:v>43016</c:v>
                </c:pt>
                <c:pt idx="1012">
                  <c:v>43017</c:v>
                </c:pt>
                <c:pt idx="1013">
                  <c:v>43018</c:v>
                </c:pt>
                <c:pt idx="1014">
                  <c:v>43019</c:v>
                </c:pt>
                <c:pt idx="1015">
                  <c:v>43020</c:v>
                </c:pt>
                <c:pt idx="1016">
                  <c:v>43021</c:v>
                </c:pt>
                <c:pt idx="1017">
                  <c:v>43022</c:v>
                </c:pt>
                <c:pt idx="1018">
                  <c:v>43023</c:v>
                </c:pt>
                <c:pt idx="1019">
                  <c:v>43024</c:v>
                </c:pt>
                <c:pt idx="1020">
                  <c:v>43025</c:v>
                </c:pt>
                <c:pt idx="1021">
                  <c:v>43026</c:v>
                </c:pt>
                <c:pt idx="1022">
                  <c:v>43027</c:v>
                </c:pt>
                <c:pt idx="1023">
                  <c:v>43028</c:v>
                </c:pt>
                <c:pt idx="1024">
                  <c:v>43029</c:v>
                </c:pt>
                <c:pt idx="1025">
                  <c:v>43030</c:v>
                </c:pt>
                <c:pt idx="1026">
                  <c:v>43031</c:v>
                </c:pt>
                <c:pt idx="1027">
                  <c:v>43032</c:v>
                </c:pt>
                <c:pt idx="1028">
                  <c:v>43033</c:v>
                </c:pt>
                <c:pt idx="1029">
                  <c:v>43034</c:v>
                </c:pt>
                <c:pt idx="1030">
                  <c:v>43035</c:v>
                </c:pt>
                <c:pt idx="1031">
                  <c:v>43036</c:v>
                </c:pt>
                <c:pt idx="1032">
                  <c:v>43037</c:v>
                </c:pt>
                <c:pt idx="1033">
                  <c:v>43038</c:v>
                </c:pt>
                <c:pt idx="1034">
                  <c:v>43039</c:v>
                </c:pt>
                <c:pt idx="1035">
                  <c:v>43040</c:v>
                </c:pt>
                <c:pt idx="1036">
                  <c:v>43041</c:v>
                </c:pt>
                <c:pt idx="1037">
                  <c:v>43042</c:v>
                </c:pt>
                <c:pt idx="1038">
                  <c:v>43043</c:v>
                </c:pt>
                <c:pt idx="1039">
                  <c:v>43044</c:v>
                </c:pt>
                <c:pt idx="1040">
                  <c:v>43045</c:v>
                </c:pt>
                <c:pt idx="1041">
                  <c:v>43046</c:v>
                </c:pt>
                <c:pt idx="1042">
                  <c:v>43047</c:v>
                </c:pt>
                <c:pt idx="1043">
                  <c:v>43048</c:v>
                </c:pt>
                <c:pt idx="1044">
                  <c:v>43049</c:v>
                </c:pt>
                <c:pt idx="1045">
                  <c:v>43050</c:v>
                </c:pt>
                <c:pt idx="1046">
                  <c:v>43051</c:v>
                </c:pt>
                <c:pt idx="1047">
                  <c:v>43052</c:v>
                </c:pt>
                <c:pt idx="1048">
                  <c:v>43053</c:v>
                </c:pt>
                <c:pt idx="1049">
                  <c:v>43054</c:v>
                </c:pt>
                <c:pt idx="1050">
                  <c:v>43055</c:v>
                </c:pt>
                <c:pt idx="1051">
                  <c:v>43056</c:v>
                </c:pt>
                <c:pt idx="1052">
                  <c:v>43057</c:v>
                </c:pt>
                <c:pt idx="1053">
                  <c:v>43058</c:v>
                </c:pt>
                <c:pt idx="1054">
                  <c:v>43059</c:v>
                </c:pt>
                <c:pt idx="1055">
                  <c:v>43060</c:v>
                </c:pt>
                <c:pt idx="1056">
                  <c:v>43061</c:v>
                </c:pt>
                <c:pt idx="1057">
                  <c:v>43062</c:v>
                </c:pt>
                <c:pt idx="1058">
                  <c:v>43063</c:v>
                </c:pt>
                <c:pt idx="1059">
                  <c:v>43064</c:v>
                </c:pt>
                <c:pt idx="1060">
                  <c:v>43065</c:v>
                </c:pt>
                <c:pt idx="1061">
                  <c:v>43066</c:v>
                </c:pt>
                <c:pt idx="1062">
                  <c:v>43067</c:v>
                </c:pt>
                <c:pt idx="1063">
                  <c:v>43068</c:v>
                </c:pt>
                <c:pt idx="1064">
                  <c:v>43069</c:v>
                </c:pt>
                <c:pt idx="1065">
                  <c:v>43070</c:v>
                </c:pt>
                <c:pt idx="1066">
                  <c:v>43071</c:v>
                </c:pt>
                <c:pt idx="1067">
                  <c:v>43072</c:v>
                </c:pt>
                <c:pt idx="1068">
                  <c:v>43073</c:v>
                </c:pt>
                <c:pt idx="1069">
                  <c:v>43074</c:v>
                </c:pt>
                <c:pt idx="1070">
                  <c:v>43075</c:v>
                </c:pt>
                <c:pt idx="1071">
                  <c:v>43076</c:v>
                </c:pt>
                <c:pt idx="1072">
                  <c:v>43077</c:v>
                </c:pt>
                <c:pt idx="1073">
                  <c:v>43078</c:v>
                </c:pt>
                <c:pt idx="1074">
                  <c:v>43079</c:v>
                </c:pt>
                <c:pt idx="1075">
                  <c:v>43080</c:v>
                </c:pt>
                <c:pt idx="1076">
                  <c:v>43081</c:v>
                </c:pt>
                <c:pt idx="1077">
                  <c:v>43082</c:v>
                </c:pt>
                <c:pt idx="1078">
                  <c:v>43083</c:v>
                </c:pt>
                <c:pt idx="1079">
                  <c:v>43084</c:v>
                </c:pt>
                <c:pt idx="1080">
                  <c:v>43085</c:v>
                </c:pt>
                <c:pt idx="1081">
                  <c:v>43086</c:v>
                </c:pt>
                <c:pt idx="1082">
                  <c:v>43087</c:v>
                </c:pt>
                <c:pt idx="1083">
                  <c:v>43088</c:v>
                </c:pt>
                <c:pt idx="1084">
                  <c:v>43089</c:v>
                </c:pt>
                <c:pt idx="1085">
                  <c:v>43090</c:v>
                </c:pt>
                <c:pt idx="1086">
                  <c:v>43091</c:v>
                </c:pt>
                <c:pt idx="1087">
                  <c:v>43092</c:v>
                </c:pt>
                <c:pt idx="1088">
                  <c:v>43093</c:v>
                </c:pt>
                <c:pt idx="1089">
                  <c:v>43094</c:v>
                </c:pt>
                <c:pt idx="1090">
                  <c:v>43095</c:v>
                </c:pt>
                <c:pt idx="1091">
                  <c:v>43096</c:v>
                </c:pt>
                <c:pt idx="1092">
                  <c:v>43097</c:v>
                </c:pt>
                <c:pt idx="1093">
                  <c:v>43098</c:v>
                </c:pt>
                <c:pt idx="1094">
                  <c:v>43099</c:v>
                </c:pt>
                <c:pt idx="1095">
                  <c:v>43100</c:v>
                </c:pt>
                <c:pt idx="1096">
                  <c:v>43101</c:v>
                </c:pt>
                <c:pt idx="1097">
                  <c:v>43102</c:v>
                </c:pt>
                <c:pt idx="1098">
                  <c:v>43103</c:v>
                </c:pt>
                <c:pt idx="1099">
                  <c:v>43104</c:v>
                </c:pt>
                <c:pt idx="1100">
                  <c:v>43105</c:v>
                </c:pt>
                <c:pt idx="1101">
                  <c:v>43106</c:v>
                </c:pt>
                <c:pt idx="1102">
                  <c:v>43107</c:v>
                </c:pt>
                <c:pt idx="1103">
                  <c:v>43108</c:v>
                </c:pt>
                <c:pt idx="1104">
                  <c:v>43109</c:v>
                </c:pt>
                <c:pt idx="1105">
                  <c:v>43110</c:v>
                </c:pt>
                <c:pt idx="1106">
                  <c:v>43111</c:v>
                </c:pt>
                <c:pt idx="1107">
                  <c:v>43112</c:v>
                </c:pt>
                <c:pt idx="1108">
                  <c:v>43113</c:v>
                </c:pt>
                <c:pt idx="1109">
                  <c:v>43114</c:v>
                </c:pt>
                <c:pt idx="1110">
                  <c:v>43115</c:v>
                </c:pt>
                <c:pt idx="1111">
                  <c:v>43116</c:v>
                </c:pt>
                <c:pt idx="1112">
                  <c:v>43117</c:v>
                </c:pt>
                <c:pt idx="1113">
                  <c:v>43118</c:v>
                </c:pt>
                <c:pt idx="1114">
                  <c:v>43119</c:v>
                </c:pt>
                <c:pt idx="1115">
                  <c:v>43120</c:v>
                </c:pt>
                <c:pt idx="1116">
                  <c:v>43121</c:v>
                </c:pt>
                <c:pt idx="1117">
                  <c:v>43122</c:v>
                </c:pt>
                <c:pt idx="1118">
                  <c:v>43123</c:v>
                </c:pt>
                <c:pt idx="1119">
                  <c:v>43124</c:v>
                </c:pt>
                <c:pt idx="1120">
                  <c:v>43125</c:v>
                </c:pt>
                <c:pt idx="1121">
                  <c:v>43126</c:v>
                </c:pt>
                <c:pt idx="1122">
                  <c:v>43127</c:v>
                </c:pt>
                <c:pt idx="1123">
                  <c:v>43128</c:v>
                </c:pt>
                <c:pt idx="1124">
                  <c:v>43129</c:v>
                </c:pt>
                <c:pt idx="1125">
                  <c:v>43130</c:v>
                </c:pt>
                <c:pt idx="1126">
                  <c:v>43131</c:v>
                </c:pt>
                <c:pt idx="1127">
                  <c:v>43132</c:v>
                </c:pt>
                <c:pt idx="1128">
                  <c:v>43133</c:v>
                </c:pt>
                <c:pt idx="1129">
                  <c:v>43134</c:v>
                </c:pt>
                <c:pt idx="1130">
                  <c:v>43135</c:v>
                </c:pt>
                <c:pt idx="1131">
                  <c:v>43136</c:v>
                </c:pt>
                <c:pt idx="1132">
                  <c:v>43137</c:v>
                </c:pt>
                <c:pt idx="1133">
                  <c:v>43138</c:v>
                </c:pt>
                <c:pt idx="1134">
                  <c:v>43139</c:v>
                </c:pt>
                <c:pt idx="1135">
                  <c:v>43140</c:v>
                </c:pt>
                <c:pt idx="1136">
                  <c:v>43141</c:v>
                </c:pt>
                <c:pt idx="1137">
                  <c:v>43142</c:v>
                </c:pt>
                <c:pt idx="1138">
                  <c:v>43143</c:v>
                </c:pt>
                <c:pt idx="1139">
                  <c:v>43144</c:v>
                </c:pt>
                <c:pt idx="1140">
                  <c:v>43145</c:v>
                </c:pt>
                <c:pt idx="1141">
                  <c:v>43146</c:v>
                </c:pt>
                <c:pt idx="1142">
                  <c:v>43147</c:v>
                </c:pt>
                <c:pt idx="1143">
                  <c:v>43148</c:v>
                </c:pt>
                <c:pt idx="1144">
                  <c:v>43149</c:v>
                </c:pt>
                <c:pt idx="1145">
                  <c:v>43150</c:v>
                </c:pt>
                <c:pt idx="1146">
                  <c:v>43151</c:v>
                </c:pt>
                <c:pt idx="1147">
                  <c:v>43152</c:v>
                </c:pt>
                <c:pt idx="1148">
                  <c:v>43153</c:v>
                </c:pt>
                <c:pt idx="1149">
                  <c:v>43154</c:v>
                </c:pt>
                <c:pt idx="1150">
                  <c:v>43155</c:v>
                </c:pt>
                <c:pt idx="1151">
                  <c:v>43156</c:v>
                </c:pt>
                <c:pt idx="1152">
                  <c:v>43157</c:v>
                </c:pt>
                <c:pt idx="1153">
                  <c:v>43158</c:v>
                </c:pt>
                <c:pt idx="1154">
                  <c:v>43159</c:v>
                </c:pt>
                <c:pt idx="1155">
                  <c:v>43160</c:v>
                </c:pt>
                <c:pt idx="1156">
                  <c:v>43161</c:v>
                </c:pt>
                <c:pt idx="1157">
                  <c:v>43162</c:v>
                </c:pt>
                <c:pt idx="1158">
                  <c:v>43163</c:v>
                </c:pt>
                <c:pt idx="1159">
                  <c:v>43164</c:v>
                </c:pt>
                <c:pt idx="1160">
                  <c:v>43165</c:v>
                </c:pt>
                <c:pt idx="1161">
                  <c:v>43166</c:v>
                </c:pt>
                <c:pt idx="1162">
                  <c:v>43167</c:v>
                </c:pt>
                <c:pt idx="1163">
                  <c:v>43168</c:v>
                </c:pt>
                <c:pt idx="1164">
                  <c:v>43169</c:v>
                </c:pt>
                <c:pt idx="1165">
                  <c:v>43170</c:v>
                </c:pt>
                <c:pt idx="1166">
                  <c:v>43171</c:v>
                </c:pt>
                <c:pt idx="1167">
                  <c:v>43172</c:v>
                </c:pt>
                <c:pt idx="1168">
                  <c:v>43173</c:v>
                </c:pt>
                <c:pt idx="1169">
                  <c:v>43174</c:v>
                </c:pt>
                <c:pt idx="1170">
                  <c:v>43175</c:v>
                </c:pt>
                <c:pt idx="1171">
                  <c:v>43176</c:v>
                </c:pt>
                <c:pt idx="1172">
                  <c:v>43177</c:v>
                </c:pt>
                <c:pt idx="1173">
                  <c:v>43178</c:v>
                </c:pt>
                <c:pt idx="1174">
                  <c:v>43179</c:v>
                </c:pt>
                <c:pt idx="1175">
                  <c:v>43180</c:v>
                </c:pt>
                <c:pt idx="1176">
                  <c:v>43181</c:v>
                </c:pt>
                <c:pt idx="1177">
                  <c:v>43182</c:v>
                </c:pt>
                <c:pt idx="1178">
                  <c:v>43183</c:v>
                </c:pt>
                <c:pt idx="1179">
                  <c:v>43184</c:v>
                </c:pt>
                <c:pt idx="1180">
                  <c:v>43185</c:v>
                </c:pt>
                <c:pt idx="1181">
                  <c:v>43186</c:v>
                </c:pt>
                <c:pt idx="1182">
                  <c:v>43187</c:v>
                </c:pt>
                <c:pt idx="1183">
                  <c:v>43188</c:v>
                </c:pt>
                <c:pt idx="1184">
                  <c:v>43189</c:v>
                </c:pt>
                <c:pt idx="1185">
                  <c:v>43190</c:v>
                </c:pt>
                <c:pt idx="1186">
                  <c:v>43191</c:v>
                </c:pt>
                <c:pt idx="1187">
                  <c:v>43192</c:v>
                </c:pt>
                <c:pt idx="1188">
                  <c:v>43193</c:v>
                </c:pt>
                <c:pt idx="1189">
                  <c:v>43194</c:v>
                </c:pt>
                <c:pt idx="1190">
                  <c:v>43195</c:v>
                </c:pt>
                <c:pt idx="1191">
                  <c:v>43196</c:v>
                </c:pt>
                <c:pt idx="1192">
                  <c:v>43197</c:v>
                </c:pt>
                <c:pt idx="1193">
                  <c:v>43198</c:v>
                </c:pt>
                <c:pt idx="1194">
                  <c:v>43199</c:v>
                </c:pt>
                <c:pt idx="1195">
                  <c:v>43200</c:v>
                </c:pt>
                <c:pt idx="1196">
                  <c:v>43201</c:v>
                </c:pt>
                <c:pt idx="1197">
                  <c:v>43202</c:v>
                </c:pt>
                <c:pt idx="1198">
                  <c:v>43203</c:v>
                </c:pt>
                <c:pt idx="1199">
                  <c:v>43204</c:v>
                </c:pt>
                <c:pt idx="1200">
                  <c:v>43205</c:v>
                </c:pt>
                <c:pt idx="1201">
                  <c:v>43206</c:v>
                </c:pt>
                <c:pt idx="1202">
                  <c:v>43207</c:v>
                </c:pt>
                <c:pt idx="1203">
                  <c:v>43208</c:v>
                </c:pt>
                <c:pt idx="1204">
                  <c:v>43209</c:v>
                </c:pt>
                <c:pt idx="1205">
                  <c:v>43210</c:v>
                </c:pt>
                <c:pt idx="1206">
                  <c:v>43211</c:v>
                </c:pt>
                <c:pt idx="1207">
                  <c:v>43212</c:v>
                </c:pt>
                <c:pt idx="1208">
                  <c:v>43213</c:v>
                </c:pt>
                <c:pt idx="1209">
                  <c:v>43214</c:v>
                </c:pt>
                <c:pt idx="1210">
                  <c:v>43215</c:v>
                </c:pt>
                <c:pt idx="1211">
                  <c:v>43216</c:v>
                </c:pt>
                <c:pt idx="1212">
                  <c:v>43217</c:v>
                </c:pt>
                <c:pt idx="1213">
                  <c:v>43218</c:v>
                </c:pt>
                <c:pt idx="1214">
                  <c:v>43219</c:v>
                </c:pt>
                <c:pt idx="1215">
                  <c:v>43220</c:v>
                </c:pt>
                <c:pt idx="1216">
                  <c:v>43221</c:v>
                </c:pt>
                <c:pt idx="1217">
                  <c:v>43222</c:v>
                </c:pt>
                <c:pt idx="1218">
                  <c:v>43223</c:v>
                </c:pt>
                <c:pt idx="1219">
                  <c:v>43224</c:v>
                </c:pt>
                <c:pt idx="1220">
                  <c:v>43225</c:v>
                </c:pt>
                <c:pt idx="1221">
                  <c:v>43226</c:v>
                </c:pt>
                <c:pt idx="1222">
                  <c:v>43227</c:v>
                </c:pt>
                <c:pt idx="1223">
                  <c:v>43228</c:v>
                </c:pt>
                <c:pt idx="1224">
                  <c:v>43229</c:v>
                </c:pt>
                <c:pt idx="1225">
                  <c:v>43230</c:v>
                </c:pt>
                <c:pt idx="1226">
                  <c:v>43231</c:v>
                </c:pt>
                <c:pt idx="1227">
                  <c:v>43232</c:v>
                </c:pt>
                <c:pt idx="1228">
                  <c:v>43233</c:v>
                </c:pt>
                <c:pt idx="1229">
                  <c:v>43234</c:v>
                </c:pt>
                <c:pt idx="1230">
                  <c:v>43235</c:v>
                </c:pt>
                <c:pt idx="1231">
                  <c:v>43236</c:v>
                </c:pt>
                <c:pt idx="1232">
                  <c:v>43237</c:v>
                </c:pt>
                <c:pt idx="1233">
                  <c:v>43238</c:v>
                </c:pt>
                <c:pt idx="1234">
                  <c:v>43239</c:v>
                </c:pt>
                <c:pt idx="1235">
                  <c:v>43240</c:v>
                </c:pt>
                <c:pt idx="1236">
                  <c:v>43241</c:v>
                </c:pt>
                <c:pt idx="1237">
                  <c:v>43242</c:v>
                </c:pt>
                <c:pt idx="1238">
                  <c:v>43243</c:v>
                </c:pt>
                <c:pt idx="1239">
                  <c:v>43244</c:v>
                </c:pt>
                <c:pt idx="1240">
                  <c:v>43245</c:v>
                </c:pt>
                <c:pt idx="1241">
                  <c:v>43246</c:v>
                </c:pt>
                <c:pt idx="1242">
                  <c:v>43247</c:v>
                </c:pt>
                <c:pt idx="1243">
                  <c:v>43248</c:v>
                </c:pt>
                <c:pt idx="1244">
                  <c:v>43249</c:v>
                </c:pt>
                <c:pt idx="1245">
                  <c:v>43250</c:v>
                </c:pt>
                <c:pt idx="1246">
                  <c:v>43251</c:v>
                </c:pt>
                <c:pt idx="1247">
                  <c:v>43252</c:v>
                </c:pt>
                <c:pt idx="1248">
                  <c:v>43253</c:v>
                </c:pt>
                <c:pt idx="1249">
                  <c:v>43254</c:v>
                </c:pt>
                <c:pt idx="1250">
                  <c:v>43255</c:v>
                </c:pt>
                <c:pt idx="1251">
                  <c:v>43256</c:v>
                </c:pt>
                <c:pt idx="1252">
                  <c:v>43257</c:v>
                </c:pt>
                <c:pt idx="1253">
                  <c:v>43258</c:v>
                </c:pt>
                <c:pt idx="1254">
                  <c:v>43259</c:v>
                </c:pt>
                <c:pt idx="1255">
                  <c:v>43260</c:v>
                </c:pt>
                <c:pt idx="1256">
                  <c:v>43261</c:v>
                </c:pt>
                <c:pt idx="1257">
                  <c:v>43262</c:v>
                </c:pt>
                <c:pt idx="1258">
                  <c:v>43263</c:v>
                </c:pt>
                <c:pt idx="1259">
                  <c:v>43264</c:v>
                </c:pt>
                <c:pt idx="1260">
                  <c:v>43265</c:v>
                </c:pt>
                <c:pt idx="1261">
                  <c:v>43266</c:v>
                </c:pt>
                <c:pt idx="1262">
                  <c:v>43267</c:v>
                </c:pt>
                <c:pt idx="1263">
                  <c:v>43268</c:v>
                </c:pt>
                <c:pt idx="1264">
                  <c:v>43269</c:v>
                </c:pt>
                <c:pt idx="1265">
                  <c:v>43270</c:v>
                </c:pt>
                <c:pt idx="1266">
                  <c:v>43271</c:v>
                </c:pt>
                <c:pt idx="1267">
                  <c:v>43272</c:v>
                </c:pt>
                <c:pt idx="1268">
                  <c:v>43273</c:v>
                </c:pt>
                <c:pt idx="1269">
                  <c:v>43274</c:v>
                </c:pt>
                <c:pt idx="1270">
                  <c:v>43275</c:v>
                </c:pt>
                <c:pt idx="1271">
                  <c:v>43276</c:v>
                </c:pt>
                <c:pt idx="1272">
                  <c:v>43277</c:v>
                </c:pt>
                <c:pt idx="1273">
                  <c:v>43278</c:v>
                </c:pt>
                <c:pt idx="1274">
                  <c:v>43279</c:v>
                </c:pt>
                <c:pt idx="1275">
                  <c:v>43280</c:v>
                </c:pt>
                <c:pt idx="1276">
                  <c:v>43281</c:v>
                </c:pt>
                <c:pt idx="1277">
                  <c:v>43282</c:v>
                </c:pt>
                <c:pt idx="1278">
                  <c:v>43283</c:v>
                </c:pt>
                <c:pt idx="1279">
                  <c:v>43284</c:v>
                </c:pt>
                <c:pt idx="1280">
                  <c:v>43285</c:v>
                </c:pt>
                <c:pt idx="1281">
                  <c:v>43286</c:v>
                </c:pt>
                <c:pt idx="1282">
                  <c:v>43287</c:v>
                </c:pt>
                <c:pt idx="1283">
                  <c:v>43288</c:v>
                </c:pt>
                <c:pt idx="1284">
                  <c:v>43289</c:v>
                </c:pt>
                <c:pt idx="1285">
                  <c:v>43290</c:v>
                </c:pt>
                <c:pt idx="1286">
                  <c:v>43291</c:v>
                </c:pt>
                <c:pt idx="1287">
                  <c:v>43292</c:v>
                </c:pt>
                <c:pt idx="1288">
                  <c:v>43293</c:v>
                </c:pt>
                <c:pt idx="1289">
                  <c:v>43294</c:v>
                </c:pt>
                <c:pt idx="1290">
                  <c:v>43295</c:v>
                </c:pt>
                <c:pt idx="1291">
                  <c:v>43296</c:v>
                </c:pt>
                <c:pt idx="1292">
                  <c:v>43297</c:v>
                </c:pt>
                <c:pt idx="1293">
                  <c:v>43298</c:v>
                </c:pt>
                <c:pt idx="1294">
                  <c:v>43299</c:v>
                </c:pt>
                <c:pt idx="1295">
                  <c:v>43300</c:v>
                </c:pt>
                <c:pt idx="1296">
                  <c:v>43301</c:v>
                </c:pt>
                <c:pt idx="1297">
                  <c:v>43302</c:v>
                </c:pt>
                <c:pt idx="1298">
                  <c:v>43303</c:v>
                </c:pt>
                <c:pt idx="1299">
                  <c:v>43304</c:v>
                </c:pt>
                <c:pt idx="1300">
                  <c:v>43305</c:v>
                </c:pt>
                <c:pt idx="1301">
                  <c:v>43306</c:v>
                </c:pt>
                <c:pt idx="1302">
                  <c:v>43307</c:v>
                </c:pt>
                <c:pt idx="1303">
                  <c:v>43308</c:v>
                </c:pt>
                <c:pt idx="1304">
                  <c:v>43309</c:v>
                </c:pt>
                <c:pt idx="1305">
                  <c:v>43310</c:v>
                </c:pt>
                <c:pt idx="1306">
                  <c:v>43311</c:v>
                </c:pt>
                <c:pt idx="1307">
                  <c:v>43312</c:v>
                </c:pt>
                <c:pt idx="1308">
                  <c:v>43313</c:v>
                </c:pt>
                <c:pt idx="1309">
                  <c:v>43314</c:v>
                </c:pt>
                <c:pt idx="1310">
                  <c:v>43315</c:v>
                </c:pt>
                <c:pt idx="1311">
                  <c:v>43316</c:v>
                </c:pt>
                <c:pt idx="1312">
                  <c:v>43317</c:v>
                </c:pt>
                <c:pt idx="1313">
                  <c:v>43318</c:v>
                </c:pt>
                <c:pt idx="1314">
                  <c:v>43319</c:v>
                </c:pt>
                <c:pt idx="1315">
                  <c:v>43320</c:v>
                </c:pt>
                <c:pt idx="1316">
                  <c:v>43321</c:v>
                </c:pt>
                <c:pt idx="1317">
                  <c:v>43322</c:v>
                </c:pt>
                <c:pt idx="1318">
                  <c:v>43323</c:v>
                </c:pt>
                <c:pt idx="1319">
                  <c:v>43324</c:v>
                </c:pt>
                <c:pt idx="1320">
                  <c:v>43325</c:v>
                </c:pt>
                <c:pt idx="1321">
                  <c:v>43326</c:v>
                </c:pt>
                <c:pt idx="1322">
                  <c:v>43327</c:v>
                </c:pt>
                <c:pt idx="1323">
                  <c:v>43328</c:v>
                </c:pt>
                <c:pt idx="1324">
                  <c:v>43329</c:v>
                </c:pt>
                <c:pt idx="1325">
                  <c:v>43330</c:v>
                </c:pt>
                <c:pt idx="1326">
                  <c:v>43331</c:v>
                </c:pt>
                <c:pt idx="1327">
                  <c:v>43332</c:v>
                </c:pt>
                <c:pt idx="1328">
                  <c:v>43333</c:v>
                </c:pt>
                <c:pt idx="1329">
                  <c:v>43334</c:v>
                </c:pt>
                <c:pt idx="1330">
                  <c:v>43335</c:v>
                </c:pt>
                <c:pt idx="1331">
                  <c:v>43336</c:v>
                </c:pt>
                <c:pt idx="1332">
                  <c:v>43337</c:v>
                </c:pt>
                <c:pt idx="1333">
                  <c:v>43338</c:v>
                </c:pt>
                <c:pt idx="1334">
                  <c:v>43339</c:v>
                </c:pt>
                <c:pt idx="1335">
                  <c:v>43340</c:v>
                </c:pt>
                <c:pt idx="1336">
                  <c:v>43341</c:v>
                </c:pt>
                <c:pt idx="1337">
                  <c:v>43342</c:v>
                </c:pt>
                <c:pt idx="1338">
                  <c:v>43343</c:v>
                </c:pt>
                <c:pt idx="1339">
                  <c:v>43344</c:v>
                </c:pt>
                <c:pt idx="1340">
                  <c:v>43345</c:v>
                </c:pt>
                <c:pt idx="1341">
                  <c:v>43346</c:v>
                </c:pt>
                <c:pt idx="1342">
                  <c:v>43347</c:v>
                </c:pt>
                <c:pt idx="1343">
                  <c:v>43348</c:v>
                </c:pt>
                <c:pt idx="1344">
                  <c:v>43349</c:v>
                </c:pt>
                <c:pt idx="1345">
                  <c:v>43350</c:v>
                </c:pt>
                <c:pt idx="1346">
                  <c:v>43351</c:v>
                </c:pt>
                <c:pt idx="1347">
                  <c:v>43352</c:v>
                </c:pt>
                <c:pt idx="1348">
                  <c:v>43353</c:v>
                </c:pt>
                <c:pt idx="1349">
                  <c:v>43354</c:v>
                </c:pt>
                <c:pt idx="1350">
                  <c:v>43355</c:v>
                </c:pt>
                <c:pt idx="1351">
                  <c:v>43356</c:v>
                </c:pt>
                <c:pt idx="1352">
                  <c:v>43357</c:v>
                </c:pt>
                <c:pt idx="1353">
                  <c:v>43358</c:v>
                </c:pt>
                <c:pt idx="1354">
                  <c:v>43359</c:v>
                </c:pt>
                <c:pt idx="1355">
                  <c:v>43360</c:v>
                </c:pt>
                <c:pt idx="1356">
                  <c:v>43361</c:v>
                </c:pt>
                <c:pt idx="1357">
                  <c:v>43362</c:v>
                </c:pt>
                <c:pt idx="1358">
                  <c:v>43363</c:v>
                </c:pt>
                <c:pt idx="1359">
                  <c:v>43364</c:v>
                </c:pt>
                <c:pt idx="1360">
                  <c:v>43365</c:v>
                </c:pt>
                <c:pt idx="1361">
                  <c:v>43366</c:v>
                </c:pt>
                <c:pt idx="1362">
                  <c:v>43367</c:v>
                </c:pt>
                <c:pt idx="1363">
                  <c:v>43368</c:v>
                </c:pt>
                <c:pt idx="1364">
                  <c:v>43369</c:v>
                </c:pt>
                <c:pt idx="1365">
                  <c:v>43370</c:v>
                </c:pt>
                <c:pt idx="1366">
                  <c:v>43371</c:v>
                </c:pt>
                <c:pt idx="1367">
                  <c:v>43372</c:v>
                </c:pt>
                <c:pt idx="1368">
                  <c:v>43373</c:v>
                </c:pt>
                <c:pt idx="1369">
                  <c:v>43374</c:v>
                </c:pt>
                <c:pt idx="1370">
                  <c:v>43375</c:v>
                </c:pt>
                <c:pt idx="1371">
                  <c:v>43376</c:v>
                </c:pt>
                <c:pt idx="1372">
                  <c:v>43377</c:v>
                </c:pt>
                <c:pt idx="1373">
                  <c:v>43378</c:v>
                </c:pt>
                <c:pt idx="1374">
                  <c:v>43379</c:v>
                </c:pt>
                <c:pt idx="1375">
                  <c:v>43380</c:v>
                </c:pt>
                <c:pt idx="1376">
                  <c:v>43381</c:v>
                </c:pt>
                <c:pt idx="1377">
                  <c:v>43382</c:v>
                </c:pt>
                <c:pt idx="1378">
                  <c:v>43383</c:v>
                </c:pt>
                <c:pt idx="1379">
                  <c:v>43384</c:v>
                </c:pt>
                <c:pt idx="1380">
                  <c:v>43385</c:v>
                </c:pt>
                <c:pt idx="1381">
                  <c:v>43386</c:v>
                </c:pt>
                <c:pt idx="1382">
                  <c:v>43387</c:v>
                </c:pt>
                <c:pt idx="1383">
                  <c:v>43388</c:v>
                </c:pt>
                <c:pt idx="1384">
                  <c:v>43389</c:v>
                </c:pt>
                <c:pt idx="1385">
                  <c:v>43390</c:v>
                </c:pt>
                <c:pt idx="1386">
                  <c:v>43391</c:v>
                </c:pt>
                <c:pt idx="1387">
                  <c:v>43392</c:v>
                </c:pt>
                <c:pt idx="1388">
                  <c:v>43393</c:v>
                </c:pt>
                <c:pt idx="1389">
                  <c:v>43394</c:v>
                </c:pt>
                <c:pt idx="1390">
                  <c:v>43395</c:v>
                </c:pt>
                <c:pt idx="1391">
                  <c:v>43396</c:v>
                </c:pt>
                <c:pt idx="1392">
                  <c:v>43397</c:v>
                </c:pt>
                <c:pt idx="1393">
                  <c:v>43398</c:v>
                </c:pt>
                <c:pt idx="1394">
                  <c:v>43399</c:v>
                </c:pt>
                <c:pt idx="1395">
                  <c:v>43400</c:v>
                </c:pt>
                <c:pt idx="1396">
                  <c:v>43401</c:v>
                </c:pt>
                <c:pt idx="1397">
                  <c:v>43402</c:v>
                </c:pt>
                <c:pt idx="1398">
                  <c:v>43403</c:v>
                </c:pt>
                <c:pt idx="1399">
                  <c:v>43404</c:v>
                </c:pt>
                <c:pt idx="1400">
                  <c:v>43405</c:v>
                </c:pt>
                <c:pt idx="1401">
                  <c:v>43406</c:v>
                </c:pt>
                <c:pt idx="1402">
                  <c:v>43407</c:v>
                </c:pt>
                <c:pt idx="1403">
                  <c:v>43408</c:v>
                </c:pt>
                <c:pt idx="1404">
                  <c:v>43409</c:v>
                </c:pt>
                <c:pt idx="1405">
                  <c:v>43410</c:v>
                </c:pt>
                <c:pt idx="1406">
                  <c:v>43411</c:v>
                </c:pt>
                <c:pt idx="1407">
                  <c:v>43412</c:v>
                </c:pt>
                <c:pt idx="1408">
                  <c:v>43413</c:v>
                </c:pt>
                <c:pt idx="1409">
                  <c:v>43414</c:v>
                </c:pt>
                <c:pt idx="1410">
                  <c:v>43415</c:v>
                </c:pt>
                <c:pt idx="1411">
                  <c:v>43416</c:v>
                </c:pt>
                <c:pt idx="1412">
                  <c:v>43417</c:v>
                </c:pt>
                <c:pt idx="1413">
                  <c:v>43418</c:v>
                </c:pt>
                <c:pt idx="1414">
                  <c:v>43419</c:v>
                </c:pt>
                <c:pt idx="1415">
                  <c:v>43420</c:v>
                </c:pt>
                <c:pt idx="1416">
                  <c:v>43421</c:v>
                </c:pt>
                <c:pt idx="1417">
                  <c:v>43422</c:v>
                </c:pt>
                <c:pt idx="1418">
                  <c:v>43423</c:v>
                </c:pt>
                <c:pt idx="1419">
                  <c:v>43424</c:v>
                </c:pt>
                <c:pt idx="1420">
                  <c:v>43425</c:v>
                </c:pt>
                <c:pt idx="1421">
                  <c:v>43426</c:v>
                </c:pt>
                <c:pt idx="1422">
                  <c:v>43427</c:v>
                </c:pt>
                <c:pt idx="1423">
                  <c:v>43428</c:v>
                </c:pt>
                <c:pt idx="1424">
                  <c:v>43429</c:v>
                </c:pt>
                <c:pt idx="1425">
                  <c:v>43430</c:v>
                </c:pt>
                <c:pt idx="1426">
                  <c:v>43431</c:v>
                </c:pt>
                <c:pt idx="1427">
                  <c:v>43432</c:v>
                </c:pt>
                <c:pt idx="1428">
                  <c:v>43433</c:v>
                </c:pt>
                <c:pt idx="1429">
                  <c:v>43434</c:v>
                </c:pt>
                <c:pt idx="1430">
                  <c:v>43435</c:v>
                </c:pt>
                <c:pt idx="1431">
                  <c:v>43436</c:v>
                </c:pt>
                <c:pt idx="1432">
                  <c:v>43437</c:v>
                </c:pt>
                <c:pt idx="1433">
                  <c:v>43438</c:v>
                </c:pt>
                <c:pt idx="1434">
                  <c:v>43439</c:v>
                </c:pt>
                <c:pt idx="1435">
                  <c:v>43440</c:v>
                </c:pt>
                <c:pt idx="1436">
                  <c:v>43441</c:v>
                </c:pt>
                <c:pt idx="1437">
                  <c:v>43442</c:v>
                </c:pt>
                <c:pt idx="1438">
                  <c:v>43443</c:v>
                </c:pt>
                <c:pt idx="1439">
                  <c:v>43444</c:v>
                </c:pt>
                <c:pt idx="1440">
                  <c:v>43445</c:v>
                </c:pt>
                <c:pt idx="1441">
                  <c:v>43446</c:v>
                </c:pt>
                <c:pt idx="1442">
                  <c:v>43447</c:v>
                </c:pt>
                <c:pt idx="1443">
                  <c:v>43448</c:v>
                </c:pt>
                <c:pt idx="1444">
                  <c:v>43449</c:v>
                </c:pt>
                <c:pt idx="1445">
                  <c:v>43450</c:v>
                </c:pt>
                <c:pt idx="1446">
                  <c:v>43451</c:v>
                </c:pt>
                <c:pt idx="1447">
                  <c:v>43452</c:v>
                </c:pt>
                <c:pt idx="1448">
                  <c:v>43453</c:v>
                </c:pt>
                <c:pt idx="1449">
                  <c:v>43454</c:v>
                </c:pt>
                <c:pt idx="1450">
                  <c:v>43455</c:v>
                </c:pt>
                <c:pt idx="1451">
                  <c:v>43456</c:v>
                </c:pt>
                <c:pt idx="1452">
                  <c:v>43457</c:v>
                </c:pt>
                <c:pt idx="1453">
                  <c:v>43458</c:v>
                </c:pt>
                <c:pt idx="1454">
                  <c:v>43459</c:v>
                </c:pt>
                <c:pt idx="1455">
                  <c:v>43460</c:v>
                </c:pt>
                <c:pt idx="1456">
                  <c:v>43461</c:v>
                </c:pt>
                <c:pt idx="1457">
                  <c:v>43462</c:v>
                </c:pt>
                <c:pt idx="1458">
                  <c:v>43463</c:v>
                </c:pt>
                <c:pt idx="1459">
                  <c:v>43464</c:v>
                </c:pt>
                <c:pt idx="1460">
                  <c:v>43465</c:v>
                </c:pt>
                <c:pt idx="1461">
                  <c:v>43466</c:v>
                </c:pt>
                <c:pt idx="1462">
                  <c:v>43467</c:v>
                </c:pt>
                <c:pt idx="1463">
                  <c:v>43468</c:v>
                </c:pt>
                <c:pt idx="1464">
                  <c:v>43469</c:v>
                </c:pt>
                <c:pt idx="1465">
                  <c:v>43470</c:v>
                </c:pt>
                <c:pt idx="1466">
                  <c:v>43471</c:v>
                </c:pt>
                <c:pt idx="1467">
                  <c:v>43472</c:v>
                </c:pt>
                <c:pt idx="1468">
                  <c:v>43473</c:v>
                </c:pt>
                <c:pt idx="1469">
                  <c:v>43474</c:v>
                </c:pt>
                <c:pt idx="1470">
                  <c:v>43475</c:v>
                </c:pt>
                <c:pt idx="1471">
                  <c:v>43476</c:v>
                </c:pt>
                <c:pt idx="1472">
                  <c:v>43477</c:v>
                </c:pt>
                <c:pt idx="1473">
                  <c:v>43478</c:v>
                </c:pt>
                <c:pt idx="1474">
                  <c:v>43479</c:v>
                </c:pt>
                <c:pt idx="1475">
                  <c:v>43480</c:v>
                </c:pt>
                <c:pt idx="1476">
                  <c:v>43481</c:v>
                </c:pt>
                <c:pt idx="1477">
                  <c:v>43482</c:v>
                </c:pt>
                <c:pt idx="1478">
                  <c:v>43483</c:v>
                </c:pt>
                <c:pt idx="1479">
                  <c:v>43484</c:v>
                </c:pt>
                <c:pt idx="1480">
                  <c:v>43485</c:v>
                </c:pt>
                <c:pt idx="1481">
                  <c:v>43486</c:v>
                </c:pt>
                <c:pt idx="1482">
                  <c:v>43487</c:v>
                </c:pt>
                <c:pt idx="1483">
                  <c:v>43488</c:v>
                </c:pt>
                <c:pt idx="1484">
                  <c:v>43489</c:v>
                </c:pt>
                <c:pt idx="1485">
                  <c:v>43490</c:v>
                </c:pt>
                <c:pt idx="1486">
                  <c:v>43491</c:v>
                </c:pt>
                <c:pt idx="1487">
                  <c:v>43492</c:v>
                </c:pt>
                <c:pt idx="1488">
                  <c:v>43493</c:v>
                </c:pt>
                <c:pt idx="1489">
                  <c:v>43494</c:v>
                </c:pt>
                <c:pt idx="1490">
                  <c:v>43495</c:v>
                </c:pt>
                <c:pt idx="1491">
                  <c:v>43496</c:v>
                </c:pt>
                <c:pt idx="1492">
                  <c:v>43497</c:v>
                </c:pt>
                <c:pt idx="1493">
                  <c:v>43498</c:v>
                </c:pt>
                <c:pt idx="1494">
                  <c:v>43499</c:v>
                </c:pt>
                <c:pt idx="1495">
                  <c:v>43500</c:v>
                </c:pt>
                <c:pt idx="1496">
                  <c:v>43501</c:v>
                </c:pt>
                <c:pt idx="1497">
                  <c:v>43502</c:v>
                </c:pt>
                <c:pt idx="1498">
                  <c:v>43503</c:v>
                </c:pt>
                <c:pt idx="1499">
                  <c:v>43504</c:v>
                </c:pt>
                <c:pt idx="1500">
                  <c:v>43505</c:v>
                </c:pt>
                <c:pt idx="1501">
                  <c:v>43506</c:v>
                </c:pt>
                <c:pt idx="1502">
                  <c:v>43507</c:v>
                </c:pt>
                <c:pt idx="1503">
                  <c:v>43508</c:v>
                </c:pt>
                <c:pt idx="1504">
                  <c:v>43509</c:v>
                </c:pt>
                <c:pt idx="1505">
                  <c:v>43510</c:v>
                </c:pt>
                <c:pt idx="1506">
                  <c:v>43511</c:v>
                </c:pt>
                <c:pt idx="1507">
                  <c:v>43512</c:v>
                </c:pt>
                <c:pt idx="1508">
                  <c:v>43513</c:v>
                </c:pt>
                <c:pt idx="1509">
                  <c:v>43514</c:v>
                </c:pt>
                <c:pt idx="1510">
                  <c:v>43515</c:v>
                </c:pt>
                <c:pt idx="1511">
                  <c:v>43516</c:v>
                </c:pt>
                <c:pt idx="1512">
                  <c:v>43517</c:v>
                </c:pt>
                <c:pt idx="1513">
                  <c:v>43518</c:v>
                </c:pt>
                <c:pt idx="1514">
                  <c:v>43519</c:v>
                </c:pt>
                <c:pt idx="1515">
                  <c:v>43520</c:v>
                </c:pt>
                <c:pt idx="1516">
                  <c:v>43521</c:v>
                </c:pt>
                <c:pt idx="1517">
                  <c:v>43522</c:v>
                </c:pt>
                <c:pt idx="1518">
                  <c:v>43523</c:v>
                </c:pt>
                <c:pt idx="1519">
                  <c:v>43524</c:v>
                </c:pt>
                <c:pt idx="1520">
                  <c:v>43525</c:v>
                </c:pt>
                <c:pt idx="1521">
                  <c:v>43526</c:v>
                </c:pt>
                <c:pt idx="1522">
                  <c:v>43527</c:v>
                </c:pt>
                <c:pt idx="1523">
                  <c:v>43528</c:v>
                </c:pt>
                <c:pt idx="1524">
                  <c:v>43529</c:v>
                </c:pt>
                <c:pt idx="1525">
                  <c:v>43530</c:v>
                </c:pt>
                <c:pt idx="1526">
                  <c:v>43531</c:v>
                </c:pt>
                <c:pt idx="1527">
                  <c:v>43532</c:v>
                </c:pt>
                <c:pt idx="1528">
                  <c:v>43533</c:v>
                </c:pt>
                <c:pt idx="1529">
                  <c:v>43534</c:v>
                </c:pt>
                <c:pt idx="1530">
                  <c:v>43535</c:v>
                </c:pt>
                <c:pt idx="1531">
                  <c:v>43536</c:v>
                </c:pt>
                <c:pt idx="1532">
                  <c:v>43537</c:v>
                </c:pt>
                <c:pt idx="1533">
                  <c:v>43538</c:v>
                </c:pt>
                <c:pt idx="1534">
                  <c:v>43539</c:v>
                </c:pt>
                <c:pt idx="1535">
                  <c:v>43540</c:v>
                </c:pt>
                <c:pt idx="1536">
                  <c:v>43541</c:v>
                </c:pt>
                <c:pt idx="1537">
                  <c:v>43542</c:v>
                </c:pt>
                <c:pt idx="1538">
                  <c:v>43543</c:v>
                </c:pt>
                <c:pt idx="1539">
                  <c:v>43544</c:v>
                </c:pt>
                <c:pt idx="1540">
                  <c:v>43545</c:v>
                </c:pt>
                <c:pt idx="1541">
                  <c:v>43546</c:v>
                </c:pt>
                <c:pt idx="1542">
                  <c:v>43547</c:v>
                </c:pt>
                <c:pt idx="1543">
                  <c:v>43548</c:v>
                </c:pt>
                <c:pt idx="1544">
                  <c:v>43549</c:v>
                </c:pt>
                <c:pt idx="1545">
                  <c:v>43550</c:v>
                </c:pt>
                <c:pt idx="1546">
                  <c:v>43551</c:v>
                </c:pt>
                <c:pt idx="1547">
                  <c:v>43552</c:v>
                </c:pt>
                <c:pt idx="1548">
                  <c:v>43553</c:v>
                </c:pt>
                <c:pt idx="1549">
                  <c:v>43554</c:v>
                </c:pt>
                <c:pt idx="1550">
                  <c:v>43555</c:v>
                </c:pt>
                <c:pt idx="1551">
                  <c:v>43556</c:v>
                </c:pt>
                <c:pt idx="1552">
                  <c:v>43557</c:v>
                </c:pt>
                <c:pt idx="1553">
                  <c:v>43558</c:v>
                </c:pt>
                <c:pt idx="1554">
                  <c:v>43559</c:v>
                </c:pt>
                <c:pt idx="1555">
                  <c:v>43560</c:v>
                </c:pt>
                <c:pt idx="1556">
                  <c:v>43561</c:v>
                </c:pt>
                <c:pt idx="1557">
                  <c:v>43562</c:v>
                </c:pt>
                <c:pt idx="1558">
                  <c:v>43563</c:v>
                </c:pt>
                <c:pt idx="1559">
                  <c:v>43564</c:v>
                </c:pt>
                <c:pt idx="1560">
                  <c:v>43565</c:v>
                </c:pt>
                <c:pt idx="1561">
                  <c:v>43566</c:v>
                </c:pt>
                <c:pt idx="1562">
                  <c:v>43567</c:v>
                </c:pt>
                <c:pt idx="1563">
                  <c:v>43568</c:v>
                </c:pt>
                <c:pt idx="1564">
                  <c:v>43569</c:v>
                </c:pt>
                <c:pt idx="1565">
                  <c:v>43570</c:v>
                </c:pt>
                <c:pt idx="1566">
                  <c:v>43571</c:v>
                </c:pt>
                <c:pt idx="1567">
                  <c:v>43572</c:v>
                </c:pt>
                <c:pt idx="1568">
                  <c:v>43573</c:v>
                </c:pt>
                <c:pt idx="1569">
                  <c:v>43574</c:v>
                </c:pt>
                <c:pt idx="1570">
                  <c:v>43575</c:v>
                </c:pt>
                <c:pt idx="1571">
                  <c:v>43576</c:v>
                </c:pt>
                <c:pt idx="1572">
                  <c:v>43577</c:v>
                </c:pt>
                <c:pt idx="1573">
                  <c:v>43578</c:v>
                </c:pt>
                <c:pt idx="1574">
                  <c:v>43579</c:v>
                </c:pt>
                <c:pt idx="1575">
                  <c:v>43580</c:v>
                </c:pt>
                <c:pt idx="1576">
                  <c:v>43581</c:v>
                </c:pt>
                <c:pt idx="1577">
                  <c:v>43582</c:v>
                </c:pt>
                <c:pt idx="1578">
                  <c:v>43583</c:v>
                </c:pt>
                <c:pt idx="1579">
                  <c:v>43584</c:v>
                </c:pt>
                <c:pt idx="1580">
                  <c:v>43585</c:v>
                </c:pt>
                <c:pt idx="1581">
                  <c:v>43586</c:v>
                </c:pt>
                <c:pt idx="1582">
                  <c:v>43587</c:v>
                </c:pt>
                <c:pt idx="1583">
                  <c:v>43588</c:v>
                </c:pt>
                <c:pt idx="1584">
                  <c:v>43589</c:v>
                </c:pt>
                <c:pt idx="1585">
                  <c:v>43590</c:v>
                </c:pt>
                <c:pt idx="1586">
                  <c:v>43591</c:v>
                </c:pt>
                <c:pt idx="1587">
                  <c:v>43592</c:v>
                </c:pt>
                <c:pt idx="1588">
                  <c:v>43593</c:v>
                </c:pt>
                <c:pt idx="1589">
                  <c:v>43594</c:v>
                </c:pt>
                <c:pt idx="1590">
                  <c:v>43595</c:v>
                </c:pt>
                <c:pt idx="1591">
                  <c:v>43596</c:v>
                </c:pt>
                <c:pt idx="1592">
                  <c:v>43597</c:v>
                </c:pt>
                <c:pt idx="1593">
                  <c:v>43598</c:v>
                </c:pt>
                <c:pt idx="1594">
                  <c:v>43599</c:v>
                </c:pt>
                <c:pt idx="1595">
                  <c:v>43600</c:v>
                </c:pt>
                <c:pt idx="1596">
                  <c:v>43601</c:v>
                </c:pt>
                <c:pt idx="1597">
                  <c:v>43602</c:v>
                </c:pt>
                <c:pt idx="1598">
                  <c:v>43603</c:v>
                </c:pt>
                <c:pt idx="1599">
                  <c:v>43604</c:v>
                </c:pt>
                <c:pt idx="1600">
                  <c:v>43605</c:v>
                </c:pt>
                <c:pt idx="1601">
                  <c:v>43606</c:v>
                </c:pt>
                <c:pt idx="1602">
                  <c:v>43607</c:v>
                </c:pt>
                <c:pt idx="1603">
                  <c:v>43608</c:v>
                </c:pt>
                <c:pt idx="1604">
                  <c:v>43609</c:v>
                </c:pt>
                <c:pt idx="1605">
                  <c:v>43610</c:v>
                </c:pt>
                <c:pt idx="1606">
                  <c:v>43611</c:v>
                </c:pt>
                <c:pt idx="1607">
                  <c:v>43612</c:v>
                </c:pt>
                <c:pt idx="1608">
                  <c:v>43613</c:v>
                </c:pt>
                <c:pt idx="1609">
                  <c:v>43614</c:v>
                </c:pt>
                <c:pt idx="1610">
                  <c:v>43615</c:v>
                </c:pt>
                <c:pt idx="1611">
                  <c:v>43616</c:v>
                </c:pt>
                <c:pt idx="1612">
                  <c:v>43617</c:v>
                </c:pt>
                <c:pt idx="1613">
                  <c:v>43618</c:v>
                </c:pt>
                <c:pt idx="1614">
                  <c:v>43619</c:v>
                </c:pt>
                <c:pt idx="1615">
                  <c:v>43620</c:v>
                </c:pt>
                <c:pt idx="1616">
                  <c:v>43621</c:v>
                </c:pt>
                <c:pt idx="1617">
                  <c:v>43622</c:v>
                </c:pt>
                <c:pt idx="1618">
                  <c:v>43623</c:v>
                </c:pt>
                <c:pt idx="1619">
                  <c:v>43624</c:v>
                </c:pt>
                <c:pt idx="1620">
                  <c:v>43625</c:v>
                </c:pt>
                <c:pt idx="1621">
                  <c:v>43626</c:v>
                </c:pt>
                <c:pt idx="1622">
                  <c:v>43627</c:v>
                </c:pt>
                <c:pt idx="1623">
                  <c:v>43628</c:v>
                </c:pt>
                <c:pt idx="1624">
                  <c:v>43629</c:v>
                </c:pt>
                <c:pt idx="1625">
                  <c:v>43630</c:v>
                </c:pt>
                <c:pt idx="1626">
                  <c:v>43631</c:v>
                </c:pt>
                <c:pt idx="1627">
                  <c:v>43632</c:v>
                </c:pt>
                <c:pt idx="1628">
                  <c:v>43633</c:v>
                </c:pt>
                <c:pt idx="1629">
                  <c:v>43634</c:v>
                </c:pt>
                <c:pt idx="1630">
                  <c:v>43635</c:v>
                </c:pt>
                <c:pt idx="1631">
                  <c:v>43636</c:v>
                </c:pt>
                <c:pt idx="1632">
                  <c:v>43637</c:v>
                </c:pt>
                <c:pt idx="1633">
                  <c:v>43638</c:v>
                </c:pt>
                <c:pt idx="1634">
                  <c:v>43639</c:v>
                </c:pt>
                <c:pt idx="1635">
                  <c:v>43640</c:v>
                </c:pt>
                <c:pt idx="1636">
                  <c:v>43641</c:v>
                </c:pt>
                <c:pt idx="1637">
                  <c:v>43642</c:v>
                </c:pt>
                <c:pt idx="1638">
                  <c:v>43643</c:v>
                </c:pt>
                <c:pt idx="1639">
                  <c:v>43644</c:v>
                </c:pt>
                <c:pt idx="1640">
                  <c:v>43645</c:v>
                </c:pt>
                <c:pt idx="1641">
                  <c:v>43646</c:v>
                </c:pt>
                <c:pt idx="1642">
                  <c:v>43647</c:v>
                </c:pt>
                <c:pt idx="1643">
                  <c:v>43648</c:v>
                </c:pt>
                <c:pt idx="1644">
                  <c:v>43649</c:v>
                </c:pt>
                <c:pt idx="1645">
                  <c:v>43650</c:v>
                </c:pt>
                <c:pt idx="1646">
                  <c:v>43651</c:v>
                </c:pt>
                <c:pt idx="1647">
                  <c:v>43652</c:v>
                </c:pt>
                <c:pt idx="1648">
                  <c:v>43653</c:v>
                </c:pt>
                <c:pt idx="1649">
                  <c:v>43654</c:v>
                </c:pt>
                <c:pt idx="1650">
                  <c:v>43655</c:v>
                </c:pt>
                <c:pt idx="1651">
                  <c:v>43656</c:v>
                </c:pt>
                <c:pt idx="1652">
                  <c:v>43657</c:v>
                </c:pt>
                <c:pt idx="1653">
                  <c:v>43658</c:v>
                </c:pt>
                <c:pt idx="1654">
                  <c:v>43659</c:v>
                </c:pt>
                <c:pt idx="1655">
                  <c:v>43660</c:v>
                </c:pt>
                <c:pt idx="1656">
                  <c:v>43661</c:v>
                </c:pt>
                <c:pt idx="1657">
                  <c:v>43662</c:v>
                </c:pt>
                <c:pt idx="1658">
                  <c:v>43663</c:v>
                </c:pt>
                <c:pt idx="1659">
                  <c:v>43664</c:v>
                </c:pt>
                <c:pt idx="1660">
                  <c:v>43665</c:v>
                </c:pt>
                <c:pt idx="1661">
                  <c:v>43666</c:v>
                </c:pt>
                <c:pt idx="1662">
                  <c:v>43667</c:v>
                </c:pt>
                <c:pt idx="1663">
                  <c:v>43668</c:v>
                </c:pt>
                <c:pt idx="1664">
                  <c:v>43669</c:v>
                </c:pt>
                <c:pt idx="1665">
                  <c:v>43670</c:v>
                </c:pt>
                <c:pt idx="1666">
                  <c:v>43671</c:v>
                </c:pt>
                <c:pt idx="1667">
                  <c:v>43672</c:v>
                </c:pt>
                <c:pt idx="1668">
                  <c:v>43673</c:v>
                </c:pt>
                <c:pt idx="1669">
                  <c:v>43674</c:v>
                </c:pt>
                <c:pt idx="1670">
                  <c:v>43675</c:v>
                </c:pt>
                <c:pt idx="1671">
                  <c:v>43676</c:v>
                </c:pt>
                <c:pt idx="1672">
                  <c:v>43677</c:v>
                </c:pt>
                <c:pt idx="1673">
                  <c:v>43678</c:v>
                </c:pt>
                <c:pt idx="1674">
                  <c:v>43679</c:v>
                </c:pt>
                <c:pt idx="1675">
                  <c:v>43680</c:v>
                </c:pt>
                <c:pt idx="1676">
                  <c:v>43681</c:v>
                </c:pt>
                <c:pt idx="1677">
                  <c:v>43682</c:v>
                </c:pt>
                <c:pt idx="1678">
                  <c:v>43683</c:v>
                </c:pt>
                <c:pt idx="1679">
                  <c:v>43684</c:v>
                </c:pt>
                <c:pt idx="1680">
                  <c:v>43685</c:v>
                </c:pt>
                <c:pt idx="1681">
                  <c:v>43686</c:v>
                </c:pt>
                <c:pt idx="1682">
                  <c:v>43687</c:v>
                </c:pt>
                <c:pt idx="1683">
                  <c:v>43688</c:v>
                </c:pt>
                <c:pt idx="1684">
                  <c:v>43689</c:v>
                </c:pt>
                <c:pt idx="1685">
                  <c:v>43690</c:v>
                </c:pt>
                <c:pt idx="1686">
                  <c:v>43691</c:v>
                </c:pt>
                <c:pt idx="1687">
                  <c:v>43692</c:v>
                </c:pt>
                <c:pt idx="1688">
                  <c:v>43693</c:v>
                </c:pt>
                <c:pt idx="1689">
                  <c:v>43694</c:v>
                </c:pt>
                <c:pt idx="1690">
                  <c:v>43695</c:v>
                </c:pt>
                <c:pt idx="1691">
                  <c:v>43696</c:v>
                </c:pt>
                <c:pt idx="1692">
                  <c:v>43697</c:v>
                </c:pt>
                <c:pt idx="1693">
                  <c:v>43698</c:v>
                </c:pt>
                <c:pt idx="1694">
                  <c:v>43699</c:v>
                </c:pt>
                <c:pt idx="1695">
                  <c:v>43700</c:v>
                </c:pt>
                <c:pt idx="1696">
                  <c:v>43701</c:v>
                </c:pt>
                <c:pt idx="1697">
                  <c:v>43702</c:v>
                </c:pt>
                <c:pt idx="1698">
                  <c:v>43703</c:v>
                </c:pt>
                <c:pt idx="1699">
                  <c:v>43704</c:v>
                </c:pt>
                <c:pt idx="1700">
                  <c:v>43705</c:v>
                </c:pt>
                <c:pt idx="1701">
                  <c:v>43706</c:v>
                </c:pt>
                <c:pt idx="1702">
                  <c:v>43707</c:v>
                </c:pt>
                <c:pt idx="1703">
                  <c:v>43708</c:v>
                </c:pt>
                <c:pt idx="1704">
                  <c:v>43709</c:v>
                </c:pt>
                <c:pt idx="1705">
                  <c:v>43710</c:v>
                </c:pt>
                <c:pt idx="1706">
                  <c:v>43711</c:v>
                </c:pt>
                <c:pt idx="1707">
                  <c:v>43712</c:v>
                </c:pt>
                <c:pt idx="1708">
                  <c:v>43713</c:v>
                </c:pt>
                <c:pt idx="1709">
                  <c:v>43714</c:v>
                </c:pt>
                <c:pt idx="1710">
                  <c:v>43715</c:v>
                </c:pt>
                <c:pt idx="1711">
                  <c:v>43716</c:v>
                </c:pt>
                <c:pt idx="1712">
                  <c:v>43717</c:v>
                </c:pt>
                <c:pt idx="1713">
                  <c:v>43718</c:v>
                </c:pt>
                <c:pt idx="1714">
                  <c:v>43719</c:v>
                </c:pt>
                <c:pt idx="1715">
                  <c:v>43720</c:v>
                </c:pt>
                <c:pt idx="1716">
                  <c:v>43721</c:v>
                </c:pt>
                <c:pt idx="1717">
                  <c:v>43722</c:v>
                </c:pt>
                <c:pt idx="1718">
                  <c:v>43723</c:v>
                </c:pt>
                <c:pt idx="1719">
                  <c:v>43724</c:v>
                </c:pt>
                <c:pt idx="1720">
                  <c:v>43725</c:v>
                </c:pt>
                <c:pt idx="1721">
                  <c:v>43726</c:v>
                </c:pt>
                <c:pt idx="1722">
                  <c:v>43727</c:v>
                </c:pt>
                <c:pt idx="1723">
                  <c:v>43728</c:v>
                </c:pt>
                <c:pt idx="1724">
                  <c:v>43729</c:v>
                </c:pt>
                <c:pt idx="1725">
                  <c:v>43730</c:v>
                </c:pt>
                <c:pt idx="1726">
                  <c:v>43731</c:v>
                </c:pt>
                <c:pt idx="1727">
                  <c:v>43732</c:v>
                </c:pt>
                <c:pt idx="1728">
                  <c:v>43733</c:v>
                </c:pt>
                <c:pt idx="1729">
                  <c:v>43734</c:v>
                </c:pt>
                <c:pt idx="1730">
                  <c:v>43735</c:v>
                </c:pt>
                <c:pt idx="1731">
                  <c:v>43736</c:v>
                </c:pt>
                <c:pt idx="1732">
                  <c:v>43737</c:v>
                </c:pt>
                <c:pt idx="1733">
                  <c:v>43738</c:v>
                </c:pt>
                <c:pt idx="1734">
                  <c:v>43739</c:v>
                </c:pt>
                <c:pt idx="1735">
                  <c:v>43740</c:v>
                </c:pt>
                <c:pt idx="1736">
                  <c:v>43741</c:v>
                </c:pt>
                <c:pt idx="1737">
                  <c:v>43742</c:v>
                </c:pt>
                <c:pt idx="1738">
                  <c:v>43743</c:v>
                </c:pt>
                <c:pt idx="1739">
                  <c:v>43744</c:v>
                </c:pt>
                <c:pt idx="1740">
                  <c:v>43745</c:v>
                </c:pt>
                <c:pt idx="1741">
                  <c:v>43746</c:v>
                </c:pt>
                <c:pt idx="1742">
                  <c:v>43747</c:v>
                </c:pt>
                <c:pt idx="1743">
                  <c:v>43748</c:v>
                </c:pt>
                <c:pt idx="1744">
                  <c:v>43749</c:v>
                </c:pt>
                <c:pt idx="1745">
                  <c:v>43750</c:v>
                </c:pt>
                <c:pt idx="1746">
                  <c:v>43751</c:v>
                </c:pt>
                <c:pt idx="1747">
                  <c:v>43752</c:v>
                </c:pt>
                <c:pt idx="1748">
                  <c:v>43753</c:v>
                </c:pt>
                <c:pt idx="1749">
                  <c:v>43754</c:v>
                </c:pt>
                <c:pt idx="1750">
                  <c:v>43755</c:v>
                </c:pt>
                <c:pt idx="1751">
                  <c:v>43756</c:v>
                </c:pt>
                <c:pt idx="1752">
                  <c:v>43757</c:v>
                </c:pt>
                <c:pt idx="1753">
                  <c:v>43758</c:v>
                </c:pt>
                <c:pt idx="1754">
                  <c:v>43759</c:v>
                </c:pt>
                <c:pt idx="1755">
                  <c:v>43760</c:v>
                </c:pt>
                <c:pt idx="1756">
                  <c:v>43761</c:v>
                </c:pt>
                <c:pt idx="1757">
                  <c:v>43762</c:v>
                </c:pt>
                <c:pt idx="1758">
                  <c:v>43763</c:v>
                </c:pt>
                <c:pt idx="1759">
                  <c:v>43764</c:v>
                </c:pt>
                <c:pt idx="1760">
                  <c:v>43765</c:v>
                </c:pt>
                <c:pt idx="1761">
                  <c:v>43766</c:v>
                </c:pt>
                <c:pt idx="1762">
                  <c:v>43767</c:v>
                </c:pt>
                <c:pt idx="1763">
                  <c:v>43768</c:v>
                </c:pt>
                <c:pt idx="1764">
                  <c:v>43769</c:v>
                </c:pt>
                <c:pt idx="1765">
                  <c:v>43770</c:v>
                </c:pt>
                <c:pt idx="1766">
                  <c:v>43771</c:v>
                </c:pt>
                <c:pt idx="1767">
                  <c:v>43772</c:v>
                </c:pt>
                <c:pt idx="1768">
                  <c:v>43773</c:v>
                </c:pt>
                <c:pt idx="1769">
                  <c:v>43774</c:v>
                </c:pt>
                <c:pt idx="1770">
                  <c:v>43775</c:v>
                </c:pt>
                <c:pt idx="1771">
                  <c:v>43776</c:v>
                </c:pt>
                <c:pt idx="1772">
                  <c:v>43777</c:v>
                </c:pt>
                <c:pt idx="1773">
                  <c:v>43778</c:v>
                </c:pt>
                <c:pt idx="1774">
                  <c:v>43779</c:v>
                </c:pt>
                <c:pt idx="1775">
                  <c:v>43780</c:v>
                </c:pt>
                <c:pt idx="1776">
                  <c:v>43781</c:v>
                </c:pt>
                <c:pt idx="1777">
                  <c:v>43782</c:v>
                </c:pt>
                <c:pt idx="1778">
                  <c:v>43783</c:v>
                </c:pt>
                <c:pt idx="1779">
                  <c:v>43784</c:v>
                </c:pt>
                <c:pt idx="1780">
                  <c:v>43785</c:v>
                </c:pt>
                <c:pt idx="1781">
                  <c:v>43786</c:v>
                </c:pt>
                <c:pt idx="1782">
                  <c:v>43787</c:v>
                </c:pt>
                <c:pt idx="1783">
                  <c:v>43788</c:v>
                </c:pt>
                <c:pt idx="1784">
                  <c:v>43789</c:v>
                </c:pt>
                <c:pt idx="1785">
                  <c:v>43790</c:v>
                </c:pt>
                <c:pt idx="1786">
                  <c:v>43791</c:v>
                </c:pt>
                <c:pt idx="1787">
                  <c:v>43792</c:v>
                </c:pt>
                <c:pt idx="1788">
                  <c:v>43793</c:v>
                </c:pt>
                <c:pt idx="1789">
                  <c:v>43794</c:v>
                </c:pt>
                <c:pt idx="1790">
                  <c:v>43795</c:v>
                </c:pt>
                <c:pt idx="1791">
                  <c:v>43796</c:v>
                </c:pt>
                <c:pt idx="1792">
                  <c:v>43797</c:v>
                </c:pt>
                <c:pt idx="1793">
                  <c:v>43798</c:v>
                </c:pt>
                <c:pt idx="1794">
                  <c:v>43799</c:v>
                </c:pt>
                <c:pt idx="1795">
                  <c:v>43800</c:v>
                </c:pt>
                <c:pt idx="1796">
                  <c:v>43801</c:v>
                </c:pt>
                <c:pt idx="1797">
                  <c:v>43802</c:v>
                </c:pt>
                <c:pt idx="1798">
                  <c:v>43803</c:v>
                </c:pt>
                <c:pt idx="1799">
                  <c:v>43804</c:v>
                </c:pt>
                <c:pt idx="1800">
                  <c:v>43805</c:v>
                </c:pt>
                <c:pt idx="1801">
                  <c:v>43806</c:v>
                </c:pt>
                <c:pt idx="1802">
                  <c:v>43807</c:v>
                </c:pt>
                <c:pt idx="1803">
                  <c:v>43808</c:v>
                </c:pt>
                <c:pt idx="1804">
                  <c:v>43809</c:v>
                </c:pt>
                <c:pt idx="1805">
                  <c:v>43810</c:v>
                </c:pt>
                <c:pt idx="1806">
                  <c:v>43811</c:v>
                </c:pt>
                <c:pt idx="1807">
                  <c:v>43812</c:v>
                </c:pt>
                <c:pt idx="1808">
                  <c:v>43813</c:v>
                </c:pt>
                <c:pt idx="1809">
                  <c:v>43814</c:v>
                </c:pt>
                <c:pt idx="1810">
                  <c:v>43815</c:v>
                </c:pt>
                <c:pt idx="1811">
                  <c:v>43816</c:v>
                </c:pt>
                <c:pt idx="1812">
                  <c:v>43817</c:v>
                </c:pt>
                <c:pt idx="1813">
                  <c:v>43818</c:v>
                </c:pt>
                <c:pt idx="1814">
                  <c:v>43819</c:v>
                </c:pt>
                <c:pt idx="1815">
                  <c:v>43820</c:v>
                </c:pt>
                <c:pt idx="1816">
                  <c:v>43821</c:v>
                </c:pt>
                <c:pt idx="1817">
                  <c:v>43822</c:v>
                </c:pt>
                <c:pt idx="1818">
                  <c:v>43823</c:v>
                </c:pt>
                <c:pt idx="1819">
                  <c:v>43824</c:v>
                </c:pt>
                <c:pt idx="1820">
                  <c:v>43825</c:v>
                </c:pt>
                <c:pt idx="1821">
                  <c:v>43826</c:v>
                </c:pt>
                <c:pt idx="1822">
                  <c:v>43827</c:v>
                </c:pt>
                <c:pt idx="1823">
                  <c:v>43828</c:v>
                </c:pt>
                <c:pt idx="1824">
                  <c:v>43829</c:v>
                </c:pt>
                <c:pt idx="1825">
                  <c:v>43830</c:v>
                </c:pt>
                <c:pt idx="1826">
                  <c:v>43831</c:v>
                </c:pt>
                <c:pt idx="1827">
                  <c:v>43832</c:v>
                </c:pt>
                <c:pt idx="1828">
                  <c:v>43833</c:v>
                </c:pt>
                <c:pt idx="1829">
                  <c:v>43834</c:v>
                </c:pt>
                <c:pt idx="1830">
                  <c:v>43835</c:v>
                </c:pt>
                <c:pt idx="1831">
                  <c:v>43836</c:v>
                </c:pt>
                <c:pt idx="1832">
                  <c:v>43837</c:v>
                </c:pt>
                <c:pt idx="1833">
                  <c:v>43838</c:v>
                </c:pt>
                <c:pt idx="1834">
                  <c:v>43839</c:v>
                </c:pt>
                <c:pt idx="1835">
                  <c:v>43840</c:v>
                </c:pt>
                <c:pt idx="1836">
                  <c:v>43841</c:v>
                </c:pt>
                <c:pt idx="1837">
                  <c:v>43842</c:v>
                </c:pt>
                <c:pt idx="1838">
                  <c:v>43843</c:v>
                </c:pt>
                <c:pt idx="1839">
                  <c:v>43844</c:v>
                </c:pt>
                <c:pt idx="1840">
                  <c:v>43845</c:v>
                </c:pt>
                <c:pt idx="1841">
                  <c:v>43846</c:v>
                </c:pt>
                <c:pt idx="1842">
                  <c:v>43847</c:v>
                </c:pt>
                <c:pt idx="1843">
                  <c:v>43848</c:v>
                </c:pt>
                <c:pt idx="1844">
                  <c:v>43849</c:v>
                </c:pt>
                <c:pt idx="1845">
                  <c:v>43850</c:v>
                </c:pt>
                <c:pt idx="1846">
                  <c:v>43851</c:v>
                </c:pt>
                <c:pt idx="1847">
                  <c:v>43852</c:v>
                </c:pt>
                <c:pt idx="1848">
                  <c:v>43853</c:v>
                </c:pt>
                <c:pt idx="1849">
                  <c:v>43854</c:v>
                </c:pt>
                <c:pt idx="1850">
                  <c:v>43855</c:v>
                </c:pt>
                <c:pt idx="1851">
                  <c:v>43856</c:v>
                </c:pt>
                <c:pt idx="1852">
                  <c:v>43857</c:v>
                </c:pt>
                <c:pt idx="1853">
                  <c:v>43858</c:v>
                </c:pt>
                <c:pt idx="1854">
                  <c:v>43859</c:v>
                </c:pt>
                <c:pt idx="1855">
                  <c:v>43860</c:v>
                </c:pt>
                <c:pt idx="1856">
                  <c:v>43861</c:v>
                </c:pt>
                <c:pt idx="1857">
                  <c:v>43862</c:v>
                </c:pt>
                <c:pt idx="1858">
                  <c:v>43863</c:v>
                </c:pt>
                <c:pt idx="1859">
                  <c:v>43864</c:v>
                </c:pt>
                <c:pt idx="1860">
                  <c:v>43865</c:v>
                </c:pt>
                <c:pt idx="1861">
                  <c:v>43866</c:v>
                </c:pt>
                <c:pt idx="1862">
                  <c:v>43867</c:v>
                </c:pt>
                <c:pt idx="1863">
                  <c:v>43868</c:v>
                </c:pt>
                <c:pt idx="1864">
                  <c:v>43869</c:v>
                </c:pt>
                <c:pt idx="1865">
                  <c:v>43870</c:v>
                </c:pt>
                <c:pt idx="1866">
                  <c:v>43871</c:v>
                </c:pt>
                <c:pt idx="1867">
                  <c:v>43872</c:v>
                </c:pt>
                <c:pt idx="1868">
                  <c:v>43873</c:v>
                </c:pt>
                <c:pt idx="1869">
                  <c:v>43874</c:v>
                </c:pt>
                <c:pt idx="1870">
                  <c:v>43875</c:v>
                </c:pt>
                <c:pt idx="1871">
                  <c:v>43876</c:v>
                </c:pt>
                <c:pt idx="1872">
                  <c:v>43877</c:v>
                </c:pt>
                <c:pt idx="1873">
                  <c:v>43878</c:v>
                </c:pt>
                <c:pt idx="1874">
                  <c:v>43879</c:v>
                </c:pt>
                <c:pt idx="1875">
                  <c:v>43880</c:v>
                </c:pt>
                <c:pt idx="1876">
                  <c:v>43881</c:v>
                </c:pt>
                <c:pt idx="1877">
                  <c:v>43882</c:v>
                </c:pt>
                <c:pt idx="1878">
                  <c:v>43883</c:v>
                </c:pt>
                <c:pt idx="1879">
                  <c:v>43884</c:v>
                </c:pt>
                <c:pt idx="1880">
                  <c:v>43885</c:v>
                </c:pt>
                <c:pt idx="1881">
                  <c:v>43886</c:v>
                </c:pt>
                <c:pt idx="1882">
                  <c:v>43887</c:v>
                </c:pt>
                <c:pt idx="1883">
                  <c:v>43888</c:v>
                </c:pt>
                <c:pt idx="1884">
                  <c:v>43889</c:v>
                </c:pt>
                <c:pt idx="1885">
                  <c:v>43890</c:v>
                </c:pt>
                <c:pt idx="1886">
                  <c:v>43891</c:v>
                </c:pt>
                <c:pt idx="1887">
                  <c:v>43892</c:v>
                </c:pt>
                <c:pt idx="1888">
                  <c:v>43893</c:v>
                </c:pt>
                <c:pt idx="1889">
                  <c:v>43894</c:v>
                </c:pt>
                <c:pt idx="1890">
                  <c:v>43895</c:v>
                </c:pt>
                <c:pt idx="1891">
                  <c:v>43896</c:v>
                </c:pt>
                <c:pt idx="1892">
                  <c:v>43897</c:v>
                </c:pt>
                <c:pt idx="1893">
                  <c:v>43898</c:v>
                </c:pt>
                <c:pt idx="1894">
                  <c:v>43899</c:v>
                </c:pt>
                <c:pt idx="1895">
                  <c:v>43900</c:v>
                </c:pt>
                <c:pt idx="1896">
                  <c:v>43901</c:v>
                </c:pt>
                <c:pt idx="1897">
                  <c:v>43902</c:v>
                </c:pt>
                <c:pt idx="1898">
                  <c:v>43903</c:v>
                </c:pt>
                <c:pt idx="1899">
                  <c:v>43904</c:v>
                </c:pt>
                <c:pt idx="1900">
                  <c:v>43905</c:v>
                </c:pt>
                <c:pt idx="1901">
                  <c:v>43906</c:v>
                </c:pt>
                <c:pt idx="1902">
                  <c:v>43907</c:v>
                </c:pt>
                <c:pt idx="1903">
                  <c:v>43908</c:v>
                </c:pt>
                <c:pt idx="1904">
                  <c:v>43909</c:v>
                </c:pt>
                <c:pt idx="1905">
                  <c:v>43910</c:v>
                </c:pt>
                <c:pt idx="1906">
                  <c:v>43911</c:v>
                </c:pt>
                <c:pt idx="1907">
                  <c:v>43912</c:v>
                </c:pt>
                <c:pt idx="1908">
                  <c:v>43913</c:v>
                </c:pt>
                <c:pt idx="1909">
                  <c:v>43914</c:v>
                </c:pt>
                <c:pt idx="1910">
                  <c:v>43915</c:v>
                </c:pt>
                <c:pt idx="1911">
                  <c:v>43916</c:v>
                </c:pt>
                <c:pt idx="1912">
                  <c:v>43917</c:v>
                </c:pt>
                <c:pt idx="1913">
                  <c:v>43918</c:v>
                </c:pt>
                <c:pt idx="1914">
                  <c:v>43919</c:v>
                </c:pt>
                <c:pt idx="1915">
                  <c:v>43920</c:v>
                </c:pt>
                <c:pt idx="1916">
                  <c:v>43921</c:v>
                </c:pt>
                <c:pt idx="1917">
                  <c:v>43922</c:v>
                </c:pt>
                <c:pt idx="1918">
                  <c:v>43923</c:v>
                </c:pt>
                <c:pt idx="1919">
                  <c:v>43924</c:v>
                </c:pt>
                <c:pt idx="1920">
                  <c:v>43925</c:v>
                </c:pt>
                <c:pt idx="1921">
                  <c:v>43926</c:v>
                </c:pt>
                <c:pt idx="1922">
                  <c:v>43927</c:v>
                </c:pt>
                <c:pt idx="1923">
                  <c:v>43928</c:v>
                </c:pt>
                <c:pt idx="1924">
                  <c:v>43929</c:v>
                </c:pt>
                <c:pt idx="1925">
                  <c:v>43930</c:v>
                </c:pt>
                <c:pt idx="1926">
                  <c:v>43931</c:v>
                </c:pt>
                <c:pt idx="1927">
                  <c:v>43932</c:v>
                </c:pt>
                <c:pt idx="1928">
                  <c:v>43933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43939</c:v>
                </c:pt>
                <c:pt idx="1935">
                  <c:v>43940</c:v>
                </c:pt>
                <c:pt idx="1936">
                  <c:v>43941</c:v>
                </c:pt>
                <c:pt idx="1937">
                  <c:v>43942</c:v>
                </c:pt>
                <c:pt idx="1938">
                  <c:v>43943</c:v>
                </c:pt>
                <c:pt idx="1939">
                  <c:v>43944</c:v>
                </c:pt>
                <c:pt idx="1940">
                  <c:v>43945</c:v>
                </c:pt>
                <c:pt idx="1941">
                  <c:v>43946</c:v>
                </c:pt>
                <c:pt idx="1942">
                  <c:v>43947</c:v>
                </c:pt>
                <c:pt idx="1943">
                  <c:v>43948</c:v>
                </c:pt>
                <c:pt idx="1944">
                  <c:v>43949</c:v>
                </c:pt>
                <c:pt idx="1945">
                  <c:v>43950</c:v>
                </c:pt>
                <c:pt idx="1946">
                  <c:v>43951</c:v>
                </c:pt>
                <c:pt idx="1947">
                  <c:v>43952</c:v>
                </c:pt>
                <c:pt idx="1948">
                  <c:v>43953</c:v>
                </c:pt>
                <c:pt idx="1949">
                  <c:v>43954</c:v>
                </c:pt>
                <c:pt idx="1950">
                  <c:v>43955</c:v>
                </c:pt>
                <c:pt idx="1951">
                  <c:v>43956</c:v>
                </c:pt>
                <c:pt idx="1952">
                  <c:v>43957</c:v>
                </c:pt>
                <c:pt idx="1953">
                  <c:v>43958</c:v>
                </c:pt>
                <c:pt idx="1954">
                  <c:v>43959</c:v>
                </c:pt>
                <c:pt idx="1955">
                  <c:v>43960</c:v>
                </c:pt>
                <c:pt idx="1956">
                  <c:v>43961</c:v>
                </c:pt>
                <c:pt idx="1957">
                  <c:v>43962</c:v>
                </c:pt>
                <c:pt idx="1958">
                  <c:v>43963</c:v>
                </c:pt>
                <c:pt idx="1959">
                  <c:v>43964</c:v>
                </c:pt>
                <c:pt idx="1960">
                  <c:v>43965</c:v>
                </c:pt>
                <c:pt idx="1961">
                  <c:v>43966</c:v>
                </c:pt>
                <c:pt idx="1962">
                  <c:v>43967</c:v>
                </c:pt>
                <c:pt idx="1963">
                  <c:v>43968</c:v>
                </c:pt>
                <c:pt idx="1964">
                  <c:v>43969</c:v>
                </c:pt>
                <c:pt idx="1965">
                  <c:v>43970</c:v>
                </c:pt>
                <c:pt idx="1966">
                  <c:v>43971</c:v>
                </c:pt>
                <c:pt idx="1967">
                  <c:v>43972</c:v>
                </c:pt>
                <c:pt idx="1968">
                  <c:v>43973</c:v>
                </c:pt>
                <c:pt idx="1969">
                  <c:v>43974</c:v>
                </c:pt>
                <c:pt idx="1970">
                  <c:v>43975</c:v>
                </c:pt>
                <c:pt idx="1971">
                  <c:v>43976</c:v>
                </c:pt>
                <c:pt idx="1972">
                  <c:v>43977</c:v>
                </c:pt>
                <c:pt idx="1973">
                  <c:v>43978</c:v>
                </c:pt>
                <c:pt idx="1974">
                  <c:v>43979</c:v>
                </c:pt>
                <c:pt idx="1975">
                  <c:v>43980</c:v>
                </c:pt>
                <c:pt idx="1976">
                  <c:v>43981</c:v>
                </c:pt>
                <c:pt idx="1977">
                  <c:v>43982</c:v>
                </c:pt>
                <c:pt idx="1978">
                  <c:v>43983</c:v>
                </c:pt>
                <c:pt idx="1979">
                  <c:v>43984</c:v>
                </c:pt>
                <c:pt idx="1980">
                  <c:v>43985</c:v>
                </c:pt>
                <c:pt idx="1981">
                  <c:v>43986</c:v>
                </c:pt>
                <c:pt idx="1982">
                  <c:v>43987</c:v>
                </c:pt>
                <c:pt idx="1983">
                  <c:v>43988</c:v>
                </c:pt>
                <c:pt idx="1984">
                  <c:v>43989</c:v>
                </c:pt>
                <c:pt idx="1985">
                  <c:v>43990</c:v>
                </c:pt>
                <c:pt idx="1986">
                  <c:v>43991</c:v>
                </c:pt>
                <c:pt idx="1987">
                  <c:v>43992</c:v>
                </c:pt>
                <c:pt idx="1988">
                  <c:v>43993</c:v>
                </c:pt>
                <c:pt idx="1989">
                  <c:v>43994</c:v>
                </c:pt>
                <c:pt idx="1990">
                  <c:v>43995</c:v>
                </c:pt>
                <c:pt idx="1991">
                  <c:v>43996</c:v>
                </c:pt>
                <c:pt idx="1992">
                  <c:v>43997</c:v>
                </c:pt>
                <c:pt idx="1993">
                  <c:v>43998</c:v>
                </c:pt>
                <c:pt idx="1994">
                  <c:v>43999</c:v>
                </c:pt>
                <c:pt idx="1995">
                  <c:v>44000</c:v>
                </c:pt>
                <c:pt idx="1996">
                  <c:v>44001</c:v>
                </c:pt>
                <c:pt idx="1997">
                  <c:v>44002</c:v>
                </c:pt>
                <c:pt idx="1998">
                  <c:v>44003</c:v>
                </c:pt>
                <c:pt idx="1999">
                  <c:v>44004</c:v>
                </c:pt>
                <c:pt idx="2000">
                  <c:v>44005</c:v>
                </c:pt>
                <c:pt idx="2001">
                  <c:v>44006</c:v>
                </c:pt>
                <c:pt idx="2002">
                  <c:v>44007</c:v>
                </c:pt>
                <c:pt idx="2003">
                  <c:v>44008</c:v>
                </c:pt>
                <c:pt idx="2004">
                  <c:v>44009</c:v>
                </c:pt>
                <c:pt idx="2005">
                  <c:v>44010</c:v>
                </c:pt>
                <c:pt idx="2006">
                  <c:v>44011</c:v>
                </c:pt>
                <c:pt idx="2007">
                  <c:v>44012</c:v>
                </c:pt>
                <c:pt idx="2008">
                  <c:v>44013</c:v>
                </c:pt>
                <c:pt idx="2009">
                  <c:v>44014</c:v>
                </c:pt>
                <c:pt idx="2010">
                  <c:v>44015</c:v>
                </c:pt>
                <c:pt idx="2011">
                  <c:v>44016</c:v>
                </c:pt>
                <c:pt idx="2012">
                  <c:v>44017</c:v>
                </c:pt>
                <c:pt idx="2013">
                  <c:v>44018</c:v>
                </c:pt>
                <c:pt idx="2014">
                  <c:v>44019</c:v>
                </c:pt>
                <c:pt idx="2015">
                  <c:v>44020</c:v>
                </c:pt>
                <c:pt idx="2016">
                  <c:v>44021</c:v>
                </c:pt>
                <c:pt idx="2017">
                  <c:v>44022</c:v>
                </c:pt>
                <c:pt idx="2018">
                  <c:v>44023</c:v>
                </c:pt>
                <c:pt idx="2019">
                  <c:v>44024</c:v>
                </c:pt>
                <c:pt idx="2020">
                  <c:v>44025</c:v>
                </c:pt>
                <c:pt idx="2021">
                  <c:v>44026</c:v>
                </c:pt>
                <c:pt idx="2022">
                  <c:v>44027</c:v>
                </c:pt>
                <c:pt idx="2023">
                  <c:v>44028</c:v>
                </c:pt>
                <c:pt idx="2024">
                  <c:v>44029</c:v>
                </c:pt>
                <c:pt idx="2025">
                  <c:v>44030</c:v>
                </c:pt>
                <c:pt idx="2026">
                  <c:v>44031</c:v>
                </c:pt>
                <c:pt idx="2027">
                  <c:v>44032</c:v>
                </c:pt>
                <c:pt idx="2028">
                  <c:v>44033</c:v>
                </c:pt>
                <c:pt idx="2029">
                  <c:v>44034</c:v>
                </c:pt>
                <c:pt idx="2030">
                  <c:v>44035</c:v>
                </c:pt>
                <c:pt idx="2031">
                  <c:v>44036</c:v>
                </c:pt>
                <c:pt idx="2032">
                  <c:v>44037</c:v>
                </c:pt>
                <c:pt idx="2033">
                  <c:v>44038</c:v>
                </c:pt>
                <c:pt idx="2034">
                  <c:v>44039</c:v>
                </c:pt>
                <c:pt idx="2035">
                  <c:v>44040</c:v>
                </c:pt>
                <c:pt idx="2036">
                  <c:v>44041</c:v>
                </c:pt>
                <c:pt idx="2037">
                  <c:v>44042</c:v>
                </c:pt>
                <c:pt idx="2038">
                  <c:v>44043</c:v>
                </c:pt>
                <c:pt idx="2039">
                  <c:v>44044</c:v>
                </c:pt>
                <c:pt idx="2040">
                  <c:v>44045</c:v>
                </c:pt>
                <c:pt idx="2041">
                  <c:v>44046</c:v>
                </c:pt>
                <c:pt idx="2042">
                  <c:v>44047</c:v>
                </c:pt>
                <c:pt idx="2043">
                  <c:v>44048</c:v>
                </c:pt>
                <c:pt idx="2044">
                  <c:v>44049</c:v>
                </c:pt>
                <c:pt idx="2045">
                  <c:v>44050</c:v>
                </c:pt>
                <c:pt idx="2046">
                  <c:v>44051</c:v>
                </c:pt>
                <c:pt idx="2047">
                  <c:v>44052</c:v>
                </c:pt>
                <c:pt idx="2048">
                  <c:v>44053</c:v>
                </c:pt>
                <c:pt idx="2049">
                  <c:v>44054</c:v>
                </c:pt>
                <c:pt idx="2050">
                  <c:v>44055</c:v>
                </c:pt>
                <c:pt idx="2051">
                  <c:v>44056</c:v>
                </c:pt>
                <c:pt idx="2052">
                  <c:v>44057</c:v>
                </c:pt>
                <c:pt idx="2053">
                  <c:v>44058</c:v>
                </c:pt>
                <c:pt idx="2054">
                  <c:v>44059</c:v>
                </c:pt>
                <c:pt idx="2055">
                  <c:v>44060</c:v>
                </c:pt>
                <c:pt idx="2056">
                  <c:v>44061</c:v>
                </c:pt>
                <c:pt idx="2057">
                  <c:v>44062</c:v>
                </c:pt>
                <c:pt idx="2058">
                  <c:v>44063</c:v>
                </c:pt>
                <c:pt idx="2059">
                  <c:v>44064</c:v>
                </c:pt>
                <c:pt idx="2060">
                  <c:v>44065</c:v>
                </c:pt>
                <c:pt idx="2061">
                  <c:v>44066</c:v>
                </c:pt>
                <c:pt idx="2062">
                  <c:v>44067</c:v>
                </c:pt>
                <c:pt idx="2063">
                  <c:v>44068</c:v>
                </c:pt>
                <c:pt idx="2064">
                  <c:v>44069</c:v>
                </c:pt>
                <c:pt idx="2065">
                  <c:v>44070</c:v>
                </c:pt>
                <c:pt idx="2066">
                  <c:v>44071</c:v>
                </c:pt>
                <c:pt idx="2067">
                  <c:v>44072</c:v>
                </c:pt>
                <c:pt idx="2068">
                  <c:v>44073</c:v>
                </c:pt>
                <c:pt idx="2069">
                  <c:v>44074</c:v>
                </c:pt>
                <c:pt idx="2070">
                  <c:v>44075</c:v>
                </c:pt>
                <c:pt idx="2071">
                  <c:v>44076</c:v>
                </c:pt>
                <c:pt idx="2072">
                  <c:v>44077</c:v>
                </c:pt>
                <c:pt idx="2073">
                  <c:v>44078</c:v>
                </c:pt>
                <c:pt idx="2074">
                  <c:v>44079</c:v>
                </c:pt>
                <c:pt idx="2075">
                  <c:v>44080</c:v>
                </c:pt>
                <c:pt idx="2076">
                  <c:v>44081</c:v>
                </c:pt>
                <c:pt idx="2077">
                  <c:v>44082</c:v>
                </c:pt>
                <c:pt idx="2078">
                  <c:v>44083</c:v>
                </c:pt>
                <c:pt idx="2079">
                  <c:v>44084</c:v>
                </c:pt>
                <c:pt idx="2080">
                  <c:v>44085</c:v>
                </c:pt>
                <c:pt idx="2081">
                  <c:v>44086</c:v>
                </c:pt>
                <c:pt idx="2082">
                  <c:v>44087</c:v>
                </c:pt>
                <c:pt idx="2083">
                  <c:v>44088</c:v>
                </c:pt>
                <c:pt idx="2084">
                  <c:v>44089</c:v>
                </c:pt>
                <c:pt idx="2085">
                  <c:v>44090</c:v>
                </c:pt>
                <c:pt idx="2086">
                  <c:v>44091</c:v>
                </c:pt>
                <c:pt idx="2087">
                  <c:v>44092</c:v>
                </c:pt>
                <c:pt idx="2088">
                  <c:v>44093</c:v>
                </c:pt>
                <c:pt idx="2089">
                  <c:v>44094</c:v>
                </c:pt>
                <c:pt idx="2090">
                  <c:v>44095</c:v>
                </c:pt>
                <c:pt idx="2091">
                  <c:v>44096</c:v>
                </c:pt>
                <c:pt idx="2092">
                  <c:v>44097</c:v>
                </c:pt>
                <c:pt idx="2093">
                  <c:v>44098</c:v>
                </c:pt>
                <c:pt idx="2094">
                  <c:v>44099</c:v>
                </c:pt>
                <c:pt idx="2095">
                  <c:v>44100</c:v>
                </c:pt>
                <c:pt idx="2096">
                  <c:v>44101</c:v>
                </c:pt>
                <c:pt idx="2097">
                  <c:v>44102</c:v>
                </c:pt>
                <c:pt idx="2098">
                  <c:v>44103</c:v>
                </c:pt>
                <c:pt idx="2099">
                  <c:v>44104</c:v>
                </c:pt>
                <c:pt idx="2100">
                  <c:v>44105</c:v>
                </c:pt>
                <c:pt idx="2101">
                  <c:v>44106</c:v>
                </c:pt>
                <c:pt idx="2102">
                  <c:v>44107</c:v>
                </c:pt>
                <c:pt idx="2103">
                  <c:v>44108</c:v>
                </c:pt>
                <c:pt idx="2104">
                  <c:v>44109</c:v>
                </c:pt>
                <c:pt idx="2105">
                  <c:v>44110</c:v>
                </c:pt>
              </c:numCache>
            </c:numRef>
          </c:cat>
          <c:val>
            <c:numRef>
              <c:f>'Demand Over Time'!$B$2:$B$2107</c:f>
              <c:numCache>
                <c:formatCode>#,##0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3C-4484-A5EE-015B560E2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068600"/>
        <c:axId val="444070400"/>
      </c:lineChart>
      <c:dateAx>
        <c:axId val="444068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Year</a:t>
                </a:r>
              </a:p>
            </c:rich>
          </c:tx>
          <c:layout>
            <c:manualLayout>
              <c:xMode val="edge"/>
              <c:yMode val="edge"/>
              <c:x val="0.54162791975849922"/>
              <c:y val="0.943692316017061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F800]dddd\,\ mmmm\ dd\,\ 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070400"/>
        <c:crosses val="autoZero"/>
        <c:auto val="1"/>
        <c:lblOffset val="100"/>
        <c:baseTimeUnit val="days"/>
      </c:dateAx>
      <c:valAx>
        <c:axId val="444070400"/>
        <c:scaling>
          <c:orientation val="minMax"/>
          <c:min val="7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Demand in MWh</a:t>
                </a:r>
              </a:p>
            </c:rich>
          </c:tx>
          <c:layout>
            <c:manualLayout>
              <c:xMode val="edge"/>
              <c:yMode val="edge"/>
              <c:x val="1.9107456479218129E-2"/>
              <c:y val="0.380950776712441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;[Red]#,##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068600"/>
        <c:crossesAt val="42005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Effect of Max temerature on Demand</a:t>
            </a:r>
          </a:p>
        </c:rich>
      </c:tx>
      <c:layout>
        <c:manualLayout>
          <c:xMode val="edge"/>
          <c:yMode val="edge"/>
          <c:x val="0.27037793598483895"/>
          <c:y val="1.74291938997821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'Effect of Weather'!$B$1</c:f>
              <c:strCache>
                <c:ptCount val="1"/>
                <c:pt idx="0">
                  <c:v>Demand (MWh)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'Effect of Weather'!$A$2:$A$2107</c:f>
              <c:numCache>
                <c:formatCode>General</c:formatCode>
                <c:ptCount val="2106"/>
                <c:pt idx="0">
                  <c:v>26.9</c:v>
                </c:pt>
                <c:pt idx="1">
                  <c:v>38.799999999999997</c:v>
                </c:pt>
                <c:pt idx="2">
                  <c:v>38.200000000000003</c:v>
                </c:pt>
                <c:pt idx="3">
                  <c:v>21.4</c:v>
                </c:pt>
                <c:pt idx="4">
                  <c:v>22</c:v>
                </c:pt>
                <c:pt idx="5">
                  <c:v>26</c:v>
                </c:pt>
                <c:pt idx="6">
                  <c:v>37.4</c:v>
                </c:pt>
                <c:pt idx="7">
                  <c:v>28.2</c:v>
                </c:pt>
                <c:pt idx="8">
                  <c:v>18</c:v>
                </c:pt>
                <c:pt idx="9">
                  <c:v>21.7</c:v>
                </c:pt>
                <c:pt idx="10">
                  <c:v>27.5</c:v>
                </c:pt>
                <c:pt idx="11">
                  <c:v>31.3</c:v>
                </c:pt>
                <c:pt idx="12">
                  <c:v>25.6</c:v>
                </c:pt>
                <c:pt idx="13">
                  <c:v>22.7</c:v>
                </c:pt>
                <c:pt idx="14">
                  <c:v>20</c:v>
                </c:pt>
                <c:pt idx="15">
                  <c:v>27.3</c:v>
                </c:pt>
                <c:pt idx="16">
                  <c:v>25</c:v>
                </c:pt>
                <c:pt idx="17">
                  <c:v>19.5</c:v>
                </c:pt>
                <c:pt idx="18">
                  <c:v>23.6</c:v>
                </c:pt>
                <c:pt idx="19">
                  <c:v>30.4</c:v>
                </c:pt>
                <c:pt idx="20">
                  <c:v>33.1</c:v>
                </c:pt>
                <c:pt idx="21">
                  <c:v>35.799999999999997</c:v>
                </c:pt>
                <c:pt idx="22">
                  <c:v>25</c:v>
                </c:pt>
                <c:pt idx="23">
                  <c:v>26.3</c:v>
                </c:pt>
                <c:pt idx="24">
                  <c:v>22</c:v>
                </c:pt>
                <c:pt idx="25">
                  <c:v>19.8</c:v>
                </c:pt>
                <c:pt idx="26">
                  <c:v>19.100000000000001</c:v>
                </c:pt>
                <c:pt idx="27">
                  <c:v>25.4</c:v>
                </c:pt>
                <c:pt idx="28">
                  <c:v>22.2</c:v>
                </c:pt>
                <c:pt idx="29">
                  <c:v>21</c:v>
                </c:pt>
                <c:pt idx="30">
                  <c:v>20.2</c:v>
                </c:pt>
                <c:pt idx="31">
                  <c:v>19</c:v>
                </c:pt>
                <c:pt idx="32">
                  <c:v>21.1</c:v>
                </c:pt>
                <c:pt idx="33">
                  <c:v>20</c:v>
                </c:pt>
                <c:pt idx="34">
                  <c:v>19</c:v>
                </c:pt>
                <c:pt idx="35">
                  <c:v>24.2</c:v>
                </c:pt>
                <c:pt idx="36">
                  <c:v>35.700000000000003</c:v>
                </c:pt>
                <c:pt idx="37">
                  <c:v>35</c:v>
                </c:pt>
                <c:pt idx="38">
                  <c:v>21.5</c:v>
                </c:pt>
                <c:pt idx="39">
                  <c:v>28.3</c:v>
                </c:pt>
                <c:pt idx="40">
                  <c:v>27.8</c:v>
                </c:pt>
                <c:pt idx="41">
                  <c:v>26.8</c:v>
                </c:pt>
                <c:pt idx="42">
                  <c:v>21.9</c:v>
                </c:pt>
                <c:pt idx="43">
                  <c:v>32.4</c:v>
                </c:pt>
                <c:pt idx="44">
                  <c:v>25.1</c:v>
                </c:pt>
                <c:pt idx="45">
                  <c:v>34.4</c:v>
                </c:pt>
                <c:pt idx="46">
                  <c:v>24.6</c:v>
                </c:pt>
                <c:pt idx="47">
                  <c:v>20.6</c:v>
                </c:pt>
                <c:pt idx="48">
                  <c:v>21.2</c:v>
                </c:pt>
                <c:pt idx="49">
                  <c:v>26.9</c:v>
                </c:pt>
                <c:pt idx="50">
                  <c:v>25.3</c:v>
                </c:pt>
                <c:pt idx="51">
                  <c:v>36.1</c:v>
                </c:pt>
                <c:pt idx="52">
                  <c:v>35.299999999999997</c:v>
                </c:pt>
                <c:pt idx="53">
                  <c:v>29.3</c:v>
                </c:pt>
                <c:pt idx="54">
                  <c:v>20.100000000000001</c:v>
                </c:pt>
                <c:pt idx="55">
                  <c:v>27</c:v>
                </c:pt>
                <c:pt idx="56">
                  <c:v>23.2</c:v>
                </c:pt>
                <c:pt idx="57">
                  <c:v>24.3</c:v>
                </c:pt>
                <c:pt idx="58">
                  <c:v>32.299999999999997</c:v>
                </c:pt>
                <c:pt idx="59">
                  <c:v>20.8</c:v>
                </c:pt>
                <c:pt idx="60">
                  <c:v>23</c:v>
                </c:pt>
                <c:pt idx="61">
                  <c:v>22.7</c:v>
                </c:pt>
                <c:pt idx="62">
                  <c:v>23.5</c:v>
                </c:pt>
                <c:pt idx="63">
                  <c:v>18.600000000000001</c:v>
                </c:pt>
                <c:pt idx="64">
                  <c:v>21.1</c:v>
                </c:pt>
                <c:pt idx="65">
                  <c:v>22.6</c:v>
                </c:pt>
                <c:pt idx="66">
                  <c:v>24.4</c:v>
                </c:pt>
                <c:pt idx="67">
                  <c:v>23.8</c:v>
                </c:pt>
                <c:pt idx="68">
                  <c:v>21.7</c:v>
                </c:pt>
                <c:pt idx="69">
                  <c:v>23.8</c:v>
                </c:pt>
                <c:pt idx="70">
                  <c:v>19.899999999999999</c:v>
                </c:pt>
                <c:pt idx="71">
                  <c:v>20.399999999999999</c:v>
                </c:pt>
                <c:pt idx="72">
                  <c:v>30.1</c:v>
                </c:pt>
                <c:pt idx="73">
                  <c:v>18.3</c:v>
                </c:pt>
                <c:pt idx="74">
                  <c:v>25.5</c:v>
                </c:pt>
                <c:pt idx="75">
                  <c:v>26.2</c:v>
                </c:pt>
                <c:pt idx="76">
                  <c:v>24.4</c:v>
                </c:pt>
                <c:pt idx="77">
                  <c:v>33.5</c:v>
                </c:pt>
                <c:pt idx="78">
                  <c:v>19.600000000000001</c:v>
                </c:pt>
                <c:pt idx="79">
                  <c:v>22.7</c:v>
                </c:pt>
                <c:pt idx="80">
                  <c:v>28.8</c:v>
                </c:pt>
                <c:pt idx="81">
                  <c:v>27</c:v>
                </c:pt>
                <c:pt idx="82">
                  <c:v>15.3</c:v>
                </c:pt>
                <c:pt idx="83">
                  <c:v>20.399999999999999</c:v>
                </c:pt>
                <c:pt idx="84">
                  <c:v>18</c:v>
                </c:pt>
                <c:pt idx="85">
                  <c:v>18.100000000000001</c:v>
                </c:pt>
                <c:pt idx="86">
                  <c:v>19.100000000000001</c:v>
                </c:pt>
                <c:pt idx="87">
                  <c:v>22.7</c:v>
                </c:pt>
                <c:pt idx="88">
                  <c:v>23.1</c:v>
                </c:pt>
                <c:pt idx="89">
                  <c:v>25.3</c:v>
                </c:pt>
                <c:pt idx="90">
                  <c:v>29</c:v>
                </c:pt>
                <c:pt idx="91">
                  <c:v>17.2</c:v>
                </c:pt>
                <c:pt idx="92">
                  <c:v>20.9</c:v>
                </c:pt>
                <c:pt idx="93">
                  <c:v>23.5</c:v>
                </c:pt>
                <c:pt idx="94">
                  <c:v>18.5</c:v>
                </c:pt>
                <c:pt idx="95">
                  <c:v>18.399999999999999</c:v>
                </c:pt>
                <c:pt idx="96">
                  <c:v>17.3</c:v>
                </c:pt>
                <c:pt idx="97">
                  <c:v>17.7</c:v>
                </c:pt>
                <c:pt idx="98">
                  <c:v>19.100000000000001</c:v>
                </c:pt>
                <c:pt idx="99">
                  <c:v>18.7</c:v>
                </c:pt>
                <c:pt idx="100">
                  <c:v>23.7</c:v>
                </c:pt>
                <c:pt idx="101">
                  <c:v>18.3</c:v>
                </c:pt>
                <c:pt idx="102">
                  <c:v>19.100000000000001</c:v>
                </c:pt>
                <c:pt idx="103">
                  <c:v>24.7</c:v>
                </c:pt>
                <c:pt idx="104">
                  <c:v>27.6</c:v>
                </c:pt>
                <c:pt idx="105">
                  <c:v>17.8</c:v>
                </c:pt>
                <c:pt idx="106">
                  <c:v>17.100000000000001</c:v>
                </c:pt>
                <c:pt idx="107">
                  <c:v>21.9</c:v>
                </c:pt>
                <c:pt idx="108">
                  <c:v>14.7</c:v>
                </c:pt>
                <c:pt idx="109">
                  <c:v>16.2</c:v>
                </c:pt>
                <c:pt idx="110">
                  <c:v>17.7</c:v>
                </c:pt>
                <c:pt idx="111">
                  <c:v>19.5</c:v>
                </c:pt>
                <c:pt idx="112">
                  <c:v>19.2</c:v>
                </c:pt>
                <c:pt idx="113">
                  <c:v>21.1</c:v>
                </c:pt>
                <c:pt idx="114">
                  <c:v>15</c:v>
                </c:pt>
                <c:pt idx="115">
                  <c:v>15.4</c:v>
                </c:pt>
                <c:pt idx="116">
                  <c:v>15.1</c:v>
                </c:pt>
                <c:pt idx="117">
                  <c:v>16</c:v>
                </c:pt>
                <c:pt idx="118">
                  <c:v>17.100000000000001</c:v>
                </c:pt>
                <c:pt idx="119">
                  <c:v>19.600000000000001</c:v>
                </c:pt>
                <c:pt idx="120">
                  <c:v>23.1</c:v>
                </c:pt>
                <c:pt idx="121">
                  <c:v>22.2</c:v>
                </c:pt>
                <c:pt idx="122">
                  <c:v>18.2</c:v>
                </c:pt>
                <c:pt idx="123">
                  <c:v>22.3</c:v>
                </c:pt>
                <c:pt idx="124">
                  <c:v>18.100000000000001</c:v>
                </c:pt>
                <c:pt idx="125">
                  <c:v>16.2</c:v>
                </c:pt>
                <c:pt idx="126">
                  <c:v>15.6</c:v>
                </c:pt>
                <c:pt idx="127">
                  <c:v>15.9</c:v>
                </c:pt>
                <c:pt idx="128">
                  <c:v>18.7</c:v>
                </c:pt>
                <c:pt idx="129">
                  <c:v>16.600000000000001</c:v>
                </c:pt>
                <c:pt idx="130">
                  <c:v>15.9</c:v>
                </c:pt>
                <c:pt idx="131">
                  <c:v>17.399999999999999</c:v>
                </c:pt>
                <c:pt idx="132">
                  <c:v>12.8</c:v>
                </c:pt>
                <c:pt idx="133">
                  <c:v>14.6</c:v>
                </c:pt>
                <c:pt idx="134">
                  <c:v>14.5</c:v>
                </c:pt>
                <c:pt idx="135">
                  <c:v>16.2</c:v>
                </c:pt>
                <c:pt idx="136">
                  <c:v>20.5</c:v>
                </c:pt>
                <c:pt idx="137">
                  <c:v>20.399999999999999</c:v>
                </c:pt>
                <c:pt idx="138">
                  <c:v>16.2</c:v>
                </c:pt>
                <c:pt idx="139">
                  <c:v>18.100000000000001</c:v>
                </c:pt>
                <c:pt idx="140">
                  <c:v>13.6</c:v>
                </c:pt>
                <c:pt idx="141">
                  <c:v>14.1</c:v>
                </c:pt>
                <c:pt idx="142">
                  <c:v>13.3</c:v>
                </c:pt>
                <c:pt idx="143">
                  <c:v>15.6</c:v>
                </c:pt>
                <c:pt idx="144">
                  <c:v>17.100000000000001</c:v>
                </c:pt>
                <c:pt idx="145">
                  <c:v>15.6</c:v>
                </c:pt>
                <c:pt idx="146">
                  <c:v>18.7</c:v>
                </c:pt>
                <c:pt idx="147">
                  <c:v>19.7</c:v>
                </c:pt>
                <c:pt idx="148">
                  <c:v>15.8</c:v>
                </c:pt>
                <c:pt idx="149">
                  <c:v>17.3</c:v>
                </c:pt>
                <c:pt idx="150">
                  <c:v>16.8</c:v>
                </c:pt>
                <c:pt idx="151">
                  <c:v>12.2</c:v>
                </c:pt>
                <c:pt idx="152">
                  <c:v>11.4</c:v>
                </c:pt>
                <c:pt idx="153">
                  <c:v>13.6</c:v>
                </c:pt>
                <c:pt idx="154">
                  <c:v>11.3</c:v>
                </c:pt>
                <c:pt idx="155">
                  <c:v>15</c:v>
                </c:pt>
                <c:pt idx="156">
                  <c:v>16.600000000000001</c:v>
                </c:pt>
                <c:pt idx="157">
                  <c:v>14.5</c:v>
                </c:pt>
                <c:pt idx="158">
                  <c:v>18.5</c:v>
                </c:pt>
                <c:pt idx="159">
                  <c:v>13.5</c:v>
                </c:pt>
                <c:pt idx="160">
                  <c:v>13.4</c:v>
                </c:pt>
                <c:pt idx="161">
                  <c:v>14</c:v>
                </c:pt>
                <c:pt idx="162">
                  <c:v>13.1</c:v>
                </c:pt>
                <c:pt idx="163">
                  <c:v>18.2</c:v>
                </c:pt>
                <c:pt idx="164">
                  <c:v>17.399999999999999</c:v>
                </c:pt>
                <c:pt idx="165">
                  <c:v>16.899999999999999</c:v>
                </c:pt>
                <c:pt idx="166">
                  <c:v>16.100000000000001</c:v>
                </c:pt>
                <c:pt idx="167">
                  <c:v>13.8</c:v>
                </c:pt>
                <c:pt idx="168">
                  <c:v>12.7</c:v>
                </c:pt>
                <c:pt idx="169">
                  <c:v>12.4</c:v>
                </c:pt>
                <c:pt idx="170">
                  <c:v>11.6</c:v>
                </c:pt>
                <c:pt idx="171">
                  <c:v>12.9</c:v>
                </c:pt>
                <c:pt idx="172">
                  <c:v>14.1</c:v>
                </c:pt>
                <c:pt idx="173">
                  <c:v>17.600000000000001</c:v>
                </c:pt>
                <c:pt idx="174">
                  <c:v>16</c:v>
                </c:pt>
                <c:pt idx="175">
                  <c:v>14</c:v>
                </c:pt>
                <c:pt idx="176">
                  <c:v>16.899999999999999</c:v>
                </c:pt>
                <c:pt idx="177">
                  <c:v>14.1</c:v>
                </c:pt>
                <c:pt idx="178">
                  <c:v>14.5</c:v>
                </c:pt>
                <c:pt idx="179">
                  <c:v>12.3</c:v>
                </c:pt>
                <c:pt idx="180">
                  <c:v>14.2</c:v>
                </c:pt>
                <c:pt idx="181">
                  <c:v>15</c:v>
                </c:pt>
                <c:pt idx="182">
                  <c:v>11.9</c:v>
                </c:pt>
                <c:pt idx="183">
                  <c:v>12</c:v>
                </c:pt>
                <c:pt idx="184">
                  <c:v>10.6</c:v>
                </c:pt>
                <c:pt idx="185">
                  <c:v>14.9</c:v>
                </c:pt>
                <c:pt idx="186">
                  <c:v>11.5</c:v>
                </c:pt>
                <c:pt idx="187">
                  <c:v>14.2</c:v>
                </c:pt>
                <c:pt idx="188">
                  <c:v>14.8</c:v>
                </c:pt>
                <c:pt idx="189">
                  <c:v>13.4</c:v>
                </c:pt>
                <c:pt idx="190">
                  <c:v>14.3</c:v>
                </c:pt>
                <c:pt idx="191">
                  <c:v>13.1</c:v>
                </c:pt>
                <c:pt idx="192">
                  <c:v>12.3</c:v>
                </c:pt>
                <c:pt idx="193">
                  <c:v>12.7</c:v>
                </c:pt>
                <c:pt idx="194">
                  <c:v>9.8000000000000007</c:v>
                </c:pt>
                <c:pt idx="195">
                  <c:v>10.5</c:v>
                </c:pt>
                <c:pt idx="196">
                  <c:v>12.3</c:v>
                </c:pt>
                <c:pt idx="197">
                  <c:v>12.3</c:v>
                </c:pt>
                <c:pt idx="198">
                  <c:v>11.5</c:v>
                </c:pt>
                <c:pt idx="199">
                  <c:v>12.1</c:v>
                </c:pt>
                <c:pt idx="200">
                  <c:v>14.7</c:v>
                </c:pt>
                <c:pt idx="201">
                  <c:v>17</c:v>
                </c:pt>
                <c:pt idx="202">
                  <c:v>16.600000000000001</c:v>
                </c:pt>
                <c:pt idx="203">
                  <c:v>16.100000000000001</c:v>
                </c:pt>
                <c:pt idx="204">
                  <c:v>15</c:v>
                </c:pt>
                <c:pt idx="205">
                  <c:v>13.3</c:v>
                </c:pt>
                <c:pt idx="206">
                  <c:v>11.6</c:v>
                </c:pt>
                <c:pt idx="207">
                  <c:v>13.9</c:v>
                </c:pt>
                <c:pt idx="208">
                  <c:v>14.4</c:v>
                </c:pt>
                <c:pt idx="209">
                  <c:v>14</c:v>
                </c:pt>
                <c:pt idx="210">
                  <c:v>12.3</c:v>
                </c:pt>
                <c:pt idx="211">
                  <c:v>14</c:v>
                </c:pt>
                <c:pt idx="212">
                  <c:v>11.4</c:v>
                </c:pt>
                <c:pt idx="213">
                  <c:v>14.9</c:v>
                </c:pt>
                <c:pt idx="214">
                  <c:v>10.8</c:v>
                </c:pt>
                <c:pt idx="215">
                  <c:v>11.3</c:v>
                </c:pt>
                <c:pt idx="216">
                  <c:v>10.8</c:v>
                </c:pt>
                <c:pt idx="217">
                  <c:v>12.8</c:v>
                </c:pt>
                <c:pt idx="218">
                  <c:v>13.1</c:v>
                </c:pt>
                <c:pt idx="219">
                  <c:v>12.6</c:v>
                </c:pt>
                <c:pt idx="220">
                  <c:v>13.3</c:v>
                </c:pt>
                <c:pt idx="221">
                  <c:v>16</c:v>
                </c:pt>
                <c:pt idx="222">
                  <c:v>14.8</c:v>
                </c:pt>
                <c:pt idx="223">
                  <c:v>14.8</c:v>
                </c:pt>
                <c:pt idx="224">
                  <c:v>13</c:v>
                </c:pt>
                <c:pt idx="225">
                  <c:v>15.3</c:v>
                </c:pt>
                <c:pt idx="226">
                  <c:v>14.9</c:v>
                </c:pt>
                <c:pt idx="227">
                  <c:v>17</c:v>
                </c:pt>
                <c:pt idx="228">
                  <c:v>12.2</c:v>
                </c:pt>
                <c:pt idx="229">
                  <c:v>11.1</c:v>
                </c:pt>
                <c:pt idx="230">
                  <c:v>12.7</c:v>
                </c:pt>
                <c:pt idx="231">
                  <c:v>17.100000000000001</c:v>
                </c:pt>
                <c:pt idx="232">
                  <c:v>18.7</c:v>
                </c:pt>
                <c:pt idx="233">
                  <c:v>18.8</c:v>
                </c:pt>
                <c:pt idx="234">
                  <c:v>16.3</c:v>
                </c:pt>
                <c:pt idx="235">
                  <c:v>14.5</c:v>
                </c:pt>
                <c:pt idx="236">
                  <c:v>14.3</c:v>
                </c:pt>
                <c:pt idx="237">
                  <c:v>14.6</c:v>
                </c:pt>
                <c:pt idx="238">
                  <c:v>11.7</c:v>
                </c:pt>
                <c:pt idx="239">
                  <c:v>13.2</c:v>
                </c:pt>
                <c:pt idx="240">
                  <c:v>11.7</c:v>
                </c:pt>
                <c:pt idx="241">
                  <c:v>12.5</c:v>
                </c:pt>
                <c:pt idx="242">
                  <c:v>13</c:v>
                </c:pt>
                <c:pt idx="243">
                  <c:v>16.2</c:v>
                </c:pt>
                <c:pt idx="244">
                  <c:v>18.8</c:v>
                </c:pt>
                <c:pt idx="245">
                  <c:v>14</c:v>
                </c:pt>
                <c:pt idx="246">
                  <c:v>13.7</c:v>
                </c:pt>
                <c:pt idx="247">
                  <c:v>14</c:v>
                </c:pt>
                <c:pt idx="248">
                  <c:v>16.600000000000001</c:v>
                </c:pt>
                <c:pt idx="249">
                  <c:v>13.6</c:v>
                </c:pt>
                <c:pt idx="250">
                  <c:v>12.8</c:v>
                </c:pt>
                <c:pt idx="251">
                  <c:v>15.3</c:v>
                </c:pt>
                <c:pt idx="252">
                  <c:v>15.7</c:v>
                </c:pt>
                <c:pt idx="253">
                  <c:v>20.100000000000001</c:v>
                </c:pt>
                <c:pt idx="254">
                  <c:v>21.7</c:v>
                </c:pt>
                <c:pt idx="255">
                  <c:v>25.5</c:v>
                </c:pt>
                <c:pt idx="256">
                  <c:v>26.7</c:v>
                </c:pt>
                <c:pt idx="257">
                  <c:v>15.9</c:v>
                </c:pt>
                <c:pt idx="258">
                  <c:v>14.8</c:v>
                </c:pt>
                <c:pt idx="259">
                  <c:v>14.3</c:v>
                </c:pt>
                <c:pt idx="260">
                  <c:v>14.7</c:v>
                </c:pt>
                <c:pt idx="261">
                  <c:v>21.3</c:v>
                </c:pt>
                <c:pt idx="262">
                  <c:v>22.9</c:v>
                </c:pt>
                <c:pt idx="263">
                  <c:v>18.100000000000001</c:v>
                </c:pt>
                <c:pt idx="264">
                  <c:v>12.7</c:v>
                </c:pt>
                <c:pt idx="265">
                  <c:v>12.6</c:v>
                </c:pt>
                <c:pt idx="266">
                  <c:v>14.3</c:v>
                </c:pt>
                <c:pt idx="267">
                  <c:v>19.100000000000001</c:v>
                </c:pt>
                <c:pt idx="268">
                  <c:v>17.899999999999999</c:v>
                </c:pt>
                <c:pt idx="269">
                  <c:v>20.2</c:v>
                </c:pt>
                <c:pt idx="270">
                  <c:v>21.4</c:v>
                </c:pt>
                <c:pt idx="271">
                  <c:v>16.899999999999999</c:v>
                </c:pt>
                <c:pt idx="272">
                  <c:v>15.9</c:v>
                </c:pt>
                <c:pt idx="273">
                  <c:v>21.6</c:v>
                </c:pt>
                <c:pt idx="274">
                  <c:v>28.6</c:v>
                </c:pt>
                <c:pt idx="275">
                  <c:v>31.3</c:v>
                </c:pt>
                <c:pt idx="276">
                  <c:v>24.9</c:v>
                </c:pt>
                <c:pt idx="277">
                  <c:v>34.4</c:v>
                </c:pt>
                <c:pt idx="278">
                  <c:v>35.799999999999997</c:v>
                </c:pt>
                <c:pt idx="279">
                  <c:v>16.2</c:v>
                </c:pt>
                <c:pt idx="280">
                  <c:v>18.600000000000001</c:v>
                </c:pt>
                <c:pt idx="281">
                  <c:v>29.9</c:v>
                </c:pt>
                <c:pt idx="282">
                  <c:v>29.2</c:v>
                </c:pt>
                <c:pt idx="283">
                  <c:v>19.2</c:v>
                </c:pt>
                <c:pt idx="284">
                  <c:v>16.100000000000001</c:v>
                </c:pt>
                <c:pt idx="285">
                  <c:v>17.600000000000001</c:v>
                </c:pt>
                <c:pt idx="286">
                  <c:v>28.6</c:v>
                </c:pt>
                <c:pt idx="287">
                  <c:v>34</c:v>
                </c:pt>
                <c:pt idx="288">
                  <c:v>23.8</c:v>
                </c:pt>
                <c:pt idx="289">
                  <c:v>20.5</c:v>
                </c:pt>
                <c:pt idx="290">
                  <c:v>17.7</c:v>
                </c:pt>
                <c:pt idx="291">
                  <c:v>26.7</c:v>
                </c:pt>
                <c:pt idx="292">
                  <c:v>31.8</c:v>
                </c:pt>
                <c:pt idx="293">
                  <c:v>18.3</c:v>
                </c:pt>
                <c:pt idx="294">
                  <c:v>16.7</c:v>
                </c:pt>
                <c:pt idx="295">
                  <c:v>16.399999999999999</c:v>
                </c:pt>
                <c:pt idx="296">
                  <c:v>19.5</c:v>
                </c:pt>
                <c:pt idx="297">
                  <c:v>31.3</c:v>
                </c:pt>
                <c:pt idx="298">
                  <c:v>15.9</c:v>
                </c:pt>
                <c:pt idx="299">
                  <c:v>23.3</c:v>
                </c:pt>
                <c:pt idx="300">
                  <c:v>26.8</c:v>
                </c:pt>
                <c:pt idx="301">
                  <c:v>26.1</c:v>
                </c:pt>
                <c:pt idx="302">
                  <c:v>27.4</c:v>
                </c:pt>
                <c:pt idx="303">
                  <c:v>25.9</c:v>
                </c:pt>
                <c:pt idx="304">
                  <c:v>26</c:v>
                </c:pt>
                <c:pt idx="305">
                  <c:v>16</c:v>
                </c:pt>
                <c:pt idx="306">
                  <c:v>17.899999999999999</c:v>
                </c:pt>
                <c:pt idx="307">
                  <c:v>27.2</c:v>
                </c:pt>
                <c:pt idx="308">
                  <c:v>24.7</c:v>
                </c:pt>
                <c:pt idx="309">
                  <c:v>18.7</c:v>
                </c:pt>
                <c:pt idx="310">
                  <c:v>16.8</c:v>
                </c:pt>
                <c:pt idx="311">
                  <c:v>24.8</c:v>
                </c:pt>
                <c:pt idx="312">
                  <c:v>33.1</c:v>
                </c:pt>
                <c:pt idx="313">
                  <c:v>16.399999999999999</c:v>
                </c:pt>
                <c:pt idx="314">
                  <c:v>20.100000000000001</c:v>
                </c:pt>
                <c:pt idx="315">
                  <c:v>21.2</c:v>
                </c:pt>
                <c:pt idx="316">
                  <c:v>18.2</c:v>
                </c:pt>
                <c:pt idx="317">
                  <c:v>18.3</c:v>
                </c:pt>
                <c:pt idx="318">
                  <c:v>18.5</c:v>
                </c:pt>
                <c:pt idx="319">
                  <c:v>26.3</c:v>
                </c:pt>
                <c:pt idx="320">
                  <c:v>33.299999999999997</c:v>
                </c:pt>
                <c:pt idx="321">
                  <c:v>29.5</c:v>
                </c:pt>
                <c:pt idx="322">
                  <c:v>31.5</c:v>
                </c:pt>
                <c:pt idx="323">
                  <c:v>19.100000000000001</c:v>
                </c:pt>
                <c:pt idx="324">
                  <c:v>17.5</c:v>
                </c:pt>
                <c:pt idx="325">
                  <c:v>20</c:v>
                </c:pt>
                <c:pt idx="326">
                  <c:v>20.7</c:v>
                </c:pt>
                <c:pt idx="327">
                  <c:v>24.5</c:v>
                </c:pt>
                <c:pt idx="328">
                  <c:v>33.299999999999997</c:v>
                </c:pt>
                <c:pt idx="329">
                  <c:v>17.399999999999999</c:v>
                </c:pt>
                <c:pt idx="330">
                  <c:v>18.2</c:v>
                </c:pt>
                <c:pt idx="331">
                  <c:v>20.100000000000001</c:v>
                </c:pt>
                <c:pt idx="332">
                  <c:v>20.3</c:v>
                </c:pt>
                <c:pt idx="333">
                  <c:v>32.200000000000003</c:v>
                </c:pt>
                <c:pt idx="334">
                  <c:v>24.6</c:v>
                </c:pt>
                <c:pt idx="335">
                  <c:v>17.5</c:v>
                </c:pt>
                <c:pt idx="336">
                  <c:v>21.3</c:v>
                </c:pt>
                <c:pt idx="337">
                  <c:v>30.8</c:v>
                </c:pt>
                <c:pt idx="338">
                  <c:v>25.3</c:v>
                </c:pt>
                <c:pt idx="339">
                  <c:v>29.8</c:v>
                </c:pt>
                <c:pt idx="340">
                  <c:v>27.3</c:v>
                </c:pt>
                <c:pt idx="341">
                  <c:v>35.4</c:v>
                </c:pt>
                <c:pt idx="342">
                  <c:v>24.6</c:v>
                </c:pt>
                <c:pt idx="343">
                  <c:v>26</c:v>
                </c:pt>
                <c:pt idx="344">
                  <c:v>19.2</c:v>
                </c:pt>
                <c:pt idx="345">
                  <c:v>18.3</c:v>
                </c:pt>
                <c:pt idx="346">
                  <c:v>28.3</c:v>
                </c:pt>
                <c:pt idx="347">
                  <c:v>22.7</c:v>
                </c:pt>
                <c:pt idx="348">
                  <c:v>24.6</c:v>
                </c:pt>
                <c:pt idx="349">
                  <c:v>27.5</c:v>
                </c:pt>
                <c:pt idx="350">
                  <c:v>37.200000000000003</c:v>
                </c:pt>
                <c:pt idx="351">
                  <c:v>35.4</c:v>
                </c:pt>
                <c:pt idx="352">
                  <c:v>41.2</c:v>
                </c:pt>
                <c:pt idx="353">
                  <c:v>37.799999999999997</c:v>
                </c:pt>
                <c:pt idx="354">
                  <c:v>20.2</c:v>
                </c:pt>
                <c:pt idx="355">
                  <c:v>22.8</c:v>
                </c:pt>
                <c:pt idx="356">
                  <c:v>26</c:v>
                </c:pt>
                <c:pt idx="357">
                  <c:v>34.6</c:v>
                </c:pt>
                <c:pt idx="358">
                  <c:v>34.1</c:v>
                </c:pt>
                <c:pt idx="359">
                  <c:v>20</c:v>
                </c:pt>
                <c:pt idx="360">
                  <c:v>19.399999999999999</c:v>
                </c:pt>
                <c:pt idx="361">
                  <c:v>20.8</c:v>
                </c:pt>
                <c:pt idx="362">
                  <c:v>23.9</c:v>
                </c:pt>
                <c:pt idx="363">
                  <c:v>34.700000000000003</c:v>
                </c:pt>
                <c:pt idx="364">
                  <c:v>39.700000000000003</c:v>
                </c:pt>
                <c:pt idx="365">
                  <c:v>24.2</c:v>
                </c:pt>
                <c:pt idx="366">
                  <c:v>27.6</c:v>
                </c:pt>
                <c:pt idx="367">
                  <c:v>27.1</c:v>
                </c:pt>
                <c:pt idx="368">
                  <c:v>26</c:v>
                </c:pt>
                <c:pt idx="369">
                  <c:v>25.7</c:v>
                </c:pt>
                <c:pt idx="370">
                  <c:v>25.7</c:v>
                </c:pt>
                <c:pt idx="371">
                  <c:v>21.3</c:v>
                </c:pt>
                <c:pt idx="372">
                  <c:v>20.6</c:v>
                </c:pt>
                <c:pt idx="373">
                  <c:v>21.4</c:v>
                </c:pt>
                <c:pt idx="374">
                  <c:v>31.5</c:v>
                </c:pt>
                <c:pt idx="375">
                  <c:v>36.4</c:v>
                </c:pt>
                <c:pt idx="376">
                  <c:v>24.8</c:v>
                </c:pt>
                <c:pt idx="377">
                  <c:v>42.2</c:v>
                </c:pt>
                <c:pt idx="378">
                  <c:v>18.100000000000001</c:v>
                </c:pt>
                <c:pt idx="379">
                  <c:v>19.2</c:v>
                </c:pt>
                <c:pt idx="380">
                  <c:v>22.3</c:v>
                </c:pt>
                <c:pt idx="381">
                  <c:v>32.700000000000003</c:v>
                </c:pt>
                <c:pt idx="382">
                  <c:v>35.299999999999997</c:v>
                </c:pt>
                <c:pt idx="383">
                  <c:v>30.9</c:v>
                </c:pt>
                <c:pt idx="384">
                  <c:v>29.1</c:v>
                </c:pt>
                <c:pt idx="385">
                  <c:v>26.7</c:v>
                </c:pt>
                <c:pt idx="386">
                  <c:v>22.8</c:v>
                </c:pt>
                <c:pt idx="387">
                  <c:v>21.9</c:v>
                </c:pt>
                <c:pt idx="388">
                  <c:v>22.2</c:v>
                </c:pt>
                <c:pt idx="389">
                  <c:v>20.9</c:v>
                </c:pt>
                <c:pt idx="390">
                  <c:v>29.4</c:v>
                </c:pt>
                <c:pt idx="391">
                  <c:v>29.5</c:v>
                </c:pt>
                <c:pt idx="392">
                  <c:v>27.5</c:v>
                </c:pt>
                <c:pt idx="393">
                  <c:v>18.3</c:v>
                </c:pt>
                <c:pt idx="394">
                  <c:v>22.4</c:v>
                </c:pt>
                <c:pt idx="395">
                  <c:v>21.8</c:v>
                </c:pt>
                <c:pt idx="396">
                  <c:v>23.6</c:v>
                </c:pt>
                <c:pt idx="397">
                  <c:v>31.5</c:v>
                </c:pt>
                <c:pt idx="398">
                  <c:v>21</c:v>
                </c:pt>
                <c:pt idx="399">
                  <c:v>20.9</c:v>
                </c:pt>
                <c:pt idx="400">
                  <c:v>29.4</c:v>
                </c:pt>
                <c:pt idx="401">
                  <c:v>32.6</c:v>
                </c:pt>
                <c:pt idx="402">
                  <c:v>27.7</c:v>
                </c:pt>
                <c:pt idx="403">
                  <c:v>22.9</c:v>
                </c:pt>
                <c:pt idx="404">
                  <c:v>22.7</c:v>
                </c:pt>
                <c:pt idx="405">
                  <c:v>23.3</c:v>
                </c:pt>
                <c:pt idx="406">
                  <c:v>23.8</c:v>
                </c:pt>
                <c:pt idx="407">
                  <c:v>24.9</c:v>
                </c:pt>
                <c:pt idx="408">
                  <c:v>30.3</c:v>
                </c:pt>
                <c:pt idx="409">
                  <c:v>24.5</c:v>
                </c:pt>
                <c:pt idx="410">
                  <c:v>26.1</c:v>
                </c:pt>
                <c:pt idx="411">
                  <c:v>18.399999999999999</c:v>
                </c:pt>
                <c:pt idx="412">
                  <c:v>21.1</c:v>
                </c:pt>
                <c:pt idx="413">
                  <c:v>22.6</c:v>
                </c:pt>
                <c:pt idx="414">
                  <c:v>22</c:v>
                </c:pt>
                <c:pt idx="415">
                  <c:v>20.8</c:v>
                </c:pt>
                <c:pt idx="416">
                  <c:v>24.7</c:v>
                </c:pt>
                <c:pt idx="417">
                  <c:v>29.5</c:v>
                </c:pt>
                <c:pt idx="418">
                  <c:v>39.4</c:v>
                </c:pt>
                <c:pt idx="419">
                  <c:v>25.6</c:v>
                </c:pt>
                <c:pt idx="420">
                  <c:v>26.4</c:v>
                </c:pt>
                <c:pt idx="421">
                  <c:v>23.5</c:v>
                </c:pt>
                <c:pt idx="422">
                  <c:v>22.2</c:v>
                </c:pt>
                <c:pt idx="423">
                  <c:v>22.7</c:v>
                </c:pt>
                <c:pt idx="424">
                  <c:v>23.7</c:v>
                </c:pt>
                <c:pt idx="425">
                  <c:v>33.700000000000003</c:v>
                </c:pt>
                <c:pt idx="426">
                  <c:v>34.700000000000003</c:v>
                </c:pt>
                <c:pt idx="427">
                  <c:v>23.9</c:v>
                </c:pt>
                <c:pt idx="428">
                  <c:v>33</c:v>
                </c:pt>
                <c:pt idx="429">
                  <c:v>23.7</c:v>
                </c:pt>
                <c:pt idx="430">
                  <c:v>25.2</c:v>
                </c:pt>
                <c:pt idx="431">
                  <c:v>24.9</c:v>
                </c:pt>
                <c:pt idx="432">
                  <c:v>38.9</c:v>
                </c:pt>
                <c:pt idx="433">
                  <c:v>28.5</c:v>
                </c:pt>
                <c:pt idx="434">
                  <c:v>22.1</c:v>
                </c:pt>
                <c:pt idx="435">
                  <c:v>26.1</c:v>
                </c:pt>
                <c:pt idx="436">
                  <c:v>22.3</c:v>
                </c:pt>
                <c:pt idx="437">
                  <c:v>23.2</c:v>
                </c:pt>
                <c:pt idx="438">
                  <c:v>21.3</c:v>
                </c:pt>
                <c:pt idx="439">
                  <c:v>26.8</c:v>
                </c:pt>
                <c:pt idx="440">
                  <c:v>31.4</c:v>
                </c:pt>
                <c:pt idx="441">
                  <c:v>32.5</c:v>
                </c:pt>
                <c:pt idx="442">
                  <c:v>19.5</c:v>
                </c:pt>
                <c:pt idx="443">
                  <c:v>18.8</c:v>
                </c:pt>
                <c:pt idx="444">
                  <c:v>23.3</c:v>
                </c:pt>
                <c:pt idx="445">
                  <c:v>23.5</c:v>
                </c:pt>
                <c:pt idx="446">
                  <c:v>24.3</c:v>
                </c:pt>
                <c:pt idx="447">
                  <c:v>28.8</c:v>
                </c:pt>
                <c:pt idx="448">
                  <c:v>21.2</c:v>
                </c:pt>
                <c:pt idx="449">
                  <c:v>20.399999999999999</c:v>
                </c:pt>
                <c:pt idx="450">
                  <c:v>20.2</c:v>
                </c:pt>
                <c:pt idx="451">
                  <c:v>19.899999999999999</c:v>
                </c:pt>
                <c:pt idx="452">
                  <c:v>19.2</c:v>
                </c:pt>
                <c:pt idx="453">
                  <c:v>17.899999999999999</c:v>
                </c:pt>
                <c:pt idx="454">
                  <c:v>18.7</c:v>
                </c:pt>
                <c:pt idx="455">
                  <c:v>22.7</c:v>
                </c:pt>
                <c:pt idx="456">
                  <c:v>26.5</c:v>
                </c:pt>
                <c:pt idx="457">
                  <c:v>19.5</c:v>
                </c:pt>
                <c:pt idx="458">
                  <c:v>18.8</c:v>
                </c:pt>
                <c:pt idx="459">
                  <c:v>21.2</c:v>
                </c:pt>
                <c:pt idx="460">
                  <c:v>29</c:v>
                </c:pt>
                <c:pt idx="461">
                  <c:v>15.6</c:v>
                </c:pt>
                <c:pt idx="462">
                  <c:v>18.399999999999999</c:v>
                </c:pt>
                <c:pt idx="463">
                  <c:v>20</c:v>
                </c:pt>
                <c:pt idx="464">
                  <c:v>22.3</c:v>
                </c:pt>
                <c:pt idx="465">
                  <c:v>23.5</c:v>
                </c:pt>
                <c:pt idx="466">
                  <c:v>20.100000000000001</c:v>
                </c:pt>
                <c:pt idx="467">
                  <c:v>18.7</c:v>
                </c:pt>
                <c:pt idx="468">
                  <c:v>20</c:v>
                </c:pt>
                <c:pt idx="469">
                  <c:v>27</c:v>
                </c:pt>
                <c:pt idx="470">
                  <c:v>27</c:v>
                </c:pt>
                <c:pt idx="471">
                  <c:v>20.3</c:v>
                </c:pt>
                <c:pt idx="472">
                  <c:v>19.8</c:v>
                </c:pt>
                <c:pt idx="473">
                  <c:v>25</c:v>
                </c:pt>
                <c:pt idx="474">
                  <c:v>27.4</c:v>
                </c:pt>
                <c:pt idx="475">
                  <c:v>28</c:v>
                </c:pt>
                <c:pt idx="476">
                  <c:v>24.2</c:v>
                </c:pt>
                <c:pt idx="477">
                  <c:v>16.7</c:v>
                </c:pt>
                <c:pt idx="478">
                  <c:v>18.600000000000001</c:v>
                </c:pt>
                <c:pt idx="479">
                  <c:v>20</c:v>
                </c:pt>
                <c:pt idx="480">
                  <c:v>25</c:v>
                </c:pt>
                <c:pt idx="481">
                  <c:v>25.6</c:v>
                </c:pt>
                <c:pt idx="482">
                  <c:v>25.4</c:v>
                </c:pt>
                <c:pt idx="483">
                  <c:v>24.9</c:v>
                </c:pt>
                <c:pt idx="484">
                  <c:v>20.6</c:v>
                </c:pt>
                <c:pt idx="485">
                  <c:v>24.1</c:v>
                </c:pt>
                <c:pt idx="486">
                  <c:v>17</c:v>
                </c:pt>
                <c:pt idx="487">
                  <c:v>18.399999999999999</c:v>
                </c:pt>
                <c:pt idx="488">
                  <c:v>20.100000000000001</c:v>
                </c:pt>
                <c:pt idx="489">
                  <c:v>18.2</c:v>
                </c:pt>
                <c:pt idx="490">
                  <c:v>20.5</c:v>
                </c:pt>
                <c:pt idx="491">
                  <c:v>24.7</c:v>
                </c:pt>
                <c:pt idx="492">
                  <c:v>25.7</c:v>
                </c:pt>
                <c:pt idx="493">
                  <c:v>20.399999999999999</c:v>
                </c:pt>
                <c:pt idx="494">
                  <c:v>22.2</c:v>
                </c:pt>
                <c:pt idx="495">
                  <c:v>17.2</c:v>
                </c:pt>
                <c:pt idx="496">
                  <c:v>17.399999999999999</c:v>
                </c:pt>
                <c:pt idx="497">
                  <c:v>21.4</c:v>
                </c:pt>
                <c:pt idx="498">
                  <c:v>21.6</c:v>
                </c:pt>
                <c:pt idx="499">
                  <c:v>21.7</c:v>
                </c:pt>
                <c:pt idx="500">
                  <c:v>22</c:v>
                </c:pt>
                <c:pt idx="501">
                  <c:v>19.600000000000001</c:v>
                </c:pt>
                <c:pt idx="502">
                  <c:v>17.100000000000001</c:v>
                </c:pt>
                <c:pt idx="503">
                  <c:v>19.3</c:v>
                </c:pt>
                <c:pt idx="504">
                  <c:v>18.399999999999999</c:v>
                </c:pt>
                <c:pt idx="505">
                  <c:v>17.399999999999999</c:v>
                </c:pt>
                <c:pt idx="506">
                  <c:v>18.5</c:v>
                </c:pt>
                <c:pt idx="507">
                  <c:v>22.2</c:v>
                </c:pt>
                <c:pt idx="508">
                  <c:v>17.2</c:v>
                </c:pt>
                <c:pt idx="509">
                  <c:v>15.8</c:v>
                </c:pt>
                <c:pt idx="510">
                  <c:v>15.6</c:v>
                </c:pt>
                <c:pt idx="511">
                  <c:v>12.5</c:v>
                </c:pt>
                <c:pt idx="512">
                  <c:v>14.4</c:v>
                </c:pt>
                <c:pt idx="513">
                  <c:v>13.2</c:v>
                </c:pt>
                <c:pt idx="514">
                  <c:v>13.9</c:v>
                </c:pt>
                <c:pt idx="515">
                  <c:v>15.4</c:v>
                </c:pt>
                <c:pt idx="516">
                  <c:v>17.399999999999999</c:v>
                </c:pt>
                <c:pt idx="517">
                  <c:v>17</c:v>
                </c:pt>
                <c:pt idx="518">
                  <c:v>12.8</c:v>
                </c:pt>
                <c:pt idx="519">
                  <c:v>14.1</c:v>
                </c:pt>
                <c:pt idx="520">
                  <c:v>13.4</c:v>
                </c:pt>
                <c:pt idx="521">
                  <c:v>14.1</c:v>
                </c:pt>
                <c:pt idx="522">
                  <c:v>14.5</c:v>
                </c:pt>
                <c:pt idx="523">
                  <c:v>15.3</c:v>
                </c:pt>
                <c:pt idx="524">
                  <c:v>14.7</c:v>
                </c:pt>
                <c:pt idx="525">
                  <c:v>17.5</c:v>
                </c:pt>
                <c:pt idx="526">
                  <c:v>15.8</c:v>
                </c:pt>
                <c:pt idx="527">
                  <c:v>13.5</c:v>
                </c:pt>
                <c:pt idx="528">
                  <c:v>13.8</c:v>
                </c:pt>
                <c:pt idx="529">
                  <c:v>13.4</c:v>
                </c:pt>
                <c:pt idx="530">
                  <c:v>15.6</c:v>
                </c:pt>
                <c:pt idx="531">
                  <c:v>17.899999999999999</c:v>
                </c:pt>
                <c:pt idx="532">
                  <c:v>14.3</c:v>
                </c:pt>
                <c:pt idx="533">
                  <c:v>15.1</c:v>
                </c:pt>
                <c:pt idx="534">
                  <c:v>12.7</c:v>
                </c:pt>
                <c:pt idx="535">
                  <c:v>13.5</c:v>
                </c:pt>
                <c:pt idx="536">
                  <c:v>13.2</c:v>
                </c:pt>
                <c:pt idx="537">
                  <c:v>14.7</c:v>
                </c:pt>
                <c:pt idx="538">
                  <c:v>15.4</c:v>
                </c:pt>
                <c:pt idx="539">
                  <c:v>14.8</c:v>
                </c:pt>
                <c:pt idx="540">
                  <c:v>10.7</c:v>
                </c:pt>
                <c:pt idx="541">
                  <c:v>12.7</c:v>
                </c:pt>
                <c:pt idx="542">
                  <c:v>11.1</c:v>
                </c:pt>
                <c:pt idx="543">
                  <c:v>10.6</c:v>
                </c:pt>
                <c:pt idx="544">
                  <c:v>17</c:v>
                </c:pt>
                <c:pt idx="545">
                  <c:v>15.8</c:v>
                </c:pt>
                <c:pt idx="546">
                  <c:v>11.7</c:v>
                </c:pt>
                <c:pt idx="547">
                  <c:v>14.1</c:v>
                </c:pt>
                <c:pt idx="548">
                  <c:v>16.5</c:v>
                </c:pt>
                <c:pt idx="549">
                  <c:v>16.7</c:v>
                </c:pt>
                <c:pt idx="550">
                  <c:v>12.7</c:v>
                </c:pt>
                <c:pt idx="551">
                  <c:v>12.8</c:v>
                </c:pt>
                <c:pt idx="552">
                  <c:v>13</c:v>
                </c:pt>
                <c:pt idx="553">
                  <c:v>13.7</c:v>
                </c:pt>
                <c:pt idx="554">
                  <c:v>15.3</c:v>
                </c:pt>
                <c:pt idx="555">
                  <c:v>15.2</c:v>
                </c:pt>
                <c:pt idx="556">
                  <c:v>14.2</c:v>
                </c:pt>
                <c:pt idx="557">
                  <c:v>16</c:v>
                </c:pt>
                <c:pt idx="558">
                  <c:v>13.7</c:v>
                </c:pt>
                <c:pt idx="559">
                  <c:v>12</c:v>
                </c:pt>
                <c:pt idx="560">
                  <c:v>14</c:v>
                </c:pt>
                <c:pt idx="561">
                  <c:v>14.1</c:v>
                </c:pt>
                <c:pt idx="562">
                  <c:v>13.7</c:v>
                </c:pt>
                <c:pt idx="563">
                  <c:v>16.100000000000001</c:v>
                </c:pt>
                <c:pt idx="564">
                  <c:v>17.7</c:v>
                </c:pt>
                <c:pt idx="565">
                  <c:v>16</c:v>
                </c:pt>
                <c:pt idx="566">
                  <c:v>16.100000000000001</c:v>
                </c:pt>
                <c:pt idx="567">
                  <c:v>18.100000000000001</c:v>
                </c:pt>
                <c:pt idx="568">
                  <c:v>18.3</c:v>
                </c:pt>
                <c:pt idx="569">
                  <c:v>11.6</c:v>
                </c:pt>
                <c:pt idx="570">
                  <c:v>11.4</c:v>
                </c:pt>
                <c:pt idx="571">
                  <c:v>14.3</c:v>
                </c:pt>
                <c:pt idx="572">
                  <c:v>11</c:v>
                </c:pt>
                <c:pt idx="573">
                  <c:v>12.9</c:v>
                </c:pt>
                <c:pt idx="574">
                  <c:v>15.2</c:v>
                </c:pt>
                <c:pt idx="575">
                  <c:v>15.3</c:v>
                </c:pt>
                <c:pt idx="576">
                  <c:v>13.8</c:v>
                </c:pt>
                <c:pt idx="577">
                  <c:v>17</c:v>
                </c:pt>
                <c:pt idx="578">
                  <c:v>14.4</c:v>
                </c:pt>
                <c:pt idx="579">
                  <c:v>13.4</c:v>
                </c:pt>
                <c:pt idx="580">
                  <c:v>12.8</c:v>
                </c:pt>
                <c:pt idx="581">
                  <c:v>14.6</c:v>
                </c:pt>
                <c:pt idx="582">
                  <c:v>14.6</c:v>
                </c:pt>
                <c:pt idx="583">
                  <c:v>14.4</c:v>
                </c:pt>
                <c:pt idx="584">
                  <c:v>16.600000000000001</c:v>
                </c:pt>
                <c:pt idx="585">
                  <c:v>14.2</c:v>
                </c:pt>
                <c:pt idx="586">
                  <c:v>18.899999999999999</c:v>
                </c:pt>
                <c:pt idx="587">
                  <c:v>15.3</c:v>
                </c:pt>
                <c:pt idx="588">
                  <c:v>15.7</c:v>
                </c:pt>
                <c:pt idx="589">
                  <c:v>14.1</c:v>
                </c:pt>
                <c:pt idx="590">
                  <c:v>15.1</c:v>
                </c:pt>
                <c:pt idx="591">
                  <c:v>18.7</c:v>
                </c:pt>
                <c:pt idx="592">
                  <c:v>18.100000000000001</c:v>
                </c:pt>
                <c:pt idx="593">
                  <c:v>18.2</c:v>
                </c:pt>
                <c:pt idx="594">
                  <c:v>15.6</c:v>
                </c:pt>
                <c:pt idx="595">
                  <c:v>21.6</c:v>
                </c:pt>
                <c:pt idx="596">
                  <c:v>16.399999999999999</c:v>
                </c:pt>
                <c:pt idx="597">
                  <c:v>13.6</c:v>
                </c:pt>
                <c:pt idx="598">
                  <c:v>14.8</c:v>
                </c:pt>
                <c:pt idx="599">
                  <c:v>16</c:v>
                </c:pt>
                <c:pt idx="600">
                  <c:v>13.4</c:v>
                </c:pt>
                <c:pt idx="601">
                  <c:v>12.7</c:v>
                </c:pt>
                <c:pt idx="602">
                  <c:v>13</c:v>
                </c:pt>
                <c:pt idx="603">
                  <c:v>14.4</c:v>
                </c:pt>
                <c:pt idx="604">
                  <c:v>16.3</c:v>
                </c:pt>
                <c:pt idx="605">
                  <c:v>19</c:v>
                </c:pt>
                <c:pt idx="606">
                  <c:v>20.399999999999999</c:v>
                </c:pt>
                <c:pt idx="607">
                  <c:v>16.8</c:v>
                </c:pt>
                <c:pt idx="608">
                  <c:v>20.2</c:v>
                </c:pt>
                <c:pt idx="609">
                  <c:v>15.5</c:v>
                </c:pt>
                <c:pt idx="610">
                  <c:v>15</c:v>
                </c:pt>
                <c:pt idx="611">
                  <c:v>15.7</c:v>
                </c:pt>
                <c:pt idx="612">
                  <c:v>16.899999999999999</c:v>
                </c:pt>
                <c:pt idx="613">
                  <c:v>18.399999999999999</c:v>
                </c:pt>
                <c:pt idx="614">
                  <c:v>21.5</c:v>
                </c:pt>
                <c:pt idx="615">
                  <c:v>21</c:v>
                </c:pt>
                <c:pt idx="616">
                  <c:v>23.3</c:v>
                </c:pt>
                <c:pt idx="617">
                  <c:v>16.7</c:v>
                </c:pt>
                <c:pt idx="618">
                  <c:v>14.3</c:v>
                </c:pt>
                <c:pt idx="619">
                  <c:v>17</c:v>
                </c:pt>
                <c:pt idx="620">
                  <c:v>13.6</c:v>
                </c:pt>
                <c:pt idx="621">
                  <c:v>14.6</c:v>
                </c:pt>
                <c:pt idx="622">
                  <c:v>16.100000000000001</c:v>
                </c:pt>
                <c:pt idx="623">
                  <c:v>14.6</c:v>
                </c:pt>
                <c:pt idx="624">
                  <c:v>15.7</c:v>
                </c:pt>
                <c:pt idx="625">
                  <c:v>19.8</c:v>
                </c:pt>
                <c:pt idx="626">
                  <c:v>12.5</c:v>
                </c:pt>
                <c:pt idx="627">
                  <c:v>16.3</c:v>
                </c:pt>
                <c:pt idx="628">
                  <c:v>18.8</c:v>
                </c:pt>
                <c:pt idx="629">
                  <c:v>15.2</c:v>
                </c:pt>
                <c:pt idx="630">
                  <c:v>13.4</c:v>
                </c:pt>
                <c:pt idx="631">
                  <c:v>16.5</c:v>
                </c:pt>
                <c:pt idx="632">
                  <c:v>20.100000000000001</c:v>
                </c:pt>
                <c:pt idx="633">
                  <c:v>14.7</c:v>
                </c:pt>
                <c:pt idx="634">
                  <c:v>16.899999999999999</c:v>
                </c:pt>
                <c:pt idx="635">
                  <c:v>14.8</c:v>
                </c:pt>
                <c:pt idx="636">
                  <c:v>19.3</c:v>
                </c:pt>
                <c:pt idx="637">
                  <c:v>16.7</c:v>
                </c:pt>
                <c:pt idx="638">
                  <c:v>16.399999999999999</c:v>
                </c:pt>
                <c:pt idx="639">
                  <c:v>18.600000000000001</c:v>
                </c:pt>
                <c:pt idx="640">
                  <c:v>24</c:v>
                </c:pt>
                <c:pt idx="641">
                  <c:v>15.9</c:v>
                </c:pt>
                <c:pt idx="642">
                  <c:v>17.100000000000001</c:v>
                </c:pt>
                <c:pt idx="643">
                  <c:v>17.100000000000001</c:v>
                </c:pt>
                <c:pt idx="644">
                  <c:v>27.2</c:v>
                </c:pt>
                <c:pt idx="645">
                  <c:v>22.5</c:v>
                </c:pt>
                <c:pt idx="646">
                  <c:v>16.899999999999999</c:v>
                </c:pt>
                <c:pt idx="647">
                  <c:v>22</c:v>
                </c:pt>
                <c:pt idx="648">
                  <c:v>16.8</c:v>
                </c:pt>
                <c:pt idx="649">
                  <c:v>15.1</c:v>
                </c:pt>
                <c:pt idx="650">
                  <c:v>15.4</c:v>
                </c:pt>
                <c:pt idx="651">
                  <c:v>14.6</c:v>
                </c:pt>
                <c:pt idx="652">
                  <c:v>22.7</c:v>
                </c:pt>
                <c:pt idx="653">
                  <c:v>24.8</c:v>
                </c:pt>
                <c:pt idx="654">
                  <c:v>23.1</c:v>
                </c:pt>
                <c:pt idx="655">
                  <c:v>18.899999999999999</c:v>
                </c:pt>
                <c:pt idx="656">
                  <c:v>16.600000000000001</c:v>
                </c:pt>
                <c:pt idx="657">
                  <c:v>16.5</c:v>
                </c:pt>
                <c:pt idx="658">
                  <c:v>21.8</c:v>
                </c:pt>
                <c:pt idx="659">
                  <c:v>17.600000000000001</c:v>
                </c:pt>
                <c:pt idx="660">
                  <c:v>13.2</c:v>
                </c:pt>
                <c:pt idx="661">
                  <c:v>14.1</c:v>
                </c:pt>
                <c:pt idx="662">
                  <c:v>17.100000000000001</c:v>
                </c:pt>
                <c:pt idx="663">
                  <c:v>25.7</c:v>
                </c:pt>
                <c:pt idx="664">
                  <c:v>18.5</c:v>
                </c:pt>
                <c:pt idx="665">
                  <c:v>15.4</c:v>
                </c:pt>
                <c:pt idx="666">
                  <c:v>16.600000000000001</c:v>
                </c:pt>
                <c:pt idx="667">
                  <c:v>25.6</c:v>
                </c:pt>
                <c:pt idx="668">
                  <c:v>28</c:v>
                </c:pt>
                <c:pt idx="669">
                  <c:v>17.5</c:v>
                </c:pt>
                <c:pt idx="670">
                  <c:v>18.399999999999999</c:v>
                </c:pt>
                <c:pt idx="671">
                  <c:v>18.5</c:v>
                </c:pt>
                <c:pt idx="672">
                  <c:v>19.100000000000001</c:v>
                </c:pt>
                <c:pt idx="673">
                  <c:v>29.2</c:v>
                </c:pt>
                <c:pt idx="674">
                  <c:v>16.8</c:v>
                </c:pt>
                <c:pt idx="675">
                  <c:v>21.4</c:v>
                </c:pt>
                <c:pt idx="676">
                  <c:v>25.9</c:v>
                </c:pt>
                <c:pt idx="677">
                  <c:v>18.2</c:v>
                </c:pt>
                <c:pt idx="678">
                  <c:v>17.399999999999999</c:v>
                </c:pt>
                <c:pt idx="679">
                  <c:v>17.5</c:v>
                </c:pt>
                <c:pt idx="680">
                  <c:v>23.8</c:v>
                </c:pt>
                <c:pt idx="681">
                  <c:v>25.5</c:v>
                </c:pt>
                <c:pt idx="682">
                  <c:v>19</c:v>
                </c:pt>
                <c:pt idx="683">
                  <c:v>15.9</c:v>
                </c:pt>
                <c:pt idx="684">
                  <c:v>19.2</c:v>
                </c:pt>
                <c:pt idx="685">
                  <c:v>21.6</c:v>
                </c:pt>
                <c:pt idx="686">
                  <c:v>31.4</c:v>
                </c:pt>
                <c:pt idx="687">
                  <c:v>18.899999999999999</c:v>
                </c:pt>
                <c:pt idx="688">
                  <c:v>19.399999999999999</c:v>
                </c:pt>
                <c:pt idx="689">
                  <c:v>33.299999999999997</c:v>
                </c:pt>
                <c:pt idx="690">
                  <c:v>35</c:v>
                </c:pt>
                <c:pt idx="691">
                  <c:v>14.9</c:v>
                </c:pt>
                <c:pt idx="692">
                  <c:v>16.8</c:v>
                </c:pt>
                <c:pt idx="693">
                  <c:v>17</c:v>
                </c:pt>
                <c:pt idx="694">
                  <c:v>17.899999999999999</c:v>
                </c:pt>
                <c:pt idx="695">
                  <c:v>17.399999999999999</c:v>
                </c:pt>
                <c:pt idx="696">
                  <c:v>16.3</c:v>
                </c:pt>
                <c:pt idx="697">
                  <c:v>19.600000000000001</c:v>
                </c:pt>
                <c:pt idx="698">
                  <c:v>20</c:v>
                </c:pt>
                <c:pt idx="699">
                  <c:v>18.899999999999999</c:v>
                </c:pt>
                <c:pt idx="700">
                  <c:v>21.9</c:v>
                </c:pt>
                <c:pt idx="701">
                  <c:v>21.6</c:v>
                </c:pt>
                <c:pt idx="702">
                  <c:v>23.9</c:v>
                </c:pt>
                <c:pt idx="703">
                  <c:v>31.7</c:v>
                </c:pt>
                <c:pt idx="704">
                  <c:v>21.5</c:v>
                </c:pt>
                <c:pt idx="705">
                  <c:v>20.8</c:v>
                </c:pt>
                <c:pt idx="706">
                  <c:v>28.3</c:v>
                </c:pt>
                <c:pt idx="707">
                  <c:v>23.2</c:v>
                </c:pt>
                <c:pt idx="708">
                  <c:v>17.3</c:v>
                </c:pt>
                <c:pt idx="709">
                  <c:v>18.8</c:v>
                </c:pt>
                <c:pt idx="710">
                  <c:v>19.3</c:v>
                </c:pt>
                <c:pt idx="711">
                  <c:v>32.799999999999997</c:v>
                </c:pt>
                <c:pt idx="712">
                  <c:v>36.299999999999997</c:v>
                </c:pt>
                <c:pt idx="713">
                  <c:v>19.3</c:v>
                </c:pt>
                <c:pt idx="714">
                  <c:v>18.600000000000001</c:v>
                </c:pt>
                <c:pt idx="715">
                  <c:v>25.5</c:v>
                </c:pt>
                <c:pt idx="716">
                  <c:v>20.9</c:v>
                </c:pt>
                <c:pt idx="717">
                  <c:v>17.5</c:v>
                </c:pt>
                <c:pt idx="718">
                  <c:v>30.2</c:v>
                </c:pt>
                <c:pt idx="719">
                  <c:v>21.5</c:v>
                </c:pt>
                <c:pt idx="720">
                  <c:v>19.899999999999999</c:v>
                </c:pt>
                <c:pt idx="721">
                  <c:v>20</c:v>
                </c:pt>
                <c:pt idx="722">
                  <c:v>26.3</c:v>
                </c:pt>
                <c:pt idx="723">
                  <c:v>34.9</c:v>
                </c:pt>
                <c:pt idx="724">
                  <c:v>36.299999999999997</c:v>
                </c:pt>
                <c:pt idx="725">
                  <c:v>29.3</c:v>
                </c:pt>
                <c:pt idx="726">
                  <c:v>29.8</c:v>
                </c:pt>
                <c:pt idx="727">
                  <c:v>38.200000000000003</c:v>
                </c:pt>
                <c:pt idx="728">
                  <c:v>33.5</c:v>
                </c:pt>
                <c:pt idx="729">
                  <c:v>27.8</c:v>
                </c:pt>
                <c:pt idx="730">
                  <c:v>23.8</c:v>
                </c:pt>
                <c:pt idx="731">
                  <c:v>21.1</c:v>
                </c:pt>
                <c:pt idx="732">
                  <c:v>17.8</c:v>
                </c:pt>
                <c:pt idx="733">
                  <c:v>19.5</c:v>
                </c:pt>
                <c:pt idx="734">
                  <c:v>29.3</c:v>
                </c:pt>
                <c:pt idx="735">
                  <c:v>31.7</c:v>
                </c:pt>
                <c:pt idx="736">
                  <c:v>35.200000000000003</c:v>
                </c:pt>
                <c:pt idx="737">
                  <c:v>36.700000000000003</c:v>
                </c:pt>
                <c:pt idx="738">
                  <c:v>33.1</c:v>
                </c:pt>
                <c:pt idx="739">
                  <c:v>24.4</c:v>
                </c:pt>
                <c:pt idx="740">
                  <c:v>26.2</c:v>
                </c:pt>
                <c:pt idx="741">
                  <c:v>24.3</c:v>
                </c:pt>
                <c:pt idx="742">
                  <c:v>26.5</c:v>
                </c:pt>
                <c:pt idx="743">
                  <c:v>28.8</c:v>
                </c:pt>
                <c:pt idx="744">
                  <c:v>23.5</c:v>
                </c:pt>
                <c:pt idx="745">
                  <c:v>21.5</c:v>
                </c:pt>
                <c:pt idx="746">
                  <c:v>32.700000000000003</c:v>
                </c:pt>
                <c:pt idx="747">
                  <c:v>37.799999999999997</c:v>
                </c:pt>
                <c:pt idx="748">
                  <c:v>20.8</c:v>
                </c:pt>
                <c:pt idx="749">
                  <c:v>23.4</c:v>
                </c:pt>
                <c:pt idx="750">
                  <c:v>20.8</c:v>
                </c:pt>
                <c:pt idx="751">
                  <c:v>22.6</c:v>
                </c:pt>
                <c:pt idx="752">
                  <c:v>29.6</c:v>
                </c:pt>
                <c:pt idx="753">
                  <c:v>36.700000000000003</c:v>
                </c:pt>
                <c:pt idx="754">
                  <c:v>22</c:v>
                </c:pt>
                <c:pt idx="755">
                  <c:v>21.1</c:v>
                </c:pt>
                <c:pt idx="756">
                  <c:v>21.2</c:v>
                </c:pt>
                <c:pt idx="757">
                  <c:v>23.6</c:v>
                </c:pt>
                <c:pt idx="758">
                  <c:v>29.2</c:v>
                </c:pt>
                <c:pt idx="759">
                  <c:v>27</c:v>
                </c:pt>
                <c:pt idx="760">
                  <c:v>30</c:v>
                </c:pt>
                <c:pt idx="761">
                  <c:v>22.1</c:v>
                </c:pt>
                <c:pt idx="762">
                  <c:v>20.6</c:v>
                </c:pt>
                <c:pt idx="763">
                  <c:v>24.1</c:v>
                </c:pt>
                <c:pt idx="764">
                  <c:v>27.6</c:v>
                </c:pt>
                <c:pt idx="765">
                  <c:v>35.9</c:v>
                </c:pt>
                <c:pt idx="766">
                  <c:v>30.7</c:v>
                </c:pt>
                <c:pt idx="767">
                  <c:v>18</c:v>
                </c:pt>
                <c:pt idx="768">
                  <c:v>27.6</c:v>
                </c:pt>
                <c:pt idx="769">
                  <c:v>36</c:v>
                </c:pt>
                <c:pt idx="770">
                  <c:v>36</c:v>
                </c:pt>
                <c:pt idx="771">
                  <c:v>27.1</c:v>
                </c:pt>
                <c:pt idx="772">
                  <c:v>24.6</c:v>
                </c:pt>
                <c:pt idx="773">
                  <c:v>19.899999999999999</c:v>
                </c:pt>
                <c:pt idx="774">
                  <c:v>21</c:v>
                </c:pt>
                <c:pt idx="775">
                  <c:v>19.5</c:v>
                </c:pt>
                <c:pt idx="776">
                  <c:v>31.5</c:v>
                </c:pt>
                <c:pt idx="777">
                  <c:v>23.6</c:v>
                </c:pt>
                <c:pt idx="778">
                  <c:v>25.5</c:v>
                </c:pt>
                <c:pt idx="779">
                  <c:v>18.899999999999999</c:v>
                </c:pt>
                <c:pt idx="780">
                  <c:v>17.3</c:v>
                </c:pt>
                <c:pt idx="781">
                  <c:v>20.3</c:v>
                </c:pt>
                <c:pt idx="782">
                  <c:v>24</c:v>
                </c:pt>
                <c:pt idx="783">
                  <c:v>33.299999999999997</c:v>
                </c:pt>
                <c:pt idx="784">
                  <c:v>25</c:v>
                </c:pt>
                <c:pt idx="785">
                  <c:v>20</c:v>
                </c:pt>
                <c:pt idx="786">
                  <c:v>19.399999999999999</c:v>
                </c:pt>
                <c:pt idx="787">
                  <c:v>29.8</c:v>
                </c:pt>
                <c:pt idx="788">
                  <c:v>33.1</c:v>
                </c:pt>
                <c:pt idx="789">
                  <c:v>33.6</c:v>
                </c:pt>
                <c:pt idx="790">
                  <c:v>30.5</c:v>
                </c:pt>
                <c:pt idx="791">
                  <c:v>23.3</c:v>
                </c:pt>
                <c:pt idx="792">
                  <c:v>28.6</c:v>
                </c:pt>
                <c:pt idx="793">
                  <c:v>27.4</c:v>
                </c:pt>
                <c:pt idx="794">
                  <c:v>25.4</c:v>
                </c:pt>
                <c:pt idx="795">
                  <c:v>27.4</c:v>
                </c:pt>
                <c:pt idx="796">
                  <c:v>28.2</c:v>
                </c:pt>
                <c:pt idx="797">
                  <c:v>31.5</c:v>
                </c:pt>
                <c:pt idx="798">
                  <c:v>32.299999999999997</c:v>
                </c:pt>
                <c:pt idx="799">
                  <c:v>23.8</c:v>
                </c:pt>
                <c:pt idx="800">
                  <c:v>26.4</c:v>
                </c:pt>
                <c:pt idx="801">
                  <c:v>27.1</c:v>
                </c:pt>
                <c:pt idx="802">
                  <c:v>24.3</c:v>
                </c:pt>
                <c:pt idx="803">
                  <c:v>32.700000000000003</c:v>
                </c:pt>
                <c:pt idx="804">
                  <c:v>33.200000000000003</c:v>
                </c:pt>
                <c:pt idx="805">
                  <c:v>23</c:v>
                </c:pt>
                <c:pt idx="806">
                  <c:v>22.1</c:v>
                </c:pt>
                <c:pt idx="807">
                  <c:v>30.8</c:v>
                </c:pt>
                <c:pt idx="808">
                  <c:v>33.5</c:v>
                </c:pt>
                <c:pt idx="809">
                  <c:v>28</c:v>
                </c:pt>
                <c:pt idx="810">
                  <c:v>26.1</c:v>
                </c:pt>
                <c:pt idx="811">
                  <c:v>21.8</c:v>
                </c:pt>
                <c:pt idx="812">
                  <c:v>25.1</c:v>
                </c:pt>
                <c:pt idx="813">
                  <c:v>24.7</c:v>
                </c:pt>
                <c:pt idx="814">
                  <c:v>29.7</c:v>
                </c:pt>
                <c:pt idx="815">
                  <c:v>26.7</c:v>
                </c:pt>
                <c:pt idx="816">
                  <c:v>31.9</c:v>
                </c:pt>
                <c:pt idx="817">
                  <c:v>24.3</c:v>
                </c:pt>
                <c:pt idx="818">
                  <c:v>27.2</c:v>
                </c:pt>
                <c:pt idx="819">
                  <c:v>17.899999999999999</c:v>
                </c:pt>
                <c:pt idx="820">
                  <c:v>17.899999999999999</c:v>
                </c:pt>
                <c:pt idx="821">
                  <c:v>19</c:v>
                </c:pt>
                <c:pt idx="822">
                  <c:v>18.2</c:v>
                </c:pt>
                <c:pt idx="823">
                  <c:v>21.5</c:v>
                </c:pt>
                <c:pt idx="824">
                  <c:v>24.4</c:v>
                </c:pt>
                <c:pt idx="825">
                  <c:v>25.4</c:v>
                </c:pt>
                <c:pt idx="826">
                  <c:v>26.6</c:v>
                </c:pt>
                <c:pt idx="827">
                  <c:v>26.2</c:v>
                </c:pt>
                <c:pt idx="828">
                  <c:v>28.1</c:v>
                </c:pt>
                <c:pt idx="829">
                  <c:v>15.2</c:v>
                </c:pt>
                <c:pt idx="830">
                  <c:v>17</c:v>
                </c:pt>
                <c:pt idx="831">
                  <c:v>18.5</c:v>
                </c:pt>
                <c:pt idx="832">
                  <c:v>19.3</c:v>
                </c:pt>
                <c:pt idx="833">
                  <c:v>22.2</c:v>
                </c:pt>
                <c:pt idx="834">
                  <c:v>17.899999999999999</c:v>
                </c:pt>
                <c:pt idx="835">
                  <c:v>17.3</c:v>
                </c:pt>
                <c:pt idx="836">
                  <c:v>22.6</c:v>
                </c:pt>
                <c:pt idx="837">
                  <c:v>18.3</c:v>
                </c:pt>
                <c:pt idx="838">
                  <c:v>20.399999999999999</c:v>
                </c:pt>
                <c:pt idx="839">
                  <c:v>26.9</c:v>
                </c:pt>
                <c:pt idx="840">
                  <c:v>26.5</c:v>
                </c:pt>
                <c:pt idx="841">
                  <c:v>20.9</c:v>
                </c:pt>
                <c:pt idx="842">
                  <c:v>22.5</c:v>
                </c:pt>
                <c:pt idx="843">
                  <c:v>21.8</c:v>
                </c:pt>
                <c:pt idx="844">
                  <c:v>24.7</c:v>
                </c:pt>
                <c:pt idx="845">
                  <c:v>17.7</c:v>
                </c:pt>
                <c:pt idx="846">
                  <c:v>14.5</c:v>
                </c:pt>
                <c:pt idx="847">
                  <c:v>15.6</c:v>
                </c:pt>
                <c:pt idx="848">
                  <c:v>19.8</c:v>
                </c:pt>
                <c:pt idx="849">
                  <c:v>18.100000000000001</c:v>
                </c:pt>
                <c:pt idx="850">
                  <c:v>17.8</c:v>
                </c:pt>
                <c:pt idx="851">
                  <c:v>20.399999999999999</c:v>
                </c:pt>
                <c:pt idx="852">
                  <c:v>15.2</c:v>
                </c:pt>
                <c:pt idx="853">
                  <c:v>15.3</c:v>
                </c:pt>
                <c:pt idx="854">
                  <c:v>16.899999999999999</c:v>
                </c:pt>
                <c:pt idx="855">
                  <c:v>20.5</c:v>
                </c:pt>
                <c:pt idx="856">
                  <c:v>20</c:v>
                </c:pt>
                <c:pt idx="857">
                  <c:v>14.8</c:v>
                </c:pt>
                <c:pt idx="858">
                  <c:v>15.8</c:v>
                </c:pt>
                <c:pt idx="859">
                  <c:v>15.9</c:v>
                </c:pt>
                <c:pt idx="860">
                  <c:v>17.7</c:v>
                </c:pt>
                <c:pt idx="861">
                  <c:v>16.5</c:v>
                </c:pt>
                <c:pt idx="862">
                  <c:v>19.5</c:v>
                </c:pt>
                <c:pt idx="863">
                  <c:v>15.6</c:v>
                </c:pt>
                <c:pt idx="864">
                  <c:v>15.1</c:v>
                </c:pt>
                <c:pt idx="865">
                  <c:v>16.899999999999999</c:v>
                </c:pt>
                <c:pt idx="866">
                  <c:v>18.2</c:v>
                </c:pt>
                <c:pt idx="867">
                  <c:v>17</c:v>
                </c:pt>
                <c:pt idx="868">
                  <c:v>20.2</c:v>
                </c:pt>
                <c:pt idx="869">
                  <c:v>17.8</c:v>
                </c:pt>
                <c:pt idx="870">
                  <c:v>19.3</c:v>
                </c:pt>
                <c:pt idx="871">
                  <c:v>18.7</c:v>
                </c:pt>
                <c:pt idx="872">
                  <c:v>20.3</c:v>
                </c:pt>
                <c:pt idx="873">
                  <c:v>19.3</c:v>
                </c:pt>
                <c:pt idx="874">
                  <c:v>17.100000000000001</c:v>
                </c:pt>
                <c:pt idx="875">
                  <c:v>18.5</c:v>
                </c:pt>
                <c:pt idx="876">
                  <c:v>18</c:v>
                </c:pt>
                <c:pt idx="877">
                  <c:v>17.8</c:v>
                </c:pt>
                <c:pt idx="878">
                  <c:v>15.3</c:v>
                </c:pt>
                <c:pt idx="879">
                  <c:v>14.8</c:v>
                </c:pt>
                <c:pt idx="880">
                  <c:v>13.1</c:v>
                </c:pt>
                <c:pt idx="881">
                  <c:v>13</c:v>
                </c:pt>
                <c:pt idx="882">
                  <c:v>13.9</c:v>
                </c:pt>
                <c:pt idx="883">
                  <c:v>14.7</c:v>
                </c:pt>
                <c:pt idx="884">
                  <c:v>14.3</c:v>
                </c:pt>
                <c:pt idx="885">
                  <c:v>15.8</c:v>
                </c:pt>
                <c:pt idx="886">
                  <c:v>17.5</c:v>
                </c:pt>
                <c:pt idx="887">
                  <c:v>13.9</c:v>
                </c:pt>
                <c:pt idx="888">
                  <c:v>14.3</c:v>
                </c:pt>
                <c:pt idx="889">
                  <c:v>15</c:v>
                </c:pt>
                <c:pt idx="890">
                  <c:v>15</c:v>
                </c:pt>
                <c:pt idx="891">
                  <c:v>15.8</c:v>
                </c:pt>
                <c:pt idx="892">
                  <c:v>15.5</c:v>
                </c:pt>
                <c:pt idx="893">
                  <c:v>15.9</c:v>
                </c:pt>
                <c:pt idx="894">
                  <c:v>15.1</c:v>
                </c:pt>
                <c:pt idx="895">
                  <c:v>17.399999999999999</c:v>
                </c:pt>
                <c:pt idx="896">
                  <c:v>19</c:v>
                </c:pt>
                <c:pt idx="897">
                  <c:v>17.100000000000001</c:v>
                </c:pt>
                <c:pt idx="898">
                  <c:v>15.5</c:v>
                </c:pt>
                <c:pt idx="899">
                  <c:v>16.3</c:v>
                </c:pt>
                <c:pt idx="900">
                  <c:v>16.100000000000001</c:v>
                </c:pt>
                <c:pt idx="901">
                  <c:v>15.8</c:v>
                </c:pt>
                <c:pt idx="902">
                  <c:v>13.5</c:v>
                </c:pt>
                <c:pt idx="903">
                  <c:v>14.1</c:v>
                </c:pt>
                <c:pt idx="904">
                  <c:v>14.9</c:v>
                </c:pt>
                <c:pt idx="905">
                  <c:v>12.3</c:v>
                </c:pt>
                <c:pt idx="906">
                  <c:v>14.3</c:v>
                </c:pt>
                <c:pt idx="907">
                  <c:v>12.6</c:v>
                </c:pt>
                <c:pt idx="908">
                  <c:v>12.1</c:v>
                </c:pt>
                <c:pt idx="909">
                  <c:v>14.1</c:v>
                </c:pt>
                <c:pt idx="910">
                  <c:v>13.7</c:v>
                </c:pt>
                <c:pt idx="911">
                  <c:v>12.3</c:v>
                </c:pt>
                <c:pt idx="912">
                  <c:v>12.7</c:v>
                </c:pt>
                <c:pt idx="913">
                  <c:v>14.3</c:v>
                </c:pt>
                <c:pt idx="914">
                  <c:v>13.9</c:v>
                </c:pt>
                <c:pt idx="915">
                  <c:v>16.2</c:v>
                </c:pt>
                <c:pt idx="916">
                  <c:v>15.8</c:v>
                </c:pt>
                <c:pt idx="917">
                  <c:v>15</c:v>
                </c:pt>
                <c:pt idx="918">
                  <c:v>14.2</c:v>
                </c:pt>
                <c:pt idx="919">
                  <c:v>13.5</c:v>
                </c:pt>
                <c:pt idx="920">
                  <c:v>14.6</c:v>
                </c:pt>
                <c:pt idx="921">
                  <c:v>16</c:v>
                </c:pt>
                <c:pt idx="922">
                  <c:v>14.3</c:v>
                </c:pt>
                <c:pt idx="923">
                  <c:v>15.1</c:v>
                </c:pt>
                <c:pt idx="924">
                  <c:v>13.3</c:v>
                </c:pt>
                <c:pt idx="925">
                  <c:v>15.9</c:v>
                </c:pt>
                <c:pt idx="926">
                  <c:v>12</c:v>
                </c:pt>
                <c:pt idx="927">
                  <c:v>12.5</c:v>
                </c:pt>
                <c:pt idx="928">
                  <c:v>15.3</c:v>
                </c:pt>
                <c:pt idx="929">
                  <c:v>14.5</c:v>
                </c:pt>
                <c:pt idx="930">
                  <c:v>13.2</c:v>
                </c:pt>
                <c:pt idx="931">
                  <c:v>10.7</c:v>
                </c:pt>
                <c:pt idx="932">
                  <c:v>13.8</c:v>
                </c:pt>
                <c:pt idx="933">
                  <c:v>12.4</c:v>
                </c:pt>
                <c:pt idx="934">
                  <c:v>14.1</c:v>
                </c:pt>
                <c:pt idx="935">
                  <c:v>16.100000000000001</c:v>
                </c:pt>
                <c:pt idx="936">
                  <c:v>17.2</c:v>
                </c:pt>
                <c:pt idx="937">
                  <c:v>15</c:v>
                </c:pt>
                <c:pt idx="938">
                  <c:v>14.2</c:v>
                </c:pt>
                <c:pt idx="939">
                  <c:v>14.3</c:v>
                </c:pt>
                <c:pt idx="940">
                  <c:v>17.899999999999999</c:v>
                </c:pt>
                <c:pt idx="941">
                  <c:v>18.100000000000001</c:v>
                </c:pt>
                <c:pt idx="942">
                  <c:v>14.8</c:v>
                </c:pt>
                <c:pt idx="943">
                  <c:v>15.5</c:v>
                </c:pt>
                <c:pt idx="944">
                  <c:v>12.9</c:v>
                </c:pt>
                <c:pt idx="945">
                  <c:v>9</c:v>
                </c:pt>
                <c:pt idx="946">
                  <c:v>12.1</c:v>
                </c:pt>
                <c:pt idx="947">
                  <c:v>14.2</c:v>
                </c:pt>
                <c:pt idx="948">
                  <c:v>13</c:v>
                </c:pt>
                <c:pt idx="949">
                  <c:v>12.3</c:v>
                </c:pt>
                <c:pt idx="950">
                  <c:v>15</c:v>
                </c:pt>
                <c:pt idx="951">
                  <c:v>16.8</c:v>
                </c:pt>
                <c:pt idx="952">
                  <c:v>18.8</c:v>
                </c:pt>
                <c:pt idx="953">
                  <c:v>16.399999999999999</c:v>
                </c:pt>
                <c:pt idx="954">
                  <c:v>17.899999999999999</c:v>
                </c:pt>
                <c:pt idx="955">
                  <c:v>18.7</c:v>
                </c:pt>
                <c:pt idx="956">
                  <c:v>20.100000000000001</c:v>
                </c:pt>
                <c:pt idx="957">
                  <c:v>17.5</c:v>
                </c:pt>
                <c:pt idx="958">
                  <c:v>18.100000000000001</c:v>
                </c:pt>
                <c:pt idx="959">
                  <c:v>15.6</c:v>
                </c:pt>
                <c:pt idx="960">
                  <c:v>12.2</c:v>
                </c:pt>
                <c:pt idx="961">
                  <c:v>11.8</c:v>
                </c:pt>
                <c:pt idx="962">
                  <c:v>13.3</c:v>
                </c:pt>
                <c:pt idx="963">
                  <c:v>12.7</c:v>
                </c:pt>
                <c:pt idx="964">
                  <c:v>16.8</c:v>
                </c:pt>
                <c:pt idx="965">
                  <c:v>18.100000000000001</c:v>
                </c:pt>
                <c:pt idx="966">
                  <c:v>13.3</c:v>
                </c:pt>
                <c:pt idx="967">
                  <c:v>15</c:v>
                </c:pt>
                <c:pt idx="968">
                  <c:v>15.3</c:v>
                </c:pt>
                <c:pt idx="969">
                  <c:v>10.7</c:v>
                </c:pt>
                <c:pt idx="970">
                  <c:v>11.8</c:v>
                </c:pt>
                <c:pt idx="971">
                  <c:v>12.9</c:v>
                </c:pt>
                <c:pt idx="972">
                  <c:v>13.8</c:v>
                </c:pt>
                <c:pt idx="973">
                  <c:v>16.7</c:v>
                </c:pt>
                <c:pt idx="974">
                  <c:v>17</c:v>
                </c:pt>
                <c:pt idx="975">
                  <c:v>18.399999999999999</c:v>
                </c:pt>
                <c:pt idx="976">
                  <c:v>17.2</c:v>
                </c:pt>
                <c:pt idx="977">
                  <c:v>13.7</c:v>
                </c:pt>
                <c:pt idx="978">
                  <c:v>13.3</c:v>
                </c:pt>
                <c:pt idx="979">
                  <c:v>15.1</c:v>
                </c:pt>
                <c:pt idx="980">
                  <c:v>15.2</c:v>
                </c:pt>
                <c:pt idx="981">
                  <c:v>13.5</c:v>
                </c:pt>
                <c:pt idx="982">
                  <c:v>14.9</c:v>
                </c:pt>
                <c:pt idx="983">
                  <c:v>16.100000000000001</c:v>
                </c:pt>
                <c:pt idx="984">
                  <c:v>18.100000000000001</c:v>
                </c:pt>
                <c:pt idx="985">
                  <c:v>19.899999999999999</c:v>
                </c:pt>
                <c:pt idx="986">
                  <c:v>16.399999999999999</c:v>
                </c:pt>
                <c:pt idx="987">
                  <c:v>15.3</c:v>
                </c:pt>
                <c:pt idx="988">
                  <c:v>16.7</c:v>
                </c:pt>
                <c:pt idx="989">
                  <c:v>13.3</c:v>
                </c:pt>
                <c:pt idx="990">
                  <c:v>18.100000000000001</c:v>
                </c:pt>
                <c:pt idx="991">
                  <c:v>22</c:v>
                </c:pt>
                <c:pt idx="992">
                  <c:v>13.9</c:v>
                </c:pt>
                <c:pt idx="993">
                  <c:v>19.2</c:v>
                </c:pt>
                <c:pt idx="994">
                  <c:v>23.6</c:v>
                </c:pt>
                <c:pt idx="995">
                  <c:v>25.6</c:v>
                </c:pt>
                <c:pt idx="996">
                  <c:v>30.6</c:v>
                </c:pt>
                <c:pt idx="997">
                  <c:v>19.899999999999999</c:v>
                </c:pt>
                <c:pt idx="998">
                  <c:v>14.2</c:v>
                </c:pt>
                <c:pt idx="999">
                  <c:v>15.1</c:v>
                </c:pt>
                <c:pt idx="1000">
                  <c:v>24.6</c:v>
                </c:pt>
                <c:pt idx="1001">
                  <c:v>18.5</c:v>
                </c:pt>
                <c:pt idx="1002">
                  <c:v>18.399999999999999</c:v>
                </c:pt>
                <c:pt idx="1003">
                  <c:v>15.4</c:v>
                </c:pt>
                <c:pt idx="1004">
                  <c:v>17.2</c:v>
                </c:pt>
                <c:pt idx="1005">
                  <c:v>16.399999999999999</c:v>
                </c:pt>
                <c:pt idx="1006">
                  <c:v>22.3</c:v>
                </c:pt>
                <c:pt idx="1007">
                  <c:v>20.8</c:v>
                </c:pt>
                <c:pt idx="1008">
                  <c:v>19.399999999999999</c:v>
                </c:pt>
                <c:pt idx="1009">
                  <c:v>15</c:v>
                </c:pt>
                <c:pt idx="1010">
                  <c:v>23.7</c:v>
                </c:pt>
                <c:pt idx="1011">
                  <c:v>25.3</c:v>
                </c:pt>
                <c:pt idx="1012">
                  <c:v>18.7</c:v>
                </c:pt>
                <c:pt idx="1013">
                  <c:v>18.8</c:v>
                </c:pt>
                <c:pt idx="1014">
                  <c:v>25.6</c:v>
                </c:pt>
                <c:pt idx="1015">
                  <c:v>19.2</c:v>
                </c:pt>
                <c:pt idx="1016">
                  <c:v>16.7</c:v>
                </c:pt>
                <c:pt idx="1017">
                  <c:v>16.100000000000001</c:v>
                </c:pt>
                <c:pt idx="1018">
                  <c:v>17.600000000000001</c:v>
                </c:pt>
                <c:pt idx="1019">
                  <c:v>28.6</c:v>
                </c:pt>
                <c:pt idx="1020">
                  <c:v>30.2</c:v>
                </c:pt>
                <c:pt idx="1021">
                  <c:v>30.9</c:v>
                </c:pt>
                <c:pt idx="1022">
                  <c:v>25.6</c:v>
                </c:pt>
                <c:pt idx="1023">
                  <c:v>16.2</c:v>
                </c:pt>
                <c:pt idx="1024">
                  <c:v>15.4</c:v>
                </c:pt>
                <c:pt idx="1025">
                  <c:v>16</c:v>
                </c:pt>
                <c:pt idx="1026">
                  <c:v>19</c:v>
                </c:pt>
                <c:pt idx="1027">
                  <c:v>20.5</c:v>
                </c:pt>
                <c:pt idx="1028">
                  <c:v>18.5</c:v>
                </c:pt>
                <c:pt idx="1029">
                  <c:v>16.8</c:v>
                </c:pt>
                <c:pt idx="1030">
                  <c:v>27.4</c:v>
                </c:pt>
                <c:pt idx="1031">
                  <c:v>21.4</c:v>
                </c:pt>
                <c:pt idx="1032">
                  <c:v>28.6</c:v>
                </c:pt>
                <c:pt idx="1033">
                  <c:v>17</c:v>
                </c:pt>
                <c:pt idx="1034">
                  <c:v>16.399999999999999</c:v>
                </c:pt>
                <c:pt idx="1035">
                  <c:v>18</c:v>
                </c:pt>
                <c:pt idx="1036">
                  <c:v>17.399999999999999</c:v>
                </c:pt>
                <c:pt idx="1037">
                  <c:v>16.600000000000001</c:v>
                </c:pt>
                <c:pt idx="1038">
                  <c:v>15.8</c:v>
                </c:pt>
                <c:pt idx="1039">
                  <c:v>17.600000000000001</c:v>
                </c:pt>
                <c:pt idx="1040">
                  <c:v>16.100000000000001</c:v>
                </c:pt>
                <c:pt idx="1041">
                  <c:v>15.8</c:v>
                </c:pt>
                <c:pt idx="1042">
                  <c:v>16.899999999999999</c:v>
                </c:pt>
                <c:pt idx="1043">
                  <c:v>21.8</c:v>
                </c:pt>
                <c:pt idx="1044">
                  <c:v>27.2</c:v>
                </c:pt>
                <c:pt idx="1045">
                  <c:v>24.7</c:v>
                </c:pt>
                <c:pt idx="1046">
                  <c:v>23.3</c:v>
                </c:pt>
                <c:pt idx="1047">
                  <c:v>33</c:v>
                </c:pt>
                <c:pt idx="1048">
                  <c:v>33.9</c:v>
                </c:pt>
                <c:pt idx="1049">
                  <c:v>31.4</c:v>
                </c:pt>
                <c:pt idx="1050">
                  <c:v>21.3</c:v>
                </c:pt>
                <c:pt idx="1051">
                  <c:v>26.8</c:v>
                </c:pt>
                <c:pt idx="1052">
                  <c:v>28.1</c:v>
                </c:pt>
                <c:pt idx="1053">
                  <c:v>29.3</c:v>
                </c:pt>
                <c:pt idx="1054">
                  <c:v>30.8</c:v>
                </c:pt>
                <c:pt idx="1055">
                  <c:v>32.9</c:v>
                </c:pt>
                <c:pt idx="1056">
                  <c:v>32.6</c:v>
                </c:pt>
                <c:pt idx="1057">
                  <c:v>31.9</c:v>
                </c:pt>
                <c:pt idx="1058">
                  <c:v>30.7</c:v>
                </c:pt>
                <c:pt idx="1059">
                  <c:v>32.5</c:v>
                </c:pt>
                <c:pt idx="1060">
                  <c:v>28.3</c:v>
                </c:pt>
                <c:pt idx="1061">
                  <c:v>21.2</c:v>
                </c:pt>
                <c:pt idx="1062">
                  <c:v>31</c:v>
                </c:pt>
                <c:pt idx="1063">
                  <c:v>35.799999999999997</c:v>
                </c:pt>
                <c:pt idx="1064">
                  <c:v>34.9</c:v>
                </c:pt>
                <c:pt idx="1065">
                  <c:v>23.5</c:v>
                </c:pt>
                <c:pt idx="1066">
                  <c:v>16.399999999999999</c:v>
                </c:pt>
                <c:pt idx="1067">
                  <c:v>17.100000000000001</c:v>
                </c:pt>
                <c:pt idx="1068">
                  <c:v>17.5</c:v>
                </c:pt>
                <c:pt idx="1069">
                  <c:v>22.8</c:v>
                </c:pt>
                <c:pt idx="1070">
                  <c:v>21.3</c:v>
                </c:pt>
                <c:pt idx="1071">
                  <c:v>21.9</c:v>
                </c:pt>
                <c:pt idx="1072">
                  <c:v>18.7</c:v>
                </c:pt>
                <c:pt idx="1073">
                  <c:v>23</c:v>
                </c:pt>
                <c:pt idx="1074">
                  <c:v>22.2</c:v>
                </c:pt>
                <c:pt idx="1075">
                  <c:v>20.7</c:v>
                </c:pt>
                <c:pt idx="1076">
                  <c:v>26.4</c:v>
                </c:pt>
                <c:pt idx="1077">
                  <c:v>37.6</c:v>
                </c:pt>
                <c:pt idx="1078">
                  <c:v>23.1</c:v>
                </c:pt>
                <c:pt idx="1079">
                  <c:v>26.4</c:v>
                </c:pt>
                <c:pt idx="1080">
                  <c:v>24.6</c:v>
                </c:pt>
                <c:pt idx="1081">
                  <c:v>24.5</c:v>
                </c:pt>
                <c:pt idx="1082">
                  <c:v>33</c:v>
                </c:pt>
                <c:pt idx="1083">
                  <c:v>37.4</c:v>
                </c:pt>
                <c:pt idx="1084">
                  <c:v>24.5</c:v>
                </c:pt>
                <c:pt idx="1085">
                  <c:v>23.7</c:v>
                </c:pt>
                <c:pt idx="1086">
                  <c:v>27.7</c:v>
                </c:pt>
                <c:pt idx="1087">
                  <c:v>30.2</c:v>
                </c:pt>
                <c:pt idx="1088">
                  <c:v>19.399999999999999</c:v>
                </c:pt>
                <c:pt idx="1089">
                  <c:v>21.4</c:v>
                </c:pt>
                <c:pt idx="1090">
                  <c:v>30.5</c:v>
                </c:pt>
                <c:pt idx="1091">
                  <c:v>34.5</c:v>
                </c:pt>
                <c:pt idx="1092">
                  <c:v>32.799999999999997</c:v>
                </c:pt>
                <c:pt idx="1093">
                  <c:v>24.4</c:v>
                </c:pt>
                <c:pt idx="1094">
                  <c:v>21.3</c:v>
                </c:pt>
                <c:pt idx="1095">
                  <c:v>25.7</c:v>
                </c:pt>
                <c:pt idx="1096">
                  <c:v>25.3</c:v>
                </c:pt>
                <c:pt idx="1097">
                  <c:v>21.8</c:v>
                </c:pt>
                <c:pt idx="1098">
                  <c:v>21</c:v>
                </c:pt>
                <c:pt idx="1099">
                  <c:v>23.6</c:v>
                </c:pt>
                <c:pt idx="1100">
                  <c:v>30.7</c:v>
                </c:pt>
                <c:pt idx="1101">
                  <c:v>41.7</c:v>
                </c:pt>
                <c:pt idx="1102">
                  <c:v>21.8</c:v>
                </c:pt>
                <c:pt idx="1103">
                  <c:v>21.9</c:v>
                </c:pt>
                <c:pt idx="1104">
                  <c:v>22.5</c:v>
                </c:pt>
                <c:pt idx="1105">
                  <c:v>25.6</c:v>
                </c:pt>
                <c:pt idx="1106">
                  <c:v>34.5</c:v>
                </c:pt>
                <c:pt idx="1107">
                  <c:v>30</c:v>
                </c:pt>
                <c:pt idx="1108">
                  <c:v>20.9</c:v>
                </c:pt>
                <c:pt idx="1109">
                  <c:v>19.5</c:v>
                </c:pt>
                <c:pt idx="1110">
                  <c:v>20.9</c:v>
                </c:pt>
                <c:pt idx="1111">
                  <c:v>26.9</c:v>
                </c:pt>
                <c:pt idx="1112">
                  <c:v>30.3</c:v>
                </c:pt>
                <c:pt idx="1113">
                  <c:v>40</c:v>
                </c:pt>
                <c:pt idx="1114">
                  <c:v>40.299999999999997</c:v>
                </c:pt>
                <c:pt idx="1115">
                  <c:v>24.6</c:v>
                </c:pt>
                <c:pt idx="1116">
                  <c:v>28.2</c:v>
                </c:pt>
                <c:pt idx="1117">
                  <c:v>23.9</c:v>
                </c:pt>
                <c:pt idx="1118">
                  <c:v>23.6</c:v>
                </c:pt>
                <c:pt idx="1119">
                  <c:v>23.3</c:v>
                </c:pt>
                <c:pt idx="1120">
                  <c:v>26.6</c:v>
                </c:pt>
                <c:pt idx="1121">
                  <c:v>28.4</c:v>
                </c:pt>
                <c:pt idx="1122">
                  <c:v>33.200000000000003</c:v>
                </c:pt>
                <c:pt idx="1123">
                  <c:v>38.1</c:v>
                </c:pt>
                <c:pt idx="1124">
                  <c:v>33.5</c:v>
                </c:pt>
                <c:pt idx="1125">
                  <c:v>21</c:v>
                </c:pt>
                <c:pt idx="1126">
                  <c:v>19.100000000000001</c:v>
                </c:pt>
                <c:pt idx="1127">
                  <c:v>22.5</c:v>
                </c:pt>
                <c:pt idx="1128">
                  <c:v>22.1</c:v>
                </c:pt>
                <c:pt idx="1129">
                  <c:v>28.1</c:v>
                </c:pt>
                <c:pt idx="1130">
                  <c:v>25.7</c:v>
                </c:pt>
                <c:pt idx="1131">
                  <c:v>25.7</c:v>
                </c:pt>
                <c:pt idx="1132">
                  <c:v>29.9</c:v>
                </c:pt>
                <c:pt idx="1133">
                  <c:v>37.4</c:v>
                </c:pt>
                <c:pt idx="1134">
                  <c:v>27.5</c:v>
                </c:pt>
                <c:pt idx="1135">
                  <c:v>24.9</c:v>
                </c:pt>
                <c:pt idx="1136">
                  <c:v>30.3</c:v>
                </c:pt>
                <c:pt idx="1137">
                  <c:v>21.2</c:v>
                </c:pt>
                <c:pt idx="1138">
                  <c:v>23.6</c:v>
                </c:pt>
                <c:pt idx="1139">
                  <c:v>29</c:v>
                </c:pt>
                <c:pt idx="1140">
                  <c:v>23.3</c:v>
                </c:pt>
                <c:pt idx="1141">
                  <c:v>24.2</c:v>
                </c:pt>
                <c:pt idx="1142">
                  <c:v>22.2</c:v>
                </c:pt>
                <c:pt idx="1143">
                  <c:v>25.3</c:v>
                </c:pt>
                <c:pt idx="1144">
                  <c:v>24</c:v>
                </c:pt>
                <c:pt idx="1145">
                  <c:v>25.4</c:v>
                </c:pt>
                <c:pt idx="1146">
                  <c:v>29.5</c:v>
                </c:pt>
                <c:pt idx="1147">
                  <c:v>29.3</c:v>
                </c:pt>
                <c:pt idx="1148">
                  <c:v>31</c:v>
                </c:pt>
                <c:pt idx="1149">
                  <c:v>33.5</c:v>
                </c:pt>
                <c:pt idx="1150">
                  <c:v>31.6</c:v>
                </c:pt>
                <c:pt idx="1151">
                  <c:v>19.8</c:v>
                </c:pt>
                <c:pt idx="1152">
                  <c:v>26.5</c:v>
                </c:pt>
                <c:pt idx="1153">
                  <c:v>31.3</c:v>
                </c:pt>
                <c:pt idx="1154">
                  <c:v>30.9</c:v>
                </c:pt>
                <c:pt idx="1155">
                  <c:v>20.5</c:v>
                </c:pt>
                <c:pt idx="1156">
                  <c:v>22.8</c:v>
                </c:pt>
                <c:pt idx="1157">
                  <c:v>32.700000000000003</c:v>
                </c:pt>
                <c:pt idx="1158">
                  <c:v>21</c:v>
                </c:pt>
                <c:pt idx="1159">
                  <c:v>21.1</c:v>
                </c:pt>
                <c:pt idx="1160">
                  <c:v>27.6</c:v>
                </c:pt>
                <c:pt idx="1161">
                  <c:v>28.5</c:v>
                </c:pt>
                <c:pt idx="1162">
                  <c:v>30.5</c:v>
                </c:pt>
                <c:pt idx="1163">
                  <c:v>28.8</c:v>
                </c:pt>
                <c:pt idx="1164">
                  <c:v>35.1</c:v>
                </c:pt>
                <c:pt idx="1165">
                  <c:v>22.8</c:v>
                </c:pt>
                <c:pt idx="1166">
                  <c:v>20.9</c:v>
                </c:pt>
                <c:pt idx="1167">
                  <c:v>20.5</c:v>
                </c:pt>
                <c:pt idx="1168">
                  <c:v>21.3</c:v>
                </c:pt>
                <c:pt idx="1169">
                  <c:v>20.8</c:v>
                </c:pt>
                <c:pt idx="1170">
                  <c:v>24.4</c:v>
                </c:pt>
                <c:pt idx="1171">
                  <c:v>32</c:v>
                </c:pt>
                <c:pt idx="1172">
                  <c:v>23.1</c:v>
                </c:pt>
                <c:pt idx="1173">
                  <c:v>28</c:v>
                </c:pt>
                <c:pt idx="1174">
                  <c:v>19.2</c:v>
                </c:pt>
                <c:pt idx="1175">
                  <c:v>25.1</c:v>
                </c:pt>
                <c:pt idx="1176">
                  <c:v>28.1</c:v>
                </c:pt>
                <c:pt idx="1177">
                  <c:v>29.4</c:v>
                </c:pt>
                <c:pt idx="1178">
                  <c:v>24.2</c:v>
                </c:pt>
                <c:pt idx="1179">
                  <c:v>25.4</c:v>
                </c:pt>
                <c:pt idx="1180">
                  <c:v>18.5</c:v>
                </c:pt>
                <c:pt idx="1181">
                  <c:v>22.6</c:v>
                </c:pt>
                <c:pt idx="1182">
                  <c:v>30.3</c:v>
                </c:pt>
                <c:pt idx="1183">
                  <c:v>21.8</c:v>
                </c:pt>
                <c:pt idx="1184">
                  <c:v>23.3</c:v>
                </c:pt>
                <c:pt idx="1185">
                  <c:v>22.4</c:v>
                </c:pt>
                <c:pt idx="1186">
                  <c:v>27.7</c:v>
                </c:pt>
                <c:pt idx="1187">
                  <c:v>20.9</c:v>
                </c:pt>
                <c:pt idx="1188">
                  <c:v>19.8</c:v>
                </c:pt>
                <c:pt idx="1189">
                  <c:v>20.6</c:v>
                </c:pt>
                <c:pt idx="1190">
                  <c:v>18.7</c:v>
                </c:pt>
                <c:pt idx="1191">
                  <c:v>21.2</c:v>
                </c:pt>
                <c:pt idx="1192">
                  <c:v>21.6</c:v>
                </c:pt>
                <c:pt idx="1193">
                  <c:v>29.9</c:v>
                </c:pt>
                <c:pt idx="1194">
                  <c:v>25.7</c:v>
                </c:pt>
                <c:pt idx="1195">
                  <c:v>28.8</c:v>
                </c:pt>
                <c:pt idx="1196">
                  <c:v>27.3</c:v>
                </c:pt>
                <c:pt idx="1197">
                  <c:v>26.5</c:v>
                </c:pt>
                <c:pt idx="1198">
                  <c:v>25.9</c:v>
                </c:pt>
                <c:pt idx="1199">
                  <c:v>16.100000000000001</c:v>
                </c:pt>
                <c:pt idx="1200">
                  <c:v>19.100000000000001</c:v>
                </c:pt>
                <c:pt idx="1201">
                  <c:v>21</c:v>
                </c:pt>
                <c:pt idx="1202">
                  <c:v>16.600000000000001</c:v>
                </c:pt>
                <c:pt idx="1203">
                  <c:v>19.399999999999999</c:v>
                </c:pt>
                <c:pt idx="1204">
                  <c:v>22.3</c:v>
                </c:pt>
                <c:pt idx="1205">
                  <c:v>20.2</c:v>
                </c:pt>
                <c:pt idx="1206">
                  <c:v>22.8</c:v>
                </c:pt>
                <c:pt idx="1207">
                  <c:v>20.399999999999999</c:v>
                </c:pt>
                <c:pt idx="1208">
                  <c:v>26.9</c:v>
                </c:pt>
                <c:pt idx="1209">
                  <c:v>24.6</c:v>
                </c:pt>
                <c:pt idx="1210">
                  <c:v>20.100000000000001</c:v>
                </c:pt>
                <c:pt idx="1211">
                  <c:v>17.5</c:v>
                </c:pt>
                <c:pt idx="1212">
                  <c:v>17.8</c:v>
                </c:pt>
                <c:pt idx="1213">
                  <c:v>18.3</c:v>
                </c:pt>
                <c:pt idx="1214">
                  <c:v>18</c:v>
                </c:pt>
                <c:pt idx="1215">
                  <c:v>19.600000000000001</c:v>
                </c:pt>
                <c:pt idx="1216">
                  <c:v>23.4</c:v>
                </c:pt>
                <c:pt idx="1217">
                  <c:v>23.2</c:v>
                </c:pt>
                <c:pt idx="1218">
                  <c:v>24.4</c:v>
                </c:pt>
                <c:pt idx="1219">
                  <c:v>17.2</c:v>
                </c:pt>
                <c:pt idx="1220">
                  <c:v>21.6</c:v>
                </c:pt>
                <c:pt idx="1221">
                  <c:v>21.7</c:v>
                </c:pt>
                <c:pt idx="1222">
                  <c:v>19.5</c:v>
                </c:pt>
                <c:pt idx="1223">
                  <c:v>17.899999999999999</c:v>
                </c:pt>
                <c:pt idx="1224">
                  <c:v>18.399999999999999</c:v>
                </c:pt>
                <c:pt idx="1225">
                  <c:v>12.8</c:v>
                </c:pt>
                <c:pt idx="1226">
                  <c:v>15.1</c:v>
                </c:pt>
                <c:pt idx="1227">
                  <c:v>16.899999999999999</c:v>
                </c:pt>
                <c:pt idx="1228">
                  <c:v>16.2</c:v>
                </c:pt>
                <c:pt idx="1229">
                  <c:v>15.9</c:v>
                </c:pt>
                <c:pt idx="1230">
                  <c:v>14.6</c:v>
                </c:pt>
                <c:pt idx="1231">
                  <c:v>14.3</c:v>
                </c:pt>
                <c:pt idx="1232">
                  <c:v>15</c:v>
                </c:pt>
                <c:pt idx="1233">
                  <c:v>17.7</c:v>
                </c:pt>
                <c:pt idx="1234">
                  <c:v>15.5</c:v>
                </c:pt>
                <c:pt idx="1235">
                  <c:v>16.2</c:v>
                </c:pt>
                <c:pt idx="1236">
                  <c:v>16.7</c:v>
                </c:pt>
                <c:pt idx="1237">
                  <c:v>17</c:v>
                </c:pt>
                <c:pt idx="1238">
                  <c:v>15.3</c:v>
                </c:pt>
                <c:pt idx="1239">
                  <c:v>16.100000000000001</c:v>
                </c:pt>
                <c:pt idx="1240">
                  <c:v>14.9</c:v>
                </c:pt>
                <c:pt idx="1241">
                  <c:v>20.5</c:v>
                </c:pt>
                <c:pt idx="1242">
                  <c:v>20.7</c:v>
                </c:pt>
                <c:pt idx="1243">
                  <c:v>20.5</c:v>
                </c:pt>
                <c:pt idx="1244">
                  <c:v>17.899999999999999</c:v>
                </c:pt>
                <c:pt idx="1245">
                  <c:v>15.1</c:v>
                </c:pt>
                <c:pt idx="1246">
                  <c:v>14.8</c:v>
                </c:pt>
                <c:pt idx="1247">
                  <c:v>13.3</c:v>
                </c:pt>
                <c:pt idx="1248">
                  <c:v>13.6</c:v>
                </c:pt>
                <c:pt idx="1249">
                  <c:v>13.8</c:v>
                </c:pt>
                <c:pt idx="1250">
                  <c:v>14.4</c:v>
                </c:pt>
                <c:pt idx="1251">
                  <c:v>15</c:v>
                </c:pt>
                <c:pt idx="1252">
                  <c:v>19.100000000000001</c:v>
                </c:pt>
                <c:pt idx="1253">
                  <c:v>17.8</c:v>
                </c:pt>
                <c:pt idx="1254">
                  <c:v>13.6</c:v>
                </c:pt>
                <c:pt idx="1255">
                  <c:v>15.6</c:v>
                </c:pt>
                <c:pt idx="1256">
                  <c:v>15.3</c:v>
                </c:pt>
                <c:pt idx="1257">
                  <c:v>17.600000000000001</c:v>
                </c:pt>
                <c:pt idx="1258">
                  <c:v>16.600000000000001</c:v>
                </c:pt>
                <c:pt idx="1259">
                  <c:v>14.1</c:v>
                </c:pt>
                <c:pt idx="1260">
                  <c:v>14.5</c:v>
                </c:pt>
                <c:pt idx="1261">
                  <c:v>14</c:v>
                </c:pt>
                <c:pt idx="1262">
                  <c:v>13.1</c:v>
                </c:pt>
                <c:pt idx="1263">
                  <c:v>13.1</c:v>
                </c:pt>
                <c:pt idx="1264">
                  <c:v>12</c:v>
                </c:pt>
                <c:pt idx="1265">
                  <c:v>14.5</c:v>
                </c:pt>
                <c:pt idx="1266">
                  <c:v>15.3</c:v>
                </c:pt>
                <c:pt idx="1267">
                  <c:v>15.1</c:v>
                </c:pt>
                <c:pt idx="1268">
                  <c:v>15</c:v>
                </c:pt>
                <c:pt idx="1269">
                  <c:v>12.8</c:v>
                </c:pt>
                <c:pt idx="1270">
                  <c:v>13.1</c:v>
                </c:pt>
                <c:pt idx="1271">
                  <c:v>12.6</c:v>
                </c:pt>
                <c:pt idx="1272">
                  <c:v>14.1</c:v>
                </c:pt>
                <c:pt idx="1273">
                  <c:v>11.2</c:v>
                </c:pt>
                <c:pt idx="1274">
                  <c:v>10.6</c:v>
                </c:pt>
                <c:pt idx="1275">
                  <c:v>12.5</c:v>
                </c:pt>
                <c:pt idx="1276">
                  <c:v>14.2</c:v>
                </c:pt>
                <c:pt idx="1277">
                  <c:v>14.7</c:v>
                </c:pt>
                <c:pt idx="1278">
                  <c:v>14.6</c:v>
                </c:pt>
                <c:pt idx="1279">
                  <c:v>14.3</c:v>
                </c:pt>
                <c:pt idx="1280">
                  <c:v>17.100000000000001</c:v>
                </c:pt>
                <c:pt idx="1281">
                  <c:v>18.7</c:v>
                </c:pt>
                <c:pt idx="1282">
                  <c:v>15.2</c:v>
                </c:pt>
                <c:pt idx="1283">
                  <c:v>12.9</c:v>
                </c:pt>
                <c:pt idx="1284">
                  <c:v>13.9</c:v>
                </c:pt>
                <c:pt idx="1285">
                  <c:v>13.8</c:v>
                </c:pt>
                <c:pt idx="1286">
                  <c:v>11.5</c:v>
                </c:pt>
                <c:pt idx="1287">
                  <c:v>11.6</c:v>
                </c:pt>
                <c:pt idx="1288">
                  <c:v>11.3</c:v>
                </c:pt>
                <c:pt idx="1289">
                  <c:v>13.9</c:v>
                </c:pt>
                <c:pt idx="1290">
                  <c:v>15.5</c:v>
                </c:pt>
                <c:pt idx="1291">
                  <c:v>13.8</c:v>
                </c:pt>
                <c:pt idx="1292">
                  <c:v>12.6</c:v>
                </c:pt>
                <c:pt idx="1293">
                  <c:v>17.5</c:v>
                </c:pt>
                <c:pt idx="1294">
                  <c:v>15.2</c:v>
                </c:pt>
                <c:pt idx="1295">
                  <c:v>17.600000000000001</c:v>
                </c:pt>
                <c:pt idx="1296">
                  <c:v>12.1</c:v>
                </c:pt>
                <c:pt idx="1297">
                  <c:v>14</c:v>
                </c:pt>
                <c:pt idx="1298">
                  <c:v>14.8</c:v>
                </c:pt>
                <c:pt idx="1299">
                  <c:v>15.4</c:v>
                </c:pt>
                <c:pt idx="1300">
                  <c:v>15.6</c:v>
                </c:pt>
                <c:pt idx="1301">
                  <c:v>15.7</c:v>
                </c:pt>
                <c:pt idx="1302">
                  <c:v>15.1</c:v>
                </c:pt>
                <c:pt idx="1303">
                  <c:v>19.5</c:v>
                </c:pt>
                <c:pt idx="1304">
                  <c:v>18.600000000000001</c:v>
                </c:pt>
                <c:pt idx="1305">
                  <c:v>14.6</c:v>
                </c:pt>
                <c:pt idx="1306">
                  <c:v>12.6</c:v>
                </c:pt>
                <c:pt idx="1307">
                  <c:v>16.2</c:v>
                </c:pt>
                <c:pt idx="1308">
                  <c:v>14.8</c:v>
                </c:pt>
                <c:pt idx="1309">
                  <c:v>16.100000000000001</c:v>
                </c:pt>
                <c:pt idx="1310">
                  <c:v>18.399999999999999</c:v>
                </c:pt>
                <c:pt idx="1311">
                  <c:v>15.3</c:v>
                </c:pt>
                <c:pt idx="1312">
                  <c:v>17.600000000000001</c:v>
                </c:pt>
                <c:pt idx="1313">
                  <c:v>13.8</c:v>
                </c:pt>
                <c:pt idx="1314">
                  <c:v>14.8</c:v>
                </c:pt>
                <c:pt idx="1315">
                  <c:v>16</c:v>
                </c:pt>
                <c:pt idx="1316">
                  <c:v>15.4</c:v>
                </c:pt>
                <c:pt idx="1317">
                  <c:v>20</c:v>
                </c:pt>
                <c:pt idx="1318">
                  <c:v>14.7</c:v>
                </c:pt>
                <c:pt idx="1319">
                  <c:v>14.8</c:v>
                </c:pt>
                <c:pt idx="1320">
                  <c:v>14.9</c:v>
                </c:pt>
                <c:pt idx="1321">
                  <c:v>16.7</c:v>
                </c:pt>
                <c:pt idx="1322">
                  <c:v>18.399999999999999</c:v>
                </c:pt>
                <c:pt idx="1323">
                  <c:v>14.7</c:v>
                </c:pt>
                <c:pt idx="1324">
                  <c:v>15.9</c:v>
                </c:pt>
                <c:pt idx="1325">
                  <c:v>13.8</c:v>
                </c:pt>
                <c:pt idx="1326">
                  <c:v>11.9</c:v>
                </c:pt>
                <c:pt idx="1327">
                  <c:v>12.4</c:v>
                </c:pt>
                <c:pt idx="1328">
                  <c:v>12.4</c:v>
                </c:pt>
                <c:pt idx="1329">
                  <c:v>14</c:v>
                </c:pt>
                <c:pt idx="1330">
                  <c:v>16</c:v>
                </c:pt>
                <c:pt idx="1331">
                  <c:v>15.4</c:v>
                </c:pt>
                <c:pt idx="1332">
                  <c:v>15.2</c:v>
                </c:pt>
                <c:pt idx="1333">
                  <c:v>14.7</c:v>
                </c:pt>
                <c:pt idx="1334">
                  <c:v>12.9</c:v>
                </c:pt>
                <c:pt idx="1335">
                  <c:v>11.2</c:v>
                </c:pt>
                <c:pt idx="1336">
                  <c:v>12.5</c:v>
                </c:pt>
                <c:pt idx="1337">
                  <c:v>16.7</c:v>
                </c:pt>
                <c:pt idx="1338">
                  <c:v>16</c:v>
                </c:pt>
                <c:pt idx="1339">
                  <c:v>13.4</c:v>
                </c:pt>
                <c:pt idx="1340">
                  <c:v>12.3</c:v>
                </c:pt>
                <c:pt idx="1341">
                  <c:v>13.1</c:v>
                </c:pt>
                <c:pt idx="1342">
                  <c:v>19.5</c:v>
                </c:pt>
                <c:pt idx="1343">
                  <c:v>20.2</c:v>
                </c:pt>
                <c:pt idx="1344">
                  <c:v>20.6</c:v>
                </c:pt>
                <c:pt idx="1345">
                  <c:v>15.1</c:v>
                </c:pt>
                <c:pt idx="1346">
                  <c:v>17.5</c:v>
                </c:pt>
                <c:pt idx="1347">
                  <c:v>18.100000000000001</c:v>
                </c:pt>
                <c:pt idx="1348">
                  <c:v>18</c:v>
                </c:pt>
                <c:pt idx="1349">
                  <c:v>24.2</c:v>
                </c:pt>
                <c:pt idx="1350">
                  <c:v>18.5</c:v>
                </c:pt>
                <c:pt idx="1351">
                  <c:v>19.7</c:v>
                </c:pt>
                <c:pt idx="1352">
                  <c:v>22.7</c:v>
                </c:pt>
                <c:pt idx="1353">
                  <c:v>13.7</c:v>
                </c:pt>
                <c:pt idx="1354">
                  <c:v>14</c:v>
                </c:pt>
                <c:pt idx="1355">
                  <c:v>18.100000000000001</c:v>
                </c:pt>
                <c:pt idx="1356">
                  <c:v>20.3</c:v>
                </c:pt>
                <c:pt idx="1357">
                  <c:v>14.7</c:v>
                </c:pt>
                <c:pt idx="1358">
                  <c:v>17.399999999999999</c:v>
                </c:pt>
                <c:pt idx="1359">
                  <c:v>18.899999999999999</c:v>
                </c:pt>
                <c:pt idx="1360">
                  <c:v>17.3</c:v>
                </c:pt>
                <c:pt idx="1361">
                  <c:v>13.7</c:v>
                </c:pt>
                <c:pt idx="1362">
                  <c:v>14.9</c:v>
                </c:pt>
                <c:pt idx="1363">
                  <c:v>13.6</c:v>
                </c:pt>
                <c:pt idx="1364">
                  <c:v>17.600000000000001</c:v>
                </c:pt>
                <c:pt idx="1365">
                  <c:v>24.2</c:v>
                </c:pt>
                <c:pt idx="1366">
                  <c:v>15.2</c:v>
                </c:pt>
                <c:pt idx="1367">
                  <c:v>14</c:v>
                </c:pt>
                <c:pt idx="1368">
                  <c:v>16.5</c:v>
                </c:pt>
                <c:pt idx="1369">
                  <c:v>23.3</c:v>
                </c:pt>
                <c:pt idx="1370">
                  <c:v>25.8</c:v>
                </c:pt>
                <c:pt idx="1371">
                  <c:v>18.100000000000001</c:v>
                </c:pt>
                <c:pt idx="1372">
                  <c:v>14.6</c:v>
                </c:pt>
                <c:pt idx="1373">
                  <c:v>20.5</c:v>
                </c:pt>
                <c:pt idx="1374">
                  <c:v>23.8</c:v>
                </c:pt>
                <c:pt idx="1375">
                  <c:v>24.7</c:v>
                </c:pt>
                <c:pt idx="1376">
                  <c:v>28.2</c:v>
                </c:pt>
                <c:pt idx="1377">
                  <c:v>17.899999999999999</c:v>
                </c:pt>
                <c:pt idx="1378">
                  <c:v>16.5</c:v>
                </c:pt>
                <c:pt idx="1379">
                  <c:v>20.7</c:v>
                </c:pt>
                <c:pt idx="1380">
                  <c:v>22.7</c:v>
                </c:pt>
                <c:pt idx="1381">
                  <c:v>24.9</c:v>
                </c:pt>
                <c:pt idx="1382">
                  <c:v>27.3</c:v>
                </c:pt>
                <c:pt idx="1383">
                  <c:v>27.5</c:v>
                </c:pt>
                <c:pt idx="1384">
                  <c:v>23.1</c:v>
                </c:pt>
                <c:pt idx="1385">
                  <c:v>22.6</c:v>
                </c:pt>
                <c:pt idx="1386">
                  <c:v>20.7</c:v>
                </c:pt>
                <c:pt idx="1387">
                  <c:v>27.4</c:v>
                </c:pt>
                <c:pt idx="1388">
                  <c:v>16.100000000000001</c:v>
                </c:pt>
                <c:pt idx="1389">
                  <c:v>19.2</c:v>
                </c:pt>
                <c:pt idx="1390">
                  <c:v>27</c:v>
                </c:pt>
                <c:pt idx="1391">
                  <c:v>18.8</c:v>
                </c:pt>
                <c:pt idx="1392">
                  <c:v>15.5</c:v>
                </c:pt>
                <c:pt idx="1393">
                  <c:v>19.5</c:v>
                </c:pt>
                <c:pt idx="1394">
                  <c:v>18.3</c:v>
                </c:pt>
                <c:pt idx="1395">
                  <c:v>19.600000000000001</c:v>
                </c:pt>
                <c:pt idx="1396">
                  <c:v>15.9</c:v>
                </c:pt>
                <c:pt idx="1397">
                  <c:v>17</c:v>
                </c:pt>
                <c:pt idx="1398">
                  <c:v>25.2</c:v>
                </c:pt>
                <c:pt idx="1399">
                  <c:v>19.5</c:v>
                </c:pt>
                <c:pt idx="1400">
                  <c:v>34.299999999999997</c:v>
                </c:pt>
                <c:pt idx="1401">
                  <c:v>31.6</c:v>
                </c:pt>
                <c:pt idx="1402">
                  <c:v>20.9</c:v>
                </c:pt>
                <c:pt idx="1403">
                  <c:v>20.9</c:v>
                </c:pt>
                <c:pt idx="1404">
                  <c:v>28.6</c:v>
                </c:pt>
                <c:pt idx="1405">
                  <c:v>21.4</c:v>
                </c:pt>
                <c:pt idx="1406">
                  <c:v>17.2</c:v>
                </c:pt>
                <c:pt idx="1407">
                  <c:v>17</c:v>
                </c:pt>
                <c:pt idx="1408">
                  <c:v>20</c:v>
                </c:pt>
                <c:pt idx="1409">
                  <c:v>20.3</c:v>
                </c:pt>
                <c:pt idx="1410">
                  <c:v>19.600000000000001</c:v>
                </c:pt>
                <c:pt idx="1411">
                  <c:v>30.2</c:v>
                </c:pt>
                <c:pt idx="1412">
                  <c:v>30.5</c:v>
                </c:pt>
                <c:pt idx="1413">
                  <c:v>17.3</c:v>
                </c:pt>
                <c:pt idx="1414">
                  <c:v>18.100000000000001</c:v>
                </c:pt>
                <c:pt idx="1415">
                  <c:v>19</c:v>
                </c:pt>
                <c:pt idx="1416">
                  <c:v>18.100000000000001</c:v>
                </c:pt>
                <c:pt idx="1417">
                  <c:v>26.6</c:v>
                </c:pt>
                <c:pt idx="1418">
                  <c:v>30.9</c:v>
                </c:pt>
                <c:pt idx="1419">
                  <c:v>27.6</c:v>
                </c:pt>
                <c:pt idx="1420">
                  <c:v>23.2</c:v>
                </c:pt>
                <c:pt idx="1421">
                  <c:v>16.399999999999999</c:v>
                </c:pt>
                <c:pt idx="1422">
                  <c:v>14.5</c:v>
                </c:pt>
                <c:pt idx="1423">
                  <c:v>16.899999999999999</c:v>
                </c:pt>
                <c:pt idx="1424">
                  <c:v>18.8</c:v>
                </c:pt>
                <c:pt idx="1425">
                  <c:v>18.600000000000001</c:v>
                </c:pt>
                <c:pt idx="1426">
                  <c:v>20</c:v>
                </c:pt>
                <c:pt idx="1427">
                  <c:v>20.8</c:v>
                </c:pt>
                <c:pt idx="1428">
                  <c:v>18.7</c:v>
                </c:pt>
                <c:pt idx="1429">
                  <c:v>20.8</c:v>
                </c:pt>
                <c:pt idx="1430">
                  <c:v>31.7</c:v>
                </c:pt>
                <c:pt idx="1431">
                  <c:v>19.5</c:v>
                </c:pt>
                <c:pt idx="1432">
                  <c:v>23.6</c:v>
                </c:pt>
                <c:pt idx="1433">
                  <c:v>20.5</c:v>
                </c:pt>
                <c:pt idx="1434">
                  <c:v>25.2</c:v>
                </c:pt>
                <c:pt idx="1435">
                  <c:v>35.5</c:v>
                </c:pt>
                <c:pt idx="1436">
                  <c:v>38</c:v>
                </c:pt>
                <c:pt idx="1437">
                  <c:v>30.3</c:v>
                </c:pt>
                <c:pt idx="1438">
                  <c:v>20.100000000000001</c:v>
                </c:pt>
                <c:pt idx="1439">
                  <c:v>20.6</c:v>
                </c:pt>
                <c:pt idx="1440">
                  <c:v>23.6</c:v>
                </c:pt>
                <c:pt idx="1441">
                  <c:v>33.6</c:v>
                </c:pt>
                <c:pt idx="1442">
                  <c:v>21.1</c:v>
                </c:pt>
                <c:pt idx="1443">
                  <c:v>22.7</c:v>
                </c:pt>
                <c:pt idx="1444">
                  <c:v>24.8</c:v>
                </c:pt>
                <c:pt idx="1445">
                  <c:v>23.5</c:v>
                </c:pt>
                <c:pt idx="1446">
                  <c:v>21.8</c:v>
                </c:pt>
                <c:pt idx="1447">
                  <c:v>20.8</c:v>
                </c:pt>
                <c:pt idx="1448">
                  <c:v>26.9</c:v>
                </c:pt>
                <c:pt idx="1449">
                  <c:v>21.2</c:v>
                </c:pt>
                <c:pt idx="1450">
                  <c:v>20.9</c:v>
                </c:pt>
                <c:pt idx="1451">
                  <c:v>19.100000000000001</c:v>
                </c:pt>
                <c:pt idx="1452">
                  <c:v>26.9</c:v>
                </c:pt>
                <c:pt idx="1453">
                  <c:v>34.200000000000003</c:v>
                </c:pt>
                <c:pt idx="1454">
                  <c:v>23.9</c:v>
                </c:pt>
                <c:pt idx="1455">
                  <c:v>23.8</c:v>
                </c:pt>
                <c:pt idx="1456">
                  <c:v>37.4</c:v>
                </c:pt>
                <c:pt idx="1457">
                  <c:v>36.4</c:v>
                </c:pt>
                <c:pt idx="1458">
                  <c:v>23.9</c:v>
                </c:pt>
                <c:pt idx="1459">
                  <c:v>22.7</c:v>
                </c:pt>
                <c:pt idx="1460">
                  <c:v>23.5</c:v>
                </c:pt>
                <c:pt idx="1461">
                  <c:v>26.2</c:v>
                </c:pt>
                <c:pt idx="1462">
                  <c:v>22.2</c:v>
                </c:pt>
                <c:pt idx="1463">
                  <c:v>29.5</c:v>
                </c:pt>
                <c:pt idx="1464">
                  <c:v>42.6</c:v>
                </c:pt>
                <c:pt idx="1465">
                  <c:v>21.2</c:v>
                </c:pt>
                <c:pt idx="1466">
                  <c:v>22.1</c:v>
                </c:pt>
                <c:pt idx="1467">
                  <c:v>23.1</c:v>
                </c:pt>
                <c:pt idx="1468">
                  <c:v>24.1</c:v>
                </c:pt>
                <c:pt idx="1469">
                  <c:v>20.5</c:v>
                </c:pt>
                <c:pt idx="1470">
                  <c:v>21.4</c:v>
                </c:pt>
                <c:pt idx="1471">
                  <c:v>30.4</c:v>
                </c:pt>
                <c:pt idx="1472">
                  <c:v>24.7</c:v>
                </c:pt>
                <c:pt idx="1473">
                  <c:v>30.5</c:v>
                </c:pt>
                <c:pt idx="1474">
                  <c:v>32.299999999999997</c:v>
                </c:pt>
                <c:pt idx="1475">
                  <c:v>30.4</c:v>
                </c:pt>
                <c:pt idx="1476">
                  <c:v>26.7</c:v>
                </c:pt>
                <c:pt idx="1477">
                  <c:v>32.5</c:v>
                </c:pt>
                <c:pt idx="1478">
                  <c:v>28.7</c:v>
                </c:pt>
                <c:pt idx="1479">
                  <c:v>23.5</c:v>
                </c:pt>
                <c:pt idx="1480">
                  <c:v>22.9</c:v>
                </c:pt>
                <c:pt idx="1481">
                  <c:v>25.1</c:v>
                </c:pt>
                <c:pt idx="1482">
                  <c:v>26.8</c:v>
                </c:pt>
                <c:pt idx="1483">
                  <c:v>23.9</c:v>
                </c:pt>
                <c:pt idx="1484">
                  <c:v>40.799999999999997</c:v>
                </c:pt>
                <c:pt idx="1485">
                  <c:v>42.8</c:v>
                </c:pt>
                <c:pt idx="1486">
                  <c:v>26.1</c:v>
                </c:pt>
                <c:pt idx="1487">
                  <c:v>27.8</c:v>
                </c:pt>
                <c:pt idx="1488">
                  <c:v>34.5</c:v>
                </c:pt>
                <c:pt idx="1489">
                  <c:v>36.799999999999997</c:v>
                </c:pt>
                <c:pt idx="1490">
                  <c:v>38.1</c:v>
                </c:pt>
                <c:pt idx="1491">
                  <c:v>21.5</c:v>
                </c:pt>
                <c:pt idx="1492">
                  <c:v>24.2</c:v>
                </c:pt>
                <c:pt idx="1493">
                  <c:v>34.4</c:v>
                </c:pt>
                <c:pt idx="1494">
                  <c:v>38.200000000000003</c:v>
                </c:pt>
                <c:pt idx="1495">
                  <c:v>22.7</c:v>
                </c:pt>
                <c:pt idx="1496">
                  <c:v>26.9</c:v>
                </c:pt>
                <c:pt idx="1497">
                  <c:v>34.700000000000003</c:v>
                </c:pt>
                <c:pt idx="1498">
                  <c:v>28.3</c:v>
                </c:pt>
                <c:pt idx="1499">
                  <c:v>23.1</c:v>
                </c:pt>
                <c:pt idx="1500">
                  <c:v>19.7</c:v>
                </c:pt>
                <c:pt idx="1501">
                  <c:v>23.3</c:v>
                </c:pt>
                <c:pt idx="1502">
                  <c:v>27.5</c:v>
                </c:pt>
                <c:pt idx="1503">
                  <c:v>21.5</c:v>
                </c:pt>
                <c:pt idx="1504">
                  <c:v>19.2</c:v>
                </c:pt>
                <c:pt idx="1505">
                  <c:v>23.2</c:v>
                </c:pt>
                <c:pt idx="1506">
                  <c:v>22.8</c:v>
                </c:pt>
                <c:pt idx="1507">
                  <c:v>23.2</c:v>
                </c:pt>
                <c:pt idx="1508">
                  <c:v>29</c:v>
                </c:pt>
                <c:pt idx="1509">
                  <c:v>23.6</c:v>
                </c:pt>
                <c:pt idx="1510">
                  <c:v>20.2</c:v>
                </c:pt>
                <c:pt idx="1511">
                  <c:v>23.2</c:v>
                </c:pt>
                <c:pt idx="1512">
                  <c:v>20.399999999999999</c:v>
                </c:pt>
                <c:pt idx="1513">
                  <c:v>21.2</c:v>
                </c:pt>
                <c:pt idx="1514">
                  <c:v>25.8</c:v>
                </c:pt>
                <c:pt idx="1515">
                  <c:v>32.9</c:v>
                </c:pt>
                <c:pt idx="1516">
                  <c:v>34.200000000000003</c:v>
                </c:pt>
                <c:pt idx="1517">
                  <c:v>22.3</c:v>
                </c:pt>
                <c:pt idx="1518">
                  <c:v>25.7</c:v>
                </c:pt>
                <c:pt idx="1519">
                  <c:v>36.799999999999997</c:v>
                </c:pt>
                <c:pt idx="1520">
                  <c:v>38.1</c:v>
                </c:pt>
                <c:pt idx="1521">
                  <c:v>36.299999999999997</c:v>
                </c:pt>
                <c:pt idx="1522">
                  <c:v>36</c:v>
                </c:pt>
                <c:pt idx="1523">
                  <c:v>24.6</c:v>
                </c:pt>
                <c:pt idx="1524">
                  <c:v>24.3</c:v>
                </c:pt>
                <c:pt idx="1525">
                  <c:v>17.2</c:v>
                </c:pt>
                <c:pt idx="1526">
                  <c:v>22.1</c:v>
                </c:pt>
                <c:pt idx="1527">
                  <c:v>26.8</c:v>
                </c:pt>
                <c:pt idx="1528">
                  <c:v>24.7</c:v>
                </c:pt>
                <c:pt idx="1529">
                  <c:v>23.7</c:v>
                </c:pt>
                <c:pt idx="1530">
                  <c:v>21.8</c:v>
                </c:pt>
                <c:pt idx="1531">
                  <c:v>19.2</c:v>
                </c:pt>
                <c:pt idx="1532">
                  <c:v>18.600000000000001</c:v>
                </c:pt>
                <c:pt idx="1533">
                  <c:v>20.8</c:v>
                </c:pt>
                <c:pt idx="1534">
                  <c:v>22.2</c:v>
                </c:pt>
                <c:pt idx="1535">
                  <c:v>25.6</c:v>
                </c:pt>
                <c:pt idx="1536">
                  <c:v>25.6</c:v>
                </c:pt>
                <c:pt idx="1537">
                  <c:v>28.2</c:v>
                </c:pt>
                <c:pt idx="1538">
                  <c:v>23.4</c:v>
                </c:pt>
                <c:pt idx="1539">
                  <c:v>23.4</c:v>
                </c:pt>
                <c:pt idx="1540">
                  <c:v>24.3</c:v>
                </c:pt>
                <c:pt idx="1541">
                  <c:v>28.6</c:v>
                </c:pt>
                <c:pt idx="1542">
                  <c:v>31.3</c:v>
                </c:pt>
                <c:pt idx="1543">
                  <c:v>29.3</c:v>
                </c:pt>
                <c:pt idx="1544">
                  <c:v>19</c:v>
                </c:pt>
                <c:pt idx="1545">
                  <c:v>20.3</c:v>
                </c:pt>
                <c:pt idx="1546">
                  <c:v>21.7</c:v>
                </c:pt>
                <c:pt idx="1547">
                  <c:v>27.9</c:v>
                </c:pt>
                <c:pt idx="1548">
                  <c:v>28.5</c:v>
                </c:pt>
                <c:pt idx="1549">
                  <c:v>15.6</c:v>
                </c:pt>
                <c:pt idx="1550">
                  <c:v>18.5</c:v>
                </c:pt>
                <c:pt idx="1551">
                  <c:v>17.100000000000001</c:v>
                </c:pt>
                <c:pt idx="1552">
                  <c:v>25.9</c:v>
                </c:pt>
                <c:pt idx="1553">
                  <c:v>24.7</c:v>
                </c:pt>
                <c:pt idx="1554">
                  <c:v>21.9</c:v>
                </c:pt>
                <c:pt idx="1555">
                  <c:v>28.5</c:v>
                </c:pt>
                <c:pt idx="1556">
                  <c:v>20.100000000000001</c:v>
                </c:pt>
                <c:pt idx="1557">
                  <c:v>26.5</c:v>
                </c:pt>
                <c:pt idx="1558">
                  <c:v>23.1</c:v>
                </c:pt>
                <c:pt idx="1559">
                  <c:v>16.3</c:v>
                </c:pt>
                <c:pt idx="1560">
                  <c:v>15.8</c:v>
                </c:pt>
                <c:pt idx="1561">
                  <c:v>17.3</c:v>
                </c:pt>
                <c:pt idx="1562">
                  <c:v>24.9</c:v>
                </c:pt>
                <c:pt idx="1563">
                  <c:v>20.7</c:v>
                </c:pt>
                <c:pt idx="1564">
                  <c:v>22.5</c:v>
                </c:pt>
                <c:pt idx="1565">
                  <c:v>27.4</c:v>
                </c:pt>
                <c:pt idx="1566">
                  <c:v>30.3</c:v>
                </c:pt>
                <c:pt idx="1567">
                  <c:v>30</c:v>
                </c:pt>
                <c:pt idx="1568">
                  <c:v>17.7</c:v>
                </c:pt>
                <c:pt idx="1569">
                  <c:v>22.1</c:v>
                </c:pt>
                <c:pt idx="1570">
                  <c:v>30.2</c:v>
                </c:pt>
                <c:pt idx="1571">
                  <c:v>27</c:v>
                </c:pt>
                <c:pt idx="1572">
                  <c:v>17.600000000000001</c:v>
                </c:pt>
                <c:pt idx="1573">
                  <c:v>18.5</c:v>
                </c:pt>
                <c:pt idx="1574">
                  <c:v>23.2</c:v>
                </c:pt>
                <c:pt idx="1575">
                  <c:v>21.5</c:v>
                </c:pt>
                <c:pt idx="1576">
                  <c:v>15.8</c:v>
                </c:pt>
                <c:pt idx="1577">
                  <c:v>16.2</c:v>
                </c:pt>
                <c:pt idx="1578">
                  <c:v>17.399999999999999</c:v>
                </c:pt>
                <c:pt idx="1579">
                  <c:v>18.100000000000001</c:v>
                </c:pt>
                <c:pt idx="1580">
                  <c:v>23.1</c:v>
                </c:pt>
                <c:pt idx="1581">
                  <c:v>22.8</c:v>
                </c:pt>
                <c:pt idx="1582">
                  <c:v>20.2</c:v>
                </c:pt>
                <c:pt idx="1583">
                  <c:v>20.7</c:v>
                </c:pt>
                <c:pt idx="1584">
                  <c:v>16.399999999999999</c:v>
                </c:pt>
                <c:pt idx="1585">
                  <c:v>16.3</c:v>
                </c:pt>
                <c:pt idx="1586">
                  <c:v>16.7</c:v>
                </c:pt>
                <c:pt idx="1587">
                  <c:v>18.7</c:v>
                </c:pt>
                <c:pt idx="1588">
                  <c:v>17.399999999999999</c:v>
                </c:pt>
                <c:pt idx="1589">
                  <c:v>16.2</c:v>
                </c:pt>
                <c:pt idx="1590">
                  <c:v>14.2</c:v>
                </c:pt>
                <c:pt idx="1591">
                  <c:v>16.399999999999999</c:v>
                </c:pt>
                <c:pt idx="1592">
                  <c:v>17.7</c:v>
                </c:pt>
                <c:pt idx="1593">
                  <c:v>18.100000000000001</c:v>
                </c:pt>
                <c:pt idx="1594">
                  <c:v>20.2</c:v>
                </c:pt>
                <c:pt idx="1595">
                  <c:v>15.8</c:v>
                </c:pt>
                <c:pt idx="1596">
                  <c:v>16.100000000000001</c:v>
                </c:pt>
                <c:pt idx="1597">
                  <c:v>18.600000000000001</c:v>
                </c:pt>
                <c:pt idx="1598">
                  <c:v>21.5</c:v>
                </c:pt>
                <c:pt idx="1599">
                  <c:v>21.8</c:v>
                </c:pt>
                <c:pt idx="1600">
                  <c:v>19.600000000000001</c:v>
                </c:pt>
                <c:pt idx="1601">
                  <c:v>20.399999999999999</c:v>
                </c:pt>
                <c:pt idx="1602">
                  <c:v>22.3</c:v>
                </c:pt>
                <c:pt idx="1603">
                  <c:v>21.3</c:v>
                </c:pt>
                <c:pt idx="1604">
                  <c:v>20.2</c:v>
                </c:pt>
                <c:pt idx="1605">
                  <c:v>19.8</c:v>
                </c:pt>
                <c:pt idx="1606">
                  <c:v>15.1</c:v>
                </c:pt>
                <c:pt idx="1607">
                  <c:v>14</c:v>
                </c:pt>
                <c:pt idx="1608">
                  <c:v>15.7</c:v>
                </c:pt>
                <c:pt idx="1609">
                  <c:v>10.6</c:v>
                </c:pt>
                <c:pt idx="1610">
                  <c:v>13.3</c:v>
                </c:pt>
                <c:pt idx="1611">
                  <c:v>14.3</c:v>
                </c:pt>
                <c:pt idx="1612">
                  <c:v>14.6</c:v>
                </c:pt>
                <c:pt idx="1613">
                  <c:v>14.5</c:v>
                </c:pt>
                <c:pt idx="1614">
                  <c:v>12</c:v>
                </c:pt>
                <c:pt idx="1615">
                  <c:v>12.9</c:v>
                </c:pt>
                <c:pt idx="1616">
                  <c:v>13</c:v>
                </c:pt>
                <c:pt idx="1617">
                  <c:v>14.8</c:v>
                </c:pt>
                <c:pt idx="1618">
                  <c:v>16.600000000000001</c:v>
                </c:pt>
                <c:pt idx="1619">
                  <c:v>18.7</c:v>
                </c:pt>
                <c:pt idx="1620">
                  <c:v>18</c:v>
                </c:pt>
                <c:pt idx="1621">
                  <c:v>19.2</c:v>
                </c:pt>
                <c:pt idx="1622">
                  <c:v>17.899999999999999</c:v>
                </c:pt>
                <c:pt idx="1623">
                  <c:v>16.5</c:v>
                </c:pt>
                <c:pt idx="1624">
                  <c:v>17.399999999999999</c:v>
                </c:pt>
                <c:pt idx="1625">
                  <c:v>17.3</c:v>
                </c:pt>
                <c:pt idx="1626">
                  <c:v>15.2</c:v>
                </c:pt>
                <c:pt idx="1627">
                  <c:v>16.7</c:v>
                </c:pt>
                <c:pt idx="1628">
                  <c:v>17.899999999999999</c:v>
                </c:pt>
                <c:pt idx="1629">
                  <c:v>13.7</c:v>
                </c:pt>
                <c:pt idx="1630">
                  <c:v>11.9</c:v>
                </c:pt>
                <c:pt idx="1631">
                  <c:v>11.3</c:v>
                </c:pt>
                <c:pt idx="1632">
                  <c:v>12.6</c:v>
                </c:pt>
                <c:pt idx="1633">
                  <c:v>11.8</c:v>
                </c:pt>
                <c:pt idx="1634">
                  <c:v>9.6</c:v>
                </c:pt>
                <c:pt idx="1635">
                  <c:v>16</c:v>
                </c:pt>
                <c:pt idx="1636">
                  <c:v>17</c:v>
                </c:pt>
                <c:pt idx="1637">
                  <c:v>18</c:v>
                </c:pt>
                <c:pt idx="1638">
                  <c:v>17.5</c:v>
                </c:pt>
                <c:pt idx="1639">
                  <c:v>19.5</c:v>
                </c:pt>
                <c:pt idx="1640">
                  <c:v>17.600000000000001</c:v>
                </c:pt>
                <c:pt idx="1641">
                  <c:v>14.5</c:v>
                </c:pt>
                <c:pt idx="1642">
                  <c:v>14.1</c:v>
                </c:pt>
                <c:pt idx="1643">
                  <c:v>15.9</c:v>
                </c:pt>
                <c:pt idx="1644">
                  <c:v>13.7</c:v>
                </c:pt>
                <c:pt idx="1645">
                  <c:v>13.5</c:v>
                </c:pt>
                <c:pt idx="1646">
                  <c:v>19.100000000000001</c:v>
                </c:pt>
                <c:pt idx="1647">
                  <c:v>19.399999999999999</c:v>
                </c:pt>
                <c:pt idx="1648">
                  <c:v>18.2</c:v>
                </c:pt>
                <c:pt idx="1649">
                  <c:v>16</c:v>
                </c:pt>
                <c:pt idx="1650">
                  <c:v>15</c:v>
                </c:pt>
                <c:pt idx="1651">
                  <c:v>15.4</c:v>
                </c:pt>
                <c:pt idx="1652">
                  <c:v>14.3</c:v>
                </c:pt>
                <c:pt idx="1653">
                  <c:v>15.7</c:v>
                </c:pt>
                <c:pt idx="1654">
                  <c:v>12</c:v>
                </c:pt>
                <c:pt idx="1655">
                  <c:v>13.1</c:v>
                </c:pt>
                <c:pt idx="1656">
                  <c:v>14.3</c:v>
                </c:pt>
                <c:pt idx="1657">
                  <c:v>13.9</c:v>
                </c:pt>
                <c:pt idx="1658">
                  <c:v>13.7</c:v>
                </c:pt>
                <c:pt idx="1659">
                  <c:v>14.3</c:v>
                </c:pt>
                <c:pt idx="1660">
                  <c:v>15.7</c:v>
                </c:pt>
                <c:pt idx="1661">
                  <c:v>17.100000000000001</c:v>
                </c:pt>
                <c:pt idx="1662">
                  <c:v>16.600000000000001</c:v>
                </c:pt>
                <c:pt idx="1663">
                  <c:v>15.6</c:v>
                </c:pt>
                <c:pt idx="1664">
                  <c:v>15.2</c:v>
                </c:pt>
                <c:pt idx="1665">
                  <c:v>14.4</c:v>
                </c:pt>
                <c:pt idx="1666">
                  <c:v>14.8</c:v>
                </c:pt>
                <c:pt idx="1667">
                  <c:v>14</c:v>
                </c:pt>
                <c:pt idx="1668">
                  <c:v>15.3</c:v>
                </c:pt>
                <c:pt idx="1669">
                  <c:v>15.1</c:v>
                </c:pt>
                <c:pt idx="1670">
                  <c:v>14.6</c:v>
                </c:pt>
                <c:pt idx="1671">
                  <c:v>12.5</c:v>
                </c:pt>
                <c:pt idx="1672">
                  <c:v>12.5</c:v>
                </c:pt>
                <c:pt idx="1673">
                  <c:v>13.8</c:v>
                </c:pt>
                <c:pt idx="1674">
                  <c:v>12.7</c:v>
                </c:pt>
                <c:pt idx="1675">
                  <c:v>13.9</c:v>
                </c:pt>
                <c:pt idx="1676">
                  <c:v>13.1</c:v>
                </c:pt>
                <c:pt idx="1677">
                  <c:v>15.8</c:v>
                </c:pt>
                <c:pt idx="1678">
                  <c:v>13.5</c:v>
                </c:pt>
                <c:pt idx="1679">
                  <c:v>14.1</c:v>
                </c:pt>
                <c:pt idx="1680">
                  <c:v>13.9</c:v>
                </c:pt>
                <c:pt idx="1681">
                  <c:v>10.1</c:v>
                </c:pt>
                <c:pt idx="1682">
                  <c:v>12.5</c:v>
                </c:pt>
                <c:pt idx="1683">
                  <c:v>12.9</c:v>
                </c:pt>
                <c:pt idx="1684">
                  <c:v>12</c:v>
                </c:pt>
                <c:pt idx="1685">
                  <c:v>13.1</c:v>
                </c:pt>
                <c:pt idx="1686">
                  <c:v>13.8</c:v>
                </c:pt>
                <c:pt idx="1687">
                  <c:v>16.2</c:v>
                </c:pt>
                <c:pt idx="1688">
                  <c:v>16.899999999999999</c:v>
                </c:pt>
                <c:pt idx="1689">
                  <c:v>16.5</c:v>
                </c:pt>
                <c:pt idx="1690">
                  <c:v>19.399999999999999</c:v>
                </c:pt>
                <c:pt idx="1691">
                  <c:v>12.3</c:v>
                </c:pt>
                <c:pt idx="1692">
                  <c:v>17</c:v>
                </c:pt>
                <c:pt idx="1693">
                  <c:v>16.600000000000001</c:v>
                </c:pt>
                <c:pt idx="1694">
                  <c:v>13</c:v>
                </c:pt>
                <c:pt idx="1695">
                  <c:v>15.1</c:v>
                </c:pt>
                <c:pt idx="1696">
                  <c:v>18</c:v>
                </c:pt>
                <c:pt idx="1697">
                  <c:v>12.9</c:v>
                </c:pt>
                <c:pt idx="1698">
                  <c:v>14.4</c:v>
                </c:pt>
                <c:pt idx="1699">
                  <c:v>15.3</c:v>
                </c:pt>
                <c:pt idx="1700">
                  <c:v>13.4</c:v>
                </c:pt>
                <c:pt idx="1701">
                  <c:v>13</c:v>
                </c:pt>
                <c:pt idx="1702">
                  <c:v>15.3</c:v>
                </c:pt>
                <c:pt idx="1703">
                  <c:v>18.2</c:v>
                </c:pt>
                <c:pt idx="1704">
                  <c:v>19.600000000000001</c:v>
                </c:pt>
                <c:pt idx="1705">
                  <c:v>17.600000000000001</c:v>
                </c:pt>
                <c:pt idx="1706">
                  <c:v>19.600000000000001</c:v>
                </c:pt>
                <c:pt idx="1707">
                  <c:v>18.7</c:v>
                </c:pt>
                <c:pt idx="1708">
                  <c:v>21.2</c:v>
                </c:pt>
                <c:pt idx="1709">
                  <c:v>16</c:v>
                </c:pt>
                <c:pt idx="1710">
                  <c:v>12.9</c:v>
                </c:pt>
                <c:pt idx="1711">
                  <c:v>15.1</c:v>
                </c:pt>
                <c:pt idx="1712">
                  <c:v>12.8</c:v>
                </c:pt>
                <c:pt idx="1713">
                  <c:v>14.8</c:v>
                </c:pt>
                <c:pt idx="1714">
                  <c:v>20.8</c:v>
                </c:pt>
                <c:pt idx="1715">
                  <c:v>20.8</c:v>
                </c:pt>
                <c:pt idx="1716">
                  <c:v>18.600000000000001</c:v>
                </c:pt>
                <c:pt idx="1717">
                  <c:v>20</c:v>
                </c:pt>
                <c:pt idx="1718">
                  <c:v>21.8</c:v>
                </c:pt>
                <c:pt idx="1719">
                  <c:v>12.8</c:v>
                </c:pt>
                <c:pt idx="1720">
                  <c:v>14.8</c:v>
                </c:pt>
                <c:pt idx="1721">
                  <c:v>18.899999999999999</c:v>
                </c:pt>
                <c:pt idx="1722">
                  <c:v>24</c:v>
                </c:pt>
                <c:pt idx="1723">
                  <c:v>26.2</c:v>
                </c:pt>
                <c:pt idx="1724">
                  <c:v>19.399999999999999</c:v>
                </c:pt>
                <c:pt idx="1725">
                  <c:v>15.5</c:v>
                </c:pt>
                <c:pt idx="1726">
                  <c:v>15.2</c:v>
                </c:pt>
                <c:pt idx="1727">
                  <c:v>15.1</c:v>
                </c:pt>
                <c:pt idx="1728">
                  <c:v>16.600000000000001</c:v>
                </c:pt>
                <c:pt idx="1729">
                  <c:v>20.3</c:v>
                </c:pt>
                <c:pt idx="1730">
                  <c:v>18.8</c:v>
                </c:pt>
                <c:pt idx="1731">
                  <c:v>14.9</c:v>
                </c:pt>
                <c:pt idx="1732">
                  <c:v>15.8</c:v>
                </c:pt>
                <c:pt idx="1733">
                  <c:v>14.1</c:v>
                </c:pt>
                <c:pt idx="1734">
                  <c:v>20.5</c:v>
                </c:pt>
                <c:pt idx="1735">
                  <c:v>26.5</c:v>
                </c:pt>
                <c:pt idx="1736">
                  <c:v>29.7</c:v>
                </c:pt>
                <c:pt idx="1737">
                  <c:v>15.2</c:v>
                </c:pt>
                <c:pt idx="1738">
                  <c:v>24.3</c:v>
                </c:pt>
                <c:pt idx="1739">
                  <c:v>24.8</c:v>
                </c:pt>
                <c:pt idx="1740">
                  <c:v>16.399999999999999</c:v>
                </c:pt>
                <c:pt idx="1741">
                  <c:v>14.2</c:v>
                </c:pt>
                <c:pt idx="1742">
                  <c:v>15</c:v>
                </c:pt>
                <c:pt idx="1743">
                  <c:v>14.7</c:v>
                </c:pt>
                <c:pt idx="1744">
                  <c:v>18.899999999999999</c:v>
                </c:pt>
                <c:pt idx="1745">
                  <c:v>20.399999999999999</c:v>
                </c:pt>
                <c:pt idx="1746">
                  <c:v>23.1</c:v>
                </c:pt>
                <c:pt idx="1747">
                  <c:v>26.7</c:v>
                </c:pt>
                <c:pt idx="1748">
                  <c:v>18</c:v>
                </c:pt>
                <c:pt idx="1749">
                  <c:v>20.399999999999999</c:v>
                </c:pt>
                <c:pt idx="1750">
                  <c:v>15.2</c:v>
                </c:pt>
                <c:pt idx="1751">
                  <c:v>22.1</c:v>
                </c:pt>
                <c:pt idx="1752">
                  <c:v>15.3</c:v>
                </c:pt>
                <c:pt idx="1753">
                  <c:v>16.399999999999999</c:v>
                </c:pt>
                <c:pt idx="1754">
                  <c:v>17</c:v>
                </c:pt>
                <c:pt idx="1755">
                  <c:v>19.600000000000001</c:v>
                </c:pt>
                <c:pt idx="1756">
                  <c:v>27.9</c:v>
                </c:pt>
                <c:pt idx="1757">
                  <c:v>33.799999999999997</c:v>
                </c:pt>
                <c:pt idx="1758">
                  <c:v>21.6</c:v>
                </c:pt>
                <c:pt idx="1759">
                  <c:v>15.5</c:v>
                </c:pt>
                <c:pt idx="1760">
                  <c:v>17</c:v>
                </c:pt>
                <c:pt idx="1761">
                  <c:v>21.6</c:v>
                </c:pt>
                <c:pt idx="1762">
                  <c:v>30.5</c:v>
                </c:pt>
                <c:pt idx="1763">
                  <c:v>25.1</c:v>
                </c:pt>
                <c:pt idx="1764">
                  <c:v>33.700000000000003</c:v>
                </c:pt>
                <c:pt idx="1765">
                  <c:v>34.299999999999997</c:v>
                </c:pt>
                <c:pt idx="1766">
                  <c:v>18.899999999999999</c:v>
                </c:pt>
                <c:pt idx="1767">
                  <c:v>20.7</c:v>
                </c:pt>
                <c:pt idx="1768">
                  <c:v>16.2</c:v>
                </c:pt>
                <c:pt idx="1769">
                  <c:v>19.600000000000001</c:v>
                </c:pt>
                <c:pt idx="1770">
                  <c:v>24.1</c:v>
                </c:pt>
                <c:pt idx="1771">
                  <c:v>17.7</c:v>
                </c:pt>
                <c:pt idx="1772">
                  <c:v>15</c:v>
                </c:pt>
                <c:pt idx="1773">
                  <c:v>14.2</c:v>
                </c:pt>
                <c:pt idx="1774">
                  <c:v>18.100000000000001</c:v>
                </c:pt>
                <c:pt idx="1775">
                  <c:v>29.6</c:v>
                </c:pt>
                <c:pt idx="1776">
                  <c:v>17.399999999999999</c:v>
                </c:pt>
                <c:pt idx="1777">
                  <c:v>17.3</c:v>
                </c:pt>
                <c:pt idx="1778">
                  <c:v>22.4</c:v>
                </c:pt>
                <c:pt idx="1779">
                  <c:v>18.5</c:v>
                </c:pt>
                <c:pt idx="1780">
                  <c:v>17.2</c:v>
                </c:pt>
                <c:pt idx="1781">
                  <c:v>16.2</c:v>
                </c:pt>
                <c:pt idx="1782">
                  <c:v>26.9</c:v>
                </c:pt>
                <c:pt idx="1783">
                  <c:v>18.600000000000001</c:v>
                </c:pt>
                <c:pt idx="1784">
                  <c:v>34.700000000000003</c:v>
                </c:pt>
                <c:pt idx="1785">
                  <c:v>40.9</c:v>
                </c:pt>
                <c:pt idx="1786">
                  <c:v>20</c:v>
                </c:pt>
                <c:pt idx="1787">
                  <c:v>23.8</c:v>
                </c:pt>
                <c:pt idx="1788">
                  <c:v>23.7</c:v>
                </c:pt>
                <c:pt idx="1789">
                  <c:v>27.4</c:v>
                </c:pt>
                <c:pt idx="1790">
                  <c:v>16.399999999999999</c:v>
                </c:pt>
                <c:pt idx="1791">
                  <c:v>24.8</c:v>
                </c:pt>
                <c:pt idx="1792">
                  <c:v>21.1</c:v>
                </c:pt>
                <c:pt idx="1793">
                  <c:v>19.7</c:v>
                </c:pt>
                <c:pt idx="1794">
                  <c:v>18.399999999999999</c:v>
                </c:pt>
                <c:pt idx="1795">
                  <c:v>16.8</c:v>
                </c:pt>
                <c:pt idx="1796">
                  <c:v>15.5</c:v>
                </c:pt>
                <c:pt idx="1797">
                  <c:v>22.2</c:v>
                </c:pt>
                <c:pt idx="1798">
                  <c:v>23</c:v>
                </c:pt>
                <c:pt idx="1799">
                  <c:v>23.9</c:v>
                </c:pt>
                <c:pt idx="1800">
                  <c:v>20.8</c:v>
                </c:pt>
                <c:pt idx="1801">
                  <c:v>21</c:v>
                </c:pt>
                <c:pt idx="1802">
                  <c:v>27.6</c:v>
                </c:pt>
                <c:pt idx="1803">
                  <c:v>38</c:v>
                </c:pt>
                <c:pt idx="1804">
                  <c:v>17.2</c:v>
                </c:pt>
                <c:pt idx="1805">
                  <c:v>18.100000000000001</c:v>
                </c:pt>
                <c:pt idx="1806">
                  <c:v>18.399999999999999</c:v>
                </c:pt>
                <c:pt idx="1807">
                  <c:v>20.9</c:v>
                </c:pt>
                <c:pt idx="1808">
                  <c:v>20.100000000000001</c:v>
                </c:pt>
                <c:pt idx="1809">
                  <c:v>21.7</c:v>
                </c:pt>
                <c:pt idx="1810">
                  <c:v>22.6</c:v>
                </c:pt>
                <c:pt idx="1811">
                  <c:v>26.3</c:v>
                </c:pt>
                <c:pt idx="1812">
                  <c:v>40.1</c:v>
                </c:pt>
                <c:pt idx="1813">
                  <c:v>23.3</c:v>
                </c:pt>
                <c:pt idx="1814">
                  <c:v>43.5</c:v>
                </c:pt>
                <c:pt idx="1815">
                  <c:v>20.2</c:v>
                </c:pt>
                <c:pt idx="1816">
                  <c:v>19.600000000000001</c:v>
                </c:pt>
                <c:pt idx="1817">
                  <c:v>20</c:v>
                </c:pt>
                <c:pt idx="1818">
                  <c:v>24.5</c:v>
                </c:pt>
                <c:pt idx="1819">
                  <c:v>27.9</c:v>
                </c:pt>
                <c:pt idx="1820">
                  <c:v>20.5</c:v>
                </c:pt>
                <c:pt idx="1821">
                  <c:v>23.9</c:v>
                </c:pt>
                <c:pt idx="1822">
                  <c:v>28.4</c:v>
                </c:pt>
                <c:pt idx="1823">
                  <c:v>33.200000000000003</c:v>
                </c:pt>
                <c:pt idx="1824">
                  <c:v>40.799999999999997</c:v>
                </c:pt>
                <c:pt idx="1825">
                  <c:v>21.2</c:v>
                </c:pt>
                <c:pt idx="1826">
                  <c:v>24.9</c:v>
                </c:pt>
                <c:pt idx="1827">
                  <c:v>25</c:v>
                </c:pt>
                <c:pt idx="1828">
                  <c:v>36.6</c:v>
                </c:pt>
                <c:pt idx="1829">
                  <c:v>26.8</c:v>
                </c:pt>
                <c:pt idx="1830">
                  <c:v>16.7</c:v>
                </c:pt>
                <c:pt idx="1831">
                  <c:v>18</c:v>
                </c:pt>
                <c:pt idx="1832">
                  <c:v>20.100000000000001</c:v>
                </c:pt>
                <c:pt idx="1833">
                  <c:v>23.8</c:v>
                </c:pt>
                <c:pt idx="1834">
                  <c:v>31.9</c:v>
                </c:pt>
                <c:pt idx="1835">
                  <c:v>32.9</c:v>
                </c:pt>
                <c:pt idx="1836">
                  <c:v>19.3</c:v>
                </c:pt>
                <c:pt idx="1837">
                  <c:v>19.899999999999999</c:v>
                </c:pt>
                <c:pt idx="1838">
                  <c:v>32.200000000000003</c:v>
                </c:pt>
                <c:pt idx="1839">
                  <c:v>33.799999999999997</c:v>
                </c:pt>
                <c:pt idx="1840">
                  <c:v>36.799999999999997</c:v>
                </c:pt>
                <c:pt idx="1841">
                  <c:v>19.600000000000001</c:v>
                </c:pt>
                <c:pt idx="1842">
                  <c:v>24.8</c:v>
                </c:pt>
                <c:pt idx="1843">
                  <c:v>29.4</c:v>
                </c:pt>
                <c:pt idx="1844">
                  <c:v>25.5</c:v>
                </c:pt>
                <c:pt idx="1845">
                  <c:v>21.8</c:v>
                </c:pt>
                <c:pt idx="1846">
                  <c:v>23.5</c:v>
                </c:pt>
                <c:pt idx="1847">
                  <c:v>31.7</c:v>
                </c:pt>
                <c:pt idx="1848">
                  <c:v>22.6</c:v>
                </c:pt>
                <c:pt idx="1849">
                  <c:v>24.1</c:v>
                </c:pt>
                <c:pt idx="1850">
                  <c:v>27.4</c:v>
                </c:pt>
                <c:pt idx="1851">
                  <c:v>23.6</c:v>
                </c:pt>
                <c:pt idx="1852">
                  <c:v>23.1</c:v>
                </c:pt>
                <c:pt idx="1853">
                  <c:v>25.4</c:v>
                </c:pt>
                <c:pt idx="1854">
                  <c:v>31.5</c:v>
                </c:pt>
                <c:pt idx="1855">
                  <c:v>39.4</c:v>
                </c:pt>
                <c:pt idx="1856">
                  <c:v>42.9</c:v>
                </c:pt>
                <c:pt idx="1857">
                  <c:v>29.3</c:v>
                </c:pt>
                <c:pt idx="1858">
                  <c:v>25.1</c:v>
                </c:pt>
                <c:pt idx="1859">
                  <c:v>17.7</c:v>
                </c:pt>
                <c:pt idx="1860">
                  <c:v>19.7</c:v>
                </c:pt>
                <c:pt idx="1861">
                  <c:v>20.100000000000001</c:v>
                </c:pt>
                <c:pt idx="1862">
                  <c:v>25.5</c:v>
                </c:pt>
                <c:pt idx="1863">
                  <c:v>23.2</c:v>
                </c:pt>
                <c:pt idx="1864">
                  <c:v>29.4</c:v>
                </c:pt>
                <c:pt idx="1865">
                  <c:v>28.2</c:v>
                </c:pt>
                <c:pt idx="1866">
                  <c:v>27.7</c:v>
                </c:pt>
                <c:pt idx="1867">
                  <c:v>25.9</c:v>
                </c:pt>
                <c:pt idx="1868">
                  <c:v>27.7</c:v>
                </c:pt>
                <c:pt idx="1869">
                  <c:v>31.7</c:v>
                </c:pt>
                <c:pt idx="1870">
                  <c:v>33.700000000000003</c:v>
                </c:pt>
                <c:pt idx="1871">
                  <c:v>19.3</c:v>
                </c:pt>
                <c:pt idx="1872">
                  <c:v>26.4</c:v>
                </c:pt>
                <c:pt idx="1873">
                  <c:v>25.6</c:v>
                </c:pt>
                <c:pt idx="1874">
                  <c:v>21.8</c:v>
                </c:pt>
                <c:pt idx="1875">
                  <c:v>19.7</c:v>
                </c:pt>
                <c:pt idx="1876">
                  <c:v>18.7</c:v>
                </c:pt>
                <c:pt idx="1877">
                  <c:v>19.600000000000001</c:v>
                </c:pt>
                <c:pt idx="1878">
                  <c:v>21.1</c:v>
                </c:pt>
                <c:pt idx="1879">
                  <c:v>34</c:v>
                </c:pt>
                <c:pt idx="1880">
                  <c:v>23.7</c:v>
                </c:pt>
                <c:pt idx="1881">
                  <c:v>31.6</c:v>
                </c:pt>
                <c:pt idx="1882">
                  <c:v>19.2</c:v>
                </c:pt>
                <c:pt idx="1883">
                  <c:v>19.7</c:v>
                </c:pt>
                <c:pt idx="1884">
                  <c:v>20.100000000000001</c:v>
                </c:pt>
                <c:pt idx="1885">
                  <c:v>22.4</c:v>
                </c:pt>
                <c:pt idx="1886">
                  <c:v>32.1</c:v>
                </c:pt>
                <c:pt idx="1887">
                  <c:v>18.399999999999999</c:v>
                </c:pt>
                <c:pt idx="1888">
                  <c:v>19.5</c:v>
                </c:pt>
                <c:pt idx="1889">
                  <c:v>23.5</c:v>
                </c:pt>
                <c:pt idx="1890">
                  <c:v>20.3</c:v>
                </c:pt>
                <c:pt idx="1891">
                  <c:v>19</c:v>
                </c:pt>
                <c:pt idx="1892">
                  <c:v>20</c:v>
                </c:pt>
                <c:pt idx="1893">
                  <c:v>22.4</c:v>
                </c:pt>
                <c:pt idx="1894">
                  <c:v>21</c:v>
                </c:pt>
                <c:pt idx="1895">
                  <c:v>22.3</c:v>
                </c:pt>
                <c:pt idx="1896">
                  <c:v>29.5</c:v>
                </c:pt>
                <c:pt idx="1897">
                  <c:v>29.5</c:v>
                </c:pt>
                <c:pt idx="1898">
                  <c:v>26.8</c:v>
                </c:pt>
                <c:pt idx="1899">
                  <c:v>17.899999999999999</c:v>
                </c:pt>
                <c:pt idx="1900">
                  <c:v>18.8</c:v>
                </c:pt>
                <c:pt idx="1901">
                  <c:v>26.5</c:v>
                </c:pt>
                <c:pt idx="1902">
                  <c:v>28.2</c:v>
                </c:pt>
                <c:pt idx="1903">
                  <c:v>28.3</c:v>
                </c:pt>
                <c:pt idx="1904">
                  <c:v>30.4</c:v>
                </c:pt>
                <c:pt idx="1905">
                  <c:v>22.7</c:v>
                </c:pt>
                <c:pt idx="1906">
                  <c:v>18.399999999999999</c:v>
                </c:pt>
                <c:pt idx="1907">
                  <c:v>18.3</c:v>
                </c:pt>
                <c:pt idx="1908">
                  <c:v>17.100000000000001</c:v>
                </c:pt>
                <c:pt idx="1909">
                  <c:v>17.899999999999999</c:v>
                </c:pt>
                <c:pt idx="1910">
                  <c:v>17.5</c:v>
                </c:pt>
                <c:pt idx="1911">
                  <c:v>19.8</c:v>
                </c:pt>
                <c:pt idx="1912">
                  <c:v>27.6</c:v>
                </c:pt>
                <c:pt idx="1913">
                  <c:v>27.5</c:v>
                </c:pt>
                <c:pt idx="1914">
                  <c:v>26.4</c:v>
                </c:pt>
                <c:pt idx="1915">
                  <c:v>21.7</c:v>
                </c:pt>
                <c:pt idx="1916">
                  <c:v>21.4</c:v>
                </c:pt>
                <c:pt idx="1917">
                  <c:v>23.1</c:v>
                </c:pt>
                <c:pt idx="1918">
                  <c:v>20.7</c:v>
                </c:pt>
                <c:pt idx="1919">
                  <c:v>23.2</c:v>
                </c:pt>
                <c:pt idx="1920">
                  <c:v>16.600000000000001</c:v>
                </c:pt>
                <c:pt idx="1921">
                  <c:v>16.899999999999999</c:v>
                </c:pt>
                <c:pt idx="1922">
                  <c:v>16.5</c:v>
                </c:pt>
                <c:pt idx="1923">
                  <c:v>16.399999999999999</c:v>
                </c:pt>
                <c:pt idx="1924">
                  <c:v>18.600000000000001</c:v>
                </c:pt>
                <c:pt idx="1925">
                  <c:v>21.2</c:v>
                </c:pt>
                <c:pt idx="1926">
                  <c:v>22</c:v>
                </c:pt>
                <c:pt idx="1927">
                  <c:v>15.7</c:v>
                </c:pt>
                <c:pt idx="1928">
                  <c:v>15.3</c:v>
                </c:pt>
                <c:pt idx="1929">
                  <c:v>18.3</c:v>
                </c:pt>
                <c:pt idx="1930">
                  <c:v>23.4</c:v>
                </c:pt>
                <c:pt idx="1931">
                  <c:v>23.5</c:v>
                </c:pt>
                <c:pt idx="1932">
                  <c:v>21.5</c:v>
                </c:pt>
                <c:pt idx="1933">
                  <c:v>18.399999999999999</c:v>
                </c:pt>
                <c:pt idx="1934">
                  <c:v>16.399999999999999</c:v>
                </c:pt>
                <c:pt idx="1935">
                  <c:v>19.399999999999999</c:v>
                </c:pt>
                <c:pt idx="1936">
                  <c:v>20.8</c:v>
                </c:pt>
                <c:pt idx="1937">
                  <c:v>19.600000000000001</c:v>
                </c:pt>
                <c:pt idx="1938">
                  <c:v>18.2</c:v>
                </c:pt>
                <c:pt idx="1939">
                  <c:v>19.7</c:v>
                </c:pt>
                <c:pt idx="1940">
                  <c:v>22.3</c:v>
                </c:pt>
                <c:pt idx="1941">
                  <c:v>21.7</c:v>
                </c:pt>
                <c:pt idx="1942">
                  <c:v>17.7</c:v>
                </c:pt>
                <c:pt idx="1943">
                  <c:v>18.100000000000001</c:v>
                </c:pt>
                <c:pt idx="1944">
                  <c:v>18.899999999999999</c:v>
                </c:pt>
                <c:pt idx="1945">
                  <c:v>19.8</c:v>
                </c:pt>
                <c:pt idx="1946">
                  <c:v>15.5</c:v>
                </c:pt>
                <c:pt idx="1947">
                  <c:v>13</c:v>
                </c:pt>
                <c:pt idx="1948">
                  <c:v>14.2</c:v>
                </c:pt>
                <c:pt idx="1949">
                  <c:v>15</c:v>
                </c:pt>
                <c:pt idx="1950">
                  <c:v>14.8</c:v>
                </c:pt>
                <c:pt idx="1951">
                  <c:v>19.5</c:v>
                </c:pt>
                <c:pt idx="1952">
                  <c:v>20.100000000000001</c:v>
                </c:pt>
                <c:pt idx="1953">
                  <c:v>21.1</c:v>
                </c:pt>
                <c:pt idx="1954">
                  <c:v>19.600000000000001</c:v>
                </c:pt>
                <c:pt idx="1955">
                  <c:v>14</c:v>
                </c:pt>
                <c:pt idx="1956">
                  <c:v>14.5</c:v>
                </c:pt>
                <c:pt idx="1957">
                  <c:v>17.100000000000001</c:v>
                </c:pt>
                <c:pt idx="1958">
                  <c:v>14.8</c:v>
                </c:pt>
                <c:pt idx="1959">
                  <c:v>14.5</c:v>
                </c:pt>
                <c:pt idx="1960">
                  <c:v>14.7</c:v>
                </c:pt>
                <c:pt idx="1961">
                  <c:v>15.3</c:v>
                </c:pt>
                <c:pt idx="1962">
                  <c:v>18</c:v>
                </c:pt>
                <c:pt idx="1963">
                  <c:v>18.5</c:v>
                </c:pt>
                <c:pt idx="1964">
                  <c:v>19.399999999999999</c:v>
                </c:pt>
                <c:pt idx="1965">
                  <c:v>17.7</c:v>
                </c:pt>
                <c:pt idx="1966">
                  <c:v>15.8</c:v>
                </c:pt>
                <c:pt idx="1967">
                  <c:v>13.7</c:v>
                </c:pt>
                <c:pt idx="1968">
                  <c:v>13.6</c:v>
                </c:pt>
                <c:pt idx="1969">
                  <c:v>13.5</c:v>
                </c:pt>
                <c:pt idx="1970">
                  <c:v>13.8</c:v>
                </c:pt>
                <c:pt idx="1971">
                  <c:v>16</c:v>
                </c:pt>
                <c:pt idx="1972">
                  <c:v>18.5</c:v>
                </c:pt>
                <c:pt idx="1973">
                  <c:v>17.100000000000001</c:v>
                </c:pt>
                <c:pt idx="1974">
                  <c:v>17.600000000000001</c:v>
                </c:pt>
                <c:pt idx="1975">
                  <c:v>17.100000000000001</c:v>
                </c:pt>
                <c:pt idx="1976">
                  <c:v>17.100000000000001</c:v>
                </c:pt>
                <c:pt idx="1977">
                  <c:v>17.8</c:v>
                </c:pt>
                <c:pt idx="1978">
                  <c:v>11.2</c:v>
                </c:pt>
                <c:pt idx="1979">
                  <c:v>15.6</c:v>
                </c:pt>
                <c:pt idx="1980">
                  <c:v>14.1</c:v>
                </c:pt>
                <c:pt idx="1981">
                  <c:v>13.8</c:v>
                </c:pt>
                <c:pt idx="1982">
                  <c:v>14.6</c:v>
                </c:pt>
                <c:pt idx="1983">
                  <c:v>13.3</c:v>
                </c:pt>
                <c:pt idx="1984">
                  <c:v>11.8</c:v>
                </c:pt>
                <c:pt idx="1985">
                  <c:v>12.6</c:v>
                </c:pt>
                <c:pt idx="1986">
                  <c:v>15.3</c:v>
                </c:pt>
                <c:pt idx="1987">
                  <c:v>16.7</c:v>
                </c:pt>
                <c:pt idx="1988">
                  <c:v>16.899999999999999</c:v>
                </c:pt>
                <c:pt idx="1989">
                  <c:v>15.3</c:v>
                </c:pt>
                <c:pt idx="1990">
                  <c:v>16.399999999999999</c:v>
                </c:pt>
                <c:pt idx="1991">
                  <c:v>15.2</c:v>
                </c:pt>
                <c:pt idx="1992">
                  <c:v>18.399999999999999</c:v>
                </c:pt>
                <c:pt idx="1993">
                  <c:v>17.899999999999999</c:v>
                </c:pt>
                <c:pt idx="1994">
                  <c:v>14.6</c:v>
                </c:pt>
                <c:pt idx="1995">
                  <c:v>16.899999999999999</c:v>
                </c:pt>
                <c:pt idx="1996">
                  <c:v>17.8</c:v>
                </c:pt>
                <c:pt idx="1997">
                  <c:v>16.899999999999999</c:v>
                </c:pt>
                <c:pt idx="1998">
                  <c:v>12</c:v>
                </c:pt>
                <c:pt idx="1999">
                  <c:v>13</c:v>
                </c:pt>
                <c:pt idx="2000">
                  <c:v>14.4</c:v>
                </c:pt>
                <c:pt idx="2001">
                  <c:v>14.9</c:v>
                </c:pt>
                <c:pt idx="2002">
                  <c:v>15.9</c:v>
                </c:pt>
                <c:pt idx="2003">
                  <c:v>13.8</c:v>
                </c:pt>
                <c:pt idx="2004">
                  <c:v>13.1</c:v>
                </c:pt>
                <c:pt idx="2005">
                  <c:v>12.5</c:v>
                </c:pt>
                <c:pt idx="2006">
                  <c:v>15.4</c:v>
                </c:pt>
                <c:pt idx="2007">
                  <c:v>15.2</c:v>
                </c:pt>
                <c:pt idx="2008">
                  <c:v>17.399999999999999</c:v>
                </c:pt>
                <c:pt idx="2009">
                  <c:v>15.1</c:v>
                </c:pt>
                <c:pt idx="2010">
                  <c:v>10.3</c:v>
                </c:pt>
                <c:pt idx="2011">
                  <c:v>14.5</c:v>
                </c:pt>
                <c:pt idx="2012">
                  <c:v>12.5</c:v>
                </c:pt>
                <c:pt idx="2013">
                  <c:v>13.1</c:v>
                </c:pt>
                <c:pt idx="2014">
                  <c:v>11.8</c:v>
                </c:pt>
                <c:pt idx="2015">
                  <c:v>15.7</c:v>
                </c:pt>
                <c:pt idx="2016">
                  <c:v>17.2</c:v>
                </c:pt>
                <c:pt idx="2017">
                  <c:v>16.899999999999999</c:v>
                </c:pt>
                <c:pt idx="2018">
                  <c:v>11.4</c:v>
                </c:pt>
                <c:pt idx="2019">
                  <c:v>14.2</c:v>
                </c:pt>
                <c:pt idx="2020">
                  <c:v>15.1</c:v>
                </c:pt>
                <c:pt idx="2021">
                  <c:v>14.2</c:v>
                </c:pt>
                <c:pt idx="2022">
                  <c:v>14.7</c:v>
                </c:pt>
                <c:pt idx="2023">
                  <c:v>11.5</c:v>
                </c:pt>
                <c:pt idx="2024">
                  <c:v>12.8</c:v>
                </c:pt>
                <c:pt idx="2025">
                  <c:v>12.5</c:v>
                </c:pt>
                <c:pt idx="2026">
                  <c:v>15.3</c:v>
                </c:pt>
                <c:pt idx="2027">
                  <c:v>13.8</c:v>
                </c:pt>
                <c:pt idx="2028">
                  <c:v>12.9</c:v>
                </c:pt>
                <c:pt idx="2029">
                  <c:v>13.3</c:v>
                </c:pt>
                <c:pt idx="2030">
                  <c:v>12</c:v>
                </c:pt>
                <c:pt idx="2031">
                  <c:v>13.5</c:v>
                </c:pt>
                <c:pt idx="2032">
                  <c:v>12.2</c:v>
                </c:pt>
                <c:pt idx="2033">
                  <c:v>12.8</c:v>
                </c:pt>
                <c:pt idx="2034">
                  <c:v>13.5</c:v>
                </c:pt>
                <c:pt idx="2035">
                  <c:v>15.6</c:v>
                </c:pt>
                <c:pt idx="2036">
                  <c:v>16.3</c:v>
                </c:pt>
                <c:pt idx="2037">
                  <c:v>14.2</c:v>
                </c:pt>
                <c:pt idx="2038">
                  <c:v>17.100000000000001</c:v>
                </c:pt>
                <c:pt idx="2039">
                  <c:v>16.399999999999999</c:v>
                </c:pt>
                <c:pt idx="2040">
                  <c:v>18.2</c:v>
                </c:pt>
                <c:pt idx="2041">
                  <c:v>16</c:v>
                </c:pt>
                <c:pt idx="2042">
                  <c:v>10.5</c:v>
                </c:pt>
                <c:pt idx="2043">
                  <c:v>11.3</c:v>
                </c:pt>
                <c:pt idx="2044">
                  <c:v>12.8</c:v>
                </c:pt>
                <c:pt idx="2045">
                  <c:v>12.7</c:v>
                </c:pt>
                <c:pt idx="2046">
                  <c:v>14.9</c:v>
                </c:pt>
                <c:pt idx="2047">
                  <c:v>15.8</c:v>
                </c:pt>
                <c:pt idx="2048">
                  <c:v>14.8</c:v>
                </c:pt>
                <c:pt idx="2049">
                  <c:v>15.8</c:v>
                </c:pt>
                <c:pt idx="2050">
                  <c:v>15.9</c:v>
                </c:pt>
                <c:pt idx="2051">
                  <c:v>18.100000000000001</c:v>
                </c:pt>
                <c:pt idx="2052">
                  <c:v>18.100000000000001</c:v>
                </c:pt>
                <c:pt idx="2053">
                  <c:v>14.9</c:v>
                </c:pt>
                <c:pt idx="2054">
                  <c:v>15</c:v>
                </c:pt>
                <c:pt idx="2055">
                  <c:v>16.3</c:v>
                </c:pt>
                <c:pt idx="2056">
                  <c:v>17.2</c:v>
                </c:pt>
                <c:pt idx="2057">
                  <c:v>12.7</c:v>
                </c:pt>
                <c:pt idx="2058">
                  <c:v>15.7</c:v>
                </c:pt>
                <c:pt idx="2059">
                  <c:v>14.1</c:v>
                </c:pt>
                <c:pt idx="2060">
                  <c:v>11.1</c:v>
                </c:pt>
                <c:pt idx="2061">
                  <c:v>11.5</c:v>
                </c:pt>
                <c:pt idx="2062">
                  <c:v>12.4</c:v>
                </c:pt>
                <c:pt idx="2063">
                  <c:v>13</c:v>
                </c:pt>
                <c:pt idx="2064">
                  <c:v>14.5</c:v>
                </c:pt>
                <c:pt idx="2065">
                  <c:v>20.7</c:v>
                </c:pt>
                <c:pt idx="2066">
                  <c:v>17.600000000000001</c:v>
                </c:pt>
                <c:pt idx="2067">
                  <c:v>19.3</c:v>
                </c:pt>
                <c:pt idx="2068">
                  <c:v>19.8</c:v>
                </c:pt>
                <c:pt idx="2069">
                  <c:v>12.5</c:v>
                </c:pt>
                <c:pt idx="2070">
                  <c:v>15.7</c:v>
                </c:pt>
                <c:pt idx="2071">
                  <c:v>22</c:v>
                </c:pt>
                <c:pt idx="2072">
                  <c:v>19.899999999999999</c:v>
                </c:pt>
                <c:pt idx="2073">
                  <c:v>17.3</c:v>
                </c:pt>
                <c:pt idx="2074">
                  <c:v>16.600000000000001</c:v>
                </c:pt>
                <c:pt idx="2075">
                  <c:v>19.2</c:v>
                </c:pt>
                <c:pt idx="2076">
                  <c:v>22.9</c:v>
                </c:pt>
                <c:pt idx="2077">
                  <c:v>19.899999999999999</c:v>
                </c:pt>
                <c:pt idx="2078">
                  <c:v>15.6</c:v>
                </c:pt>
                <c:pt idx="2079">
                  <c:v>21.4</c:v>
                </c:pt>
                <c:pt idx="2080">
                  <c:v>19.399999999999999</c:v>
                </c:pt>
                <c:pt idx="2081">
                  <c:v>16</c:v>
                </c:pt>
                <c:pt idx="2082">
                  <c:v>17.2</c:v>
                </c:pt>
                <c:pt idx="2083">
                  <c:v>16.600000000000001</c:v>
                </c:pt>
                <c:pt idx="2084">
                  <c:v>15.8</c:v>
                </c:pt>
                <c:pt idx="2085">
                  <c:v>22.8</c:v>
                </c:pt>
                <c:pt idx="2086">
                  <c:v>15.5</c:v>
                </c:pt>
                <c:pt idx="2087">
                  <c:v>18.7</c:v>
                </c:pt>
                <c:pt idx="2088">
                  <c:v>26.3</c:v>
                </c:pt>
                <c:pt idx="2089">
                  <c:v>22</c:v>
                </c:pt>
                <c:pt idx="2090">
                  <c:v>19.8</c:v>
                </c:pt>
                <c:pt idx="2091">
                  <c:v>18.899999999999999</c:v>
                </c:pt>
                <c:pt idx="2092">
                  <c:v>15.1</c:v>
                </c:pt>
                <c:pt idx="2093">
                  <c:v>15</c:v>
                </c:pt>
                <c:pt idx="2094">
                  <c:v>11.9</c:v>
                </c:pt>
                <c:pt idx="2095">
                  <c:v>13.4</c:v>
                </c:pt>
                <c:pt idx="2096">
                  <c:v>13.4</c:v>
                </c:pt>
                <c:pt idx="2097">
                  <c:v>13.6</c:v>
                </c:pt>
                <c:pt idx="2098">
                  <c:v>21</c:v>
                </c:pt>
                <c:pt idx="2099">
                  <c:v>19.399999999999999</c:v>
                </c:pt>
                <c:pt idx="2100">
                  <c:v>19.5</c:v>
                </c:pt>
                <c:pt idx="2101">
                  <c:v>26</c:v>
                </c:pt>
                <c:pt idx="2102">
                  <c:v>29.4</c:v>
                </c:pt>
                <c:pt idx="2103">
                  <c:v>29.5</c:v>
                </c:pt>
                <c:pt idx="2104">
                  <c:v>12.7</c:v>
                </c:pt>
                <c:pt idx="2105">
                  <c:v>12.6</c:v>
                </c:pt>
              </c:numCache>
            </c:numRef>
          </c:xVal>
          <c:yVal>
            <c:numRef>
              <c:f>'Effect of Weather'!$B$2:$B$2107</c:f>
              <c:numCache>
                <c:formatCode>#,##0</c:formatCode>
                <c:ptCount val="2106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6D-4436-95A7-4F6B1F0E2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484056"/>
        <c:axId val="785477936"/>
      </c:scatterChart>
      <c:valAx>
        <c:axId val="785484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Maximumtemerature duringthe day in </a:t>
                </a:r>
                <a:r>
                  <a:rPr lang="en-US" sz="1200" b="1" baseline="30000"/>
                  <a:t>0</a:t>
                </a:r>
                <a:r>
                  <a:rPr lang="en-US" sz="1200" b="1"/>
                  <a:t>Celsius</a:t>
                </a:r>
              </a:p>
            </c:rich>
          </c:tx>
          <c:layout>
            <c:manualLayout>
              <c:xMode val="edge"/>
              <c:yMode val="edge"/>
              <c:x val="0.33776793875206496"/>
              <c:y val="0.935497343877766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477936"/>
        <c:crosses val="autoZero"/>
        <c:crossBetween val="midCat"/>
        <c:majorUnit val="10"/>
      </c:valAx>
      <c:valAx>
        <c:axId val="78547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Total daily electricity demand in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484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Effect of Solar Exposure on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'Effect of Weather'!$D$1</c:f>
              <c:strCache>
                <c:ptCount val="1"/>
                <c:pt idx="0">
                  <c:v>Demand (MWh)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'Effect of Weather'!$C$2:$C$2110</c:f>
              <c:numCache>
                <c:formatCode>General</c:formatCode>
                <c:ptCount val="2109"/>
                <c:pt idx="0">
                  <c:v>23.6</c:v>
                </c:pt>
                <c:pt idx="1">
                  <c:v>26.8</c:v>
                </c:pt>
                <c:pt idx="2">
                  <c:v>26.5</c:v>
                </c:pt>
                <c:pt idx="3">
                  <c:v>25.2</c:v>
                </c:pt>
                <c:pt idx="4">
                  <c:v>30.7</c:v>
                </c:pt>
                <c:pt idx="5">
                  <c:v>31.6</c:v>
                </c:pt>
                <c:pt idx="6">
                  <c:v>20.7</c:v>
                </c:pt>
                <c:pt idx="7">
                  <c:v>13.5</c:v>
                </c:pt>
                <c:pt idx="8">
                  <c:v>3.1</c:v>
                </c:pt>
                <c:pt idx="9">
                  <c:v>5.6</c:v>
                </c:pt>
                <c:pt idx="10">
                  <c:v>29.9</c:v>
                </c:pt>
                <c:pt idx="11">
                  <c:v>31.6</c:v>
                </c:pt>
                <c:pt idx="12">
                  <c:v>4.2</c:v>
                </c:pt>
                <c:pt idx="13">
                  <c:v>15.2</c:v>
                </c:pt>
                <c:pt idx="14">
                  <c:v>14.6</c:v>
                </c:pt>
                <c:pt idx="15">
                  <c:v>30.3</c:v>
                </c:pt>
                <c:pt idx="16">
                  <c:v>27.5</c:v>
                </c:pt>
                <c:pt idx="17">
                  <c:v>23.4</c:v>
                </c:pt>
                <c:pt idx="18">
                  <c:v>29</c:v>
                </c:pt>
                <c:pt idx="19">
                  <c:v>19.600000000000001</c:v>
                </c:pt>
                <c:pt idx="20">
                  <c:v>25.8</c:v>
                </c:pt>
                <c:pt idx="21">
                  <c:v>23.1</c:v>
                </c:pt>
                <c:pt idx="22">
                  <c:v>28.6</c:v>
                </c:pt>
                <c:pt idx="23">
                  <c:v>30.3</c:v>
                </c:pt>
                <c:pt idx="24">
                  <c:v>25.4</c:v>
                </c:pt>
                <c:pt idx="25">
                  <c:v>19.899999999999999</c:v>
                </c:pt>
                <c:pt idx="26">
                  <c:v>17.7</c:v>
                </c:pt>
                <c:pt idx="27">
                  <c:v>27</c:v>
                </c:pt>
                <c:pt idx="28">
                  <c:v>28.9</c:v>
                </c:pt>
                <c:pt idx="29">
                  <c:v>27.6</c:v>
                </c:pt>
                <c:pt idx="30">
                  <c:v>26.2</c:v>
                </c:pt>
                <c:pt idx="31">
                  <c:v>17.3</c:v>
                </c:pt>
                <c:pt idx="32">
                  <c:v>23.9</c:v>
                </c:pt>
                <c:pt idx="33">
                  <c:v>22.7</c:v>
                </c:pt>
                <c:pt idx="34">
                  <c:v>21.2</c:v>
                </c:pt>
                <c:pt idx="35">
                  <c:v>28.8</c:v>
                </c:pt>
                <c:pt idx="36">
                  <c:v>28.4</c:v>
                </c:pt>
                <c:pt idx="37">
                  <c:v>16.100000000000001</c:v>
                </c:pt>
                <c:pt idx="38">
                  <c:v>16.600000000000001</c:v>
                </c:pt>
                <c:pt idx="39">
                  <c:v>28.6</c:v>
                </c:pt>
                <c:pt idx="40">
                  <c:v>27.7</c:v>
                </c:pt>
                <c:pt idx="41">
                  <c:v>24.1</c:v>
                </c:pt>
                <c:pt idx="42">
                  <c:v>23.8</c:v>
                </c:pt>
                <c:pt idx="43">
                  <c:v>14.9</c:v>
                </c:pt>
                <c:pt idx="44">
                  <c:v>20.8</c:v>
                </c:pt>
                <c:pt idx="45">
                  <c:v>25.7</c:v>
                </c:pt>
                <c:pt idx="46">
                  <c:v>26.3</c:v>
                </c:pt>
                <c:pt idx="47">
                  <c:v>8.3000000000000007</c:v>
                </c:pt>
                <c:pt idx="48">
                  <c:v>7.8</c:v>
                </c:pt>
                <c:pt idx="49">
                  <c:v>24.7</c:v>
                </c:pt>
                <c:pt idx="50">
                  <c:v>24.7</c:v>
                </c:pt>
                <c:pt idx="51">
                  <c:v>20</c:v>
                </c:pt>
                <c:pt idx="52">
                  <c:v>11.7</c:v>
                </c:pt>
                <c:pt idx="53">
                  <c:v>4.7</c:v>
                </c:pt>
                <c:pt idx="54">
                  <c:v>21.4</c:v>
                </c:pt>
                <c:pt idx="55">
                  <c:v>24.1</c:v>
                </c:pt>
                <c:pt idx="56">
                  <c:v>18.5</c:v>
                </c:pt>
                <c:pt idx="57">
                  <c:v>21.7</c:v>
                </c:pt>
                <c:pt idx="58">
                  <c:v>6.9</c:v>
                </c:pt>
                <c:pt idx="59">
                  <c:v>23.3</c:v>
                </c:pt>
                <c:pt idx="60">
                  <c:v>22</c:v>
                </c:pt>
                <c:pt idx="61">
                  <c:v>21.2</c:v>
                </c:pt>
                <c:pt idx="62">
                  <c:v>23</c:v>
                </c:pt>
                <c:pt idx="63">
                  <c:v>22.5</c:v>
                </c:pt>
                <c:pt idx="64">
                  <c:v>10.8</c:v>
                </c:pt>
                <c:pt idx="65">
                  <c:v>10.8</c:v>
                </c:pt>
                <c:pt idx="66">
                  <c:v>20.399999999999999</c:v>
                </c:pt>
                <c:pt idx="67">
                  <c:v>18.600000000000001</c:v>
                </c:pt>
                <c:pt idx="68">
                  <c:v>22.1</c:v>
                </c:pt>
                <c:pt idx="69">
                  <c:v>22.3</c:v>
                </c:pt>
                <c:pt idx="70">
                  <c:v>18.7</c:v>
                </c:pt>
                <c:pt idx="71">
                  <c:v>21.2</c:v>
                </c:pt>
                <c:pt idx="72">
                  <c:v>20</c:v>
                </c:pt>
                <c:pt idx="73">
                  <c:v>17.5</c:v>
                </c:pt>
                <c:pt idx="74">
                  <c:v>14.5</c:v>
                </c:pt>
                <c:pt idx="75">
                  <c:v>4.8</c:v>
                </c:pt>
                <c:pt idx="76">
                  <c:v>9.4</c:v>
                </c:pt>
                <c:pt idx="77">
                  <c:v>15.1</c:v>
                </c:pt>
                <c:pt idx="78">
                  <c:v>19.899999999999999</c:v>
                </c:pt>
                <c:pt idx="79">
                  <c:v>20.8</c:v>
                </c:pt>
                <c:pt idx="80">
                  <c:v>19.899999999999999</c:v>
                </c:pt>
                <c:pt idx="81">
                  <c:v>3.9</c:v>
                </c:pt>
                <c:pt idx="82">
                  <c:v>3.8</c:v>
                </c:pt>
                <c:pt idx="83">
                  <c:v>13.8</c:v>
                </c:pt>
                <c:pt idx="84">
                  <c:v>9.9</c:v>
                </c:pt>
                <c:pt idx="85">
                  <c:v>11.2</c:v>
                </c:pt>
                <c:pt idx="86">
                  <c:v>14.4</c:v>
                </c:pt>
                <c:pt idx="87">
                  <c:v>18.600000000000001</c:v>
                </c:pt>
                <c:pt idx="88">
                  <c:v>18.100000000000001</c:v>
                </c:pt>
                <c:pt idx="89">
                  <c:v>18.100000000000001</c:v>
                </c:pt>
                <c:pt idx="90">
                  <c:v>10.7</c:v>
                </c:pt>
                <c:pt idx="91">
                  <c:v>17.5</c:v>
                </c:pt>
                <c:pt idx="92">
                  <c:v>17.399999999999999</c:v>
                </c:pt>
                <c:pt idx="93">
                  <c:v>16.2</c:v>
                </c:pt>
                <c:pt idx="94">
                  <c:v>9.8000000000000007</c:v>
                </c:pt>
                <c:pt idx="95">
                  <c:v>13</c:v>
                </c:pt>
                <c:pt idx="96">
                  <c:v>3.9</c:v>
                </c:pt>
                <c:pt idx="97">
                  <c:v>12.6</c:v>
                </c:pt>
                <c:pt idx="98">
                  <c:v>10.9</c:v>
                </c:pt>
                <c:pt idx="99">
                  <c:v>15.9</c:v>
                </c:pt>
                <c:pt idx="100">
                  <c:v>14.9</c:v>
                </c:pt>
                <c:pt idx="101">
                  <c:v>13.4</c:v>
                </c:pt>
                <c:pt idx="102">
                  <c:v>14.9</c:v>
                </c:pt>
                <c:pt idx="103">
                  <c:v>8.4</c:v>
                </c:pt>
                <c:pt idx="104">
                  <c:v>12.8</c:v>
                </c:pt>
                <c:pt idx="105">
                  <c:v>10.9</c:v>
                </c:pt>
                <c:pt idx="106">
                  <c:v>7.5</c:v>
                </c:pt>
                <c:pt idx="107">
                  <c:v>9.9</c:v>
                </c:pt>
                <c:pt idx="108">
                  <c:v>11</c:v>
                </c:pt>
                <c:pt idx="109">
                  <c:v>12.7</c:v>
                </c:pt>
                <c:pt idx="110">
                  <c:v>13.8</c:v>
                </c:pt>
                <c:pt idx="111">
                  <c:v>7.1</c:v>
                </c:pt>
                <c:pt idx="112">
                  <c:v>7.5</c:v>
                </c:pt>
                <c:pt idx="113">
                  <c:v>7.8</c:v>
                </c:pt>
                <c:pt idx="114">
                  <c:v>3.5</c:v>
                </c:pt>
                <c:pt idx="115">
                  <c:v>5.9</c:v>
                </c:pt>
                <c:pt idx="116">
                  <c:v>8.3000000000000007</c:v>
                </c:pt>
                <c:pt idx="117">
                  <c:v>8.9</c:v>
                </c:pt>
                <c:pt idx="118">
                  <c:v>12.6</c:v>
                </c:pt>
                <c:pt idx="119">
                  <c:v>12.3</c:v>
                </c:pt>
                <c:pt idx="120">
                  <c:v>12.1</c:v>
                </c:pt>
                <c:pt idx="121">
                  <c:v>6.1</c:v>
                </c:pt>
                <c:pt idx="122">
                  <c:v>11.2</c:v>
                </c:pt>
                <c:pt idx="123">
                  <c:v>11.6</c:v>
                </c:pt>
                <c:pt idx="124">
                  <c:v>7.1</c:v>
                </c:pt>
                <c:pt idx="125">
                  <c:v>7.6</c:v>
                </c:pt>
                <c:pt idx="126">
                  <c:v>6.9</c:v>
                </c:pt>
                <c:pt idx="127">
                  <c:v>5.9</c:v>
                </c:pt>
                <c:pt idx="128">
                  <c:v>7.3</c:v>
                </c:pt>
                <c:pt idx="129">
                  <c:v>5.9</c:v>
                </c:pt>
                <c:pt idx="130">
                  <c:v>7.9</c:v>
                </c:pt>
                <c:pt idx="131">
                  <c:v>5.9</c:v>
                </c:pt>
                <c:pt idx="132">
                  <c:v>8.6999999999999993</c:v>
                </c:pt>
                <c:pt idx="133">
                  <c:v>6.7</c:v>
                </c:pt>
                <c:pt idx="134">
                  <c:v>6.2</c:v>
                </c:pt>
                <c:pt idx="135">
                  <c:v>10.4</c:v>
                </c:pt>
                <c:pt idx="136">
                  <c:v>10.3</c:v>
                </c:pt>
                <c:pt idx="137">
                  <c:v>10.199999999999999</c:v>
                </c:pt>
                <c:pt idx="138">
                  <c:v>3.2</c:v>
                </c:pt>
                <c:pt idx="139">
                  <c:v>6</c:v>
                </c:pt>
                <c:pt idx="140">
                  <c:v>3.5</c:v>
                </c:pt>
                <c:pt idx="141">
                  <c:v>6.7</c:v>
                </c:pt>
                <c:pt idx="142">
                  <c:v>7.7</c:v>
                </c:pt>
                <c:pt idx="143">
                  <c:v>8.6</c:v>
                </c:pt>
                <c:pt idx="144">
                  <c:v>8.1</c:v>
                </c:pt>
                <c:pt idx="145">
                  <c:v>6.8</c:v>
                </c:pt>
                <c:pt idx="146">
                  <c:v>7.4</c:v>
                </c:pt>
                <c:pt idx="147">
                  <c:v>8.4</c:v>
                </c:pt>
                <c:pt idx="148">
                  <c:v>6.6</c:v>
                </c:pt>
                <c:pt idx="149">
                  <c:v>8</c:v>
                </c:pt>
                <c:pt idx="150">
                  <c:v>4.9000000000000004</c:v>
                </c:pt>
                <c:pt idx="151">
                  <c:v>8.1</c:v>
                </c:pt>
                <c:pt idx="152">
                  <c:v>4.5999999999999996</c:v>
                </c:pt>
                <c:pt idx="153">
                  <c:v>8.1999999999999993</c:v>
                </c:pt>
                <c:pt idx="154">
                  <c:v>5.5</c:v>
                </c:pt>
                <c:pt idx="155">
                  <c:v>7</c:v>
                </c:pt>
                <c:pt idx="156">
                  <c:v>6.4</c:v>
                </c:pt>
                <c:pt idx="157">
                  <c:v>6.9</c:v>
                </c:pt>
                <c:pt idx="158">
                  <c:v>8.1999999999999993</c:v>
                </c:pt>
                <c:pt idx="159">
                  <c:v>8.6</c:v>
                </c:pt>
                <c:pt idx="160">
                  <c:v>7.1</c:v>
                </c:pt>
                <c:pt idx="161">
                  <c:v>8.3000000000000007</c:v>
                </c:pt>
                <c:pt idx="162">
                  <c:v>6.9</c:v>
                </c:pt>
                <c:pt idx="163">
                  <c:v>8</c:v>
                </c:pt>
                <c:pt idx="164">
                  <c:v>8</c:v>
                </c:pt>
                <c:pt idx="165">
                  <c:v>6.6</c:v>
                </c:pt>
                <c:pt idx="166">
                  <c:v>3.3</c:v>
                </c:pt>
                <c:pt idx="167">
                  <c:v>4.7</c:v>
                </c:pt>
                <c:pt idx="168">
                  <c:v>4.2</c:v>
                </c:pt>
                <c:pt idx="169">
                  <c:v>7.9</c:v>
                </c:pt>
                <c:pt idx="170">
                  <c:v>7.1</c:v>
                </c:pt>
                <c:pt idx="171">
                  <c:v>8.6</c:v>
                </c:pt>
                <c:pt idx="172">
                  <c:v>6.2</c:v>
                </c:pt>
                <c:pt idx="173">
                  <c:v>5.8</c:v>
                </c:pt>
                <c:pt idx="174">
                  <c:v>7.7</c:v>
                </c:pt>
                <c:pt idx="175">
                  <c:v>6.3</c:v>
                </c:pt>
                <c:pt idx="176">
                  <c:v>7.1</c:v>
                </c:pt>
                <c:pt idx="177">
                  <c:v>5</c:v>
                </c:pt>
                <c:pt idx="178">
                  <c:v>4.0999999999999996</c:v>
                </c:pt>
                <c:pt idx="179">
                  <c:v>5.6</c:v>
                </c:pt>
                <c:pt idx="180">
                  <c:v>7.9</c:v>
                </c:pt>
                <c:pt idx="181">
                  <c:v>6.9</c:v>
                </c:pt>
                <c:pt idx="182">
                  <c:v>7</c:v>
                </c:pt>
                <c:pt idx="183">
                  <c:v>5</c:v>
                </c:pt>
                <c:pt idx="184">
                  <c:v>2.8</c:v>
                </c:pt>
                <c:pt idx="185">
                  <c:v>8.1999999999999993</c:v>
                </c:pt>
                <c:pt idx="186">
                  <c:v>4.4000000000000004</c:v>
                </c:pt>
                <c:pt idx="187">
                  <c:v>7</c:v>
                </c:pt>
                <c:pt idx="188">
                  <c:v>8.5</c:v>
                </c:pt>
                <c:pt idx="189">
                  <c:v>3.5</c:v>
                </c:pt>
                <c:pt idx="190">
                  <c:v>5.8</c:v>
                </c:pt>
                <c:pt idx="191">
                  <c:v>3.7</c:v>
                </c:pt>
                <c:pt idx="192">
                  <c:v>2.9</c:v>
                </c:pt>
                <c:pt idx="193">
                  <c:v>4.2</c:v>
                </c:pt>
                <c:pt idx="194">
                  <c:v>4.8</c:v>
                </c:pt>
                <c:pt idx="195">
                  <c:v>7.4</c:v>
                </c:pt>
                <c:pt idx="196">
                  <c:v>8.1</c:v>
                </c:pt>
                <c:pt idx="197">
                  <c:v>6.5</c:v>
                </c:pt>
                <c:pt idx="198">
                  <c:v>9.5</c:v>
                </c:pt>
                <c:pt idx="199">
                  <c:v>9.6999999999999993</c:v>
                </c:pt>
                <c:pt idx="200">
                  <c:v>9.6999999999999993</c:v>
                </c:pt>
                <c:pt idx="201">
                  <c:v>8.6</c:v>
                </c:pt>
                <c:pt idx="202">
                  <c:v>6</c:v>
                </c:pt>
                <c:pt idx="203">
                  <c:v>9.5</c:v>
                </c:pt>
                <c:pt idx="204">
                  <c:v>4.4000000000000004</c:v>
                </c:pt>
                <c:pt idx="205">
                  <c:v>7.7</c:v>
                </c:pt>
                <c:pt idx="206">
                  <c:v>8.5</c:v>
                </c:pt>
                <c:pt idx="207">
                  <c:v>9.6</c:v>
                </c:pt>
                <c:pt idx="208">
                  <c:v>10.199999999999999</c:v>
                </c:pt>
                <c:pt idx="209">
                  <c:v>9</c:v>
                </c:pt>
                <c:pt idx="210">
                  <c:v>4.5</c:v>
                </c:pt>
                <c:pt idx="211">
                  <c:v>10.8</c:v>
                </c:pt>
                <c:pt idx="212">
                  <c:v>4.2</c:v>
                </c:pt>
                <c:pt idx="213">
                  <c:v>8.3000000000000007</c:v>
                </c:pt>
                <c:pt idx="214">
                  <c:v>9.4</c:v>
                </c:pt>
                <c:pt idx="215">
                  <c:v>7.1</c:v>
                </c:pt>
                <c:pt idx="216">
                  <c:v>8</c:v>
                </c:pt>
                <c:pt idx="217">
                  <c:v>7</c:v>
                </c:pt>
                <c:pt idx="218">
                  <c:v>9</c:v>
                </c:pt>
                <c:pt idx="219">
                  <c:v>6.6</c:v>
                </c:pt>
                <c:pt idx="220">
                  <c:v>6.9</c:v>
                </c:pt>
                <c:pt idx="221">
                  <c:v>10.7</c:v>
                </c:pt>
                <c:pt idx="222">
                  <c:v>11.7</c:v>
                </c:pt>
                <c:pt idx="223">
                  <c:v>9.1999999999999993</c:v>
                </c:pt>
                <c:pt idx="224">
                  <c:v>7</c:v>
                </c:pt>
                <c:pt idx="225">
                  <c:v>7.3</c:v>
                </c:pt>
                <c:pt idx="226">
                  <c:v>10.9</c:v>
                </c:pt>
                <c:pt idx="227">
                  <c:v>9.5</c:v>
                </c:pt>
                <c:pt idx="228">
                  <c:v>9.9</c:v>
                </c:pt>
                <c:pt idx="229">
                  <c:v>9.8000000000000007</c:v>
                </c:pt>
                <c:pt idx="230">
                  <c:v>10.199999999999999</c:v>
                </c:pt>
                <c:pt idx="231">
                  <c:v>12.7</c:v>
                </c:pt>
                <c:pt idx="232">
                  <c:v>4.0999999999999996</c:v>
                </c:pt>
                <c:pt idx="233">
                  <c:v>11.8</c:v>
                </c:pt>
                <c:pt idx="234">
                  <c:v>13.1</c:v>
                </c:pt>
                <c:pt idx="235">
                  <c:v>9.6</c:v>
                </c:pt>
                <c:pt idx="236">
                  <c:v>8.1</c:v>
                </c:pt>
                <c:pt idx="237">
                  <c:v>7.8</c:v>
                </c:pt>
                <c:pt idx="238">
                  <c:v>2.7</c:v>
                </c:pt>
                <c:pt idx="239">
                  <c:v>12.2</c:v>
                </c:pt>
                <c:pt idx="240">
                  <c:v>9.1</c:v>
                </c:pt>
                <c:pt idx="241">
                  <c:v>14.3</c:v>
                </c:pt>
                <c:pt idx="242">
                  <c:v>11.5</c:v>
                </c:pt>
                <c:pt idx="243">
                  <c:v>15.7</c:v>
                </c:pt>
                <c:pt idx="244">
                  <c:v>10.5</c:v>
                </c:pt>
                <c:pt idx="245">
                  <c:v>8</c:v>
                </c:pt>
                <c:pt idx="246">
                  <c:v>13</c:v>
                </c:pt>
                <c:pt idx="247">
                  <c:v>14.8</c:v>
                </c:pt>
                <c:pt idx="248">
                  <c:v>11.8</c:v>
                </c:pt>
                <c:pt idx="249">
                  <c:v>9.1999999999999993</c:v>
                </c:pt>
                <c:pt idx="250">
                  <c:v>11.1</c:v>
                </c:pt>
                <c:pt idx="251">
                  <c:v>11.4</c:v>
                </c:pt>
                <c:pt idx="252">
                  <c:v>17.3</c:v>
                </c:pt>
                <c:pt idx="253">
                  <c:v>17.7</c:v>
                </c:pt>
                <c:pt idx="254">
                  <c:v>10.199999999999999</c:v>
                </c:pt>
                <c:pt idx="255">
                  <c:v>17.100000000000001</c:v>
                </c:pt>
                <c:pt idx="256">
                  <c:v>17.8</c:v>
                </c:pt>
                <c:pt idx="257">
                  <c:v>15</c:v>
                </c:pt>
                <c:pt idx="258">
                  <c:v>17.600000000000001</c:v>
                </c:pt>
                <c:pt idx="259">
                  <c:v>12.4</c:v>
                </c:pt>
                <c:pt idx="260">
                  <c:v>8.1</c:v>
                </c:pt>
                <c:pt idx="261">
                  <c:v>17</c:v>
                </c:pt>
                <c:pt idx="262">
                  <c:v>17.3</c:v>
                </c:pt>
                <c:pt idx="263">
                  <c:v>6.7</c:v>
                </c:pt>
                <c:pt idx="264">
                  <c:v>17.399999999999999</c:v>
                </c:pt>
                <c:pt idx="265">
                  <c:v>20.3</c:v>
                </c:pt>
                <c:pt idx="266">
                  <c:v>18.2</c:v>
                </c:pt>
                <c:pt idx="267">
                  <c:v>20.2</c:v>
                </c:pt>
                <c:pt idx="268">
                  <c:v>20.100000000000001</c:v>
                </c:pt>
                <c:pt idx="269">
                  <c:v>19.600000000000001</c:v>
                </c:pt>
                <c:pt idx="270">
                  <c:v>13.6</c:v>
                </c:pt>
                <c:pt idx="271">
                  <c:v>13.5</c:v>
                </c:pt>
                <c:pt idx="272">
                  <c:v>16.8</c:v>
                </c:pt>
                <c:pt idx="273">
                  <c:v>21.7</c:v>
                </c:pt>
                <c:pt idx="274">
                  <c:v>21.7</c:v>
                </c:pt>
                <c:pt idx="275">
                  <c:v>22.2</c:v>
                </c:pt>
                <c:pt idx="276">
                  <c:v>22.2</c:v>
                </c:pt>
                <c:pt idx="277">
                  <c:v>22</c:v>
                </c:pt>
                <c:pt idx="278">
                  <c:v>18.899999999999999</c:v>
                </c:pt>
                <c:pt idx="279">
                  <c:v>23.6</c:v>
                </c:pt>
                <c:pt idx="280">
                  <c:v>23.3</c:v>
                </c:pt>
                <c:pt idx="281">
                  <c:v>22</c:v>
                </c:pt>
                <c:pt idx="282">
                  <c:v>11.9</c:v>
                </c:pt>
                <c:pt idx="283">
                  <c:v>19.600000000000001</c:v>
                </c:pt>
                <c:pt idx="284">
                  <c:v>13.4</c:v>
                </c:pt>
                <c:pt idx="285">
                  <c:v>24.3</c:v>
                </c:pt>
                <c:pt idx="286">
                  <c:v>24.4</c:v>
                </c:pt>
                <c:pt idx="287">
                  <c:v>22.2</c:v>
                </c:pt>
                <c:pt idx="288">
                  <c:v>8.4</c:v>
                </c:pt>
                <c:pt idx="289">
                  <c:v>20.399999999999999</c:v>
                </c:pt>
                <c:pt idx="290">
                  <c:v>24.2</c:v>
                </c:pt>
                <c:pt idx="291">
                  <c:v>25.8</c:v>
                </c:pt>
                <c:pt idx="292">
                  <c:v>14.4</c:v>
                </c:pt>
                <c:pt idx="293">
                  <c:v>7.3</c:v>
                </c:pt>
                <c:pt idx="294">
                  <c:v>8.5</c:v>
                </c:pt>
                <c:pt idx="295">
                  <c:v>21</c:v>
                </c:pt>
                <c:pt idx="296">
                  <c:v>25.1</c:v>
                </c:pt>
                <c:pt idx="297">
                  <c:v>20.100000000000001</c:v>
                </c:pt>
                <c:pt idx="298">
                  <c:v>14.5</c:v>
                </c:pt>
                <c:pt idx="299">
                  <c:v>28.1</c:v>
                </c:pt>
                <c:pt idx="300">
                  <c:v>27.6</c:v>
                </c:pt>
                <c:pt idx="301">
                  <c:v>26.8</c:v>
                </c:pt>
                <c:pt idx="302">
                  <c:v>22.6</c:v>
                </c:pt>
                <c:pt idx="303">
                  <c:v>13.5</c:v>
                </c:pt>
                <c:pt idx="304">
                  <c:v>10</c:v>
                </c:pt>
                <c:pt idx="305">
                  <c:v>8.1999999999999993</c:v>
                </c:pt>
                <c:pt idx="306">
                  <c:v>25.4</c:v>
                </c:pt>
                <c:pt idx="307">
                  <c:v>19.600000000000001</c:v>
                </c:pt>
                <c:pt idx="308">
                  <c:v>16.399999999999999</c:v>
                </c:pt>
                <c:pt idx="309">
                  <c:v>3.7</c:v>
                </c:pt>
                <c:pt idx="310">
                  <c:v>25.2</c:v>
                </c:pt>
                <c:pt idx="311">
                  <c:v>25.1</c:v>
                </c:pt>
                <c:pt idx="312">
                  <c:v>26.4</c:v>
                </c:pt>
                <c:pt idx="313">
                  <c:v>5.3</c:v>
                </c:pt>
                <c:pt idx="314">
                  <c:v>16</c:v>
                </c:pt>
                <c:pt idx="315">
                  <c:v>19.2</c:v>
                </c:pt>
                <c:pt idx="316">
                  <c:v>26.1</c:v>
                </c:pt>
                <c:pt idx="317">
                  <c:v>27.5</c:v>
                </c:pt>
                <c:pt idx="318">
                  <c:v>27.6</c:v>
                </c:pt>
                <c:pt idx="319">
                  <c:v>29.4</c:v>
                </c:pt>
                <c:pt idx="320">
                  <c:v>24</c:v>
                </c:pt>
                <c:pt idx="321">
                  <c:v>29.2</c:v>
                </c:pt>
                <c:pt idx="322">
                  <c:v>20.6</c:v>
                </c:pt>
                <c:pt idx="323">
                  <c:v>6.4</c:v>
                </c:pt>
                <c:pt idx="324">
                  <c:v>20.9</c:v>
                </c:pt>
                <c:pt idx="325">
                  <c:v>27.3</c:v>
                </c:pt>
                <c:pt idx="326">
                  <c:v>27.3</c:v>
                </c:pt>
                <c:pt idx="327">
                  <c:v>30</c:v>
                </c:pt>
                <c:pt idx="328">
                  <c:v>9.3000000000000007</c:v>
                </c:pt>
                <c:pt idx="329">
                  <c:v>23.3</c:v>
                </c:pt>
                <c:pt idx="330">
                  <c:v>16.8</c:v>
                </c:pt>
                <c:pt idx="331">
                  <c:v>27.1</c:v>
                </c:pt>
                <c:pt idx="332">
                  <c:v>23.4</c:v>
                </c:pt>
                <c:pt idx="333">
                  <c:v>26.6</c:v>
                </c:pt>
                <c:pt idx="334">
                  <c:v>24.4</c:v>
                </c:pt>
                <c:pt idx="335">
                  <c:v>32.4</c:v>
                </c:pt>
                <c:pt idx="336">
                  <c:v>30.1</c:v>
                </c:pt>
                <c:pt idx="337">
                  <c:v>32.200000000000003</c:v>
                </c:pt>
                <c:pt idx="338">
                  <c:v>27.9</c:v>
                </c:pt>
                <c:pt idx="339">
                  <c:v>13.5</c:v>
                </c:pt>
                <c:pt idx="340">
                  <c:v>8.6999999999999993</c:v>
                </c:pt>
                <c:pt idx="341">
                  <c:v>19.8</c:v>
                </c:pt>
                <c:pt idx="342">
                  <c:v>27</c:v>
                </c:pt>
                <c:pt idx="343">
                  <c:v>32</c:v>
                </c:pt>
                <c:pt idx="344">
                  <c:v>13</c:v>
                </c:pt>
                <c:pt idx="345">
                  <c:v>27.9</c:v>
                </c:pt>
                <c:pt idx="346">
                  <c:v>28.6</c:v>
                </c:pt>
                <c:pt idx="347">
                  <c:v>31.6</c:v>
                </c:pt>
                <c:pt idx="348">
                  <c:v>30.3</c:v>
                </c:pt>
                <c:pt idx="349">
                  <c:v>32.5</c:v>
                </c:pt>
                <c:pt idx="350">
                  <c:v>33.1</c:v>
                </c:pt>
                <c:pt idx="351">
                  <c:v>31.2</c:v>
                </c:pt>
                <c:pt idx="352">
                  <c:v>20.5</c:v>
                </c:pt>
                <c:pt idx="353">
                  <c:v>10.4</c:v>
                </c:pt>
                <c:pt idx="354">
                  <c:v>25.4</c:v>
                </c:pt>
                <c:pt idx="355">
                  <c:v>32.9</c:v>
                </c:pt>
                <c:pt idx="356">
                  <c:v>32.4</c:v>
                </c:pt>
                <c:pt idx="357">
                  <c:v>32.799999999999997</c:v>
                </c:pt>
                <c:pt idx="358">
                  <c:v>33.299999999999997</c:v>
                </c:pt>
                <c:pt idx="359">
                  <c:v>19.2</c:v>
                </c:pt>
                <c:pt idx="360">
                  <c:v>27.6</c:v>
                </c:pt>
                <c:pt idx="361">
                  <c:v>33.200000000000003</c:v>
                </c:pt>
                <c:pt idx="362">
                  <c:v>33</c:v>
                </c:pt>
                <c:pt idx="363">
                  <c:v>32.799999999999997</c:v>
                </c:pt>
                <c:pt idx="364">
                  <c:v>29.6</c:v>
                </c:pt>
                <c:pt idx="365">
                  <c:v>22</c:v>
                </c:pt>
                <c:pt idx="366">
                  <c:v>25.1</c:v>
                </c:pt>
                <c:pt idx="367">
                  <c:v>25.7</c:v>
                </c:pt>
                <c:pt idx="368">
                  <c:v>15.3</c:v>
                </c:pt>
                <c:pt idx="369">
                  <c:v>25.8</c:v>
                </c:pt>
                <c:pt idx="370">
                  <c:v>18.100000000000001</c:v>
                </c:pt>
                <c:pt idx="371">
                  <c:v>30.4</c:v>
                </c:pt>
                <c:pt idx="372">
                  <c:v>25.4</c:v>
                </c:pt>
                <c:pt idx="373">
                  <c:v>21.3</c:v>
                </c:pt>
                <c:pt idx="374">
                  <c:v>31.3</c:v>
                </c:pt>
                <c:pt idx="375">
                  <c:v>15.8</c:v>
                </c:pt>
                <c:pt idx="376">
                  <c:v>29.1</c:v>
                </c:pt>
                <c:pt idx="377">
                  <c:v>25</c:v>
                </c:pt>
                <c:pt idx="378">
                  <c:v>3.9</c:v>
                </c:pt>
                <c:pt idx="379">
                  <c:v>19.7</c:v>
                </c:pt>
                <c:pt idx="380">
                  <c:v>32.6</c:v>
                </c:pt>
                <c:pt idx="381">
                  <c:v>31.5</c:v>
                </c:pt>
                <c:pt idx="382">
                  <c:v>30.4</c:v>
                </c:pt>
                <c:pt idx="383">
                  <c:v>27.2</c:v>
                </c:pt>
                <c:pt idx="384">
                  <c:v>18.600000000000001</c:v>
                </c:pt>
                <c:pt idx="385">
                  <c:v>14.9</c:v>
                </c:pt>
                <c:pt idx="386">
                  <c:v>6.5</c:v>
                </c:pt>
                <c:pt idx="387">
                  <c:v>23.2</c:v>
                </c:pt>
                <c:pt idx="388">
                  <c:v>23.4</c:v>
                </c:pt>
                <c:pt idx="389">
                  <c:v>25.7</c:v>
                </c:pt>
                <c:pt idx="390">
                  <c:v>28.7</c:v>
                </c:pt>
                <c:pt idx="391">
                  <c:v>22.2</c:v>
                </c:pt>
                <c:pt idx="392">
                  <c:v>19</c:v>
                </c:pt>
                <c:pt idx="393">
                  <c:v>14.3</c:v>
                </c:pt>
                <c:pt idx="394">
                  <c:v>24</c:v>
                </c:pt>
                <c:pt idx="395">
                  <c:v>26.3</c:v>
                </c:pt>
                <c:pt idx="396">
                  <c:v>29.4</c:v>
                </c:pt>
                <c:pt idx="397">
                  <c:v>25.5</c:v>
                </c:pt>
                <c:pt idx="398">
                  <c:v>11</c:v>
                </c:pt>
                <c:pt idx="399">
                  <c:v>21.7</c:v>
                </c:pt>
                <c:pt idx="400">
                  <c:v>29</c:v>
                </c:pt>
                <c:pt idx="401">
                  <c:v>28.8</c:v>
                </c:pt>
                <c:pt idx="402">
                  <c:v>28.5</c:v>
                </c:pt>
                <c:pt idx="403">
                  <c:v>23.3</c:v>
                </c:pt>
                <c:pt idx="404">
                  <c:v>27.7</c:v>
                </c:pt>
                <c:pt idx="405">
                  <c:v>25.3</c:v>
                </c:pt>
                <c:pt idx="406">
                  <c:v>27.6</c:v>
                </c:pt>
                <c:pt idx="407">
                  <c:v>27.9</c:v>
                </c:pt>
                <c:pt idx="408">
                  <c:v>23.4</c:v>
                </c:pt>
                <c:pt idx="409">
                  <c:v>22.9</c:v>
                </c:pt>
                <c:pt idx="410">
                  <c:v>25.4</c:v>
                </c:pt>
                <c:pt idx="411">
                  <c:v>14.5</c:v>
                </c:pt>
                <c:pt idx="412">
                  <c:v>16.2</c:v>
                </c:pt>
                <c:pt idx="413">
                  <c:v>20.6</c:v>
                </c:pt>
                <c:pt idx="414">
                  <c:v>11.2</c:v>
                </c:pt>
                <c:pt idx="415">
                  <c:v>23.8</c:v>
                </c:pt>
                <c:pt idx="416">
                  <c:v>26.5</c:v>
                </c:pt>
                <c:pt idx="417">
                  <c:v>8.4</c:v>
                </c:pt>
                <c:pt idx="418">
                  <c:v>19.399999999999999</c:v>
                </c:pt>
                <c:pt idx="419">
                  <c:v>15.8</c:v>
                </c:pt>
                <c:pt idx="420">
                  <c:v>13.8</c:v>
                </c:pt>
                <c:pt idx="421">
                  <c:v>19.3</c:v>
                </c:pt>
                <c:pt idx="422">
                  <c:v>17.7</c:v>
                </c:pt>
                <c:pt idx="423">
                  <c:v>21.5</c:v>
                </c:pt>
                <c:pt idx="424">
                  <c:v>18.2</c:v>
                </c:pt>
                <c:pt idx="425">
                  <c:v>23.4</c:v>
                </c:pt>
                <c:pt idx="426">
                  <c:v>22.6</c:v>
                </c:pt>
                <c:pt idx="427">
                  <c:v>21.8</c:v>
                </c:pt>
                <c:pt idx="428">
                  <c:v>21.2</c:v>
                </c:pt>
                <c:pt idx="429">
                  <c:v>11.4</c:v>
                </c:pt>
                <c:pt idx="430">
                  <c:v>21.3</c:v>
                </c:pt>
                <c:pt idx="431">
                  <c:v>7.9</c:v>
                </c:pt>
                <c:pt idx="432">
                  <c:v>20.8</c:v>
                </c:pt>
                <c:pt idx="433">
                  <c:v>10.8</c:v>
                </c:pt>
                <c:pt idx="434">
                  <c:v>3.9</c:v>
                </c:pt>
                <c:pt idx="435">
                  <c:v>19.600000000000001</c:v>
                </c:pt>
                <c:pt idx="436">
                  <c:v>7</c:v>
                </c:pt>
                <c:pt idx="437">
                  <c:v>13.8</c:v>
                </c:pt>
                <c:pt idx="438">
                  <c:v>10.6</c:v>
                </c:pt>
                <c:pt idx="439">
                  <c:v>20.7</c:v>
                </c:pt>
                <c:pt idx="440">
                  <c:v>18.899999999999999</c:v>
                </c:pt>
                <c:pt idx="441">
                  <c:v>19.600000000000001</c:v>
                </c:pt>
                <c:pt idx="442">
                  <c:v>6.7</c:v>
                </c:pt>
                <c:pt idx="443">
                  <c:v>10.7</c:v>
                </c:pt>
                <c:pt idx="444">
                  <c:v>19</c:v>
                </c:pt>
                <c:pt idx="445">
                  <c:v>19.7</c:v>
                </c:pt>
                <c:pt idx="446">
                  <c:v>21.1</c:v>
                </c:pt>
                <c:pt idx="447">
                  <c:v>12.7</c:v>
                </c:pt>
                <c:pt idx="448">
                  <c:v>10.4</c:v>
                </c:pt>
                <c:pt idx="449">
                  <c:v>14.4</c:v>
                </c:pt>
                <c:pt idx="450">
                  <c:v>8.1999999999999993</c:v>
                </c:pt>
                <c:pt idx="451">
                  <c:v>14</c:v>
                </c:pt>
                <c:pt idx="452">
                  <c:v>13</c:v>
                </c:pt>
                <c:pt idx="453">
                  <c:v>5.7</c:v>
                </c:pt>
                <c:pt idx="454">
                  <c:v>8.5</c:v>
                </c:pt>
                <c:pt idx="455">
                  <c:v>17.100000000000001</c:v>
                </c:pt>
                <c:pt idx="456">
                  <c:v>16.7</c:v>
                </c:pt>
                <c:pt idx="457">
                  <c:v>8.3000000000000007</c:v>
                </c:pt>
                <c:pt idx="458">
                  <c:v>15.4</c:v>
                </c:pt>
                <c:pt idx="459">
                  <c:v>18.399999999999999</c:v>
                </c:pt>
                <c:pt idx="460">
                  <c:v>17.100000000000001</c:v>
                </c:pt>
                <c:pt idx="461">
                  <c:v>3.9</c:v>
                </c:pt>
                <c:pt idx="462">
                  <c:v>13.1</c:v>
                </c:pt>
                <c:pt idx="463">
                  <c:v>9.6</c:v>
                </c:pt>
                <c:pt idx="464">
                  <c:v>13</c:v>
                </c:pt>
                <c:pt idx="465">
                  <c:v>9.6</c:v>
                </c:pt>
                <c:pt idx="466">
                  <c:v>14.1</c:v>
                </c:pt>
                <c:pt idx="467">
                  <c:v>13.5</c:v>
                </c:pt>
                <c:pt idx="468">
                  <c:v>12.6</c:v>
                </c:pt>
                <c:pt idx="469">
                  <c:v>12.7</c:v>
                </c:pt>
                <c:pt idx="470">
                  <c:v>15.9</c:v>
                </c:pt>
                <c:pt idx="471">
                  <c:v>8.3000000000000007</c:v>
                </c:pt>
                <c:pt idx="472">
                  <c:v>14.7</c:v>
                </c:pt>
                <c:pt idx="473">
                  <c:v>15</c:v>
                </c:pt>
                <c:pt idx="474">
                  <c:v>14.5</c:v>
                </c:pt>
                <c:pt idx="475">
                  <c:v>14</c:v>
                </c:pt>
                <c:pt idx="476">
                  <c:v>5.6</c:v>
                </c:pt>
                <c:pt idx="477">
                  <c:v>7.9</c:v>
                </c:pt>
                <c:pt idx="478">
                  <c:v>8.5</c:v>
                </c:pt>
                <c:pt idx="479">
                  <c:v>14.8</c:v>
                </c:pt>
                <c:pt idx="480">
                  <c:v>14.8</c:v>
                </c:pt>
                <c:pt idx="481">
                  <c:v>14.6</c:v>
                </c:pt>
                <c:pt idx="482">
                  <c:v>13.5</c:v>
                </c:pt>
                <c:pt idx="483">
                  <c:v>5.3</c:v>
                </c:pt>
                <c:pt idx="484">
                  <c:v>3.7</c:v>
                </c:pt>
                <c:pt idx="485">
                  <c:v>12.7</c:v>
                </c:pt>
                <c:pt idx="486">
                  <c:v>9</c:v>
                </c:pt>
                <c:pt idx="487">
                  <c:v>12.3</c:v>
                </c:pt>
                <c:pt idx="488">
                  <c:v>8.8000000000000007</c:v>
                </c:pt>
                <c:pt idx="489">
                  <c:v>11.8</c:v>
                </c:pt>
                <c:pt idx="490">
                  <c:v>12.3</c:v>
                </c:pt>
                <c:pt idx="491">
                  <c:v>13.2</c:v>
                </c:pt>
                <c:pt idx="492">
                  <c:v>12.6</c:v>
                </c:pt>
                <c:pt idx="493">
                  <c:v>3.5</c:v>
                </c:pt>
                <c:pt idx="494">
                  <c:v>6.7</c:v>
                </c:pt>
                <c:pt idx="495">
                  <c:v>7.6</c:v>
                </c:pt>
                <c:pt idx="496">
                  <c:v>6.3</c:v>
                </c:pt>
                <c:pt idx="497">
                  <c:v>6.1</c:v>
                </c:pt>
                <c:pt idx="498">
                  <c:v>9.9</c:v>
                </c:pt>
                <c:pt idx="499">
                  <c:v>12.6</c:v>
                </c:pt>
                <c:pt idx="500">
                  <c:v>6.7</c:v>
                </c:pt>
                <c:pt idx="501">
                  <c:v>8.9</c:v>
                </c:pt>
                <c:pt idx="502">
                  <c:v>5.4</c:v>
                </c:pt>
                <c:pt idx="503">
                  <c:v>7.2</c:v>
                </c:pt>
                <c:pt idx="504">
                  <c:v>2.2000000000000002</c:v>
                </c:pt>
                <c:pt idx="505">
                  <c:v>8.3000000000000007</c:v>
                </c:pt>
                <c:pt idx="506">
                  <c:v>8.9</c:v>
                </c:pt>
                <c:pt idx="507">
                  <c:v>8.5</c:v>
                </c:pt>
                <c:pt idx="508">
                  <c:v>7.1</c:v>
                </c:pt>
                <c:pt idx="509">
                  <c:v>7.3</c:v>
                </c:pt>
                <c:pt idx="510">
                  <c:v>4.9000000000000004</c:v>
                </c:pt>
                <c:pt idx="511">
                  <c:v>3.1</c:v>
                </c:pt>
                <c:pt idx="512">
                  <c:v>8</c:v>
                </c:pt>
                <c:pt idx="513">
                  <c:v>6.2</c:v>
                </c:pt>
                <c:pt idx="514">
                  <c:v>6.5</c:v>
                </c:pt>
                <c:pt idx="515">
                  <c:v>9.5</c:v>
                </c:pt>
                <c:pt idx="516">
                  <c:v>9.5</c:v>
                </c:pt>
                <c:pt idx="517">
                  <c:v>8.1999999999999993</c:v>
                </c:pt>
                <c:pt idx="518">
                  <c:v>9.1999999999999993</c:v>
                </c:pt>
                <c:pt idx="519">
                  <c:v>8.5</c:v>
                </c:pt>
                <c:pt idx="520">
                  <c:v>3.7</c:v>
                </c:pt>
                <c:pt idx="521">
                  <c:v>3.3</c:v>
                </c:pt>
                <c:pt idx="522">
                  <c:v>7.1</c:v>
                </c:pt>
                <c:pt idx="523">
                  <c:v>4.7</c:v>
                </c:pt>
                <c:pt idx="524">
                  <c:v>4.7</c:v>
                </c:pt>
                <c:pt idx="525">
                  <c:v>6</c:v>
                </c:pt>
                <c:pt idx="526">
                  <c:v>6.6</c:v>
                </c:pt>
                <c:pt idx="527">
                  <c:v>6.5</c:v>
                </c:pt>
                <c:pt idx="528">
                  <c:v>7.3</c:v>
                </c:pt>
                <c:pt idx="529">
                  <c:v>9</c:v>
                </c:pt>
                <c:pt idx="530">
                  <c:v>8.3000000000000007</c:v>
                </c:pt>
                <c:pt idx="531">
                  <c:v>9.1999999999999993</c:v>
                </c:pt>
                <c:pt idx="532">
                  <c:v>5.0999999999999996</c:v>
                </c:pt>
                <c:pt idx="533">
                  <c:v>3.5</c:v>
                </c:pt>
                <c:pt idx="534">
                  <c:v>5.3</c:v>
                </c:pt>
                <c:pt idx="535">
                  <c:v>7.2</c:v>
                </c:pt>
                <c:pt idx="536">
                  <c:v>3.4</c:v>
                </c:pt>
                <c:pt idx="537">
                  <c:v>7</c:v>
                </c:pt>
                <c:pt idx="538">
                  <c:v>6.6</c:v>
                </c:pt>
                <c:pt idx="539">
                  <c:v>7.2</c:v>
                </c:pt>
                <c:pt idx="540">
                  <c:v>5.8</c:v>
                </c:pt>
                <c:pt idx="541">
                  <c:v>8.8000000000000007</c:v>
                </c:pt>
                <c:pt idx="542">
                  <c:v>7.7</c:v>
                </c:pt>
                <c:pt idx="543">
                  <c:v>4.7</c:v>
                </c:pt>
                <c:pt idx="544">
                  <c:v>7.8</c:v>
                </c:pt>
                <c:pt idx="545">
                  <c:v>8.9</c:v>
                </c:pt>
                <c:pt idx="546">
                  <c:v>5.6</c:v>
                </c:pt>
                <c:pt idx="547">
                  <c:v>7.1</c:v>
                </c:pt>
                <c:pt idx="548">
                  <c:v>6.7</c:v>
                </c:pt>
                <c:pt idx="549">
                  <c:v>7.8</c:v>
                </c:pt>
                <c:pt idx="550">
                  <c:v>3.6</c:v>
                </c:pt>
                <c:pt idx="551">
                  <c:v>1.8</c:v>
                </c:pt>
                <c:pt idx="552">
                  <c:v>4.5999999999999996</c:v>
                </c:pt>
                <c:pt idx="553">
                  <c:v>4.0999999999999996</c:v>
                </c:pt>
                <c:pt idx="554">
                  <c:v>7.4</c:v>
                </c:pt>
                <c:pt idx="555">
                  <c:v>9.5</c:v>
                </c:pt>
                <c:pt idx="556">
                  <c:v>3.6</c:v>
                </c:pt>
                <c:pt idx="557">
                  <c:v>7.6</c:v>
                </c:pt>
                <c:pt idx="558">
                  <c:v>8.1</c:v>
                </c:pt>
                <c:pt idx="559">
                  <c:v>9</c:v>
                </c:pt>
                <c:pt idx="560">
                  <c:v>7.8</c:v>
                </c:pt>
                <c:pt idx="561">
                  <c:v>7.2</c:v>
                </c:pt>
                <c:pt idx="562">
                  <c:v>10.199999999999999</c:v>
                </c:pt>
                <c:pt idx="563">
                  <c:v>10.3</c:v>
                </c:pt>
                <c:pt idx="564">
                  <c:v>8.8000000000000007</c:v>
                </c:pt>
                <c:pt idx="565">
                  <c:v>5.7</c:v>
                </c:pt>
                <c:pt idx="566">
                  <c:v>9.1999999999999993</c:v>
                </c:pt>
                <c:pt idx="567">
                  <c:v>7.4</c:v>
                </c:pt>
                <c:pt idx="568">
                  <c:v>5.0999999999999996</c:v>
                </c:pt>
                <c:pt idx="569">
                  <c:v>9</c:v>
                </c:pt>
                <c:pt idx="570">
                  <c:v>10.3</c:v>
                </c:pt>
                <c:pt idx="571">
                  <c:v>7.5</c:v>
                </c:pt>
                <c:pt idx="572">
                  <c:v>7.2</c:v>
                </c:pt>
                <c:pt idx="573">
                  <c:v>6.9</c:v>
                </c:pt>
                <c:pt idx="574">
                  <c:v>6.3</c:v>
                </c:pt>
                <c:pt idx="575">
                  <c:v>5</c:v>
                </c:pt>
                <c:pt idx="576">
                  <c:v>8.5</c:v>
                </c:pt>
                <c:pt idx="577">
                  <c:v>11.3</c:v>
                </c:pt>
                <c:pt idx="578">
                  <c:v>5.2</c:v>
                </c:pt>
                <c:pt idx="579">
                  <c:v>11.2</c:v>
                </c:pt>
                <c:pt idx="580">
                  <c:v>8.4</c:v>
                </c:pt>
                <c:pt idx="581">
                  <c:v>11.1</c:v>
                </c:pt>
                <c:pt idx="582">
                  <c:v>8.6999999999999993</c:v>
                </c:pt>
                <c:pt idx="583">
                  <c:v>7</c:v>
                </c:pt>
                <c:pt idx="584">
                  <c:v>10.4</c:v>
                </c:pt>
                <c:pt idx="585">
                  <c:v>8</c:v>
                </c:pt>
                <c:pt idx="586">
                  <c:v>7.8</c:v>
                </c:pt>
                <c:pt idx="587">
                  <c:v>11.3</c:v>
                </c:pt>
                <c:pt idx="588">
                  <c:v>10.3</c:v>
                </c:pt>
                <c:pt idx="589">
                  <c:v>11.7</c:v>
                </c:pt>
                <c:pt idx="590">
                  <c:v>9.5</c:v>
                </c:pt>
                <c:pt idx="591">
                  <c:v>11.6</c:v>
                </c:pt>
                <c:pt idx="592">
                  <c:v>13.4</c:v>
                </c:pt>
                <c:pt idx="593">
                  <c:v>13.5</c:v>
                </c:pt>
                <c:pt idx="594">
                  <c:v>9.6</c:v>
                </c:pt>
                <c:pt idx="595">
                  <c:v>13.1</c:v>
                </c:pt>
                <c:pt idx="596">
                  <c:v>2.7</c:v>
                </c:pt>
                <c:pt idx="597">
                  <c:v>9.6999999999999993</c:v>
                </c:pt>
                <c:pt idx="598">
                  <c:v>7</c:v>
                </c:pt>
                <c:pt idx="599">
                  <c:v>8.6999999999999993</c:v>
                </c:pt>
                <c:pt idx="600">
                  <c:v>14.2</c:v>
                </c:pt>
                <c:pt idx="601">
                  <c:v>14</c:v>
                </c:pt>
                <c:pt idx="602">
                  <c:v>13.5</c:v>
                </c:pt>
                <c:pt idx="603">
                  <c:v>8.8000000000000007</c:v>
                </c:pt>
                <c:pt idx="604">
                  <c:v>11.7</c:v>
                </c:pt>
                <c:pt idx="605">
                  <c:v>12.2</c:v>
                </c:pt>
                <c:pt idx="606">
                  <c:v>14.2</c:v>
                </c:pt>
                <c:pt idx="607">
                  <c:v>5.2</c:v>
                </c:pt>
                <c:pt idx="608">
                  <c:v>10.1</c:v>
                </c:pt>
                <c:pt idx="609">
                  <c:v>8.8000000000000007</c:v>
                </c:pt>
                <c:pt idx="610">
                  <c:v>9.6</c:v>
                </c:pt>
                <c:pt idx="611">
                  <c:v>12.9</c:v>
                </c:pt>
                <c:pt idx="612">
                  <c:v>10</c:v>
                </c:pt>
                <c:pt idx="613">
                  <c:v>11.7</c:v>
                </c:pt>
                <c:pt idx="614">
                  <c:v>15.8</c:v>
                </c:pt>
                <c:pt idx="615">
                  <c:v>16.7</c:v>
                </c:pt>
                <c:pt idx="616">
                  <c:v>16</c:v>
                </c:pt>
                <c:pt idx="617">
                  <c:v>5.9</c:v>
                </c:pt>
                <c:pt idx="618">
                  <c:v>7.9</c:v>
                </c:pt>
                <c:pt idx="619">
                  <c:v>11.8</c:v>
                </c:pt>
                <c:pt idx="620">
                  <c:v>7</c:v>
                </c:pt>
                <c:pt idx="621">
                  <c:v>2.8</c:v>
                </c:pt>
                <c:pt idx="622">
                  <c:v>13.2</c:v>
                </c:pt>
                <c:pt idx="623">
                  <c:v>6.9</c:v>
                </c:pt>
                <c:pt idx="624">
                  <c:v>12.5</c:v>
                </c:pt>
                <c:pt idx="625">
                  <c:v>18.8</c:v>
                </c:pt>
                <c:pt idx="626">
                  <c:v>5.5</c:v>
                </c:pt>
                <c:pt idx="627">
                  <c:v>16.2</c:v>
                </c:pt>
                <c:pt idx="628">
                  <c:v>18.5</c:v>
                </c:pt>
                <c:pt idx="629">
                  <c:v>8.8000000000000007</c:v>
                </c:pt>
                <c:pt idx="630">
                  <c:v>9.9</c:v>
                </c:pt>
                <c:pt idx="631">
                  <c:v>16.5</c:v>
                </c:pt>
                <c:pt idx="632">
                  <c:v>18.399999999999999</c:v>
                </c:pt>
                <c:pt idx="633">
                  <c:v>17.100000000000001</c:v>
                </c:pt>
                <c:pt idx="634">
                  <c:v>13.6</c:v>
                </c:pt>
                <c:pt idx="635">
                  <c:v>13.4</c:v>
                </c:pt>
                <c:pt idx="636">
                  <c:v>19.600000000000001</c:v>
                </c:pt>
                <c:pt idx="637">
                  <c:v>16.2</c:v>
                </c:pt>
                <c:pt idx="638">
                  <c:v>16.600000000000001</c:v>
                </c:pt>
                <c:pt idx="639">
                  <c:v>11.9</c:v>
                </c:pt>
                <c:pt idx="640">
                  <c:v>18.7</c:v>
                </c:pt>
                <c:pt idx="641">
                  <c:v>13.7</c:v>
                </c:pt>
                <c:pt idx="642">
                  <c:v>13.2</c:v>
                </c:pt>
                <c:pt idx="643">
                  <c:v>7.5</c:v>
                </c:pt>
                <c:pt idx="644">
                  <c:v>22.6</c:v>
                </c:pt>
                <c:pt idx="645">
                  <c:v>7.8</c:v>
                </c:pt>
                <c:pt idx="646">
                  <c:v>23</c:v>
                </c:pt>
                <c:pt idx="647">
                  <c:v>14.1</c:v>
                </c:pt>
                <c:pt idx="648">
                  <c:v>18.399999999999999</c:v>
                </c:pt>
                <c:pt idx="649">
                  <c:v>16.7</c:v>
                </c:pt>
                <c:pt idx="650">
                  <c:v>12.9</c:v>
                </c:pt>
                <c:pt idx="651">
                  <c:v>22.8</c:v>
                </c:pt>
                <c:pt idx="652">
                  <c:v>24.5</c:v>
                </c:pt>
                <c:pt idx="653">
                  <c:v>21.8</c:v>
                </c:pt>
                <c:pt idx="654">
                  <c:v>8</c:v>
                </c:pt>
                <c:pt idx="655">
                  <c:v>14.8</c:v>
                </c:pt>
                <c:pt idx="656">
                  <c:v>16.5</c:v>
                </c:pt>
                <c:pt idx="657">
                  <c:v>22.1</c:v>
                </c:pt>
                <c:pt idx="658">
                  <c:v>25.6</c:v>
                </c:pt>
                <c:pt idx="659">
                  <c:v>1.9</c:v>
                </c:pt>
                <c:pt idx="660">
                  <c:v>16.899999999999999</c:v>
                </c:pt>
                <c:pt idx="661">
                  <c:v>18.7</c:v>
                </c:pt>
                <c:pt idx="662">
                  <c:v>20.3</c:v>
                </c:pt>
                <c:pt idx="663">
                  <c:v>23.1</c:v>
                </c:pt>
                <c:pt idx="664">
                  <c:v>9</c:v>
                </c:pt>
                <c:pt idx="665">
                  <c:v>25.8</c:v>
                </c:pt>
                <c:pt idx="666">
                  <c:v>26.5</c:v>
                </c:pt>
                <c:pt idx="667">
                  <c:v>25.8</c:v>
                </c:pt>
                <c:pt idx="668">
                  <c:v>19.5</c:v>
                </c:pt>
                <c:pt idx="669">
                  <c:v>19</c:v>
                </c:pt>
                <c:pt idx="670">
                  <c:v>17.7</c:v>
                </c:pt>
                <c:pt idx="671">
                  <c:v>13.3</c:v>
                </c:pt>
                <c:pt idx="672">
                  <c:v>28</c:v>
                </c:pt>
                <c:pt idx="673">
                  <c:v>24.9</c:v>
                </c:pt>
                <c:pt idx="674">
                  <c:v>10.8</c:v>
                </c:pt>
                <c:pt idx="675">
                  <c:v>25.2</c:v>
                </c:pt>
                <c:pt idx="676">
                  <c:v>15.9</c:v>
                </c:pt>
                <c:pt idx="677">
                  <c:v>28.9</c:v>
                </c:pt>
                <c:pt idx="678">
                  <c:v>22</c:v>
                </c:pt>
                <c:pt idx="679">
                  <c:v>20.3</c:v>
                </c:pt>
                <c:pt idx="680">
                  <c:v>29.1</c:v>
                </c:pt>
                <c:pt idx="681">
                  <c:v>17</c:v>
                </c:pt>
                <c:pt idx="682">
                  <c:v>9.6999999999999993</c:v>
                </c:pt>
                <c:pt idx="683">
                  <c:v>14.8</c:v>
                </c:pt>
                <c:pt idx="684">
                  <c:v>17.100000000000001</c:v>
                </c:pt>
                <c:pt idx="685">
                  <c:v>25.8</c:v>
                </c:pt>
                <c:pt idx="686">
                  <c:v>28.8</c:v>
                </c:pt>
                <c:pt idx="687">
                  <c:v>15.6</c:v>
                </c:pt>
                <c:pt idx="688">
                  <c:v>29.9</c:v>
                </c:pt>
                <c:pt idx="689">
                  <c:v>22.1</c:v>
                </c:pt>
                <c:pt idx="690">
                  <c:v>19.8</c:v>
                </c:pt>
                <c:pt idx="691">
                  <c:v>1.5</c:v>
                </c:pt>
                <c:pt idx="692">
                  <c:v>16.899999999999999</c:v>
                </c:pt>
                <c:pt idx="693">
                  <c:v>21.6</c:v>
                </c:pt>
                <c:pt idx="694">
                  <c:v>15.7</c:v>
                </c:pt>
                <c:pt idx="695">
                  <c:v>18.8</c:v>
                </c:pt>
                <c:pt idx="696">
                  <c:v>10.1</c:v>
                </c:pt>
                <c:pt idx="697">
                  <c:v>24.4</c:v>
                </c:pt>
                <c:pt idx="698">
                  <c:v>31</c:v>
                </c:pt>
                <c:pt idx="699">
                  <c:v>9.6</c:v>
                </c:pt>
                <c:pt idx="700">
                  <c:v>28</c:v>
                </c:pt>
                <c:pt idx="701">
                  <c:v>29.7</c:v>
                </c:pt>
                <c:pt idx="702">
                  <c:v>31.2</c:v>
                </c:pt>
                <c:pt idx="703">
                  <c:v>14.1</c:v>
                </c:pt>
                <c:pt idx="704">
                  <c:v>21.6</c:v>
                </c:pt>
                <c:pt idx="705">
                  <c:v>24.2</c:v>
                </c:pt>
                <c:pt idx="706">
                  <c:v>30.8</c:v>
                </c:pt>
                <c:pt idx="707">
                  <c:v>11.6</c:v>
                </c:pt>
                <c:pt idx="708">
                  <c:v>23.2</c:v>
                </c:pt>
                <c:pt idx="709">
                  <c:v>24.2</c:v>
                </c:pt>
                <c:pt idx="710">
                  <c:v>27</c:v>
                </c:pt>
                <c:pt idx="711">
                  <c:v>30</c:v>
                </c:pt>
                <c:pt idx="712">
                  <c:v>14.1</c:v>
                </c:pt>
                <c:pt idx="713">
                  <c:v>21.3</c:v>
                </c:pt>
                <c:pt idx="714">
                  <c:v>30.8</c:v>
                </c:pt>
                <c:pt idx="715">
                  <c:v>20.5</c:v>
                </c:pt>
                <c:pt idx="716">
                  <c:v>22.5</c:v>
                </c:pt>
                <c:pt idx="717">
                  <c:v>30.3</c:v>
                </c:pt>
                <c:pt idx="718">
                  <c:v>29.3</c:v>
                </c:pt>
                <c:pt idx="719">
                  <c:v>26</c:v>
                </c:pt>
                <c:pt idx="720">
                  <c:v>28.8</c:v>
                </c:pt>
                <c:pt idx="721">
                  <c:v>29.6</c:v>
                </c:pt>
                <c:pt idx="722">
                  <c:v>28.7</c:v>
                </c:pt>
                <c:pt idx="723">
                  <c:v>26.3</c:v>
                </c:pt>
                <c:pt idx="724">
                  <c:v>32.299999999999997</c:v>
                </c:pt>
                <c:pt idx="725">
                  <c:v>10.199999999999999</c:v>
                </c:pt>
                <c:pt idx="726">
                  <c:v>5.8</c:v>
                </c:pt>
                <c:pt idx="727">
                  <c:v>15.1</c:v>
                </c:pt>
                <c:pt idx="728">
                  <c:v>15.7</c:v>
                </c:pt>
                <c:pt idx="729">
                  <c:v>28.8</c:v>
                </c:pt>
                <c:pt idx="730">
                  <c:v>30.8</c:v>
                </c:pt>
                <c:pt idx="731">
                  <c:v>8.5</c:v>
                </c:pt>
                <c:pt idx="732">
                  <c:v>7.8</c:v>
                </c:pt>
                <c:pt idx="733">
                  <c:v>25.9</c:v>
                </c:pt>
                <c:pt idx="734">
                  <c:v>31.6</c:v>
                </c:pt>
                <c:pt idx="735">
                  <c:v>29.7</c:v>
                </c:pt>
                <c:pt idx="736">
                  <c:v>30.1</c:v>
                </c:pt>
                <c:pt idx="737">
                  <c:v>28.5</c:v>
                </c:pt>
                <c:pt idx="738">
                  <c:v>29.3</c:v>
                </c:pt>
                <c:pt idx="739">
                  <c:v>14.3</c:v>
                </c:pt>
                <c:pt idx="740">
                  <c:v>28.6</c:v>
                </c:pt>
                <c:pt idx="741">
                  <c:v>25.9</c:v>
                </c:pt>
                <c:pt idx="742">
                  <c:v>30.7</c:v>
                </c:pt>
                <c:pt idx="743">
                  <c:v>1.3</c:v>
                </c:pt>
                <c:pt idx="744">
                  <c:v>16.5</c:v>
                </c:pt>
                <c:pt idx="745">
                  <c:v>22.7</c:v>
                </c:pt>
                <c:pt idx="746">
                  <c:v>30.5</c:v>
                </c:pt>
                <c:pt idx="747">
                  <c:v>25.5</c:v>
                </c:pt>
                <c:pt idx="748">
                  <c:v>27.5</c:v>
                </c:pt>
                <c:pt idx="749">
                  <c:v>29.7</c:v>
                </c:pt>
                <c:pt idx="750">
                  <c:v>13.2</c:v>
                </c:pt>
                <c:pt idx="751">
                  <c:v>25.1</c:v>
                </c:pt>
                <c:pt idx="752">
                  <c:v>30.3</c:v>
                </c:pt>
                <c:pt idx="753">
                  <c:v>19.2</c:v>
                </c:pt>
                <c:pt idx="754">
                  <c:v>27.6</c:v>
                </c:pt>
                <c:pt idx="755">
                  <c:v>29.8</c:v>
                </c:pt>
                <c:pt idx="756">
                  <c:v>16.899999999999999</c:v>
                </c:pt>
                <c:pt idx="757">
                  <c:v>29.3</c:v>
                </c:pt>
                <c:pt idx="758">
                  <c:v>29.2</c:v>
                </c:pt>
                <c:pt idx="759">
                  <c:v>29.4</c:v>
                </c:pt>
                <c:pt idx="760">
                  <c:v>3.7</c:v>
                </c:pt>
                <c:pt idx="761">
                  <c:v>26.8</c:v>
                </c:pt>
                <c:pt idx="762">
                  <c:v>9.3000000000000007</c:v>
                </c:pt>
                <c:pt idx="763">
                  <c:v>28.2</c:v>
                </c:pt>
                <c:pt idx="764">
                  <c:v>28.1</c:v>
                </c:pt>
                <c:pt idx="765">
                  <c:v>27.3</c:v>
                </c:pt>
                <c:pt idx="766">
                  <c:v>9.3000000000000007</c:v>
                </c:pt>
                <c:pt idx="767">
                  <c:v>3.9</c:v>
                </c:pt>
                <c:pt idx="768">
                  <c:v>27.9</c:v>
                </c:pt>
                <c:pt idx="769">
                  <c:v>27.7</c:v>
                </c:pt>
                <c:pt idx="770">
                  <c:v>24.4</c:v>
                </c:pt>
                <c:pt idx="771">
                  <c:v>21.3</c:v>
                </c:pt>
                <c:pt idx="772">
                  <c:v>21</c:v>
                </c:pt>
                <c:pt idx="773">
                  <c:v>12.6</c:v>
                </c:pt>
                <c:pt idx="774">
                  <c:v>20.5</c:v>
                </c:pt>
                <c:pt idx="775">
                  <c:v>15.6</c:v>
                </c:pt>
                <c:pt idx="776">
                  <c:v>26</c:v>
                </c:pt>
                <c:pt idx="777">
                  <c:v>23.2</c:v>
                </c:pt>
                <c:pt idx="778">
                  <c:v>18.399999999999999</c:v>
                </c:pt>
                <c:pt idx="779">
                  <c:v>16.100000000000001</c:v>
                </c:pt>
                <c:pt idx="780">
                  <c:v>9.9</c:v>
                </c:pt>
                <c:pt idx="781">
                  <c:v>22.4</c:v>
                </c:pt>
                <c:pt idx="782">
                  <c:v>25</c:v>
                </c:pt>
                <c:pt idx="783">
                  <c:v>23.1</c:v>
                </c:pt>
                <c:pt idx="784">
                  <c:v>23.5</c:v>
                </c:pt>
                <c:pt idx="785">
                  <c:v>13.2</c:v>
                </c:pt>
                <c:pt idx="786">
                  <c:v>23.9</c:v>
                </c:pt>
                <c:pt idx="787">
                  <c:v>24.2</c:v>
                </c:pt>
                <c:pt idx="788">
                  <c:v>23.9</c:v>
                </c:pt>
                <c:pt idx="789">
                  <c:v>23.6</c:v>
                </c:pt>
                <c:pt idx="790">
                  <c:v>23.7</c:v>
                </c:pt>
                <c:pt idx="791">
                  <c:v>22</c:v>
                </c:pt>
                <c:pt idx="792">
                  <c:v>18.100000000000001</c:v>
                </c:pt>
                <c:pt idx="793">
                  <c:v>23</c:v>
                </c:pt>
                <c:pt idx="794">
                  <c:v>16.8</c:v>
                </c:pt>
                <c:pt idx="795">
                  <c:v>22.3</c:v>
                </c:pt>
                <c:pt idx="796">
                  <c:v>22.4</c:v>
                </c:pt>
                <c:pt idx="797">
                  <c:v>22.1</c:v>
                </c:pt>
                <c:pt idx="798">
                  <c:v>21.1</c:v>
                </c:pt>
                <c:pt idx="799">
                  <c:v>19.399999999999999</c:v>
                </c:pt>
                <c:pt idx="800">
                  <c:v>13.9</c:v>
                </c:pt>
                <c:pt idx="801">
                  <c:v>19.600000000000001</c:v>
                </c:pt>
                <c:pt idx="802">
                  <c:v>20.7</c:v>
                </c:pt>
                <c:pt idx="803">
                  <c:v>20.8</c:v>
                </c:pt>
                <c:pt idx="804">
                  <c:v>18.899999999999999</c:v>
                </c:pt>
                <c:pt idx="805">
                  <c:v>4.8</c:v>
                </c:pt>
                <c:pt idx="806">
                  <c:v>20.100000000000001</c:v>
                </c:pt>
                <c:pt idx="807">
                  <c:v>19.899999999999999</c:v>
                </c:pt>
                <c:pt idx="808">
                  <c:v>19.7</c:v>
                </c:pt>
                <c:pt idx="809">
                  <c:v>11.3</c:v>
                </c:pt>
                <c:pt idx="810">
                  <c:v>6.1</c:v>
                </c:pt>
                <c:pt idx="811">
                  <c:v>7.3</c:v>
                </c:pt>
                <c:pt idx="812">
                  <c:v>17.2</c:v>
                </c:pt>
                <c:pt idx="813">
                  <c:v>16.100000000000001</c:v>
                </c:pt>
                <c:pt idx="814">
                  <c:v>13.5</c:v>
                </c:pt>
                <c:pt idx="815">
                  <c:v>14.6</c:v>
                </c:pt>
                <c:pt idx="816">
                  <c:v>7.6</c:v>
                </c:pt>
                <c:pt idx="817">
                  <c:v>17.8</c:v>
                </c:pt>
                <c:pt idx="818">
                  <c:v>14.7</c:v>
                </c:pt>
                <c:pt idx="819">
                  <c:v>13</c:v>
                </c:pt>
                <c:pt idx="820">
                  <c:v>12.3</c:v>
                </c:pt>
                <c:pt idx="821">
                  <c:v>13.5</c:v>
                </c:pt>
                <c:pt idx="822">
                  <c:v>10.1</c:v>
                </c:pt>
                <c:pt idx="823">
                  <c:v>16.8</c:v>
                </c:pt>
                <c:pt idx="824">
                  <c:v>16.399999999999999</c:v>
                </c:pt>
                <c:pt idx="825">
                  <c:v>15.8</c:v>
                </c:pt>
                <c:pt idx="826">
                  <c:v>13.5</c:v>
                </c:pt>
                <c:pt idx="827">
                  <c:v>15.6</c:v>
                </c:pt>
                <c:pt idx="828">
                  <c:v>13.8</c:v>
                </c:pt>
                <c:pt idx="829">
                  <c:v>6.5</c:v>
                </c:pt>
                <c:pt idx="830">
                  <c:v>3</c:v>
                </c:pt>
                <c:pt idx="831">
                  <c:v>13.5</c:v>
                </c:pt>
                <c:pt idx="832">
                  <c:v>14</c:v>
                </c:pt>
                <c:pt idx="833">
                  <c:v>13.9</c:v>
                </c:pt>
                <c:pt idx="834">
                  <c:v>8.9</c:v>
                </c:pt>
                <c:pt idx="835">
                  <c:v>9.6999999999999993</c:v>
                </c:pt>
                <c:pt idx="836">
                  <c:v>10.1</c:v>
                </c:pt>
                <c:pt idx="837">
                  <c:v>10.9</c:v>
                </c:pt>
                <c:pt idx="838">
                  <c:v>13.7</c:v>
                </c:pt>
                <c:pt idx="839">
                  <c:v>12.7</c:v>
                </c:pt>
                <c:pt idx="840">
                  <c:v>12.4</c:v>
                </c:pt>
                <c:pt idx="841">
                  <c:v>3.6</c:v>
                </c:pt>
                <c:pt idx="842">
                  <c:v>11.8</c:v>
                </c:pt>
                <c:pt idx="843">
                  <c:v>11.9</c:v>
                </c:pt>
                <c:pt idx="844">
                  <c:v>9.9</c:v>
                </c:pt>
                <c:pt idx="845">
                  <c:v>5.8</c:v>
                </c:pt>
                <c:pt idx="846">
                  <c:v>6.4</c:v>
                </c:pt>
                <c:pt idx="847">
                  <c:v>7.1</c:v>
                </c:pt>
                <c:pt idx="848">
                  <c:v>6</c:v>
                </c:pt>
                <c:pt idx="849">
                  <c:v>7.9</c:v>
                </c:pt>
                <c:pt idx="850">
                  <c:v>7.3</c:v>
                </c:pt>
                <c:pt idx="851">
                  <c:v>8.6999999999999993</c:v>
                </c:pt>
                <c:pt idx="852">
                  <c:v>9.4</c:v>
                </c:pt>
                <c:pt idx="853">
                  <c:v>10.8</c:v>
                </c:pt>
                <c:pt idx="854">
                  <c:v>12</c:v>
                </c:pt>
                <c:pt idx="855">
                  <c:v>10.6</c:v>
                </c:pt>
                <c:pt idx="856">
                  <c:v>6.1</c:v>
                </c:pt>
                <c:pt idx="857">
                  <c:v>9.4</c:v>
                </c:pt>
                <c:pt idx="858">
                  <c:v>7.2</c:v>
                </c:pt>
                <c:pt idx="859">
                  <c:v>7.3</c:v>
                </c:pt>
                <c:pt idx="860">
                  <c:v>11.3</c:v>
                </c:pt>
                <c:pt idx="861">
                  <c:v>8.6</c:v>
                </c:pt>
                <c:pt idx="862">
                  <c:v>9.9</c:v>
                </c:pt>
                <c:pt idx="863">
                  <c:v>10.1</c:v>
                </c:pt>
                <c:pt idx="864">
                  <c:v>7.7</c:v>
                </c:pt>
                <c:pt idx="865">
                  <c:v>8.1999999999999993</c:v>
                </c:pt>
                <c:pt idx="866">
                  <c:v>9</c:v>
                </c:pt>
                <c:pt idx="867">
                  <c:v>3.8</c:v>
                </c:pt>
                <c:pt idx="868">
                  <c:v>9.8000000000000007</c:v>
                </c:pt>
                <c:pt idx="869">
                  <c:v>2.5</c:v>
                </c:pt>
                <c:pt idx="870">
                  <c:v>9.8000000000000007</c:v>
                </c:pt>
                <c:pt idx="871">
                  <c:v>6.8</c:v>
                </c:pt>
                <c:pt idx="872">
                  <c:v>10.1</c:v>
                </c:pt>
                <c:pt idx="873">
                  <c:v>7.4</c:v>
                </c:pt>
                <c:pt idx="874">
                  <c:v>8</c:v>
                </c:pt>
                <c:pt idx="875">
                  <c:v>5.7</c:v>
                </c:pt>
                <c:pt idx="876">
                  <c:v>8.1999999999999993</c:v>
                </c:pt>
                <c:pt idx="877">
                  <c:v>8.3000000000000007</c:v>
                </c:pt>
                <c:pt idx="878">
                  <c:v>7.6</c:v>
                </c:pt>
                <c:pt idx="879">
                  <c:v>8</c:v>
                </c:pt>
                <c:pt idx="880">
                  <c:v>6.9</c:v>
                </c:pt>
                <c:pt idx="881">
                  <c:v>8.5</c:v>
                </c:pt>
                <c:pt idx="882">
                  <c:v>4.7</c:v>
                </c:pt>
                <c:pt idx="883">
                  <c:v>7.3</c:v>
                </c:pt>
                <c:pt idx="884">
                  <c:v>8.3000000000000007</c:v>
                </c:pt>
                <c:pt idx="885">
                  <c:v>9.3000000000000007</c:v>
                </c:pt>
                <c:pt idx="886">
                  <c:v>5</c:v>
                </c:pt>
                <c:pt idx="887">
                  <c:v>6.3</c:v>
                </c:pt>
                <c:pt idx="888">
                  <c:v>9.1999999999999993</c:v>
                </c:pt>
                <c:pt idx="889">
                  <c:v>7.2</c:v>
                </c:pt>
                <c:pt idx="890">
                  <c:v>7.8</c:v>
                </c:pt>
                <c:pt idx="891">
                  <c:v>8.9</c:v>
                </c:pt>
                <c:pt idx="892">
                  <c:v>8.6</c:v>
                </c:pt>
                <c:pt idx="893">
                  <c:v>5.0999999999999996</c:v>
                </c:pt>
                <c:pt idx="894">
                  <c:v>6.6</c:v>
                </c:pt>
                <c:pt idx="895">
                  <c:v>8.9</c:v>
                </c:pt>
                <c:pt idx="896">
                  <c:v>7.4</c:v>
                </c:pt>
                <c:pt idx="897">
                  <c:v>8.9</c:v>
                </c:pt>
                <c:pt idx="898">
                  <c:v>9.1999999999999993</c:v>
                </c:pt>
                <c:pt idx="899">
                  <c:v>7.9</c:v>
                </c:pt>
                <c:pt idx="900">
                  <c:v>6</c:v>
                </c:pt>
                <c:pt idx="901">
                  <c:v>9.1999999999999993</c:v>
                </c:pt>
                <c:pt idx="902">
                  <c:v>5</c:v>
                </c:pt>
                <c:pt idx="903">
                  <c:v>6.7</c:v>
                </c:pt>
                <c:pt idx="904">
                  <c:v>8.1999999999999993</c:v>
                </c:pt>
                <c:pt idx="905">
                  <c:v>7.3</c:v>
                </c:pt>
                <c:pt idx="906">
                  <c:v>5.3</c:v>
                </c:pt>
                <c:pt idx="907">
                  <c:v>7.8</c:v>
                </c:pt>
                <c:pt idx="908">
                  <c:v>4.4000000000000004</c:v>
                </c:pt>
                <c:pt idx="909">
                  <c:v>5.4</c:v>
                </c:pt>
                <c:pt idx="910">
                  <c:v>5</c:v>
                </c:pt>
                <c:pt idx="911">
                  <c:v>8.4</c:v>
                </c:pt>
                <c:pt idx="912">
                  <c:v>9.3000000000000007</c:v>
                </c:pt>
                <c:pt idx="913">
                  <c:v>9.1999999999999993</c:v>
                </c:pt>
                <c:pt idx="914">
                  <c:v>3.9</c:v>
                </c:pt>
                <c:pt idx="915">
                  <c:v>6.4</c:v>
                </c:pt>
                <c:pt idx="916">
                  <c:v>6.5</c:v>
                </c:pt>
                <c:pt idx="917">
                  <c:v>8.6999999999999993</c:v>
                </c:pt>
                <c:pt idx="918">
                  <c:v>9.4</c:v>
                </c:pt>
                <c:pt idx="919">
                  <c:v>5.0999999999999996</c:v>
                </c:pt>
                <c:pt idx="920">
                  <c:v>7.3</c:v>
                </c:pt>
                <c:pt idx="921">
                  <c:v>5.7</c:v>
                </c:pt>
                <c:pt idx="922">
                  <c:v>9.6999999999999993</c:v>
                </c:pt>
                <c:pt idx="923">
                  <c:v>9.8000000000000007</c:v>
                </c:pt>
                <c:pt idx="924">
                  <c:v>5.5</c:v>
                </c:pt>
                <c:pt idx="925">
                  <c:v>8.6</c:v>
                </c:pt>
                <c:pt idx="926">
                  <c:v>9.4</c:v>
                </c:pt>
                <c:pt idx="927">
                  <c:v>7.8</c:v>
                </c:pt>
                <c:pt idx="928">
                  <c:v>6.3</c:v>
                </c:pt>
                <c:pt idx="929">
                  <c:v>5.8</c:v>
                </c:pt>
                <c:pt idx="930">
                  <c:v>7.7</c:v>
                </c:pt>
                <c:pt idx="931">
                  <c:v>5.9</c:v>
                </c:pt>
                <c:pt idx="932">
                  <c:v>10.3</c:v>
                </c:pt>
                <c:pt idx="933">
                  <c:v>7</c:v>
                </c:pt>
                <c:pt idx="934">
                  <c:v>5.4</c:v>
                </c:pt>
                <c:pt idx="935">
                  <c:v>8.3000000000000007</c:v>
                </c:pt>
                <c:pt idx="936">
                  <c:v>9</c:v>
                </c:pt>
                <c:pt idx="937">
                  <c:v>8.6999999999999993</c:v>
                </c:pt>
                <c:pt idx="938">
                  <c:v>8.6999999999999993</c:v>
                </c:pt>
                <c:pt idx="939">
                  <c:v>9.8000000000000007</c:v>
                </c:pt>
                <c:pt idx="940">
                  <c:v>10.1</c:v>
                </c:pt>
                <c:pt idx="941">
                  <c:v>8.3000000000000007</c:v>
                </c:pt>
                <c:pt idx="942">
                  <c:v>11.5</c:v>
                </c:pt>
                <c:pt idx="943">
                  <c:v>11.5</c:v>
                </c:pt>
                <c:pt idx="944">
                  <c:v>7.5</c:v>
                </c:pt>
                <c:pt idx="945">
                  <c:v>4.4000000000000004</c:v>
                </c:pt>
                <c:pt idx="946">
                  <c:v>7.2</c:v>
                </c:pt>
                <c:pt idx="947">
                  <c:v>11.7</c:v>
                </c:pt>
                <c:pt idx="948">
                  <c:v>8.1999999999999993</c:v>
                </c:pt>
                <c:pt idx="949">
                  <c:v>7.3</c:v>
                </c:pt>
                <c:pt idx="950">
                  <c:v>7.5</c:v>
                </c:pt>
                <c:pt idx="951">
                  <c:v>11.5</c:v>
                </c:pt>
                <c:pt idx="952">
                  <c:v>8.4</c:v>
                </c:pt>
                <c:pt idx="953">
                  <c:v>9.3000000000000007</c:v>
                </c:pt>
                <c:pt idx="954">
                  <c:v>9.9</c:v>
                </c:pt>
                <c:pt idx="955">
                  <c:v>11.1</c:v>
                </c:pt>
                <c:pt idx="956">
                  <c:v>12.6</c:v>
                </c:pt>
                <c:pt idx="957">
                  <c:v>3.2</c:v>
                </c:pt>
                <c:pt idx="958">
                  <c:v>10.9</c:v>
                </c:pt>
                <c:pt idx="959">
                  <c:v>9.1</c:v>
                </c:pt>
                <c:pt idx="960">
                  <c:v>9.4</c:v>
                </c:pt>
                <c:pt idx="961">
                  <c:v>11.6</c:v>
                </c:pt>
                <c:pt idx="962">
                  <c:v>13.9</c:v>
                </c:pt>
                <c:pt idx="963">
                  <c:v>7.9</c:v>
                </c:pt>
                <c:pt idx="964">
                  <c:v>11.1</c:v>
                </c:pt>
                <c:pt idx="965">
                  <c:v>9.6999999999999993</c:v>
                </c:pt>
                <c:pt idx="966">
                  <c:v>13</c:v>
                </c:pt>
                <c:pt idx="967">
                  <c:v>13.3</c:v>
                </c:pt>
                <c:pt idx="968">
                  <c:v>8.5</c:v>
                </c:pt>
                <c:pt idx="969">
                  <c:v>11.8</c:v>
                </c:pt>
                <c:pt idx="970">
                  <c:v>14.6</c:v>
                </c:pt>
                <c:pt idx="971">
                  <c:v>9.1</c:v>
                </c:pt>
                <c:pt idx="972">
                  <c:v>12.3</c:v>
                </c:pt>
                <c:pt idx="973">
                  <c:v>15.9</c:v>
                </c:pt>
                <c:pt idx="974">
                  <c:v>14.4</c:v>
                </c:pt>
                <c:pt idx="975">
                  <c:v>6.3</c:v>
                </c:pt>
                <c:pt idx="976">
                  <c:v>6.3</c:v>
                </c:pt>
                <c:pt idx="977">
                  <c:v>13.4</c:v>
                </c:pt>
                <c:pt idx="978">
                  <c:v>11</c:v>
                </c:pt>
                <c:pt idx="979">
                  <c:v>11</c:v>
                </c:pt>
                <c:pt idx="980">
                  <c:v>9.5</c:v>
                </c:pt>
                <c:pt idx="981">
                  <c:v>13.1</c:v>
                </c:pt>
                <c:pt idx="982">
                  <c:v>15.9</c:v>
                </c:pt>
                <c:pt idx="983">
                  <c:v>12.3</c:v>
                </c:pt>
                <c:pt idx="984">
                  <c:v>7</c:v>
                </c:pt>
                <c:pt idx="985">
                  <c:v>3.5</c:v>
                </c:pt>
                <c:pt idx="986">
                  <c:v>8.1999999999999993</c:v>
                </c:pt>
                <c:pt idx="987">
                  <c:v>10.8</c:v>
                </c:pt>
                <c:pt idx="988">
                  <c:v>7</c:v>
                </c:pt>
                <c:pt idx="989">
                  <c:v>16.7</c:v>
                </c:pt>
                <c:pt idx="990">
                  <c:v>19</c:v>
                </c:pt>
                <c:pt idx="991">
                  <c:v>15.7</c:v>
                </c:pt>
                <c:pt idx="992">
                  <c:v>16.600000000000001</c:v>
                </c:pt>
                <c:pt idx="993">
                  <c:v>17.3</c:v>
                </c:pt>
                <c:pt idx="994">
                  <c:v>13</c:v>
                </c:pt>
                <c:pt idx="995">
                  <c:v>15.6</c:v>
                </c:pt>
                <c:pt idx="996">
                  <c:v>17.3</c:v>
                </c:pt>
                <c:pt idx="997">
                  <c:v>12</c:v>
                </c:pt>
                <c:pt idx="998">
                  <c:v>10.9</c:v>
                </c:pt>
                <c:pt idx="999">
                  <c:v>20.399999999999999</c:v>
                </c:pt>
                <c:pt idx="1000">
                  <c:v>11.7</c:v>
                </c:pt>
                <c:pt idx="1001">
                  <c:v>12.8</c:v>
                </c:pt>
                <c:pt idx="1002">
                  <c:v>14.5</c:v>
                </c:pt>
                <c:pt idx="1003">
                  <c:v>16.100000000000001</c:v>
                </c:pt>
                <c:pt idx="1004">
                  <c:v>9.1999999999999993</c:v>
                </c:pt>
                <c:pt idx="1005">
                  <c:v>16.399999999999999</c:v>
                </c:pt>
                <c:pt idx="1006">
                  <c:v>21.8</c:v>
                </c:pt>
                <c:pt idx="1007">
                  <c:v>21.6</c:v>
                </c:pt>
                <c:pt idx="1008">
                  <c:v>10.4</c:v>
                </c:pt>
                <c:pt idx="1009">
                  <c:v>16.8</c:v>
                </c:pt>
                <c:pt idx="1010">
                  <c:v>17.3</c:v>
                </c:pt>
                <c:pt idx="1011">
                  <c:v>19.5</c:v>
                </c:pt>
                <c:pt idx="1012">
                  <c:v>16.7</c:v>
                </c:pt>
                <c:pt idx="1013">
                  <c:v>23.6</c:v>
                </c:pt>
                <c:pt idx="1014">
                  <c:v>7.5</c:v>
                </c:pt>
                <c:pt idx="1015">
                  <c:v>15.6</c:v>
                </c:pt>
                <c:pt idx="1016">
                  <c:v>12.5</c:v>
                </c:pt>
                <c:pt idx="1017">
                  <c:v>23.6</c:v>
                </c:pt>
                <c:pt idx="1018">
                  <c:v>24.5</c:v>
                </c:pt>
                <c:pt idx="1019">
                  <c:v>23.8</c:v>
                </c:pt>
                <c:pt idx="1020">
                  <c:v>24.9</c:v>
                </c:pt>
                <c:pt idx="1021">
                  <c:v>25.1</c:v>
                </c:pt>
                <c:pt idx="1022">
                  <c:v>9.8000000000000007</c:v>
                </c:pt>
                <c:pt idx="1023">
                  <c:v>24</c:v>
                </c:pt>
                <c:pt idx="1024">
                  <c:v>12.8</c:v>
                </c:pt>
                <c:pt idx="1025">
                  <c:v>13</c:v>
                </c:pt>
                <c:pt idx="1026">
                  <c:v>21.8</c:v>
                </c:pt>
                <c:pt idx="1027">
                  <c:v>18.7</c:v>
                </c:pt>
                <c:pt idx="1028">
                  <c:v>12.5</c:v>
                </c:pt>
                <c:pt idx="1029">
                  <c:v>12.2</c:v>
                </c:pt>
                <c:pt idx="1030">
                  <c:v>26.1</c:v>
                </c:pt>
                <c:pt idx="1031">
                  <c:v>16.8</c:v>
                </c:pt>
                <c:pt idx="1032">
                  <c:v>27.1</c:v>
                </c:pt>
                <c:pt idx="1033">
                  <c:v>17</c:v>
                </c:pt>
                <c:pt idx="1034">
                  <c:v>24.8</c:v>
                </c:pt>
                <c:pt idx="1035">
                  <c:v>14.2</c:v>
                </c:pt>
                <c:pt idx="1036">
                  <c:v>17</c:v>
                </c:pt>
                <c:pt idx="1037">
                  <c:v>20.5</c:v>
                </c:pt>
                <c:pt idx="1038">
                  <c:v>24.6</c:v>
                </c:pt>
                <c:pt idx="1039">
                  <c:v>24.1</c:v>
                </c:pt>
                <c:pt idx="1040">
                  <c:v>18.899999999999999</c:v>
                </c:pt>
                <c:pt idx="1041">
                  <c:v>18.8</c:v>
                </c:pt>
                <c:pt idx="1042">
                  <c:v>25.4</c:v>
                </c:pt>
                <c:pt idx="1043">
                  <c:v>28.8</c:v>
                </c:pt>
                <c:pt idx="1044">
                  <c:v>23.7</c:v>
                </c:pt>
                <c:pt idx="1045">
                  <c:v>28.8</c:v>
                </c:pt>
                <c:pt idx="1046">
                  <c:v>25</c:v>
                </c:pt>
                <c:pt idx="1047">
                  <c:v>29.5</c:v>
                </c:pt>
                <c:pt idx="1048">
                  <c:v>29.5</c:v>
                </c:pt>
                <c:pt idx="1049">
                  <c:v>16.899999999999999</c:v>
                </c:pt>
                <c:pt idx="1050">
                  <c:v>4.8</c:v>
                </c:pt>
                <c:pt idx="1051">
                  <c:v>22.9</c:v>
                </c:pt>
                <c:pt idx="1052">
                  <c:v>20.100000000000001</c:v>
                </c:pt>
                <c:pt idx="1053">
                  <c:v>27.5</c:v>
                </c:pt>
                <c:pt idx="1054">
                  <c:v>28.6</c:v>
                </c:pt>
                <c:pt idx="1055">
                  <c:v>29.5</c:v>
                </c:pt>
                <c:pt idx="1056">
                  <c:v>30.6</c:v>
                </c:pt>
                <c:pt idx="1057">
                  <c:v>18.899999999999999</c:v>
                </c:pt>
                <c:pt idx="1058">
                  <c:v>13.8</c:v>
                </c:pt>
                <c:pt idx="1059">
                  <c:v>17</c:v>
                </c:pt>
                <c:pt idx="1061">
                  <c:v>20.5</c:v>
                </c:pt>
                <c:pt idx="1062">
                  <c:v>31.1</c:v>
                </c:pt>
                <c:pt idx="1063">
                  <c:v>28.3</c:v>
                </c:pt>
                <c:pt idx="1064">
                  <c:v>23.1</c:v>
                </c:pt>
                <c:pt idx="1065">
                  <c:v>1.6</c:v>
                </c:pt>
                <c:pt idx="1066">
                  <c:v>0.7</c:v>
                </c:pt>
                <c:pt idx="1067">
                  <c:v>14.4</c:v>
                </c:pt>
                <c:pt idx="1068">
                  <c:v>7.9</c:v>
                </c:pt>
                <c:pt idx="1069">
                  <c:v>22.9</c:v>
                </c:pt>
                <c:pt idx="1070">
                  <c:v>23.6</c:v>
                </c:pt>
                <c:pt idx="1071">
                  <c:v>19.8</c:v>
                </c:pt>
                <c:pt idx="1072">
                  <c:v>28.5</c:v>
                </c:pt>
                <c:pt idx="1073">
                  <c:v>19.2</c:v>
                </c:pt>
                <c:pt idx="1074">
                  <c:v>31.4</c:v>
                </c:pt>
                <c:pt idx="1075">
                  <c:v>26.3</c:v>
                </c:pt>
                <c:pt idx="1076">
                  <c:v>31.3</c:v>
                </c:pt>
                <c:pt idx="1077">
                  <c:v>32</c:v>
                </c:pt>
                <c:pt idx="1078">
                  <c:v>21.7</c:v>
                </c:pt>
                <c:pt idx="1079">
                  <c:v>32.1</c:v>
                </c:pt>
                <c:pt idx="1080">
                  <c:v>31</c:v>
                </c:pt>
                <c:pt idx="1081">
                  <c:v>30.5</c:v>
                </c:pt>
                <c:pt idx="1082">
                  <c:v>22.1</c:v>
                </c:pt>
                <c:pt idx="1083">
                  <c:v>12.1</c:v>
                </c:pt>
                <c:pt idx="1084">
                  <c:v>19</c:v>
                </c:pt>
                <c:pt idx="1085">
                  <c:v>31.9</c:v>
                </c:pt>
                <c:pt idx="1086">
                  <c:v>26.6</c:v>
                </c:pt>
                <c:pt idx="1087">
                  <c:v>21.2</c:v>
                </c:pt>
                <c:pt idx="1088">
                  <c:v>25.7</c:v>
                </c:pt>
                <c:pt idx="1089">
                  <c:v>29</c:v>
                </c:pt>
                <c:pt idx="1090">
                  <c:v>31.9</c:v>
                </c:pt>
                <c:pt idx="1091">
                  <c:v>30.6</c:v>
                </c:pt>
                <c:pt idx="1092">
                  <c:v>13.5</c:v>
                </c:pt>
                <c:pt idx="1093">
                  <c:v>9.3000000000000007</c:v>
                </c:pt>
                <c:pt idx="1094">
                  <c:v>13.6</c:v>
                </c:pt>
                <c:pt idx="1095">
                  <c:v>31.7</c:v>
                </c:pt>
                <c:pt idx="1096">
                  <c:v>31.4</c:v>
                </c:pt>
                <c:pt idx="1097">
                  <c:v>29.7</c:v>
                </c:pt>
                <c:pt idx="1098">
                  <c:v>27.2</c:v>
                </c:pt>
                <c:pt idx="1099">
                  <c:v>31.8</c:v>
                </c:pt>
                <c:pt idx="1100">
                  <c:v>31.7</c:v>
                </c:pt>
                <c:pt idx="1101">
                  <c:v>31.5</c:v>
                </c:pt>
                <c:pt idx="1102">
                  <c:v>11</c:v>
                </c:pt>
                <c:pt idx="1103">
                  <c:v>17.5</c:v>
                </c:pt>
                <c:pt idx="1104">
                  <c:v>30</c:v>
                </c:pt>
                <c:pt idx="1105">
                  <c:v>23.5</c:v>
                </c:pt>
                <c:pt idx="1106">
                  <c:v>28.6</c:v>
                </c:pt>
                <c:pt idx="1107">
                  <c:v>1.7</c:v>
                </c:pt>
                <c:pt idx="1108">
                  <c:v>10.7</c:v>
                </c:pt>
                <c:pt idx="1109">
                  <c:v>27.5</c:v>
                </c:pt>
                <c:pt idx="1110">
                  <c:v>21.1</c:v>
                </c:pt>
                <c:pt idx="1111">
                  <c:v>31.1</c:v>
                </c:pt>
                <c:pt idx="1112">
                  <c:v>30.9</c:v>
                </c:pt>
                <c:pt idx="1113">
                  <c:v>30.8</c:v>
                </c:pt>
                <c:pt idx="1114">
                  <c:v>30.6</c:v>
                </c:pt>
                <c:pt idx="1115">
                  <c:v>20.2</c:v>
                </c:pt>
                <c:pt idx="1116">
                  <c:v>14.9</c:v>
                </c:pt>
                <c:pt idx="1117">
                  <c:v>27.3</c:v>
                </c:pt>
                <c:pt idx="1118">
                  <c:v>28.3</c:v>
                </c:pt>
                <c:pt idx="1119">
                  <c:v>27.5</c:v>
                </c:pt>
                <c:pt idx="1120">
                  <c:v>28.1</c:v>
                </c:pt>
                <c:pt idx="1121">
                  <c:v>19.899999999999999</c:v>
                </c:pt>
                <c:pt idx="1122">
                  <c:v>27.5</c:v>
                </c:pt>
                <c:pt idx="1123">
                  <c:v>28.5</c:v>
                </c:pt>
                <c:pt idx="1124">
                  <c:v>7.3</c:v>
                </c:pt>
                <c:pt idx="1125">
                  <c:v>14.1</c:v>
                </c:pt>
                <c:pt idx="1126">
                  <c:v>19.600000000000001</c:v>
                </c:pt>
                <c:pt idx="1127">
                  <c:v>28.9</c:v>
                </c:pt>
                <c:pt idx="1128">
                  <c:v>28.4</c:v>
                </c:pt>
                <c:pt idx="1129">
                  <c:v>26.7</c:v>
                </c:pt>
                <c:pt idx="1130">
                  <c:v>28.5</c:v>
                </c:pt>
                <c:pt idx="1131">
                  <c:v>24</c:v>
                </c:pt>
                <c:pt idx="1132">
                  <c:v>27.6</c:v>
                </c:pt>
                <c:pt idx="1133">
                  <c:v>27.1</c:v>
                </c:pt>
                <c:pt idx="1134">
                  <c:v>15.8</c:v>
                </c:pt>
                <c:pt idx="1135">
                  <c:v>17.2</c:v>
                </c:pt>
                <c:pt idx="1136">
                  <c:v>6.6</c:v>
                </c:pt>
                <c:pt idx="1137">
                  <c:v>18.5</c:v>
                </c:pt>
                <c:pt idx="1138">
                  <c:v>22.2</c:v>
                </c:pt>
                <c:pt idx="1139">
                  <c:v>26</c:v>
                </c:pt>
                <c:pt idx="1140">
                  <c:v>22.8</c:v>
                </c:pt>
                <c:pt idx="1141">
                  <c:v>18.399999999999999</c:v>
                </c:pt>
                <c:pt idx="1142">
                  <c:v>24.8</c:v>
                </c:pt>
                <c:pt idx="1143">
                  <c:v>24.1</c:v>
                </c:pt>
                <c:pt idx="1144">
                  <c:v>20.5</c:v>
                </c:pt>
                <c:pt idx="1145">
                  <c:v>20.9</c:v>
                </c:pt>
                <c:pt idx="1146">
                  <c:v>25.5</c:v>
                </c:pt>
                <c:pt idx="1147">
                  <c:v>16</c:v>
                </c:pt>
                <c:pt idx="1148">
                  <c:v>16.8</c:v>
                </c:pt>
                <c:pt idx="1149">
                  <c:v>13.4</c:v>
                </c:pt>
                <c:pt idx="1150">
                  <c:v>4.8</c:v>
                </c:pt>
                <c:pt idx="1151">
                  <c:v>10</c:v>
                </c:pt>
                <c:pt idx="1152">
                  <c:v>24.3</c:v>
                </c:pt>
                <c:pt idx="1153">
                  <c:v>24</c:v>
                </c:pt>
                <c:pt idx="1154">
                  <c:v>19.600000000000001</c:v>
                </c:pt>
                <c:pt idx="1155">
                  <c:v>17.7</c:v>
                </c:pt>
                <c:pt idx="1156">
                  <c:v>19.600000000000001</c:v>
                </c:pt>
                <c:pt idx="1157">
                  <c:v>21.8</c:v>
                </c:pt>
                <c:pt idx="1158">
                  <c:v>22.2</c:v>
                </c:pt>
                <c:pt idx="1159">
                  <c:v>16.600000000000001</c:v>
                </c:pt>
                <c:pt idx="1160">
                  <c:v>22.6</c:v>
                </c:pt>
                <c:pt idx="1161">
                  <c:v>22.4</c:v>
                </c:pt>
                <c:pt idx="1162">
                  <c:v>22.1</c:v>
                </c:pt>
                <c:pt idx="1163">
                  <c:v>21.9</c:v>
                </c:pt>
                <c:pt idx="1164">
                  <c:v>21.6</c:v>
                </c:pt>
                <c:pt idx="1165">
                  <c:v>14.3</c:v>
                </c:pt>
                <c:pt idx="1166">
                  <c:v>10.199999999999999</c:v>
                </c:pt>
                <c:pt idx="1167">
                  <c:v>18.8</c:v>
                </c:pt>
                <c:pt idx="1168">
                  <c:v>17.7</c:v>
                </c:pt>
                <c:pt idx="1169">
                  <c:v>13.9</c:v>
                </c:pt>
                <c:pt idx="1170">
                  <c:v>15</c:v>
                </c:pt>
                <c:pt idx="1171">
                  <c:v>15.1</c:v>
                </c:pt>
                <c:pt idx="1172">
                  <c:v>13.4</c:v>
                </c:pt>
                <c:pt idx="1173">
                  <c:v>17.8</c:v>
                </c:pt>
                <c:pt idx="1174">
                  <c:v>9.5</c:v>
                </c:pt>
                <c:pt idx="1175">
                  <c:v>18.3</c:v>
                </c:pt>
                <c:pt idx="1176">
                  <c:v>19</c:v>
                </c:pt>
                <c:pt idx="1177">
                  <c:v>18.8</c:v>
                </c:pt>
                <c:pt idx="1178">
                  <c:v>5.4</c:v>
                </c:pt>
                <c:pt idx="1179">
                  <c:v>11.6</c:v>
                </c:pt>
                <c:pt idx="1180">
                  <c:v>11.9</c:v>
                </c:pt>
                <c:pt idx="1181">
                  <c:v>14</c:v>
                </c:pt>
                <c:pt idx="1182">
                  <c:v>17.8</c:v>
                </c:pt>
                <c:pt idx="1183">
                  <c:v>14.2</c:v>
                </c:pt>
                <c:pt idx="1184">
                  <c:v>14.3</c:v>
                </c:pt>
                <c:pt idx="1185">
                  <c:v>16.7</c:v>
                </c:pt>
                <c:pt idx="1186">
                  <c:v>11</c:v>
                </c:pt>
                <c:pt idx="1187">
                  <c:v>14.4</c:v>
                </c:pt>
                <c:pt idx="1188">
                  <c:v>13.9</c:v>
                </c:pt>
                <c:pt idx="1189">
                  <c:v>16.600000000000001</c:v>
                </c:pt>
                <c:pt idx="1190">
                  <c:v>9</c:v>
                </c:pt>
                <c:pt idx="1191">
                  <c:v>14.8</c:v>
                </c:pt>
                <c:pt idx="1192">
                  <c:v>16</c:v>
                </c:pt>
                <c:pt idx="1193">
                  <c:v>14.7</c:v>
                </c:pt>
                <c:pt idx="1194">
                  <c:v>13.6</c:v>
                </c:pt>
                <c:pt idx="1195">
                  <c:v>5.9</c:v>
                </c:pt>
                <c:pt idx="1196">
                  <c:v>10.9</c:v>
                </c:pt>
                <c:pt idx="1197">
                  <c:v>7.4</c:v>
                </c:pt>
                <c:pt idx="1198">
                  <c:v>14.4</c:v>
                </c:pt>
                <c:pt idx="1199">
                  <c:v>3.1</c:v>
                </c:pt>
                <c:pt idx="1200">
                  <c:v>4.9000000000000004</c:v>
                </c:pt>
                <c:pt idx="1201">
                  <c:v>7.1</c:v>
                </c:pt>
                <c:pt idx="1202">
                  <c:v>8.9</c:v>
                </c:pt>
                <c:pt idx="1203">
                  <c:v>14.2</c:v>
                </c:pt>
                <c:pt idx="1204">
                  <c:v>13</c:v>
                </c:pt>
                <c:pt idx="1205">
                  <c:v>13.7</c:v>
                </c:pt>
                <c:pt idx="1206">
                  <c:v>11.3</c:v>
                </c:pt>
                <c:pt idx="1207">
                  <c:v>12.6</c:v>
                </c:pt>
                <c:pt idx="1208">
                  <c:v>13</c:v>
                </c:pt>
                <c:pt idx="1209">
                  <c:v>5.2</c:v>
                </c:pt>
                <c:pt idx="1210">
                  <c:v>7.7</c:v>
                </c:pt>
                <c:pt idx="1211">
                  <c:v>7.9</c:v>
                </c:pt>
                <c:pt idx="1212">
                  <c:v>8.8000000000000007</c:v>
                </c:pt>
                <c:pt idx="1213">
                  <c:v>11.7</c:v>
                </c:pt>
                <c:pt idx="1214">
                  <c:v>9.6</c:v>
                </c:pt>
                <c:pt idx="1215">
                  <c:v>12.3</c:v>
                </c:pt>
                <c:pt idx="1216">
                  <c:v>12.3</c:v>
                </c:pt>
                <c:pt idx="1217">
                  <c:v>7.2</c:v>
                </c:pt>
                <c:pt idx="1218">
                  <c:v>4.4000000000000004</c:v>
                </c:pt>
                <c:pt idx="1219">
                  <c:v>7.8</c:v>
                </c:pt>
                <c:pt idx="1220">
                  <c:v>6.5</c:v>
                </c:pt>
                <c:pt idx="1221">
                  <c:v>11</c:v>
                </c:pt>
                <c:pt idx="1222">
                  <c:v>6.2</c:v>
                </c:pt>
                <c:pt idx="1223">
                  <c:v>10.6</c:v>
                </c:pt>
                <c:pt idx="1224">
                  <c:v>7.5</c:v>
                </c:pt>
                <c:pt idx="1225">
                  <c:v>8.5</c:v>
                </c:pt>
                <c:pt idx="1226">
                  <c:v>3.7</c:v>
                </c:pt>
                <c:pt idx="1227">
                  <c:v>9</c:v>
                </c:pt>
                <c:pt idx="1228">
                  <c:v>10.8</c:v>
                </c:pt>
                <c:pt idx="1229">
                  <c:v>8.1999999999999993</c:v>
                </c:pt>
                <c:pt idx="1230">
                  <c:v>4.5999999999999996</c:v>
                </c:pt>
                <c:pt idx="1231">
                  <c:v>7.6</c:v>
                </c:pt>
                <c:pt idx="1232">
                  <c:v>6.9</c:v>
                </c:pt>
                <c:pt idx="1233">
                  <c:v>8</c:v>
                </c:pt>
                <c:pt idx="1234">
                  <c:v>6.5</c:v>
                </c:pt>
                <c:pt idx="1235">
                  <c:v>1.7</c:v>
                </c:pt>
                <c:pt idx="1236">
                  <c:v>5</c:v>
                </c:pt>
                <c:pt idx="1237">
                  <c:v>3.6</c:v>
                </c:pt>
                <c:pt idx="1238">
                  <c:v>6.5</c:v>
                </c:pt>
                <c:pt idx="1239">
                  <c:v>5.0999999999999996</c:v>
                </c:pt>
                <c:pt idx="1240">
                  <c:v>9.5</c:v>
                </c:pt>
                <c:pt idx="1241">
                  <c:v>9.9</c:v>
                </c:pt>
                <c:pt idx="1242">
                  <c:v>8</c:v>
                </c:pt>
                <c:pt idx="1243">
                  <c:v>6</c:v>
                </c:pt>
                <c:pt idx="1244">
                  <c:v>8.1</c:v>
                </c:pt>
                <c:pt idx="1245">
                  <c:v>7.9</c:v>
                </c:pt>
                <c:pt idx="1246">
                  <c:v>7.6</c:v>
                </c:pt>
                <c:pt idx="1247">
                  <c:v>9.6</c:v>
                </c:pt>
                <c:pt idx="1248">
                  <c:v>9.6</c:v>
                </c:pt>
                <c:pt idx="1249">
                  <c:v>8.5</c:v>
                </c:pt>
                <c:pt idx="1250">
                  <c:v>9.3000000000000007</c:v>
                </c:pt>
                <c:pt idx="1251">
                  <c:v>8.8000000000000007</c:v>
                </c:pt>
                <c:pt idx="1252">
                  <c:v>9.4</c:v>
                </c:pt>
                <c:pt idx="1253">
                  <c:v>5.7</c:v>
                </c:pt>
                <c:pt idx="1254">
                  <c:v>3.3</c:v>
                </c:pt>
                <c:pt idx="1255">
                  <c:v>8</c:v>
                </c:pt>
                <c:pt idx="1256">
                  <c:v>9.3000000000000007</c:v>
                </c:pt>
                <c:pt idx="1257">
                  <c:v>8.9</c:v>
                </c:pt>
                <c:pt idx="1258">
                  <c:v>6.7</c:v>
                </c:pt>
                <c:pt idx="1259">
                  <c:v>7.1</c:v>
                </c:pt>
                <c:pt idx="1260">
                  <c:v>7.8</c:v>
                </c:pt>
                <c:pt idx="1261">
                  <c:v>4.4000000000000004</c:v>
                </c:pt>
                <c:pt idx="1262">
                  <c:v>7.1</c:v>
                </c:pt>
                <c:pt idx="1263">
                  <c:v>5.0999999999999996</c:v>
                </c:pt>
                <c:pt idx="1264">
                  <c:v>5.9</c:v>
                </c:pt>
                <c:pt idx="1265">
                  <c:v>9</c:v>
                </c:pt>
                <c:pt idx="1266">
                  <c:v>8</c:v>
                </c:pt>
                <c:pt idx="1267">
                  <c:v>9.1</c:v>
                </c:pt>
                <c:pt idx="1268">
                  <c:v>8.5</c:v>
                </c:pt>
                <c:pt idx="1269">
                  <c:v>3.9</c:v>
                </c:pt>
                <c:pt idx="1270">
                  <c:v>5.7</c:v>
                </c:pt>
                <c:pt idx="1271">
                  <c:v>7.8</c:v>
                </c:pt>
                <c:pt idx="1272">
                  <c:v>6.6</c:v>
                </c:pt>
                <c:pt idx="1273">
                  <c:v>6</c:v>
                </c:pt>
                <c:pt idx="1274">
                  <c:v>5.2</c:v>
                </c:pt>
                <c:pt idx="1275">
                  <c:v>6.1</c:v>
                </c:pt>
                <c:pt idx="1276">
                  <c:v>4.9000000000000004</c:v>
                </c:pt>
                <c:pt idx="1277">
                  <c:v>8.8000000000000007</c:v>
                </c:pt>
                <c:pt idx="1278">
                  <c:v>9.4</c:v>
                </c:pt>
                <c:pt idx="1279">
                  <c:v>6.7</c:v>
                </c:pt>
                <c:pt idx="1280">
                  <c:v>6</c:v>
                </c:pt>
                <c:pt idx="1281">
                  <c:v>2.8</c:v>
                </c:pt>
                <c:pt idx="1282">
                  <c:v>8.3000000000000007</c:v>
                </c:pt>
                <c:pt idx="1283">
                  <c:v>6.5</c:v>
                </c:pt>
                <c:pt idx="1284">
                  <c:v>6.2</c:v>
                </c:pt>
                <c:pt idx="1285">
                  <c:v>8.1</c:v>
                </c:pt>
                <c:pt idx="1286">
                  <c:v>5.4</c:v>
                </c:pt>
                <c:pt idx="1287">
                  <c:v>6</c:v>
                </c:pt>
                <c:pt idx="1288">
                  <c:v>7.5</c:v>
                </c:pt>
                <c:pt idx="1289">
                  <c:v>9.3000000000000007</c:v>
                </c:pt>
                <c:pt idx="1290">
                  <c:v>10</c:v>
                </c:pt>
                <c:pt idx="1291">
                  <c:v>9.8000000000000007</c:v>
                </c:pt>
                <c:pt idx="1292">
                  <c:v>4.5</c:v>
                </c:pt>
                <c:pt idx="1293">
                  <c:v>9.1999999999999993</c:v>
                </c:pt>
                <c:pt idx="1294">
                  <c:v>10.3</c:v>
                </c:pt>
                <c:pt idx="1295">
                  <c:v>8.5</c:v>
                </c:pt>
                <c:pt idx="1296">
                  <c:v>7.2</c:v>
                </c:pt>
                <c:pt idx="1297">
                  <c:v>7.2</c:v>
                </c:pt>
                <c:pt idx="1298">
                  <c:v>10.5</c:v>
                </c:pt>
                <c:pt idx="1299">
                  <c:v>6.9</c:v>
                </c:pt>
                <c:pt idx="1300">
                  <c:v>7.1</c:v>
                </c:pt>
                <c:pt idx="1301">
                  <c:v>9.3000000000000007</c:v>
                </c:pt>
                <c:pt idx="1302">
                  <c:v>8.9</c:v>
                </c:pt>
                <c:pt idx="1303">
                  <c:v>10.3</c:v>
                </c:pt>
                <c:pt idx="1304">
                  <c:v>9.3000000000000007</c:v>
                </c:pt>
                <c:pt idx="1305">
                  <c:v>10</c:v>
                </c:pt>
                <c:pt idx="1306">
                  <c:v>7.3</c:v>
                </c:pt>
                <c:pt idx="1307">
                  <c:v>10.199999999999999</c:v>
                </c:pt>
                <c:pt idx="1308">
                  <c:v>11.4</c:v>
                </c:pt>
                <c:pt idx="1309">
                  <c:v>11.7</c:v>
                </c:pt>
                <c:pt idx="1310">
                  <c:v>6.3</c:v>
                </c:pt>
                <c:pt idx="1311">
                  <c:v>8.6999999999999993</c:v>
                </c:pt>
                <c:pt idx="1312">
                  <c:v>11.2</c:v>
                </c:pt>
                <c:pt idx="1313">
                  <c:v>8.5</c:v>
                </c:pt>
                <c:pt idx="1314">
                  <c:v>9.6</c:v>
                </c:pt>
                <c:pt idx="1315">
                  <c:v>7.2</c:v>
                </c:pt>
                <c:pt idx="1316">
                  <c:v>8.6</c:v>
                </c:pt>
                <c:pt idx="1317">
                  <c:v>11.8</c:v>
                </c:pt>
                <c:pt idx="1318">
                  <c:v>7.4</c:v>
                </c:pt>
                <c:pt idx="1319">
                  <c:v>10.4</c:v>
                </c:pt>
                <c:pt idx="1320">
                  <c:v>8.6</c:v>
                </c:pt>
                <c:pt idx="1321">
                  <c:v>13.2</c:v>
                </c:pt>
                <c:pt idx="1322">
                  <c:v>10.1</c:v>
                </c:pt>
                <c:pt idx="1323">
                  <c:v>9.1999999999999993</c:v>
                </c:pt>
                <c:pt idx="1324">
                  <c:v>12.2</c:v>
                </c:pt>
                <c:pt idx="1325">
                  <c:v>10.4</c:v>
                </c:pt>
                <c:pt idx="1326">
                  <c:v>9.3000000000000007</c:v>
                </c:pt>
                <c:pt idx="1327">
                  <c:v>6.5</c:v>
                </c:pt>
                <c:pt idx="1328">
                  <c:v>7.7</c:v>
                </c:pt>
                <c:pt idx="1329">
                  <c:v>8.5</c:v>
                </c:pt>
                <c:pt idx="1330">
                  <c:v>11.1</c:v>
                </c:pt>
                <c:pt idx="1331">
                  <c:v>14.7</c:v>
                </c:pt>
                <c:pt idx="1332">
                  <c:v>14.9</c:v>
                </c:pt>
                <c:pt idx="1333">
                  <c:v>12.3</c:v>
                </c:pt>
                <c:pt idx="1334">
                  <c:v>12.4</c:v>
                </c:pt>
                <c:pt idx="1335">
                  <c:v>11.7</c:v>
                </c:pt>
                <c:pt idx="1336">
                  <c:v>15.5</c:v>
                </c:pt>
                <c:pt idx="1337">
                  <c:v>5.0999999999999996</c:v>
                </c:pt>
                <c:pt idx="1338">
                  <c:v>6.8</c:v>
                </c:pt>
                <c:pt idx="1339">
                  <c:v>7.4</c:v>
                </c:pt>
                <c:pt idx="1340">
                  <c:v>11.2</c:v>
                </c:pt>
                <c:pt idx="1341">
                  <c:v>14.7</c:v>
                </c:pt>
                <c:pt idx="1342">
                  <c:v>14.7</c:v>
                </c:pt>
                <c:pt idx="1343">
                  <c:v>14.5</c:v>
                </c:pt>
                <c:pt idx="1344">
                  <c:v>9.5</c:v>
                </c:pt>
                <c:pt idx="1345">
                  <c:v>14.7</c:v>
                </c:pt>
                <c:pt idx="1346">
                  <c:v>16.2</c:v>
                </c:pt>
                <c:pt idx="1347">
                  <c:v>7.3</c:v>
                </c:pt>
                <c:pt idx="1348">
                  <c:v>10.199999999999999</c:v>
                </c:pt>
                <c:pt idx="1349">
                  <c:v>17.7</c:v>
                </c:pt>
                <c:pt idx="1350">
                  <c:v>15.8</c:v>
                </c:pt>
                <c:pt idx="1351">
                  <c:v>18.2</c:v>
                </c:pt>
                <c:pt idx="1352">
                  <c:v>18.2</c:v>
                </c:pt>
                <c:pt idx="1353">
                  <c:v>6.3</c:v>
                </c:pt>
                <c:pt idx="1354">
                  <c:v>15.3</c:v>
                </c:pt>
                <c:pt idx="1355">
                  <c:v>18.7</c:v>
                </c:pt>
                <c:pt idx="1356">
                  <c:v>8</c:v>
                </c:pt>
                <c:pt idx="1357">
                  <c:v>16.100000000000001</c:v>
                </c:pt>
                <c:pt idx="1358">
                  <c:v>18.5</c:v>
                </c:pt>
                <c:pt idx="1359">
                  <c:v>16.600000000000001</c:v>
                </c:pt>
                <c:pt idx="1360">
                  <c:v>19.7</c:v>
                </c:pt>
                <c:pt idx="1361">
                  <c:v>11.6</c:v>
                </c:pt>
                <c:pt idx="1362">
                  <c:v>17.2</c:v>
                </c:pt>
                <c:pt idx="1363">
                  <c:v>12.2</c:v>
                </c:pt>
                <c:pt idx="1364">
                  <c:v>20.8</c:v>
                </c:pt>
                <c:pt idx="1365">
                  <c:v>20.8</c:v>
                </c:pt>
                <c:pt idx="1366">
                  <c:v>10.199999999999999</c:v>
                </c:pt>
                <c:pt idx="1367">
                  <c:v>17</c:v>
                </c:pt>
                <c:pt idx="1368">
                  <c:v>19.8</c:v>
                </c:pt>
                <c:pt idx="1369">
                  <c:v>21.4</c:v>
                </c:pt>
                <c:pt idx="1370">
                  <c:v>13.4</c:v>
                </c:pt>
                <c:pt idx="1371">
                  <c:v>10.9</c:v>
                </c:pt>
                <c:pt idx="1372">
                  <c:v>12.5</c:v>
                </c:pt>
                <c:pt idx="1373">
                  <c:v>22.5</c:v>
                </c:pt>
                <c:pt idx="1374">
                  <c:v>22.7</c:v>
                </c:pt>
                <c:pt idx="1375">
                  <c:v>21.2</c:v>
                </c:pt>
                <c:pt idx="1376">
                  <c:v>22.7</c:v>
                </c:pt>
                <c:pt idx="1377">
                  <c:v>7.2</c:v>
                </c:pt>
                <c:pt idx="1378">
                  <c:v>20</c:v>
                </c:pt>
                <c:pt idx="1379">
                  <c:v>23.7</c:v>
                </c:pt>
                <c:pt idx="1380">
                  <c:v>23.9</c:v>
                </c:pt>
                <c:pt idx="1381">
                  <c:v>23.2</c:v>
                </c:pt>
                <c:pt idx="1382">
                  <c:v>22.1</c:v>
                </c:pt>
                <c:pt idx="1383">
                  <c:v>19.399999999999999</c:v>
                </c:pt>
                <c:pt idx="1384">
                  <c:v>6.1</c:v>
                </c:pt>
                <c:pt idx="1385">
                  <c:v>15.1</c:v>
                </c:pt>
                <c:pt idx="1386">
                  <c:v>10.5</c:v>
                </c:pt>
                <c:pt idx="1387">
                  <c:v>23</c:v>
                </c:pt>
                <c:pt idx="1388">
                  <c:v>9.8000000000000007</c:v>
                </c:pt>
                <c:pt idx="1389">
                  <c:v>22.7</c:v>
                </c:pt>
                <c:pt idx="1390">
                  <c:v>25.7</c:v>
                </c:pt>
                <c:pt idx="1391">
                  <c:v>16.7</c:v>
                </c:pt>
                <c:pt idx="1392">
                  <c:v>19.7</c:v>
                </c:pt>
                <c:pt idx="1393">
                  <c:v>25</c:v>
                </c:pt>
                <c:pt idx="1394">
                  <c:v>23.7</c:v>
                </c:pt>
                <c:pt idx="1395">
                  <c:v>20.5</c:v>
                </c:pt>
                <c:pt idx="1396">
                  <c:v>22.8</c:v>
                </c:pt>
                <c:pt idx="1397">
                  <c:v>25.6</c:v>
                </c:pt>
                <c:pt idx="1398">
                  <c:v>25.8</c:v>
                </c:pt>
                <c:pt idx="1399">
                  <c:v>16.7</c:v>
                </c:pt>
                <c:pt idx="1400">
                  <c:v>14.2</c:v>
                </c:pt>
                <c:pt idx="1401">
                  <c:v>13.4</c:v>
                </c:pt>
                <c:pt idx="1402">
                  <c:v>19.899999999999999</c:v>
                </c:pt>
                <c:pt idx="1403">
                  <c:v>19.7</c:v>
                </c:pt>
                <c:pt idx="1404">
                  <c:v>15.8</c:v>
                </c:pt>
                <c:pt idx="1405">
                  <c:v>7.8</c:v>
                </c:pt>
                <c:pt idx="1406">
                  <c:v>18.2</c:v>
                </c:pt>
                <c:pt idx="1407">
                  <c:v>22.7</c:v>
                </c:pt>
                <c:pt idx="1408">
                  <c:v>14.8</c:v>
                </c:pt>
                <c:pt idx="1409">
                  <c:v>27.3</c:v>
                </c:pt>
                <c:pt idx="1410">
                  <c:v>29.1</c:v>
                </c:pt>
                <c:pt idx="1411">
                  <c:v>17.5</c:v>
                </c:pt>
                <c:pt idx="1412">
                  <c:v>18.399999999999999</c:v>
                </c:pt>
                <c:pt idx="1413">
                  <c:v>7.2</c:v>
                </c:pt>
                <c:pt idx="1414">
                  <c:v>23.8</c:v>
                </c:pt>
                <c:pt idx="1415">
                  <c:v>29.8</c:v>
                </c:pt>
                <c:pt idx="1416">
                  <c:v>29.9</c:v>
                </c:pt>
                <c:pt idx="1417">
                  <c:v>30.1</c:v>
                </c:pt>
                <c:pt idx="1418">
                  <c:v>27.5</c:v>
                </c:pt>
                <c:pt idx="1419">
                  <c:v>5.5</c:v>
                </c:pt>
                <c:pt idx="1420">
                  <c:v>24.2</c:v>
                </c:pt>
                <c:pt idx="1421">
                  <c:v>20.3</c:v>
                </c:pt>
                <c:pt idx="1422">
                  <c:v>3.5</c:v>
                </c:pt>
                <c:pt idx="1423">
                  <c:v>15.8</c:v>
                </c:pt>
                <c:pt idx="1424">
                  <c:v>20.5</c:v>
                </c:pt>
                <c:pt idx="1425">
                  <c:v>25.5</c:v>
                </c:pt>
                <c:pt idx="1426">
                  <c:v>23.3</c:v>
                </c:pt>
                <c:pt idx="1427">
                  <c:v>18</c:v>
                </c:pt>
                <c:pt idx="1428">
                  <c:v>21.1</c:v>
                </c:pt>
                <c:pt idx="1429">
                  <c:v>28</c:v>
                </c:pt>
                <c:pt idx="1430">
                  <c:v>30.8</c:v>
                </c:pt>
                <c:pt idx="1431">
                  <c:v>18.899999999999999</c:v>
                </c:pt>
                <c:pt idx="1432">
                  <c:v>13.4</c:v>
                </c:pt>
                <c:pt idx="1433">
                  <c:v>28.2</c:v>
                </c:pt>
                <c:pt idx="1434">
                  <c:v>31.1</c:v>
                </c:pt>
                <c:pt idx="1435">
                  <c:v>31.3</c:v>
                </c:pt>
                <c:pt idx="1436">
                  <c:v>27.1</c:v>
                </c:pt>
                <c:pt idx="1437">
                  <c:v>11</c:v>
                </c:pt>
                <c:pt idx="1438">
                  <c:v>11.8</c:v>
                </c:pt>
                <c:pt idx="1439">
                  <c:v>28.5</c:v>
                </c:pt>
                <c:pt idx="1440">
                  <c:v>31.6</c:v>
                </c:pt>
                <c:pt idx="1441">
                  <c:v>29.4</c:v>
                </c:pt>
                <c:pt idx="1442">
                  <c:v>6</c:v>
                </c:pt>
                <c:pt idx="1443">
                  <c:v>13.7</c:v>
                </c:pt>
                <c:pt idx="1444">
                  <c:v>17.5</c:v>
                </c:pt>
                <c:pt idx="1445">
                  <c:v>16.3</c:v>
                </c:pt>
                <c:pt idx="1446">
                  <c:v>23.2</c:v>
                </c:pt>
                <c:pt idx="1447">
                  <c:v>21.1</c:v>
                </c:pt>
                <c:pt idx="1448">
                  <c:v>16.600000000000001</c:v>
                </c:pt>
                <c:pt idx="1449">
                  <c:v>14.8</c:v>
                </c:pt>
                <c:pt idx="1450">
                  <c:v>9.6</c:v>
                </c:pt>
                <c:pt idx="1451">
                  <c:v>27.8</c:v>
                </c:pt>
                <c:pt idx="1452">
                  <c:v>32.299999999999997</c:v>
                </c:pt>
                <c:pt idx="1453">
                  <c:v>32.299999999999997</c:v>
                </c:pt>
                <c:pt idx="1454">
                  <c:v>32.200000000000003</c:v>
                </c:pt>
                <c:pt idx="1455">
                  <c:v>32.299999999999997</c:v>
                </c:pt>
                <c:pt idx="1456">
                  <c:v>29.3</c:v>
                </c:pt>
                <c:pt idx="1457">
                  <c:v>19.100000000000001</c:v>
                </c:pt>
                <c:pt idx="1458">
                  <c:v>5.7</c:v>
                </c:pt>
                <c:pt idx="1459">
                  <c:v>9.9</c:v>
                </c:pt>
                <c:pt idx="1460">
                  <c:v>31.3</c:v>
                </c:pt>
                <c:pt idx="1461">
                  <c:v>31.7</c:v>
                </c:pt>
                <c:pt idx="1462">
                  <c:v>26.3</c:v>
                </c:pt>
                <c:pt idx="1463">
                  <c:v>27.6</c:v>
                </c:pt>
                <c:pt idx="1464">
                  <c:v>27.4</c:v>
                </c:pt>
                <c:pt idx="1465">
                  <c:v>12.9</c:v>
                </c:pt>
                <c:pt idx="1466">
                  <c:v>30.9</c:v>
                </c:pt>
                <c:pt idx="1467">
                  <c:v>30.2</c:v>
                </c:pt>
                <c:pt idx="1468">
                  <c:v>28.9</c:v>
                </c:pt>
                <c:pt idx="1469">
                  <c:v>28.4</c:v>
                </c:pt>
                <c:pt idx="1470">
                  <c:v>25.8</c:v>
                </c:pt>
                <c:pt idx="1471">
                  <c:v>31.5</c:v>
                </c:pt>
                <c:pt idx="1472">
                  <c:v>28.6</c:v>
                </c:pt>
                <c:pt idx="1473">
                  <c:v>31.3</c:v>
                </c:pt>
                <c:pt idx="1474">
                  <c:v>31.1</c:v>
                </c:pt>
                <c:pt idx="1475">
                  <c:v>22.3</c:v>
                </c:pt>
                <c:pt idx="1476">
                  <c:v>17.5</c:v>
                </c:pt>
                <c:pt idx="1477">
                  <c:v>6</c:v>
                </c:pt>
                <c:pt idx="1478">
                  <c:v>2.6</c:v>
                </c:pt>
                <c:pt idx="1479">
                  <c:v>30.2</c:v>
                </c:pt>
                <c:pt idx="1480">
                  <c:v>29.2</c:v>
                </c:pt>
                <c:pt idx="1481">
                  <c:v>28.2</c:v>
                </c:pt>
                <c:pt idx="1482">
                  <c:v>29.3</c:v>
                </c:pt>
                <c:pt idx="1483">
                  <c:v>27.4</c:v>
                </c:pt>
                <c:pt idx="1484">
                  <c:v>30</c:v>
                </c:pt>
                <c:pt idx="1485">
                  <c:v>25.3</c:v>
                </c:pt>
                <c:pt idx="1486">
                  <c:v>27.7</c:v>
                </c:pt>
                <c:pt idx="1487">
                  <c:v>21.1</c:v>
                </c:pt>
                <c:pt idx="1488">
                  <c:v>29.4</c:v>
                </c:pt>
                <c:pt idx="1489">
                  <c:v>27.7</c:v>
                </c:pt>
                <c:pt idx="1490">
                  <c:v>19.899999999999999</c:v>
                </c:pt>
                <c:pt idx="1491">
                  <c:v>27.8</c:v>
                </c:pt>
                <c:pt idx="1492">
                  <c:v>28.8</c:v>
                </c:pt>
                <c:pt idx="1493">
                  <c:v>27.5</c:v>
                </c:pt>
                <c:pt idx="1494">
                  <c:v>26.1</c:v>
                </c:pt>
                <c:pt idx="1495">
                  <c:v>9.3000000000000007</c:v>
                </c:pt>
                <c:pt idx="1496">
                  <c:v>14.6</c:v>
                </c:pt>
                <c:pt idx="1497">
                  <c:v>22.8</c:v>
                </c:pt>
                <c:pt idx="1498">
                  <c:v>25.1</c:v>
                </c:pt>
                <c:pt idx="1499">
                  <c:v>21.1</c:v>
                </c:pt>
                <c:pt idx="1500">
                  <c:v>13.6</c:v>
                </c:pt>
                <c:pt idx="1501">
                  <c:v>23.5</c:v>
                </c:pt>
                <c:pt idx="1502">
                  <c:v>18.600000000000001</c:v>
                </c:pt>
                <c:pt idx="1503">
                  <c:v>12.4</c:v>
                </c:pt>
                <c:pt idx="1504">
                  <c:v>23.7</c:v>
                </c:pt>
                <c:pt idx="1505">
                  <c:v>24.2</c:v>
                </c:pt>
                <c:pt idx="1506">
                  <c:v>23.1</c:v>
                </c:pt>
                <c:pt idx="1507">
                  <c:v>24.2</c:v>
                </c:pt>
                <c:pt idx="1508">
                  <c:v>20</c:v>
                </c:pt>
                <c:pt idx="1509">
                  <c:v>16.899999999999999</c:v>
                </c:pt>
                <c:pt idx="1510">
                  <c:v>21.4</c:v>
                </c:pt>
                <c:pt idx="1511">
                  <c:v>20.8</c:v>
                </c:pt>
                <c:pt idx="1512">
                  <c:v>16.2</c:v>
                </c:pt>
                <c:pt idx="1513">
                  <c:v>23.9</c:v>
                </c:pt>
                <c:pt idx="1514">
                  <c:v>24</c:v>
                </c:pt>
                <c:pt idx="1515">
                  <c:v>24.6</c:v>
                </c:pt>
                <c:pt idx="1516">
                  <c:v>24.4</c:v>
                </c:pt>
                <c:pt idx="1517">
                  <c:v>21</c:v>
                </c:pt>
                <c:pt idx="1518">
                  <c:v>24</c:v>
                </c:pt>
                <c:pt idx="1519">
                  <c:v>23.4</c:v>
                </c:pt>
                <c:pt idx="1520">
                  <c:v>22.3</c:v>
                </c:pt>
                <c:pt idx="1521">
                  <c:v>23.4</c:v>
                </c:pt>
                <c:pt idx="1522">
                  <c:v>14.4</c:v>
                </c:pt>
                <c:pt idx="1523">
                  <c:v>21.8</c:v>
                </c:pt>
                <c:pt idx="1524">
                  <c:v>15.5</c:v>
                </c:pt>
                <c:pt idx="1525">
                  <c:v>19.5</c:v>
                </c:pt>
                <c:pt idx="1526">
                  <c:v>21.2</c:v>
                </c:pt>
                <c:pt idx="1527">
                  <c:v>10.199999999999999</c:v>
                </c:pt>
                <c:pt idx="1528">
                  <c:v>20</c:v>
                </c:pt>
                <c:pt idx="1529">
                  <c:v>10.1</c:v>
                </c:pt>
                <c:pt idx="1530">
                  <c:v>18.600000000000001</c:v>
                </c:pt>
                <c:pt idx="1531">
                  <c:v>10.8</c:v>
                </c:pt>
                <c:pt idx="1532">
                  <c:v>15.1</c:v>
                </c:pt>
                <c:pt idx="1533">
                  <c:v>20.6</c:v>
                </c:pt>
                <c:pt idx="1534">
                  <c:v>18.7</c:v>
                </c:pt>
                <c:pt idx="1535">
                  <c:v>20.100000000000001</c:v>
                </c:pt>
                <c:pt idx="1536">
                  <c:v>19.2</c:v>
                </c:pt>
                <c:pt idx="1537">
                  <c:v>18.899999999999999</c:v>
                </c:pt>
                <c:pt idx="1538">
                  <c:v>12.7</c:v>
                </c:pt>
                <c:pt idx="1539">
                  <c:v>11.1</c:v>
                </c:pt>
                <c:pt idx="1540">
                  <c:v>12.5</c:v>
                </c:pt>
                <c:pt idx="1541">
                  <c:v>15.3</c:v>
                </c:pt>
                <c:pt idx="1542">
                  <c:v>13.6</c:v>
                </c:pt>
                <c:pt idx="1543">
                  <c:v>16.899999999999999</c:v>
                </c:pt>
                <c:pt idx="1544">
                  <c:v>13.6</c:v>
                </c:pt>
                <c:pt idx="1545">
                  <c:v>15.9</c:v>
                </c:pt>
                <c:pt idx="1546">
                  <c:v>17.8</c:v>
                </c:pt>
                <c:pt idx="1547">
                  <c:v>17.8</c:v>
                </c:pt>
                <c:pt idx="1548">
                  <c:v>4.9000000000000004</c:v>
                </c:pt>
                <c:pt idx="1549">
                  <c:v>11.4</c:v>
                </c:pt>
                <c:pt idx="1550">
                  <c:v>8</c:v>
                </c:pt>
                <c:pt idx="1551">
                  <c:v>6.6</c:v>
                </c:pt>
                <c:pt idx="1552">
                  <c:v>16.600000000000001</c:v>
                </c:pt>
                <c:pt idx="1553">
                  <c:v>10.9</c:v>
                </c:pt>
                <c:pt idx="1554">
                  <c:v>13.9</c:v>
                </c:pt>
                <c:pt idx="1555">
                  <c:v>15.3</c:v>
                </c:pt>
                <c:pt idx="1556">
                  <c:v>12.4</c:v>
                </c:pt>
                <c:pt idx="1557">
                  <c:v>15.9</c:v>
                </c:pt>
                <c:pt idx="1558">
                  <c:v>9</c:v>
                </c:pt>
                <c:pt idx="1559">
                  <c:v>13.9</c:v>
                </c:pt>
                <c:pt idx="1560">
                  <c:v>4.8</c:v>
                </c:pt>
                <c:pt idx="1561">
                  <c:v>14.4</c:v>
                </c:pt>
                <c:pt idx="1562">
                  <c:v>15.3</c:v>
                </c:pt>
                <c:pt idx="1563">
                  <c:v>10</c:v>
                </c:pt>
                <c:pt idx="1564">
                  <c:v>14.4</c:v>
                </c:pt>
                <c:pt idx="1565">
                  <c:v>10.9</c:v>
                </c:pt>
                <c:pt idx="1566">
                  <c:v>14.4</c:v>
                </c:pt>
                <c:pt idx="1567">
                  <c:v>12.8</c:v>
                </c:pt>
                <c:pt idx="1568">
                  <c:v>12.8</c:v>
                </c:pt>
                <c:pt idx="1569">
                  <c:v>14</c:v>
                </c:pt>
                <c:pt idx="1570">
                  <c:v>13.9</c:v>
                </c:pt>
                <c:pt idx="1571">
                  <c:v>7.5</c:v>
                </c:pt>
                <c:pt idx="1572">
                  <c:v>6</c:v>
                </c:pt>
                <c:pt idx="1573">
                  <c:v>8</c:v>
                </c:pt>
                <c:pt idx="1574">
                  <c:v>8.1999999999999993</c:v>
                </c:pt>
                <c:pt idx="1575">
                  <c:v>10.6</c:v>
                </c:pt>
                <c:pt idx="1576">
                  <c:v>6.9</c:v>
                </c:pt>
                <c:pt idx="1577">
                  <c:v>8.5</c:v>
                </c:pt>
                <c:pt idx="1578">
                  <c:v>5.2</c:v>
                </c:pt>
                <c:pt idx="1579">
                  <c:v>8.4</c:v>
                </c:pt>
                <c:pt idx="1580">
                  <c:v>11.7</c:v>
                </c:pt>
                <c:pt idx="1581">
                  <c:v>7.8</c:v>
                </c:pt>
                <c:pt idx="1582">
                  <c:v>6.2</c:v>
                </c:pt>
                <c:pt idx="1583">
                  <c:v>9</c:v>
                </c:pt>
                <c:pt idx="1584">
                  <c:v>8.1999999999999993</c:v>
                </c:pt>
                <c:pt idx="1585">
                  <c:v>6.5</c:v>
                </c:pt>
                <c:pt idx="1586">
                  <c:v>8.5</c:v>
                </c:pt>
                <c:pt idx="1587">
                  <c:v>11.7</c:v>
                </c:pt>
                <c:pt idx="1588">
                  <c:v>7.3</c:v>
                </c:pt>
                <c:pt idx="1589">
                  <c:v>5.3</c:v>
                </c:pt>
                <c:pt idx="1590">
                  <c:v>2.8</c:v>
                </c:pt>
                <c:pt idx="1591">
                  <c:v>7.7</c:v>
                </c:pt>
                <c:pt idx="1592">
                  <c:v>6.6</c:v>
                </c:pt>
                <c:pt idx="1593">
                  <c:v>8.3000000000000007</c:v>
                </c:pt>
                <c:pt idx="1594">
                  <c:v>9</c:v>
                </c:pt>
                <c:pt idx="1595">
                  <c:v>8</c:v>
                </c:pt>
                <c:pt idx="1596">
                  <c:v>9.8000000000000007</c:v>
                </c:pt>
                <c:pt idx="1597">
                  <c:v>10.7</c:v>
                </c:pt>
                <c:pt idx="1598">
                  <c:v>10.6</c:v>
                </c:pt>
                <c:pt idx="1599">
                  <c:v>10</c:v>
                </c:pt>
                <c:pt idx="1600">
                  <c:v>3.1</c:v>
                </c:pt>
                <c:pt idx="1601">
                  <c:v>6.9</c:v>
                </c:pt>
                <c:pt idx="1602">
                  <c:v>10.3</c:v>
                </c:pt>
                <c:pt idx="1603">
                  <c:v>10.199999999999999</c:v>
                </c:pt>
                <c:pt idx="1604">
                  <c:v>4.4000000000000004</c:v>
                </c:pt>
                <c:pt idx="1605">
                  <c:v>9.1</c:v>
                </c:pt>
                <c:pt idx="1606">
                  <c:v>8.6</c:v>
                </c:pt>
                <c:pt idx="1607">
                  <c:v>7.2</c:v>
                </c:pt>
                <c:pt idx="1608">
                  <c:v>3.3</c:v>
                </c:pt>
                <c:pt idx="1609">
                  <c:v>7.9</c:v>
                </c:pt>
                <c:pt idx="1610">
                  <c:v>5.8</c:v>
                </c:pt>
                <c:pt idx="1611">
                  <c:v>5.7</c:v>
                </c:pt>
                <c:pt idx="1612">
                  <c:v>5.8</c:v>
                </c:pt>
                <c:pt idx="1613">
                  <c:v>6.7</c:v>
                </c:pt>
                <c:pt idx="1614">
                  <c:v>3.8</c:v>
                </c:pt>
                <c:pt idx="1615">
                  <c:v>7.9</c:v>
                </c:pt>
                <c:pt idx="1616">
                  <c:v>5.7</c:v>
                </c:pt>
                <c:pt idx="1617">
                  <c:v>7.9</c:v>
                </c:pt>
                <c:pt idx="1618">
                  <c:v>8</c:v>
                </c:pt>
                <c:pt idx="1619">
                  <c:v>9.3000000000000007</c:v>
                </c:pt>
                <c:pt idx="1620">
                  <c:v>8</c:v>
                </c:pt>
                <c:pt idx="1621">
                  <c:v>7.6</c:v>
                </c:pt>
                <c:pt idx="1622">
                  <c:v>9.1999999999999993</c:v>
                </c:pt>
                <c:pt idx="1623">
                  <c:v>1.3</c:v>
                </c:pt>
                <c:pt idx="1624">
                  <c:v>8.9</c:v>
                </c:pt>
                <c:pt idx="1625">
                  <c:v>7</c:v>
                </c:pt>
                <c:pt idx="1626">
                  <c:v>6.4</c:v>
                </c:pt>
                <c:pt idx="1627">
                  <c:v>7.5</c:v>
                </c:pt>
                <c:pt idx="1628">
                  <c:v>8.6</c:v>
                </c:pt>
                <c:pt idx="1629">
                  <c:v>5.2</c:v>
                </c:pt>
                <c:pt idx="1630">
                  <c:v>7</c:v>
                </c:pt>
                <c:pt idx="1631">
                  <c:v>6.4</c:v>
                </c:pt>
                <c:pt idx="1632">
                  <c:v>8.5</c:v>
                </c:pt>
                <c:pt idx="1633">
                  <c:v>7.3</c:v>
                </c:pt>
                <c:pt idx="1634">
                  <c:v>5.9</c:v>
                </c:pt>
                <c:pt idx="1635">
                  <c:v>9</c:v>
                </c:pt>
                <c:pt idx="1636">
                  <c:v>8.9</c:v>
                </c:pt>
                <c:pt idx="1637">
                  <c:v>9.1999999999999993</c:v>
                </c:pt>
                <c:pt idx="1638">
                  <c:v>9.1999999999999993</c:v>
                </c:pt>
                <c:pt idx="1639">
                  <c:v>9.1999999999999993</c:v>
                </c:pt>
                <c:pt idx="1640">
                  <c:v>2.6</c:v>
                </c:pt>
                <c:pt idx="1641">
                  <c:v>8.5</c:v>
                </c:pt>
                <c:pt idx="1642">
                  <c:v>8.3000000000000007</c:v>
                </c:pt>
                <c:pt idx="1643">
                  <c:v>6.6</c:v>
                </c:pt>
                <c:pt idx="1644">
                  <c:v>7.5</c:v>
                </c:pt>
                <c:pt idx="1645">
                  <c:v>6.9</c:v>
                </c:pt>
                <c:pt idx="1646">
                  <c:v>9</c:v>
                </c:pt>
                <c:pt idx="1647">
                  <c:v>9.3000000000000007</c:v>
                </c:pt>
                <c:pt idx="1648">
                  <c:v>6.1</c:v>
                </c:pt>
                <c:pt idx="1649">
                  <c:v>8.1999999999999993</c:v>
                </c:pt>
                <c:pt idx="1650">
                  <c:v>7.2</c:v>
                </c:pt>
                <c:pt idx="1651">
                  <c:v>6.7</c:v>
                </c:pt>
                <c:pt idx="1652">
                  <c:v>4.5999999999999996</c:v>
                </c:pt>
                <c:pt idx="1653">
                  <c:v>6.2</c:v>
                </c:pt>
                <c:pt idx="1654">
                  <c:v>8.3000000000000007</c:v>
                </c:pt>
                <c:pt idx="1655">
                  <c:v>3.8</c:v>
                </c:pt>
                <c:pt idx="1656">
                  <c:v>7.6</c:v>
                </c:pt>
                <c:pt idx="1657">
                  <c:v>6.4</c:v>
                </c:pt>
                <c:pt idx="1658">
                  <c:v>3.6</c:v>
                </c:pt>
                <c:pt idx="1659">
                  <c:v>7.9</c:v>
                </c:pt>
                <c:pt idx="1660">
                  <c:v>9.6</c:v>
                </c:pt>
                <c:pt idx="1661">
                  <c:v>10.3</c:v>
                </c:pt>
                <c:pt idx="1662">
                  <c:v>8.1</c:v>
                </c:pt>
                <c:pt idx="1663">
                  <c:v>10.6</c:v>
                </c:pt>
                <c:pt idx="1664">
                  <c:v>8.1999999999999993</c:v>
                </c:pt>
                <c:pt idx="1665">
                  <c:v>7.8</c:v>
                </c:pt>
                <c:pt idx="1666">
                  <c:v>5.2</c:v>
                </c:pt>
                <c:pt idx="1667">
                  <c:v>5.9</c:v>
                </c:pt>
                <c:pt idx="1668">
                  <c:v>8.6999999999999993</c:v>
                </c:pt>
                <c:pt idx="1669">
                  <c:v>10.199999999999999</c:v>
                </c:pt>
                <c:pt idx="1670">
                  <c:v>9.9</c:v>
                </c:pt>
                <c:pt idx="1671">
                  <c:v>8.6999999999999993</c:v>
                </c:pt>
                <c:pt idx="1672">
                  <c:v>11.3</c:v>
                </c:pt>
                <c:pt idx="1673">
                  <c:v>8.6</c:v>
                </c:pt>
                <c:pt idx="1674">
                  <c:v>7.4</c:v>
                </c:pt>
                <c:pt idx="1675">
                  <c:v>6.2</c:v>
                </c:pt>
                <c:pt idx="1676">
                  <c:v>7.2</c:v>
                </c:pt>
                <c:pt idx="1677">
                  <c:v>10.7</c:v>
                </c:pt>
                <c:pt idx="1678">
                  <c:v>4.5</c:v>
                </c:pt>
                <c:pt idx="1679">
                  <c:v>7.5</c:v>
                </c:pt>
                <c:pt idx="1680">
                  <c:v>9.6</c:v>
                </c:pt>
                <c:pt idx="1681">
                  <c:v>7.3</c:v>
                </c:pt>
                <c:pt idx="1682">
                  <c:v>6.6</c:v>
                </c:pt>
                <c:pt idx="1683">
                  <c:v>11.4</c:v>
                </c:pt>
                <c:pt idx="1684">
                  <c:v>9.9</c:v>
                </c:pt>
                <c:pt idx="1685">
                  <c:v>7</c:v>
                </c:pt>
                <c:pt idx="1686">
                  <c:v>6.7</c:v>
                </c:pt>
                <c:pt idx="1687">
                  <c:v>10.5</c:v>
                </c:pt>
                <c:pt idx="1688">
                  <c:v>6.3</c:v>
                </c:pt>
                <c:pt idx="1689">
                  <c:v>13.4</c:v>
                </c:pt>
                <c:pt idx="1690">
                  <c:v>9.3000000000000007</c:v>
                </c:pt>
                <c:pt idx="1691">
                  <c:v>12.8</c:v>
                </c:pt>
                <c:pt idx="1692">
                  <c:v>7.2</c:v>
                </c:pt>
                <c:pt idx="1693">
                  <c:v>11.5</c:v>
                </c:pt>
                <c:pt idx="1694">
                  <c:v>11.3</c:v>
                </c:pt>
                <c:pt idx="1695">
                  <c:v>14.5</c:v>
                </c:pt>
                <c:pt idx="1696">
                  <c:v>13</c:v>
                </c:pt>
                <c:pt idx="1697">
                  <c:v>13.9</c:v>
                </c:pt>
                <c:pt idx="1698">
                  <c:v>14.7</c:v>
                </c:pt>
                <c:pt idx="1699">
                  <c:v>12.9</c:v>
                </c:pt>
                <c:pt idx="1700">
                  <c:v>5</c:v>
                </c:pt>
                <c:pt idx="1701">
                  <c:v>13.2</c:v>
                </c:pt>
                <c:pt idx="1702">
                  <c:v>15.6</c:v>
                </c:pt>
                <c:pt idx="1703">
                  <c:v>15.8</c:v>
                </c:pt>
                <c:pt idx="1704">
                  <c:v>9.4</c:v>
                </c:pt>
                <c:pt idx="1705">
                  <c:v>13.8</c:v>
                </c:pt>
                <c:pt idx="1706">
                  <c:v>16.399999999999999</c:v>
                </c:pt>
                <c:pt idx="1707">
                  <c:v>15.1</c:v>
                </c:pt>
                <c:pt idx="1708">
                  <c:v>14.8</c:v>
                </c:pt>
                <c:pt idx="1709">
                  <c:v>10.4</c:v>
                </c:pt>
                <c:pt idx="1710">
                  <c:v>11.3</c:v>
                </c:pt>
                <c:pt idx="1711">
                  <c:v>9.5</c:v>
                </c:pt>
                <c:pt idx="1712">
                  <c:v>14.4</c:v>
                </c:pt>
                <c:pt idx="1713">
                  <c:v>16.100000000000001</c:v>
                </c:pt>
                <c:pt idx="1714">
                  <c:v>17.8</c:v>
                </c:pt>
                <c:pt idx="1715">
                  <c:v>11.8</c:v>
                </c:pt>
                <c:pt idx="1716">
                  <c:v>14</c:v>
                </c:pt>
                <c:pt idx="1717">
                  <c:v>18.3</c:v>
                </c:pt>
                <c:pt idx="1718">
                  <c:v>8.4</c:v>
                </c:pt>
                <c:pt idx="1719">
                  <c:v>17.7</c:v>
                </c:pt>
                <c:pt idx="1720">
                  <c:v>19</c:v>
                </c:pt>
                <c:pt idx="1721">
                  <c:v>19.2</c:v>
                </c:pt>
                <c:pt idx="1722">
                  <c:v>19.399999999999999</c:v>
                </c:pt>
                <c:pt idx="1723">
                  <c:v>14.4</c:v>
                </c:pt>
                <c:pt idx="1724">
                  <c:v>10.5</c:v>
                </c:pt>
                <c:pt idx="1725">
                  <c:v>13.6</c:v>
                </c:pt>
                <c:pt idx="1726">
                  <c:v>13.9</c:v>
                </c:pt>
                <c:pt idx="1727">
                  <c:v>13.3</c:v>
                </c:pt>
                <c:pt idx="1728">
                  <c:v>13.1</c:v>
                </c:pt>
                <c:pt idx="1729">
                  <c:v>19.600000000000001</c:v>
                </c:pt>
                <c:pt idx="1730">
                  <c:v>7.4</c:v>
                </c:pt>
                <c:pt idx="1731">
                  <c:v>17.7</c:v>
                </c:pt>
                <c:pt idx="1732">
                  <c:v>19</c:v>
                </c:pt>
                <c:pt idx="1733">
                  <c:v>14.4</c:v>
                </c:pt>
                <c:pt idx="1734">
                  <c:v>21.7</c:v>
                </c:pt>
                <c:pt idx="1735">
                  <c:v>18.5</c:v>
                </c:pt>
                <c:pt idx="1736">
                  <c:v>22</c:v>
                </c:pt>
                <c:pt idx="1737">
                  <c:v>11</c:v>
                </c:pt>
                <c:pt idx="1738">
                  <c:v>17.399999999999999</c:v>
                </c:pt>
                <c:pt idx="1739">
                  <c:v>17.399999999999999</c:v>
                </c:pt>
                <c:pt idx="1740">
                  <c:v>15.1</c:v>
                </c:pt>
                <c:pt idx="1741">
                  <c:v>17</c:v>
                </c:pt>
                <c:pt idx="1742">
                  <c:v>19.3</c:v>
                </c:pt>
                <c:pt idx="1743">
                  <c:v>12.6</c:v>
                </c:pt>
                <c:pt idx="1744">
                  <c:v>17.5</c:v>
                </c:pt>
                <c:pt idx="1745">
                  <c:v>20.100000000000001</c:v>
                </c:pt>
                <c:pt idx="1746">
                  <c:v>19.600000000000001</c:v>
                </c:pt>
                <c:pt idx="1747">
                  <c:v>20.2</c:v>
                </c:pt>
                <c:pt idx="1748">
                  <c:v>20.6</c:v>
                </c:pt>
                <c:pt idx="1749">
                  <c:v>11.4</c:v>
                </c:pt>
                <c:pt idx="1750">
                  <c:v>9.6</c:v>
                </c:pt>
                <c:pt idx="1751">
                  <c:v>23.2</c:v>
                </c:pt>
                <c:pt idx="1752">
                  <c:v>15.8</c:v>
                </c:pt>
                <c:pt idx="1753">
                  <c:v>14.7</c:v>
                </c:pt>
                <c:pt idx="1754">
                  <c:v>19.600000000000001</c:v>
                </c:pt>
                <c:pt idx="1755">
                  <c:v>23.7</c:v>
                </c:pt>
                <c:pt idx="1756">
                  <c:v>26</c:v>
                </c:pt>
                <c:pt idx="1757">
                  <c:v>26.1</c:v>
                </c:pt>
                <c:pt idx="1758">
                  <c:v>10</c:v>
                </c:pt>
                <c:pt idx="1759">
                  <c:v>17.2</c:v>
                </c:pt>
                <c:pt idx="1760">
                  <c:v>10.1</c:v>
                </c:pt>
                <c:pt idx="1761">
                  <c:v>26.3</c:v>
                </c:pt>
                <c:pt idx="1762">
                  <c:v>27</c:v>
                </c:pt>
                <c:pt idx="1763">
                  <c:v>27.2</c:v>
                </c:pt>
                <c:pt idx="1764">
                  <c:v>25.5</c:v>
                </c:pt>
                <c:pt idx="1765">
                  <c:v>22.8</c:v>
                </c:pt>
                <c:pt idx="1766">
                  <c:v>2.2000000000000002</c:v>
                </c:pt>
                <c:pt idx="1767">
                  <c:v>7.8</c:v>
                </c:pt>
                <c:pt idx="1768">
                  <c:v>11.2</c:v>
                </c:pt>
                <c:pt idx="1769">
                  <c:v>27.4</c:v>
                </c:pt>
                <c:pt idx="1770">
                  <c:v>19.899999999999999</c:v>
                </c:pt>
                <c:pt idx="1771">
                  <c:v>8.3000000000000007</c:v>
                </c:pt>
                <c:pt idx="1772">
                  <c:v>16.100000000000001</c:v>
                </c:pt>
                <c:pt idx="1773">
                  <c:v>9.8000000000000007</c:v>
                </c:pt>
                <c:pt idx="1774">
                  <c:v>13.5</c:v>
                </c:pt>
                <c:pt idx="1775">
                  <c:v>27.4</c:v>
                </c:pt>
                <c:pt idx="1776">
                  <c:v>12.7</c:v>
                </c:pt>
                <c:pt idx="1777">
                  <c:v>12</c:v>
                </c:pt>
                <c:pt idx="1778">
                  <c:v>19.7</c:v>
                </c:pt>
                <c:pt idx="1779">
                  <c:v>12.4</c:v>
                </c:pt>
                <c:pt idx="1780">
                  <c:v>23.9</c:v>
                </c:pt>
                <c:pt idx="1781">
                  <c:v>24.1</c:v>
                </c:pt>
                <c:pt idx="1782">
                  <c:v>29.9</c:v>
                </c:pt>
                <c:pt idx="1783">
                  <c:v>27.9</c:v>
                </c:pt>
                <c:pt idx="1784">
                  <c:v>30.1</c:v>
                </c:pt>
                <c:pt idx="1785">
                  <c:v>18.8</c:v>
                </c:pt>
                <c:pt idx="1786">
                  <c:v>28.3</c:v>
                </c:pt>
                <c:pt idx="1787">
                  <c:v>24.6</c:v>
                </c:pt>
                <c:pt idx="1788">
                  <c:v>30.6</c:v>
                </c:pt>
                <c:pt idx="1789">
                  <c:v>18</c:v>
                </c:pt>
                <c:pt idx="1790">
                  <c:v>22.2</c:v>
                </c:pt>
                <c:pt idx="1791">
                  <c:v>31</c:v>
                </c:pt>
                <c:pt idx="1792">
                  <c:v>30.7</c:v>
                </c:pt>
                <c:pt idx="1793">
                  <c:v>21.9</c:v>
                </c:pt>
                <c:pt idx="1794">
                  <c:v>26.7</c:v>
                </c:pt>
                <c:pt idx="1795">
                  <c:v>9.8000000000000007</c:v>
                </c:pt>
                <c:pt idx="1796">
                  <c:v>18.2</c:v>
                </c:pt>
                <c:pt idx="1797">
                  <c:v>19.2</c:v>
                </c:pt>
                <c:pt idx="1798">
                  <c:v>20.3</c:v>
                </c:pt>
                <c:pt idx="1799">
                  <c:v>20.399999999999999</c:v>
                </c:pt>
                <c:pt idx="1800">
                  <c:v>18.2</c:v>
                </c:pt>
                <c:pt idx="1801">
                  <c:v>30.3</c:v>
                </c:pt>
                <c:pt idx="1802">
                  <c:v>30.8</c:v>
                </c:pt>
                <c:pt idx="1803">
                  <c:v>28.6</c:v>
                </c:pt>
                <c:pt idx="1804">
                  <c:v>22.2</c:v>
                </c:pt>
                <c:pt idx="1805">
                  <c:v>21.8</c:v>
                </c:pt>
                <c:pt idx="1806">
                  <c:v>22.7</c:v>
                </c:pt>
                <c:pt idx="1807">
                  <c:v>24.8</c:v>
                </c:pt>
                <c:pt idx="1808">
                  <c:v>10.4</c:v>
                </c:pt>
                <c:pt idx="1809">
                  <c:v>16.399999999999999</c:v>
                </c:pt>
                <c:pt idx="1810">
                  <c:v>21.7</c:v>
                </c:pt>
                <c:pt idx="1811">
                  <c:v>29.5</c:v>
                </c:pt>
                <c:pt idx="1812">
                  <c:v>29.3</c:v>
                </c:pt>
                <c:pt idx="1813">
                  <c:v>29.3</c:v>
                </c:pt>
                <c:pt idx="1814">
                  <c:v>31.4</c:v>
                </c:pt>
                <c:pt idx="1815">
                  <c:v>28.3</c:v>
                </c:pt>
                <c:pt idx="1816">
                  <c:v>31.5</c:v>
                </c:pt>
                <c:pt idx="1817">
                  <c:v>29.2</c:v>
                </c:pt>
                <c:pt idx="1818">
                  <c:v>31.4</c:v>
                </c:pt>
                <c:pt idx="1819">
                  <c:v>32</c:v>
                </c:pt>
                <c:pt idx="1820">
                  <c:v>26.2</c:v>
                </c:pt>
                <c:pt idx="1821">
                  <c:v>31.6</c:v>
                </c:pt>
                <c:pt idx="1822">
                  <c:v>20.6</c:v>
                </c:pt>
                <c:pt idx="1823">
                  <c:v>31.9</c:v>
                </c:pt>
                <c:pt idx="1824">
                  <c:v>18.8</c:v>
                </c:pt>
                <c:pt idx="1825">
                  <c:v>29.3</c:v>
                </c:pt>
                <c:pt idx="1826">
                  <c:v>31.6</c:v>
                </c:pt>
                <c:pt idx="1827">
                  <c:v>31.6</c:v>
                </c:pt>
                <c:pt idx="1828">
                  <c:v>30.7</c:v>
                </c:pt>
                <c:pt idx="1829">
                  <c:v>22.8</c:v>
                </c:pt>
                <c:pt idx="1830">
                  <c:v>5.0999999999999996</c:v>
                </c:pt>
                <c:pt idx="1831">
                  <c:v>2.7</c:v>
                </c:pt>
                <c:pt idx="1832">
                  <c:v>7.7</c:v>
                </c:pt>
                <c:pt idx="1833">
                  <c:v>26.9</c:v>
                </c:pt>
                <c:pt idx="1834">
                  <c:v>29.8</c:v>
                </c:pt>
                <c:pt idx="1835">
                  <c:v>10.1</c:v>
                </c:pt>
                <c:pt idx="1836">
                  <c:v>18.2</c:v>
                </c:pt>
                <c:pt idx="1837">
                  <c:v>21.9</c:v>
                </c:pt>
                <c:pt idx="1838">
                  <c:v>28.1</c:v>
                </c:pt>
                <c:pt idx="1839">
                  <c:v>27.4</c:v>
                </c:pt>
                <c:pt idx="1840">
                  <c:v>20.8</c:v>
                </c:pt>
                <c:pt idx="1841">
                  <c:v>18.600000000000001</c:v>
                </c:pt>
                <c:pt idx="1842">
                  <c:v>24.4</c:v>
                </c:pt>
                <c:pt idx="1843">
                  <c:v>27.2</c:v>
                </c:pt>
                <c:pt idx="1844">
                  <c:v>23.9</c:v>
                </c:pt>
                <c:pt idx="1845">
                  <c:v>8.8000000000000007</c:v>
                </c:pt>
                <c:pt idx="1846">
                  <c:v>28.4</c:v>
                </c:pt>
                <c:pt idx="1847">
                  <c:v>12.4</c:v>
                </c:pt>
                <c:pt idx="1848">
                  <c:v>13.4</c:v>
                </c:pt>
                <c:pt idx="1849">
                  <c:v>20.6</c:v>
                </c:pt>
                <c:pt idx="1850">
                  <c:v>30</c:v>
                </c:pt>
                <c:pt idx="1851">
                  <c:v>24</c:v>
                </c:pt>
                <c:pt idx="1852">
                  <c:v>26.1</c:v>
                </c:pt>
                <c:pt idx="1853">
                  <c:v>26.5</c:v>
                </c:pt>
                <c:pt idx="1854">
                  <c:v>29.5</c:v>
                </c:pt>
                <c:pt idx="1855">
                  <c:v>29.3</c:v>
                </c:pt>
                <c:pt idx="1856">
                  <c:v>18.3</c:v>
                </c:pt>
                <c:pt idx="1857">
                  <c:v>1.8</c:v>
                </c:pt>
                <c:pt idx="1858">
                  <c:v>21</c:v>
                </c:pt>
                <c:pt idx="1859">
                  <c:v>22.7</c:v>
                </c:pt>
                <c:pt idx="1860">
                  <c:v>28.6</c:v>
                </c:pt>
                <c:pt idx="1861">
                  <c:v>27.1</c:v>
                </c:pt>
                <c:pt idx="1862">
                  <c:v>25</c:v>
                </c:pt>
                <c:pt idx="1863">
                  <c:v>18.399999999999999</c:v>
                </c:pt>
                <c:pt idx="1864">
                  <c:v>27.5</c:v>
                </c:pt>
                <c:pt idx="1865">
                  <c:v>19.899999999999999</c:v>
                </c:pt>
                <c:pt idx="1866">
                  <c:v>15</c:v>
                </c:pt>
                <c:pt idx="1867">
                  <c:v>19.100000000000001</c:v>
                </c:pt>
                <c:pt idx="1868">
                  <c:v>17.3</c:v>
                </c:pt>
                <c:pt idx="1869">
                  <c:v>26.7</c:v>
                </c:pt>
                <c:pt idx="1870">
                  <c:v>10.6</c:v>
                </c:pt>
                <c:pt idx="1871">
                  <c:v>2.4</c:v>
                </c:pt>
                <c:pt idx="1872">
                  <c:v>23.8</c:v>
                </c:pt>
                <c:pt idx="1873">
                  <c:v>26.4</c:v>
                </c:pt>
                <c:pt idx="1874">
                  <c:v>7.3</c:v>
                </c:pt>
                <c:pt idx="1875">
                  <c:v>12.9</c:v>
                </c:pt>
                <c:pt idx="1876">
                  <c:v>15.2</c:v>
                </c:pt>
                <c:pt idx="1877">
                  <c:v>17.100000000000001</c:v>
                </c:pt>
                <c:pt idx="1878">
                  <c:v>25.4</c:v>
                </c:pt>
                <c:pt idx="1879">
                  <c:v>21.6</c:v>
                </c:pt>
                <c:pt idx="1880">
                  <c:v>5.4</c:v>
                </c:pt>
                <c:pt idx="1881">
                  <c:v>10.6</c:v>
                </c:pt>
                <c:pt idx="1882">
                  <c:v>19.3</c:v>
                </c:pt>
                <c:pt idx="1883">
                  <c:v>11.1</c:v>
                </c:pt>
                <c:pt idx="1884">
                  <c:v>17.600000000000001</c:v>
                </c:pt>
                <c:pt idx="1885">
                  <c:v>22.8</c:v>
                </c:pt>
                <c:pt idx="1886">
                  <c:v>20.8</c:v>
                </c:pt>
                <c:pt idx="1887">
                  <c:v>21.1</c:v>
                </c:pt>
                <c:pt idx="1888">
                  <c:v>15.9</c:v>
                </c:pt>
                <c:pt idx="1889">
                  <c:v>7.1</c:v>
                </c:pt>
                <c:pt idx="1890">
                  <c:v>4.3</c:v>
                </c:pt>
                <c:pt idx="1891">
                  <c:v>12.7</c:v>
                </c:pt>
                <c:pt idx="1892">
                  <c:v>17.100000000000001</c:v>
                </c:pt>
                <c:pt idx="1893">
                  <c:v>19.5</c:v>
                </c:pt>
                <c:pt idx="1894">
                  <c:v>19.7</c:v>
                </c:pt>
                <c:pt idx="1895">
                  <c:v>21.9</c:v>
                </c:pt>
                <c:pt idx="1896">
                  <c:v>15.7</c:v>
                </c:pt>
                <c:pt idx="1897">
                  <c:v>19.5</c:v>
                </c:pt>
                <c:pt idx="1898">
                  <c:v>7.3</c:v>
                </c:pt>
                <c:pt idx="1899">
                  <c:v>12.3</c:v>
                </c:pt>
                <c:pt idx="1900">
                  <c:v>10.199999999999999</c:v>
                </c:pt>
                <c:pt idx="1901">
                  <c:v>20.6</c:v>
                </c:pt>
                <c:pt idx="1902">
                  <c:v>19.899999999999999</c:v>
                </c:pt>
                <c:pt idx="1903">
                  <c:v>9.1</c:v>
                </c:pt>
                <c:pt idx="1904">
                  <c:v>8.1999999999999993</c:v>
                </c:pt>
                <c:pt idx="1905">
                  <c:v>12.6</c:v>
                </c:pt>
                <c:pt idx="1906">
                  <c:v>10.8</c:v>
                </c:pt>
                <c:pt idx="1907">
                  <c:v>15.2</c:v>
                </c:pt>
                <c:pt idx="1908">
                  <c:v>9.9</c:v>
                </c:pt>
                <c:pt idx="1909">
                  <c:v>15.8</c:v>
                </c:pt>
                <c:pt idx="1910">
                  <c:v>7.6</c:v>
                </c:pt>
                <c:pt idx="1911">
                  <c:v>15.5</c:v>
                </c:pt>
                <c:pt idx="1912">
                  <c:v>17.8</c:v>
                </c:pt>
                <c:pt idx="1913">
                  <c:v>16.899999999999999</c:v>
                </c:pt>
                <c:pt idx="1914">
                  <c:v>9.5</c:v>
                </c:pt>
                <c:pt idx="1915">
                  <c:v>13.3</c:v>
                </c:pt>
                <c:pt idx="1916">
                  <c:v>16.899999999999999</c:v>
                </c:pt>
                <c:pt idx="1917">
                  <c:v>15.2</c:v>
                </c:pt>
                <c:pt idx="1918">
                  <c:v>4.2</c:v>
                </c:pt>
                <c:pt idx="1919">
                  <c:v>12</c:v>
                </c:pt>
                <c:pt idx="1920">
                  <c:v>6.1</c:v>
                </c:pt>
                <c:pt idx="1921">
                  <c:v>4.5</c:v>
                </c:pt>
                <c:pt idx="1922">
                  <c:v>11.5</c:v>
                </c:pt>
                <c:pt idx="1923">
                  <c:v>9.5</c:v>
                </c:pt>
                <c:pt idx="1924">
                  <c:v>10.7</c:v>
                </c:pt>
                <c:pt idx="1925">
                  <c:v>15.8</c:v>
                </c:pt>
                <c:pt idx="1926">
                  <c:v>9.5</c:v>
                </c:pt>
                <c:pt idx="1927">
                  <c:v>11.3</c:v>
                </c:pt>
                <c:pt idx="1928">
                  <c:v>7.7</c:v>
                </c:pt>
                <c:pt idx="1929">
                  <c:v>14.3</c:v>
                </c:pt>
                <c:pt idx="1930">
                  <c:v>11.1</c:v>
                </c:pt>
                <c:pt idx="1931">
                  <c:v>11.8</c:v>
                </c:pt>
                <c:pt idx="1932">
                  <c:v>11.3</c:v>
                </c:pt>
                <c:pt idx="1933">
                  <c:v>10.1</c:v>
                </c:pt>
                <c:pt idx="1934">
                  <c:v>7.9</c:v>
                </c:pt>
                <c:pt idx="1935">
                  <c:v>11.3</c:v>
                </c:pt>
                <c:pt idx="1936">
                  <c:v>8.1</c:v>
                </c:pt>
                <c:pt idx="1937">
                  <c:v>9.8000000000000007</c:v>
                </c:pt>
                <c:pt idx="1938">
                  <c:v>8.8000000000000007</c:v>
                </c:pt>
                <c:pt idx="1939">
                  <c:v>9.6999999999999993</c:v>
                </c:pt>
                <c:pt idx="1940">
                  <c:v>12.7</c:v>
                </c:pt>
                <c:pt idx="1941">
                  <c:v>10.4</c:v>
                </c:pt>
                <c:pt idx="1942">
                  <c:v>6.6</c:v>
                </c:pt>
                <c:pt idx="1943">
                  <c:v>12.5</c:v>
                </c:pt>
                <c:pt idx="1944">
                  <c:v>10.4</c:v>
                </c:pt>
                <c:pt idx="1945">
                  <c:v>3.6</c:v>
                </c:pt>
                <c:pt idx="1946">
                  <c:v>5.4</c:v>
                </c:pt>
                <c:pt idx="1947">
                  <c:v>5.0999999999999996</c:v>
                </c:pt>
                <c:pt idx="1948">
                  <c:v>6.2</c:v>
                </c:pt>
                <c:pt idx="1949">
                  <c:v>8.3000000000000007</c:v>
                </c:pt>
                <c:pt idx="1950">
                  <c:v>7</c:v>
                </c:pt>
                <c:pt idx="1951">
                  <c:v>11.6</c:v>
                </c:pt>
                <c:pt idx="1952">
                  <c:v>9.6999999999999993</c:v>
                </c:pt>
                <c:pt idx="1953">
                  <c:v>6.2</c:v>
                </c:pt>
                <c:pt idx="1954">
                  <c:v>10.7</c:v>
                </c:pt>
                <c:pt idx="1955">
                  <c:v>5.4</c:v>
                </c:pt>
                <c:pt idx="1956">
                  <c:v>9</c:v>
                </c:pt>
                <c:pt idx="1957">
                  <c:v>7.5</c:v>
                </c:pt>
                <c:pt idx="1958">
                  <c:v>8.5</c:v>
                </c:pt>
                <c:pt idx="1959">
                  <c:v>8.9</c:v>
                </c:pt>
                <c:pt idx="1960">
                  <c:v>9.8000000000000007</c:v>
                </c:pt>
                <c:pt idx="1961">
                  <c:v>10.8</c:v>
                </c:pt>
                <c:pt idx="1962">
                  <c:v>10.7</c:v>
                </c:pt>
                <c:pt idx="1963">
                  <c:v>10.6</c:v>
                </c:pt>
                <c:pt idx="1964">
                  <c:v>10.5</c:v>
                </c:pt>
                <c:pt idx="1965">
                  <c:v>4.9000000000000004</c:v>
                </c:pt>
                <c:pt idx="1966">
                  <c:v>7.8</c:v>
                </c:pt>
                <c:pt idx="1967">
                  <c:v>6.6</c:v>
                </c:pt>
                <c:pt idx="1968">
                  <c:v>7.8</c:v>
                </c:pt>
                <c:pt idx="1969">
                  <c:v>5.8</c:v>
                </c:pt>
                <c:pt idx="1970">
                  <c:v>7.9</c:v>
                </c:pt>
                <c:pt idx="1971">
                  <c:v>10</c:v>
                </c:pt>
                <c:pt idx="1972">
                  <c:v>9.4</c:v>
                </c:pt>
                <c:pt idx="1973">
                  <c:v>7.8</c:v>
                </c:pt>
                <c:pt idx="1974">
                  <c:v>6.7</c:v>
                </c:pt>
                <c:pt idx="1975">
                  <c:v>9.6</c:v>
                </c:pt>
                <c:pt idx="1976">
                  <c:v>9.3000000000000007</c:v>
                </c:pt>
                <c:pt idx="1977">
                  <c:v>8</c:v>
                </c:pt>
                <c:pt idx="1978">
                  <c:v>2.6</c:v>
                </c:pt>
                <c:pt idx="1979">
                  <c:v>4.9000000000000004</c:v>
                </c:pt>
                <c:pt idx="1980">
                  <c:v>7.3</c:v>
                </c:pt>
                <c:pt idx="1981">
                  <c:v>9.3000000000000007</c:v>
                </c:pt>
                <c:pt idx="1982">
                  <c:v>9.4</c:v>
                </c:pt>
                <c:pt idx="1983">
                  <c:v>6.6</c:v>
                </c:pt>
                <c:pt idx="1984">
                  <c:v>6.3</c:v>
                </c:pt>
                <c:pt idx="1985">
                  <c:v>8.8000000000000007</c:v>
                </c:pt>
                <c:pt idx="1986">
                  <c:v>9.3000000000000007</c:v>
                </c:pt>
                <c:pt idx="1987">
                  <c:v>8.8000000000000007</c:v>
                </c:pt>
                <c:pt idx="1988">
                  <c:v>9.1</c:v>
                </c:pt>
                <c:pt idx="1989">
                  <c:v>9.1999999999999993</c:v>
                </c:pt>
                <c:pt idx="1990">
                  <c:v>3.4</c:v>
                </c:pt>
                <c:pt idx="1991">
                  <c:v>8</c:v>
                </c:pt>
                <c:pt idx="1992">
                  <c:v>8</c:v>
                </c:pt>
                <c:pt idx="1993">
                  <c:v>6.7</c:v>
                </c:pt>
                <c:pt idx="1994">
                  <c:v>8.5</c:v>
                </c:pt>
                <c:pt idx="1995">
                  <c:v>9.1</c:v>
                </c:pt>
                <c:pt idx="1996">
                  <c:v>8.6</c:v>
                </c:pt>
                <c:pt idx="1997">
                  <c:v>8.5</c:v>
                </c:pt>
                <c:pt idx="1998">
                  <c:v>4.9000000000000004</c:v>
                </c:pt>
                <c:pt idx="1999">
                  <c:v>5.5</c:v>
                </c:pt>
                <c:pt idx="2000">
                  <c:v>8.4</c:v>
                </c:pt>
                <c:pt idx="2001">
                  <c:v>8</c:v>
                </c:pt>
                <c:pt idx="2002">
                  <c:v>5</c:v>
                </c:pt>
                <c:pt idx="2003">
                  <c:v>8.8000000000000007</c:v>
                </c:pt>
                <c:pt idx="2004">
                  <c:v>7.9</c:v>
                </c:pt>
                <c:pt idx="2005">
                  <c:v>9.3000000000000007</c:v>
                </c:pt>
                <c:pt idx="2006">
                  <c:v>9.3000000000000007</c:v>
                </c:pt>
                <c:pt idx="2007">
                  <c:v>7.7</c:v>
                </c:pt>
                <c:pt idx="2008">
                  <c:v>9.1</c:v>
                </c:pt>
                <c:pt idx="2009">
                  <c:v>7.3</c:v>
                </c:pt>
                <c:pt idx="2010">
                  <c:v>4.0999999999999996</c:v>
                </c:pt>
                <c:pt idx="2011">
                  <c:v>5.7</c:v>
                </c:pt>
                <c:pt idx="2012">
                  <c:v>6.5</c:v>
                </c:pt>
                <c:pt idx="2013">
                  <c:v>5.8</c:v>
                </c:pt>
                <c:pt idx="2014">
                  <c:v>4.8</c:v>
                </c:pt>
                <c:pt idx="2015">
                  <c:v>9.4</c:v>
                </c:pt>
                <c:pt idx="2016">
                  <c:v>8.5</c:v>
                </c:pt>
                <c:pt idx="2017">
                  <c:v>7.9</c:v>
                </c:pt>
                <c:pt idx="2018">
                  <c:v>3.3</c:v>
                </c:pt>
                <c:pt idx="2019">
                  <c:v>8.3000000000000007</c:v>
                </c:pt>
                <c:pt idx="2020">
                  <c:v>7.4</c:v>
                </c:pt>
                <c:pt idx="2021">
                  <c:v>7.6</c:v>
                </c:pt>
                <c:pt idx="2022">
                  <c:v>9.4</c:v>
                </c:pt>
                <c:pt idx="2023">
                  <c:v>8.6999999999999993</c:v>
                </c:pt>
                <c:pt idx="2024">
                  <c:v>7.4</c:v>
                </c:pt>
                <c:pt idx="2025">
                  <c:v>8.3000000000000007</c:v>
                </c:pt>
                <c:pt idx="2026">
                  <c:v>7.6</c:v>
                </c:pt>
                <c:pt idx="2027">
                  <c:v>8.1999999999999993</c:v>
                </c:pt>
                <c:pt idx="2028">
                  <c:v>8.1</c:v>
                </c:pt>
                <c:pt idx="2029">
                  <c:v>8.4</c:v>
                </c:pt>
                <c:pt idx="2030">
                  <c:v>7.5</c:v>
                </c:pt>
                <c:pt idx="2031">
                  <c:v>10.5</c:v>
                </c:pt>
                <c:pt idx="2032">
                  <c:v>9.6</c:v>
                </c:pt>
                <c:pt idx="2033">
                  <c:v>7.2</c:v>
                </c:pt>
                <c:pt idx="2034">
                  <c:v>7.3</c:v>
                </c:pt>
                <c:pt idx="2035">
                  <c:v>8</c:v>
                </c:pt>
                <c:pt idx="2036">
                  <c:v>9</c:v>
                </c:pt>
                <c:pt idx="2037">
                  <c:v>11.3</c:v>
                </c:pt>
                <c:pt idx="2038">
                  <c:v>11.3</c:v>
                </c:pt>
                <c:pt idx="2039">
                  <c:v>11.1</c:v>
                </c:pt>
                <c:pt idx="2040">
                  <c:v>11.7</c:v>
                </c:pt>
                <c:pt idx="2041">
                  <c:v>10.199999999999999</c:v>
                </c:pt>
                <c:pt idx="2042">
                  <c:v>10</c:v>
                </c:pt>
                <c:pt idx="2043">
                  <c:v>9.6</c:v>
                </c:pt>
                <c:pt idx="2044">
                  <c:v>10.8</c:v>
                </c:pt>
                <c:pt idx="2045">
                  <c:v>5.8</c:v>
                </c:pt>
                <c:pt idx="2046">
                  <c:v>7.2</c:v>
                </c:pt>
                <c:pt idx="2047">
                  <c:v>10.199999999999999</c:v>
                </c:pt>
                <c:pt idx="2048">
                  <c:v>12.7</c:v>
                </c:pt>
                <c:pt idx="2049">
                  <c:v>10.3</c:v>
                </c:pt>
                <c:pt idx="2050">
                  <c:v>10</c:v>
                </c:pt>
                <c:pt idx="2051">
                  <c:v>11</c:v>
                </c:pt>
                <c:pt idx="2052">
                  <c:v>7</c:v>
                </c:pt>
                <c:pt idx="2053">
                  <c:v>13</c:v>
                </c:pt>
                <c:pt idx="2054">
                  <c:v>9.9</c:v>
                </c:pt>
                <c:pt idx="2055">
                  <c:v>10.4</c:v>
                </c:pt>
                <c:pt idx="2056">
                  <c:v>11.2</c:v>
                </c:pt>
                <c:pt idx="2057">
                  <c:v>7.9</c:v>
                </c:pt>
                <c:pt idx="2058">
                  <c:v>9.6</c:v>
                </c:pt>
                <c:pt idx="2059">
                  <c:v>12.2</c:v>
                </c:pt>
                <c:pt idx="2060">
                  <c:v>3.8</c:v>
                </c:pt>
                <c:pt idx="2061">
                  <c:v>8.6</c:v>
                </c:pt>
                <c:pt idx="2062">
                  <c:v>12.8</c:v>
                </c:pt>
                <c:pt idx="2063">
                  <c:v>11.2</c:v>
                </c:pt>
                <c:pt idx="2064">
                  <c:v>12.8</c:v>
                </c:pt>
                <c:pt idx="2065">
                  <c:v>13.1</c:v>
                </c:pt>
                <c:pt idx="2066">
                  <c:v>15.1</c:v>
                </c:pt>
                <c:pt idx="2067">
                  <c:v>15.6</c:v>
                </c:pt>
                <c:pt idx="2068">
                  <c:v>9</c:v>
                </c:pt>
                <c:pt idx="2069">
                  <c:v>13.5</c:v>
                </c:pt>
                <c:pt idx="2070">
                  <c:v>15.9</c:v>
                </c:pt>
                <c:pt idx="2071">
                  <c:v>12.1</c:v>
                </c:pt>
                <c:pt idx="2072">
                  <c:v>13.5</c:v>
                </c:pt>
                <c:pt idx="2073">
                  <c:v>12.7</c:v>
                </c:pt>
                <c:pt idx="2074">
                  <c:v>15</c:v>
                </c:pt>
                <c:pt idx="2075">
                  <c:v>16.899999999999999</c:v>
                </c:pt>
                <c:pt idx="2076">
                  <c:v>17.100000000000001</c:v>
                </c:pt>
                <c:pt idx="2077">
                  <c:v>4.8</c:v>
                </c:pt>
                <c:pt idx="2078">
                  <c:v>14.8</c:v>
                </c:pt>
                <c:pt idx="2079">
                  <c:v>17.5</c:v>
                </c:pt>
                <c:pt idx="2080">
                  <c:v>13.4</c:v>
                </c:pt>
                <c:pt idx="2081">
                  <c:v>4</c:v>
                </c:pt>
                <c:pt idx="2082">
                  <c:v>16.5</c:v>
                </c:pt>
                <c:pt idx="2083">
                  <c:v>18.100000000000001</c:v>
                </c:pt>
                <c:pt idx="2084">
                  <c:v>18.3</c:v>
                </c:pt>
                <c:pt idx="2085">
                  <c:v>17.399999999999999</c:v>
                </c:pt>
                <c:pt idx="2086">
                  <c:v>9.4</c:v>
                </c:pt>
                <c:pt idx="2087">
                  <c:v>13.6</c:v>
                </c:pt>
                <c:pt idx="2088">
                  <c:v>17.100000000000001</c:v>
                </c:pt>
                <c:pt idx="2089">
                  <c:v>16.7</c:v>
                </c:pt>
                <c:pt idx="2090">
                  <c:v>13</c:v>
                </c:pt>
                <c:pt idx="2091">
                  <c:v>16.8</c:v>
                </c:pt>
                <c:pt idx="2092">
                  <c:v>12.3</c:v>
                </c:pt>
                <c:pt idx="2093">
                  <c:v>13.9</c:v>
                </c:pt>
                <c:pt idx="2094">
                  <c:v>7.2</c:v>
                </c:pt>
                <c:pt idx="2095">
                  <c:v>15</c:v>
                </c:pt>
                <c:pt idx="2096">
                  <c:v>20.9</c:v>
                </c:pt>
                <c:pt idx="2097">
                  <c:v>18.3</c:v>
                </c:pt>
                <c:pt idx="2098">
                  <c:v>18.399999999999999</c:v>
                </c:pt>
                <c:pt idx="2099">
                  <c:v>13</c:v>
                </c:pt>
                <c:pt idx="2100">
                  <c:v>21.2</c:v>
                </c:pt>
                <c:pt idx="2101">
                  <c:v>22</c:v>
                </c:pt>
                <c:pt idx="2102">
                  <c:v>19.8</c:v>
                </c:pt>
                <c:pt idx="2103">
                  <c:v>8.4</c:v>
                </c:pt>
                <c:pt idx="2104">
                  <c:v>7.3</c:v>
                </c:pt>
                <c:pt idx="2105">
                  <c:v>5.8</c:v>
                </c:pt>
              </c:numCache>
            </c:numRef>
          </c:xVal>
          <c:yVal>
            <c:numRef>
              <c:f>'Effect of Weather'!$D$2:$D$2110</c:f>
              <c:numCache>
                <c:formatCode>#,##0</c:formatCode>
                <c:ptCount val="2109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  <c:pt idx="161">
                  <c:v>143465.44500000001</c:v>
                </c:pt>
                <c:pt idx="162">
                  <c:v>145005.62</c:v>
                </c:pt>
                <c:pt idx="163">
                  <c:v>123754.55</c:v>
                </c:pt>
                <c:pt idx="164">
                  <c:v>119125.62</c:v>
                </c:pt>
                <c:pt idx="165">
                  <c:v>136054.14499999999</c:v>
                </c:pt>
                <c:pt idx="166">
                  <c:v>139073.785</c:v>
                </c:pt>
                <c:pt idx="167">
                  <c:v>134290.46</c:v>
                </c:pt>
                <c:pt idx="168">
                  <c:v>137073.77499999999</c:v>
                </c:pt>
                <c:pt idx="169">
                  <c:v>139781.245</c:v>
                </c:pt>
                <c:pt idx="170">
                  <c:v>129576.36</c:v>
                </c:pt>
                <c:pt idx="171">
                  <c:v>124910.57</c:v>
                </c:pt>
                <c:pt idx="172">
                  <c:v>140431.35999999999</c:v>
                </c:pt>
                <c:pt idx="173">
                  <c:v>133171.4</c:v>
                </c:pt>
                <c:pt idx="174">
                  <c:v>135407.57</c:v>
                </c:pt>
                <c:pt idx="175">
                  <c:v>137379.23000000001</c:v>
                </c:pt>
                <c:pt idx="176">
                  <c:v>135562.07500000001</c:v>
                </c:pt>
                <c:pt idx="177">
                  <c:v>124587.43</c:v>
                </c:pt>
                <c:pt idx="178">
                  <c:v>119277.48</c:v>
                </c:pt>
                <c:pt idx="179">
                  <c:v>139468.155</c:v>
                </c:pt>
                <c:pt idx="180">
                  <c:v>143170.05499999999</c:v>
                </c:pt>
                <c:pt idx="181">
                  <c:v>138931</c:v>
                </c:pt>
                <c:pt idx="182">
                  <c:v>138972.42499999999</c:v>
                </c:pt>
                <c:pt idx="183">
                  <c:v>145713.81</c:v>
                </c:pt>
                <c:pt idx="184">
                  <c:v>130073.27</c:v>
                </c:pt>
                <c:pt idx="185">
                  <c:v>117312.925</c:v>
                </c:pt>
                <c:pt idx="186">
                  <c:v>143176.33499999999</c:v>
                </c:pt>
                <c:pt idx="187">
                  <c:v>143984.39000000001</c:v>
                </c:pt>
                <c:pt idx="188">
                  <c:v>141696.29500000001</c:v>
                </c:pt>
                <c:pt idx="189">
                  <c:v>141994.375</c:v>
                </c:pt>
                <c:pt idx="190">
                  <c:v>136884.095</c:v>
                </c:pt>
                <c:pt idx="191">
                  <c:v>123971.705</c:v>
                </c:pt>
                <c:pt idx="192">
                  <c:v>124790.69500000001</c:v>
                </c:pt>
                <c:pt idx="193">
                  <c:v>138680.33499999999</c:v>
                </c:pt>
                <c:pt idx="194">
                  <c:v>150671.10500000001</c:v>
                </c:pt>
                <c:pt idx="195">
                  <c:v>151270.54</c:v>
                </c:pt>
                <c:pt idx="196">
                  <c:v>144797.98000000001</c:v>
                </c:pt>
                <c:pt idx="197">
                  <c:v>142965.48000000001</c:v>
                </c:pt>
                <c:pt idx="198">
                  <c:v>130187.44500000001</c:v>
                </c:pt>
                <c:pt idx="199">
                  <c:v>131141.35500000001</c:v>
                </c:pt>
                <c:pt idx="200">
                  <c:v>146154.37</c:v>
                </c:pt>
                <c:pt idx="201">
                  <c:v>138931.81</c:v>
                </c:pt>
                <c:pt idx="202">
                  <c:v>138418.83499999999</c:v>
                </c:pt>
                <c:pt idx="203">
                  <c:v>142316.29500000001</c:v>
                </c:pt>
                <c:pt idx="204">
                  <c:v>136837.155</c:v>
                </c:pt>
                <c:pt idx="205">
                  <c:v>121021.425</c:v>
                </c:pt>
                <c:pt idx="206">
                  <c:v>120396.735</c:v>
                </c:pt>
                <c:pt idx="207">
                  <c:v>142470.43</c:v>
                </c:pt>
                <c:pt idx="208">
                  <c:v>144008.37</c:v>
                </c:pt>
                <c:pt idx="209">
                  <c:v>142637.76000000001</c:v>
                </c:pt>
                <c:pt idx="210">
                  <c:v>143544.10999999999</c:v>
                </c:pt>
                <c:pt idx="211">
                  <c:v>139584.95499999999</c:v>
                </c:pt>
                <c:pt idx="212">
                  <c:v>125032.57</c:v>
                </c:pt>
                <c:pt idx="213">
                  <c:v>117638.065</c:v>
                </c:pt>
                <c:pt idx="214">
                  <c:v>141451.72500000001</c:v>
                </c:pt>
                <c:pt idx="215">
                  <c:v>147550.185</c:v>
                </c:pt>
                <c:pt idx="216">
                  <c:v>142325.99</c:v>
                </c:pt>
                <c:pt idx="217">
                  <c:v>143642.35500000001</c:v>
                </c:pt>
                <c:pt idx="218">
                  <c:v>143060.32999999999</c:v>
                </c:pt>
                <c:pt idx="219">
                  <c:v>125830.535</c:v>
                </c:pt>
                <c:pt idx="220">
                  <c:v>120008.455</c:v>
                </c:pt>
                <c:pt idx="221">
                  <c:v>130978.095</c:v>
                </c:pt>
                <c:pt idx="222">
                  <c:v>135616.125</c:v>
                </c:pt>
                <c:pt idx="223">
                  <c:v>138900.5</c:v>
                </c:pt>
                <c:pt idx="224">
                  <c:v>140905.85</c:v>
                </c:pt>
                <c:pt idx="225">
                  <c:v>137838.92499999999</c:v>
                </c:pt>
                <c:pt idx="226">
                  <c:v>122088.76</c:v>
                </c:pt>
                <c:pt idx="227">
                  <c:v>116648.77</c:v>
                </c:pt>
                <c:pt idx="228">
                  <c:v>137008.71</c:v>
                </c:pt>
                <c:pt idx="229">
                  <c:v>148093.96</c:v>
                </c:pt>
                <c:pt idx="230">
                  <c:v>144024.66</c:v>
                </c:pt>
                <c:pt idx="231">
                  <c:v>131575.79</c:v>
                </c:pt>
                <c:pt idx="232">
                  <c:v>126570.47</c:v>
                </c:pt>
                <c:pt idx="233">
                  <c:v>112275.15</c:v>
                </c:pt>
                <c:pt idx="234">
                  <c:v>111793.015</c:v>
                </c:pt>
                <c:pt idx="235">
                  <c:v>128868.255</c:v>
                </c:pt>
                <c:pt idx="236">
                  <c:v>135051.54500000001</c:v>
                </c:pt>
                <c:pt idx="237">
                  <c:v>135914.68</c:v>
                </c:pt>
                <c:pt idx="238">
                  <c:v>141159.76999999999</c:v>
                </c:pt>
                <c:pt idx="239">
                  <c:v>134755.505</c:v>
                </c:pt>
                <c:pt idx="240">
                  <c:v>124448.5</c:v>
                </c:pt>
                <c:pt idx="241">
                  <c:v>116744.215</c:v>
                </c:pt>
                <c:pt idx="242">
                  <c:v>137724.89499999999</c:v>
                </c:pt>
                <c:pt idx="243">
                  <c:v>134116.76999999999</c:v>
                </c:pt>
                <c:pt idx="244">
                  <c:v>132794.715</c:v>
                </c:pt>
                <c:pt idx="245">
                  <c:v>132096.33499999999</c:v>
                </c:pt>
                <c:pt idx="246">
                  <c:v>131384.88</c:v>
                </c:pt>
                <c:pt idx="247">
                  <c:v>115799.32</c:v>
                </c:pt>
                <c:pt idx="248">
                  <c:v>109641.375</c:v>
                </c:pt>
                <c:pt idx="249">
                  <c:v>131619.36499999999</c:v>
                </c:pt>
                <c:pt idx="250">
                  <c:v>136340.70000000001</c:v>
                </c:pt>
                <c:pt idx="251">
                  <c:v>132977.45000000001</c:v>
                </c:pt>
                <c:pt idx="252">
                  <c:v>133541.98000000001</c:v>
                </c:pt>
                <c:pt idx="253">
                  <c:v>123968.9</c:v>
                </c:pt>
                <c:pt idx="254">
                  <c:v>108790.005</c:v>
                </c:pt>
                <c:pt idx="255">
                  <c:v>99161.764999999999</c:v>
                </c:pt>
                <c:pt idx="256">
                  <c:v>116574.17</c:v>
                </c:pt>
                <c:pt idx="257">
                  <c:v>123750.5</c:v>
                </c:pt>
                <c:pt idx="258">
                  <c:v>131795.48499999999</c:v>
                </c:pt>
                <c:pt idx="259">
                  <c:v>131050.675</c:v>
                </c:pt>
                <c:pt idx="260">
                  <c:v>130764.58500000001</c:v>
                </c:pt>
                <c:pt idx="261">
                  <c:v>112377.185</c:v>
                </c:pt>
                <c:pt idx="262">
                  <c:v>103708.925</c:v>
                </c:pt>
                <c:pt idx="263">
                  <c:v>120096.71</c:v>
                </c:pt>
                <c:pt idx="264">
                  <c:v>127755.095</c:v>
                </c:pt>
                <c:pt idx="265">
                  <c:v>131866.73000000001</c:v>
                </c:pt>
                <c:pt idx="266">
                  <c:v>130937.625</c:v>
                </c:pt>
                <c:pt idx="267">
                  <c:v>124278.93</c:v>
                </c:pt>
                <c:pt idx="268">
                  <c:v>111064.49</c:v>
                </c:pt>
                <c:pt idx="269">
                  <c:v>106431.815</c:v>
                </c:pt>
                <c:pt idx="270">
                  <c:v>121796.715</c:v>
                </c:pt>
                <c:pt idx="271">
                  <c:v>126691.8</c:v>
                </c:pt>
                <c:pt idx="272">
                  <c:v>129641.245</c:v>
                </c:pt>
                <c:pt idx="273">
                  <c:v>124356.41499999999</c:v>
                </c:pt>
                <c:pt idx="274">
                  <c:v>107544.145</c:v>
                </c:pt>
                <c:pt idx="275">
                  <c:v>100598.55</c:v>
                </c:pt>
                <c:pt idx="276">
                  <c:v>103828.88</c:v>
                </c:pt>
                <c:pt idx="277">
                  <c:v>125194.87</c:v>
                </c:pt>
                <c:pt idx="278">
                  <c:v>127225.245</c:v>
                </c:pt>
                <c:pt idx="279">
                  <c:v>117282.765</c:v>
                </c:pt>
                <c:pt idx="280">
                  <c:v>122121.325</c:v>
                </c:pt>
                <c:pt idx="281">
                  <c:v>126989.905</c:v>
                </c:pt>
                <c:pt idx="282">
                  <c:v>112604.825</c:v>
                </c:pt>
                <c:pt idx="283">
                  <c:v>105376.33500000001</c:v>
                </c:pt>
                <c:pt idx="284">
                  <c:v>120916.215</c:v>
                </c:pt>
                <c:pt idx="285">
                  <c:v>122830.38</c:v>
                </c:pt>
                <c:pt idx="286">
                  <c:v>126919.19500000001</c:v>
                </c:pt>
                <c:pt idx="287">
                  <c:v>130260.37</c:v>
                </c:pt>
                <c:pt idx="288">
                  <c:v>123985.97</c:v>
                </c:pt>
                <c:pt idx="289">
                  <c:v>104916.345</c:v>
                </c:pt>
                <c:pt idx="290">
                  <c:v>100812.04</c:v>
                </c:pt>
                <c:pt idx="291">
                  <c:v>120795</c:v>
                </c:pt>
                <c:pt idx="292">
                  <c:v>126655.49</c:v>
                </c:pt>
                <c:pt idx="293">
                  <c:v>122368.88499999999</c:v>
                </c:pt>
                <c:pt idx="294">
                  <c:v>121471.64</c:v>
                </c:pt>
                <c:pt idx="295">
                  <c:v>120420.7</c:v>
                </c:pt>
                <c:pt idx="296">
                  <c:v>106813.03</c:v>
                </c:pt>
                <c:pt idx="297">
                  <c:v>102279.745</c:v>
                </c:pt>
                <c:pt idx="298">
                  <c:v>115297.34</c:v>
                </c:pt>
                <c:pt idx="299">
                  <c:v>116619.57</c:v>
                </c:pt>
                <c:pt idx="300">
                  <c:v>122887.41</c:v>
                </c:pt>
                <c:pt idx="301">
                  <c:v>124222.935</c:v>
                </c:pt>
                <c:pt idx="302">
                  <c:v>121256.97</c:v>
                </c:pt>
                <c:pt idx="303">
                  <c:v>106353.44</c:v>
                </c:pt>
                <c:pt idx="304">
                  <c:v>103629.645</c:v>
                </c:pt>
                <c:pt idx="305">
                  <c:v>113791.75</c:v>
                </c:pt>
                <c:pt idx="306">
                  <c:v>101793.035</c:v>
                </c:pt>
                <c:pt idx="307">
                  <c:v>120177.94500000001</c:v>
                </c:pt>
                <c:pt idx="308">
                  <c:v>125985.465</c:v>
                </c:pt>
                <c:pt idx="309">
                  <c:v>120505.58500000001</c:v>
                </c:pt>
                <c:pt idx="310">
                  <c:v>104269.79</c:v>
                </c:pt>
                <c:pt idx="311">
                  <c:v>103793.08500000001</c:v>
                </c:pt>
                <c:pt idx="312">
                  <c:v>127234.72</c:v>
                </c:pt>
                <c:pt idx="313">
                  <c:v>121617.28</c:v>
                </c:pt>
                <c:pt idx="314">
                  <c:v>121566.645</c:v>
                </c:pt>
                <c:pt idx="315">
                  <c:v>123775.16</c:v>
                </c:pt>
                <c:pt idx="316">
                  <c:v>117078.58500000001</c:v>
                </c:pt>
                <c:pt idx="317">
                  <c:v>103646.63499999999</c:v>
                </c:pt>
                <c:pt idx="318">
                  <c:v>99761.81</c:v>
                </c:pt>
                <c:pt idx="319">
                  <c:v>124557.22500000001</c:v>
                </c:pt>
                <c:pt idx="320">
                  <c:v>131442.20000000001</c:v>
                </c:pt>
                <c:pt idx="321">
                  <c:v>132353.755</c:v>
                </c:pt>
                <c:pt idx="322">
                  <c:v>138118.70499999999</c:v>
                </c:pt>
                <c:pt idx="323">
                  <c:v>123412.685</c:v>
                </c:pt>
                <c:pt idx="324">
                  <c:v>102647.905</c:v>
                </c:pt>
                <c:pt idx="325">
                  <c:v>98621.62</c:v>
                </c:pt>
                <c:pt idx="326">
                  <c:v>114406.825</c:v>
                </c:pt>
                <c:pt idx="327">
                  <c:v>118894.30499999999</c:v>
                </c:pt>
                <c:pt idx="328">
                  <c:v>124728.875</c:v>
                </c:pt>
                <c:pt idx="329">
                  <c:v>112907.145</c:v>
                </c:pt>
                <c:pt idx="330">
                  <c:v>117492.82</c:v>
                </c:pt>
                <c:pt idx="331">
                  <c:v>105011.19500000001</c:v>
                </c:pt>
                <c:pt idx="332">
                  <c:v>102162.53</c:v>
                </c:pt>
                <c:pt idx="333">
                  <c:v>122452.41499999999</c:v>
                </c:pt>
                <c:pt idx="334">
                  <c:v>117115.62</c:v>
                </c:pt>
                <c:pt idx="335">
                  <c:v>115230.125</c:v>
                </c:pt>
                <c:pt idx="336">
                  <c:v>121699.425</c:v>
                </c:pt>
                <c:pt idx="337">
                  <c:v>129148.52</c:v>
                </c:pt>
                <c:pt idx="338">
                  <c:v>115606.005</c:v>
                </c:pt>
                <c:pt idx="339">
                  <c:v>112025.29</c:v>
                </c:pt>
                <c:pt idx="340">
                  <c:v>129059.645</c:v>
                </c:pt>
                <c:pt idx="341">
                  <c:v>136800.91</c:v>
                </c:pt>
                <c:pt idx="342">
                  <c:v>125965.02</c:v>
                </c:pt>
                <c:pt idx="343">
                  <c:v>125807.495</c:v>
                </c:pt>
                <c:pt idx="344">
                  <c:v>116597.81</c:v>
                </c:pt>
                <c:pt idx="345">
                  <c:v>106139.41</c:v>
                </c:pt>
                <c:pt idx="346">
                  <c:v>105218.515</c:v>
                </c:pt>
                <c:pt idx="347">
                  <c:v>125784.96000000001</c:v>
                </c:pt>
                <c:pt idx="348">
                  <c:v>129077.41</c:v>
                </c:pt>
                <c:pt idx="349">
                  <c:v>135930.07999999999</c:v>
                </c:pt>
                <c:pt idx="350">
                  <c:v>152366.29999999999</c:v>
                </c:pt>
                <c:pt idx="351">
                  <c:v>158052.89000000001</c:v>
                </c:pt>
                <c:pt idx="352">
                  <c:v>154924.89000000001</c:v>
                </c:pt>
                <c:pt idx="353">
                  <c:v>133421.03</c:v>
                </c:pt>
                <c:pt idx="354">
                  <c:v>113802.21</c:v>
                </c:pt>
                <c:pt idx="355">
                  <c:v>119477.515</c:v>
                </c:pt>
                <c:pt idx="356">
                  <c:v>126553.11500000001</c:v>
                </c:pt>
                <c:pt idx="357">
                  <c:v>134583.25</c:v>
                </c:pt>
                <c:pt idx="358">
                  <c:v>119950.37</c:v>
                </c:pt>
                <c:pt idx="359">
                  <c:v>95093.294999999998</c:v>
                </c:pt>
                <c:pt idx="360">
                  <c:v>96394.94</c:v>
                </c:pt>
                <c:pt idx="361">
                  <c:v>100048.44</c:v>
                </c:pt>
                <c:pt idx="362">
                  <c:v>111647.54</c:v>
                </c:pt>
                <c:pt idx="363">
                  <c:v>128552.13499999999</c:v>
                </c:pt>
                <c:pt idx="364">
                  <c:v>146473.83499999999</c:v>
                </c:pt>
                <c:pt idx="365">
                  <c:v>116040.925</c:v>
                </c:pt>
                <c:pt idx="366">
                  <c:v>99622.64</c:v>
                </c:pt>
                <c:pt idx="367">
                  <c:v>97656.445000000007</c:v>
                </c:pt>
                <c:pt idx="368">
                  <c:v>110932.505</c:v>
                </c:pt>
                <c:pt idx="369">
                  <c:v>117873.58</c:v>
                </c:pt>
                <c:pt idx="370">
                  <c:v>115064.265</c:v>
                </c:pt>
                <c:pt idx="371">
                  <c:v>112392.69500000001</c:v>
                </c:pt>
                <c:pt idx="372">
                  <c:v>111879.54</c:v>
                </c:pt>
                <c:pt idx="373">
                  <c:v>105482.69500000001</c:v>
                </c:pt>
                <c:pt idx="374">
                  <c:v>113049.145</c:v>
                </c:pt>
                <c:pt idx="375">
                  <c:v>141133.08499999999</c:v>
                </c:pt>
                <c:pt idx="376">
                  <c:v>135006.10999999999</c:v>
                </c:pt>
                <c:pt idx="377">
                  <c:v>160011.07500000001</c:v>
                </c:pt>
                <c:pt idx="378">
                  <c:v>120396.33500000001</c:v>
                </c:pt>
                <c:pt idx="379">
                  <c:v>113244.79</c:v>
                </c:pt>
                <c:pt idx="380">
                  <c:v>103046.17</c:v>
                </c:pt>
                <c:pt idx="381">
                  <c:v>114097.07</c:v>
                </c:pt>
                <c:pt idx="382">
                  <c:v>147817.58499999999</c:v>
                </c:pt>
                <c:pt idx="383">
                  <c:v>148612.37</c:v>
                </c:pt>
                <c:pt idx="384">
                  <c:v>142471.51</c:v>
                </c:pt>
                <c:pt idx="385">
                  <c:v>139450.61499999999</c:v>
                </c:pt>
                <c:pt idx="386">
                  <c:v>129135.185</c:v>
                </c:pt>
                <c:pt idx="387">
                  <c:v>108097.845</c:v>
                </c:pt>
                <c:pt idx="388">
                  <c:v>103396.3</c:v>
                </c:pt>
                <c:pt idx="389">
                  <c:v>112649.60000000001</c:v>
                </c:pt>
                <c:pt idx="390">
                  <c:v>110152.815</c:v>
                </c:pt>
                <c:pt idx="391">
                  <c:v>133718.035</c:v>
                </c:pt>
                <c:pt idx="392">
                  <c:v>134169.82999999999</c:v>
                </c:pt>
                <c:pt idx="393">
                  <c:v>123615.21</c:v>
                </c:pt>
                <c:pt idx="394">
                  <c:v>107579.345</c:v>
                </c:pt>
                <c:pt idx="395">
                  <c:v>101279.65</c:v>
                </c:pt>
                <c:pt idx="396">
                  <c:v>121942.895</c:v>
                </c:pt>
                <c:pt idx="397">
                  <c:v>133989.155</c:v>
                </c:pt>
                <c:pt idx="398">
                  <c:v>122594.47500000001</c:v>
                </c:pt>
                <c:pt idx="399">
                  <c:v>119919.605</c:v>
                </c:pt>
                <c:pt idx="400">
                  <c:v>126330.55</c:v>
                </c:pt>
                <c:pt idx="401">
                  <c:v>123737.01</c:v>
                </c:pt>
                <c:pt idx="402">
                  <c:v>124436.81</c:v>
                </c:pt>
                <c:pt idx="403">
                  <c:v>129327.22500000001</c:v>
                </c:pt>
                <c:pt idx="404">
                  <c:v>131271.26500000001</c:v>
                </c:pt>
                <c:pt idx="405">
                  <c:v>132265.005</c:v>
                </c:pt>
                <c:pt idx="406">
                  <c:v>131003.79</c:v>
                </c:pt>
                <c:pt idx="407">
                  <c:v>133845.51999999999</c:v>
                </c:pt>
                <c:pt idx="408">
                  <c:v>120839.995</c:v>
                </c:pt>
                <c:pt idx="409">
                  <c:v>104364.735</c:v>
                </c:pt>
                <c:pt idx="410">
                  <c:v>120863.325</c:v>
                </c:pt>
                <c:pt idx="411">
                  <c:v>117062.035</c:v>
                </c:pt>
                <c:pt idx="412">
                  <c:v>119481.79</c:v>
                </c:pt>
                <c:pt idx="413">
                  <c:v>125964.185</c:v>
                </c:pt>
                <c:pt idx="414">
                  <c:v>122991.66</c:v>
                </c:pt>
                <c:pt idx="415">
                  <c:v>105911.71</c:v>
                </c:pt>
                <c:pt idx="416">
                  <c:v>107884.355</c:v>
                </c:pt>
                <c:pt idx="417">
                  <c:v>130527.325</c:v>
                </c:pt>
                <c:pt idx="418">
                  <c:v>156924.82999999999</c:v>
                </c:pt>
                <c:pt idx="419">
                  <c:v>152419.41500000001</c:v>
                </c:pt>
                <c:pt idx="420">
                  <c:v>138064.85500000001</c:v>
                </c:pt>
                <c:pt idx="421">
                  <c:v>122575.935</c:v>
                </c:pt>
                <c:pt idx="422">
                  <c:v>110545.84</c:v>
                </c:pt>
                <c:pt idx="423">
                  <c:v>105781.985</c:v>
                </c:pt>
                <c:pt idx="424">
                  <c:v>125400.08</c:v>
                </c:pt>
                <c:pt idx="425">
                  <c:v>142242.595</c:v>
                </c:pt>
                <c:pt idx="426">
                  <c:v>145182.98000000001</c:v>
                </c:pt>
                <c:pt idx="427">
                  <c:v>136226.12</c:v>
                </c:pt>
                <c:pt idx="428">
                  <c:v>149376.57</c:v>
                </c:pt>
                <c:pt idx="429">
                  <c:v>124692.315</c:v>
                </c:pt>
                <c:pt idx="430">
                  <c:v>117707.95</c:v>
                </c:pt>
                <c:pt idx="431">
                  <c:v>131465.82500000001</c:v>
                </c:pt>
                <c:pt idx="432">
                  <c:v>160285.01500000001</c:v>
                </c:pt>
                <c:pt idx="433">
                  <c:v>152599.125</c:v>
                </c:pt>
                <c:pt idx="434">
                  <c:v>135635.70499999999</c:v>
                </c:pt>
                <c:pt idx="435">
                  <c:v>141414.35</c:v>
                </c:pt>
                <c:pt idx="436">
                  <c:v>119690.755</c:v>
                </c:pt>
                <c:pt idx="437">
                  <c:v>111329.62</c:v>
                </c:pt>
                <c:pt idx="438">
                  <c:v>105388.57</c:v>
                </c:pt>
                <c:pt idx="439">
                  <c:v>123073.98</c:v>
                </c:pt>
                <c:pt idx="440">
                  <c:v>135047.625</c:v>
                </c:pt>
                <c:pt idx="441">
                  <c:v>143184.80499999999</c:v>
                </c:pt>
                <c:pt idx="442">
                  <c:v>118189.72</c:v>
                </c:pt>
                <c:pt idx="443">
                  <c:v>105484.1</c:v>
                </c:pt>
                <c:pt idx="444">
                  <c:v>100394.06</c:v>
                </c:pt>
                <c:pt idx="445">
                  <c:v>117796.715</c:v>
                </c:pt>
                <c:pt idx="446">
                  <c:v>124081.46</c:v>
                </c:pt>
                <c:pt idx="447">
                  <c:v>126074.895</c:v>
                </c:pt>
                <c:pt idx="448">
                  <c:v>125072.73</c:v>
                </c:pt>
                <c:pt idx="449">
                  <c:v>101740.89</c:v>
                </c:pt>
                <c:pt idx="450">
                  <c:v>102726.745</c:v>
                </c:pt>
                <c:pt idx="451">
                  <c:v>98324.645000000004</c:v>
                </c:pt>
                <c:pt idx="452">
                  <c:v>102746.6</c:v>
                </c:pt>
                <c:pt idx="453">
                  <c:v>118281.13</c:v>
                </c:pt>
                <c:pt idx="454">
                  <c:v>122625.21</c:v>
                </c:pt>
                <c:pt idx="455">
                  <c:v>122964.715</c:v>
                </c:pt>
                <c:pt idx="456">
                  <c:v>116321.60000000001</c:v>
                </c:pt>
                <c:pt idx="457">
                  <c:v>102832.72</c:v>
                </c:pt>
                <c:pt idx="458">
                  <c:v>102084</c:v>
                </c:pt>
                <c:pt idx="459">
                  <c:v>120445.735</c:v>
                </c:pt>
                <c:pt idx="460">
                  <c:v>120371.235</c:v>
                </c:pt>
                <c:pt idx="461">
                  <c:v>125657.125</c:v>
                </c:pt>
                <c:pt idx="462">
                  <c:v>125663.33</c:v>
                </c:pt>
                <c:pt idx="463">
                  <c:v>124266.88499999999</c:v>
                </c:pt>
                <c:pt idx="464">
                  <c:v>109044.9</c:v>
                </c:pt>
                <c:pt idx="465">
                  <c:v>99845.345000000001</c:v>
                </c:pt>
                <c:pt idx="466">
                  <c:v>118614.005</c:v>
                </c:pt>
                <c:pt idx="467">
                  <c:v>123808.76</c:v>
                </c:pt>
                <c:pt idx="468">
                  <c:v>124686.63</c:v>
                </c:pt>
                <c:pt idx="469">
                  <c:v>126519.065</c:v>
                </c:pt>
                <c:pt idx="470">
                  <c:v>124721.485</c:v>
                </c:pt>
                <c:pt idx="471">
                  <c:v>108525.965</c:v>
                </c:pt>
                <c:pt idx="472">
                  <c:v>100526.30499999999</c:v>
                </c:pt>
                <c:pt idx="473">
                  <c:v>123441.82</c:v>
                </c:pt>
                <c:pt idx="474">
                  <c:v>126846.44500000001</c:v>
                </c:pt>
                <c:pt idx="475">
                  <c:v>125204.785</c:v>
                </c:pt>
                <c:pt idx="476">
                  <c:v>125514.14</c:v>
                </c:pt>
                <c:pt idx="477">
                  <c:v>120124.30499999999</c:v>
                </c:pt>
                <c:pt idx="478">
                  <c:v>108773.745</c:v>
                </c:pt>
                <c:pt idx="479">
                  <c:v>105642.28</c:v>
                </c:pt>
                <c:pt idx="480">
                  <c:v>104072.435</c:v>
                </c:pt>
                <c:pt idx="481">
                  <c:v>117437.66499999999</c:v>
                </c:pt>
                <c:pt idx="482">
                  <c:v>118531.5</c:v>
                </c:pt>
                <c:pt idx="483">
                  <c:v>126847.02</c:v>
                </c:pt>
                <c:pt idx="484">
                  <c:v>122054.13</c:v>
                </c:pt>
                <c:pt idx="485">
                  <c:v>103505.19500000001</c:v>
                </c:pt>
                <c:pt idx="486">
                  <c:v>98873.535000000003</c:v>
                </c:pt>
                <c:pt idx="487">
                  <c:v>116969.63</c:v>
                </c:pt>
                <c:pt idx="488">
                  <c:v>119014.44500000001</c:v>
                </c:pt>
                <c:pt idx="489">
                  <c:v>124525.185</c:v>
                </c:pt>
                <c:pt idx="490">
                  <c:v>118192.05499999999</c:v>
                </c:pt>
                <c:pt idx="491">
                  <c:v>120421.32</c:v>
                </c:pt>
                <c:pt idx="492">
                  <c:v>106052.64</c:v>
                </c:pt>
                <c:pt idx="493">
                  <c:v>103487.28</c:v>
                </c:pt>
                <c:pt idx="494">
                  <c:v>119781.13499999999</c:v>
                </c:pt>
                <c:pt idx="495">
                  <c:v>119611.88</c:v>
                </c:pt>
                <c:pt idx="496">
                  <c:v>123616.28</c:v>
                </c:pt>
                <c:pt idx="497">
                  <c:v>120693.53</c:v>
                </c:pt>
                <c:pt idx="498">
                  <c:v>118800.07</c:v>
                </c:pt>
                <c:pt idx="499">
                  <c:v>101945.995</c:v>
                </c:pt>
                <c:pt idx="500">
                  <c:v>99697.62</c:v>
                </c:pt>
                <c:pt idx="501">
                  <c:v>121182.69500000001</c:v>
                </c:pt>
                <c:pt idx="502">
                  <c:v>124209.405</c:v>
                </c:pt>
                <c:pt idx="503">
                  <c:v>124352.215</c:v>
                </c:pt>
                <c:pt idx="504">
                  <c:v>124392.29</c:v>
                </c:pt>
                <c:pt idx="505">
                  <c:v>127705.84</c:v>
                </c:pt>
                <c:pt idx="506">
                  <c:v>112336.78</c:v>
                </c:pt>
                <c:pt idx="507">
                  <c:v>101618.98</c:v>
                </c:pt>
                <c:pt idx="508">
                  <c:v>121424.42</c:v>
                </c:pt>
                <c:pt idx="509">
                  <c:v>131916.405</c:v>
                </c:pt>
                <c:pt idx="510">
                  <c:v>132170.04999999999</c:v>
                </c:pt>
                <c:pt idx="511">
                  <c:v>137080.875</c:v>
                </c:pt>
                <c:pt idx="512">
                  <c:v>134317.62</c:v>
                </c:pt>
                <c:pt idx="513">
                  <c:v>119938.795</c:v>
                </c:pt>
                <c:pt idx="514">
                  <c:v>118751.965</c:v>
                </c:pt>
                <c:pt idx="515">
                  <c:v>134983.95499999999</c:v>
                </c:pt>
                <c:pt idx="516">
                  <c:v>140402.15</c:v>
                </c:pt>
                <c:pt idx="517">
                  <c:v>141195.03</c:v>
                </c:pt>
                <c:pt idx="518">
                  <c:v>141292.56</c:v>
                </c:pt>
                <c:pt idx="519">
                  <c:v>137717.255</c:v>
                </c:pt>
                <c:pt idx="520">
                  <c:v>122764.33</c:v>
                </c:pt>
                <c:pt idx="521">
                  <c:v>116052.80499999999</c:v>
                </c:pt>
                <c:pt idx="522">
                  <c:v>134829.755</c:v>
                </c:pt>
                <c:pt idx="523">
                  <c:v>135306.005</c:v>
                </c:pt>
                <c:pt idx="524">
                  <c:v>137305.35500000001</c:v>
                </c:pt>
                <c:pt idx="525">
                  <c:v>132859.30499999999</c:v>
                </c:pt>
                <c:pt idx="526">
                  <c:v>132209.51500000001</c:v>
                </c:pt>
                <c:pt idx="527">
                  <c:v>120753.43</c:v>
                </c:pt>
                <c:pt idx="528">
                  <c:v>122771.53</c:v>
                </c:pt>
                <c:pt idx="529">
                  <c:v>122106.95</c:v>
                </c:pt>
                <c:pt idx="530">
                  <c:v>138466.56</c:v>
                </c:pt>
                <c:pt idx="531">
                  <c:v>140904.59</c:v>
                </c:pt>
                <c:pt idx="532">
                  <c:v>140741.16500000001</c:v>
                </c:pt>
                <c:pt idx="533">
                  <c:v>138023.10999999999</c:v>
                </c:pt>
                <c:pt idx="534">
                  <c:v>123162.185</c:v>
                </c:pt>
                <c:pt idx="535">
                  <c:v>119662.16499999999</c:v>
                </c:pt>
                <c:pt idx="536">
                  <c:v>134435.11499999999</c:v>
                </c:pt>
                <c:pt idx="537">
                  <c:v>137511.315</c:v>
                </c:pt>
                <c:pt idx="538">
                  <c:v>133813.285</c:v>
                </c:pt>
                <c:pt idx="539">
                  <c:v>136740.005</c:v>
                </c:pt>
                <c:pt idx="540">
                  <c:v>144658.38</c:v>
                </c:pt>
                <c:pt idx="541">
                  <c:v>131730.83499999999</c:v>
                </c:pt>
                <c:pt idx="542">
                  <c:v>126455.935</c:v>
                </c:pt>
                <c:pt idx="543">
                  <c:v>148639.995</c:v>
                </c:pt>
                <c:pt idx="544">
                  <c:v>142146.31</c:v>
                </c:pt>
                <c:pt idx="545">
                  <c:v>136071.965</c:v>
                </c:pt>
                <c:pt idx="546">
                  <c:v>141078.46</c:v>
                </c:pt>
                <c:pt idx="547">
                  <c:v>136676.715</c:v>
                </c:pt>
                <c:pt idx="548">
                  <c:v>118683.565</c:v>
                </c:pt>
                <c:pt idx="549">
                  <c:v>112556.405</c:v>
                </c:pt>
                <c:pt idx="550">
                  <c:v>135712.245</c:v>
                </c:pt>
                <c:pt idx="551">
                  <c:v>142401.79500000001</c:v>
                </c:pt>
                <c:pt idx="552">
                  <c:v>134056.095</c:v>
                </c:pt>
                <c:pt idx="553">
                  <c:v>138768.04500000001</c:v>
                </c:pt>
                <c:pt idx="554">
                  <c:v>136690.04999999999</c:v>
                </c:pt>
                <c:pt idx="555">
                  <c:v>122369.535</c:v>
                </c:pt>
                <c:pt idx="556">
                  <c:v>119218.23</c:v>
                </c:pt>
                <c:pt idx="557">
                  <c:v>128207.125</c:v>
                </c:pt>
                <c:pt idx="558">
                  <c:v>137582.19500000001</c:v>
                </c:pt>
                <c:pt idx="559">
                  <c:v>145728.26</c:v>
                </c:pt>
                <c:pt idx="560">
                  <c:v>144103.70499999999</c:v>
                </c:pt>
                <c:pt idx="561">
                  <c:v>141166.85</c:v>
                </c:pt>
                <c:pt idx="562">
                  <c:v>120659.15</c:v>
                </c:pt>
                <c:pt idx="563">
                  <c:v>113418.125</c:v>
                </c:pt>
                <c:pt idx="564">
                  <c:v>127367.015</c:v>
                </c:pt>
                <c:pt idx="565">
                  <c:v>137028.04999999999</c:v>
                </c:pt>
                <c:pt idx="566">
                  <c:v>136850.14000000001</c:v>
                </c:pt>
                <c:pt idx="567">
                  <c:v>136127.125</c:v>
                </c:pt>
                <c:pt idx="568">
                  <c:v>128777.82</c:v>
                </c:pt>
                <c:pt idx="569">
                  <c:v>119888.575</c:v>
                </c:pt>
                <c:pt idx="570">
                  <c:v>120126.905</c:v>
                </c:pt>
                <c:pt idx="571">
                  <c:v>138134.63500000001</c:v>
                </c:pt>
                <c:pt idx="572">
                  <c:v>146465.69</c:v>
                </c:pt>
                <c:pt idx="573">
                  <c:v>143209.755</c:v>
                </c:pt>
                <c:pt idx="574">
                  <c:v>142341.63500000001</c:v>
                </c:pt>
                <c:pt idx="575">
                  <c:v>139822.93</c:v>
                </c:pt>
                <c:pt idx="576">
                  <c:v>121548.535</c:v>
                </c:pt>
                <c:pt idx="577">
                  <c:v>114481.28</c:v>
                </c:pt>
                <c:pt idx="578">
                  <c:v>137934.845</c:v>
                </c:pt>
                <c:pt idx="579">
                  <c:v>137301.69</c:v>
                </c:pt>
                <c:pt idx="580">
                  <c:v>140922.715</c:v>
                </c:pt>
                <c:pt idx="581">
                  <c:v>142671.51</c:v>
                </c:pt>
                <c:pt idx="582">
                  <c:v>145491.32999999999</c:v>
                </c:pt>
                <c:pt idx="583">
                  <c:v>130907.095</c:v>
                </c:pt>
                <c:pt idx="584">
                  <c:v>120379.285</c:v>
                </c:pt>
                <c:pt idx="585">
                  <c:v>138506.45000000001</c:v>
                </c:pt>
                <c:pt idx="586">
                  <c:v>132819.535</c:v>
                </c:pt>
                <c:pt idx="587">
                  <c:v>130616.67</c:v>
                </c:pt>
                <c:pt idx="588">
                  <c:v>138368.4</c:v>
                </c:pt>
                <c:pt idx="589">
                  <c:v>134885.67000000001</c:v>
                </c:pt>
                <c:pt idx="590">
                  <c:v>120382.80499999999</c:v>
                </c:pt>
                <c:pt idx="591">
                  <c:v>113066.245</c:v>
                </c:pt>
                <c:pt idx="592">
                  <c:v>127906.24000000001</c:v>
                </c:pt>
                <c:pt idx="593">
                  <c:v>124975.11</c:v>
                </c:pt>
                <c:pt idx="594">
                  <c:v>132561.22</c:v>
                </c:pt>
                <c:pt idx="595">
                  <c:v>123434.505</c:v>
                </c:pt>
                <c:pt idx="596">
                  <c:v>132569.74</c:v>
                </c:pt>
                <c:pt idx="597">
                  <c:v>121052.06</c:v>
                </c:pt>
                <c:pt idx="598">
                  <c:v>119118.545</c:v>
                </c:pt>
                <c:pt idx="599">
                  <c:v>139203.5</c:v>
                </c:pt>
                <c:pt idx="600">
                  <c:v>138640.39000000001</c:v>
                </c:pt>
                <c:pt idx="601">
                  <c:v>141122.79500000001</c:v>
                </c:pt>
                <c:pt idx="602">
                  <c:v>139724.02499999999</c:v>
                </c:pt>
                <c:pt idx="603">
                  <c:v>139920.54500000001</c:v>
                </c:pt>
                <c:pt idx="604">
                  <c:v>119573.22</c:v>
                </c:pt>
                <c:pt idx="605">
                  <c:v>114832.425</c:v>
                </c:pt>
                <c:pt idx="606">
                  <c:v>125055.69</c:v>
                </c:pt>
                <c:pt idx="607">
                  <c:v>133748.44</c:v>
                </c:pt>
                <c:pt idx="608">
                  <c:v>128834.065</c:v>
                </c:pt>
                <c:pt idx="609">
                  <c:v>134246.16500000001</c:v>
                </c:pt>
                <c:pt idx="610">
                  <c:v>135273.32500000001</c:v>
                </c:pt>
                <c:pt idx="611">
                  <c:v>118621.96</c:v>
                </c:pt>
                <c:pt idx="612">
                  <c:v>110986.005</c:v>
                </c:pt>
                <c:pt idx="613">
                  <c:v>127275.815</c:v>
                </c:pt>
                <c:pt idx="614">
                  <c:v>129542.36500000001</c:v>
                </c:pt>
                <c:pt idx="615">
                  <c:v>123307.02</c:v>
                </c:pt>
                <c:pt idx="616">
                  <c:v>117722.95</c:v>
                </c:pt>
                <c:pt idx="617">
                  <c:v>125432.605</c:v>
                </c:pt>
                <c:pt idx="618">
                  <c:v>111412.995</c:v>
                </c:pt>
                <c:pt idx="619">
                  <c:v>109125.215</c:v>
                </c:pt>
                <c:pt idx="620">
                  <c:v>130967.28</c:v>
                </c:pt>
                <c:pt idx="621">
                  <c:v>134720.155</c:v>
                </c:pt>
                <c:pt idx="622">
                  <c:v>130650.88</c:v>
                </c:pt>
                <c:pt idx="623">
                  <c:v>134234.45000000001</c:v>
                </c:pt>
                <c:pt idx="624">
                  <c:v>131734.10500000001</c:v>
                </c:pt>
                <c:pt idx="625">
                  <c:v>106709.54</c:v>
                </c:pt>
                <c:pt idx="626">
                  <c:v>110314.625</c:v>
                </c:pt>
                <c:pt idx="627">
                  <c:v>127391.09</c:v>
                </c:pt>
                <c:pt idx="628">
                  <c:v>122664.30499999999</c:v>
                </c:pt>
                <c:pt idx="629">
                  <c:v>127208.57</c:v>
                </c:pt>
                <c:pt idx="630">
                  <c:v>131357.34</c:v>
                </c:pt>
                <c:pt idx="631">
                  <c:v>127420.43</c:v>
                </c:pt>
                <c:pt idx="632">
                  <c:v>106776.27499999999</c:v>
                </c:pt>
                <c:pt idx="633">
                  <c:v>105931.55499999999</c:v>
                </c:pt>
                <c:pt idx="634">
                  <c:v>124343.19</c:v>
                </c:pt>
                <c:pt idx="635">
                  <c:v>126888.77</c:v>
                </c:pt>
                <c:pt idx="636">
                  <c:v>121143.25</c:v>
                </c:pt>
                <c:pt idx="637">
                  <c:v>122858.49</c:v>
                </c:pt>
                <c:pt idx="638">
                  <c:v>113439.77499999999</c:v>
                </c:pt>
                <c:pt idx="639">
                  <c:v>109181.26</c:v>
                </c:pt>
                <c:pt idx="640">
                  <c:v>97992.93</c:v>
                </c:pt>
                <c:pt idx="641">
                  <c:v>115839.01</c:v>
                </c:pt>
                <c:pt idx="642">
                  <c:v>124089.47</c:v>
                </c:pt>
                <c:pt idx="643">
                  <c:v>128558.38499999999</c:v>
                </c:pt>
                <c:pt idx="644">
                  <c:v>115898.54</c:v>
                </c:pt>
                <c:pt idx="645">
                  <c:v>116197.73</c:v>
                </c:pt>
                <c:pt idx="646">
                  <c:v>101300.77499999999</c:v>
                </c:pt>
                <c:pt idx="647">
                  <c:v>94954.16</c:v>
                </c:pt>
                <c:pt idx="648">
                  <c:v>116831.43</c:v>
                </c:pt>
                <c:pt idx="649">
                  <c:v>124665.82</c:v>
                </c:pt>
                <c:pt idx="650">
                  <c:v>128612.3</c:v>
                </c:pt>
                <c:pt idx="651">
                  <c:v>128242.765</c:v>
                </c:pt>
                <c:pt idx="652">
                  <c:v>121731.485</c:v>
                </c:pt>
                <c:pt idx="653">
                  <c:v>97887.485000000001</c:v>
                </c:pt>
                <c:pt idx="654">
                  <c:v>101793.035</c:v>
                </c:pt>
                <c:pt idx="655">
                  <c:v>116042.845</c:v>
                </c:pt>
                <c:pt idx="656">
                  <c:v>123265.44</c:v>
                </c:pt>
                <c:pt idx="657">
                  <c:v>126362.045</c:v>
                </c:pt>
                <c:pt idx="658">
                  <c:v>114867.16</c:v>
                </c:pt>
                <c:pt idx="659">
                  <c:v>122975.285</c:v>
                </c:pt>
                <c:pt idx="660">
                  <c:v>114184.19500000001</c:v>
                </c:pt>
                <c:pt idx="661">
                  <c:v>111289</c:v>
                </c:pt>
                <c:pt idx="662">
                  <c:v>125270.16499999999</c:v>
                </c:pt>
                <c:pt idx="663">
                  <c:v>117138.355</c:v>
                </c:pt>
                <c:pt idx="664">
                  <c:v>121605.395</c:v>
                </c:pt>
                <c:pt idx="665">
                  <c:v>120142.43</c:v>
                </c:pt>
                <c:pt idx="666">
                  <c:v>119820.71</c:v>
                </c:pt>
                <c:pt idx="667">
                  <c:v>104191.105</c:v>
                </c:pt>
                <c:pt idx="668">
                  <c:v>94325.72</c:v>
                </c:pt>
                <c:pt idx="669">
                  <c:v>110661.43</c:v>
                </c:pt>
                <c:pt idx="670">
                  <c:v>104976.21</c:v>
                </c:pt>
                <c:pt idx="671">
                  <c:v>119904.48</c:v>
                </c:pt>
                <c:pt idx="672">
                  <c:v>118677.495</c:v>
                </c:pt>
                <c:pt idx="673">
                  <c:v>113666.485</c:v>
                </c:pt>
                <c:pt idx="674">
                  <c:v>101810.75</c:v>
                </c:pt>
                <c:pt idx="675">
                  <c:v>96934.925000000003</c:v>
                </c:pt>
                <c:pt idx="676">
                  <c:v>116230.34</c:v>
                </c:pt>
                <c:pt idx="677">
                  <c:v>117794.595</c:v>
                </c:pt>
                <c:pt idx="678">
                  <c:v>122131.11500000001</c:v>
                </c:pt>
                <c:pt idx="679">
                  <c:v>122634.53</c:v>
                </c:pt>
                <c:pt idx="680">
                  <c:v>117953.88499999999</c:v>
                </c:pt>
                <c:pt idx="681">
                  <c:v>99907.32</c:v>
                </c:pt>
                <c:pt idx="682">
                  <c:v>96805.925000000003</c:v>
                </c:pt>
                <c:pt idx="683">
                  <c:v>116817.15</c:v>
                </c:pt>
                <c:pt idx="684">
                  <c:v>119905.59</c:v>
                </c:pt>
                <c:pt idx="685">
                  <c:v>122146.66</c:v>
                </c:pt>
                <c:pt idx="686">
                  <c:v>122464.645</c:v>
                </c:pt>
                <c:pt idx="687">
                  <c:v>121441.05</c:v>
                </c:pt>
                <c:pt idx="688">
                  <c:v>106868.5</c:v>
                </c:pt>
                <c:pt idx="689">
                  <c:v>112098.33500000001</c:v>
                </c:pt>
                <c:pt idx="690">
                  <c:v>138681.815</c:v>
                </c:pt>
                <c:pt idx="691">
                  <c:v>126617.72</c:v>
                </c:pt>
                <c:pt idx="692">
                  <c:v>118119.01</c:v>
                </c:pt>
                <c:pt idx="693">
                  <c:v>120308.545</c:v>
                </c:pt>
                <c:pt idx="694">
                  <c:v>116011.565</c:v>
                </c:pt>
                <c:pt idx="695">
                  <c:v>104700.05499999999</c:v>
                </c:pt>
                <c:pt idx="696">
                  <c:v>102718.9</c:v>
                </c:pt>
                <c:pt idx="697">
                  <c:v>118666.37</c:v>
                </c:pt>
                <c:pt idx="698">
                  <c:v>119169.17</c:v>
                </c:pt>
                <c:pt idx="699">
                  <c:v>121067.59</c:v>
                </c:pt>
                <c:pt idx="700">
                  <c:v>113024.02</c:v>
                </c:pt>
                <c:pt idx="701">
                  <c:v>109318.355</c:v>
                </c:pt>
                <c:pt idx="702">
                  <c:v>98899.494999999995</c:v>
                </c:pt>
                <c:pt idx="703">
                  <c:v>97300.36</c:v>
                </c:pt>
                <c:pt idx="704">
                  <c:v>109670</c:v>
                </c:pt>
                <c:pt idx="705">
                  <c:v>111228.06</c:v>
                </c:pt>
                <c:pt idx="706">
                  <c:v>112738.08</c:v>
                </c:pt>
                <c:pt idx="707">
                  <c:v>105445.65</c:v>
                </c:pt>
                <c:pt idx="708">
                  <c:v>105664.09</c:v>
                </c:pt>
                <c:pt idx="709">
                  <c:v>98622.865000000005</c:v>
                </c:pt>
                <c:pt idx="710">
                  <c:v>93673.19</c:v>
                </c:pt>
                <c:pt idx="711">
                  <c:v>120390.11</c:v>
                </c:pt>
                <c:pt idx="712">
                  <c:v>128831.65</c:v>
                </c:pt>
                <c:pt idx="713">
                  <c:v>111423.765</c:v>
                </c:pt>
                <c:pt idx="714">
                  <c:v>107072.36</c:v>
                </c:pt>
                <c:pt idx="715">
                  <c:v>113698.06</c:v>
                </c:pt>
                <c:pt idx="716">
                  <c:v>90227.48</c:v>
                </c:pt>
                <c:pt idx="717">
                  <c:v>90911.085000000006</c:v>
                </c:pt>
                <c:pt idx="718">
                  <c:v>109260.30499999999</c:v>
                </c:pt>
                <c:pt idx="719">
                  <c:v>106451.255</c:v>
                </c:pt>
                <c:pt idx="720">
                  <c:v>104389.51</c:v>
                </c:pt>
                <c:pt idx="721">
                  <c:v>105513.235</c:v>
                </c:pt>
                <c:pt idx="722">
                  <c:v>112247.94500000001</c:v>
                </c:pt>
                <c:pt idx="723">
                  <c:v>114843.875</c:v>
                </c:pt>
                <c:pt idx="724">
                  <c:v>114468.17</c:v>
                </c:pt>
                <c:pt idx="725">
                  <c:v>106284.83</c:v>
                </c:pt>
                <c:pt idx="726">
                  <c:v>99701.43</c:v>
                </c:pt>
                <c:pt idx="727">
                  <c:v>123693.52</c:v>
                </c:pt>
                <c:pt idx="728">
                  <c:v>135571.79500000001</c:v>
                </c:pt>
                <c:pt idx="729">
                  <c:v>112141.83</c:v>
                </c:pt>
                <c:pt idx="730">
                  <c:v>95728.15</c:v>
                </c:pt>
                <c:pt idx="731">
                  <c:v>89403.145000000004</c:v>
                </c:pt>
                <c:pt idx="732">
                  <c:v>86507.47</c:v>
                </c:pt>
                <c:pt idx="733">
                  <c:v>97564.744999999995</c:v>
                </c:pt>
                <c:pt idx="734">
                  <c:v>116606.795</c:v>
                </c:pt>
                <c:pt idx="735">
                  <c:v>128079.845</c:v>
                </c:pt>
                <c:pt idx="736">
                  <c:v>136308.73499999999</c:v>
                </c:pt>
                <c:pt idx="737">
                  <c:v>134955.01999999999</c:v>
                </c:pt>
                <c:pt idx="738">
                  <c:v>122777.02499999999</c:v>
                </c:pt>
                <c:pt idx="739">
                  <c:v>116211.99</c:v>
                </c:pt>
                <c:pt idx="740">
                  <c:v>120366.32</c:v>
                </c:pt>
                <c:pt idx="741">
                  <c:v>111595.855</c:v>
                </c:pt>
                <c:pt idx="742">
                  <c:v>118783.94500000001</c:v>
                </c:pt>
                <c:pt idx="743">
                  <c:v>111341.675</c:v>
                </c:pt>
                <c:pt idx="744">
                  <c:v>88996.625</c:v>
                </c:pt>
                <c:pt idx="745">
                  <c:v>90294</c:v>
                </c:pt>
                <c:pt idx="746">
                  <c:v>120928.705</c:v>
                </c:pt>
                <c:pt idx="747">
                  <c:v>140517.65</c:v>
                </c:pt>
                <c:pt idx="748">
                  <c:v>111211.35</c:v>
                </c:pt>
                <c:pt idx="749">
                  <c:v>112371.41</c:v>
                </c:pt>
                <c:pt idx="750">
                  <c:v>107937.685</c:v>
                </c:pt>
                <c:pt idx="751">
                  <c:v>96779.07</c:v>
                </c:pt>
                <c:pt idx="752">
                  <c:v>103291.61</c:v>
                </c:pt>
                <c:pt idx="753">
                  <c:v>141332.05499999999</c:v>
                </c:pt>
                <c:pt idx="754">
                  <c:v>115664.16</c:v>
                </c:pt>
                <c:pt idx="755">
                  <c:v>111936.7</c:v>
                </c:pt>
                <c:pt idx="756">
                  <c:v>98590.06</c:v>
                </c:pt>
                <c:pt idx="757">
                  <c:v>112513.82</c:v>
                </c:pt>
                <c:pt idx="758">
                  <c:v>108336.53</c:v>
                </c:pt>
                <c:pt idx="759">
                  <c:v>109020.58</c:v>
                </c:pt>
                <c:pt idx="760">
                  <c:v>124292.955</c:v>
                </c:pt>
                <c:pt idx="761">
                  <c:v>112863.01</c:v>
                </c:pt>
                <c:pt idx="762">
                  <c:v>114133.73</c:v>
                </c:pt>
                <c:pt idx="763">
                  <c:v>110669.27</c:v>
                </c:pt>
                <c:pt idx="764">
                  <c:v>117452.27</c:v>
                </c:pt>
                <c:pt idx="765">
                  <c:v>117361.7</c:v>
                </c:pt>
                <c:pt idx="766">
                  <c:v>110384.27499999999</c:v>
                </c:pt>
                <c:pt idx="767">
                  <c:v>108761.37</c:v>
                </c:pt>
                <c:pt idx="768">
                  <c:v>111543.81</c:v>
                </c:pt>
                <c:pt idx="769">
                  <c:v>142213.66</c:v>
                </c:pt>
                <c:pt idx="770">
                  <c:v>155060.60999999999</c:v>
                </c:pt>
                <c:pt idx="771">
                  <c:v>138793.59</c:v>
                </c:pt>
                <c:pt idx="772">
                  <c:v>111983.51</c:v>
                </c:pt>
                <c:pt idx="773">
                  <c:v>89003.15</c:v>
                </c:pt>
                <c:pt idx="774">
                  <c:v>104844.105</c:v>
                </c:pt>
                <c:pt idx="775">
                  <c:v>111613.05</c:v>
                </c:pt>
                <c:pt idx="776">
                  <c:v>116299.39</c:v>
                </c:pt>
                <c:pt idx="777">
                  <c:v>119947.59</c:v>
                </c:pt>
                <c:pt idx="778">
                  <c:v>111885.97</c:v>
                </c:pt>
                <c:pt idx="779">
                  <c:v>95623.35</c:v>
                </c:pt>
                <c:pt idx="780">
                  <c:v>91280.024999999994</c:v>
                </c:pt>
                <c:pt idx="781">
                  <c:v>105341.86500000001</c:v>
                </c:pt>
                <c:pt idx="782">
                  <c:v>112351.47</c:v>
                </c:pt>
                <c:pt idx="783">
                  <c:v>116690.17</c:v>
                </c:pt>
                <c:pt idx="784">
                  <c:v>117948.685</c:v>
                </c:pt>
                <c:pt idx="785">
                  <c:v>111229.52</c:v>
                </c:pt>
                <c:pt idx="786">
                  <c:v>95046.904999999999</c:v>
                </c:pt>
                <c:pt idx="787">
                  <c:v>100495.61500000001</c:v>
                </c:pt>
                <c:pt idx="788">
                  <c:v>131090.77499999999</c:v>
                </c:pt>
                <c:pt idx="789">
                  <c:v>140167.5</c:v>
                </c:pt>
                <c:pt idx="790">
                  <c:v>137291.97</c:v>
                </c:pt>
                <c:pt idx="791">
                  <c:v>127633.27499999999</c:v>
                </c:pt>
                <c:pt idx="792">
                  <c:v>124311.33</c:v>
                </c:pt>
                <c:pt idx="793">
                  <c:v>116083.295</c:v>
                </c:pt>
                <c:pt idx="794">
                  <c:v>103539.02</c:v>
                </c:pt>
                <c:pt idx="795">
                  <c:v>116447.855</c:v>
                </c:pt>
                <c:pt idx="796">
                  <c:v>117931.46</c:v>
                </c:pt>
                <c:pt idx="797">
                  <c:v>124370.765</c:v>
                </c:pt>
                <c:pt idx="798">
                  <c:v>129649.25</c:v>
                </c:pt>
                <c:pt idx="799">
                  <c:v>125346.075</c:v>
                </c:pt>
                <c:pt idx="800">
                  <c:v>108816.81</c:v>
                </c:pt>
                <c:pt idx="801">
                  <c:v>102617.51</c:v>
                </c:pt>
                <c:pt idx="802">
                  <c:v>104468.9</c:v>
                </c:pt>
                <c:pt idx="803">
                  <c:v>133227.785</c:v>
                </c:pt>
                <c:pt idx="804">
                  <c:v>139672.83499999999</c:v>
                </c:pt>
                <c:pt idx="805">
                  <c:v>124255.97500000001</c:v>
                </c:pt>
                <c:pt idx="806">
                  <c:v>111612.075</c:v>
                </c:pt>
                <c:pt idx="807">
                  <c:v>107731.78</c:v>
                </c:pt>
                <c:pt idx="808">
                  <c:v>113593.82</c:v>
                </c:pt>
                <c:pt idx="809">
                  <c:v>131980.98499999999</c:v>
                </c:pt>
                <c:pt idx="810">
                  <c:v>127625.36500000001</c:v>
                </c:pt>
                <c:pt idx="811">
                  <c:v>114696.37</c:v>
                </c:pt>
                <c:pt idx="812">
                  <c:v>111632.83500000001</c:v>
                </c:pt>
                <c:pt idx="813">
                  <c:v>115411.41</c:v>
                </c:pt>
                <c:pt idx="814">
                  <c:v>107465.98</c:v>
                </c:pt>
                <c:pt idx="815">
                  <c:v>104189.1</c:v>
                </c:pt>
                <c:pt idx="816">
                  <c:v>116237.22</c:v>
                </c:pt>
                <c:pt idx="817">
                  <c:v>111032.97500000001</c:v>
                </c:pt>
                <c:pt idx="818">
                  <c:v>109640.33</c:v>
                </c:pt>
                <c:pt idx="819">
                  <c:v>107491.87</c:v>
                </c:pt>
                <c:pt idx="820">
                  <c:v>110662.245</c:v>
                </c:pt>
                <c:pt idx="821">
                  <c:v>97402.264999999999</c:v>
                </c:pt>
                <c:pt idx="822">
                  <c:v>94477.095000000001</c:v>
                </c:pt>
                <c:pt idx="823">
                  <c:v>107895.52499999999</c:v>
                </c:pt>
                <c:pt idx="824">
                  <c:v>113138.67</c:v>
                </c:pt>
                <c:pt idx="825">
                  <c:v>114191.35</c:v>
                </c:pt>
                <c:pt idx="826">
                  <c:v>114817.30499999999</c:v>
                </c:pt>
                <c:pt idx="827">
                  <c:v>110160.02499999999</c:v>
                </c:pt>
                <c:pt idx="828">
                  <c:v>99084.74</c:v>
                </c:pt>
                <c:pt idx="829">
                  <c:v>96041.895000000004</c:v>
                </c:pt>
                <c:pt idx="830">
                  <c:v>113287.05499999999</c:v>
                </c:pt>
                <c:pt idx="831">
                  <c:v>114159.965</c:v>
                </c:pt>
                <c:pt idx="832">
                  <c:v>114335.995</c:v>
                </c:pt>
                <c:pt idx="833">
                  <c:v>112704.045</c:v>
                </c:pt>
                <c:pt idx="834">
                  <c:v>97436.41</c:v>
                </c:pt>
                <c:pt idx="835">
                  <c:v>99608.57</c:v>
                </c:pt>
                <c:pt idx="836">
                  <c:v>96594.744999999995</c:v>
                </c:pt>
                <c:pt idx="837">
                  <c:v>99945.494999999995</c:v>
                </c:pt>
                <c:pt idx="838">
                  <c:v>111955.175</c:v>
                </c:pt>
                <c:pt idx="839">
                  <c:v>114436.97</c:v>
                </c:pt>
                <c:pt idx="840">
                  <c:v>112816.68</c:v>
                </c:pt>
                <c:pt idx="841">
                  <c:v>114522.44</c:v>
                </c:pt>
                <c:pt idx="842">
                  <c:v>102528.4</c:v>
                </c:pt>
                <c:pt idx="843">
                  <c:v>97356.565000000002</c:v>
                </c:pt>
                <c:pt idx="844">
                  <c:v>109421.815</c:v>
                </c:pt>
                <c:pt idx="845">
                  <c:v>101548.735</c:v>
                </c:pt>
                <c:pt idx="846">
                  <c:v>116795.245</c:v>
                </c:pt>
                <c:pt idx="847">
                  <c:v>126329.53</c:v>
                </c:pt>
                <c:pt idx="848">
                  <c:v>120144.19</c:v>
                </c:pt>
                <c:pt idx="849">
                  <c:v>104864.05</c:v>
                </c:pt>
                <c:pt idx="850">
                  <c:v>103756.535</c:v>
                </c:pt>
                <c:pt idx="851">
                  <c:v>115103.77499999999</c:v>
                </c:pt>
                <c:pt idx="852">
                  <c:v>120718.64</c:v>
                </c:pt>
                <c:pt idx="853">
                  <c:v>129196.44500000001</c:v>
                </c:pt>
                <c:pt idx="854">
                  <c:v>127260.05</c:v>
                </c:pt>
                <c:pt idx="855">
                  <c:v>123150.38499999999</c:v>
                </c:pt>
                <c:pt idx="856">
                  <c:v>105013.07</c:v>
                </c:pt>
                <c:pt idx="857">
                  <c:v>107424.07</c:v>
                </c:pt>
                <c:pt idx="858">
                  <c:v>125858.27</c:v>
                </c:pt>
                <c:pt idx="859">
                  <c:v>126760.71</c:v>
                </c:pt>
                <c:pt idx="860">
                  <c:v>125747.735</c:v>
                </c:pt>
                <c:pt idx="861">
                  <c:v>128753.13</c:v>
                </c:pt>
                <c:pt idx="862">
                  <c:v>123523</c:v>
                </c:pt>
                <c:pt idx="863">
                  <c:v>109477.42</c:v>
                </c:pt>
                <c:pt idx="864">
                  <c:v>107497.03</c:v>
                </c:pt>
                <c:pt idx="865">
                  <c:v>125871.91499999999</c:v>
                </c:pt>
                <c:pt idx="866">
                  <c:v>127820.715</c:v>
                </c:pt>
                <c:pt idx="867">
                  <c:v>125072.675</c:v>
                </c:pt>
                <c:pt idx="868">
                  <c:v>122910.48</c:v>
                </c:pt>
                <c:pt idx="869">
                  <c:v>123351.45</c:v>
                </c:pt>
                <c:pt idx="870">
                  <c:v>109111.61500000001</c:v>
                </c:pt>
                <c:pt idx="871">
                  <c:v>105912.16</c:v>
                </c:pt>
                <c:pt idx="872">
                  <c:v>113551.03999999999</c:v>
                </c:pt>
                <c:pt idx="873">
                  <c:v>119127.205</c:v>
                </c:pt>
                <c:pt idx="874">
                  <c:v>121571.97</c:v>
                </c:pt>
                <c:pt idx="875">
                  <c:v>124010.03</c:v>
                </c:pt>
                <c:pt idx="876">
                  <c:v>123130.6</c:v>
                </c:pt>
                <c:pt idx="877">
                  <c:v>104643.675</c:v>
                </c:pt>
                <c:pt idx="878">
                  <c:v>110029.55</c:v>
                </c:pt>
                <c:pt idx="879">
                  <c:v>130516.1</c:v>
                </c:pt>
                <c:pt idx="880">
                  <c:v>132762.38</c:v>
                </c:pt>
                <c:pt idx="881">
                  <c:v>139030.79500000001</c:v>
                </c:pt>
                <c:pt idx="882">
                  <c:v>140202.73499999999</c:v>
                </c:pt>
                <c:pt idx="883">
                  <c:v>136856.79999999999</c:v>
                </c:pt>
                <c:pt idx="884">
                  <c:v>122161.405</c:v>
                </c:pt>
                <c:pt idx="885">
                  <c:v>118953.95</c:v>
                </c:pt>
                <c:pt idx="886">
                  <c:v>132877.45000000001</c:v>
                </c:pt>
                <c:pt idx="887">
                  <c:v>133274.53</c:v>
                </c:pt>
                <c:pt idx="888">
                  <c:v>136116.12</c:v>
                </c:pt>
                <c:pt idx="889">
                  <c:v>139511.78</c:v>
                </c:pt>
                <c:pt idx="890">
                  <c:v>130994.54</c:v>
                </c:pt>
                <c:pt idx="891">
                  <c:v>120698.91499999999</c:v>
                </c:pt>
                <c:pt idx="892">
                  <c:v>113374.465</c:v>
                </c:pt>
                <c:pt idx="893">
                  <c:v>117691.685</c:v>
                </c:pt>
                <c:pt idx="894">
                  <c:v>135184.95000000001</c:v>
                </c:pt>
                <c:pt idx="895">
                  <c:v>136253.42000000001</c:v>
                </c:pt>
                <c:pt idx="896">
                  <c:v>135303.255</c:v>
                </c:pt>
                <c:pt idx="897">
                  <c:v>135269.63500000001</c:v>
                </c:pt>
                <c:pt idx="898">
                  <c:v>121178.68</c:v>
                </c:pt>
                <c:pt idx="899">
                  <c:v>116112.74</c:v>
                </c:pt>
                <c:pt idx="900">
                  <c:v>134925.74</c:v>
                </c:pt>
                <c:pt idx="901">
                  <c:v>131996.97</c:v>
                </c:pt>
                <c:pt idx="902">
                  <c:v>139814.29999999999</c:v>
                </c:pt>
                <c:pt idx="903">
                  <c:v>140348.57</c:v>
                </c:pt>
                <c:pt idx="904">
                  <c:v>132029.57500000001</c:v>
                </c:pt>
                <c:pt idx="905">
                  <c:v>122393.325</c:v>
                </c:pt>
                <c:pt idx="906">
                  <c:v>118103.86500000001</c:v>
                </c:pt>
                <c:pt idx="907">
                  <c:v>138040.38</c:v>
                </c:pt>
                <c:pt idx="908">
                  <c:v>144526.63</c:v>
                </c:pt>
                <c:pt idx="909">
                  <c:v>141351.89499999999</c:v>
                </c:pt>
                <c:pt idx="910">
                  <c:v>138124.06</c:v>
                </c:pt>
                <c:pt idx="911">
                  <c:v>139275.77499999999</c:v>
                </c:pt>
                <c:pt idx="912">
                  <c:v>125949.5</c:v>
                </c:pt>
                <c:pt idx="913">
                  <c:v>120137.45</c:v>
                </c:pt>
                <c:pt idx="914">
                  <c:v>139765.32</c:v>
                </c:pt>
                <c:pt idx="915">
                  <c:v>134029.80499999999</c:v>
                </c:pt>
                <c:pt idx="916">
                  <c:v>134084.66500000001</c:v>
                </c:pt>
                <c:pt idx="917">
                  <c:v>137899.715</c:v>
                </c:pt>
                <c:pt idx="918">
                  <c:v>134078.07</c:v>
                </c:pt>
                <c:pt idx="919">
                  <c:v>123687.97</c:v>
                </c:pt>
                <c:pt idx="920">
                  <c:v>116064.03</c:v>
                </c:pt>
                <c:pt idx="921">
                  <c:v>133132.32500000001</c:v>
                </c:pt>
                <c:pt idx="922">
                  <c:v>137352.78</c:v>
                </c:pt>
                <c:pt idx="923">
                  <c:v>138152.10500000001</c:v>
                </c:pt>
                <c:pt idx="924">
                  <c:v>134622.39000000001</c:v>
                </c:pt>
                <c:pt idx="925">
                  <c:v>131387.745</c:v>
                </c:pt>
                <c:pt idx="926">
                  <c:v>124486.69500000001</c:v>
                </c:pt>
                <c:pt idx="927">
                  <c:v>119927.64</c:v>
                </c:pt>
                <c:pt idx="928">
                  <c:v>131868.24</c:v>
                </c:pt>
                <c:pt idx="929">
                  <c:v>136121.83499999999</c:v>
                </c:pt>
                <c:pt idx="930">
                  <c:v>133906.26</c:v>
                </c:pt>
                <c:pt idx="931">
                  <c:v>139316.29</c:v>
                </c:pt>
                <c:pt idx="932">
                  <c:v>140073.89499999999</c:v>
                </c:pt>
                <c:pt idx="933">
                  <c:v>122397.13</c:v>
                </c:pt>
                <c:pt idx="934">
                  <c:v>118007.66499999999</c:v>
                </c:pt>
                <c:pt idx="935">
                  <c:v>136330.59</c:v>
                </c:pt>
                <c:pt idx="936">
                  <c:v>129699.265</c:v>
                </c:pt>
                <c:pt idx="937">
                  <c:v>133198.34</c:v>
                </c:pt>
                <c:pt idx="938">
                  <c:v>136003.91500000001</c:v>
                </c:pt>
                <c:pt idx="939">
                  <c:v>130432.05</c:v>
                </c:pt>
                <c:pt idx="940">
                  <c:v>111331.235</c:v>
                </c:pt>
                <c:pt idx="941">
                  <c:v>107580.495</c:v>
                </c:pt>
                <c:pt idx="942">
                  <c:v>132276.88</c:v>
                </c:pt>
                <c:pt idx="943">
                  <c:v>137617.88</c:v>
                </c:pt>
                <c:pt idx="944">
                  <c:v>140729.185</c:v>
                </c:pt>
                <c:pt idx="945">
                  <c:v>151355.43</c:v>
                </c:pt>
                <c:pt idx="946">
                  <c:v>141647.89499999999</c:v>
                </c:pt>
                <c:pt idx="947">
                  <c:v>116696.455</c:v>
                </c:pt>
                <c:pt idx="948">
                  <c:v>117351.14</c:v>
                </c:pt>
                <c:pt idx="949">
                  <c:v>138963.17499999999</c:v>
                </c:pt>
                <c:pt idx="950">
                  <c:v>139108.435</c:v>
                </c:pt>
                <c:pt idx="951">
                  <c:v>130044.375</c:v>
                </c:pt>
                <c:pt idx="952">
                  <c:v>122361.925</c:v>
                </c:pt>
                <c:pt idx="953">
                  <c:v>122862.345</c:v>
                </c:pt>
                <c:pt idx="954">
                  <c:v>113669.45</c:v>
                </c:pt>
                <c:pt idx="955">
                  <c:v>106274.56</c:v>
                </c:pt>
                <c:pt idx="956">
                  <c:v>121533.955</c:v>
                </c:pt>
                <c:pt idx="957">
                  <c:v>127193.3</c:v>
                </c:pt>
                <c:pt idx="958">
                  <c:v>121445.38</c:v>
                </c:pt>
                <c:pt idx="959">
                  <c:v>129223.80499999999</c:v>
                </c:pt>
                <c:pt idx="960">
                  <c:v>133562.98499999999</c:v>
                </c:pt>
                <c:pt idx="961">
                  <c:v>124852.67</c:v>
                </c:pt>
                <c:pt idx="962">
                  <c:v>119798.995</c:v>
                </c:pt>
                <c:pt idx="963">
                  <c:v>140410.29500000001</c:v>
                </c:pt>
                <c:pt idx="964">
                  <c:v>133809.45499999999</c:v>
                </c:pt>
                <c:pt idx="965">
                  <c:v>133056.82</c:v>
                </c:pt>
                <c:pt idx="966">
                  <c:v>135619.94</c:v>
                </c:pt>
                <c:pt idx="967">
                  <c:v>133666.57500000001</c:v>
                </c:pt>
                <c:pt idx="968">
                  <c:v>117444.1</c:v>
                </c:pt>
                <c:pt idx="969">
                  <c:v>115177.935</c:v>
                </c:pt>
                <c:pt idx="970">
                  <c:v>139414.495</c:v>
                </c:pt>
                <c:pt idx="971">
                  <c:v>139814.04</c:v>
                </c:pt>
                <c:pt idx="972">
                  <c:v>137513.465</c:v>
                </c:pt>
                <c:pt idx="973">
                  <c:v>133982.255</c:v>
                </c:pt>
                <c:pt idx="974">
                  <c:v>128707.425</c:v>
                </c:pt>
                <c:pt idx="975">
                  <c:v>114098.11500000001</c:v>
                </c:pt>
                <c:pt idx="976">
                  <c:v>103964.33</c:v>
                </c:pt>
                <c:pt idx="977">
                  <c:v>128001.05499999999</c:v>
                </c:pt>
                <c:pt idx="978">
                  <c:v>137696.67000000001</c:v>
                </c:pt>
                <c:pt idx="979">
                  <c:v>134819.94500000001</c:v>
                </c:pt>
                <c:pt idx="980">
                  <c:v>133405.72</c:v>
                </c:pt>
                <c:pt idx="981">
                  <c:v>132543.1</c:v>
                </c:pt>
                <c:pt idx="982">
                  <c:v>120454.01</c:v>
                </c:pt>
                <c:pt idx="983">
                  <c:v>114584.065</c:v>
                </c:pt>
                <c:pt idx="984">
                  <c:v>127169.03</c:v>
                </c:pt>
                <c:pt idx="985">
                  <c:v>130906.89</c:v>
                </c:pt>
                <c:pt idx="986">
                  <c:v>127192.315</c:v>
                </c:pt>
                <c:pt idx="987">
                  <c:v>131986.80499999999</c:v>
                </c:pt>
                <c:pt idx="988">
                  <c:v>128761.605</c:v>
                </c:pt>
                <c:pt idx="989">
                  <c:v>111301.56</c:v>
                </c:pt>
                <c:pt idx="990">
                  <c:v>104766</c:v>
                </c:pt>
                <c:pt idx="991">
                  <c:v>115123.54</c:v>
                </c:pt>
                <c:pt idx="992">
                  <c:v>124033.955</c:v>
                </c:pt>
                <c:pt idx="993">
                  <c:v>123461.38</c:v>
                </c:pt>
                <c:pt idx="994">
                  <c:v>119309.93</c:v>
                </c:pt>
                <c:pt idx="995">
                  <c:v>116611.25</c:v>
                </c:pt>
                <c:pt idx="996">
                  <c:v>101012.29</c:v>
                </c:pt>
                <c:pt idx="997">
                  <c:v>92608.24</c:v>
                </c:pt>
                <c:pt idx="998">
                  <c:v>119126.485</c:v>
                </c:pt>
                <c:pt idx="999">
                  <c:v>124452.94</c:v>
                </c:pt>
                <c:pt idx="1000">
                  <c:v>119028.07</c:v>
                </c:pt>
                <c:pt idx="1001">
                  <c:v>116655.855</c:v>
                </c:pt>
                <c:pt idx="1002">
                  <c:v>102847.255</c:v>
                </c:pt>
                <c:pt idx="1003">
                  <c:v>100701.82</c:v>
                </c:pt>
                <c:pt idx="1004">
                  <c:v>103556.74</c:v>
                </c:pt>
                <c:pt idx="1005">
                  <c:v>119226.42</c:v>
                </c:pt>
                <c:pt idx="1006">
                  <c:v>118856.41499999999</c:v>
                </c:pt>
                <c:pt idx="1007">
                  <c:v>114604.62</c:v>
                </c:pt>
                <c:pt idx="1008">
                  <c:v>113134.58</c:v>
                </c:pt>
                <c:pt idx="1009">
                  <c:v>118359.28</c:v>
                </c:pt>
                <c:pt idx="1010">
                  <c:v>101974.595</c:v>
                </c:pt>
                <c:pt idx="1011">
                  <c:v>97053.544999999998</c:v>
                </c:pt>
                <c:pt idx="1012">
                  <c:v>111432.36500000001</c:v>
                </c:pt>
                <c:pt idx="1013">
                  <c:v>116556.425</c:v>
                </c:pt>
                <c:pt idx="1014">
                  <c:v>114133.54</c:v>
                </c:pt>
                <c:pt idx="1015">
                  <c:v>113957.735</c:v>
                </c:pt>
                <c:pt idx="1016">
                  <c:v>117048.72500000001</c:v>
                </c:pt>
                <c:pt idx="1017">
                  <c:v>102037.16499999999</c:v>
                </c:pt>
                <c:pt idx="1018">
                  <c:v>98108.815000000002</c:v>
                </c:pt>
                <c:pt idx="1019">
                  <c:v>115907.395</c:v>
                </c:pt>
                <c:pt idx="1020">
                  <c:v>117470.22</c:v>
                </c:pt>
                <c:pt idx="1021">
                  <c:v>121087.1</c:v>
                </c:pt>
                <c:pt idx="1022">
                  <c:v>118201.175</c:v>
                </c:pt>
                <c:pt idx="1023">
                  <c:v>108412.66499999999</c:v>
                </c:pt>
                <c:pt idx="1024">
                  <c:v>102195.97500000001</c:v>
                </c:pt>
                <c:pt idx="1025">
                  <c:v>100571.04</c:v>
                </c:pt>
                <c:pt idx="1026">
                  <c:v>115549.435</c:v>
                </c:pt>
                <c:pt idx="1027">
                  <c:v>118010.31</c:v>
                </c:pt>
                <c:pt idx="1028">
                  <c:v>115813.03</c:v>
                </c:pt>
                <c:pt idx="1029">
                  <c:v>117333.44500000001</c:v>
                </c:pt>
                <c:pt idx="1030">
                  <c:v>112633.265</c:v>
                </c:pt>
                <c:pt idx="1031">
                  <c:v>100746.42</c:v>
                </c:pt>
                <c:pt idx="1032">
                  <c:v>92182.955000000002</c:v>
                </c:pt>
                <c:pt idx="1033">
                  <c:v>112227.65</c:v>
                </c:pt>
                <c:pt idx="1034">
                  <c:v>116179.47</c:v>
                </c:pt>
                <c:pt idx="1035">
                  <c:v>116632.09</c:v>
                </c:pt>
                <c:pt idx="1036">
                  <c:v>120470.785</c:v>
                </c:pt>
                <c:pt idx="1037">
                  <c:v>113451.995</c:v>
                </c:pt>
                <c:pt idx="1038">
                  <c:v>101610.815</c:v>
                </c:pt>
                <c:pt idx="1039">
                  <c:v>95368.164999999994</c:v>
                </c:pt>
                <c:pt idx="1040">
                  <c:v>104632.79</c:v>
                </c:pt>
                <c:pt idx="1041">
                  <c:v>100592.295</c:v>
                </c:pt>
                <c:pt idx="1042">
                  <c:v>111738.485</c:v>
                </c:pt>
                <c:pt idx="1043">
                  <c:v>113539.935</c:v>
                </c:pt>
                <c:pt idx="1044">
                  <c:v>115156.44500000001</c:v>
                </c:pt>
                <c:pt idx="1045">
                  <c:v>104194.345</c:v>
                </c:pt>
                <c:pt idx="1046">
                  <c:v>98774.235000000001</c:v>
                </c:pt>
                <c:pt idx="1047">
                  <c:v>125795.84</c:v>
                </c:pt>
                <c:pt idx="1048">
                  <c:v>135420.82</c:v>
                </c:pt>
                <c:pt idx="1049">
                  <c:v>130385.05</c:v>
                </c:pt>
                <c:pt idx="1050">
                  <c:v>116715.965</c:v>
                </c:pt>
                <c:pt idx="1051">
                  <c:v>117797.62</c:v>
                </c:pt>
                <c:pt idx="1052">
                  <c:v>106730.21</c:v>
                </c:pt>
                <c:pt idx="1053">
                  <c:v>101256.78</c:v>
                </c:pt>
                <c:pt idx="1054">
                  <c:v>128658.27</c:v>
                </c:pt>
                <c:pt idx="1055">
                  <c:v>137151.495</c:v>
                </c:pt>
                <c:pt idx="1056">
                  <c:v>138882.25</c:v>
                </c:pt>
                <c:pt idx="1057">
                  <c:v>135162.11499999999</c:v>
                </c:pt>
                <c:pt idx="1058">
                  <c:v>133951.29</c:v>
                </c:pt>
                <c:pt idx="1059">
                  <c:v>121219.595</c:v>
                </c:pt>
                <c:pt idx="1060">
                  <c:v>108717.875</c:v>
                </c:pt>
                <c:pt idx="1061">
                  <c:v>115429.005</c:v>
                </c:pt>
                <c:pt idx="1062">
                  <c:v>129798.47</c:v>
                </c:pt>
                <c:pt idx="1063">
                  <c:v>151730.95000000001</c:v>
                </c:pt>
                <c:pt idx="1064">
                  <c:v>154632.33499999999</c:v>
                </c:pt>
                <c:pt idx="1065">
                  <c:v>125141.9</c:v>
                </c:pt>
                <c:pt idx="1066">
                  <c:v>99234.22</c:v>
                </c:pt>
                <c:pt idx="1067">
                  <c:v>92487.705000000002</c:v>
                </c:pt>
                <c:pt idx="1068">
                  <c:v>111625.98</c:v>
                </c:pt>
                <c:pt idx="1069">
                  <c:v>113063.675</c:v>
                </c:pt>
                <c:pt idx="1070">
                  <c:v>115383.13</c:v>
                </c:pt>
                <c:pt idx="1071">
                  <c:v>115736.97</c:v>
                </c:pt>
                <c:pt idx="1072">
                  <c:v>109568.47</c:v>
                </c:pt>
                <c:pt idx="1073">
                  <c:v>99334.8</c:v>
                </c:pt>
                <c:pt idx="1074">
                  <c:v>97715.01</c:v>
                </c:pt>
                <c:pt idx="1075">
                  <c:v>114680.185</c:v>
                </c:pt>
                <c:pt idx="1076">
                  <c:v>121945.175</c:v>
                </c:pt>
                <c:pt idx="1077">
                  <c:v>146933.095</c:v>
                </c:pt>
                <c:pt idx="1078">
                  <c:v>129280.81</c:v>
                </c:pt>
                <c:pt idx="1079">
                  <c:v>120821.05499999999</c:v>
                </c:pt>
                <c:pt idx="1080">
                  <c:v>110154.36</c:v>
                </c:pt>
                <c:pt idx="1081">
                  <c:v>107212.84</c:v>
                </c:pt>
                <c:pt idx="1082">
                  <c:v>138949.67499999999</c:v>
                </c:pt>
                <c:pt idx="1083">
                  <c:v>142870.39499999999</c:v>
                </c:pt>
                <c:pt idx="1084">
                  <c:v>114916.99</c:v>
                </c:pt>
                <c:pt idx="1085">
                  <c:v>114462.53</c:v>
                </c:pt>
                <c:pt idx="1086">
                  <c:v>116428.79</c:v>
                </c:pt>
                <c:pt idx="1087">
                  <c:v>109364.01</c:v>
                </c:pt>
                <c:pt idx="1088">
                  <c:v>92856.23</c:v>
                </c:pt>
                <c:pt idx="1089">
                  <c:v>85094.375</c:v>
                </c:pt>
                <c:pt idx="1090">
                  <c:v>98638.854999999996</c:v>
                </c:pt>
                <c:pt idx="1091">
                  <c:v>128753.755</c:v>
                </c:pt>
                <c:pt idx="1092">
                  <c:v>130699.155</c:v>
                </c:pt>
                <c:pt idx="1093">
                  <c:v>115572.045</c:v>
                </c:pt>
                <c:pt idx="1094">
                  <c:v>96358.975000000006</c:v>
                </c:pt>
                <c:pt idx="1095">
                  <c:v>95700.479999999996</c:v>
                </c:pt>
                <c:pt idx="1096">
                  <c:v>95959.684999999998</c:v>
                </c:pt>
                <c:pt idx="1097">
                  <c:v>105277.85</c:v>
                </c:pt>
                <c:pt idx="1098">
                  <c:v>106373.825</c:v>
                </c:pt>
                <c:pt idx="1099">
                  <c:v>113337.685</c:v>
                </c:pt>
                <c:pt idx="1100">
                  <c:v>123247.735</c:v>
                </c:pt>
                <c:pt idx="1101">
                  <c:v>133705.845</c:v>
                </c:pt>
                <c:pt idx="1102">
                  <c:v>107142.815</c:v>
                </c:pt>
                <c:pt idx="1103">
                  <c:v>118832.07</c:v>
                </c:pt>
                <c:pt idx="1104">
                  <c:v>111361.05</c:v>
                </c:pt>
                <c:pt idx="1105">
                  <c:v>116530.04</c:v>
                </c:pt>
                <c:pt idx="1106">
                  <c:v>139607.905</c:v>
                </c:pt>
                <c:pt idx="1107">
                  <c:v>132022.87</c:v>
                </c:pt>
                <c:pt idx="1108">
                  <c:v>98977.05</c:v>
                </c:pt>
                <c:pt idx="1109">
                  <c:v>92021.68</c:v>
                </c:pt>
                <c:pt idx="1110">
                  <c:v>109389.095</c:v>
                </c:pt>
                <c:pt idx="1111">
                  <c:v>116074.03</c:v>
                </c:pt>
                <c:pt idx="1112">
                  <c:v>129286.36500000001</c:v>
                </c:pt>
                <c:pt idx="1113">
                  <c:v>154648.065</c:v>
                </c:pt>
                <c:pt idx="1114">
                  <c:v>165070.595</c:v>
                </c:pt>
                <c:pt idx="1115">
                  <c:v>124825.02499999999</c:v>
                </c:pt>
                <c:pt idx="1116">
                  <c:v>127305.2</c:v>
                </c:pt>
                <c:pt idx="1117">
                  <c:v>137955.42499999999</c:v>
                </c:pt>
                <c:pt idx="1118">
                  <c:v>128314.47</c:v>
                </c:pt>
                <c:pt idx="1119">
                  <c:v>128899.765</c:v>
                </c:pt>
                <c:pt idx="1120">
                  <c:v>139245.21</c:v>
                </c:pt>
                <c:pt idx="1121">
                  <c:v>128599.46</c:v>
                </c:pt>
                <c:pt idx="1122">
                  <c:v>139114.58499999999</c:v>
                </c:pt>
                <c:pt idx="1123">
                  <c:v>159436.69</c:v>
                </c:pt>
                <c:pt idx="1124">
                  <c:v>160437.565</c:v>
                </c:pt>
                <c:pt idx="1125">
                  <c:v>115239.57</c:v>
                </c:pt>
                <c:pt idx="1126">
                  <c:v>108524.18</c:v>
                </c:pt>
                <c:pt idx="1127">
                  <c:v>109949.21</c:v>
                </c:pt>
                <c:pt idx="1128">
                  <c:v>112946.34</c:v>
                </c:pt>
                <c:pt idx="1129">
                  <c:v>104947.325</c:v>
                </c:pt>
                <c:pt idx="1130">
                  <c:v>106065.935</c:v>
                </c:pt>
                <c:pt idx="1131">
                  <c:v>126465.96</c:v>
                </c:pt>
                <c:pt idx="1132">
                  <c:v>137539.72500000001</c:v>
                </c:pt>
                <c:pt idx="1133">
                  <c:v>159307.315</c:v>
                </c:pt>
                <c:pt idx="1134">
                  <c:v>149473.01</c:v>
                </c:pt>
                <c:pt idx="1135">
                  <c:v>137101.87</c:v>
                </c:pt>
                <c:pt idx="1136">
                  <c:v>118113.8</c:v>
                </c:pt>
                <c:pt idx="1137">
                  <c:v>100440.29</c:v>
                </c:pt>
                <c:pt idx="1138">
                  <c:v>116209.13</c:v>
                </c:pt>
                <c:pt idx="1139">
                  <c:v>124882.715</c:v>
                </c:pt>
                <c:pt idx="1140">
                  <c:v>115269.5</c:v>
                </c:pt>
                <c:pt idx="1141">
                  <c:v>117260.245</c:v>
                </c:pt>
                <c:pt idx="1142">
                  <c:v>114736.355</c:v>
                </c:pt>
                <c:pt idx="1143">
                  <c:v>105799.935</c:v>
                </c:pt>
                <c:pt idx="1144">
                  <c:v>105085.515</c:v>
                </c:pt>
                <c:pt idx="1145">
                  <c:v>113116.425</c:v>
                </c:pt>
                <c:pt idx="1146">
                  <c:v>120035.38499999999</c:v>
                </c:pt>
                <c:pt idx="1147">
                  <c:v>124481.41499999999</c:v>
                </c:pt>
                <c:pt idx="1148">
                  <c:v>133607.065</c:v>
                </c:pt>
                <c:pt idx="1149">
                  <c:v>136328.345</c:v>
                </c:pt>
                <c:pt idx="1150">
                  <c:v>119226.435</c:v>
                </c:pt>
                <c:pt idx="1151">
                  <c:v>96305.07</c:v>
                </c:pt>
                <c:pt idx="1152">
                  <c:v>117952.36500000001</c:v>
                </c:pt>
                <c:pt idx="1153">
                  <c:v>127894.285</c:v>
                </c:pt>
                <c:pt idx="1154">
                  <c:v>123400.17</c:v>
                </c:pt>
                <c:pt idx="1155">
                  <c:v>117346.26</c:v>
                </c:pt>
                <c:pt idx="1156">
                  <c:v>119960.33</c:v>
                </c:pt>
                <c:pt idx="1157">
                  <c:v>111096.30499999999</c:v>
                </c:pt>
                <c:pt idx="1158">
                  <c:v>101334.2</c:v>
                </c:pt>
                <c:pt idx="1159">
                  <c:v>112527.285</c:v>
                </c:pt>
                <c:pt idx="1160">
                  <c:v>113850.81</c:v>
                </c:pt>
                <c:pt idx="1161">
                  <c:v>122717.5</c:v>
                </c:pt>
                <c:pt idx="1162">
                  <c:v>128732.59</c:v>
                </c:pt>
                <c:pt idx="1163">
                  <c:v>127805.485</c:v>
                </c:pt>
                <c:pt idx="1164">
                  <c:v>120398.88499999999</c:v>
                </c:pt>
                <c:pt idx="1165">
                  <c:v>104486.18</c:v>
                </c:pt>
                <c:pt idx="1166">
                  <c:v>97542.31</c:v>
                </c:pt>
                <c:pt idx="1167">
                  <c:v>112663.625</c:v>
                </c:pt>
                <c:pt idx="1168">
                  <c:v>114195.35</c:v>
                </c:pt>
                <c:pt idx="1169">
                  <c:v>116045.27</c:v>
                </c:pt>
                <c:pt idx="1170">
                  <c:v>116284.345</c:v>
                </c:pt>
                <c:pt idx="1171">
                  <c:v>110715.12</c:v>
                </c:pt>
                <c:pt idx="1172">
                  <c:v>97262.705000000002</c:v>
                </c:pt>
                <c:pt idx="1173">
                  <c:v>111617.94500000001</c:v>
                </c:pt>
                <c:pt idx="1174">
                  <c:v>110794.26</c:v>
                </c:pt>
                <c:pt idx="1175">
                  <c:v>111254.315</c:v>
                </c:pt>
                <c:pt idx="1176">
                  <c:v>115020.505</c:v>
                </c:pt>
                <c:pt idx="1177">
                  <c:v>119298.325</c:v>
                </c:pt>
                <c:pt idx="1178">
                  <c:v>112312.69500000001</c:v>
                </c:pt>
                <c:pt idx="1179">
                  <c:v>98918.514999999999</c:v>
                </c:pt>
                <c:pt idx="1180">
                  <c:v>112488.215</c:v>
                </c:pt>
                <c:pt idx="1181">
                  <c:v>116809.36500000001</c:v>
                </c:pt>
                <c:pt idx="1182">
                  <c:v>117744.005</c:v>
                </c:pt>
                <c:pt idx="1183">
                  <c:v>116457.26</c:v>
                </c:pt>
                <c:pt idx="1184">
                  <c:v>97070.345000000001</c:v>
                </c:pt>
                <c:pt idx="1185">
                  <c:v>99687.64</c:v>
                </c:pt>
                <c:pt idx="1186">
                  <c:v>98817.03</c:v>
                </c:pt>
                <c:pt idx="1187">
                  <c:v>98258.25</c:v>
                </c:pt>
                <c:pt idx="1188">
                  <c:v>113381.53</c:v>
                </c:pt>
                <c:pt idx="1189">
                  <c:v>115974.61</c:v>
                </c:pt>
                <c:pt idx="1190">
                  <c:v>117551.69500000001</c:v>
                </c:pt>
                <c:pt idx="1191">
                  <c:v>115979.07</c:v>
                </c:pt>
                <c:pt idx="1192">
                  <c:v>105938.47500000001</c:v>
                </c:pt>
                <c:pt idx="1193">
                  <c:v>100571.16499999999</c:v>
                </c:pt>
                <c:pt idx="1194">
                  <c:v>118702.925</c:v>
                </c:pt>
                <c:pt idx="1195">
                  <c:v>122423.01</c:v>
                </c:pt>
                <c:pt idx="1196">
                  <c:v>121944.995</c:v>
                </c:pt>
                <c:pt idx="1197">
                  <c:v>119876.63</c:v>
                </c:pt>
                <c:pt idx="1198">
                  <c:v>113609.76</c:v>
                </c:pt>
                <c:pt idx="1199">
                  <c:v>105135.30499999999</c:v>
                </c:pt>
                <c:pt idx="1200">
                  <c:v>104123.39</c:v>
                </c:pt>
                <c:pt idx="1201">
                  <c:v>115694.64</c:v>
                </c:pt>
                <c:pt idx="1202">
                  <c:v>121092.855</c:v>
                </c:pt>
                <c:pt idx="1203">
                  <c:v>120784.875</c:v>
                </c:pt>
                <c:pt idx="1204">
                  <c:v>120448.935</c:v>
                </c:pt>
                <c:pt idx="1205">
                  <c:v>118324.09</c:v>
                </c:pt>
                <c:pt idx="1206">
                  <c:v>107479.26</c:v>
                </c:pt>
                <c:pt idx="1207">
                  <c:v>103662.05</c:v>
                </c:pt>
                <c:pt idx="1208">
                  <c:v>117799.97</c:v>
                </c:pt>
                <c:pt idx="1209">
                  <c:v>117642.645</c:v>
                </c:pt>
                <c:pt idx="1210">
                  <c:v>106654.955</c:v>
                </c:pt>
                <c:pt idx="1211">
                  <c:v>117617.51</c:v>
                </c:pt>
                <c:pt idx="1212">
                  <c:v>119079.465</c:v>
                </c:pt>
                <c:pt idx="1213">
                  <c:v>108613.38</c:v>
                </c:pt>
                <c:pt idx="1214">
                  <c:v>105277.715</c:v>
                </c:pt>
                <c:pt idx="1215">
                  <c:v>121551.685</c:v>
                </c:pt>
                <c:pt idx="1216">
                  <c:v>122642.235</c:v>
                </c:pt>
                <c:pt idx="1217">
                  <c:v>118716.595</c:v>
                </c:pt>
                <c:pt idx="1218">
                  <c:v>117357.83500000001</c:v>
                </c:pt>
                <c:pt idx="1219">
                  <c:v>116870.46</c:v>
                </c:pt>
                <c:pt idx="1220">
                  <c:v>106892.995</c:v>
                </c:pt>
                <c:pt idx="1221">
                  <c:v>105840.39</c:v>
                </c:pt>
                <c:pt idx="1222">
                  <c:v>118254.55499999999</c:v>
                </c:pt>
                <c:pt idx="1223">
                  <c:v>122876.86500000001</c:v>
                </c:pt>
                <c:pt idx="1224">
                  <c:v>122721.46</c:v>
                </c:pt>
                <c:pt idx="1225">
                  <c:v>128518.505</c:v>
                </c:pt>
                <c:pt idx="1226">
                  <c:v>133467.37</c:v>
                </c:pt>
                <c:pt idx="1227">
                  <c:v>111273.755</c:v>
                </c:pt>
                <c:pt idx="1228">
                  <c:v>108729.71</c:v>
                </c:pt>
                <c:pt idx="1229">
                  <c:v>129885.955</c:v>
                </c:pt>
                <c:pt idx="1230">
                  <c:v>131900.51999999999</c:v>
                </c:pt>
                <c:pt idx="1231">
                  <c:v>133399.23000000001</c:v>
                </c:pt>
                <c:pt idx="1232">
                  <c:v>131757.155</c:v>
                </c:pt>
                <c:pt idx="1233">
                  <c:v>127353.575</c:v>
                </c:pt>
                <c:pt idx="1234">
                  <c:v>119262.145</c:v>
                </c:pt>
                <c:pt idx="1235">
                  <c:v>112349.26</c:v>
                </c:pt>
                <c:pt idx="1236">
                  <c:v>124046.80499999999</c:v>
                </c:pt>
                <c:pt idx="1237">
                  <c:v>126922.995</c:v>
                </c:pt>
                <c:pt idx="1238">
                  <c:v>129352.83</c:v>
                </c:pt>
                <c:pt idx="1239">
                  <c:v>129553.94</c:v>
                </c:pt>
                <c:pt idx="1240">
                  <c:v>127957.57</c:v>
                </c:pt>
                <c:pt idx="1241">
                  <c:v>115384.08500000001</c:v>
                </c:pt>
                <c:pt idx="1242">
                  <c:v>106044.51</c:v>
                </c:pt>
                <c:pt idx="1243">
                  <c:v>119360.265</c:v>
                </c:pt>
                <c:pt idx="1244">
                  <c:v>123142.76</c:v>
                </c:pt>
                <c:pt idx="1245">
                  <c:v>127830.62</c:v>
                </c:pt>
                <c:pt idx="1246">
                  <c:v>131159.94500000001</c:v>
                </c:pt>
                <c:pt idx="1247">
                  <c:v>135864.065</c:v>
                </c:pt>
                <c:pt idx="1248">
                  <c:v>123226.075</c:v>
                </c:pt>
                <c:pt idx="1249">
                  <c:v>121177.58500000001</c:v>
                </c:pt>
                <c:pt idx="1250">
                  <c:v>135385.41</c:v>
                </c:pt>
                <c:pt idx="1251">
                  <c:v>132975.13</c:v>
                </c:pt>
                <c:pt idx="1252">
                  <c:v>132038.42499999999</c:v>
                </c:pt>
                <c:pt idx="1253">
                  <c:v>128577.63</c:v>
                </c:pt>
                <c:pt idx="1254">
                  <c:v>129910.015</c:v>
                </c:pt>
                <c:pt idx="1255">
                  <c:v>120232.19500000001</c:v>
                </c:pt>
                <c:pt idx="1256">
                  <c:v>117037.86500000001</c:v>
                </c:pt>
                <c:pt idx="1257">
                  <c:v>113420.985</c:v>
                </c:pt>
                <c:pt idx="1258">
                  <c:v>127261.295</c:v>
                </c:pt>
                <c:pt idx="1259">
                  <c:v>131574.60500000001</c:v>
                </c:pt>
                <c:pt idx="1260">
                  <c:v>130544.485</c:v>
                </c:pt>
                <c:pt idx="1261">
                  <c:v>133009.01</c:v>
                </c:pt>
                <c:pt idx="1262">
                  <c:v>124351.235</c:v>
                </c:pt>
                <c:pt idx="1263">
                  <c:v>120785.595</c:v>
                </c:pt>
                <c:pt idx="1264">
                  <c:v>138518.73499999999</c:v>
                </c:pt>
                <c:pt idx="1265">
                  <c:v>143830.12</c:v>
                </c:pt>
                <c:pt idx="1266">
                  <c:v>141305.88</c:v>
                </c:pt>
                <c:pt idx="1267">
                  <c:v>143542.01999999999</c:v>
                </c:pt>
                <c:pt idx="1268">
                  <c:v>140296.4</c:v>
                </c:pt>
                <c:pt idx="1269">
                  <c:v>132165.42499999999</c:v>
                </c:pt>
                <c:pt idx="1270">
                  <c:v>125850.58</c:v>
                </c:pt>
                <c:pt idx="1271">
                  <c:v>141972.715</c:v>
                </c:pt>
                <c:pt idx="1272">
                  <c:v>142842.4</c:v>
                </c:pt>
                <c:pt idx="1273">
                  <c:v>148100.13</c:v>
                </c:pt>
                <c:pt idx="1274">
                  <c:v>150445.47</c:v>
                </c:pt>
                <c:pt idx="1275">
                  <c:v>139188.48000000001</c:v>
                </c:pt>
                <c:pt idx="1276">
                  <c:v>125394.425</c:v>
                </c:pt>
                <c:pt idx="1277">
                  <c:v>124313.07</c:v>
                </c:pt>
                <c:pt idx="1278">
                  <c:v>140713.255</c:v>
                </c:pt>
                <c:pt idx="1279">
                  <c:v>135759.27499999999</c:v>
                </c:pt>
                <c:pt idx="1280">
                  <c:v>128580.97500000001</c:v>
                </c:pt>
                <c:pt idx="1281">
                  <c:v>125861.6</c:v>
                </c:pt>
                <c:pt idx="1282">
                  <c:v>124242.52</c:v>
                </c:pt>
                <c:pt idx="1283">
                  <c:v>119717.435</c:v>
                </c:pt>
                <c:pt idx="1284">
                  <c:v>114562.215</c:v>
                </c:pt>
                <c:pt idx="1285">
                  <c:v>133874.47500000001</c:v>
                </c:pt>
                <c:pt idx="1286">
                  <c:v>140342.995</c:v>
                </c:pt>
                <c:pt idx="1287">
                  <c:v>143461.125</c:v>
                </c:pt>
                <c:pt idx="1288">
                  <c:v>145767.1</c:v>
                </c:pt>
                <c:pt idx="1289">
                  <c:v>140542.95000000001</c:v>
                </c:pt>
                <c:pt idx="1290">
                  <c:v>124491.53</c:v>
                </c:pt>
                <c:pt idx="1291">
                  <c:v>119464.315</c:v>
                </c:pt>
                <c:pt idx="1292">
                  <c:v>137446.75</c:v>
                </c:pt>
                <c:pt idx="1293">
                  <c:v>131367.09</c:v>
                </c:pt>
                <c:pt idx="1294">
                  <c:v>132856.72</c:v>
                </c:pt>
                <c:pt idx="1295">
                  <c:v>133778.44500000001</c:v>
                </c:pt>
                <c:pt idx="1296">
                  <c:v>135728.405</c:v>
                </c:pt>
                <c:pt idx="1297">
                  <c:v>125928.62</c:v>
                </c:pt>
                <c:pt idx="1298">
                  <c:v>114186.8</c:v>
                </c:pt>
                <c:pt idx="1299">
                  <c:v>134664.655</c:v>
                </c:pt>
                <c:pt idx="1300">
                  <c:v>132967.19</c:v>
                </c:pt>
                <c:pt idx="1301">
                  <c:v>135308.29500000001</c:v>
                </c:pt>
                <c:pt idx="1302">
                  <c:v>137634.125</c:v>
                </c:pt>
                <c:pt idx="1303">
                  <c:v>130119.5</c:v>
                </c:pt>
                <c:pt idx="1304">
                  <c:v>116942.94</c:v>
                </c:pt>
                <c:pt idx="1305">
                  <c:v>111555</c:v>
                </c:pt>
                <c:pt idx="1306">
                  <c:v>135422.13500000001</c:v>
                </c:pt>
                <c:pt idx="1307">
                  <c:v>129519.995</c:v>
                </c:pt>
                <c:pt idx="1308">
                  <c:v>134004.96</c:v>
                </c:pt>
                <c:pt idx="1309">
                  <c:v>129025</c:v>
                </c:pt>
                <c:pt idx="1310">
                  <c:v>129740.315</c:v>
                </c:pt>
                <c:pt idx="1311">
                  <c:v>116238.175</c:v>
                </c:pt>
                <c:pt idx="1312">
                  <c:v>104912.38</c:v>
                </c:pt>
                <c:pt idx="1313">
                  <c:v>127198.78</c:v>
                </c:pt>
                <c:pt idx="1314">
                  <c:v>131851.01500000001</c:v>
                </c:pt>
                <c:pt idx="1315">
                  <c:v>131939.5</c:v>
                </c:pt>
                <c:pt idx="1316">
                  <c:v>135670.99</c:v>
                </c:pt>
                <c:pt idx="1317">
                  <c:v>121875.355</c:v>
                </c:pt>
                <c:pt idx="1318">
                  <c:v>119988.735</c:v>
                </c:pt>
                <c:pt idx="1319">
                  <c:v>115231.85</c:v>
                </c:pt>
                <c:pt idx="1320">
                  <c:v>127541.57</c:v>
                </c:pt>
                <c:pt idx="1321">
                  <c:v>121073.45</c:v>
                </c:pt>
                <c:pt idx="1322">
                  <c:v>122602.11500000001</c:v>
                </c:pt>
                <c:pt idx="1323">
                  <c:v>131137.065</c:v>
                </c:pt>
                <c:pt idx="1324">
                  <c:v>125189.54</c:v>
                </c:pt>
                <c:pt idx="1325">
                  <c:v>116571.26</c:v>
                </c:pt>
                <c:pt idx="1326">
                  <c:v>119707.93</c:v>
                </c:pt>
                <c:pt idx="1327">
                  <c:v>138918.38500000001</c:v>
                </c:pt>
                <c:pt idx="1328">
                  <c:v>138424.25</c:v>
                </c:pt>
                <c:pt idx="1329">
                  <c:v>136240.845</c:v>
                </c:pt>
                <c:pt idx="1330">
                  <c:v>131956.72500000001</c:v>
                </c:pt>
                <c:pt idx="1331">
                  <c:v>130210.94</c:v>
                </c:pt>
                <c:pt idx="1332">
                  <c:v>116471.77499999999</c:v>
                </c:pt>
                <c:pt idx="1333">
                  <c:v>111436.265</c:v>
                </c:pt>
                <c:pt idx="1334">
                  <c:v>131280.85</c:v>
                </c:pt>
                <c:pt idx="1335">
                  <c:v>139563.095</c:v>
                </c:pt>
                <c:pt idx="1336">
                  <c:v>136032.16</c:v>
                </c:pt>
                <c:pt idx="1337">
                  <c:v>139752.54500000001</c:v>
                </c:pt>
                <c:pt idx="1338">
                  <c:v>130466.91499999999</c:v>
                </c:pt>
                <c:pt idx="1339">
                  <c:v>116344.565</c:v>
                </c:pt>
                <c:pt idx="1340">
                  <c:v>118402.905</c:v>
                </c:pt>
                <c:pt idx="1341">
                  <c:v>131448.995</c:v>
                </c:pt>
                <c:pt idx="1342">
                  <c:v>128192.08500000001</c:v>
                </c:pt>
                <c:pt idx="1343">
                  <c:v>118307.155</c:v>
                </c:pt>
                <c:pt idx="1344">
                  <c:v>116467.37</c:v>
                </c:pt>
                <c:pt idx="1345">
                  <c:v>123583.52</c:v>
                </c:pt>
                <c:pt idx="1346">
                  <c:v>109948.61500000001</c:v>
                </c:pt>
                <c:pt idx="1347">
                  <c:v>107838.95</c:v>
                </c:pt>
                <c:pt idx="1348">
                  <c:v>123132.625</c:v>
                </c:pt>
                <c:pt idx="1349">
                  <c:v>111096.53</c:v>
                </c:pt>
                <c:pt idx="1350">
                  <c:v>112935.03999999999</c:v>
                </c:pt>
                <c:pt idx="1351">
                  <c:v>117880.565</c:v>
                </c:pt>
                <c:pt idx="1352">
                  <c:v>111213.15</c:v>
                </c:pt>
                <c:pt idx="1353">
                  <c:v>108632.355</c:v>
                </c:pt>
                <c:pt idx="1354">
                  <c:v>113030.005</c:v>
                </c:pt>
                <c:pt idx="1355">
                  <c:v>118208.24</c:v>
                </c:pt>
                <c:pt idx="1356">
                  <c:v>119622.285</c:v>
                </c:pt>
                <c:pt idx="1357">
                  <c:v>123787.77</c:v>
                </c:pt>
                <c:pt idx="1358">
                  <c:v>125335.57</c:v>
                </c:pt>
                <c:pt idx="1359">
                  <c:v>120372.48</c:v>
                </c:pt>
                <c:pt idx="1360">
                  <c:v>107731.72</c:v>
                </c:pt>
                <c:pt idx="1361">
                  <c:v>107332.1</c:v>
                </c:pt>
                <c:pt idx="1362">
                  <c:v>119535.715</c:v>
                </c:pt>
                <c:pt idx="1363">
                  <c:v>124797.08500000001</c:v>
                </c:pt>
                <c:pt idx="1364">
                  <c:v>119238.345</c:v>
                </c:pt>
                <c:pt idx="1365">
                  <c:v>110878.67</c:v>
                </c:pt>
                <c:pt idx="1366">
                  <c:v>108622.42</c:v>
                </c:pt>
                <c:pt idx="1367">
                  <c:v>109315.065</c:v>
                </c:pt>
                <c:pt idx="1368">
                  <c:v>106236.23</c:v>
                </c:pt>
                <c:pt idx="1369">
                  <c:v>114466.64</c:v>
                </c:pt>
                <c:pt idx="1370">
                  <c:v>114458.205</c:v>
                </c:pt>
                <c:pt idx="1371">
                  <c:v>115490.83500000001</c:v>
                </c:pt>
                <c:pt idx="1372">
                  <c:v>115294.12</c:v>
                </c:pt>
                <c:pt idx="1373">
                  <c:v>112576.545</c:v>
                </c:pt>
                <c:pt idx="1374">
                  <c:v>102988.145</c:v>
                </c:pt>
                <c:pt idx="1375">
                  <c:v>100476.705</c:v>
                </c:pt>
                <c:pt idx="1376">
                  <c:v>113945.5</c:v>
                </c:pt>
                <c:pt idx="1377">
                  <c:v>116449.31</c:v>
                </c:pt>
                <c:pt idx="1378">
                  <c:v>109551.08</c:v>
                </c:pt>
                <c:pt idx="1379">
                  <c:v>110432.33</c:v>
                </c:pt>
                <c:pt idx="1380">
                  <c:v>110457.33500000001</c:v>
                </c:pt>
                <c:pt idx="1381">
                  <c:v>96584.744999999995</c:v>
                </c:pt>
                <c:pt idx="1382">
                  <c:v>90918.615000000005</c:v>
                </c:pt>
                <c:pt idx="1383">
                  <c:v>108070.27499999999</c:v>
                </c:pt>
                <c:pt idx="1384">
                  <c:v>113889.41</c:v>
                </c:pt>
                <c:pt idx="1385">
                  <c:v>112592.26</c:v>
                </c:pt>
                <c:pt idx="1386">
                  <c:v>112806.58500000001</c:v>
                </c:pt>
                <c:pt idx="1387">
                  <c:v>107940.16</c:v>
                </c:pt>
                <c:pt idx="1388">
                  <c:v>99368.854999999996</c:v>
                </c:pt>
                <c:pt idx="1389">
                  <c:v>98427.53</c:v>
                </c:pt>
                <c:pt idx="1390">
                  <c:v>105893.61500000001</c:v>
                </c:pt>
                <c:pt idx="1391">
                  <c:v>109241.565</c:v>
                </c:pt>
                <c:pt idx="1392">
                  <c:v>111423.36500000001</c:v>
                </c:pt>
                <c:pt idx="1393">
                  <c:v>112414.39</c:v>
                </c:pt>
                <c:pt idx="1394">
                  <c:v>111145.12</c:v>
                </c:pt>
                <c:pt idx="1395">
                  <c:v>97973.985000000001</c:v>
                </c:pt>
                <c:pt idx="1396">
                  <c:v>95624.014999999999</c:v>
                </c:pt>
                <c:pt idx="1397">
                  <c:v>110196.61500000001</c:v>
                </c:pt>
                <c:pt idx="1398">
                  <c:v>113459.02499999999</c:v>
                </c:pt>
                <c:pt idx="1399">
                  <c:v>114402.745</c:v>
                </c:pt>
                <c:pt idx="1400">
                  <c:v>119350.66499999999</c:v>
                </c:pt>
                <c:pt idx="1401">
                  <c:v>116793.855</c:v>
                </c:pt>
                <c:pt idx="1402">
                  <c:v>93859.285000000003</c:v>
                </c:pt>
                <c:pt idx="1403">
                  <c:v>96432.625</c:v>
                </c:pt>
                <c:pt idx="1404">
                  <c:v>107014.075</c:v>
                </c:pt>
                <c:pt idx="1405">
                  <c:v>100696.565</c:v>
                </c:pt>
                <c:pt idx="1406">
                  <c:v>106387.19500000001</c:v>
                </c:pt>
                <c:pt idx="1407">
                  <c:v>109430.37</c:v>
                </c:pt>
                <c:pt idx="1408">
                  <c:v>112506.95</c:v>
                </c:pt>
                <c:pt idx="1409">
                  <c:v>100203.55</c:v>
                </c:pt>
                <c:pt idx="1410">
                  <c:v>94602.89</c:v>
                </c:pt>
                <c:pt idx="1411">
                  <c:v>114159.595</c:v>
                </c:pt>
                <c:pt idx="1412">
                  <c:v>120185.265</c:v>
                </c:pt>
                <c:pt idx="1413">
                  <c:v>116487.58</c:v>
                </c:pt>
                <c:pt idx="1414">
                  <c:v>108628.34</c:v>
                </c:pt>
                <c:pt idx="1415">
                  <c:v>107405.925</c:v>
                </c:pt>
                <c:pt idx="1416">
                  <c:v>90498.92</c:v>
                </c:pt>
                <c:pt idx="1417">
                  <c:v>92043.13</c:v>
                </c:pt>
                <c:pt idx="1418">
                  <c:v>113978.535</c:v>
                </c:pt>
                <c:pt idx="1419">
                  <c:v>118330.625</c:v>
                </c:pt>
                <c:pt idx="1420">
                  <c:v>106618.19500000001</c:v>
                </c:pt>
                <c:pt idx="1421">
                  <c:v>107278.83</c:v>
                </c:pt>
                <c:pt idx="1422">
                  <c:v>113582.6</c:v>
                </c:pt>
                <c:pt idx="1423">
                  <c:v>101352.12</c:v>
                </c:pt>
                <c:pt idx="1424">
                  <c:v>96240.41</c:v>
                </c:pt>
                <c:pt idx="1425">
                  <c:v>110547.605</c:v>
                </c:pt>
                <c:pt idx="1426">
                  <c:v>109706.42</c:v>
                </c:pt>
                <c:pt idx="1427">
                  <c:v>106684.825</c:v>
                </c:pt>
                <c:pt idx="1428">
                  <c:v>112586.74</c:v>
                </c:pt>
                <c:pt idx="1429">
                  <c:v>110031.82</c:v>
                </c:pt>
                <c:pt idx="1430">
                  <c:v>100725.24</c:v>
                </c:pt>
                <c:pt idx="1431">
                  <c:v>88903.065000000002</c:v>
                </c:pt>
                <c:pt idx="1432">
                  <c:v>107666.30499999999</c:v>
                </c:pt>
                <c:pt idx="1433">
                  <c:v>111718.075</c:v>
                </c:pt>
                <c:pt idx="1434">
                  <c:v>114225.12</c:v>
                </c:pt>
                <c:pt idx="1435">
                  <c:v>135452.26</c:v>
                </c:pt>
                <c:pt idx="1436">
                  <c:v>156648.405</c:v>
                </c:pt>
                <c:pt idx="1437">
                  <c:v>121237.47</c:v>
                </c:pt>
                <c:pt idx="1438">
                  <c:v>102161.11500000001</c:v>
                </c:pt>
                <c:pt idx="1439">
                  <c:v>110803.765</c:v>
                </c:pt>
                <c:pt idx="1440">
                  <c:v>114413.785</c:v>
                </c:pt>
                <c:pt idx="1441">
                  <c:v>129715.465</c:v>
                </c:pt>
                <c:pt idx="1442">
                  <c:v>114986.33</c:v>
                </c:pt>
                <c:pt idx="1443">
                  <c:v>110025.465</c:v>
                </c:pt>
                <c:pt idx="1444">
                  <c:v>102577.145</c:v>
                </c:pt>
                <c:pt idx="1445">
                  <c:v>99110.774999999994</c:v>
                </c:pt>
                <c:pt idx="1446">
                  <c:v>112804.4</c:v>
                </c:pt>
                <c:pt idx="1447">
                  <c:v>113485.105</c:v>
                </c:pt>
                <c:pt idx="1448">
                  <c:v>119907.245</c:v>
                </c:pt>
                <c:pt idx="1449">
                  <c:v>111880.52499999999</c:v>
                </c:pt>
                <c:pt idx="1450">
                  <c:v>102075.925</c:v>
                </c:pt>
                <c:pt idx="1451">
                  <c:v>92725.74</c:v>
                </c:pt>
                <c:pt idx="1452">
                  <c:v>94938.395000000004</c:v>
                </c:pt>
                <c:pt idx="1453">
                  <c:v>112358.815</c:v>
                </c:pt>
                <c:pt idx="1454">
                  <c:v>98191.654999999999</c:v>
                </c:pt>
                <c:pt idx="1455">
                  <c:v>100017.19500000001</c:v>
                </c:pt>
                <c:pt idx="1456">
                  <c:v>129749.14</c:v>
                </c:pt>
                <c:pt idx="1457">
                  <c:v>133831.375</c:v>
                </c:pt>
                <c:pt idx="1458">
                  <c:v>108290.11</c:v>
                </c:pt>
                <c:pt idx="1459">
                  <c:v>99613.865000000005</c:v>
                </c:pt>
                <c:pt idx="1460">
                  <c:v>103381.91499999999</c:v>
                </c:pt>
                <c:pt idx="1461">
                  <c:v>98933.06</c:v>
                </c:pt>
                <c:pt idx="1462">
                  <c:v>106470.675</c:v>
                </c:pt>
                <c:pt idx="1463">
                  <c:v>118789.605</c:v>
                </c:pt>
                <c:pt idx="1464">
                  <c:v>133288.46</c:v>
                </c:pt>
                <c:pt idx="1465">
                  <c:v>97262.79</c:v>
                </c:pt>
                <c:pt idx="1466">
                  <c:v>93606.214999999997</c:v>
                </c:pt>
                <c:pt idx="1467">
                  <c:v>109874.9</c:v>
                </c:pt>
                <c:pt idx="1468">
                  <c:v>113446.1</c:v>
                </c:pt>
                <c:pt idx="1469">
                  <c:v>105483.435</c:v>
                </c:pt>
                <c:pt idx="1470">
                  <c:v>108078.69500000001</c:v>
                </c:pt>
                <c:pt idx="1471">
                  <c:v>119728.63499999999</c:v>
                </c:pt>
                <c:pt idx="1472">
                  <c:v>108628.96</c:v>
                </c:pt>
                <c:pt idx="1473">
                  <c:v>101853.24</c:v>
                </c:pt>
                <c:pt idx="1474">
                  <c:v>147070.535</c:v>
                </c:pt>
                <c:pt idx="1475">
                  <c:v>152496.245</c:v>
                </c:pt>
                <c:pt idx="1476">
                  <c:v>136971.755</c:v>
                </c:pt>
                <c:pt idx="1477">
                  <c:v>145211.49</c:v>
                </c:pt>
                <c:pt idx="1478">
                  <c:v>134898.21</c:v>
                </c:pt>
                <c:pt idx="1479">
                  <c:v>101692.45</c:v>
                </c:pt>
                <c:pt idx="1480">
                  <c:v>102283.13</c:v>
                </c:pt>
                <c:pt idx="1481">
                  <c:v>130517.97</c:v>
                </c:pt>
                <c:pt idx="1482">
                  <c:v>141444.78</c:v>
                </c:pt>
                <c:pt idx="1483">
                  <c:v>125501.15</c:v>
                </c:pt>
                <c:pt idx="1484">
                  <c:v>155891.345</c:v>
                </c:pt>
                <c:pt idx="1485">
                  <c:v>168894.845</c:v>
                </c:pt>
                <c:pt idx="1486">
                  <c:v>114818.66499999999</c:v>
                </c:pt>
                <c:pt idx="1487">
                  <c:v>99801.574999999997</c:v>
                </c:pt>
                <c:pt idx="1488">
                  <c:v>112374.63</c:v>
                </c:pt>
                <c:pt idx="1489">
                  <c:v>138455.45499999999</c:v>
                </c:pt>
                <c:pt idx="1490">
                  <c:v>142113.375</c:v>
                </c:pt>
                <c:pt idx="1491">
                  <c:v>110277.21</c:v>
                </c:pt>
                <c:pt idx="1492">
                  <c:v>104422.79</c:v>
                </c:pt>
                <c:pt idx="1493">
                  <c:v>124749.065</c:v>
                </c:pt>
                <c:pt idx="1494">
                  <c:v>133287.58499999999</c:v>
                </c:pt>
                <c:pt idx="1495">
                  <c:v>119168.96000000001</c:v>
                </c:pt>
                <c:pt idx="1496">
                  <c:v>119702.045</c:v>
                </c:pt>
                <c:pt idx="1497">
                  <c:v>140497.815</c:v>
                </c:pt>
                <c:pt idx="1498">
                  <c:v>141593.54500000001</c:v>
                </c:pt>
                <c:pt idx="1499">
                  <c:v>117327.495</c:v>
                </c:pt>
                <c:pt idx="1500">
                  <c:v>95668.77</c:v>
                </c:pt>
                <c:pt idx="1501">
                  <c:v>94786.72</c:v>
                </c:pt>
                <c:pt idx="1502">
                  <c:v>114085.645</c:v>
                </c:pt>
                <c:pt idx="1503">
                  <c:v>107697.205</c:v>
                </c:pt>
                <c:pt idx="1504">
                  <c:v>106692.845</c:v>
                </c:pt>
                <c:pt idx="1505">
                  <c:v>107655.08</c:v>
                </c:pt>
                <c:pt idx="1506">
                  <c:v>113910.46</c:v>
                </c:pt>
                <c:pt idx="1507">
                  <c:v>106467.235</c:v>
                </c:pt>
                <c:pt idx="1508">
                  <c:v>108470.925</c:v>
                </c:pt>
                <c:pt idx="1509">
                  <c:v>116995.065</c:v>
                </c:pt>
                <c:pt idx="1510">
                  <c:v>110531.6</c:v>
                </c:pt>
                <c:pt idx="1511">
                  <c:v>108972.30499999999</c:v>
                </c:pt>
                <c:pt idx="1512">
                  <c:v>110235.33500000001</c:v>
                </c:pt>
                <c:pt idx="1513">
                  <c:v>109901.75999999999</c:v>
                </c:pt>
                <c:pt idx="1514">
                  <c:v>99890.25</c:v>
                </c:pt>
                <c:pt idx="1515">
                  <c:v>106877.86500000001</c:v>
                </c:pt>
                <c:pt idx="1516">
                  <c:v>133476.60500000001</c:v>
                </c:pt>
                <c:pt idx="1517">
                  <c:v>123114.11500000001</c:v>
                </c:pt>
                <c:pt idx="1518">
                  <c:v>125272.27</c:v>
                </c:pt>
                <c:pt idx="1519">
                  <c:v>150472.255</c:v>
                </c:pt>
                <c:pt idx="1520">
                  <c:v>163682.04</c:v>
                </c:pt>
                <c:pt idx="1521">
                  <c:v>146265.11499999999</c:v>
                </c:pt>
                <c:pt idx="1522">
                  <c:v>138597.69</c:v>
                </c:pt>
                <c:pt idx="1523">
                  <c:v>136528.81</c:v>
                </c:pt>
                <c:pt idx="1524">
                  <c:v>126073.53</c:v>
                </c:pt>
                <c:pt idx="1525">
                  <c:v>108723.61500000001</c:v>
                </c:pt>
                <c:pt idx="1526">
                  <c:v>114519.86500000001</c:v>
                </c:pt>
                <c:pt idx="1527">
                  <c:v>117281.2</c:v>
                </c:pt>
                <c:pt idx="1528">
                  <c:v>106854.935</c:v>
                </c:pt>
                <c:pt idx="1529">
                  <c:v>101994.05499999999</c:v>
                </c:pt>
                <c:pt idx="1530">
                  <c:v>103219.08</c:v>
                </c:pt>
                <c:pt idx="1531">
                  <c:v>110086.7</c:v>
                </c:pt>
                <c:pt idx="1532">
                  <c:v>114740.52</c:v>
                </c:pt>
                <c:pt idx="1533">
                  <c:v>112785.78</c:v>
                </c:pt>
                <c:pt idx="1534">
                  <c:v>111179.125</c:v>
                </c:pt>
                <c:pt idx="1535">
                  <c:v>105119.48</c:v>
                </c:pt>
                <c:pt idx="1536">
                  <c:v>105669.045</c:v>
                </c:pt>
                <c:pt idx="1537">
                  <c:v>121954.38499999999</c:v>
                </c:pt>
                <c:pt idx="1538">
                  <c:v>123290.83500000001</c:v>
                </c:pt>
                <c:pt idx="1539">
                  <c:v>123994.3</c:v>
                </c:pt>
                <c:pt idx="1540">
                  <c:v>124181.405</c:v>
                </c:pt>
                <c:pt idx="1541">
                  <c:v>128305.64</c:v>
                </c:pt>
                <c:pt idx="1542">
                  <c:v>109147.65</c:v>
                </c:pt>
                <c:pt idx="1543">
                  <c:v>104226.83</c:v>
                </c:pt>
                <c:pt idx="1544">
                  <c:v>107583.935</c:v>
                </c:pt>
                <c:pt idx="1545">
                  <c:v>108840.18</c:v>
                </c:pt>
                <c:pt idx="1546">
                  <c:v>113307.595</c:v>
                </c:pt>
                <c:pt idx="1547">
                  <c:v>113923.16</c:v>
                </c:pt>
                <c:pt idx="1548">
                  <c:v>110768.285</c:v>
                </c:pt>
                <c:pt idx="1549">
                  <c:v>101262.655</c:v>
                </c:pt>
                <c:pt idx="1550">
                  <c:v>101119.83500000001</c:v>
                </c:pt>
                <c:pt idx="1551">
                  <c:v>116817.43</c:v>
                </c:pt>
                <c:pt idx="1552">
                  <c:v>114927.205</c:v>
                </c:pt>
                <c:pt idx="1553">
                  <c:v>115188.76</c:v>
                </c:pt>
                <c:pt idx="1554">
                  <c:v>113763.83500000001</c:v>
                </c:pt>
                <c:pt idx="1555">
                  <c:v>111484.73</c:v>
                </c:pt>
                <c:pt idx="1556">
                  <c:v>102229.645</c:v>
                </c:pt>
                <c:pt idx="1557">
                  <c:v>93590.425000000003</c:v>
                </c:pt>
                <c:pt idx="1558">
                  <c:v>108543.63499999999</c:v>
                </c:pt>
                <c:pt idx="1559">
                  <c:v>111999.03999999999</c:v>
                </c:pt>
                <c:pt idx="1560">
                  <c:v>120858.98</c:v>
                </c:pt>
                <c:pt idx="1561">
                  <c:v>116890.61</c:v>
                </c:pt>
                <c:pt idx="1562">
                  <c:v>114848.77</c:v>
                </c:pt>
                <c:pt idx="1563">
                  <c:v>105963.55499999999</c:v>
                </c:pt>
                <c:pt idx="1564">
                  <c:v>98680</c:v>
                </c:pt>
                <c:pt idx="1565">
                  <c:v>114194.955</c:v>
                </c:pt>
                <c:pt idx="1566">
                  <c:v>115392.875</c:v>
                </c:pt>
                <c:pt idx="1567">
                  <c:v>117281.13</c:v>
                </c:pt>
                <c:pt idx="1568">
                  <c:v>111360.065</c:v>
                </c:pt>
                <c:pt idx="1569">
                  <c:v>95967.404999999999</c:v>
                </c:pt>
                <c:pt idx="1570">
                  <c:v>95654.36</c:v>
                </c:pt>
                <c:pt idx="1571">
                  <c:v>94810.664999999994</c:v>
                </c:pt>
                <c:pt idx="1572">
                  <c:v>100246.51</c:v>
                </c:pt>
                <c:pt idx="1573">
                  <c:v>114240.88499999999</c:v>
                </c:pt>
                <c:pt idx="1574">
                  <c:v>113264.23</c:v>
                </c:pt>
                <c:pt idx="1575">
                  <c:v>98112.464999999997</c:v>
                </c:pt>
                <c:pt idx="1576">
                  <c:v>107226.59</c:v>
                </c:pt>
                <c:pt idx="1577">
                  <c:v>105374.93</c:v>
                </c:pt>
                <c:pt idx="1578">
                  <c:v>101057.43</c:v>
                </c:pt>
                <c:pt idx="1579">
                  <c:v>118307.52499999999</c:v>
                </c:pt>
                <c:pt idx="1580">
                  <c:v>110515.6</c:v>
                </c:pt>
                <c:pt idx="1581">
                  <c:v>111462.38499999999</c:v>
                </c:pt>
                <c:pt idx="1582">
                  <c:v>112948.4</c:v>
                </c:pt>
                <c:pt idx="1583">
                  <c:v>110902.185</c:v>
                </c:pt>
                <c:pt idx="1584">
                  <c:v>103616.145</c:v>
                </c:pt>
                <c:pt idx="1585">
                  <c:v>104770.705</c:v>
                </c:pt>
                <c:pt idx="1586">
                  <c:v>121535.485</c:v>
                </c:pt>
                <c:pt idx="1587">
                  <c:v>116318.435</c:v>
                </c:pt>
                <c:pt idx="1588">
                  <c:v>118801.84</c:v>
                </c:pt>
                <c:pt idx="1589">
                  <c:v>122003.33500000001</c:v>
                </c:pt>
                <c:pt idx="1590">
                  <c:v>123850.86</c:v>
                </c:pt>
                <c:pt idx="1591">
                  <c:v>113186.735</c:v>
                </c:pt>
                <c:pt idx="1592">
                  <c:v>110416.88</c:v>
                </c:pt>
                <c:pt idx="1593">
                  <c:v>119598.605</c:v>
                </c:pt>
                <c:pt idx="1594">
                  <c:v>123005.31</c:v>
                </c:pt>
                <c:pt idx="1595">
                  <c:v>126264.77499999999</c:v>
                </c:pt>
                <c:pt idx="1596">
                  <c:v>127389.485</c:v>
                </c:pt>
                <c:pt idx="1597">
                  <c:v>126934.24</c:v>
                </c:pt>
                <c:pt idx="1598">
                  <c:v>112990.63499999999</c:v>
                </c:pt>
                <c:pt idx="1599">
                  <c:v>104054.85</c:v>
                </c:pt>
                <c:pt idx="1600">
                  <c:v>118733.42</c:v>
                </c:pt>
                <c:pt idx="1601">
                  <c:v>121766.77</c:v>
                </c:pt>
                <c:pt idx="1602">
                  <c:v>122015.59</c:v>
                </c:pt>
                <c:pt idx="1603">
                  <c:v>119118.11</c:v>
                </c:pt>
                <c:pt idx="1604">
                  <c:v>118924.765</c:v>
                </c:pt>
                <c:pt idx="1605">
                  <c:v>104949.95</c:v>
                </c:pt>
                <c:pt idx="1606">
                  <c:v>106153.43</c:v>
                </c:pt>
                <c:pt idx="1607">
                  <c:v>130229.295</c:v>
                </c:pt>
                <c:pt idx="1608">
                  <c:v>133799.655</c:v>
                </c:pt>
                <c:pt idx="1609">
                  <c:v>136301.49</c:v>
                </c:pt>
                <c:pt idx="1610">
                  <c:v>138857.13500000001</c:v>
                </c:pt>
                <c:pt idx="1611">
                  <c:v>133869.14000000001</c:v>
                </c:pt>
                <c:pt idx="1612">
                  <c:v>120653.435</c:v>
                </c:pt>
                <c:pt idx="1613">
                  <c:v>118086.93</c:v>
                </c:pt>
                <c:pt idx="1614">
                  <c:v>135437.85</c:v>
                </c:pt>
                <c:pt idx="1615">
                  <c:v>136149.125</c:v>
                </c:pt>
                <c:pt idx="1616">
                  <c:v>137844.815</c:v>
                </c:pt>
                <c:pt idx="1617">
                  <c:v>134971.77499999999</c:v>
                </c:pt>
                <c:pt idx="1618">
                  <c:v>132003.44</c:v>
                </c:pt>
                <c:pt idx="1619">
                  <c:v>117243.63</c:v>
                </c:pt>
                <c:pt idx="1620">
                  <c:v>110669.42</c:v>
                </c:pt>
                <c:pt idx="1621">
                  <c:v>108133.03</c:v>
                </c:pt>
                <c:pt idx="1622">
                  <c:v>122760.92</c:v>
                </c:pt>
                <c:pt idx="1623">
                  <c:v>128127.75</c:v>
                </c:pt>
                <c:pt idx="1624">
                  <c:v>128535.19</c:v>
                </c:pt>
                <c:pt idx="1625">
                  <c:v>128153.19500000001</c:v>
                </c:pt>
                <c:pt idx="1626">
                  <c:v>121097.845</c:v>
                </c:pt>
                <c:pt idx="1627">
                  <c:v>116811.39</c:v>
                </c:pt>
                <c:pt idx="1628">
                  <c:v>129972.91499999999</c:v>
                </c:pt>
                <c:pt idx="1629">
                  <c:v>137922.22</c:v>
                </c:pt>
                <c:pt idx="1630">
                  <c:v>144737.12</c:v>
                </c:pt>
                <c:pt idx="1631">
                  <c:v>148609.595</c:v>
                </c:pt>
                <c:pt idx="1632">
                  <c:v>144504.32999999999</c:v>
                </c:pt>
                <c:pt idx="1633">
                  <c:v>132829.29</c:v>
                </c:pt>
                <c:pt idx="1634">
                  <c:v>133525.32</c:v>
                </c:pt>
                <c:pt idx="1635">
                  <c:v>146856.79999999999</c:v>
                </c:pt>
                <c:pt idx="1636">
                  <c:v>145807.25</c:v>
                </c:pt>
                <c:pt idx="1637">
                  <c:v>139351.56</c:v>
                </c:pt>
                <c:pt idx="1638">
                  <c:v>131023.66</c:v>
                </c:pt>
                <c:pt idx="1639">
                  <c:v>123546.62</c:v>
                </c:pt>
                <c:pt idx="1640">
                  <c:v>117924.13</c:v>
                </c:pt>
                <c:pt idx="1641">
                  <c:v>116150.91499999999</c:v>
                </c:pt>
                <c:pt idx="1642">
                  <c:v>130565.58</c:v>
                </c:pt>
                <c:pt idx="1643">
                  <c:v>135866.75</c:v>
                </c:pt>
                <c:pt idx="1644">
                  <c:v>137327.70000000001</c:v>
                </c:pt>
                <c:pt idx="1645">
                  <c:v>135182.72500000001</c:v>
                </c:pt>
                <c:pt idx="1646">
                  <c:v>132774.29500000001</c:v>
                </c:pt>
                <c:pt idx="1647">
                  <c:v>114660.9</c:v>
                </c:pt>
                <c:pt idx="1648">
                  <c:v>114469.88</c:v>
                </c:pt>
                <c:pt idx="1649">
                  <c:v>127307.26</c:v>
                </c:pt>
                <c:pt idx="1650">
                  <c:v>133803.98499999999</c:v>
                </c:pt>
                <c:pt idx="1651">
                  <c:v>127092.715</c:v>
                </c:pt>
                <c:pt idx="1652">
                  <c:v>133131.51999999999</c:v>
                </c:pt>
                <c:pt idx="1653">
                  <c:v>128384.14</c:v>
                </c:pt>
                <c:pt idx="1654">
                  <c:v>123954.31</c:v>
                </c:pt>
                <c:pt idx="1655">
                  <c:v>123740.265</c:v>
                </c:pt>
                <c:pt idx="1656">
                  <c:v>131739.20000000001</c:v>
                </c:pt>
                <c:pt idx="1657">
                  <c:v>132941.76999999999</c:v>
                </c:pt>
                <c:pt idx="1658">
                  <c:v>135339.82</c:v>
                </c:pt>
                <c:pt idx="1659">
                  <c:v>134119.14000000001</c:v>
                </c:pt>
                <c:pt idx="1660">
                  <c:v>132101.85999999999</c:v>
                </c:pt>
                <c:pt idx="1661">
                  <c:v>111288.905</c:v>
                </c:pt>
                <c:pt idx="1662">
                  <c:v>111293.15</c:v>
                </c:pt>
                <c:pt idx="1663">
                  <c:v>123618.42</c:v>
                </c:pt>
                <c:pt idx="1664">
                  <c:v>129008.62</c:v>
                </c:pt>
                <c:pt idx="1665">
                  <c:v>135782.54500000001</c:v>
                </c:pt>
                <c:pt idx="1666">
                  <c:v>132940.63</c:v>
                </c:pt>
                <c:pt idx="1667">
                  <c:v>136493.13</c:v>
                </c:pt>
                <c:pt idx="1668">
                  <c:v>121958.69</c:v>
                </c:pt>
                <c:pt idx="1669">
                  <c:v>118413.13499999999</c:v>
                </c:pt>
                <c:pt idx="1670">
                  <c:v>133205.18</c:v>
                </c:pt>
                <c:pt idx="1671">
                  <c:v>138858.04500000001</c:v>
                </c:pt>
                <c:pt idx="1672">
                  <c:v>140275.82999999999</c:v>
                </c:pt>
                <c:pt idx="1673">
                  <c:v>137651.13500000001</c:v>
                </c:pt>
                <c:pt idx="1674">
                  <c:v>135633.89000000001</c:v>
                </c:pt>
                <c:pt idx="1675">
                  <c:v>119933.7</c:v>
                </c:pt>
                <c:pt idx="1676">
                  <c:v>120350.215</c:v>
                </c:pt>
                <c:pt idx="1677">
                  <c:v>125652.05499999999</c:v>
                </c:pt>
                <c:pt idx="1678">
                  <c:v>132120.39000000001</c:v>
                </c:pt>
                <c:pt idx="1679">
                  <c:v>136315.38</c:v>
                </c:pt>
                <c:pt idx="1680">
                  <c:v>133004.73000000001</c:v>
                </c:pt>
                <c:pt idx="1681">
                  <c:v>142555.10500000001</c:v>
                </c:pt>
                <c:pt idx="1682">
                  <c:v>128554.605</c:v>
                </c:pt>
                <c:pt idx="1683">
                  <c:v>121028.325</c:v>
                </c:pt>
                <c:pt idx="1684">
                  <c:v>136683.4</c:v>
                </c:pt>
                <c:pt idx="1685">
                  <c:v>141474.26500000001</c:v>
                </c:pt>
                <c:pt idx="1686">
                  <c:v>134681.435</c:v>
                </c:pt>
                <c:pt idx="1687">
                  <c:v>128119.715</c:v>
                </c:pt>
                <c:pt idx="1688">
                  <c:v>129781.155</c:v>
                </c:pt>
                <c:pt idx="1689">
                  <c:v>115460.6</c:v>
                </c:pt>
                <c:pt idx="1690">
                  <c:v>110816.375</c:v>
                </c:pt>
                <c:pt idx="1691">
                  <c:v>131067.25</c:v>
                </c:pt>
                <c:pt idx="1692">
                  <c:v>131438.54999999999</c:v>
                </c:pt>
                <c:pt idx="1693">
                  <c:v>120747.08</c:v>
                </c:pt>
                <c:pt idx="1694">
                  <c:v>127697.99</c:v>
                </c:pt>
                <c:pt idx="1695">
                  <c:v>126763.36500000001</c:v>
                </c:pt>
                <c:pt idx="1696">
                  <c:v>107303.47500000001</c:v>
                </c:pt>
                <c:pt idx="1697">
                  <c:v>113980.3</c:v>
                </c:pt>
                <c:pt idx="1698">
                  <c:v>132704.36499999999</c:v>
                </c:pt>
                <c:pt idx="1699">
                  <c:v>130964.88499999999</c:v>
                </c:pt>
                <c:pt idx="1700">
                  <c:v>137660.94</c:v>
                </c:pt>
                <c:pt idx="1701">
                  <c:v>134233.345</c:v>
                </c:pt>
                <c:pt idx="1702">
                  <c:v>131871.07999999999</c:v>
                </c:pt>
                <c:pt idx="1703">
                  <c:v>107616.03</c:v>
                </c:pt>
                <c:pt idx="1704">
                  <c:v>106779.47500000001</c:v>
                </c:pt>
                <c:pt idx="1705">
                  <c:v>121697.38</c:v>
                </c:pt>
                <c:pt idx="1706">
                  <c:v>118871.215</c:v>
                </c:pt>
                <c:pt idx="1707">
                  <c:v>122652.81</c:v>
                </c:pt>
                <c:pt idx="1708">
                  <c:v>120223.175</c:v>
                </c:pt>
                <c:pt idx="1709">
                  <c:v>122222.69</c:v>
                </c:pt>
                <c:pt idx="1710">
                  <c:v>115200.19</c:v>
                </c:pt>
                <c:pt idx="1711">
                  <c:v>116999.07</c:v>
                </c:pt>
                <c:pt idx="1712">
                  <c:v>130448.11500000001</c:v>
                </c:pt>
                <c:pt idx="1713">
                  <c:v>131665.01500000001</c:v>
                </c:pt>
                <c:pt idx="1714">
                  <c:v>121100.045</c:v>
                </c:pt>
                <c:pt idx="1715">
                  <c:v>118723.07</c:v>
                </c:pt>
                <c:pt idx="1716">
                  <c:v>120349.015</c:v>
                </c:pt>
                <c:pt idx="1717">
                  <c:v>103500.955</c:v>
                </c:pt>
                <c:pt idx="1718">
                  <c:v>105149.02</c:v>
                </c:pt>
                <c:pt idx="1719">
                  <c:v>119362.235</c:v>
                </c:pt>
                <c:pt idx="1720">
                  <c:v>124129.44</c:v>
                </c:pt>
                <c:pt idx="1721">
                  <c:v>119715.705</c:v>
                </c:pt>
                <c:pt idx="1722">
                  <c:v>108102.56</c:v>
                </c:pt>
                <c:pt idx="1723">
                  <c:v>107222.345</c:v>
                </c:pt>
                <c:pt idx="1724">
                  <c:v>101348.35</c:v>
                </c:pt>
                <c:pt idx="1725">
                  <c:v>102386.52499999999</c:v>
                </c:pt>
                <c:pt idx="1726">
                  <c:v>121862.88499999999</c:v>
                </c:pt>
                <c:pt idx="1727">
                  <c:v>125787.33</c:v>
                </c:pt>
                <c:pt idx="1728">
                  <c:v>124302.93</c:v>
                </c:pt>
                <c:pt idx="1729">
                  <c:v>117320.175</c:v>
                </c:pt>
                <c:pt idx="1730">
                  <c:v>106043.02</c:v>
                </c:pt>
                <c:pt idx="1731">
                  <c:v>108762.31</c:v>
                </c:pt>
                <c:pt idx="1732">
                  <c:v>104804.09</c:v>
                </c:pt>
                <c:pt idx="1733">
                  <c:v>121770.82</c:v>
                </c:pt>
                <c:pt idx="1734">
                  <c:v>117265.27499999999</c:v>
                </c:pt>
                <c:pt idx="1735">
                  <c:v>110760.825</c:v>
                </c:pt>
                <c:pt idx="1736">
                  <c:v>109312.85</c:v>
                </c:pt>
                <c:pt idx="1737">
                  <c:v>117512.56</c:v>
                </c:pt>
                <c:pt idx="1738">
                  <c:v>101386.01</c:v>
                </c:pt>
                <c:pt idx="1739">
                  <c:v>93011.345000000001</c:v>
                </c:pt>
                <c:pt idx="1740">
                  <c:v>113296.31</c:v>
                </c:pt>
                <c:pt idx="1741">
                  <c:v>117504.77499999999</c:v>
                </c:pt>
                <c:pt idx="1742">
                  <c:v>122771.82</c:v>
                </c:pt>
                <c:pt idx="1743">
                  <c:v>123692.08</c:v>
                </c:pt>
                <c:pt idx="1744">
                  <c:v>115250.505</c:v>
                </c:pt>
                <c:pt idx="1745">
                  <c:v>101053.36500000001</c:v>
                </c:pt>
                <c:pt idx="1746">
                  <c:v>94744.7</c:v>
                </c:pt>
                <c:pt idx="1747">
                  <c:v>110290.12</c:v>
                </c:pt>
                <c:pt idx="1748">
                  <c:v>112052.12</c:v>
                </c:pt>
                <c:pt idx="1749">
                  <c:v>117533.72</c:v>
                </c:pt>
                <c:pt idx="1750">
                  <c:v>116690.04</c:v>
                </c:pt>
                <c:pt idx="1751">
                  <c:v>109857.485</c:v>
                </c:pt>
                <c:pt idx="1752">
                  <c:v>102032.495</c:v>
                </c:pt>
                <c:pt idx="1753">
                  <c:v>102684.515</c:v>
                </c:pt>
                <c:pt idx="1754">
                  <c:v>114502.07</c:v>
                </c:pt>
                <c:pt idx="1755">
                  <c:v>114108.545</c:v>
                </c:pt>
                <c:pt idx="1756">
                  <c:v>114281.61500000001</c:v>
                </c:pt>
                <c:pt idx="1757">
                  <c:v>115442.655</c:v>
                </c:pt>
                <c:pt idx="1758">
                  <c:v>109130.77</c:v>
                </c:pt>
                <c:pt idx="1759">
                  <c:v>96698.285000000003</c:v>
                </c:pt>
                <c:pt idx="1760">
                  <c:v>102830.55499999999</c:v>
                </c:pt>
                <c:pt idx="1761">
                  <c:v>112634.63499999999</c:v>
                </c:pt>
                <c:pt idx="1762">
                  <c:v>111887.405</c:v>
                </c:pt>
                <c:pt idx="1763">
                  <c:v>117375.73</c:v>
                </c:pt>
                <c:pt idx="1764">
                  <c:v>121752.875</c:v>
                </c:pt>
                <c:pt idx="1765">
                  <c:v>130510.905</c:v>
                </c:pt>
                <c:pt idx="1766">
                  <c:v>105806.825</c:v>
                </c:pt>
                <c:pt idx="1767">
                  <c:v>96867.014999999999</c:v>
                </c:pt>
                <c:pt idx="1768">
                  <c:v>107279.84</c:v>
                </c:pt>
                <c:pt idx="1769">
                  <c:v>96817</c:v>
                </c:pt>
                <c:pt idx="1770">
                  <c:v>104381.38</c:v>
                </c:pt>
                <c:pt idx="1771">
                  <c:v>115132.64</c:v>
                </c:pt>
                <c:pt idx="1772">
                  <c:v>113954.78</c:v>
                </c:pt>
                <c:pt idx="1773">
                  <c:v>108924.79</c:v>
                </c:pt>
                <c:pt idx="1774">
                  <c:v>101550.045</c:v>
                </c:pt>
                <c:pt idx="1775">
                  <c:v>106758.95</c:v>
                </c:pt>
                <c:pt idx="1776">
                  <c:v>104303.46</c:v>
                </c:pt>
                <c:pt idx="1777">
                  <c:v>112573.54</c:v>
                </c:pt>
                <c:pt idx="1778">
                  <c:v>109828.93</c:v>
                </c:pt>
                <c:pt idx="1779">
                  <c:v>110954.755</c:v>
                </c:pt>
                <c:pt idx="1780">
                  <c:v>97646.12</c:v>
                </c:pt>
                <c:pt idx="1781">
                  <c:v>96742.49</c:v>
                </c:pt>
                <c:pt idx="1782">
                  <c:v>109148.25</c:v>
                </c:pt>
                <c:pt idx="1783">
                  <c:v>112033.87</c:v>
                </c:pt>
                <c:pt idx="1784">
                  <c:v>119736.125</c:v>
                </c:pt>
                <c:pt idx="1785">
                  <c:v>131312</c:v>
                </c:pt>
                <c:pt idx="1786">
                  <c:v>109049.36500000001</c:v>
                </c:pt>
                <c:pt idx="1787">
                  <c:v>97245.764999999999</c:v>
                </c:pt>
                <c:pt idx="1788">
                  <c:v>96778.25</c:v>
                </c:pt>
                <c:pt idx="1789">
                  <c:v>113899.3</c:v>
                </c:pt>
                <c:pt idx="1790">
                  <c:v>107629.16</c:v>
                </c:pt>
                <c:pt idx="1791">
                  <c:v>108417.69500000001</c:v>
                </c:pt>
                <c:pt idx="1792">
                  <c:v>112735.875</c:v>
                </c:pt>
                <c:pt idx="1793">
                  <c:v>114799.91</c:v>
                </c:pt>
                <c:pt idx="1794">
                  <c:v>98959.56</c:v>
                </c:pt>
                <c:pt idx="1795">
                  <c:v>100233.98</c:v>
                </c:pt>
                <c:pt idx="1796">
                  <c:v>110609.4</c:v>
                </c:pt>
                <c:pt idx="1797">
                  <c:v>109094.04</c:v>
                </c:pt>
                <c:pt idx="1798">
                  <c:v>107400.705</c:v>
                </c:pt>
                <c:pt idx="1799">
                  <c:v>107891.69</c:v>
                </c:pt>
                <c:pt idx="1800">
                  <c:v>105028.985</c:v>
                </c:pt>
                <c:pt idx="1801">
                  <c:v>95436.3</c:v>
                </c:pt>
                <c:pt idx="1802">
                  <c:v>97577.414999999994</c:v>
                </c:pt>
                <c:pt idx="1803">
                  <c:v>127910.83500000001</c:v>
                </c:pt>
                <c:pt idx="1804">
                  <c:v>109548.62</c:v>
                </c:pt>
                <c:pt idx="1805">
                  <c:v>109060.375</c:v>
                </c:pt>
                <c:pt idx="1806">
                  <c:v>108599.065</c:v>
                </c:pt>
                <c:pt idx="1807">
                  <c:v>107070.61</c:v>
                </c:pt>
                <c:pt idx="1808">
                  <c:v>101239.235</c:v>
                </c:pt>
                <c:pt idx="1809">
                  <c:v>98723.45</c:v>
                </c:pt>
                <c:pt idx="1810">
                  <c:v>114400.065</c:v>
                </c:pt>
                <c:pt idx="1811">
                  <c:v>123999.07</c:v>
                </c:pt>
                <c:pt idx="1812">
                  <c:v>146990.89000000001</c:v>
                </c:pt>
                <c:pt idx="1813">
                  <c:v>125050.61</c:v>
                </c:pt>
                <c:pt idx="1814">
                  <c:v>150553.4</c:v>
                </c:pt>
                <c:pt idx="1815">
                  <c:v>100632.47500000001</c:v>
                </c:pt>
                <c:pt idx="1816">
                  <c:v>90145.615000000005</c:v>
                </c:pt>
                <c:pt idx="1817">
                  <c:v>101818.02499999999</c:v>
                </c:pt>
                <c:pt idx="1818">
                  <c:v>102168.93</c:v>
                </c:pt>
                <c:pt idx="1819">
                  <c:v>98312.744999999995</c:v>
                </c:pt>
                <c:pt idx="1820">
                  <c:v>96120.524999999994</c:v>
                </c:pt>
                <c:pt idx="1821">
                  <c:v>107256.065</c:v>
                </c:pt>
                <c:pt idx="1822">
                  <c:v>113521.685</c:v>
                </c:pt>
                <c:pt idx="1823">
                  <c:v>118293.52499999999</c:v>
                </c:pt>
                <c:pt idx="1824">
                  <c:v>140410.125</c:v>
                </c:pt>
                <c:pt idx="1825">
                  <c:v>95410.39</c:v>
                </c:pt>
                <c:pt idx="1826">
                  <c:v>89077.854999999996</c:v>
                </c:pt>
                <c:pt idx="1827">
                  <c:v>102988.185</c:v>
                </c:pt>
                <c:pt idx="1828">
                  <c:v>118922.215</c:v>
                </c:pt>
                <c:pt idx="1829">
                  <c:v>102245.61</c:v>
                </c:pt>
                <c:pt idx="1830">
                  <c:v>95671.2</c:v>
                </c:pt>
                <c:pt idx="1831">
                  <c:v>110253.59</c:v>
                </c:pt>
                <c:pt idx="1832">
                  <c:v>109336.56</c:v>
                </c:pt>
                <c:pt idx="1833">
                  <c:v>110038.625</c:v>
                </c:pt>
                <c:pt idx="1834">
                  <c:v>127365.59</c:v>
                </c:pt>
                <c:pt idx="1835">
                  <c:v>122533.88</c:v>
                </c:pt>
                <c:pt idx="1836">
                  <c:v>91886.604999999996</c:v>
                </c:pt>
                <c:pt idx="1837">
                  <c:v>91797.595000000001</c:v>
                </c:pt>
                <c:pt idx="1838">
                  <c:v>119653.94500000001</c:v>
                </c:pt>
                <c:pt idx="1839">
                  <c:v>137302.60500000001</c:v>
                </c:pt>
                <c:pt idx="1840">
                  <c:v>137408.22500000001</c:v>
                </c:pt>
                <c:pt idx="1841">
                  <c:v>109669.645</c:v>
                </c:pt>
                <c:pt idx="1842">
                  <c:v>108108.175</c:v>
                </c:pt>
                <c:pt idx="1843">
                  <c:v>105946.34</c:v>
                </c:pt>
                <c:pt idx="1844">
                  <c:v>106921.55499999999</c:v>
                </c:pt>
                <c:pt idx="1845">
                  <c:v>116291.535</c:v>
                </c:pt>
                <c:pt idx="1846">
                  <c:v>112128.19500000001</c:v>
                </c:pt>
                <c:pt idx="1847">
                  <c:v>119287.15</c:v>
                </c:pt>
                <c:pt idx="1848">
                  <c:v>112254.83</c:v>
                </c:pt>
                <c:pt idx="1849">
                  <c:v>109316.375</c:v>
                </c:pt>
                <c:pt idx="1850">
                  <c:v>102445.88</c:v>
                </c:pt>
                <c:pt idx="1851">
                  <c:v>101233.205</c:v>
                </c:pt>
                <c:pt idx="1852">
                  <c:v>103134.46</c:v>
                </c:pt>
                <c:pt idx="1853">
                  <c:v>116190.55499999999</c:v>
                </c:pt>
                <c:pt idx="1854">
                  <c:v>129812.91499999999</c:v>
                </c:pt>
                <c:pt idx="1855">
                  <c:v>154816.49</c:v>
                </c:pt>
                <c:pt idx="1856">
                  <c:v>170653.84</c:v>
                </c:pt>
                <c:pt idx="1857">
                  <c:v>131856.315</c:v>
                </c:pt>
                <c:pt idx="1858">
                  <c:v>97609.06</c:v>
                </c:pt>
                <c:pt idx="1859">
                  <c:v>105004.91</c:v>
                </c:pt>
                <c:pt idx="1860">
                  <c:v>107034.065</c:v>
                </c:pt>
                <c:pt idx="1861">
                  <c:v>108988.44</c:v>
                </c:pt>
                <c:pt idx="1862">
                  <c:v>120569.46</c:v>
                </c:pt>
                <c:pt idx="1863">
                  <c:v>120734.85</c:v>
                </c:pt>
                <c:pt idx="1864">
                  <c:v>107864.44500000001</c:v>
                </c:pt>
                <c:pt idx="1865">
                  <c:v>103857.11</c:v>
                </c:pt>
                <c:pt idx="1866">
                  <c:v>122975.46</c:v>
                </c:pt>
                <c:pt idx="1867">
                  <c:v>127110.58</c:v>
                </c:pt>
                <c:pt idx="1868">
                  <c:v>124618.565</c:v>
                </c:pt>
                <c:pt idx="1869">
                  <c:v>139137.185</c:v>
                </c:pt>
                <c:pt idx="1870">
                  <c:v>139855.63</c:v>
                </c:pt>
                <c:pt idx="1871">
                  <c:v>108300.63499999999</c:v>
                </c:pt>
                <c:pt idx="1872">
                  <c:v>100904.27</c:v>
                </c:pt>
                <c:pt idx="1873">
                  <c:v>123351.845</c:v>
                </c:pt>
                <c:pt idx="1874">
                  <c:v>119178.12</c:v>
                </c:pt>
                <c:pt idx="1875">
                  <c:v>109375.215</c:v>
                </c:pt>
                <c:pt idx="1876">
                  <c:v>112202.145</c:v>
                </c:pt>
                <c:pt idx="1877">
                  <c:v>108949.05499999999</c:v>
                </c:pt>
                <c:pt idx="1878">
                  <c:v>96922.02</c:v>
                </c:pt>
                <c:pt idx="1879">
                  <c:v>106129.66499999999</c:v>
                </c:pt>
                <c:pt idx="1880">
                  <c:v>122619.05499999999</c:v>
                </c:pt>
                <c:pt idx="1881">
                  <c:v>123558.425</c:v>
                </c:pt>
                <c:pt idx="1882">
                  <c:v>108371.125</c:v>
                </c:pt>
                <c:pt idx="1883">
                  <c:v>108675.4</c:v>
                </c:pt>
                <c:pt idx="1884">
                  <c:v>110006.97</c:v>
                </c:pt>
                <c:pt idx="1885">
                  <c:v>100380.94</c:v>
                </c:pt>
                <c:pt idx="1886">
                  <c:v>101413.145</c:v>
                </c:pt>
                <c:pt idx="1887">
                  <c:v>106359.955</c:v>
                </c:pt>
                <c:pt idx="1888">
                  <c:v>108746.37</c:v>
                </c:pt>
                <c:pt idx="1889">
                  <c:v>117505.625</c:v>
                </c:pt>
                <c:pt idx="1890">
                  <c:v>119734.63499999999</c:v>
                </c:pt>
                <c:pt idx="1891">
                  <c:v>111322.325</c:v>
                </c:pt>
                <c:pt idx="1892">
                  <c:v>96850.78</c:v>
                </c:pt>
                <c:pt idx="1893">
                  <c:v>92553.29</c:v>
                </c:pt>
                <c:pt idx="1894">
                  <c:v>94641.7</c:v>
                </c:pt>
                <c:pt idx="1895">
                  <c:v>112142.54</c:v>
                </c:pt>
                <c:pt idx="1896">
                  <c:v>118830.14</c:v>
                </c:pt>
                <c:pt idx="1897">
                  <c:v>120272.77499999999</c:v>
                </c:pt>
                <c:pt idx="1898">
                  <c:v>115075.81</c:v>
                </c:pt>
                <c:pt idx="1899">
                  <c:v>96016.19</c:v>
                </c:pt>
                <c:pt idx="1900">
                  <c:v>97664.934999999998</c:v>
                </c:pt>
                <c:pt idx="1901">
                  <c:v>110586.815</c:v>
                </c:pt>
                <c:pt idx="1902">
                  <c:v>115254.185</c:v>
                </c:pt>
                <c:pt idx="1903">
                  <c:v>121127.145</c:v>
                </c:pt>
                <c:pt idx="1904">
                  <c:v>127266.86</c:v>
                </c:pt>
                <c:pt idx="1905">
                  <c:v>111547.605</c:v>
                </c:pt>
                <c:pt idx="1906">
                  <c:v>103999.33500000001</c:v>
                </c:pt>
                <c:pt idx="1907">
                  <c:v>97449.684999999998</c:v>
                </c:pt>
                <c:pt idx="1908">
                  <c:v>112906.94500000001</c:v>
                </c:pt>
                <c:pt idx="1909">
                  <c:v>114935.545</c:v>
                </c:pt>
                <c:pt idx="1910">
                  <c:v>113147.815</c:v>
                </c:pt>
                <c:pt idx="1911">
                  <c:v>110088.01</c:v>
                </c:pt>
                <c:pt idx="1912">
                  <c:v>111958.245</c:v>
                </c:pt>
                <c:pt idx="1913">
                  <c:v>97923.714999999997</c:v>
                </c:pt>
                <c:pt idx="1914">
                  <c:v>95953.205000000002</c:v>
                </c:pt>
                <c:pt idx="1915">
                  <c:v>107687.51</c:v>
                </c:pt>
                <c:pt idx="1916">
                  <c:v>109043.86500000001</c:v>
                </c:pt>
                <c:pt idx="1917">
                  <c:v>110991.625</c:v>
                </c:pt>
                <c:pt idx="1918">
                  <c:v>116302.66499999999</c:v>
                </c:pt>
                <c:pt idx="1919">
                  <c:v>104294.57</c:v>
                </c:pt>
                <c:pt idx="1920">
                  <c:v>101854.155</c:v>
                </c:pt>
                <c:pt idx="1921">
                  <c:v>105098.02499999999</c:v>
                </c:pt>
                <c:pt idx="1922">
                  <c:v>118074.565</c:v>
                </c:pt>
                <c:pt idx="1923">
                  <c:v>118404.455</c:v>
                </c:pt>
                <c:pt idx="1924">
                  <c:v>108404.01</c:v>
                </c:pt>
                <c:pt idx="1925">
                  <c:v>108587.52</c:v>
                </c:pt>
                <c:pt idx="1926">
                  <c:v>94831.23</c:v>
                </c:pt>
                <c:pt idx="1927">
                  <c:v>92097.07</c:v>
                </c:pt>
                <c:pt idx="1928">
                  <c:v>101760.09</c:v>
                </c:pt>
                <c:pt idx="1929">
                  <c:v>100025.9</c:v>
                </c:pt>
                <c:pt idx="1930">
                  <c:v>107849.83</c:v>
                </c:pt>
                <c:pt idx="1931">
                  <c:v>104547.34</c:v>
                </c:pt>
                <c:pt idx="1932">
                  <c:v>106527.94500000001</c:v>
                </c:pt>
                <c:pt idx="1933">
                  <c:v>106943.49</c:v>
                </c:pt>
                <c:pt idx="1934">
                  <c:v>106888.545</c:v>
                </c:pt>
                <c:pt idx="1935">
                  <c:v>100737.83500000001</c:v>
                </c:pt>
                <c:pt idx="1936">
                  <c:v>109168.595</c:v>
                </c:pt>
                <c:pt idx="1937">
                  <c:v>111417.63</c:v>
                </c:pt>
                <c:pt idx="1938">
                  <c:v>113506.01</c:v>
                </c:pt>
                <c:pt idx="1939">
                  <c:v>112872.88</c:v>
                </c:pt>
                <c:pt idx="1940">
                  <c:v>106565.295</c:v>
                </c:pt>
                <c:pt idx="1941">
                  <c:v>96845.119999999995</c:v>
                </c:pt>
                <c:pt idx="1942">
                  <c:v>96572.934999999998</c:v>
                </c:pt>
                <c:pt idx="1943">
                  <c:v>113471.83</c:v>
                </c:pt>
                <c:pt idx="1944">
                  <c:v>112124.06</c:v>
                </c:pt>
                <c:pt idx="1945">
                  <c:v>121307.84</c:v>
                </c:pt>
                <c:pt idx="1946">
                  <c:v>121353.33</c:v>
                </c:pt>
                <c:pt idx="1947">
                  <c:v>127238.875</c:v>
                </c:pt>
                <c:pt idx="1948">
                  <c:v>111665.72500000001</c:v>
                </c:pt>
                <c:pt idx="1949">
                  <c:v>109669.355</c:v>
                </c:pt>
                <c:pt idx="1950">
                  <c:v>126892.26</c:v>
                </c:pt>
                <c:pt idx="1951">
                  <c:v>118839.095</c:v>
                </c:pt>
                <c:pt idx="1952">
                  <c:v>113214.27</c:v>
                </c:pt>
                <c:pt idx="1953">
                  <c:v>109642.755</c:v>
                </c:pt>
                <c:pt idx="1954">
                  <c:v>107914.05499999999</c:v>
                </c:pt>
                <c:pt idx="1955">
                  <c:v>107786.255</c:v>
                </c:pt>
                <c:pt idx="1956">
                  <c:v>107555.19</c:v>
                </c:pt>
                <c:pt idx="1957">
                  <c:v>122550.94500000001</c:v>
                </c:pt>
                <c:pt idx="1958">
                  <c:v>120767.795</c:v>
                </c:pt>
                <c:pt idx="1959">
                  <c:v>127145.14</c:v>
                </c:pt>
                <c:pt idx="1960">
                  <c:v>129285.09</c:v>
                </c:pt>
                <c:pt idx="1961">
                  <c:v>129112.45</c:v>
                </c:pt>
                <c:pt idx="1962">
                  <c:v>110420.89</c:v>
                </c:pt>
                <c:pt idx="1963">
                  <c:v>109774.425</c:v>
                </c:pt>
                <c:pt idx="1964">
                  <c:v>120076.645</c:v>
                </c:pt>
                <c:pt idx="1965">
                  <c:v>119789.97</c:v>
                </c:pt>
                <c:pt idx="1966">
                  <c:v>119803.985</c:v>
                </c:pt>
                <c:pt idx="1967">
                  <c:v>127563.61</c:v>
                </c:pt>
                <c:pt idx="1968">
                  <c:v>130472.2</c:v>
                </c:pt>
                <c:pt idx="1969">
                  <c:v>115234.32</c:v>
                </c:pt>
                <c:pt idx="1970">
                  <c:v>109579.82</c:v>
                </c:pt>
                <c:pt idx="1971">
                  <c:v>125532.575</c:v>
                </c:pt>
                <c:pt idx="1972">
                  <c:v>126788.83500000001</c:v>
                </c:pt>
                <c:pt idx="1973">
                  <c:v>124189.8</c:v>
                </c:pt>
                <c:pt idx="1974">
                  <c:v>124062.485</c:v>
                </c:pt>
                <c:pt idx="1975">
                  <c:v>120072.09</c:v>
                </c:pt>
                <c:pt idx="1976">
                  <c:v>102231.77</c:v>
                </c:pt>
                <c:pt idx="1977">
                  <c:v>102684.59</c:v>
                </c:pt>
                <c:pt idx="1978">
                  <c:v>132039.70499999999</c:v>
                </c:pt>
                <c:pt idx="1979">
                  <c:v>132710.35999999999</c:v>
                </c:pt>
                <c:pt idx="1980">
                  <c:v>130801.825</c:v>
                </c:pt>
                <c:pt idx="1981">
                  <c:v>133322.02499999999</c:v>
                </c:pt>
                <c:pt idx="1982">
                  <c:v>137368.465</c:v>
                </c:pt>
                <c:pt idx="1983">
                  <c:v>126427.92</c:v>
                </c:pt>
                <c:pt idx="1984">
                  <c:v>119524.41</c:v>
                </c:pt>
                <c:pt idx="1985">
                  <c:v>124792.97500000001</c:v>
                </c:pt>
                <c:pt idx="1986">
                  <c:v>141571.29500000001</c:v>
                </c:pt>
                <c:pt idx="1987">
                  <c:v>137795.79500000001</c:v>
                </c:pt>
                <c:pt idx="1988">
                  <c:v>141444.44500000001</c:v>
                </c:pt>
                <c:pt idx="1989">
                  <c:v>134684.58499999999</c:v>
                </c:pt>
                <c:pt idx="1990">
                  <c:v>117394.455</c:v>
                </c:pt>
                <c:pt idx="1991">
                  <c:v>107553.005</c:v>
                </c:pt>
                <c:pt idx="1992">
                  <c:v>121221.455</c:v>
                </c:pt>
                <c:pt idx="1993">
                  <c:v>124473.67</c:v>
                </c:pt>
                <c:pt idx="1994">
                  <c:v>133969.69</c:v>
                </c:pt>
                <c:pt idx="1995">
                  <c:v>130437.325</c:v>
                </c:pt>
                <c:pt idx="1996">
                  <c:v>120149.435</c:v>
                </c:pt>
                <c:pt idx="1997">
                  <c:v>109644.69500000001</c:v>
                </c:pt>
                <c:pt idx="1998">
                  <c:v>121528.375</c:v>
                </c:pt>
                <c:pt idx="1999">
                  <c:v>136373.435</c:v>
                </c:pt>
                <c:pt idx="2000">
                  <c:v>131904.745</c:v>
                </c:pt>
                <c:pt idx="2001">
                  <c:v>133100.905</c:v>
                </c:pt>
                <c:pt idx="2002">
                  <c:v>131466.23999999999</c:v>
                </c:pt>
                <c:pt idx="2003">
                  <c:v>136872.56</c:v>
                </c:pt>
                <c:pt idx="2004">
                  <c:v>126938.54</c:v>
                </c:pt>
                <c:pt idx="2005">
                  <c:v>125830.75</c:v>
                </c:pt>
                <c:pt idx="2006">
                  <c:v>141431.99</c:v>
                </c:pt>
                <c:pt idx="2007">
                  <c:v>137644.86499999999</c:v>
                </c:pt>
                <c:pt idx="2008">
                  <c:v>126614.72</c:v>
                </c:pt>
                <c:pt idx="2009">
                  <c:v>131372.71</c:v>
                </c:pt>
                <c:pt idx="2010">
                  <c:v>143010.26999999999</c:v>
                </c:pt>
                <c:pt idx="2011">
                  <c:v>125400.27</c:v>
                </c:pt>
                <c:pt idx="2012">
                  <c:v>118507.76</c:v>
                </c:pt>
                <c:pt idx="2013">
                  <c:v>136255.33499999999</c:v>
                </c:pt>
                <c:pt idx="2014">
                  <c:v>140264.51999999999</c:v>
                </c:pt>
                <c:pt idx="2015">
                  <c:v>138627.10999999999</c:v>
                </c:pt>
                <c:pt idx="2016">
                  <c:v>135266.16500000001</c:v>
                </c:pt>
                <c:pt idx="2017">
                  <c:v>134041.23000000001</c:v>
                </c:pt>
                <c:pt idx="2018">
                  <c:v>130088.95</c:v>
                </c:pt>
                <c:pt idx="2019">
                  <c:v>118837.05</c:v>
                </c:pt>
                <c:pt idx="2020">
                  <c:v>130119.41</c:v>
                </c:pt>
                <c:pt idx="2021">
                  <c:v>133668.935</c:v>
                </c:pt>
                <c:pt idx="2022">
                  <c:v>135296.79999999999</c:v>
                </c:pt>
                <c:pt idx="2023">
                  <c:v>143158.89000000001</c:v>
                </c:pt>
                <c:pt idx="2024">
                  <c:v>143109.35500000001</c:v>
                </c:pt>
                <c:pt idx="2025">
                  <c:v>125303.88499999999</c:v>
                </c:pt>
                <c:pt idx="2026">
                  <c:v>114065.32</c:v>
                </c:pt>
                <c:pt idx="2027">
                  <c:v>132894.41</c:v>
                </c:pt>
                <c:pt idx="2028">
                  <c:v>140086.10500000001</c:v>
                </c:pt>
                <c:pt idx="2029">
                  <c:v>138666.10500000001</c:v>
                </c:pt>
                <c:pt idx="2030">
                  <c:v>142476.36499999999</c:v>
                </c:pt>
                <c:pt idx="2031">
                  <c:v>133822.70000000001</c:v>
                </c:pt>
                <c:pt idx="2032">
                  <c:v>128417.22</c:v>
                </c:pt>
                <c:pt idx="2033">
                  <c:v>123014.55499999999</c:v>
                </c:pt>
                <c:pt idx="2034">
                  <c:v>132571.32999999999</c:v>
                </c:pt>
                <c:pt idx="2035">
                  <c:v>132720.39499999999</c:v>
                </c:pt>
                <c:pt idx="2036">
                  <c:v>130547.735</c:v>
                </c:pt>
                <c:pt idx="2037">
                  <c:v>132583.64000000001</c:v>
                </c:pt>
                <c:pt idx="2038">
                  <c:v>132105.75</c:v>
                </c:pt>
                <c:pt idx="2039">
                  <c:v>111590.65</c:v>
                </c:pt>
                <c:pt idx="2040">
                  <c:v>109935.33500000001</c:v>
                </c:pt>
                <c:pt idx="2041">
                  <c:v>127930.355</c:v>
                </c:pt>
                <c:pt idx="2042">
                  <c:v>140042.14499999999</c:v>
                </c:pt>
                <c:pt idx="2043">
                  <c:v>140205.29500000001</c:v>
                </c:pt>
                <c:pt idx="2044">
                  <c:v>140835.17499999999</c:v>
                </c:pt>
                <c:pt idx="2045">
                  <c:v>144062.60999999999</c:v>
                </c:pt>
                <c:pt idx="2046">
                  <c:v>121119.265</c:v>
                </c:pt>
                <c:pt idx="2047">
                  <c:v>111165.955</c:v>
                </c:pt>
                <c:pt idx="2048">
                  <c:v>125959.75</c:v>
                </c:pt>
                <c:pt idx="2049">
                  <c:v>130141.22500000001</c:v>
                </c:pt>
                <c:pt idx="2050">
                  <c:v>127945.31</c:v>
                </c:pt>
                <c:pt idx="2051">
                  <c:v>121914.44</c:v>
                </c:pt>
                <c:pt idx="2052">
                  <c:v>124640.09</c:v>
                </c:pt>
                <c:pt idx="2053">
                  <c:v>113755.18</c:v>
                </c:pt>
                <c:pt idx="2054">
                  <c:v>111034.745</c:v>
                </c:pt>
                <c:pt idx="2055">
                  <c:v>121520.57</c:v>
                </c:pt>
                <c:pt idx="2056">
                  <c:v>119321.855</c:v>
                </c:pt>
                <c:pt idx="2057">
                  <c:v>129884.75</c:v>
                </c:pt>
                <c:pt idx="2058">
                  <c:v>123490.855</c:v>
                </c:pt>
                <c:pt idx="2059">
                  <c:v>125707.04</c:v>
                </c:pt>
                <c:pt idx="2060">
                  <c:v>127131.37</c:v>
                </c:pt>
                <c:pt idx="2061">
                  <c:v>117125.065</c:v>
                </c:pt>
                <c:pt idx="2062">
                  <c:v>134984.79</c:v>
                </c:pt>
                <c:pt idx="2063">
                  <c:v>138437.85500000001</c:v>
                </c:pt>
                <c:pt idx="2064">
                  <c:v>129322.31</c:v>
                </c:pt>
                <c:pt idx="2065">
                  <c:v>119044.425</c:v>
                </c:pt>
                <c:pt idx="2066">
                  <c:v>118809.08</c:v>
                </c:pt>
                <c:pt idx="2067">
                  <c:v>100166.88499999999</c:v>
                </c:pt>
                <c:pt idx="2068">
                  <c:v>98917.175000000003</c:v>
                </c:pt>
                <c:pt idx="2069">
                  <c:v>121605.395</c:v>
                </c:pt>
                <c:pt idx="2070">
                  <c:v>119645.18</c:v>
                </c:pt>
                <c:pt idx="2071">
                  <c:v>113547.67</c:v>
                </c:pt>
                <c:pt idx="2072">
                  <c:v>109327.46</c:v>
                </c:pt>
                <c:pt idx="2073">
                  <c:v>114865.645</c:v>
                </c:pt>
                <c:pt idx="2074">
                  <c:v>105534.01</c:v>
                </c:pt>
                <c:pt idx="2075">
                  <c:v>95865.14</c:v>
                </c:pt>
                <c:pt idx="2076">
                  <c:v>99778.2</c:v>
                </c:pt>
                <c:pt idx="2077">
                  <c:v>112421.09</c:v>
                </c:pt>
                <c:pt idx="2078">
                  <c:v>112140.47</c:v>
                </c:pt>
                <c:pt idx="2079">
                  <c:v>109328.33500000001</c:v>
                </c:pt>
                <c:pt idx="2080">
                  <c:v>106643.05</c:v>
                </c:pt>
                <c:pt idx="2081">
                  <c:v>111644.6</c:v>
                </c:pt>
                <c:pt idx="2082">
                  <c:v>96225.91</c:v>
                </c:pt>
                <c:pt idx="2083">
                  <c:v>107196.61</c:v>
                </c:pt>
                <c:pt idx="2084">
                  <c:v>113008.77</c:v>
                </c:pt>
                <c:pt idx="2085">
                  <c:v>110807.72</c:v>
                </c:pt>
                <c:pt idx="2086">
                  <c:v>115643.44</c:v>
                </c:pt>
                <c:pt idx="2087">
                  <c:v>112335.7</c:v>
                </c:pt>
                <c:pt idx="2088">
                  <c:v>93384</c:v>
                </c:pt>
                <c:pt idx="2089">
                  <c:v>86891.23</c:v>
                </c:pt>
                <c:pt idx="2090">
                  <c:v>100977.95</c:v>
                </c:pt>
                <c:pt idx="2091">
                  <c:v>103200.64</c:v>
                </c:pt>
                <c:pt idx="2092">
                  <c:v>112412.44500000001</c:v>
                </c:pt>
                <c:pt idx="2093">
                  <c:v>117535.715</c:v>
                </c:pt>
                <c:pt idx="2094">
                  <c:v>126354.68</c:v>
                </c:pt>
                <c:pt idx="2095">
                  <c:v>106694.965</c:v>
                </c:pt>
                <c:pt idx="2096">
                  <c:v>101703.49</c:v>
                </c:pt>
                <c:pt idx="2097">
                  <c:v>114651.14</c:v>
                </c:pt>
                <c:pt idx="2098">
                  <c:v>112076.46</c:v>
                </c:pt>
                <c:pt idx="2099">
                  <c:v>113620.21</c:v>
                </c:pt>
                <c:pt idx="2100">
                  <c:v>106641.79</c:v>
                </c:pt>
                <c:pt idx="2101">
                  <c:v>99585.835000000006</c:v>
                </c:pt>
                <c:pt idx="2102">
                  <c:v>92277.024999999994</c:v>
                </c:pt>
                <c:pt idx="2103">
                  <c:v>94081.565000000002</c:v>
                </c:pt>
                <c:pt idx="2104">
                  <c:v>113610.03</c:v>
                </c:pt>
                <c:pt idx="2105">
                  <c:v>122607.56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7A-4CB3-B900-765F29516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232080"/>
        <c:axId val="562232440"/>
      </c:scatterChart>
      <c:valAx>
        <c:axId val="56223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Daily Solar Exposer in MJ/M</a:t>
                </a:r>
                <a:r>
                  <a:rPr lang="en-US" sz="1200" b="1" baseline="30000"/>
                  <a:t>2</a:t>
                </a:r>
                <a:r>
                  <a:rPr lang="en-US" sz="1200" b="1"/>
                  <a:t>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232440"/>
        <c:crosses val="autoZero"/>
        <c:crossBetween val="midCat"/>
      </c:valAx>
      <c:valAx>
        <c:axId val="56223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Total</a:t>
                </a:r>
                <a:r>
                  <a:rPr lang="en-GB" sz="1200" b="1" baseline="0"/>
                  <a:t> daily electricity demand in MWh</a:t>
                </a:r>
              </a:p>
            </c:rich>
          </c:tx>
          <c:layout>
            <c:manualLayout>
              <c:xMode val="edge"/>
              <c:yMode val="edge"/>
              <c:x val="6.420545746388443E-3"/>
              <c:y val="0.155351520741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23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Effect of Rainfall on Deamand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'Effect of Weather'!$F$1</c:f>
              <c:strCache>
                <c:ptCount val="1"/>
                <c:pt idx="0">
                  <c:v>Demand (MWh)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'Effect of Weather'!$E$2:$E$162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19.399999999999999</c:v>
                </c:pt>
                <c:pt idx="8">
                  <c:v>1.2</c:v>
                </c:pt>
                <c:pt idx="9">
                  <c:v>5.2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15.8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0.6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9.1999999999999993</c:v>
                </c:pt>
                <c:pt idx="32">
                  <c:v>3.8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19.600000000000001</c:v>
                </c:pt>
                <c:pt idx="45">
                  <c:v>0.4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1.6</c:v>
                </c:pt>
                <c:pt idx="53">
                  <c:v>0</c:v>
                </c:pt>
                <c:pt idx="54">
                  <c:v>3.2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15.8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0.8</c:v>
                </c:pt>
                <c:pt idx="64">
                  <c:v>0.2</c:v>
                </c:pt>
                <c:pt idx="65">
                  <c:v>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2.2000000000000002</c:v>
                </c:pt>
                <c:pt idx="74">
                  <c:v>0</c:v>
                </c:pt>
                <c:pt idx="75">
                  <c:v>0</c:v>
                </c:pt>
                <c:pt idx="76">
                  <c:v>1.4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1.4</c:v>
                </c:pt>
                <c:pt idx="83">
                  <c:v>0.4</c:v>
                </c:pt>
                <c:pt idx="84">
                  <c:v>0.4</c:v>
                </c:pt>
                <c:pt idx="85">
                  <c:v>0.2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5.6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1.6</c:v>
                </c:pt>
                <c:pt idx="104">
                  <c:v>2.4</c:v>
                </c:pt>
                <c:pt idx="105">
                  <c:v>0</c:v>
                </c:pt>
                <c:pt idx="106">
                  <c:v>0</c:v>
                </c:pt>
                <c:pt idx="107">
                  <c:v>3.6</c:v>
                </c:pt>
                <c:pt idx="108">
                  <c:v>6.4</c:v>
                </c:pt>
                <c:pt idx="109">
                  <c:v>1.4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7</c:v>
                </c:pt>
                <c:pt idx="116">
                  <c:v>4</c:v>
                </c:pt>
                <c:pt idx="117">
                  <c:v>1.6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0.6</c:v>
                </c:pt>
                <c:pt idx="125">
                  <c:v>1.4</c:v>
                </c:pt>
                <c:pt idx="126">
                  <c:v>2.2000000000000002</c:v>
                </c:pt>
                <c:pt idx="127">
                  <c:v>0.2</c:v>
                </c:pt>
                <c:pt idx="128">
                  <c:v>0</c:v>
                </c:pt>
                <c:pt idx="129">
                  <c:v>8.6</c:v>
                </c:pt>
                <c:pt idx="130">
                  <c:v>2.6</c:v>
                </c:pt>
                <c:pt idx="131">
                  <c:v>0</c:v>
                </c:pt>
                <c:pt idx="132">
                  <c:v>6.8</c:v>
                </c:pt>
                <c:pt idx="133">
                  <c:v>4.4000000000000004</c:v>
                </c:pt>
                <c:pt idx="134">
                  <c:v>1.8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2.4</c:v>
                </c:pt>
                <c:pt idx="140">
                  <c:v>6.2</c:v>
                </c:pt>
                <c:pt idx="141">
                  <c:v>0.4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8.1999999999999993</c:v>
                </c:pt>
                <c:pt idx="152">
                  <c:v>4.2</c:v>
                </c:pt>
                <c:pt idx="153">
                  <c:v>0.8</c:v>
                </c:pt>
                <c:pt idx="154">
                  <c:v>0</c:v>
                </c:pt>
                <c:pt idx="155">
                  <c:v>4.2</c:v>
                </c:pt>
                <c:pt idx="156">
                  <c:v>0.2</c:v>
                </c:pt>
                <c:pt idx="157">
                  <c:v>0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</c:numCache>
            </c:numRef>
          </c:xVal>
          <c:yVal>
            <c:numRef>
              <c:f>'Effect of Weather'!$F$2:$F$162</c:f>
              <c:numCache>
                <c:formatCode>#,##0</c:formatCode>
                <c:ptCount val="161"/>
                <c:pt idx="0">
                  <c:v>99635.03</c:v>
                </c:pt>
                <c:pt idx="1">
                  <c:v>129606.01</c:v>
                </c:pt>
                <c:pt idx="2">
                  <c:v>142300.54</c:v>
                </c:pt>
                <c:pt idx="3">
                  <c:v>104330.715</c:v>
                </c:pt>
                <c:pt idx="4">
                  <c:v>118132.2</c:v>
                </c:pt>
                <c:pt idx="5">
                  <c:v>130672.485</c:v>
                </c:pt>
                <c:pt idx="6">
                  <c:v>153514.82</c:v>
                </c:pt>
                <c:pt idx="7">
                  <c:v>142015.655</c:v>
                </c:pt>
                <c:pt idx="8">
                  <c:v>121801.155</c:v>
                </c:pt>
                <c:pt idx="9">
                  <c:v>103043.66</c:v>
                </c:pt>
                <c:pt idx="10">
                  <c:v>99865.755000000005</c:v>
                </c:pt>
                <c:pt idx="11">
                  <c:v>131261.125</c:v>
                </c:pt>
                <c:pt idx="12">
                  <c:v>126527.36</c:v>
                </c:pt>
                <c:pt idx="13">
                  <c:v>119741.62</c:v>
                </c:pt>
                <c:pt idx="14">
                  <c:v>118411.22</c:v>
                </c:pt>
                <c:pt idx="15">
                  <c:v>116690.765</c:v>
                </c:pt>
                <c:pt idx="16">
                  <c:v>99371.31</c:v>
                </c:pt>
                <c:pt idx="17">
                  <c:v>97728.75</c:v>
                </c:pt>
                <c:pt idx="18">
                  <c:v>116883.15</c:v>
                </c:pt>
                <c:pt idx="19">
                  <c:v>128968.125</c:v>
                </c:pt>
                <c:pt idx="20">
                  <c:v>148702.505</c:v>
                </c:pt>
                <c:pt idx="21">
                  <c:v>153232.1</c:v>
                </c:pt>
                <c:pt idx="22">
                  <c:v>138095.20000000001</c:v>
                </c:pt>
                <c:pt idx="23">
                  <c:v>116310.59</c:v>
                </c:pt>
                <c:pt idx="24">
                  <c:v>97959.46</c:v>
                </c:pt>
                <c:pt idx="25">
                  <c:v>103769.48</c:v>
                </c:pt>
                <c:pt idx="26">
                  <c:v>118393.31</c:v>
                </c:pt>
                <c:pt idx="27">
                  <c:v>116763.72500000001</c:v>
                </c:pt>
                <c:pt idx="28">
                  <c:v>119313.73</c:v>
                </c:pt>
                <c:pt idx="29">
                  <c:v>121018.15</c:v>
                </c:pt>
                <c:pt idx="30">
                  <c:v>103822.97</c:v>
                </c:pt>
                <c:pt idx="31">
                  <c:v>100178.84</c:v>
                </c:pt>
                <c:pt idx="32">
                  <c:v>118694.16</c:v>
                </c:pt>
                <c:pt idx="33">
                  <c:v>122880.13</c:v>
                </c:pt>
                <c:pt idx="34">
                  <c:v>117398.03</c:v>
                </c:pt>
                <c:pt idx="35">
                  <c:v>122279.425</c:v>
                </c:pt>
                <c:pt idx="36">
                  <c:v>141837.005</c:v>
                </c:pt>
                <c:pt idx="37">
                  <c:v>132138.36499999999</c:v>
                </c:pt>
                <c:pt idx="38">
                  <c:v>112108.215</c:v>
                </c:pt>
                <c:pt idx="39">
                  <c:v>126813.075</c:v>
                </c:pt>
                <c:pt idx="40">
                  <c:v>145948.565</c:v>
                </c:pt>
                <c:pt idx="41">
                  <c:v>149322.85</c:v>
                </c:pt>
                <c:pt idx="42">
                  <c:v>131376.78</c:v>
                </c:pt>
                <c:pt idx="43">
                  <c:v>136070.62</c:v>
                </c:pt>
                <c:pt idx="44">
                  <c:v>119692.02499999999</c:v>
                </c:pt>
                <c:pt idx="45">
                  <c:v>125287.71</c:v>
                </c:pt>
                <c:pt idx="46">
                  <c:v>131832.63</c:v>
                </c:pt>
                <c:pt idx="47">
                  <c:v>127666.01</c:v>
                </c:pt>
                <c:pt idx="48">
                  <c:v>125972.765</c:v>
                </c:pt>
                <c:pt idx="49">
                  <c:v>139399.69</c:v>
                </c:pt>
                <c:pt idx="50">
                  <c:v>139465.67499999999</c:v>
                </c:pt>
                <c:pt idx="51">
                  <c:v>136283.03</c:v>
                </c:pt>
                <c:pt idx="52">
                  <c:v>138016.35</c:v>
                </c:pt>
                <c:pt idx="53">
                  <c:v>135255.815</c:v>
                </c:pt>
                <c:pt idx="54">
                  <c:v>120263.515</c:v>
                </c:pt>
                <c:pt idx="55">
                  <c:v>130062.755</c:v>
                </c:pt>
                <c:pt idx="56">
                  <c:v>131525.85500000001</c:v>
                </c:pt>
                <c:pt idx="57">
                  <c:v>131069.4</c:v>
                </c:pt>
                <c:pt idx="58">
                  <c:v>116275.73</c:v>
                </c:pt>
                <c:pt idx="59">
                  <c:v>103462.78</c:v>
                </c:pt>
                <c:pt idx="60">
                  <c:v>123301.83500000001</c:v>
                </c:pt>
                <c:pt idx="61">
                  <c:v>126750.29</c:v>
                </c:pt>
                <c:pt idx="62">
                  <c:v>120764.185</c:v>
                </c:pt>
                <c:pt idx="63">
                  <c:v>114967.345</c:v>
                </c:pt>
                <c:pt idx="64">
                  <c:v>117053.75</c:v>
                </c:pt>
                <c:pt idx="65">
                  <c:v>108344.575</c:v>
                </c:pt>
                <c:pt idx="66">
                  <c:v>106348.78</c:v>
                </c:pt>
                <c:pt idx="67">
                  <c:v>108282.48</c:v>
                </c:pt>
                <c:pt idx="68">
                  <c:v>125828.53</c:v>
                </c:pt>
                <c:pt idx="69">
                  <c:v>124418.41499999999</c:v>
                </c:pt>
                <c:pt idx="70">
                  <c:v>121683.65</c:v>
                </c:pt>
                <c:pt idx="71">
                  <c:v>120929.815</c:v>
                </c:pt>
                <c:pt idx="72">
                  <c:v>108738.82</c:v>
                </c:pt>
                <c:pt idx="73">
                  <c:v>100170.295</c:v>
                </c:pt>
                <c:pt idx="74">
                  <c:v>123787.075</c:v>
                </c:pt>
                <c:pt idx="75">
                  <c:v>125600.86</c:v>
                </c:pt>
                <c:pt idx="76">
                  <c:v>127975.815</c:v>
                </c:pt>
                <c:pt idx="77">
                  <c:v>128319.45</c:v>
                </c:pt>
                <c:pt idx="78">
                  <c:v>119491.32</c:v>
                </c:pt>
                <c:pt idx="79">
                  <c:v>106754.8</c:v>
                </c:pt>
                <c:pt idx="80">
                  <c:v>106555.03</c:v>
                </c:pt>
                <c:pt idx="81">
                  <c:v>122810.05</c:v>
                </c:pt>
                <c:pt idx="82">
                  <c:v>123234.935</c:v>
                </c:pt>
                <c:pt idx="83">
                  <c:v>122268.86</c:v>
                </c:pt>
                <c:pt idx="84">
                  <c:v>121998.2</c:v>
                </c:pt>
                <c:pt idx="85">
                  <c:v>122346.33500000001</c:v>
                </c:pt>
                <c:pt idx="86">
                  <c:v>112187.715</c:v>
                </c:pt>
                <c:pt idx="87">
                  <c:v>106418.66499999999</c:v>
                </c:pt>
                <c:pt idx="88">
                  <c:v>123061.87</c:v>
                </c:pt>
                <c:pt idx="89">
                  <c:v>125795.325</c:v>
                </c:pt>
                <c:pt idx="90">
                  <c:v>122042.265</c:v>
                </c:pt>
                <c:pt idx="91">
                  <c:v>113838.41</c:v>
                </c:pt>
                <c:pt idx="92">
                  <c:v>98891.06</c:v>
                </c:pt>
                <c:pt idx="93">
                  <c:v>103999.17</c:v>
                </c:pt>
                <c:pt idx="94">
                  <c:v>103685.45</c:v>
                </c:pt>
                <c:pt idx="95">
                  <c:v>107383.37</c:v>
                </c:pt>
                <c:pt idx="96">
                  <c:v>120235.505</c:v>
                </c:pt>
                <c:pt idx="97">
                  <c:v>122129.77499999999</c:v>
                </c:pt>
                <c:pt idx="98">
                  <c:v>123990.76</c:v>
                </c:pt>
                <c:pt idx="99">
                  <c:v>121753.11500000001</c:v>
                </c:pt>
                <c:pt idx="100">
                  <c:v>110034.16499999999</c:v>
                </c:pt>
                <c:pt idx="101">
                  <c:v>103760.22500000001</c:v>
                </c:pt>
                <c:pt idx="102">
                  <c:v>125107.78</c:v>
                </c:pt>
                <c:pt idx="103">
                  <c:v>127793.38</c:v>
                </c:pt>
                <c:pt idx="104">
                  <c:v>126673.935</c:v>
                </c:pt>
                <c:pt idx="105">
                  <c:v>126937.94</c:v>
                </c:pt>
                <c:pt idx="106">
                  <c:v>131031.41499999999</c:v>
                </c:pt>
                <c:pt idx="107">
                  <c:v>109763.985</c:v>
                </c:pt>
                <c:pt idx="108">
                  <c:v>107160.54</c:v>
                </c:pt>
                <c:pt idx="109">
                  <c:v>126696.19</c:v>
                </c:pt>
                <c:pt idx="110">
                  <c:v>127973.58500000001</c:v>
                </c:pt>
                <c:pt idx="111">
                  <c:v>128598.495</c:v>
                </c:pt>
                <c:pt idx="112">
                  <c:v>126483.80499999999</c:v>
                </c:pt>
                <c:pt idx="113">
                  <c:v>126230.785</c:v>
                </c:pt>
                <c:pt idx="114">
                  <c:v>111803.625</c:v>
                </c:pt>
                <c:pt idx="115">
                  <c:v>108217.82</c:v>
                </c:pt>
                <c:pt idx="116">
                  <c:v>127855.22</c:v>
                </c:pt>
                <c:pt idx="117">
                  <c:v>132642.14000000001</c:v>
                </c:pt>
                <c:pt idx="118">
                  <c:v>132814.61499999999</c:v>
                </c:pt>
                <c:pt idx="119">
                  <c:v>132669.57999999999</c:v>
                </c:pt>
                <c:pt idx="120">
                  <c:v>126304.44500000001</c:v>
                </c:pt>
                <c:pt idx="121">
                  <c:v>108487.97500000001</c:v>
                </c:pt>
                <c:pt idx="122">
                  <c:v>109233.34</c:v>
                </c:pt>
                <c:pt idx="123">
                  <c:v>122375.47</c:v>
                </c:pt>
                <c:pt idx="124">
                  <c:v>123734.86500000001</c:v>
                </c:pt>
                <c:pt idx="125">
                  <c:v>129121.86</c:v>
                </c:pt>
                <c:pt idx="126">
                  <c:v>131237.185</c:v>
                </c:pt>
                <c:pt idx="127">
                  <c:v>131138.73000000001</c:v>
                </c:pt>
                <c:pt idx="128">
                  <c:v>108377.05</c:v>
                </c:pt>
                <c:pt idx="129">
                  <c:v>103811.28</c:v>
                </c:pt>
                <c:pt idx="130">
                  <c:v>123740.245</c:v>
                </c:pt>
                <c:pt idx="131">
                  <c:v>129312.58</c:v>
                </c:pt>
                <c:pt idx="132">
                  <c:v>136903.26999999999</c:v>
                </c:pt>
                <c:pt idx="133">
                  <c:v>135217.65</c:v>
                </c:pt>
                <c:pt idx="134">
                  <c:v>135172.41</c:v>
                </c:pt>
                <c:pt idx="135">
                  <c:v>117136.63</c:v>
                </c:pt>
                <c:pt idx="136">
                  <c:v>111897.08500000001</c:v>
                </c:pt>
                <c:pt idx="137">
                  <c:v>127524.8</c:v>
                </c:pt>
                <c:pt idx="138">
                  <c:v>133235.48000000001</c:v>
                </c:pt>
                <c:pt idx="139">
                  <c:v>127522.71</c:v>
                </c:pt>
                <c:pt idx="140">
                  <c:v>135361.19500000001</c:v>
                </c:pt>
                <c:pt idx="141">
                  <c:v>133422.46</c:v>
                </c:pt>
                <c:pt idx="142">
                  <c:v>119331.85</c:v>
                </c:pt>
                <c:pt idx="143">
                  <c:v>118783.08500000001</c:v>
                </c:pt>
                <c:pt idx="144">
                  <c:v>136690.92000000001</c:v>
                </c:pt>
                <c:pt idx="145">
                  <c:v>140886.995</c:v>
                </c:pt>
                <c:pt idx="146">
                  <c:v>133103.37</c:v>
                </c:pt>
                <c:pt idx="147">
                  <c:v>127900.235</c:v>
                </c:pt>
                <c:pt idx="148">
                  <c:v>132338.94</c:v>
                </c:pt>
                <c:pt idx="149">
                  <c:v>114669.79</c:v>
                </c:pt>
                <c:pt idx="150">
                  <c:v>113261.26</c:v>
                </c:pt>
                <c:pt idx="151">
                  <c:v>140919.995</c:v>
                </c:pt>
                <c:pt idx="152">
                  <c:v>148534.505</c:v>
                </c:pt>
                <c:pt idx="153">
                  <c:v>146902.95000000001</c:v>
                </c:pt>
                <c:pt idx="154">
                  <c:v>147155.26500000001</c:v>
                </c:pt>
                <c:pt idx="155">
                  <c:v>142625.035</c:v>
                </c:pt>
                <c:pt idx="156">
                  <c:v>120128.295</c:v>
                </c:pt>
                <c:pt idx="157">
                  <c:v>109609.685</c:v>
                </c:pt>
                <c:pt idx="158">
                  <c:v>110715.815</c:v>
                </c:pt>
                <c:pt idx="159">
                  <c:v>132854.13500000001</c:v>
                </c:pt>
                <c:pt idx="160">
                  <c:v>144125.52499999999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98-40A1-9884-EB7B64DB2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269536"/>
        <c:axId val="601274576"/>
      </c:scatterChart>
      <c:valAx>
        <c:axId val="60126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Rainfall in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74576"/>
        <c:crosses val="autoZero"/>
        <c:crossBetween val="midCat"/>
      </c:valAx>
      <c:valAx>
        <c:axId val="60127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/>
                  <a:t>Total</a:t>
                </a:r>
                <a:r>
                  <a:rPr lang="en-GB" sz="1200" b="1" baseline="0"/>
                  <a:t> daily electricity demand in MWh</a:t>
                </a:r>
                <a:endParaRPr lang="en-GB" sz="1200" b="1"/>
              </a:p>
            </c:rich>
          </c:tx>
          <c:layout>
            <c:manualLayout>
              <c:xMode val="edge"/>
              <c:yMode val="edge"/>
              <c:x val="2.1609940572663425E-2"/>
              <c:y val="0.21013066991622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69536"/>
        <c:crosses val="autoZero"/>
        <c:crossBetween val="midCat"/>
      </c:valAx>
      <c:spPr>
        <a:solidFill>
          <a:schemeClr val="lt1"/>
        </a:solidFill>
        <a:ln w="12700" cap="flat" cmpd="sng" algn="ctr">
          <a:noFill/>
          <a:prstDash val="solid"/>
          <a:miter lim="800000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[AusEnergy Demand AnalysisMywork2.xlsx]Year on Year Demand!PivotTable3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Year on Year Energy Demand</a:t>
            </a:r>
          </a:p>
        </c:rich>
      </c:tx>
      <c:layout>
        <c:manualLayout>
          <c:xMode val="edge"/>
          <c:yMode val="edge"/>
          <c:x val="0.28637551277092116"/>
          <c:y val="3.0182982549245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088938462664327"/>
          <c:y val="0.11194868227515047"/>
          <c:w val="0.71202511642644206"/>
          <c:h val="0.70232401835790792"/>
        </c:manualLayout>
      </c:layout>
      <c:lineChart>
        <c:grouping val="standard"/>
        <c:varyColors val="0"/>
        <c:ser>
          <c:idx val="0"/>
          <c:order val="0"/>
          <c:tx>
            <c:strRef>
              <c:f>'Year on Year Demand'!$B$3:$B$4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 on Year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'Year on Year Demand'!$B$5:$B$17</c:f>
              <c:numCache>
                <c:formatCode>General</c:formatCode>
                <c:ptCount val="12"/>
                <c:pt idx="0">
                  <c:v>3737882.67</c:v>
                </c:pt>
                <c:pt idx="1">
                  <c:v>3605115.0149999992</c:v>
                </c:pt>
                <c:pt idx="2">
                  <c:v>3649651.8499999996</c:v>
                </c:pt>
                <c:pt idx="3">
                  <c:v>3588198.1050000004</c:v>
                </c:pt>
                <c:pt idx="4">
                  <c:v>3877235.1599999992</c:v>
                </c:pt>
                <c:pt idx="5">
                  <c:v>4024137.5349999997</c:v>
                </c:pt>
                <c:pt idx="6">
                  <c:v>4273537.8099999996</c:v>
                </c:pt>
                <c:pt idx="7">
                  <c:v>4095526.355</c:v>
                </c:pt>
                <c:pt idx="8">
                  <c:v>3702816.2399999998</c:v>
                </c:pt>
                <c:pt idx="9">
                  <c:v>3631205.93</c:v>
                </c:pt>
                <c:pt idx="10">
                  <c:v>3477837.34</c:v>
                </c:pt>
                <c:pt idx="11">
                  <c:v>3838547.9950000001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0-44B4-BCA2-CF6A5062F9CC}"/>
            </c:ext>
          </c:extLst>
        </c:ser>
        <c:ser>
          <c:idx val="1"/>
          <c:order val="1"/>
          <c:tx>
            <c:strRef>
              <c:f>'Year on Year Demand'!$C$3:$C$4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 on Year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'Year on Year Demand'!$C$5:$C$17</c:f>
              <c:numCache>
                <c:formatCode>General</c:formatCode>
                <c:ptCount val="12"/>
                <c:pt idx="0">
                  <c:v>3729074.9650000008</c:v>
                </c:pt>
                <c:pt idx="1">
                  <c:v>3618267.3600000003</c:v>
                </c:pt>
                <c:pt idx="2">
                  <c:v>3861047.5200000009</c:v>
                </c:pt>
                <c:pt idx="3">
                  <c:v>3501930.5550000002</c:v>
                </c:pt>
                <c:pt idx="4">
                  <c:v>3718467.0399999991</c:v>
                </c:pt>
                <c:pt idx="5">
                  <c:v>4011405.1999999997</c:v>
                </c:pt>
                <c:pt idx="6">
                  <c:v>4080168.1800000006</c:v>
                </c:pt>
                <c:pt idx="7">
                  <c:v>4066526.7599999993</c:v>
                </c:pt>
                <c:pt idx="8">
                  <c:v>3679700.4950000001</c:v>
                </c:pt>
                <c:pt idx="9">
                  <c:v>3565917.8600000008</c:v>
                </c:pt>
                <c:pt idx="10">
                  <c:v>3457230.7249999996</c:v>
                </c:pt>
                <c:pt idx="11">
                  <c:v>3358434.5249999994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0-44B4-BCA2-CF6A5062F9CC}"/>
            </c:ext>
          </c:extLst>
        </c:ser>
        <c:ser>
          <c:idx val="2"/>
          <c:order val="2"/>
          <c:tx>
            <c:strRef>
              <c:f>'Year on Year Demand'!$D$3:$D$4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 on Year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'Year on Year Demand'!$D$5:$D$17</c:f>
              <c:numCache>
                <c:formatCode>General</c:formatCode>
                <c:ptCount val="12"/>
                <c:pt idx="0">
                  <c:v>3497380.54</c:v>
                </c:pt>
                <c:pt idx="1">
                  <c:v>3209216.9300000006</c:v>
                </c:pt>
                <c:pt idx="2">
                  <c:v>3636668.4700000007</c:v>
                </c:pt>
                <c:pt idx="3">
                  <c:v>3231757.48</c:v>
                </c:pt>
                <c:pt idx="4">
                  <c:v>3733908.0850000009</c:v>
                </c:pt>
                <c:pt idx="5">
                  <c:v>3942948.14</c:v>
                </c:pt>
                <c:pt idx="6">
                  <c:v>4023302.2899999996</c:v>
                </c:pt>
                <c:pt idx="7">
                  <c:v>4016202.7150000003</c:v>
                </c:pt>
                <c:pt idx="8">
                  <c:v>3585331.6499999994</c:v>
                </c:pt>
                <c:pt idx="9">
                  <c:v>3444562.5150000006</c:v>
                </c:pt>
                <c:pt idx="10">
                  <c:v>3585598.3150000004</c:v>
                </c:pt>
                <c:pt idx="11">
                  <c:v>3510985.6399999997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0-44B4-BCA2-CF6A5062F9CC}"/>
            </c:ext>
          </c:extLst>
        </c:ser>
        <c:ser>
          <c:idx val="3"/>
          <c:order val="3"/>
          <c:tx>
            <c:strRef>
              <c:f>'Year on Year Demand'!$E$3:$E$4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'Year on Year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'Year on Year Demand'!$E$5:$E$17</c:f>
              <c:numCache>
                <c:formatCode>General</c:formatCode>
                <c:ptCount val="12"/>
                <c:pt idx="0">
                  <c:v>3866763.4000000004</c:v>
                </c:pt>
                <c:pt idx="1">
                  <c:v>3373941.1350000002</c:v>
                </c:pt>
                <c:pt idx="2">
                  <c:v>3484437.9449999998</c:v>
                </c:pt>
                <c:pt idx="3">
                  <c:v>3394011.8699999987</c:v>
                </c:pt>
                <c:pt idx="4">
                  <c:v>3780826.8949999996</c:v>
                </c:pt>
                <c:pt idx="5">
                  <c:v>3970824.3849999998</c:v>
                </c:pt>
                <c:pt idx="6">
                  <c:v>4037121.4999999991</c:v>
                </c:pt>
                <c:pt idx="7">
                  <c:v>3942254.7350000008</c:v>
                </c:pt>
                <c:pt idx="8">
                  <c:v>3489468.1249999995</c:v>
                </c:pt>
                <c:pt idx="9">
                  <c:v>3358959.6250000005</c:v>
                </c:pt>
                <c:pt idx="10">
                  <c:v>3213625.5049999999</c:v>
                </c:pt>
                <c:pt idx="11">
                  <c:v>3453621.1899999995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90-44B4-BCA2-CF6A5062F9CC}"/>
            </c:ext>
          </c:extLst>
        </c:ser>
        <c:ser>
          <c:idx val="4"/>
          <c:order val="4"/>
          <c:tx>
            <c:strRef>
              <c:f>'Year on Year Demand'!$F$3:$F$4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'Year on Year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'Year on Year Demand'!$F$5:$F$17</c:f>
              <c:numCache>
                <c:formatCode>General</c:formatCode>
                <c:ptCount val="12"/>
                <c:pt idx="0">
                  <c:v>3776159.5850000004</c:v>
                </c:pt>
                <c:pt idx="1">
                  <c:v>3251923.6100000003</c:v>
                </c:pt>
                <c:pt idx="2">
                  <c:v>3615227.2749999999</c:v>
                </c:pt>
                <c:pt idx="3">
                  <c:v>3258794.2399999998</c:v>
                </c:pt>
                <c:pt idx="4">
                  <c:v>3694770.0399999996</c:v>
                </c:pt>
                <c:pt idx="5">
                  <c:v>3889441.4650000003</c:v>
                </c:pt>
                <c:pt idx="6">
                  <c:v>3997640.0949999993</c:v>
                </c:pt>
                <c:pt idx="7">
                  <c:v>3963865.1300000004</c:v>
                </c:pt>
                <c:pt idx="8">
                  <c:v>3488501.96</c:v>
                </c:pt>
                <c:pt idx="9">
                  <c:v>3439348.0550000002</c:v>
                </c:pt>
                <c:pt idx="10">
                  <c:v>3251778.5900000003</c:v>
                </c:pt>
                <c:pt idx="11">
                  <c:v>3420508.8450000002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0-44B4-BCA2-CF6A5062F9CC}"/>
            </c:ext>
          </c:extLst>
        </c:ser>
        <c:ser>
          <c:idx val="5"/>
          <c:order val="5"/>
          <c:tx>
            <c:strRef>
              <c:f>'Year on Year Demand'!$G$3:$G$4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'Year on Year Demand'!$A$5:$A$17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'Year on Year Demand'!$G$5:$G$17</c:f>
              <c:numCache>
                <c:formatCode>General</c:formatCode>
                <c:ptCount val="12"/>
                <c:pt idx="0">
                  <c:v>3544693.4299999997</c:v>
                </c:pt>
                <c:pt idx="1">
                  <c:v>3316140.9600000004</c:v>
                </c:pt>
                <c:pt idx="2">
                  <c:v>3370006.6999999997</c:v>
                </c:pt>
                <c:pt idx="3">
                  <c:v>3229426.39</c:v>
                </c:pt>
                <c:pt idx="4">
                  <c:v>3657557.2649999992</c:v>
                </c:pt>
                <c:pt idx="5">
                  <c:v>3880419.9400000004</c:v>
                </c:pt>
                <c:pt idx="6">
                  <c:v>4102914.9950000006</c:v>
                </c:pt>
                <c:pt idx="7">
                  <c:v>3827746.9449999998</c:v>
                </c:pt>
                <c:pt idx="8">
                  <c:v>3255461.9250000003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0-44B4-BCA2-CF6A5062F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575264"/>
        <c:axId val="403091304"/>
      </c:lineChart>
      <c:catAx>
        <c:axId val="522575264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91304"/>
        <c:crosses val="autoZero"/>
        <c:auto val="1"/>
        <c:lblAlgn val="ctr"/>
        <c:lblOffset val="100"/>
        <c:noMultiLvlLbl val="0"/>
      </c:catAx>
      <c:valAx>
        <c:axId val="403091304"/>
        <c:scaling>
          <c:orientation val="minMax"/>
          <c:min val="3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electricity demand in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752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323850</xdr:colOff>
      <xdr:row>2050</xdr:row>
      <xdr:rowOff>164306</xdr:rowOff>
    </xdr:from>
    <xdr:to>
      <xdr:col>17</xdr:col>
      <xdr:colOff>361950</xdr:colOff>
      <xdr:row>2066</xdr:row>
      <xdr:rowOff>11906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793F0A-0EA0-CBA0-E272-F87866958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576262</xdr:colOff>
      <xdr:row>0</xdr:row>
      <xdr:rowOff>385764</xdr:rowOff>
    </xdr:from>
    <xdr:to>
      <xdr:col>13</xdr:col>
      <xdr:colOff>238125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2AA59F-BB76-101A-B8EB-6BC61F8B9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509587</xdr:colOff>
      <xdr:row>0</xdr:row>
      <xdr:rowOff>357187</xdr:rowOff>
    </xdr:from>
    <xdr:to>
      <xdr:col>15</xdr:col>
      <xdr:colOff>642937</xdr:colOff>
      <xdr:row>24</xdr:row>
      <xdr:rowOff>166687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753AA1-D1DB-44DA-A705-5604EDDB1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576261</xdr:colOff>
      <xdr:row>33</xdr:row>
      <xdr:rowOff>30956</xdr:rowOff>
    </xdr:from>
    <xdr:to>
      <xdr:col>16</xdr:col>
      <xdr:colOff>33336</xdr:colOff>
      <xdr:row>53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3286A22-C267-8F17-1735-CA0EDADD7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600073</xdr:colOff>
      <xdr:row>62</xdr:row>
      <xdr:rowOff>109537</xdr:rowOff>
    </xdr:from>
    <xdr:to>
      <xdr:col>15</xdr:col>
      <xdr:colOff>647698</xdr:colOff>
      <xdr:row>83</xdr:row>
      <xdr:rowOff>114299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8727B8F-1240-40E2-9FFF-E106DF953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116679</xdr:colOff>
      <xdr:row>18</xdr:row>
      <xdr:rowOff>21431</xdr:rowOff>
    </xdr:from>
    <xdr:to>
      <xdr:col>8</xdr:col>
      <xdr:colOff>466724</xdr:colOff>
      <xdr:row>41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9D8D8-C0F7-F40F-06EC-4282D7A80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ess" refreshedDate="45224.668823842592" createdVersion="8" refreshedVersion="8" minRefreshableVersion="3" recordCount="2100" xr:uid="{58A47EA6-E667-4831-AB00-8CA178FD4779}">
  <cacheSource type="worksheet">
    <worksheetSource ref="A1:E2101" sheet="YoY Demanddata"/>
  </cacheSource>
  <cacheFields count="5">
    <cacheField name="Date" numFmtId="165">
      <sharedItems containsSemiMixedTypes="0" containsNonDate="0" containsDate="1" containsString="0" minDate="2015-01-01T00:00:00" maxDate="2020-10-01T00:00:00"/>
    </cacheField>
    <cacheField name="Day of the Week" numFmtId="0">
      <sharedItems/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5" maxValue="2020" count="6">
        <n v="2015"/>
        <n v="2016"/>
        <n v="2017"/>
        <n v="2018"/>
        <n v="2019"/>
        <n v="2020"/>
      </sharedItems>
    </cacheField>
    <cacheField name="Demand (MWh)" numFmtId="3">
      <sharedItems containsSemiMixedTypes="0" containsString="0" containsNumber="1" minValue="85094.375" maxValue="170653.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ess" refreshedDate="45224.686872800929" createdVersion="8" refreshedVersion="8" minRefreshableVersion="3" recordCount="2106" xr:uid="{81E2F725-B5CC-442D-A56A-13E7143DF5A9}">
  <cacheSource type="worksheet">
    <worksheetSource ref="A1:L2107" sheet="EnergyDemand_(1)BCproject"/>
  </cacheSource>
  <cacheFields count="12">
    <cacheField name="Date" numFmtId="165">
      <sharedItems containsSemiMixedTypes="0" containsNonDate="0" containsDate="1" containsString="0" minDate="2015-01-01T00:00:00" maxDate="2020-10-07T00:00:00"/>
    </cacheField>
    <cacheField name="Day of the Week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Month" numFmtId="0">
      <sharedItems/>
    </cacheField>
    <cacheField name="Year" numFmtId="0">
      <sharedItems containsSemiMixedTypes="0" containsString="0" containsNumber="1" containsInteger="1" minValue="2015" maxValue="2020" count="6">
        <n v="2015"/>
        <n v="2016"/>
        <n v="2017"/>
        <n v="2018"/>
        <n v="2019"/>
        <n v="2020"/>
      </sharedItems>
    </cacheField>
    <cacheField name="Week" numFmtId="0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</cacheField>
    <cacheField name="School Day" numFmtId="0">
      <sharedItems/>
    </cacheField>
    <cacheField name="Holiday" numFmtId="0">
      <sharedItems/>
    </cacheField>
    <cacheField name="Min Temperature (0Celsius)" numFmtId="0">
      <sharedItems containsSemiMixedTypes="0" containsString="0" containsNumber="1" minValue="0.6" maxValue="28"/>
    </cacheField>
    <cacheField name="Max Temperature (0Celsius)" numFmtId="0">
      <sharedItems containsSemiMixedTypes="0" containsString="0" containsNumber="1" minValue="9" maxValue="43.5"/>
    </cacheField>
    <cacheField name="Solar Exposure (MJ/M2)" numFmtId="0">
      <sharedItems containsString="0" containsBlank="1" containsNumber="1" minValue="0.7" maxValue="33.299999999999997"/>
    </cacheField>
    <cacheField name="Rainfall (mm)" numFmtId="0">
      <sharedItems containsString="0" containsBlank="1" containsNumber="1" minValue="0" maxValue="54.6"/>
    </cacheField>
    <cacheField name="Demand (MWh)" numFmtId="3">
      <sharedItems containsSemiMixedTypes="0" containsString="0" containsNumber="1" minValue="85094.375" maxValue="170653.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0">
  <r>
    <d v="2015-01-01T00:00:00"/>
    <s v="Thursday"/>
    <x v="0"/>
    <x v="0"/>
    <n v="99635.03"/>
  </r>
  <r>
    <d v="2015-01-02T00:00:00"/>
    <s v="Friday"/>
    <x v="0"/>
    <x v="0"/>
    <n v="129606.01"/>
  </r>
  <r>
    <d v="2015-01-03T00:00:00"/>
    <s v="Saturday"/>
    <x v="0"/>
    <x v="0"/>
    <n v="142300.54"/>
  </r>
  <r>
    <d v="2015-01-04T00:00:00"/>
    <s v="Sunday"/>
    <x v="0"/>
    <x v="0"/>
    <n v="104330.715"/>
  </r>
  <r>
    <d v="2015-01-05T00:00:00"/>
    <s v="Monday"/>
    <x v="0"/>
    <x v="0"/>
    <n v="118132.2"/>
  </r>
  <r>
    <d v="2015-01-06T00:00:00"/>
    <s v="Tuesday"/>
    <x v="0"/>
    <x v="0"/>
    <n v="130672.485"/>
  </r>
  <r>
    <d v="2015-01-07T00:00:00"/>
    <s v="Wednesday"/>
    <x v="0"/>
    <x v="0"/>
    <n v="153514.82"/>
  </r>
  <r>
    <d v="2015-01-08T00:00:00"/>
    <s v="Thursday"/>
    <x v="0"/>
    <x v="0"/>
    <n v="142015.655"/>
  </r>
  <r>
    <d v="2015-01-09T00:00:00"/>
    <s v="Friday"/>
    <x v="0"/>
    <x v="0"/>
    <n v="121801.155"/>
  </r>
  <r>
    <d v="2015-01-10T00:00:00"/>
    <s v="Saturday"/>
    <x v="0"/>
    <x v="0"/>
    <n v="103043.66"/>
  </r>
  <r>
    <d v="2015-01-11T00:00:00"/>
    <s v="Sunday"/>
    <x v="0"/>
    <x v="0"/>
    <n v="99865.755000000005"/>
  </r>
  <r>
    <d v="2015-01-12T00:00:00"/>
    <s v="Monday"/>
    <x v="0"/>
    <x v="0"/>
    <n v="131261.125"/>
  </r>
  <r>
    <d v="2015-01-13T00:00:00"/>
    <s v="Tuesday"/>
    <x v="0"/>
    <x v="0"/>
    <n v="126527.36"/>
  </r>
  <r>
    <d v="2015-01-14T00:00:00"/>
    <s v="Wednesday"/>
    <x v="0"/>
    <x v="0"/>
    <n v="119741.62"/>
  </r>
  <r>
    <d v="2015-01-15T00:00:00"/>
    <s v="Thursday"/>
    <x v="0"/>
    <x v="0"/>
    <n v="118411.22"/>
  </r>
  <r>
    <d v="2015-01-16T00:00:00"/>
    <s v="Friday"/>
    <x v="0"/>
    <x v="0"/>
    <n v="116690.765"/>
  </r>
  <r>
    <d v="2015-01-17T00:00:00"/>
    <s v="Saturday"/>
    <x v="0"/>
    <x v="0"/>
    <n v="99371.31"/>
  </r>
  <r>
    <d v="2015-01-18T00:00:00"/>
    <s v="Sunday"/>
    <x v="0"/>
    <x v="0"/>
    <n v="97728.75"/>
  </r>
  <r>
    <d v="2015-01-19T00:00:00"/>
    <s v="Monday"/>
    <x v="0"/>
    <x v="0"/>
    <n v="116883.15"/>
  </r>
  <r>
    <d v="2015-01-20T00:00:00"/>
    <s v="Tuesday"/>
    <x v="0"/>
    <x v="0"/>
    <n v="128968.125"/>
  </r>
  <r>
    <d v="2015-01-21T00:00:00"/>
    <s v="Wednesday"/>
    <x v="0"/>
    <x v="0"/>
    <n v="148702.505"/>
  </r>
  <r>
    <d v="2015-01-22T00:00:00"/>
    <s v="Thursday"/>
    <x v="0"/>
    <x v="0"/>
    <n v="153232.1"/>
  </r>
  <r>
    <d v="2015-01-23T00:00:00"/>
    <s v="Friday"/>
    <x v="0"/>
    <x v="0"/>
    <n v="138095.20000000001"/>
  </r>
  <r>
    <d v="2015-01-24T00:00:00"/>
    <s v="Saturday"/>
    <x v="0"/>
    <x v="0"/>
    <n v="116310.59"/>
  </r>
  <r>
    <d v="2015-01-25T00:00:00"/>
    <s v="Sunday"/>
    <x v="0"/>
    <x v="0"/>
    <n v="97959.46"/>
  </r>
  <r>
    <d v="2015-01-26T00:00:00"/>
    <s v="Monday"/>
    <x v="0"/>
    <x v="0"/>
    <n v="103769.48"/>
  </r>
  <r>
    <d v="2015-01-27T00:00:00"/>
    <s v="Tuesday"/>
    <x v="0"/>
    <x v="0"/>
    <n v="118393.31"/>
  </r>
  <r>
    <d v="2015-01-28T00:00:00"/>
    <s v="Wednesday"/>
    <x v="0"/>
    <x v="0"/>
    <n v="116763.72500000001"/>
  </r>
  <r>
    <d v="2015-01-29T00:00:00"/>
    <s v="Thursday"/>
    <x v="0"/>
    <x v="0"/>
    <n v="119313.73"/>
  </r>
  <r>
    <d v="2015-01-30T00:00:00"/>
    <s v="Friday"/>
    <x v="0"/>
    <x v="0"/>
    <n v="121018.15"/>
  </r>
  <r>
    <d v="2015-01-31T00:00:00"/>
    <s v="Saturday"/>
    <x v="0"/>
    <x v="0"/>
    <n v="103822.97"/>
  </r>
  <r>
    <d v="2015-02-01T00:00:00"/>
    <s v="Sunday"/>
    <x v="1"/>
    <x v="0"/>
    <n v="100178.84"/>
  </r>
  <r>
    <d v="2015-02-02T00:00:00"/>
    <s v="Monday"/>
    <x v="1"/>
    <x v="0"/>
    <n v="118694.16"/>
  </r>
  <r>
    <d v="2015-02-03T00:00:00"/>
    <s v="Tuesday"/>
    <x v="1"/>
    <x v="0"/>
    <n v="122880.13"/>
  </r>
  <r>
    <d v="2015-02-04T00:00:00"/>
    <s v="Wednesday"/>
    <x v="1"/>
    <x v="0"/>
    <n v="117398.03"/>
  </r>
  <r>
    <d v="2015-02-05T00:00:00"/>
    <s v="Thursday"/>
    <x v="1"/>
    <x v="0"/>
    <n v="122279.425"/>
  </r>
  <r>
    <d v="2015-02-06T00:00:00"/>
    <s v="Friday"/>
    <x v="1"/>
    <x v="0"/>
    <n v="141837.005"/>
  </r>
  <r>
    <d v="2015-02-07T00:00:00"/>
    <s v="Saturday"/>
    <x v="1"/>
    <x v="0"/>
    <n v="132138.36499999999"/>
  </r>
  <r>
    <d v="2015-02-08T00:00:00"/>
    <s v="Sunday"/>
    <x v="1"/>
    <x v="0"/>
    <n v="112108.215"/>
  </r>
  <r>
    <d v="2015-02-09T00:00:00"/>
    <s v="Monday"/>
    <x v="1"/>
    <x v="0"/>
    <n v="126813.075"/>
  </r>
  <r>
    <d v="2015-02-10T00:00:00"/>
    <s v="Tuesday"/>
    <x v="1"/>
    <x v="0"/>
    <n v="145948.565"/>
  </r>
  <r>
    <d v="2015-02-11T00:00:00"/>
    <s v="Wednesday"/>
    <x v="1"/>
    <x v="0"/>
    <n v="149322.85"/>
  </r>
  <r>
    <d v="2015-02-12T00:00:00"/>
    <s v="Thursday"/>
    <x v="1"/>
    <x v="0"/>
    <n v="131376.78"/>
  </r>
  <r>
    <d v="2015-02-13T00:00:00"/>
    <s v="Friday"/>
    <x v="1"/>
    <x v="0"/>
    <n v="136070.62"/>
  </r>
  <r>
    <d v="2015-02-14T00:00:00"/>
    <s v="Saturday"/>
    <x v="1"/>
    <x v="0"/>
    <n v="119692.02499999999"/>
  </r>
  <r>
    <d v="2015-02-15T00:00:00"/>
    <s v="Sunday"/>
    <x v="1"/>
    <x v="0"/>
    <n v="125287.71"/>
  </r>
  <r>
    <d v="2015-02-16T00:00:00"/>
    <s v="Monday"/>
    <x v="1"/>
    <x v="0"/>
    <n v="131832.63"/>
  </r>
  <r>
    <d v="2015-02-17T00:00:00"/>
    <s v="Tuesday"/>
    <x v="1"/>
    <x v="0"/>
    <n v="127666.01"/>
  </r>
  <r>
    <d v="2015-02-18T00:00:00"/>
    <s v="Wednesday"/>
    <x v="1"/>
    <x v="0"/>
    <n v="125972.765"/>
  </r>
  <r>
    <d v="2015-02-19T00:00:00"/>
    <s v="Thursday"/>
    <x v="1"/>
    <x v="0"/>
    <n v="139399.69"/>
  </r>
  <r>
    <d v="2015-02-20T00:00:00"/>
    <s v="Friday"/>
    <x v="1"/>
    <x v="0"/>
    <n v="139465.67499999999"/>
  </r>
  <r>
    <d v="2015-02-21T00:00:00"/>
    <s v="Saturday"/>
    <x v="1"/>
    <x v="0"/>
    <n v="136283.03"/>
  </r>
  <r>
    <d v="2015-02-22T00:00:00"/>
    <s v="Sunday"/>
    <x v="1"/>
    <x v="0"/>
    <n v="138016.35"/>
  </r>
  <r>
    <d v="2015-02-23T00:00:00"/>
    <s v="Monday"/>
    <x v="1"/>
    <x v="0"/>
    <n v="135255.815"/>
  </r>
  <r>
    <d v="2015-02-24T00:00:00"/>
    <s v="Tuesday"/>
    <x v="1"/>
    <x v="0"/>
    <n v="120263.515"/>
  </r>
  <r>
    <d v="2015-02-25T00:00:00"/>
    <s v="Wednesday"/>
    <x v="1"/>
    <x v="0"/>
    <n v="130062.755"/>
  </r>
  <r>
    <d v="2015-02-26T00:00:00"/>
    <s v="Thursday"/>
    <x v="1"/>
    <x v="0"/>
    <n v="131525.85500000001"/>
  </r>
  <r>
    <d v="2015-02-27T00:00:00"/>
    <s v="Friday"/>
    <x v="1"/>
    <x v="0"/>
    <n v="131069.4"/>
  </r>
  <r>
    <d v="2015-02-28T00:00:00"/>
    <s v="Saturday"/>
    <x v="1"/>
    <x v="0"/>
    <n v="116275.73"/>
  </r>
  <r>
    <d v="2015-03-01T00:00:00"/>
    <s v="Sunday"/>
    <x v="2"/>
    <x v="0"/>
    <n v="103462.78"/>
  </r>
  <r>
    <d v="2015-03-02T00:00:00"/>
    <s v="Monday"/>
    <x v="2"/>
    <x v="0"/>
    <n v="123301.83500000001"/>
  </r>
  <r>
    <d v="2015-03-03T00:00:00"/>
    <s v="Tuesday"/>
    <x v="2"/>
    <x v="0"/>
    <n v="126750.29"/>
  </r>
  <r>
    <d v="2015-03-04T00:00:00"/>
    <s v="Wednesday"/>
    <x v="2"/>
    <x v="0"/>
    <n v="120764.185"/>
  </r>
  <r>
    <d v="2015-03-05T00:00:00"/>
    <s v="Thursday"/>
    <x v="2"/>
    <x v="0"/>
    <n v="114967.345"/>
  </r>
  <r>
    <d v="2015-03-06T00:00:00"/>
    <s v="Friday"/>
    <x v="2"/>
    <x v="0"/>
    <n v="117053.75"/>
  </r>
  <r>
    <d v="2015-03-07T00:00:00"/>
    <s v="Saturday"/>
    <x v="2"/>
    <x v="0"/>
    <n v="108344.575"/>
  </r>
  <r>
    <d v="2015-03-08T00:00:00"/>
    <s v="Sunday"/>
    <x v="2"/>
    <x v="0"/>
    <n v="106348.78"/>
  </r>
  <r>
    <d v="2015-03-09T00:00:00"/>
    <s v="Monday"/>
    <x v="2"/>
    <x v="0"/>
    <n v="108282.48"/>
  </r>
  <r>
    <d v="2015-03-10T00:00:00"/>
    <s v="Tuesday"/>
    <x v="2"/>
    <x v="0"/>
    <n v="125828.53"/>
  </r>
  <r>
    <d v="2015-03-11T00:00:00"/>
    <s v="Wednesday"/>
    <x v="2"/>
    <x v="0"/>
    <n v="124418.41499999999"/>
  </r>
  <r>
    <d v="2015-03-12T00:00:00"/>
    <s v="Thursday"/>
    <x v="2"/>
    <x v="0"/>
    <n v="121683.65"/>
  </r>
  <r>
    <d v="2015-03-13T00:00:00"/>
    <s v="Friday"/>
    <x v="2"/>
    <x v="0"/>
    <n v="120929.815"/>
  </r>
  <r>
    <d v="2015-03-14T00:00:00"/>
    <s v="Saturday"/>
    <x v="2"/>
    <x v="0"/>
    <n v="108738.82"/>
  </r>
  <r>
    <d v="2015-03-15T00:00:00"/>
    <s v="Sunday"/>
    <x v="2"/>
    <x v="0"/>
    <n v="100170.295"/>
  </r>
  <r>
    <d v="2015-03-16T00:00:00"/>
    <s v="Monday"/>
    <x v="2"/>
    <x v="0"/>
    <n v="123787.075"/>
  </r>
  <r>
    <d v="2015-03-17T00:00:00"/>
    <s v="Tuesday"/>
    <x v="2"/>
    <x v="0"/>
    <n v="125600.86"/>
  </r>
  <r>
    <d v="2015-03-18T00:00:00"/>
    <s v="Wednesday"/>
    <x v="2"/>
    <x v="0"/>
    <n v="127975.815"/>
  </r>
  <r>
    <d v="2015-03-19T00:00:00"/>
    <s v="Thursday"/>
    <x v="2"/>
    <x v="0"/>
    <n v="128319.45"/>
  </r>
  <r>
    <d v="2015-03-20T00:00:00"/>
    <s v="Friday"/>
    <x v="2"/>
    <x v="0"/>
    <n v="119491.32"/>
  </r>
  <r>
    <d v="2015-03-21T00:00:00"/>
    <s v="Saturday"/>
    <x v="2"/>
    <x v="0"/>
    <n v="106754.8"/>
  </r>
  <r>
    <d v="2015-03-22T00:00:00"/>
    <s v="Sunday"/>
    <x v="2"/>
    <x v="0"/>
    <n v="106555.03"/>
  </r>
  <r>
    <d v="2015-03-23T00:00:00"/>
    <s v="Monday"/>
    <x v="2"/>
    <x v="0"/>
    <n v="122810.05"/>
  </r>
  <r>
    <d v="2015-03-24T00:00:00"/>
    <s v="Tuesday"/>
    <x v="2"/>
    <x v="0"/>
    <n v="123234.935"/>
  </r>
  <r>
    <d v="2015-03-25T00:00:00"/>
    <s v="Wednesday"/>
    <x v="2"/>
    <x v="0"/>
    <n v="122268.86"/>
  </r>
  <r>
    <d v="2015-03-26T00:00:00"/>
    <s v="Thursday"/>
    <x v="2"/>
    <x v="0"/>
    <n v="121998.2"/>
  </r>
  <r>
    <d v="2015-03-27T00:00:00"/>
    <s v="Friday"/>
    <x v="2"/>
    <x v="0"/>
    <n v="122346.33500000001"/>
  </r>
  <r>
    <d v="2015-03-28T00:00:00"/>
    <s v="Saturday"/>
    <x v="2"/>
    <x v="0"/>
    <n v="112187.715"/>
  </r>
  <r>
    <d v="2015-03-29T00:00:00"/>
    <s v="Sunday"/>
    <x v="2"/>
    <x v="0"/>
    <n v="106418.66499999999"/>
  </r>
  <r>
    <d v="2015-03-30T00:00:00"/>
    <s v="Monday"/>
    <x v="2"/>
    <x v="0"/>
    <n v="123061.87"/>
  </r>
  <r>
    <d v="2015-03-31T00:00:00"/>
    <s v="Tuesday"/>
    <x v="2"/>
    <x v="0"/>
    <n v="125795.325"/>
  </r>
  <r>
    <d v="2015-04-01T00:00:00"/>
    <s v="Wednesday"/>
    <x v="3"/>
    <x v="0"/>
    <n v="122042.265"/>
  </r>
  <r>
    <d v="2015-04-02T00:00:00"/>
    <s v="Thursday"/>
    <x v="3"/>
    <x v="0"/>
    <n v="113838.41"/>
  </r>
  <r>
    <d v="2015-04-03T00:00:00"/>
    <s v="Friday"/>
    <x v="3"/>
    <x v="0"/>
    <n v="98891.06"/>
  </r>
  <r>
    <d v="2015-04-04T00:00:00"/>
    <s v="Saturday"/>
    <x v="3"/>
    <x v="0"/>
    <n v="103999.17"/>
  </r>
  <r>
    <d v="2015-04-05T00:00:00"/>
    <s v="Sunday"/>
    <x v="3"/>
    <x v="0"/>
    <n v="103685.45"/>
  </r>
  <r>
    <d v="2015-04-06T00:00:00"/>
    <s v="Monday"/>
    <x v="3"/>
    <x v="0"/>
    <n v="107383.37"/>
  </r>
  <r>
    <d v="2015-04-07T00:00:00"/>
    <s v="Tuesday"/>
    <x v="3"/>
    <x v="0"/>
    <n v="120235.505"/>
  </r>
  <r>
    <d v="2015-04-08T00:00:00"/>
    <s v="Wednesday"/>
    <x v="3"/>
    <x v="0"/>
    <n v="122129.77499999999"/>
  </r>
  <r>
    <d v="2015-04-09T00:00:00"/>
    <s v="Thursday"/>
    <x v="3"/>
    <x v="0"/>
    <n v="123990.76"/>
  </r>
  <r>
    <d v="2015-04-10T00:00:00"/>
    <s v="Friday"/>
    <x v="3"/>
    <x v="0"/>
    <n v="121753.11500000001"/>
  </r>
  <r>
    <d v="2015-04-11T00:00:00"/>
    <s v="Saturday"/>
    <x v="3"/>
    <x v="0"/>
    <n v="110034.16499999999"/>
  </r>
  <r>
    <d v="2015-04-12T00:00:00"/>
    <s v="Sunday"/>
    <x v="3"/>
    <x v="0"/>
    <n v="103760.22500000001"/>
  </r>
  <r>
    <d v="2015-04-13T00:00:00"/>
    <s v="Monday"/>
    <x v="3"/>
    <x v="0"/>
    <n v="125107.78"/>
  </r>
  <r>
    <d v="2015-04-14T00:00:00"/>
    <s v="Tuesday"/>
    <x v="3"/>
    <x v="0"/>
    <n v="127793.38"/>
  </r>
  <r>
    <d v="2015-04-15T00:00:00"/>
    <s v="Wednesday"/>
    <x v="3"/>
    <x v="0"/>
    <n v="126673.935"/>
  </r>
  <r>
    <d v="2015-04-16T00:00:00"/>
    <s v="Thursday"/>
    <x v="3"/>
    <x v="0"/>
    <n v="126937.94"/>
  </r>
  <r>
    <d v="2015-04-17T00:00:00"/>
    <s v="Friday"/>
    <x v="3"/>
    <x v="0"/>
    <n v="131031.41499999999"/>
  </r>
  <r>
    <d v="2015-04-18T00:00:00"/>
    <s v="Saturday"/>
    <x v="3"/>
    <x v="0"/>
    <n v="109763.985"/>
  </r>
  <r>
    <d v="2015-04-19T00:00:00"/>
    <s v="Sunday"/>
    <x v="3"/>
    <x v="0"/>
    <n v="107160.54"/>
  </r>
  <r>
    <d v="2015-04-20T00:00:00"/>
    <s v="Monday"/>
    <x v="3"/>
    <x v="0"/>
    <n v="126696.19"/>
  </r>
  <r>
    <d v="2015-04-21T00:00:00"/>
    <s v="Tuesday"/>
    <x v="3"/>
    <x v="0"/>
    <n v="127973.58500000001"/>
  </r>
  <r>
    <d v="2015-04-22T00:00:00"/>
    <s v="Wednesday"/>
    <x v="3"/>
    <x v="0"/>
    <n v="128598.495"/>
  </r>
  <r>
    <d v="2015-04-23T00:00:00"/>
    <s v="Thursday"/>
    <x v="3"/>
    <x v="0"/>
    <n v="126483.80499999999"/>
  </r>
  <r>
    <d v="2015-04-24T00:00:00"/>
    <s v="Friday"/>
    <x v="3"/>
    <x v="0"/>
    <n v="126230.785"/>
  </r>
  <r>
    <d v="2015-04-25T00:00:00"/>
    <s v="Saturday"/>
    <x v="3"/>
    <x v="0"/>
    <n v="111803.625"/>
  </r>
  <r>
    <d v="2015-04-26T00:00:00"/>
    <s v="Sunday"/>
    <x v="3"/>
    <x v="0"/>
    <n v="108217.82"/>
  </r>
  <r>
    <d v="2015-04-27T00:00:00"/>
    <s v="Monday"/>
    <x v="3"/>
    <x v="0"/>
    <n v="127855.22"/>
  </r>
  <r>
    <d v="2015-04-28T00:00:00"/>
    <s v="Tuesday"/>
    <x v="3"/>
    <x v="0"/>
    <n v="132642.14000000001"/>
  </r>
  <r>
    <d v="2015-04-29T00:00:00"/>
    <s v="Wednesday"/>
    <x v="3"/>
    <x v="0"/>
    <n v="132814.61499999999"/>
  </r>
  <r>
    <d v="2015-04-30T00:00:00"/>
    <s v="Thursday"/>
    <x v="3"/>
    <x v="0"/>
    <n v="132669.57999999999"/>
  </r>
  <r>
    <d v="2015-05-01T00:00:00"/>
    <s v="Friday"/>
    <x v="4"/>
    <x v="0"/>
    <n v="126304.44500000001"/>
  </r>
  <r>
    <d v="2015-05-02T00:00:00"/>
    <s v="Saturday"/>
    <x v="4"/>
    <x v="0"/>
    <n v="108487.97500000001"/>
  </r>
  <r>
    <d v="2015-05-03T00:00:00"/>
    <s v="Sunday"/>
    <x v="4"/>
    <x v="0"/>
    <n v="109233.34"/>
  </r>
  <r>
    <d v="2015-05-04T00:00:00"/>
    <s v="Monday"/>
    <x v="4"/>
    <x v="0"/>
    <n v="122375.47"/>
  </r>
  <r>
    <d v="2015-05-05T00:00:00"/>
    <s v="Tuesday"/>
    <x v="4"/>
    <x v="0"/>
    <n v="123734.86500000001"/>
  </r>
  <r>
    <d v="2015-05-06T00:00:00"/>
    <s v="Wednesday"/>
    <x v="4"/>
    <x v="0"/>
    <n v="129121.86"/>
  </r>
  <r>
    <d v="2015-05-07T00:00:00"/>
    <s v="Thursday"/>
    <x v="4"/>
    <x v="0"/>
    <n v="131237.185"/>
  </r>
  <r>
    <d v="2015-05-08T00:00:00"/>
    <s v="Friday"/>
    <x v="4"/>
    <x v="0"/>
    <n v="131138.73000000001"/>
  </r>
  <r>
    <d v="2015-05-09T00:00:00"/>
    <s v="Saturday"/>
    <x v="4"/>
    <x v="0"/>
    <n v="108377.05"/>
  </r>
  <r>
    <d v="2015-05-10T00:00:00"/>
    <s v="Sunday"/>
    <x v="4"/>
    <x v="0"/>
    <n v="103811.28"/>
  </r>
  <r>
    <d v="2015-05-11T00:00:00"/>
    <s v="Monday"/>
    <x v="4"/>
    <x v="0"/>
    <n v="123740.245"/>
  </r>
  <r>
    <d v="2015-05-12T00:00:00"/>
    <s v="Tuesday"/>
    <x v="4"/>
    <x v="0"/>
    <n v="129312.58"/>
  </r>
  <r>
    <d v="2015-05-13T00:00:00"/>
    <s v="Wednesday"/>
    <x v="4"/>
    <x v="0"/>
    <n v="136903.26999999999"/>
  </r>
  <r>
    <d v="2015-05-14T00:00:00"/>
    <s v="Thursday"/>
    <x v="4"/>
    <x v="0"/>
    <n v="135217.65"/>
  </r>
  <r>
    <d v="2015-05-15T00:00:00"/>
    <s v="Friday"/>
    <x v="4"/>
    <x v="0"/>
    <n v="135172.41"/>
  </r>
  <r>
    <d v="2015-05-16T00:00:00"/>
    <s v="Saturday"/>
    <x v="4"/>
    <x v="0"/>
    <n v="117136.63"/>
  </r>
  <r>
    <d v="2015-05-17T00:00:00"/>
    <s v="Sunday"/>
    <x v="4"/>
    <x v="0"/>
    <n v="111897.08500000001"/>
  </r>
  <r>
    <d v="2015-05-18T00:00:00"/>
    <s v="Monday"/>
    <x v="4"/>
    <x v="0"/>
    <n v="127524.8"/>
  </r>
  <r>
    <d v="2015-05-19T00:00:00"/>
    <s v="Tuesday"/>
    <x v="4"/>
    <x v="0"/>
    <n v="133235.48000000001"/>
  </r>
  <r>
    <d v="2015-05-20T00:00:00"/>
    <s v="Wednesday"/>
    <x v="4"/>
    <x v="0"/>
    <n v="127522.71"/>
  </r>
  <r>
    <d v="2015-05-21T00:00:00"/>
    <s v="Thursday"/>
    <x v="4"/>
    <x v="0"/>
    <n v="135361.19500000001"/>
  </r>
  <r>
    <d v="2015-05-22T00:00:00"/>
    <s v="Friday"/>
    <x v="4"/>
    <x v="0"/>
    <n v="133422.46"/>
  </r>
  <r>
    <d v="2015-05-23T00:00:00"/>
    <s v="Saturday"/>
    <x v="4"/>
    <x v="0"/>
    <n v="119331.85"/>
  </r>
  <r>
    <d v="2015-05-24T00:00:00"/>
    <s v="Sunday"/>
    <x v="4"/>
    <x v="0"/>
    <n v="118783.08500000001"/>
  </r>
  <r>
    <d v="2015-05-25T00:00:00"/>
    <s v="Monday"/>
    <x v="4"/>
    <x v="0"/>
    <n v="136690.92000000001"/>
  </r>
  <r>
    <d v="2015-05-26T00:00:00"/>
    <s v="Tuesday"/>
    <x v="4"/>
    <x v="0"/>
    <n v="140886.995"/>
  </r>
  <r>
    <d v="2015-05-27T00:00:00"/>
    <s v="Wednesday"/>
    <x v="4"/>
    <x v="0"/>
    <n v="133103.37"/>
  </r>
  <r>
    <d v="2015-05-28T00:00:00"/>
    <s v="Thursday"/>
    <x v="4"/>
    <x v="0"/>
    <n v="127900.235"/>
  </r>
  <r>
    <d v="2015-05-29T00:00:00"/>
    <s v="Friday"/>
    <x v="4"/>
    <x v="0"/>
    <n v="132338.94"/>
  </r>
  <r>
    <d v="2015-05-30T00:00:00"/>
    <s v="Saturday"/>
    <x v="4"/>
    <x v="0"/>
    <n v="114669.79"/>
  </r>
  <r>
    <d v="2015-05-31T00:00:00"/>
    <s v="Sunday"/>
    <x v="4"/>
    <x v="0"/>
    <n v="113261.26"/>
  </r>
  <r>
    <d v="2015-06-01T00:00:00"/>
    <s v="Monday"/>
    <x v="5"/>
    <x v="0"/>
    <n v="140919.995"/>
  </r>
  <r>
    <d v="2015-06-02T00:00:00"/>
    <s v="Tuesday"/>
    <x v="5"/>
    <x v="0"/>
    <n v="148534.505"/>
  </r>
  <r>
    <d v="2015-06-03T00:00:00"/>
    <s v="Wednesday"/>
    <x v="5"/>
    <x v="0"/>
    <n v="146902.95000000001"/>
  </r>
  <r>
    <d v="2015-06-04T00:00:00"/>
    <s v="Thursday"/>
    <x v="5"/>
    <x v="0"/>
    <n v="147155.26500000001"/>
  </r>
  <r>
    <d v="2015-06-05T00:00:00"/>
    <s v="Friday"/>
    <x v="5"/>
    <x v="0"/>
    <n v="142625.035"/>
  </r>
  <r>
    <d v="2015-06-06T00:00:00"/>
    <s v="Saturday"/>
    <x v="5"/>
    <x v="0"/>
    <n v="120128.295"/>
  </r>
  <r>
    <d v="2015-06-07T00:00:00"/>
    <s v="Sunday"/>
    <x v="5"/>
    <x v="0"/>
    <n v="109609.685"/>
  </r>
  <r>
    <d v="2015-06-08T00:00:00"/>
    <s v="Monday"/>
    <x v="5"/>
    <x v="0"/>
    <n v="110715.815"/>
  </r>
  <r>
    <d v="2015-06-09T00:00:00"/>
    <s v="Tuesday"/>
    <x v="5"/>
    <x v="0"/>
    <n v="132854.13500000001"/>
  </r>
  <r>
    <d v="2015-06-10T00:00:00"/>
    <s v="Wednesday"/>
    <x v="5"/>
    <x v="0"/>
    <n v="144125.52499999999"/>
  </r>
  <r>
    <d v="2015-06-11T00:00:00"/>
    <s v="Thursday"/>
    <x v="5"/>
    <x v="0"/>
    <n v="143465.44500000001"/>
  </r>
  <r>
    <d v="2015-06-12T00:00:00"/>
    <s v="Friday"/>
    <x v="5"/>
    <x v="0"/>
    <n v="145005.62"/>
  </r>
  <r>
    <d v="2015-06-13T00:00:00"/>
    <s v="Saturday"/>
    <x v="5"/>
    <x v="0"/>
    <n v="123754.55"/>
  </r>
  <r>
    <d v="2015-06-14T00:00:00"/>
    <s v="Sunday"/>
    <x v="5"/>
    <x v="0"/>
    <n v="119125.62"/>
  </r>
  <r>
    <d v="2015-06-15T00:00:00"/>
    <s v="Monday"/>
    <x v="5"/>
    <x v="0"/>
    <n v="136054.14499999999"/>
  </r>
  <r>
    <d v="2015-06-16T00:00:00"/>
    <s v="Tuesday"/>
    <x v="5"/>
    <x v="0"/>
    <n v="139073.785"/>
  </r>
  <r>
    <d v="2015-06-17T00:00:00"/>
    <s v="Wednesday"/>
    <x v="5"/>
    <x v="0"/>
    <n v="134290.46"/>
  </r>
  <r>
    <d v="2015-06-18T00:00:00"/>
    <s v="Thursday"/>
    <x v="5"/>
    <x v="0"/>
    <n v="137073.77499999999"/>
  </r>
  <r>
    <d v="2015-06-19T00:00:00"/>
    <s v="Friday"/>
    <x v="5"/>
    <x v="0"/>
    <n v="139781.245"/>
  </r>
  <r>
    <d v="2015-06-20T00:00:00"/>
    <s v="Saturday"/>
    <x v="5"/>
    <x v="0"/>
    <n v="129576.36"/>
  </r>
  <r>
    <d v="2015-06-21T00:00:00"/>
    <s v="Sunday"/>
    <x v="5"/>
    <x v="0"/>
    <n v="124910.57"/>
  </r>
  <r>
    <d v="2015-06-22T00:00:00"/>
    <s v="Monday"/>
    <x v="5"/>
    <x v="0"/>
    <n v="140431.35999999999"/>
  </r>
  <r>
    <d v="2015-06-23T00:00:00"/>
    <s v="Tuesday"/>
    <x v="5"/>
    <x v="0"/>
    <n v="133171.4"/>
  </r>
  <r>
    <d v="2015-06-24T00:00:00"/>
    <s v="Wednesday"/>
    <x v="5"/>
    <x v="0"/>
    <n v="135407.57"/>
  </r>
  <r>
    <d v="2015-06-25T00:00:00"/>
    <s v="Thursday"/>
    <x v="5"/>
    <x v="0"/>
    <n v="137379.23000000001"/>
  </r>
  <r>
    <d v="2015-06-26T00:00:00"/>
    <s v="Friday"/>
    <x v="5"/>
    <x v="0"/>
    <n v="135562.07500000001"/>
  </r>
  <r>
    <d v="2015-06-27T00:00:00"/>
    <s v="Saturday"/>
    <x v="5"/>
    <x v="0"/>
    <n v="124587.43"/>
  </r>
  <r>
    <d v="2015-06-28T00:00:00"/>
    <s v="Sunday"/>
    <x v="5"/>
    <x v="0"/>
    <n v="119277.48"/>
  </r>
  <r>
    <d v="2015-06-29T00:00:00"/>
    <s v="Monday"/>
    <x v="5"/>
    <x v="0"/>
    <n v="139468.155"/>
  </r>
  <r>
    <d v="2015-06-30T00:00:00"/>
    <s v="Tuesday"/>
    <x v="5"/>
    <x v="0"/>
    <n v="143170.05499999999"/>
  </r>
  <r>
    <d v="2015-07-01T00:00:00"/>
    <s v="Wednesday"/>
    <x v="6"/>
    <x v="0"/>
    <n v="138931"/>
  </r>
  <r>
    <d v="2015-07-02T00:00:00"/>
    <s v="Thursday"/>
    <x v="6"/>
    <x v="0"/>
    <n v="138972.42499999999"/>
  </r>
  <r>
    <d v="2015-07-03T00:00:00"/>
    <s v="Friday"/>
    <x v="6"/>
    <x v="0"/>
    <n v="145713.81"/>
  </r>
  <r>
    <d v="2015-07-04T00:00:00"/>
    <s v="Saturday"/>
    <x v="6"/>
    <x v="0"/>
    <n v="130073.27"/>
  </r>
  <r>
    <d v="2015-07-05T00:00:00"/>
    <s v="Sunday"/>
    <x v="6"/>
    <x v="0"/>
    <n v="117312.925"/>
  </r>
  <r>
    <d v="2015-07-06T00:00:00"/>
    <s v="Monday"/>
    <x v="6"/>
    <x v="0"/>
    <n v="143176.33499999999"/>
  </r>
  <r>
    <d v="2015-07-07T00:00:00"/>
    <s v="Tuesday"/>
    <x v="6"/>
    <x v="0"/>
    <n v="143984.39000000001"/>
  </r>
  <r>
    <d v="2015-07-08T00:00:00"/>
    <s v="Wednesday"/>
    <x v="6"/>
    <x v="0"/>
    <n v="141696.29500000001"/>
  </r>
  <r>
    <d v="2015-07-09T00:00:00"/>
    <s v="Thursday"/>
    <x v="6"/>
    <x v="0"/>
    <n v="141994.375"/>
  </r>
  <r>
    <d v="2015-07-10T00:00:00"/>
    <s v="Friday"/>
    <x v="6"/>
    <x v="0"/>
    <n v="136884.095"/>
  </r>
  <r>
    <d v="2015-07-11T00:00:00"/>
    <s v="Saturday"/>
    <x v="6"/>
    <x v="0"/>
    <n v="123971.705"/>
  </r>
  <r>
    <d v="2015-07-12T00:00:00"/>
    <s v="Sunday"/>
    <x v="6"/>
    <x v="0"/>
    <n v="124790.69500000001"/>
  </r>
  <r>
    <d v="2015-07-13T00:00:00"/>
    <s v="Monday"/>
    <x v="6"/>
    <x v="0"/>
    <n v="138680.33499999999"/>
  </r>
  <r>
    <d v="2015-07-14T00:00:00"/>
    <s v="Tuesday"/>
    <x v="6"/>
    <x v="0"/>
    <n v="150671.10500000001"/>
  </r>
  <r>
    <d v="2015-07-15T00:00:00"/>
    <s v="Wednesday"/>
    <x v="6"/>
    <x v="0"/>
    <n v="151270.54"/>
  </r>
  <r>
    <d v="2015-07-16T00:00:00"/>
    <s v="Thursday"/>
    <x v="6"/>
    <x v="0"/>
    <n v="144797.98000000001"/>
  </r>
  <r>
    <d v="2015-07-17T00:00:00"/>
    <s v="Friday"/>
    <x v="6"/>
    <x v="0"/>
    <n v="142965.48000000001"/>
  </r>
  <r>
    <d v="2015-07-18T00:00:00"/>
    <s v="Saturday"/>
    <x v="6"/>
    <x v="0"/>
    <n v="130187.44500000001"/>
  </r>
  <r>
    <d v="2015-07-19T00:00:00"/>
    <s v="Sunday"/>
    <x v="6"/>
    <x v="0"/>
    <n v="131141.35500000001"/>
  </r>
  <r>
    <d v="2015-07-20T00:00:00"/>
    <s v="Monday"/>
    <x v="6"/>
    <x v="0"/>
    <n v="146154.37"/>
  </r>
  <r>
    <d v="2015-07-21T00:00:00"/>
    <s v="Tuesday"/>
    <x v="6"/>
    <x v="0"/>
    <n v="138931.81"/>
  </r>
  <r>
    <d v="2015-07-22T00:00:00"/>
    <s v="Wednesday"/>
    <x v="6"/>
    <x v="0"/>
    <n v="138418.83499999999"/>
  </r>
  <r>
    <d v="2015-07-23T00:00:00"/>
    <s v="Thursday"/>
    <x v="6"/>
    <x v="0"/>
    <n v="142316.29500000001"/>
  </r>
  <r>
    <d v="2015-07-24T00:00:00"/>
    <s v="Friday"/>
    <x v="6"/>
    <x v="0"/>
    <n v="136837.155"/>
  </r>
  <r>
    <d v="2015-07-25T00:00:00"/>
    <s v="Saturday"/>
    <x v="6"/>
    <x v="0"/>
    <n v="121021.425"/>
  </r>
  <r>
    <d v="2015-07-26T00:00:00"/>
    <s v="Sunday"/>
    <x v="6"/>
    <x v="0"/>
    <n v="120396.735"/>
  </r>
  <r>
    <d v="2015-07-27T00:00:00"/>
    <s v="Monday"/>
    <x v="6"/>
    <x v="0"/>
    <n v="142470.43"/>
  </r>
  <r>
    <d v="2015-07-28T00:00:00"/>
    <s v="Tuesday"/>
    <x v="6"/>
    <x v="0"/>
    <n v="144008.37"/>
  </r>
  <r>
    <d v="2015-07-29T00:00:00"/>
    <s v="Wednesday"/>
    <x v="6"/>
    <x v="0"/>
    <n v="142637.76000000001"/>
  </r>
  <r>
    <d v="2015-07-30T00:00:00"/>
    <s v="Thursday"/>
    <x v="6"/>
    <x v="0"/>
    <n v="143544.10999999999"/>
  </r>
  <r>
    <d v="2015-07-31T00:00:00"/>
    <s v="Friday"/>
    <x v="6"/>
    <x v="0"/>
    <n v="139584.95499999999"/>
  </r>
  <r>
    <d v="2015-08-01T00:00:00"/>
    <s v="Saturday"/>
    <x v="7"/>
    <x v="0"/>
    <n v="125032.57"/>
  </r>
  <r>
    <d v="2015-08-02T00:00:00"/>
    <s v="Sunday"/>
    <x v="7"/>
    <x v="0"/>
    <n v="117638.065"/>
  </r>
  <r>
    <d v="2015-08-03T00:00:00"/>
    <s v="Monday"/>
    <x v="7"/>
    <x v="0"/>
    <n v="141451.72500000001"/>
  </r>
  <r>
    <d v="2015-08-04T00:00:00"/>
    <s v="Tuesday"/>
    <x v="7"/>
    <x v="0"/>
    <n v="147550.185"/>
  </r>
  <r>
    <d v="2015-08-05T00:00:00"/>
    <s v="Wednesday"/>
    <x v="7"/>
    <x v="0"/>
    <n v="142325.99"/>
  </r>
  <r>
    <d v="2015-08-06T00:00:00"/>
    <s v="Thursday"/>
    <x v="7"/>
    <x v="0"/>
    <n v="143642.35500000001"/>
  </r>
  <r>
    <d v="2015-08-07T00:00:00"/>
    <s v="Friday"/>
    <x v="7"/>
    <x v="0"/>
    <n v="143060.32999999999"/>
  </r>
  <r>
    <d v="2015-08-08T00:00:00"/>
    <s v="Saturday"/>
    <x v="7"/>
    <x v="0"/>
    <n v="125830.535"/>
  </r>
  <r>
    <d v="2015-08-09T00:00:00"/>
    <s v="Sunday"/>
    <x v="7"/>
    <x v="0"/>
    <n v="120008.455"/>
  </r>
  <r>
    <d v="2015-08-10T00:00:00"/>
    <s v="Monday"/>
    <x v="7"/>
    <x v="0"/>
    <n v="130978.095"/>
  </r>
  <r>
    <d v="2015-08-11T00:00:00"/>
    <s v="Tuesday"/>
    <x v="7"/>
    <x v="0"/>
    <n v="135616.125"/>
  </r>
  <r>
    <d v="2015-08-12T00:00:00"/>
    <s v="Wednesday"/>
    <x v="7"/>
    <x v="0"/>
    <n v="138900.5"/>
  </r>
  <r>
    <d v="2015-08-13T00:00:00"/>
    <s v="Thursday"/>
    <x v="7"/>
    <x v="0"/>
    <n v="140905.85"/>
  </r>
  <r>
    <d v="2015-08-14T00:00:00"/>
    <s v="Friday"/>
    <x v="7"/>
    <x v="0"/>
    <n v="137838.92499999999"/>
  </r>
  <r>
    <d v="2015-08-15T00:00:00"/>
    <s v="Saturday"/>
    <x v="7"/>
    <x v="0"/>
    <n v="122088.76"/>
  </r>
  <r>
    <d v="2015-08-16T00:00:00"/>
    <s v="Sunday"/>
    <x v="7"/>
    <x v="0"/>
    <n v="116648.77"/>
  </r>
  <r>
    <d v="2015-08-17T00:00:00"/>
    <s v="Monday"/>
    <x v="7"/>
    <x v="0"/>
    <n v="137008.71"/>
  </r>
  <r>
    <d v="2015-08-18T00:00:00"/>
    <s v="Tuesday"/>
    <x v="7"/>
    <x v="0"/>
    <n v="148093.96"/>
  </r>
  <r>
    <d v="2015-08-19T00:00:00"/>
    <s v="Wednesday"/>
    <x v="7"/>
    <x v="0"/>
    <n v="144024.66"/>
  </r>
  <r>
    <d v="2015-08-20T00:00:00"/>
    <s v="Thursday"/>
    <x v="7"/>
    <x v="0"/>
    <n v="131575.79"/>
  </r>
  <r>
    <d v="2015-08-21T00:00:00"/>
    <s v="Friday"/>
    <x v="7"/>
    <x v="0"/>
    <n v="126570.47"/>
  </r>
  <r>
    <d v="2015-08-22T00:00:00"/>
    <s v="Saturday"/>
    <x v="7"/>
    <x v="0"/>
    <n v="112275.15"/>
  </r>
  <r>
    <d v="2015-08-23T00:00:00"/>
    <s v="Sunday"/>
    <x v="7"/>
    <x v="0"/>
    <n v="111793.015"/>
  </r>
  <r>
    <d v="2015-08-24T00:00:00"/>
    <s v="Monday"/>
    <x v="7"/>
    <x v="0"/>
    <n v="128868.255"/>
  </r>
  <r>
    <d v="2015-08-25T00:00:00"/>
    <s v="Tuesday"/>
    <x v="7"/>
    <x v="0"/>
    <n v="135051.54500000001"/>
  </r>
  <r>
    <d v="2015-08-26T00:00:00"/>
    <s v="Wednesday"/>
    <x v="7"/>
    <x v="0"/>
    <n v="135914.68"/>
  </r>
  <r>
    <d v="2015-08-27T00:00:00"/>
    <s v="Thursday"/>
    <x v="7"/>
    <x v="0"/>
    <n v="141159.76999999999"/>
  </r>
  <r>
    <d v="2015-08-28T00:00:00"/>
    <s v="Friday"/>
    <x v="7"/>
    <x v="0"/>
    <n v="134755.505"/>
  </r>
  <r>
    <d v="2015-08-29T00:00:00"/>
    <s v="Saturday"/>
    <x v="7"/>
    <x v="0"/>
    <n v="124448.5"/>
  </r>
  <r>
    <d v="2015-08-30T00:00:00"/>
    <s v="Sunday"/>
    <x v="7"/>
    <x v="0"/>
    <n v="116744.215"/>
  </r>
  <r>
    <d v="2015-08-31T00:00:00"/>
    <s v="Monday"/>
    <x v="7"/>
    <x v="0"/>
    <n v="137724.89499999999"/>
  </r>
  <r>
    <d v="2015-09-01T00:00:00"/>
    <s v="Tuesday"/>
    <x v="8"/>
    <x v="0"/>
    <n v="134116.76999999999"/>
  </r>
  <r>
    <d v="2015-09-02T00:00:00"/>
    <s v="Wednesday"/>
    <x v="8"/>
    <x v="0"/>
    <n v="132794.715"/>
  </r>
  <r>
    <d v="2015-09-03T00:00:00"/>
    <s v="Thursday"/>
    <x v="8"/>
    <x v="0"/>
    <n v="132096.33499999999"/>
  </r>
  <r>
    <d v="2015-09-04T00:00:00"/>
    <s v="Friday"/>
    <x v="8"/>
    <x v="0"/>
    <n v="131384.88"/>
  </r>
  <r>
    <d v="2015-09-05T00:00:00"/>
    <s v="Saturday"/>
    <x v="8"/>
    <x v="0"/>
    <n v="115799.32"/>
  </r>
  <r>
    <d v="2015-09-06T00:00:00"/>
    <s v="Sunday"/>
    <x v="8"/>
    <x v="0"/>
    <n v="109641.375"/>
  </r>
  <r>
    <d v="2015-09-07T00:00:00"/>
    <s v="Monday"/>
    <x v="8"/>
    <x v="0"/>
    <n v="131619.36499999999"/>
  </r>
  <r>
    <d v="2015-09-08T00:00:00"/>
    <s v="Tuesday"/>
    <x v="8"/>
    <x v="0"/>
    <n v="136340.70000000001"/>
  </r>
  <r>
    <d v="2015-09-09T00:00:00"/>
    <s v="Wednesday"/>
    <x v="8"/>
    <x v="0"/>
    <n v="132977.45000000001"/>
  </r>
  <r>
    <d v="2015-09-10T00:00:00"/>
    <s v="Thursday"/>
    <x v="8"/>
    <x v="0"/>
    <n v="133541.98000000001"/>
  </r>
  <r>
    <d v="2015-09-11T00:00:00"/>
    <s v="Friday"/>
    <x v="8"/>
    <x v="0"/>
    <n v="123968.9"/>
  </r>
  <r>
    <d v="2015-09-12T00:00:00"/>
    <s v="Saturday"/>
    <x v="8"/>
    <x v="0"/>
    <n v="108790.005"/>
  </r>
  <r>
    <d v="2015-09-13T00:00:00"/>
    <s v="Sunday"/>
    <x v="8"/>
    <x v="0"/>
    <n v="99161.764999999999"/>
  </r>
  <r>
    <d v="2015-09-14T00:00:00"/>
    <s v="Monday"/>
    <x v="8"/>
    <x v="0"/>
    <n v="116574.17"/>
  </r>
  <r>
    <d v="2015-09-15T00:00:00"/>
    <s v="Tuesday"/>
    <x v="8"/>
    <x v="0"/>
    <n v="123750.5"/>
  </r>
  <r>
    <d v="2015-09-16T00:00:00"/>
    <s v="Wednesday"/>
    <x v="8"/>
    <x v="0"/>
    <n v="131795.48499999999"/>
  </r>
  <r>
    <d v="2015-09-17T00:00:00"/>
    <s v="Thursday"/>
    <x v="8"/>
    <x v="0"/>
    <n v="131050.675"/>
  </r>
  <r>
    <d v="2015-09-18T00:00:00"/>
    <s v="Friday"/>
    <x v="8"/>
    <x v="0"/>
    <n v="130764.58500000001"/>
  </r>
  <r>
    <d v="2015-09-19T00:00:00"/>
    <s v="Saturday"/>
    <x v="8"/>
    <x v="0"/>
    <n v="112377.185"/>
  </r>
  <r>
    <d v="2015-09-20T00:00:00"/>
    <s v="Sunday"/>
    <x v="8"/>
    <x v="0"/>
    <n v="103708.925"/>
  </r>
  <r>
    <d v="2015-09-21T00:00:00"/>
    <s v="Monday"/>
    <x v="8"/>
    <x v="0"/>
    <n v="120096.71"/>
  </r>
  <r>
    <d v="2015-09-22T00:00:00"/>
    <s v="Tuesday"/>
    <x v="8"/>
    <x v="0"/>
    <n v="127755.095"/>
  </r>
  <r>
    <d v="2015-09-23T00:00:00"/>
    <s v="Wednesday"/>
    <x v="8"/>
    <x v="0"/>
    <n v="131866.73000000001"/>
  </r>
  <r>
    <d v="2015-09-24T00:00:00"/>
    <s v="Thursday"/>
    <x v="8"/>
    <x v="0"/>
    <n v="130937.625"/>
  </r>
  <r>
    <d v="2015-09-25T00:00:00"/>
    <s v="Friday"/>
    <x v="8"/>
    <x v="0"/>
    <n v="124278.93"/>
  </r>
  <r>
    <d v="2015-09-26T00:00:00"/>
    <s v="Saturday"/>
    <x v="8"/>
    <x v="0"/>
    <n v="111064.49"/>
  </r>
  <r>
    <d v="2015-09-27T00:00:00"/>
    <s v="Sunday"/>
    <x v="8"/>
    <x v="0"/>
    <n v="106431.815"/>
  </r>
  <r>
    <d v="2015-09-28T00:00:00"/>
    <s v="Monday"/>
    <x v="8"/>
    <x v="0"/>
    <n v="121796.715"/>
  </r>
  <r>
    <d v="2015-09-29T00:00:00"/>
    <s v="Tuesday"/>
    <x v="8"/>
    <x v="0"/>
    <n v="126691.8"/>
  </r>
  <r>
    <d v="2015-09-30T00:00:00"/>
    <s v="Wednesday"/>
    <x v="8"/>
    <x v="0"/>
    <n v="129641.245"/>
  </r>
  <r>
    <d v="2015-10-01T00:00:00"/>
    <s v="Thursday"/>
    <x v="9"/>
    <x v="0"/>
    <n v="124356.41499999999"/>
  </r>
  <r>
    <d v="2015-10-02T00:00:00"/>
    <s v="Friday"/>
    <x v="9"/>
    <x v="0"/>
    <n v="107544.145"/>
  </r>
  <r>
    <d v="2015-10-03T00:00:00"/>
    <s v="Saturday"/>
    <x v="9"/>
    <x v="0"/>
    <n v="100598.55"/>
  </r>
  <r>
    <d v="2015-10-04T00:00:00"/>
    <s v="Sunday"/>
    <x v="9"/>
    <x v="0"/>
    <n v="103828.88"/>
  </r>
  <r>
    <d v="2015-10-05T00:00:00"/>
    <s v="Monday"/>
    <x v="9"/>
    <x v="0"/>
    <n v="125194.87"/>
  </r>
  <r>
    <d v="2015-10-06T00:00:00"/>
    <s v="Tuesday"/>
    <x v="9"/>
    <x v="0"/>
    <n v="127225.245"/>
  </r>
  <r>
    <d v="2015-10-07T00:00:00"/>
    <s v="Wednesday"/>
    <x v="9"/>
    <x v="0"/>
    <n v="117282.765"/>
  </r>
  <r>
    <d v="2015-10-08T00:00:00"/>
    <s v="Thursday"/>
    <x v="9"/>
    <x v="0"/>
    <n v="122121.325"/>
  </r>
  <r>
    <d v="2015-10-09T00:00:00"/>
    <s v="Friday"/>
    <x v="9"/>
    <x v="0"/>
    <n v="126989.905"/>
  </r>
  <r>
    <d v="2015-10-10T00:00:00"/>
    <s v="Saturday"/>
    <x v="9"/>
    <x v="0"/>
    <n v="112604.825"/>
  </r>
  <r>
    <d v="2015-10-11T00:00:00"/>
    <s v="Sunday"/>
    <x v="9"/>
    <x v="0"/>
    <n v="105376.33500000001"/>
  </r>
  <r>
    <d v="2015-10-12T00:00:00"/>
    <s v="Monday"/>
    <x v="9"/>
    <x v="0"/>
    <n v="120916.215"/>
  </r>
  <r>
    <d v="2015-10-13T00:00:00"/>
    <s v="Tuesday"/>
    <x v="9"/>
    <x v="0"/>
    <n v="122830.38"/>
  </r>
  <r>
    <d v="2015-10-14T00:00:00"/>
    <s v="Wednesday"/>
    <x v="9"/>
    <x v="0"/>
    <n v="126919.19500000001"/>
  </r>
  <r>
    <d v="2015-10-15T00:00:00"/>
    <s v="Thursday"/>
    <x v="9"/>
    <x v="0"/>
    <n v="130260.37"/>
  </r>
  <r>
    <d v="2015-10-16T00:00:00"/>
    <s v="Friday"/>
    <x v="9"/>
    <x v="0"/>
    <n v="123985.97"/>
  </r>
  <r>
    <d v="2015-10-17T00:00:00"/>
    <s v="Saturday"/>
    <x v="9"/>
    <x v="0"/>
    <n v="104916.345"/>
  </r>
  <r>
    <d v="2015-10-18T00:00:00"/>
    <s v="Sunday"/>
    <x v="9"/>
    <x v="0"/>
    <n v="100812.04"/>
  </r>
  <r>
    <d v="2015-10-19T00:00:00"/>
    <s v="Monday"/>
    <x v="9"/>
    <x v="0"/>
    <n v="120795"/>
  </r>
  <r>
    <d v="2015-10-20T00:00:00"/>
    <s v="Tuesday"/>
    <x v="9"/>
    <x v="0"/>
    <n v="126655.49"/>
  </r>
  <r>
    <d v="2015-10-21T00:00:00"/>
    <s v="Wednesday"/>
    <x v="9"/>
    <x v="0"/>
    <n v="122368.88499999999"/>
  </r>
  <r>
    <d v="2015-10-22T00:00:00"/>
    <s v="Thursday"/>
    <x v="9"/>
    <x v="0"/>
    <n v="121471.64"/>
  </r>
  <r>
    <d v="2015-10-23T00:00:00"/>
    <s v="Friday"/>
    <x v="9"/>
    <x v="0"/>
    <n v="120420.7"/>
  </r>
  <r>
    <d v="2015-10-24T00:00:00"/>
    <s v="Saturday"/>
    <x v="9"/>
    <x v="0"/>
    <n v="106813.03"/>
  </r>
  <r>
    <d v="2015-10-25T00:00:00"/>
    <s v="Sunday"/>
    <x v="9"/>
    <x v="0"/>
    <n v="102279.745"/>
  </r>
  <r>
    <d v="2015-10-26T00:00:00"/>
    <s v="Monday"/>
    <x v="9"/>
    <x v="0"/>
    <n v="115297.34"/>
  </r>
  <r>
    <d v="2015-10-27T00:00:00"/>
    <s v="Tuesday"/>
    <x v="9"/>
    <x v="0"/>
    <n v="116619.57"/>
  </r>
  <r>
    <d v="2015-10-28T00:00:00"/>
    <s v="Wednesday"/>
    <x v="9"/>
    <x v="0"/>
    <n v="122887.41"/>
  </r>
  <r>
    <d v="2015-10-29T00:00:00"/>
    <s v="Thursday"/>
    <x v="9"/>
    <x v="0"/>
    <n v="124222.935"/>
  </r>
  <r>
    <d v="2015-10-30T00:00:00"/>
    <s v="Friday"/>
    <x v="9"/>
    <x v="0"/>
    <n v="121256.97"/>
  </r>
  <r>
    <d v="2015-10-31T00:00:00"/>
    <s v="Saturday"/>
    <x v="9"/>
    <x v="0"/>
    <n v="106353.44"/>
  </r>
  <r>
    <d v="2015-11-01T00:00:00"/>
    <s v="Sunday"/>
    <x v="10"/>
    <x v="0"/>
    <n v="103629.645"/>
  </r>
  <r>
    <d v="2015-11-02T00:00:00"/>
    <s v="Monday"/>
    <x v="10"/>
    <x v="0"/>
    <n v="113791.75"/>
  </r>
  <r>
    <d v="2015-11-03T00:00:00"/>
    <s v="Tuesday"/>
    <x v="10"/>
    <x v="0"/>
    <n v="101793.035"/>
  </r>
  <r>
    <d v="2015-11-04T00:00:00"/>
    <s v="Wednesday"/>
    <x v="10"/>
    <x v="0"/>
    <n v="120177.94500000001"/>
  </r>
  <r>
    <d v="2015-11-05T00:00:00"/>
    <s v="Thursday"/>
    <x v="10"/>
    <x v="0"/>
    <n v="125985.465"/>
  </r>
  <r>
    <d v="2015-11-06T00:00:00"/>
    <s v="Friday"/>
    <x v="10"/>
    <x v="0"/>
    <n v="120505.58500000001"/>
  </r>
  <r>
    <d v="2015-11-07T00:00:00"/>
    <s v="Saturday"/>
    <x v="10"/>
    <x v="0"/>
    <n v="104269.79"/>
  </r>
  <r>
    <d v="2015-11-08T00:00:00"/>
    <s v="Sunday"/>
    <x v="10"/>
    <x v="0"/>
    <n v="103793.08500000001"/>
  </r>
  <r>
    <d v="2015-11-09T00:00:00"/>
    <s v="Monday"/>
    <x v="10"/>
    <x v="0"/>
    <n v="127234.72"/>
  </r>
  <r>
    <d v="2015-11-10T00:00:00"/>
    <s v="Tuesday"/>
    <x v="10"/>
    <x v="0"/>
    <n v="121617.28"/>
  </r>
  <r>
    <d v="2015-11-11T00:00:00"/>
    <s v="Wednesday"/>
    <x v="10"/>
    <x v="0"/>
    <n v="121566.645"/>
  </r>
  <r>
    <d v="2015-11-12T00:00:00"/>
    <s v="Thursday"/>
    <x v="10"/>
    <x v="0"/>
    <n v="123775.16"/>
  </r>
  <r>
    <d v="2015-11-13T00:00:00"/>
    <s v="Friday"/>
    <x v="10"/>
    <x v="0"/>
    <n v="117078.58500000001"/>
  </r>
  <r>
    <d v="2015-11-14T00:00:00"/>
    <s v="Saturday"/>
    <x v="10"/>
    <x v="0"/>
    <n v="103646.63499999999"/>
  </r>
  <r>
    <d v="2015-11-15T00:00:00"/>
    <s v="Sunday"/>
    <x v="10"/>
    <x v="0"/>
    <n v="99761.81"/>
  </r>
  <r>
    <d v="2015-11-16T00:00:00"/>
    <s v="Monday"/>
    <x v="10"/>
    <x v="0"/>
    <n v="124557.22500000001"/>
  </r>
  <r>
    <d v="2015-11-17T00:00:00"/>
    <s v="Tuesday"/>
    <x v="10"/>
    <x v="0"/>
    <n v="131442.20000000001"/>
  </r>
  <r>
    <d v="2015-11-18T00:00:00"/>
    <s v="Wednesday"/>
    <x v="10"/>
    <x v="0"/>
    <n v="132353.755"/>
  </r>
  <r>
    <d v="2015-11-19T00:00:00"/>
    <s v="Thursday"/>
    <x v="10"/>
    <x v="0"/>
    <n v="138118.70499999999"/>
  </r>
  <r>
    <d v="2015-11-20T00:00:00"/>
    <s v="Friday"/>
    <x v="10"/>
    <x v="0"/>
    <n v="123412.685"/>
  </r>
  <r>
    <d v="2015-11-21T00:00:00"/>
    <s v="Saturday"/>
    <x v="10"/>
    <x v="0"/>
    <n v="102647.905"/>
  </r>
  <r>
    <d v="2015-11-22T00:00:00"/>
    <s v="Sunday"/>
    <x v="10"/>
    <x v="0"/>
    <n v="98621.62"/>
  </r>
  <r>
    <d v="2015-11-23T00:00:00"/>
    <s v="Monday"/>
    <x v="10"/>
    <x v="0"/>
    <n v="114406.825"/>
  </r>
  <r>
    <d v="2015-11-24T00:00:00"/>
    <s v="Tuesday"/>
    <x v="10"/>
    <x v="0"/>
    <n v="118894.30499999999"/>
  </r>
  <r>
    <d v="2015-11-25T00:00:00"/>
    <s v="Wednesday"/>
    <x v="10"/>
    <x v="0"/>
    <n v="124728.875"/>
  </r>
  <r>
    <d v="2015-11-26T00:00:00"/>
    <s v="Thursday"/>
    <x v="10"/>
    <x v="0"/>
    <n v="112907.145"/>
  </r>
  <r>
    <d v="2015-11-27T00:00:00"/>
    <s v="Friday"/>
    <x v="10"/>
    <x v="0"/>
    <n v="117492.82"/>
  </r>
  <r>
    <d v="2015-11-28T00:00:00"/>
    <s v="Saturday"/>
    <x v="10"/>
    <x v="0"/>
    <n v="105011.19500000001"/>
  </r>
  <r>
    <d v="2015-11-29T00:00:00"/>
    <s v="Sunday"/>
    <x v="10"/>
    <x v="0"/>
    <n v="102162.53"/>
  </r>
  <r>
    <d v="2015-11-30T00:00:00"/>
    <s v="Monday"/>
    <x v="10"/>
    <x v="0"/>
    <n v="122452.41499999999"/>
  </r>
  <r>
    <d v="2015-12-01T00:00:00"/>
    <s v="Tuesday"/>
    <x v="11"/>
    <x v="0"/>
    <n v="117115.62"/>
  </r>
  <r>
    <d v="2015-12-02T00:00:00"/>
    <s v="Wednesday"/>
    <x v="11"/>
    <x v="0"/>
    <n v="115230.125"/>
  </r>
  <r>
    <d v="2015-12-03T00:00:00"/>
    <s v="Thursday"/>
    <x v="11"/>
    <x v="0"/>
    <n v="121699.425"/>
  </r>
  <r>
    <d v="2015-12-04T00:00:00"/>
    <s v="Friday"/>
    <x v="11"/>
    <x v="0"/>
    <n v="129148.52"/>
  </r>
  <r>
    <d v="2015-12-05T00:00:00"/>
    <s v="Saturday"/>
    <x v="11"/>
    <x v="0"/>
    <n v="115606.005"/>
  </r>
  <r>
    <d v="2015-12-06T00:00:00"/>
    <s v="Sunday"/>
    <x v="11"/>
    <x v="0"/>
    <n v="112025.29"/>
  </r>
  <r>
    <d v="2015-12-07T00:00:00"/>
    <s v="Monday"/>
    <x v="11"/>
    <x v="0"/>
    <n v="129059.645"/>
  </r>
  <r>
    <d v="2015-12-08T00:00:00"/>
    <s v="Tuesday"/>
    <x v="11"/>
    <x v="0"/>
    <n v="136800.91"/>
  </r>
  <r>
    <d v="2015-12-09T00:00:00"/>
    <s v="Wednesday"/>
    <x v="11"/>
    <x v="0"/>
    <n v="125965.02"/>
  </r>
  <r>
    <d v="2015-12-10T00:00:00"/>
    <s v="Thursday"/>
    <x v="11"/>
    <x v="0"/>
    <n v="125807.495"/>
  </r>
  <r>
    <d v="2015-12-11T00:00:00"/>
    <s v="Friday"/>
    <x v="11"/>
    <x v="0"/>
    <n v="116597.81"/>
  </r>
  <r>
    <d v="2015-12-12T00:00:00"/>
    <s v="Saturday"/>
    <x v="11"/>
    <x v="0"/>
    <n v="106139.41"/>
  </r>
  <r>
    <d v="2015-12-13T00:00:00"/>
    <s v="Sunday"/>
    <x v="11"/>
    <x v="0"/>
    <n v="105218.515"/>
  </r>
  <r>
    <d v="2015-12-14T00:00:00"/>
    <s v="Monday"/>
    <x v="11"/>
    <x v="0"/>
    <n v="125784.96000000001"/>
  </r>
  <r>
    <d v="2015-12-15T00:00:00"/>
    <s v="Tuesday"/>
    <x v="11"/>
    <x v="0"/>
    <n v="129077.41"/>
  </r>
  <r>
    <d v="2015-12-16T00:00:00"/>
    <s v="Wednesday"/>
    <x v="11"/>
    <x v="0"/>
    <n v="135930.07999999999"/>
  </r>
  <r>
    <d v="2015-12-17T00:00:00"/>
    <s v="Thursday"/>
    <x v="11"/>
    <x v="0"/>
    <n v="152366.29999999999"/>
  </r>
  <r>
    <d v="2015-12-18T00:00:00"/>
    <s v="Friday"/>
    <x v="11"/>
    <x v="0"/>
    <n v="158052.89000000001"/>
  </r>
  <r>
    <d v="2015-12-19T00:00:00"/>
    <s v="Saturday"/>
    <x v="11"/>
    <x v="0"/>
    <n v="154924.89000000001"/>
  </r>
  <r>
    <d v="2015-12-20T00:00:00"/>
    <s v="Sunday"/>
    <x v="11"/>
    <x v="0"/>
    <n v="133421.03"/>
  </r>
  <r>
    <d v="2015-12-21T00:00:00"/>
    <s v="Monday"/>
    <x v="11"/>
    <x v="0"/>
    <n v="113802.21"/>
  </r>
  <r>
    <d v="2015-12-22T00:00:00"/>
    <s v="Tuesday"/>
    <x v="11"/>
    <x v="0"/>
    <n v="119477.515"/>
  </r>
  <r>
    <d v="2015-12-23T00:00:00"/>
    <s v="Wednesday"/>
    <x v="11"/>
    <x v="0"/>
    <n v="126553.11500000001"/>
  </r>
  <r>
    <d v="2015-12-24T00:00:00"/>
    <s v="Thursday"/>
    <x v="11"/>
    <x v="0"/>
    <n v="134583.25"/>
  </r>
  <r>
    <d v="2015-12-25T00:00:00"/>
    <s v="Friday"/>
    <x v="11"/>
    <x v="0"/>
    <n v="119950.37"/>
  </r>
  <r>
    <d v="2015-12-26T00:00:00"/>
    <s v="Saturday"/>
    <x v="11"/>
    <x v="0"/>
    <n v="95093.294999999998"/>
  </r>
  <r>
    <d v="2015-12-27T00:00:00"/>
    <s v="Sunday"/>
    <x v="11"/>
    <x v="0"/>
    <n v="96394.94"/>
  </r>
  <r>
    <d v="2015-12-28T00:00:00"/>
    <s v="Monday"/>
    <x v="11"/>
    <x v="0"/>
    <n v="100048.44"/>
  </r>
  <r>
    <d v="2015-12-29T00:00:00"/>
    <s v="Tuesday"/>
    <x v="11"/>
    <x v="0"/>
    <n v="111647.54"/>
  </r>
  <r>
    <d v="2015-12-30T00:00:00"/>
    <s v="Wednesday"/>
    <x v="11"/>
    <x v="0"/>
    <n v="128552.13499999999"/>
  </r>
  <r>
    <d v="2015-12-31T00:00:00"/>
    <s v="Thursday"/>
    <x v="11"/>
    <x v="0"/>
    <n v="146473.83499999999"/>
  </r>
  <r>
    <d v="2016-01-01T00:00:00"/>
    <s v="Friday"/>
    <x v="0"/>
    <x v="1"/>
    <n v="116040.925"/>
  </r>
  <r>
    <d v="2016-01-02T00:00:00"/>
    <s v="Saturday"/>
    <x v="0"/>
    <x v="1"/>
    <n v="99622.64"/>
  </r>
  <r>
    <d v="2016-01-03T00:00:00"/>
    <s v="Sunday"/>
    <x v="0"/>
    <x v="1"/>
    <n v="97656.445000000007"/>
  </r>
  <r>
    <d v="2016-01-04T00:00:00"/>
    <s v="Monday"/>
    <x v="0"/>
    <x v="1"/>
    <n v="110932.505"/>
  </r>
  <r>
    <d v="2016-01-05T00:00:00"/>
    <s v="Tuesday"/>
    <x v="0"/>
    <x v="1"/>
    <n v="117873.58"/>
  </r>
  <r>
    <d v="2016-01-06T00:00:00"/>
    <s v="Wednesday"/>
    <x v="0"/>
    <x v="1"/>
    <n v="115064.265"/>
  </r>
  <r>
    <d v="2016-01-07T00:00:00"/>
    <s v="Thursday"/>
    <x v="0"/>
    <x v="1"/>
    <n v="112392.69500000001"/>
  </r>
  <r>
    <d v="2016-01-08T00:00:00"/>
    <s v="Friday"/>
    <x v="0"/>
    <x v="1"/>
    <n v="111879.54"/>
  </r>
  <r>
    <d v="2016-01-09T00:00:00"/>
    <s v="Saturday"/>
    <x v="0"/>
    <x v="1"/>
    <n v="105482.69500000001"/>
  </r>
  <r>
    <d v="2016-01-10T00:00:00"/>
    <s v="Sunday"/>
    <x v="0"/>
    <x v="1"/>
    <n v="113049.145"/>
  </r>
  <r>
    <d v="2016-01-11T00:00:00"/>
    <s v="Monday"/>
    <x v="0"/>
    <x v="1"/>
    <n v="141133.08499999999"/>
  </r>
  <r>
    <d v="2016-01-12T00:00:00"/>
    <s v="Tuesday"/>
    <x v="0"/>
    <x v="1"/>
    <n v="135006.10999999999"/>
  </r>
  <r>
    <d v="2016-01-13T00:00:00"/>
    <s v="Wednesday"/>
    <x v="0"/>
    <x v="1"/>
    <n v="160011.07500000001"/>
  </r>
  <r>
    <d v="2016-01-14T00:00:00"/>
    <s v="Thursday"/>
    <x v="0"/>
    <x v="1"/>
    <n v="120396.33500000001"/>
  </r>
  <r>
    <d v="2016-01-15T00:00:00"/>
    <s v="Friday"/>
    <x v="0"/>
    <x v="1"/>
    <n v="113244.79"/>
  </r>
  <r>
    <d v="2016-01-16T00:00:00"/>
    <s v="Saturday"/>
    <x v="0"/>
    <x v="1"/>
    <n v="103046.17"/>
  </r>
  <r>
    <d v="2016-01-17T00:00:00"/>
    <s v="Sunday"/>
    <x v="0"/>
    <x v="1"/>
    <n v="114097.07"/>
  </r>
  <r>
    <d v="2016-01-18T00:00:00"/>
    <s v="Monday"/>
    <x v="0"/>
    <x v="1"/>
    <n v="147817.58499999999"/>
  </r>
  <r>
    <d v="2016-01-19T00:00:00"/>
    <s v="Tuesday"/>
    <x v="0"/>
    <x v="1"/>
    <n v="148612.37"/>
  </r>
  <r>
    <d v="2016-01-20T00:00:00"/>
    <s v="Wednesday"/>
    <x v="0"/>
    <x v="1"/>
    <n v="142471.51"/>
  </r>
  <r>
    <d v="2016-01-21T00:00:00"/>
    <s v="Thursday"/>
    <x v="0"/>
    <x v="1"/>
    <n v="139450.61499999999"/>
  </r>
  <r>
    <d v="2016-01-22T00:00:00"/>
    <s v="Friday"/>
    <x v="0"/>
    <x v="1"/>
    <n v="129135.185"/>
  </r>
  <r>
    <d v="2016-01-23T00:00:00"/>
    <s v="Saturday"/>
    <x v="0"/>
    <x v="1"/>
    <n v="108097.845"/>
  </r>
  <r>
    <d v="2016-01-24T00:00:00"/>
    <s v="Sunday"/>
    <x v="0"/>
    <x v="1"/>
    <n v="103396.3"/>
  </r>
  <r>
    <d v="2016-01-25T00:00:00"/>
    <s v="Monday"/>
    <x v="0"/>
    <x v="1"/>
    <n v="112649.60000000001"/>
  </r>
  <r>
    <d v="2016-01-26T00:00:00"/>
    <s v="Tuesday"/>
    <x v="0"/>
    <x v="1"/>
    <n v="110152.815"/>
  </r>
  <r>
    <d v="2016-01-27T00:00:00"/>
    <s v="Wednesday"/>
    <x v="0"/>
    <x v="1"/>
    <n v="133718.035"/>
  </r>
  <r>
    <d v="2016-01-28T00:00:00"/>
    <s v="Thursday"/>
    <x v="0"/>
    <x v="1"/>
    <n v="134169.82999999999"/>
  </r>
  <r>
    <d v="2016-01-29T00:00:00"/>
    <s v="Friday"/>
    <x v="0"/>
    <x v="1"/>
    <n v="123615.21"/>
  </r>
  <r>
    <d v="2016-01-30T00:00:00"/>
    <s v="Saturday"/>
    <x v="0"/>
    <x v="1"/>
    <n v="107579.345"/>
  </r>
  <r>
    <d v="2016-01-31T00:00:00"/>
    <s v="Sunday"/>
    <x v="0"/>
    <x v="1"/>
    <n v="101279.65"/>
  </r>
  <r>
    <d v="2016-02-01T00:00:00"/>
    <s v="Monday"/>
    <x v="1"/>
    <x v="1"/>
    <n v="121942.895"/>
  </r>
  <r>
    <d v="2016-02-02T00:00:00"/>
    <s v="Tuesday"/>
    <x v="1"/>
    <x v="1"/>
    <n v="133989.155"/>
  </r>
  <r>
    <d v="2016-02-03T00:00:00"/>
    <s v="Wednesday"/>
    <x v="1"/>
    <x v="1"/>
    <n v="122594.47500000001"/>
  </r>
  <r>
    <d v="2016-02-04T00:00:00"/>
    <s v="Thursday"/>
    <x v="1"/>
    <x v="1"/>
    <n v="119919.605"/>
  </r>
  <r>
    <d v="2016-02-05T00:00:00"/>
    <s v="Friday"/>
    <x v="1"/>
    <x v="1"/>
    <n v="126330.55"/>
  </r>
  <r>
    <d v="2016-02-06T00:00:00"/>
    <s v="Saturday"/>
    <x v="1"/>
    <x v="1"/>
    <n v="123737.01"/>
  </r>
  <r>
    <d v="2016-02-07T00:00:00"/>
    <s v="Sunday"/>
    <x v="1"/>
    <x v="1"/>
    <n v="124436.81"/>
  </r>
  <r>
    <d v="2016-02-08T00:00:00"/>
    <s v="Monday"/>
    <x v="1"/>
    <x v="1"/>
    <n v="129327.22500000001"/>
  </r>
  <r>
    <d v="2016-02-09T00:00:00"/>
    <s v="Tuesday"/>
    <x v="1"/>
    <x v="1"/>
    <n v="131271.26500000001"/>
  </r>
  <r>
    <d v="2016-02-10T00:00:00"/>
    <s v="Wednesday"/>
    <x v="1"/>
    <x v="1"/>
    <n v="132265.005"/>
  </r>
  <r>
    <d v="2016-02-11T00:00:00"/>
    <s v="Thursday"/>
    <x v="1"/>
    <x v="1"/>
    <n v="131003.79"/>
  </r>
  <r>
    <d v="2016-02-12T00:00:00"/>
    <s v="Friday"/>
    <x v="1"/>
    <x v="1"/>
    <n v="133845.51999999999"/>
  </r>
  <r>
    <d v="2016-02-13T00:00:00"/>
    <s v="Saturday"/>
    <x v="1"/>
    <x v="1"/>
    <n v="120839.995"/>
  </r>
  <r>
    <d v="2016-02-14T00:00:00"/>
    <s v="Sunday"/>
    <x v="1"/>
    <x v="1"/>
    <n v="104364.735"/>
  </r>
  <r>
    <d v="2016-02-15T00:00:00"/>
    <s v="Monday"/>
    <x v="1"/>
    <x v="1"/>
    <n v="120863.325"/>
  </r>
  <r>
    <d v="2016-02-16T00:00:00"/>
    <s v="Tuesday"/>
    <x v="1"/>
    <x v="1"/>
    <n v="117062.035"/>
  </r>
  <r>
    <d v="2016-02-17T00:00:00"/>
    <s v="Wednesday"/>
    <x v="1"/>
    <x v="1"/>
    <n v="119481.79"/>
  </r>
  <r>
    <d v="2016-02-18T00:00:00"/>
    <s v="Thursday"/>
    <x v="1"/>
    <x v="1"/>
    <n v="125964.185"/>
  </r>
  <r>
    <d v="2016-02-19T00:00:00"/>
    <s v="Friday"/>
    <x v="1"/>
    <x v="1"/>
    <n v="122991.66"/>
  </r>
  <r>
    <d v="2016-02-20T00:00:00"/>
    <s v="Saturday"/>
    <x v="1"/>
    <x v="1"/>
    <n v="105911.71"/>
  </r>
  <r>
    <d v="2016-02-21T00:00:00"/>
    <s v="Sunday"/>
    <x v="1"/>
    <x v="1"/>
    <n v="107884.355"/>
  </r>
  <r>
    <d v="2016-02-22T00:00:00"/>
    <s v="Monday"/>
    <x v="1"/>
    <x v="1"/>
    <n v="130527.325"/>
  </r>
  <r>
    <d v="2016-02-23T00:00:00"/>
    <s v="Tuesday"/>
    <x v="1"/>
    <x v="1"/>
    <n v="156924.82999999999"/>
  </r>
  <r>
    <d v="2016-02-24T00:00:00"/>
    <s v="Wednesday"/>
    <x v="1"/>
    <x v="1"/>
    <n v="152419.41500000001"/>
  </r>
  <r>
    <d v="2016-02-25T00:00:00"/>
    <s v="Thursday"/>
    <x v="1"/>
    <x v="1"/>
    <n v="138064.85500000001"/>
  </r>
  <r>
    <d v="2016-02-26T00:00:00"/>
    <s v="Friday"/>
    <x v="1"/>
    <x v="1"/>
    <n v="122575.935"/>
  </r>
  <r>
    <d v="2016-02-27T00:00:00"/>
    <s v="Saturday"/>
    <x v="1"/>
    <x v="1"/>
    <n v="110545.84"/>
  </r>
  <r>
    <d v="2016-02-28T00:00:00"/>
    <s v="Sunday"/>
    <x v="1"/>
    <x v="1"/>
    <n v="105781.985"/>
  </r>
  <r>
    <d v="2016-02-29T00:00:00"/>
    <s v="Monday"/>
    <x v="1"/>
    <x v="1"/>
    <n v="125400.08"/>
  </r>
  <r>
    <d v="2016-03-01T00:00:00"/>
    <s v="Tuesday"/>
    <x v="2"/>
    <x v="1"/>
    <n v="142242.595"/>
  </r>
  <r>
    <d v="2016-03-02T00:00:00"/>
    <s v="Wednesday"/>
    <x v="2"/>
    <x v="1"/>
    <n v="145182.98000000001"/>
  </r>
  <r>
    <d v="2016-03-03T00:00:00"/>
    <s v="Thursday"/>
    <x v="2"/>
    <x v="1"/>
    <n v="136226.12"/>
  </r>
  <r>
    <d v="2016-03-04T00:00:00"/>
    <s v="Friday"/>
    <x v="2"/>
    <x v="1"/>
    <n v="149376.57"/>
  </r>
  <r>
    <d v="2016-03-05T00:00:00"/>
    <s v="Saturday"/>
    <x v="2"/>
    <x v="1"/>
    <n v="124692.315"/>
  </r>
  <r>
    <d v="2016-03-06T00:00:00"/>
    <s v="Sunday"/>
    <x v="2"/>
    <x v="1"/>
    <n v="117707.95"/>
  </r>
  <r>
    <d v="2016-03-07T00:00:00"/>
    <s v="Monday"/>
    <x v="2"/>
    <x v="1"/>
    <n v="131465.82500000001"/>
  </r>
  <r>
    <d v="2016-03-08T00:00:00"/>
    <s v="Tuesday"/>
    <x v="2"/>
    <x v="1"/>
    <n v="160285.01500000001"/>
  </r>
  <r>
    <d v="2016-03-09T00:00:00"/>
    <s v="Wednesday"/>
    <x v="2"/>
    <x v="1"/>
    <n v="152599.125"/>
  </r>
  <r>
    <d v="2016-03-10T00:00:00"/>
    <s v="Thursday"/>
    <x v="2"/>
    <x v="1"/>
    <n v="135635.70499999999"/>
  </r>
  <r>
    <d v="2016-03-11T00:00:00"/>
    <s v="Friday"/>
    <x v="2"/>
    <x v="1"/>
    <n v="141414.35"/>
  </r>
  <r>
    <d v="2016-03-12T00:00:00"/>
    <s v="Saturday"/>
    <x v="2"/>
    <x v="1"/>
    <n v="119690.755"/>
  </r>
  <r>
    <d v="2016-03-13T00:00:00"/>
    <s v="Sunday"/>
    <x v="2"/>
    <x v="1"/>
    <n v="111329.62"/>
  </r>
  <r>
    <d v="2016-03-14T00:00:00"/>
    <s v="Monday"/>
    <x v="2"/>
    <x v="1"/>
    <n v="105388.57"/>
  </r>
  <r>
    <d v="2016-03-15T00:00:00"/>
    <s v="Tuesday"/>
    <x v="2"/>
    <x v="1"/>
    <n v="123073.98"/>
  </r>
  <r>
    <d v="2016-03-16T00:00:00"/>
    <s v="Wednesday"/>
    <x v="2"/>
    <x v="1"/>
    <n v="135047.625"/>
  </r>
  <r>
    <d v="2016-03-17T00:00:00"/>
    <s v="Thursday"/>
    <x v="2"/>
    <x v="1"/>
    <n v="143184.80499999999"/>
  </r>
  <r>
    <d v="2016-03-18T00:00:00"/>
    <s v="Friday"/>
    <x v="2"/>
    <x v="1"/>
    <n v="118189.72"/>
  </r>
  <r>
    <d v="2016-03-19T00:00:00"/>
    <s v="Saturday"/>
    <x v="2"/>
    <x v="1"/>
    <n v="105484.1"/>
  </r>
  <r>
    <d v="2016-03-20T00:00:00"/>
    <s v="Sunday"/>
    <x v="2"/>
    <x v="1"/>
    <n v="100394.06"/>
  </r>
  <r>
    <d v="2016-03-21T00:00:00"/>
    <s v="Monday"/>
    <x v="2"/>
    <x v="1"/>
    <n v="117796.715"/>
  </r>
  <r>
    <d v="2016-03-22T00:00:00"/>
    <s v="Tuesday"/>
    <x v="2"/>
    <x v="1"/>
    <n v="124081.46"/>
  </r>
  <r>
    <d v="2016-03-23T00:00:00"/>
    <s v="Wednesday"/>
    <x v="2"/>
    <x v="1"/>
    <n v="126074.895"/>
  </r>
  <r>
    <d v="2016-03-24T00:00:00"/>
    <s v="Thursday"/>
    <x v="2"/>
    <x v="1"/>
    <n v="125072.73"/>
  </r>
  <r>
    <d v="2016-03-25T00:00:00"/>
    <s v="Friday"/>
    <x v="2"/>
    <x v="1"/>
    <n v="101740.89"/>
  </r>
  <r>
    <d v="2016-03-26T00:00:00"/>
    <s v="Saturday"/>
    <x v="2"/>
    <x v="1"/>
    <n v="102726.745"/>
  </r>
  <r>
    <d v="2016-03-27T00:00:00"/>
    <s v="Sunday"/>
    <x v="2"/>
    <x v="1"/>
    <n v="98324.645000000004"/>
  </r>
  <r>
    <d v="2016-03-28T00:00:00"/>
    <s v="Monday"/>
    <x v="2"/>
    <x v="1"/>
    <n v="102746.6"/>
  </r>
  <r>
    <d v="2016-03-29T00:00:00"/>
    <s v="Tuesday"/>
    <x v="2"/>
    <x v="1"/>
    <n v="118281.13"/>
  </r>
  <r>
    <d v="2016-03-30T00:00:00"/>
    <s v="Wednesday"/>
    <x v="2"/>
    <x v="1"/>
    <n v="122625.21"/>
  </r>
  <r>
    <d v="2016-03-31T00:00:00"/>
    <s v="Thursday"/>
    <x v="2"/>
    <x v="1"/>
    <n v="122964.715"/>
  </r>
  <r>
    <d v="2016-04-01T00:00:00"/>
    <s v="Friday"/>
    <x v="3"/>
    <x v="1"/>
    <n v="116321.60000000001"/>
  </r>
  <r>
    <d v="2016-04-02T00:00:00"/>
    <s v="Saturday"/>
    <x v="3"/>
    <x v="1"/>
    <n v="102832.72"/>
  </r>
  <r>
    <d v="2016-04-03T00:00:00"/>
    <s v="Sunday"/>
    <x v="3"/>
    <x v="1"/>
    <n v="102084"/>
  </r>
  <r>
    <d v="2016-04-04T00:00:00"/>
    <s v="Monday"/>
    <x v="3"/>
    <x v="1"/>
    <n v="120445.735"/>
  </r>
  <r>
    <d v="2016-04-05T00:00:00"/>
    <s v="Tuesday"/>
    <x v="3"/>
    <x v="1"/>
    <n v="120371.235"/>
  </r>
  <r>
    <d v="2016-04-06T00:00:00"/>
    <s v="Wednesday"/>
    <x v="3"/>
    <x v="1"/>
    <n v="125657.125"/>
  </r>
  <r>
    <d v="2016-04-07T00:00:00"/>
    <s v="Thursday"/>
    <x v="3"/>
    <x v="1"/>
    <n v="125663.33"/>
  </r>
  <r>
    <d v="2016-04-08T00:00:00"/>
    <s v="Friday"/>
    <x v="3"/>
    <x v="1"/>
    <n v="124266.88499999999"/>
  </r>
  <r>
    <d v="2016-04-09T00:00:00"/>
    <s v="Saturday"/>
    <x v="3"/>
    <x v="1"/>
    <n v="109044.9"/>
  </r>
  <r>
    <d v="2016-04-10T00:00:00"/>
    <s v="Sunday"/>
    <x v="3"/>
    <x v="1"/>
    <n v="99845.345000000001"/>
  </r>
  <r>
    <d v="2016-04-11T00:00:00"/>
    <s v="Monday"/>
    <x v="3"/>
    <x v="1"/>
    <n v="118614.005"/>
  </r>
  <r>
    <d v="2016-04-12T00:00:00"/>
    <s v="Tuesday"/>
    <x v="3"/>
    <x v="1"/>
    <n v="123808.76"/>
  </r>
  <r>
    <d v="2016-04-13T00:00:00"/>
    <s v="Wednesday"/>
    <x v="3"/>
    <x v="1"/>
    <n v="124686.63"/>
  </r>
  <r>
    <d v="2016-04-14T00:00:00"/>
    <s v="Thursday"/>
    <x v="3"/>
    <x v="1"/>
    <n v="126519.065"/>
  </r>
  <r>
    <d v="2016-04-15T00:00:00"/>
    <s v="Friday"/>
    <x v="3"/>
    <x v="1"/>
    <n v="124721.485"/>
  </r>
  <r>
    <d v="2016-04-16T00:00:00"/>
    <s v="Saturday"/>
    <x v="3"/>
    <x v="1"/>
    <n v="108525.965"/>
  </r>
  <r>
    <d v="2016-04-17T00:00:00"/>
    <s v="Sunday"/>
    <x v="3"/>
    <x v="1"/>
    <n v="100526.30499999999"/>
  </r>
  <r>
    <d v="2016-04-18T00:00:00"/>
    <s v="Monday"/>
    <x v="3"/>
    <x v="1"/>
    <n v="123441.82"/>
  </r>
  <r>
    <d v="2016-04-19T00:00:00"/>
    <s v="Tuesday"/>
    <x v="3"/>
    <x v="1"/>
    <n v="126846.44500000001"/>
  </r>
  <r>
    <d v="2016-04-20T00:00:00"/>
    <s v="Wednesday"/>
    <x v="3"/>
    <x v="1"/>
    <n v="125204.785"/>
  </r>
  <r>
    <d v="2016-04-21T00:00:00"/>
    <s v="Thursday"/>
    <x v="3"/>
    <x v="1"/>
    <n v="125514.14"/>
  </r>
  <r>
    <d v="2016-04-22T00:00:00"/>
    <s v="Friday"/>
    <x v="3"/>
    <x v="1"/>
    <n v="120124.30499999999"/>
  </r>
  <r>
    <d v="2016-04-23T00:00:00"/>
    <s v="Saturday"/>
    <x v="3"/>
    <x v="1"/>
    <n v="108773.745"/>
  </r>
  <r>
    <d v="2016-04-24T00:00:00"/>
    <s v="Sunday"/>
    <x v="3"/>
    <x v="1"/>
    <n v="105642.28"/>
  </r>
  <r>
    <d v="2016-04-25T00:00:00"/>
    <s v="Monday"/>
    <x v="3"/>
    <x v="1"/>
    <n v="104072.435"/>
  </r>
  <r>
    <d v="2016-04-26T00:00:00"/>
    <s v="Tuesday"/>
    <x v="3"/>
    <x v="1"/>
    <n v="117437.66499999999"/>
  </r>
  <r>
    <d v="2016-04-27T00:00:00"/>
    <s v="Wednesday"/>
    <x v="3"/>
    <x v="1"/>
    <n v="118531.5"/>
  </r>
  <r>
    <d v="2016-04-28T00:00:00"/>
    <s v="Thursday"/>
    <x v="3"/>
    <x v="1"/>
    <n v="126847.02"/>
  </r>
  <r>
    <d v="2016-04-29T00:00:00"/>
    <s v="Friday"/>
    <x v="3"/>
    <x v="1"/>
    <n v="122054.13"/>
  </r>
  <r>
    <d v="2016-04-30T00:00:00"/>
    <s v="Saturday"/>
    <x v="3"/>
    <x v="1"/>
    <n v="103505.19500000001"/>
  </r>
  <r>
    <d v="2016-05-01T00:00:00"/>
    <s v="Sunday"/>
    <x v="4"/>
    <x v="1"/>
    <n v="98873.535000000003"/>
  </r>
  <r>
    <d v="2016-05-02T00:00:00"/>
    <s v="Monday"/>
    <x v="4"/>
    <x v="1"/>
    <n v="116969.63"/>
  </r>
  <r>
    <d v="2016-05-03T00:00:00"/>
    <s v="Tuesday"/>
    <x v="4"/>
    <x v="1"/>
    <n v="119014.44500000001"/>
  </r>
  <r>
    <d v="2016-05-04T00:00:00"/>
    <s v="Wednesday"/>
    <x v="4"/>
    <x v="1"/>
    <n v="124525.185"/>
  </r>
  <r>
    <d v="2016-05-05T00:00:00"/>
    <s v="Thursday"/>
    <x v="4"/>
    <x v="1"/>
    <n v="118192.05499999999"/>
  </r>
  <r>
    <d v="2016-05-06T00:00:00"/>
    <s v="Friday"/>
    <x v="4"/>
    <x v="1"/>
    <n v="120421.32"/>
  </r>
  <r>
    <d v="2016-05-07T00:00:00"/>
    <s v="Saturday"/>
    <x v="4"/>
    <x v="1"/>
    <n v="106052.64"/>
  </r>
  <r>
    <d v="2016-05-08T00:00:00"/>
    <s v="Sunday"/>
    <x v="4"/>
    <x v="1"/>
    <n v="103487.28"/>
  </r>
  <r>
    <d v="2016-05-09T00:00:00"/>
    <s v="Monday"/>
    <x v="4"/>
    <x v="1"/>
    <n v="119781.13499999999"/>
  </r>
  <r>
    <d v="2016-05-10T00:00:00"/>
    <s v="Tuesday"/>
    <x v="4"/>
    <x v="1"/>
    <n v="119611.88"/>
  </r>
  <r>
    <d v="2016-05-11T00:00:00"/>
    <s v="Wednesday"/>
    <x v="4"/>
    <x v="1"/>
    <n v="123616.28"/>
  </r>
  <r>
    <d v="2016-05-12T00:00:00"/>
    <s v="Thursday"/>
    <x v="4"/>
    <x v="1"/>
    <n v="120693.53"/>
  </r>
  <r>
    <d v="2016-05-13T00:00:00"/>
    <s v="Friday"/>
    <x v="4"/>
    <x v="1"/>
    <n v="118800.07"/>
  </r>
  <r>
    <d v="2016-05-14T00:00:00"/>
    <s v="Saturday"/>
    <x v="4"/>
    <x v="1"/>
    <n v="101945.995"/>
  </r>
  <r>
    <d v="2016-05-15T00:00:00"/>
    <s v="Sunday"/>
    <x v="4"/>
    <x v="1"/>
    <n v="99697.62"/>
  </r>
  <r>
    <d v="2016-05-16T00:00:00"/>
    <s v="Monday"/>
    <x v="4"/>
    <x v="1"/>
    <n v="121182.69500000001"/>
  </r>
  <r>
    <d v="2016-05-17T00:00:00"/>
    <s v="Tuesday"/>
    <x v="4"/>
    <x v="1"/>
    <n v="124209.405"/>
  </r>
  <r>
    <d v="2016-05-18T00:00:00"/>
    <s v="Wednesday"/>
    <x v="4"/>
    <x v="1"/>
    <n v="124352.215"/>
  </r>
  <r>
    <d v="2016-05-19T00:00:00"/>
    <s v="Thursday"/>
    <x v="4"/>
    <x v="1"/>
    <n v="124392.29"/>
  </r>
  <r>
    <d v="2016-05-20T00:00:00"/>
    <s v="Friday"/>
    <x v="4"/>
    <x v="1"/>
    <n v="127705.84"/>
  </r>
  <r>
    <d v="2016-05-21T00:00:00"/>
    <s v="Saturday"/>
    <x v="4"/>
    <x v="1"/>
    <n v="112336.78"/>
  </r>
  <r>
    <d v="2016-05-22T00:00:00"/>
    <s v="Sunday"/>
    <x v="4"/>
    <x v="1"/>
    <n v="101618.98"/>
  </r>
  <r>
    <d v="2016-05-23T00:00:00"/>
    <s v="Monday"/>
    <x v="4"/>
    <x v="1"/>
    <n v="121424.42"/>
  </r>
  <r>
    <d v="2016-05-24T00:00:00"/>
    <s v="Tuesday"/>
    <x v="4"/>
    <x v="1"/>
    <n v="131916.405"/>
  </r>
  <r>
    <d v="2016-05-25T00:00:00"/>
    <s v="Wednesday"/>
    <x v="4"/>
    <x v="1"/>
    <n v="132170.04999999999"/>
  </r>
  <r>
    <d v="2016-05-26T00:00:00"/>
    <s v="Thursday"/>
    <x v="4"/>
    <x v="1"/>
    <n v="137080.875"/>
  </r>
  <r>
    <d v="2016-05-27T00:00:00"/>
    <s v="Friday"/>
    <x v="4"/>
    <x v="1"/>
    <n v="134317.62"/>
  </r>
  <r>
    <d v="2016-05-28T00:00:00"/>
    <s v="Saturday"/>
    <x v="4"/>
    <x v="1"/>
    <n v="119938.795"/>
  </r>
  <r>
    <d v="2016-05-29T00:00:00"/>
    <s v="Sunday"/>
    <x v="4"/>
    <x v="1"/>
    <n v="118751.965"/>
  </r>
  <r>
    <d v="2016-05-30T00:00:00"/>
    <s v="Monday"/>
    <x v="4"/>
    <x v="1"/>
    <n v="134983.95499999999"/>
  </r>
  <r>
    <d v="2016-05-31T00:00:00"/>
    <s v="Tuesday"/>
    <x v="4"/>
    <x v="1"/>
    <n v="140402.15"/>
  </r>
  <r>
    <d v="2016-06-01T00:00:00"/>
    <s v="Wednesday"/>
    <x v="5"/>
    <x v="1"/>
    <n v="141195.03"/>
  </r>
  <r>
    <d v="2016-06-02T00:00:00"/>
    <s v="Thursday"/>
    <x v="5"/>
    <x v="1"/>
    <n v="141292.56"/>
  </r>
  <r>
    <d v="2016-06-03T00:00:00"/>
    <s v="Friday"/>
    <x v="5"/>
    <x v="1"/>
    <n v="137717.255"/>
  </r>
  <r>
    <d v="2016-06-04T00:00:00"/>
    <s v="Saturday"/>
    <x v="5"/>
    <x v="1"/>
    <n v="122764.33"/>
  </r>
  <r>
    <d v="2016-06-05T00:00:00"/>
    <s v="Sunday"/>
    <x v="5"/>
    <x v="1"/>
    <n v="116052.80499999999"/>
  </r>
  <r>
    <d v="2016-06-06T00:00:00"/>
    <s v="Monday"/>
    <x v="5"/>
    <x v="1"/>
    <n v="134829.755"/>
  </r>
  <r>
    <d v="2016-06-07T00:00:00"/>
    <s v="Tuesday"/>
    <x v="5"/>
    <x v="1"/>
    <n v="135306.005"/>
  </r>
  <r>
    <d v="2016-06-08T00:00:00"/>
    <s v="Wednesday"/>
    <x v="5"/>
    <x v="1"/>
    <n v="137305.35500000001"/>
  </r>
  <r>
    <d v="2016-06-09T00:00:00"/>
    <s v="Thursday"/>
    <x v="5"/>
    <x v="1"/>
    <n v="132859.30499999999"/>
  </r>
  <r>
    <d v="2016-06-10T00:00:00"/>
    <s v="Friday"/>
    <x v="5"/>
    <x v="1"/>
    <n v="132209.51500000001"/>
  </r>
  <r>
    <d v="2016-06-11T00:00:00"/>
    <s v="Saturday"/>
    <x v="5"/>
    <x v="1"/>
    <n v="120753.43"/>
  </r>
  <r>
    <d v="2016-06-12T00:00:00"/>
    <s v="Sunday"/>
    <x v="5"/>
    <x v="1"/>
    <n v="122771.53"/>
  </r>
  <r>
    <d v="2016-06-13T00:00:00"/>
    <s v="Monday"/>
    <x v="5"/>
    <x v="1"/>
    <n v="122106.95"/>
  </r>
  <r>
    <d v="2016-06-14T00:00:00"/>
    <s v="Tuesday"/>
    <x v="5"/>
    <x v="1"/>
    <n v="138466.56"/>
  </r>
  <r>
    <d v="2016-06-15T00:00:00"/>
    <s v="Wednesday"/>
    <x v="5"/>
    <x v="1"/>
    <n v="140904.59"/>
  </r>
  <r>
    <d v="2016-06-16T00:00:00"/>
    <s v="Thursday"/>
    <x v="5"/>
    <x v="1"/>
    <n v="140741.16500000001"/>
  </r>
  <r>
    <d v="2016-06-17T00:00:00"/>
    <s v="Friday"/>
    <x v="5"/>
    <x v="1"/>
    <n v="138023.10999999999"/>
  </r>
  <r>
    <d v="2016-06-18T00:00:00"/>
    <s v="Saturday"/>
    <x v="5"/>
    <x v="1"/>
    <n v="123162.185"/>
  </r>
  <r>
    <d v="2016-06-19T00:00:00"/>
    <s v="Sunday"/>
    <x v="5"/>
    <x v="1"/>
    <n v="119662.16499999999"/>
  </r>
  <r>
    <d v="2016-06-20T00:00:00"/>
    <s v="Monday"/>
    <x v="5"/>
    <x v="1"/>
    <n v="134435.11499999999"/>
  </r>
  <r>
    <d v="2016-06-21T00:00:00"/>
    <s v="Tuesday"/>
    <x v="5"/>
    <x v="1"/>
    <n v="137511.315"/>
  </r>
  <r>
    <d v="2016-06-22T00:00:00"/>
    <s v="Wednesday"/>
    <x v="5"/>
    <x v="1"/>
    <n v="133813.285"/>
  </r>
  <r>
    <d v="2016-06-23T00:00:00"/>
    <s v="Thursday"/>
    <x v="5"/>
    <x v="1"/>
    <n v="136740.005"/>
  </r>
  <r>
    <d v="2016-06-24T00:00:00"/>
    <s v="Friday"/>
    <x v="5"/>
    <x v="1"/>
    <n v="144658.38"/>
  </r>
  <r>
    <d v="2016-06-25T00:00:00"/>
    <s v="Saturday"/>
    <x v="5"/>
    <x v="1"/>
    <n v="131730.83499999999"/>
  </r>
  <r>
    <d v="2016-06-26T00:00:00"/>
    <s v="Sunday"/>
    <x v="5"/>
    <x v="1"/>
    <n v="126455.935"/>
  </r>
  <r>
    <d v="2016-06-27T00:00:00"/>
    <s v="Monday"/>
    <x v="5"/>
    <x v="1"/>
    <n v="148639.995"/>
  </r>
  <r>
    <d v="2016-06-28T00:00:00"/>
    <s v="Tuesday"/>
    <x v="5"/>
    <x v="1"/>
    <n v="142146.31"/>
  </r>
  <r>
    <d v="2016-06-29T00:00:00"/>
    <s v="Wednesday"/>
    <x v="5"/>
    <x v="1"/>
    <n v="136071.965"/>
  </r>
  <r>
    <d v="2016-06-30T00:00:00"/>
    <s v="Thursday"/>
    <x v="5"/>
    <x v="1"/>
    <n v="141078.46"/>
  </r>
  <r>
    <d v="2016-07-01T00:00:00"/>
    <s v="Friday"/>
    <x v="6"/>
    <x v="1"/>
    <n v="136676.715"/>
  </r>
  <r>
    <d v="2016-07-02T00:00:00"/>
    <s v="Saturday"/>
    <x v="6"/>
    <x v="1"/>
    <n v="118683.565"/>
  </r>
  <r>
    <d v="2016-07-03T00:00:00"/>
    <s v="Sunday"/>
    <x v="6"/>
    <x v="1"/>
    <n v="112556.405"/>
  </r>
  <r>
    <d v="2016-07-04T00:00:00"/>
    <s v="Monday"/>
    <x v="6"/>
    <x v="1"/>
    <n v="135712.245"/>
  </r>
  <r>
    <d v="2016-07-05T00:00:00"/>
    <s v="Tuesday"/>
    <x v="6"/>
    <x v="1"/>
    <n v="142401.79500000001"/>
  </r>
  <r>
    <d v="2016-07-06T00:00:00"/>
    <s v="Wednesday"/>
    <x v="6"/>
    <x v="1"/>
    <n v="134056.095"/>
  </r>
  <r>
    <d v="2016-07-07T00:00:00"/>
    <s v="Thursday"/>
    <x v="6"/>
    <x v="1"/>
    <n v="138768.04500000001"/>
  </r>
  <r>
    <d v="2016-07-08T00:00:00"/>
    <s v="Friday"/>
    <x v="6"/>
    <x v="1"/>
    <n v="136690.04999999999"/>
  </r>
  <r>
    <d v="2016-07-09T00:00:00"/>
    <s v="Saturday"/>
    <x v="6"/>
    <x v="1"/>
    <n v="122369.535"/>
  </r>
  <r>
    <d v="2016-07-10T00:00:00"/>
    <s v="Sunday"/>
    <x v="6"/>
    <x v="1"/>
    <n v="119218.23"/>
  </r>
  <r>
    <d v="2016-07-11T00:00:00"/>
    <s v="Monday"/>
    <x v="6"/>
    <x v="1"/>
    <n v="128207.125"/>
  </r>
  <r>
    <d v="2016-07-12T00:00:00"/>
    <s v="Tuesday"/>
    <x v="6"/>
    <x v="1"/>
    <n v="137582.19500000001"/>
  </r>
  <r>
    <d v="2016-07-13T00:00:00"/>
    <s v="Wednesday"/>
    <x v="6"/>
    <x v="1"/>
    <n v="145728.26"/>
  </r>
  <r>
    <d v="2016-07-14T00:00:00"/>
    <s v="Thursday"/>
    <x v="6"/>
    <x v="1"/>
    <n v="144103.70499999999"/>
  </r>
  <r>
    <d v="2016-07-15T00:00:00"/>
    <s v="Friday"/>
    <x v="6"/>
    <x v="1"/>
    <n v="141166.85"/>
  </r>
  <r>
    <d v="2016-07-16T00:00:00"/>
    <s v="Saturday"/>
    <x v="6"/>
    <x v="1"/>
    <n v="120659.15"/>
  </r>
  <r>
    <d v="2016-07-17T00:00:00"/>
    <s v="Sunday"/>
    <x v="6"/>
    <x v="1"/>
    <n v="113418.125"/>
  </r>
  <r>
    <d v="2016-07-18T00:00:00"/>
    <s v="Monday"/>
    <x v="6"/>
    <x v="1"/>
    <n v="127367.015"/>
  </r>
  <r>
    <d v="2016-07-19T00:00:00"/>
    <s v="Tuesday"/>
    <x v="6"/>
    <x v="1"/>
    <n v="137028.04999999999"/>
  </r>
  <r>
    <d v="2016-07-20T00:00:00"/>
    <s v="Wednesday"/>
    <x v="6"/>
    <x v="1"/>
    <n v="136850.14000000001"/>
  </r>
  <r>
    <d v="2016-07-21T00:00:00"/>
    <s v="Thursday"/>
    <x v="6"/>
    <x v="1"/>
    <n v="136127.125"/>
  </r>
  <r>
    <d v="2016-07-22T00:00:00"/>
    <s v="Friday"/>
    <x v="6"/>
    <x v="1"/>
    <n v="128777.82"/>
  </r>
  <r>
    <d v="2016-07-23T00:00:00"/>
    <s v="Saturday"/>
    <x v="6"/>
    <x v="1"/>
    <n v="119888.575"/>
  </r>
  <r>
    <d v="2016-07-24T00:00:00"/>
    <s v="Sunday"/>
    <x v="6"/>
    <x v="1"/>
    <n v="120126.905"/>
  </r>
  <r>
    <d v="2016-07-25T00:00:00"/>
    <s v="Monday"/>
    <x v="6"/>
    <x v="1"/>
    <n v="138134.63500000001"/>
  </r>
  <r>
    <d v="2016-07-26T00:00:00"/>
    <s v="Tuesday"/>
    <x v="6"/>
    <x v="1"/>
    <n v="146465.69"/>
  </r>
  <r>
    <d v="2016-07-27T00:00:00"/>
    <s v="Wednesday"/>
    <x v="6"/>
    <x v="1"/>
    <n v="143209.755"/>
  </r>
  <r>
    <d v="2016-07-28T00:00:00"/>
    <s v="Thursday"/>
    <x v="6"/>
    <x v="1"/>
    <n v="142341.63500000001"/>
  </r>
  <r>
    <d v="2016-07-29T00:00:00"/>
    <s v="Friday"/>
    <x v="6"/>
    <x v="1"/>
    <n v="139822.93"/>
  </r>
  <r>
    <d v="2016-07-30T00:00:00"/>
    <s v="Saturday"/>
    <x v="6"/>
    <x v="1"/>
    <n v="121548.535"/>
  </r>
  <r>
    <d v="2016-07-31T00:00:00"/>
    <s v="Sunday"/>
    <x v="6"/>
    <x v="1"/>
    <n v="114481.28"/>
  </r>
  <r>
    <d v="2016-08-01T00:00:00"/>
    <s v="Monday"/>
    <x v="7"/>
    <x v="1"/>
    <n v="137934.845"/>
  </r>
  <r>
    <d v="2016-08-02T00:00:00"/>
    <s v="Tuesday"/>
    <x v="7"/>
    <x v="1"/>
    <n v="137301.69"/>
  </r>
  <r>
    <d v="2016-08-03T00:00:00"/>
    <s v="Wednesday"/>
    <x v="7"/>
    <x v="1"/>
    <n v="140922.715"/>
  </r>
  <r>
    <d v="2016-08-04T00:00:00"/>
    <s v="Thursday"/>
    <x v="7"/>
    <x v="1"/>
    <n v="142671.51"/>
  </r>
  <r>
    <d v="2016-08-05T00:00:00"/>
    <s v="Friday"/>
    <x v="7"/>
    <x v="1"/>
    <n v="145491.32999999999"/>
  </r>
  <r>
    <d v="2016-08-06T00:00:00"/>
    <s v="Saturday"/>
    <x v="7"/>
    <x v="1"/>
    <n v="130907.095"/>
  </r>
  <r>
    <d v="2016-08-07T00:00:00"/>
    <s v="Sunday"/>
    <x v="7"/>
    <x v="1"/>
    <n v="120379.285"/>
  </r>
  <r>
    <d v="2016-08-08T00:00:00"/>
    <s v="Monday"/>
    <x v="7"/>
    <x v="1"/>
    <n v="138506.45000000001"/>
  </r>
  <r>
    <d v="2016-08-09T00:00:00"/>
    <s v="Tuesday"/>
    <x v="7"/>
    <x v="1"/>
    <n v="132819.535"/>
  </r>
  <r>
    <d v="2016-08-10T00:00:00"/>
    <s v="Wednesday"/>
    <x v="7"/>
    <x v="1"/>
    <n v="130616.67"/>
  </r>
  <r>
    <d v="2016-08-11T00:00:00"/>
    <s v="Thursday"/>
    <x v="7"/>
    <x v="1"/>
    <n v="138368.4"/>
  </r>
  <r>
    <d v="2016-08-12T00:00:00"/>
    <s v="Friday"/>
    <x v="7"/>
    <x v="1"/>
    <n v="134885.67000000001"/>
  </r>
  <r>
    <d v="2016-08-13T00:00:00"/>
    <s v="Saturday"/>
    <x v="7"/>
    <x v="1"/>
    <n v="120382.80499999999"/>
  </r>
  <r>
    <d v="2016-08-14T00:00:00"/>
    <s v="Sunday"/>
    <x v="7"/>
    <x v="1"/>
    <n v="113066.245"/>
  </r>
  <r>
    <d v="2016-08-15T00:00:00"/>
    <s v="Monday"/>
    <x v="7"/>
    <x v="1"/>
    <n v="127906.24000000001"/>
  </r>
  <r>
    <d v="2016-08-16T00:00:00"/>
    <s v="Tuesday"/>
    <x v="7"/>
    <x v="1"/>
    <n v="124975.11"/>
  </r>
  <r>
    <d v="2016-08-17T00:00:00"/>
    <s v="Wednesday"/>
    <x v="7"/>
    <x v="1"/>
    <n v="132561.22"/>
  </r>
  <r>
    <d v="2016-08-18T00:00:00"/>
    <s v="Thursday"/>
    <x v="7"/>
    <x v="1"/>
    <n v="123434.505"/>
  </r>
  <r>
    <d v="2016-08-19T00:00:00"/>
    <s v="Friday"/>
    <x v="7"/>
    <x v="1"/>
    <n v="132569.74"/>
  </r>
  <r>
    <d v="2016-08-20T00:00:00"/>
    <s v="Saturday"/>
    <x v="7"/>
    <x v="1"/>
    <n v="121052.06"/>
  </r>
  <r>
    <d v="2016-08-21T00:00:00"/>
    <s v="Sunday"/>
    <x v="7"/>
    <x v="1"/>
    <n v="119118.545"/>
  </r>
  <r>
    <d v="2016-08-22T00:00:00"/>
    <s v="Monday"/>
    <x v="7"/>
    <x v="1"/>
    <n v="139203.5"/>
  </r>
  <r>
    <d v="2016-08-23T00:00:00"/>
    <s v="Tuesday"/>
    <x v="7"/>
    <x v="1"/>
    <n v="138640.39000000001"/>
  </r>
  <r>
    <d v="2016-08-24T00:00:00"/>
    <s v="Wednesday"/>
    <x v="7"/>
    <x v="1"/>
    <n v="141122.79500000001"/>
  </r>
  <r>
    <d v="2016-08-25T00:00:00"/>
    <s v="Thursday"/>
    <x v="7"/>
    <x v="1"/>
    <n v="139724.02499999999"/>
  </r>
  <r>
    <d v="2016-08-26T00:00:00"/>
    <s v="Friday"/>
    <x v="7"/>
    <x v="1"/>
    <n v="139920.54500000001"/>
  </r>
  <r>
    <d v="2016-08-27T00:00:00"/>
    <s v="Saturday"/>
    <x v="7"/>
    <x v="1"/>
    <n v="119573.22"/>
  </r>
  <r>
    <d v="2016-08-28T00:00:00"/>
    <s v="Sunday"/>
    <x v="7"/>
    <x v="1"/>
    <n v="114832.425"/>
  </r>
  <r>
    <d v="2016-08-29T00:00:00"/>
    <s v="Monday"/>
    <x v="7"/>
    <x v="1"/>
    <n v="125055.69"/>
  </r>
  <r>
    <d v="2016-08-30T00:00:00"/>
    <s v="Tuesday"/>
    <x v="7"/>
    <x v="1"/>
    <n v="133748.44"/>
  </r>
  <r>
    <d v="2016-08-31T00:00:00"/>
    <s v="Wednesday"/>
    <x v="7"/>
    <x v="1"/>
    <n v="128834.065"/>
  </r>
  <r>
    <d v="2016-09-01T00:00:00"/>
    <s v="Thursday"/>
    <x v="8"/>
    <x v="1"/>
    <n v="134246.16500000001"/>
  </r>
  <r>
    <d v="2016-09-02T00:00:00"/>
    <s v="Friday"/>
    <x v="8"/>
    <x v="1"/>
    <n v="135273.32500000001"/>
  </r>
  <r>
    <d v="2016-09-03T00:00:00"/>
    <s v="Saturday"/>
    <x v="8"/>
    <x v="1"/>
    <n v="118621.96"/>
  </r>
  <r>
    <d v="2016-09-04T00:00:00"/>
    <s v="Sunday"/>
    <x v="8"/>
    <x v="1"/>
    <n v="110986.005"/>
  </r>
  <r>
    <d v="2016-09-05T00:00:00"/>
    <s v="Monday"/>
    <x v="8"/>
    <x v="1"/>
    <n v="127275.815"/>
  </r>
  <r>
    <d v="2016-09-06T00:00:00"/>
    <s v="Tuesday"/>
    <x v="8"/>
    <x v="1"/>
    <n v="129542.36500000001"/>
  </r>
  <r>
    <d v="2016-09-07T00:00:00"/>
    <s v="Wednesday"/>
    <x v="8"/>
    <x v="1"/>
    <n v="123307.02"/>
  </r>
  <r>
    <d v="2016-09-08T00:00:00"/>
    <s v="Thursday"/>
    <x v="8"/>
    <x v="1"/>
    <n v="117722.95"/>
  </r>
  <r>
    <d v="2016-09-09T00:00:00"/>
    <s v="Friday"/>
    <x v="8"/>
    <x v="1"/>
    <n v="125432.605"/>
  </r>
  <r>
    <d v="2016-09-10T00:00:00"/>
    <s v="Saturday"/>
    <x v="8"/>
    <x v="1"/>
    <n v="111412.995"/>
  </r>
  <r>
    <d v="2016-09-11T00:00:00"/>
    <s v="Sunday"/>
    <x v="8"/>
    <x v="1"/>
    <n v="109125.215"/>
  </r>
  <r>
    <d v="2016-09-12T00:00:00"/>
    <s v="Monday"/>
    <x v="8"/>
    <x v="1"/>
    <n v="130967.28"/>
  </r>
  <r>
    <d v="2016-09-13T00:00:00"/>
    <s v="Tuesday"/>
    <x v="8"/>
    <x v="1"/>
    <n v="134720.155"/>
  </r>
  <r>
    <d v="2016-09-14T00:00:00"/>
    <s v="Wednesday"/>
    <x v="8"/>
    <x v="1"/>
    <n v="130650.88"/>
  </r>
  <r>
    <d v="2016-09-15T00:00:00"/>
    <s v="Thursday"/>
    <x v="8"/>
    <x v="1"/>
    <n v="134234.45000000001"/>
  </r>
  <r>
    <d v="2016-09-16T00:00:00"/>
    <s v="Friday"/>
    <x v="8"/>
    <x v="1"/>
    <n v="131734.10500000001"/>
  </r>
  <r>
    <d v="2016-09-17T00:00:00"/>
    <s v="Saturday"/>
    <x v="8"/>
    <x v="1"/>
    <n v="106709.54"/>
  </r>
  <r>
    <d v="2016-09-18T00:00:00"/>
    <s v="Sunday"/>
    <x v="8"/>
    <x v="1"/>
    <n v="110314.625"/>
  </r>
  <r>
    <d v="2016-09-19T00:00:00"/>
    <s v="Monday"/>
    <x v="8"/>
    <x v="1"/>
    <n v="127391.09"/>
  </r>
  <r>
    <d v="2016-09-20T00:00:00"/>
    <s v="Tuesday"/>
    <x v="8"/>
    <x v="1"/>
    <n v="122664.30499999999"/>
  </r>
  <r>
    <d v="2016-09-21T00:00:00"/>
    <s v="Wednesday"/>
    <x v="8"/>
    <x v="1"/>
    <n v="127208.57"/>
  </r>
  <r>
    <d v="2016-09-22T00:00:00"/>
    <s v="Thursday"/>
    <x v="8"/>
    <x v="1"/>
    <n v="131357.34"/>
  </r>
  <r>
    <d v="2016-09-23T00:00:00"/>
    <s v="Friday"/>
    <x v="8"/>
    <x v="1"/>
    <n v="127420.43"/>
  </r>
  <r>
    <d v="2016-09-24T00:00:00"/>
    <s v="Saturday"/>
    <x v="8"/>
    <x v="1"/>
    <n v="106776.27499999999"/>
  </r>
  <r>
    <d v="2016-09-25T00:00:00"/>
    <s v="Sunday"/>
    <x v="8"/>
    <x v="1"/>
    <n v="105931.55499999999"/>
  </r>
  <r>
    <d v="2016-09-26T00:00:00"/>
    <s v="Monday"/>
    <x v="8"/>
    <x v="1"/>
    <n v="124343.19"/>
  </r>
  <r>
    <d v="2016-09-27T00:00:00"/>
    <s v="Tuesday"/>
    <x v="8"/>
    <x v="1"/>
    <n v="126888.77"/>
  </r>
  <r>
    <d v="2016-09-28T00:00:00"/>
    <s v="Wednesday"/>
    <x v="8"/>
    <x v="1"/>
    <n v="121143.25"/>
  </r>
  <r>
    <d v="2016-09-29T00:00:00"/>
    <s v="Thursday"/>
    <x v="8"/>
    <x v="1"/>
    <n v="122858.49"/>
  </r>
  <r>
    <d v="2016-09-30T00:00:00"/>
    <s v="Friday"/>
    <x v="8"/>
    <x v="1"/>
    <n v="113439.77499999999"/>
  </r>
  <r>
    <d v="2016-10-01T00:00:00"/>
    <s v="Saturday"/>
    <x v="9"/>
    <x v="1"/>
    <n v="109181.26"/>
  </r>
  <r>
    <d v="2016-10-02T00:00:00"/>
    <s v="Sunday"/>
    <x v="9"/>
    <x v="1"/>
    <n v="97992.93"/>
  </r>
  <r>
    <d v="2016-10-03T00:00:00"/>
    <s v="Monday"/>
    <x v="9"/>
    <x v="1"/>
    <n v="115839.01"/>
  </r>
  <r>
    <d v="2016-10-04T00:00:00"/>
    <s v="Tuesday"/>
    <x v="9"/>
    <x v="1"/>
    <n v="124089.47"/>
  </r>
  <r>
    <d v="2016-10-05T00:00:00"/>
    <s v="Wednesday"/>
    <x v="9"/>
    <x v="1"/>
    <n v="128558.38499999999"/>
  </r>
  <r>
    <d v="2016-10-06T00:00:00"/>
    <s v="Thursday"/>
    <x v="9"/>
    <x v="1"/>
    <n v="115898.54"/>
  </r>
  <r>
    <d v="2016-10-07T00:00:00"/>
    <s v="Friday"/>
    <x v="9"/>
    <x v="1"/>
    <n v="116197.73"/>
  </r>
  <r>
    <d v="2016-10-08T00:00:00"/>
    <s v="Saturday"/>
    <x v="9"/>
    <x v="1"/>
    <n v="101300.77499999999"/>
  </r>
  <r>
    <d v="2016-10-09T00:00:00"/>
    <s v="Sunday"/>
    <x v="9"/>
    <x v="1"/>
    <n v="94954.16"/>
  </r>
  <r>
    <d v="2016-10-10T00:00:00"/>
    <s v="Monday"/>
    <x v="9"/>
    <x v="1"/>
    <n v="116831.43"/>
  </r>
  <r>
    <d v="2016-10-11T00:00:00"/>
    <s v="Tuesday"/>
    <x v="9"/>
    <x v="1"/>
    <n v="124665.82"/>
  </r>
  <r>
    <d v="2016-10-12T00:00:00"/>
    <s v="Wednesday"/>
    <x v="9"/>
    <x v="1"/>
    <n v="128612.3"/>
  </r>
  <r>
    <d v="2016-10-13T00:00:00"/>
    <s v="Thursday"/>
    <x v="9"/>
    <x v="1"/>
    <n v="128242.765"/>
  </r>
  <r>
    <d v="2016-10-14T00:00:00"/>
    <s v="Friday"/>
    <x v="9"/>
    <x v="1"/>
    <n v="121731.485"/>
  </r>
  <r>
    <d v="2016-10-15T00:00:00"/>
    <s v="Saturday"/>
    <x v="9"/>
    <x v="1"/>
    <n v="97887.485000000001"/>
  </r>
  <r>
    <d v="2016-10-16T00:00:00"/>
    <s v="Sunday"/>
    <x v="9"/>
    <x v="1"/>
    <n v="101793.035"/>
  </r>
  <r>
    <d v="2016-10-17T00:00:00"/>
    <s v="Monday"/>
    <x v="9"/>
    <x v="1"/>
    <n v="116042.845"/>
  </r>
  <r>
    <d v="2016-10-18T00:00:00"/>
    <s v="Tuesday"/>
    <x v="9"/>
    <x v="1"/>
    <n v="123265.44"/>
  </r>
  <r>
    <d v="2016-10-19T00:00:00"/>
    <s v="Wednesday"/>
    <x v="9"/>
    <x v="1"/>
    <n v="126362.045"/>
  </r>
  <r>
    <d v="2016-10-20T00:00:00"/>
    <s v="Thursday"/>
    <x v="9"/>
    <x v="1"/>
    <n v="114867.16"/>
  </r>
  <r>
    <d v="2016-10-21T00:00:00"/>
    <s v="Friday"/>
    <x v="9"/>
    <x v="1"/>
    <n v="122975.285"/>
  </r>
  <r>
    <d v="2016-10-22T00:00:00"/>
    <s v="Saturday"/>
    <x v="9"/>
    <x v="1"/>
    <n v="114184.19500000001"/>
  </r>
  <r>
    <d v="2016-10-23T00:00:00"/>
    <s v="Sunday"/>
    <x v="9"/>
    <x v="1"/>
    <n v="111289"/>
  </r>
  <r>
    <d v="2016-10-24T00:00:00"/>
    <s v="Monday"/>
    <x v="9"/>
    <x v="1"/>
    <n v="125270.16499999999"/>
  </r>
  <r>
    <d v="2016-10-25T00:00:00"/>
    <s v="Tuesday"/>
    <x v="9"/>
    <x v="1"/>
    <n v="117138.355"/>
  </r>
  <r>
    <d v="2016-10-26T00:00:00"/>
    <s v="Wednesday"/>
    <x v="9"/>
    <x v="1"/>
    <n v="121605.395"/>
  </r>
  <r>
    <d v="2016-10-27T00:00:00"/>
    <s v="Thursday"/>
    <x v="9"/>
    <x v="1"/>
    <n v="120142.43"/>
  </r>
  <r>
    <d v="2016-10-28T00:00:00"/>
    <s v="Friday"/>
    <x v="9"/>
    <x v="1"/>
    <n v="119820.71"/>
  </r>
  <r>
    <d v="2016-10-29T00:00:00"/>
    <s v="Saturday"/>
    <x v="9"/>
    <x v="1"/>
    <n v="104191.105"/>
  </r>
  <r>
    <d v="2016-10-30T00:00:00"/>
    <s v="Sunday"/>
    <x v="9"/>
    <x v="1"/>
    <n v="94325.72"/>
  </r>
  <r>
    <d v="2016-10-31T00:00:00"/>
    <s v="Monday"/>
    <x v="9"/>
    <x v="1"/>
    <n v="110661.43"/>
  </r>
  <r>
    <d v="2016-11-01T00:00:00"/>
    <s v="Tuesday"/>
    <x v="10"/>
    <x v="1"/>
    <n v="104976.21"/>
  </r>
  <r>
    <d v="2016-11-02T00:00:00"/>
    <s v="Wednesday"/>
    <x v="10"/>
    <x v="1"/>
    <n v="119904.48"/>
  </r>
  <r>
    <d v="2016-11-03T00:00:00"/>
    <s v="Thursday"/>
    <x v="10"/>
    <x v="1"/>
    <n v="118677.495"/>
  </r>
  <r>
    <d v="2016-11-04T00:00:00"/>
    <s v="Friday"/>
    <x v="10"/>
    <x v="1"/>
    <n v="113666.485"/>
  </r>
  <r>
    <d v="2016-11-05T00:00:00"/>
    <s v="Saturday"/>
    <x v="10"/>
    <x v="1"/>
    <n v="101810.75"/>
  </r>
  <r>
    <d v="2016-11-06T00:00:00"/>
    <s v="Sunday"/>
    <x v="10"/>
    <x v="1"/>
    <n v="96934.925000000003"/>
  </r>
  <r>
    <d v="2016-11-07T00:00:00"/>
    <s v="Monday"/>
    <x v="10"/>
    <x v="1"/>
    <n v="116230.34"/>
  </r>
  <r>
    <d v="2016-11-08T00:00:00"/>
    <s v="Tuesday"/>
    <x v="10"/>
    <x v="1"/>
    <n v="117794.595"/>
  </r>
  <r>
    <d v="2016-11-09T00:00:00"/>
    <s v="Wednesday"/>
    <x v="10"/>
    <x v="1"/>
    <n v="122131.11500000001"/>
  </r>
  <r>
    <d v="2016-11-10T00:00:00"/>
    <s v="Thursday"/>
    <x v="10"/>
    <x v="1"/>
    <n v="122634.53"/>
  </r>
  <r>
    <d v="2016-11-11T00:00:00"/>
    <s v="Friday"/>
    <x v="10"/>
    <x v="1"/>
    <n v="117953.88499999999"/>
  </r>
  <r>
    <d v="2016-11-12T00:00:00"/>
    <s v="Saturday"/>
    <x v="10"/>
    <x v="1"/>
    <n v="99907.32"/>
  </r>
  <r>
    <d v="2016-11-13T00:00:00"/>
    <s v="Sunday"/>
    <x v="10"/>
    <x v="1"/>
    <n v="96805.925000000003"/>
  </r>
  <r>
    <d v="2016-11-14T00:00:00"/>
    <s v="Monday"/>
    <x v="10"/>
    <x v="1"/>
    <n v="116817.15"/>
  </r>
  <r>
    <d v="2016-11-15T00:00:00"/>
    <s v="Tuesday"/>
    <x v="10"/>
    <x v="1"/>
    <n v="119905.59"/>
  </r>
  <r>
    <d v="2016-11-16T00:00:00"/>
    <s v="Wednesday"/>
    <x v="10"/>
    <x v="1"/>
    <n v="122146.66"/>
  </r>
  <r>
    <d v="2016-11-17T00:00:00"/>
    <s v="Thursday"/>
    <x v="10"/>
    <x v="1"/>
    <n v="122464.645"/>
  </r>
  <r>
    <d v="2016-11-18T00:00:00"/>
    <s v="Friday"/>
    <x v="10"/>
    <x v="1"/>
    <n v="121441.05"/>
  </r>
  <r>
    <d v="2016-11-19T00:00:00"/>
    <s v="Saturday"/>
    <x v="10"/>
    <x v="1"/>
    <n v="106868.5"/>
  </r>
  <r>
    <d v="2016-11-20T00:00:00"/>
    <s v="Sunday"/>
    <x v="10"/>
    <x v="1"/>
    <n v="112098.33500000001"/>
  </r>
  <r>
    <d v="2016-11-21T00:00:00"/>
    <s v="Monday"/>
    <x v="10"/>
    <x v="1"/>
    <n v="138681.815"/>
  </r>
  <r>
    <d v="2016-11-22T00:00:00"/>
    <s v="Tuesday"/>
    <x v="10"/>
    <x v="1"/>
    <n v="126617.72"/>
  </r>
  <r>
    <d v="2016-11-23T00:00:00"/>
    <s v="Wednesday"/>
    <x v="10"/>
    <x v="1"/>
    <n v="118119.01"/>
  </r>
  <r>
    <d v="2016-11-24T00:00:00"/>
    <s v="Thursday"/>
    <x v="10"/>
    <x v="1"/>
    <n v="120308.545"/>
  </r>
  <r>
    <d v="2016-11-25T00:00:00"/>
    <s v="Friday"/>
    <x v="10"/>
    <x v="1"/>
    <n v="116011.565"/>
  </r>
  <r>
    <d v="2016-11-26T00:00:00"/>
    <s v="Saturday"/>
    <x v="10"/>
    <x v="1"/>
    <n v="104700.05499999999"/>
  </r>
  <r>
    <d v="2016-11-27T00:00:00"/>
    <s v="Sunday"/>
    <x v="10"/>
    <x v="1"/>
    <n v="102718.9"/>
  </r>
  <r>
    <d v="2016-11-28T00:00:00"/>
    <s v="Monday"/>
    <x v="10"/>
    <x v="1"/>
    <n v="118666.37"/>
  </r>
  <r>
    <d v="2016-11-29T00:00:00"/>
    <s v="Tuesday"/>
    <x v="10"/>
    <x v="1"/>
    <n v="119169.17"/>
  </r>
  <r>
    <d v="2016-11-30T00:00:00"/>
    <s v="Wednesday"/>
    <x v="10"/>
    <x v="1"/>
    <n v="121067.59"/>
  </r>
  <r>
    <d v="2016-12-01T00:00:00"/>
    <s v="Thursday"/>
    <x v="11"/>
    <x v="1"/>
    <n v="113024.02"/>
  </r>
  <r>
    <d v="2016-12-02T00:00:00"/>
    <s v="Friday"/>
    <x v="11"/>
    <x v="1"/>
    <n v="109318.355"/>
  </r>
  <r>
    <d v="2016-12-03T00:00:00"/>
    <s v="Saturday"/>
    <x v="11"/>
    <x v="1"/>
    <n v="98899.494999999995"/>
  </r>
  <r>
    <d v="2016-12-04T00:00:00"/>
    <s v="Sunday"/>
    <x v="11"/>
    <x v="1"/>
    <n v="97300.36"/>
  </r>
  <r>
    <d v="2016-12-05T00:00:00"/>
    <s v="Monday"/>
    <x v="11"/>
    <x v="1"/>
    <n v="109670"/>
  </r>
  <r>
    <d v="2016-12-06T00:00:00"/>
    <s v="Tuesday"/>
    <x v="11"/>
    <x v="1"/>
    <n v="111228.06"/>
  </r>
  <r>
    <d v="2016-12-07T00:00:00"/>
    <s v="Wednesday"/>
    <x v="11"/>
    <x v="1"/>
    <n v="112738.08"/>
  </r>
  <r>
    <d v="2016-12-08T00:00:00"/>
    <s v="Thursday"/>
    <x v="11"/>
    <x v="1"/>
    <n v="105445.65"/>
  </r>
  <r>
    <d v="2016-12-09T00:00:00"/>
    <s v="Friday"/>
    <x v="11"/>
    <x v="1"/>
    <n v="105664.09"/>
  </r>
  <r>
    <d v="2016-12-10T00:00:00"/>
    <s v="Saturday"/>
    <x v="11"/>
    <x v="1"/>
    <n v="98622.865000000005"/>
  </r>
  <r>
    <d v="2016-12-11T00:00:00"/>
    <s v="Sunday"/>
    <x v="11"/>
    <x v="1"/>
    <n v="93673.19"/>
  </r>
  <r>
    <d v="2016-12-12T00:00:00"/>
    <s v="Monday"/>
    <x v="11"/>
    <x v="1"/>
    <n v="120390.11"/>
  </r>
  <r>
    <d v="2016-12-13T00:00:00"/>
    <s v="Tuesday"/>
    <x v="11"/>
    <x v="1"/>
    <n v="128831.65"/>
  </r>
  <r>
    <d v="2016-12-14T00:00:00"/>
    <s v="Wednesday"/>
    <x v="11"/>
    <x v="1"/>
    <n v="111423.765"/>
  </r>
  <r>
    <d v="2016-12-15T00:00:00"/>
    <s v="Thursday"/>
    <x v="11"/>
    <x v="1"/>
    <n v="107072.36"/>
  </r>
  <r>
    <d v="2016-12-16T00:00:00"/>
    <s v="Friday"/>
    <x v="11"/>
    <x v="1"/>
    <n v="113698.06"/>
  </r>
  <r>
    <d v="2016-12-17T00:00:00"/>
    <s v="Saturday"/>
    <x v="11"/>
    <x v="1"/>
    <n v="90227.48"/>
  </r>
  <r>
    <d v="2016-12-18T00:00:00"/>
    <s v="Sunday"/>
    <x v="11"/>
    <x v="1"/>
    <n v="90911.085000000006"/>
  </r>
  <r>
    <d v="2016-12-19T00:00:00"/>
    <s v="Monday"/>
    <x v="11"/>
    <x v="1"/>
    <n v="109260.30499999999"/>
  </r>
  <r>
    <d v="2016-12-20T00:00:00"/>
    <s v="Tuesday"/>
    <x v="11"/>
    <x v="1"/>
    <n v="106451.255"/>
  </r>
  <r>
    <d v="2016-12-21T00:00:00"/>
    <s v="Wednesday"/>
    <x v="11"/>
    <x v="1"/>
    <n v="104389.51"/>
  </r>
  <r>
    <d v="2016-12-22T00:00:00"/>
    <s v="Thursday"/>
    <x v="11"/>
    <x v="1"/>
    <n v="105513.235"/>
  </r>
  <r>
    <d v="2016-12-23T00:00:00"/>
    <s v="Friday"/>
    <x v="11"/>
    <x v="1"/>
    <n v="112247.94500000001"/>
  </r>
  <r>
    <d v="2016-12-24T00:00:00"/>
    <s v="Saturday"/>
    <x v="11"/>
    <x v="1"/>
    <n v="114843.875"/>
  </r>
  <r>
    <d v="2016-12-25T00:00:00"/>
    <s v="Sunday"/>
    <x v="11"/>
    <x v="1"/>
    <n v="114468.17"/>
  </r>
  <r>
    <d v="2016-12-26T00:00:00"/>
    <s v="Monday"/>
    <x v="11"/>
    <x v="1"/>
    <n v="106284.83"/>
  </r>
  <r>
    <d v="2016-12-27T00:00:00"/>
    <s v="Tuesday"/>
    <x v="11"/>
    <x v="1"/>
    <n v="99701.43"/>
  </r>
  <r>
    <d v="2016-12-28T00:00:00"/>
    <s v="Wednesday"/>
    <x v="11"/>
    <x v="1"/>
    <n v="123693.52"/>
  </r>
  <r>
    <d v="2016-12-29T00:00:00"/>
    <s v="Thursday"/>
    <x v="11"/>
    <x v="1"/>
    <n v="135571.79500000001"/>
  </r>
  <r>
    <d v="2016-12-30T00:00:00"/>
    <s v="Friday"/>
    <x v="11"/>
    <x v="1"/>
    <n v="112141.83"/>
  </r>
  <r>
    <d v="2016-12-31T00:00:00"/>
    <s v="Saturday"/>
    <x v="11"/>
    <x v="1"/>
    <n v="95728.15"/>
  </r>
  <r>
    <d v="2017-01-01T00:00:00"/>
    <s v="Sunday"/>
    <x v="0"/>
    <x v="2"/>
    <n v="89403.145000000004"/>
  </r>
  <r>
    <d v="2017-01-02T00:00:00"/>
    <s v="Monday"/>
    <x v="0"/>
    <x v="2"/>
    <n v="86507.47"/>
  </r>
  <r>
    <d v="2017-01-03T00:00:00"/>
    <s v="Tuesday"/>
    <x v="0"/>
    <x v="2"/>
    <n v="97564.744999999995"/>
  </r>
  <r>
    <d v="2017-01-04T00:00:00"/>
    <s v="Wednesday"/>
    <x v="0"/>
    <x v="2"/>
    <n v="116606.795"/>
  </r>
  <r>
    <d v="2017-01-05T00:00:00"/>
    <s v="Thursday"/>
    <x v="0"/>
    <x v="2"/>
    <n v="128079.845"/>
  </r>
  <r>
    <d v="2017-01-06T00:00:00"/>
    <s v="Friday"/>
    <x v="0"/>
    <x v="2"/>
    <n v="136308.73499999999"/>
  </r>
  <r>
    <d v="2017-01-07T00:00:00"/>
    <s v="Saturday"/>
    <x v="0"/>
    <x v="2"/>
    <n v="134955.01999999999"/>
  </r>
  <r>
    <d v="2017-01-08T00:00:00"/>
    <s v="Sunday"/>
    <x v="0"/>
    <x v="2"/>
    <n v="122777.02499999999"/>
  </r>
  <r>
    <d v="2017-01-09T00:00:00"/>
    <s v="Monday"/>
    <x v="0"/>
    <x v="2"/>
    <n v="116211.99"/>
  </r>
  <r>
    <d v="2017-01-10T00:00:00"/>
    <s v="Tuesday"/>
    <x v="0"/>
    <x v="2"/>
    <n v="120366.32"/>
  </r>
  <r>
    <d v="2017-01-11T00:00:00"/>
    <s v="Wednesday"/>
    <x v="0"/>
    <x v="2"/>
    <n v="111595.855"/>
  </r>
  <r>
    <d v="2017-01-12T00:00:00"/>
    <s v="Thursday"/>
    <x v="0"/>
    <x v="2"/>
    <n v="118783.94500000001"/>
  </r>
  <r>
    <d v="2017-01-13T00:00:00"/>
    <s v="Friday"/>
    <x v="0"/>
    <x v="2"/>
    <n v="111341.675"/>
  </r>
  <r>
    <d v="2017-01-14T00:00:00"/>
    <s v="Saturday"/>
    <x v="0"/>
    <x v="2"/>
    <n v="88996.625"/>
  </r>
  <r>
    <d v="2017-01-15T00:00:00"/>
    <s v="Sunday"/>
    <x v="0"/>
    <x v="2"/>
    <n v="90294"/>
  </r>
  <r>
    <d v="2017-01-16T00:00:00"/>
    <s v="Monday"/>
    <x v="0"/>
    <x v="2"/>
    <n v="120928.705"/>
  </r>
  <r>
    <d v="2017-01-17T00:00:00"/>
    <s v="Tuesday"/>
    <x v="0"/>
    <x v="2"/>
    <n v="140517.65"/>
  </r>
  <r>
    <d v="2017-01-18T00:00:00"/>
    <s v="Wednesday"/>
    <x v="0"/>
    <x v="2"/>
    <n v="111211.35"/>
  </r>
  <r>
    <d v="2017-01-19T00:00:00"/>
    <s v="Thursday"/>
    <x v="0"/>
    <x v="2"/>
    <n v="112371.41"/>
  </r>
  <r>
    <d v="2017-01-20T00:00:00"/>
    <s v="Friday"/>
    <x v="0"/>
    <x v="2"/>
    <n v="107937.685"/>
  </r>
  <r>
    <d v="2017-01-21T00:00:00"/>
    <s v="Saturday"/>
    <x v="0"/>
    <x v="2"/>
    <n v="96779.07"/>
  </r>
  <r>
    <d v="2017-01-22T00:00:00"/>
    <s v="Sunday"/>
    <x v="0"/>
    <x v="2"/>
    <n v="103291.61"/>
  </r>
  <r>
    <d v="2017-01-23T00:00:00"/>
    <s v="Monday"/>
    <x v="0"/>
    <x v="2"/>
    <n v="141332.05499999999"/>
  </r>
  <r>
    <d v="2017-01-24T00:00:00"/>
    <s v="Tuesday"/>
    <x v="0"/>
    <x v="2"/>
    <n v="115664.16"/>
  </r>
  <r>
    <d v="2017-01-25T00:00:00"/>
    <s v="Wednesday"/>
    <x v="0"/>
    <x v="2"/>
    <n v="111936.7"/>
  </r>
  <r>
    <d v="2017-01-26T00:00:00"/>
    <s v="Thursday"/>
    <x v="0"/>
    <x v="2"/>
    <n v="98590.06"/>
  </r>
  <r>
    <d v="2017-01-27T00:00:00"/>
    <s v="Friday"/>
    <x v="0"/>
    <x v="2"/>
    <n v="112513.82"/>
  </r>
  <r>
    <d v="2017-01-28T00:00:00"/>
    <s v="Saturday"/>
    <x v="0"/>
    <x v="2"/>
    <n v="108336.53"/>
  </r>
  <r>
    <d v="2017-01-29T00:00:00"/>
    <s v="Sunday"/>
    <x v="0"/>
    <x v="2"/>
    <n v="109020.58"/>
  </r>
  <r>
    <d v="2017-01-30T00:00:00"/>
    <s v="Monday"/>
    <x v="0"/>
    <x v="2"/>
    <n v="124292.955"/>
  </r>
  <r>
    <d v="2017-01-31T00:00:00"/>
    <s v="Tuesday"/>
    <x v="0"/>
    <x v="2"/>
    <n v="112863.01"/>
  </r>
  <r>
    <d v="2017-02-01T00:00:00"/>
    <s v="Wednesday"/>
    <x v="1"/>
    <x v="2"/>
    <n v="114133.73"/>
  </r>
  <r>
    <d v="2017-02-02T00:00:00"/>
    <s v="Thursday"/>
    <x v="1"/>
    <x v="2"/>
    <n v="110669.27"/>
  </r>
  <r>
    <d v="2017-02-03T00:00:00"/>
    <s v="Friday"/>
    <x v="1"/>
    <x v="2"/>
    <n v="117452.27"/>
  </r>
  <r>
    <d v="2017-02-04T00:00:00"/>
    <s v="Saturday"/>
    <x v="1"/>
    <x v="2"/>
    <n v="117361.7"/>
  </r>
  <r>
    <d v="2017-02-05T00:00:00"/>
    <s v="Sunday"/>
    <x v="1"/>
    <x v="2"/>
    <n v="110384.27499999999"/>
  </r>
  <r>
    <d v="2017-02-06T00:00:00"/>
    <s v="Monday"/>
    <x v="1"/>
    <x v="2"/>
    <n v="108761.37"/>
  </r>
  <r>
    <d v="2017-02-07T00:00:00"/>
    <s v="Tuesday"/>
    <x v="1"/>
    <x v="2"/>
    <n v="111543.81"/>
  </r>
  <r>
    <d v="2017-02-08T00:00:00"/>
    <s v="Wednesday"/>
    <x v="1"/>
    <x v="2"/>
    <n v="142213.66"/>
  </r>
  <r>
    <d v="2017-02-09T00:00:00"/>
    <s v="Thursday"/>
    <x v="1"/>
    <x v="2"/>
    <n v="155060.60999999999"/>
  </r>
  <r>
    <d v="2017-02-10T00:00:00"/>
    <s v="Friday"/>
    <x v="1"/>
    <x v="2"/>
    <n v="138793.59"/>
  </r>
  <r>
    <d v="2017-02-11T00:00:00"/>
    <s v="Saturday"/>
    <x v="1"/>
    <x v="2"/>
    <n v="111983.51"/>
  </r>
  <r>
    <d v="2017-02-12T00:00:00"/>
    <s v="Sunday"/>
    <x v="1"/>
    <x v="2"/>
    <n v="89003.15"/>
  </r>
  <r>
    <d v="2017-02-13T00:00:00"/>
    <s v="Monday"/>
    <x v="1"/>
    <x v="2"/>
    <n v="104844.105"/>
  </r>
  <r>
    <d v="2017-02-14T00:00:00"/>
    <s v="Tuesday"/>
    <x v="1"/>
    <x v="2"/>
    <n v="111613.05"/>
  </r>
  <r>
    <d v="2017-02-15T00:00:00"/>
    <s v="Wednesday"/>
    <x v="1"/>
    <x v="2"/>
    <n v="116299.39"/>
  </r>
  <r>
    <d v="2017-02-16T00:00:00"/>
    <s v="Thursday"/>
    <x v="1"/>
    <x v="2"/>
    <n v="119947.59"/>
  </r>
  <r>
    <d v="2017-02-17T00:00:00"/>
    <s v="Friday"/>
    <x v="1"/>
    <x v="2"/>
    <n v="111885.97"/>
  </r>
  <r>
    <d v="2017-02-18T00:00:00"/>
    <s v="Saturday"/>
    <x v="1"/>
    <x v="2"/>
    <n v="95623.35"/>
  </r>
  <r>
    <d v="2017-02-19T00:00:00"/>
    <s v="Sunday"/>
    <x v="1"/>
    <x v="2"/>
    <n v="91280.024999999994"/>
  </r>
  <r>
    <d v="2017-02-20T00:00:00"/>
    <s v="Monday"/>
    <x v="1"/>
    <x v="2"/>
    <n v="105341.86500000001"/>
  </r>
  <r>
    <d v="2017-02-21T00:00:00"/>
    <s v="Tuesday"/>
    <x v="1"/>
    <x v="2"/>
    <n v="112351.47"/>
  </r>
  <r>
    <d v="2017-02-22T00:00:00"/>
    <s v="Wednesday"/>
    <x v="1"/>
    <x v="2"/>
    <n v="116690.17"/>
  </r>
  <r>
    <d v="2017-02-23T00:00:00"/>
    <s v="Thursday"/>
    <x v="1"/>
    <x v="2"/>
    <n v="117948.685"/>
  </r>
  <r>
    <d v="2017-02-24T00:00:00"/>
    <s v="Friday"/>
    <x v="1"/>
    <x v="2"/>
    <n v="111229.52"/>
  </r>
  <r>
    <d v="2017-02-25T00:00:00"/>
    <s v="Saturday"/>
    <x v="1"/>
    <x v="2"/>
    <n v="95046.904999999999"/>
  </r>
  <r>
    <d v="2017-02-26T00:00:00"/>
    <s v="Sunday"/>
    <x v="1"/>
    <x v="2"/>
    <n v="100495.61500000001"/>
  </r>
  <r>
    <d v="2017-02-27T00:00:00"/>
    <s v="Monday"/>
    <x v="1"/>
    <x v="2"/>
    <n v="131090.77499999999"/>
  </r>
  <r>
    <d v="2017-02-28T00:00:00"/>
    <s v="Tuesday"/>
    <x v="1"/>
    <x v="2"/>
    <n v="140167.5"/>
  </r>
  <r>
    <d v="2017-03-01T00:00:00"/>
    <s v="Wednesday"/>
    <x v="2"/>
    <x v="2"/>
    <n v="137291.97"/>
  </r>
  <r>
    <d v="2017-03-02T00:00:00"/>
    <s v="Thursday"/>
    <x v="2"/>
    <x v="2"/>
    <n v="127633.27499999999"/>
  </r>
  <r>
    <d v="2017-03-03T00:00:00"/>
    <s v="Friday"/>
    <x v="2"/>
    <x v="2"/>
    <n v="124311.33"/>
  </r>
  <r>
    <d v="2017-03-04T00:00:00"/>
    <s v="Saturday"/>
    <x v="2"/>
    <x v="2"/>
    <n v="116083.295"/>
  </r>
  <r>
    <d v="2017-03-05T00:00:00"/>
    <s v="Sunday"/>
    <x v="2"/>
    <x v="2"/>
    <n v="103539.02"/>
  </r>
  <r>
    <d v="2017-03-06T00:00:00"/>
    <s v="Monday"/>
    <x v="2"/>
    <x v="2"/>
    <n v="116447.855"/>
  </r>
  <r>
    <d v="2017-03-07T00:00:00"/>
    <s v="Tuesday"/>
    <x v="2"/>
    <x v="2"/>
    <n v="117931.46"/>
  </r>
  <r>
    <d v="2017-03-08T00:00:00"/>
    <s v="Wednesday"/>
    <x v="2"/>
    <x v="2"/>
    <n v="124370.765"/>
  </r>
  <r>
    <d v="2017-03-09T00:00:00"/>
    <s v="Thursday"/>
    <x v="2"/>
    <x v="2"/>
    <n v="129649.25"/>
  </r>
  <r>
    <d v="2017-03-10T00:00:00"/>
    <s v="Friday"/>
    <x v="2"/>
    <x v="2"/>
    <n v="125346.075"/>
  </r>
  <r>
    <d v="2017-03-11T00:00:00"/>
    <s v="Saturday"/>
    <x v="2"/>
    <x v="2"/>
    <n v="108816.81"/>
  </r>
  <r>
    <d v="2017-03-12T00:00:00"/>
    <s v="Sunday"/>
    <x v="2"/>
    <x v="2"/>
    <n v="102617.51"/>
  </r>
  <r>
    <d v="2017-03-13T00:00:00"/>
    <s v="Monday"/>
    <x v="2"/>
    <x v="2"/>
    <n v="104468.9"/>
  </r>
  <r>
    <d v="2017-03-14T00:00:00"/>
    <s v="Tuesday"/>
    <x v="2"/>
    <x v="2"/>
    <n v="133227.785"/>
  </r>
  <r>
    <d v="2017-03-15T00:00:00"/>
    <s v="Wednesday"/>
    <x v="2"/>
    <x v="2"/>
    <n v="139672.83499999999"/>
  </r>
  <r>
    <d v="2017-03-16T00:00:00"/>
    <s v="Thursday"/>
    <x v="2"/>
    <x v="2"/>
    <n v="124255.97500000001"/>
  </r>
  <r>
    <d v="2017-03-17T00:00:00"/>
    <s v="Friday"/>
    <x v="2"/>
    <x v="2"/>
    <n v="111612.075"/>
  </r>
  <r>
    <d v="2017-03-18T00:00:00"/>
    <s v="Saturday"/>
    <x v="2"/>
    <x v="2"/>
    <n v="107731.78"/>
  </r>
  <r>
    <d v="2017-03-19T00:00:00"/>
    <s v="Sunday"/>
    <x v="2"/>
    <x v="2"/>
    <n v="113593.82"/>
  </r>
  <r>
    <d v="2017-03-20T00:00:00"/>
    <s v="Monday"/>
    <x v="2"/>
    <x v="2"/>
    <n v="131980.98499999999"/>
  </r>
  <r>
    <d v="2017-03-21T00:00:00"/>
    <s v="Tuesday"/>
    <x v="2"/>
    <x v="2"/>
    <n v="127625.36500000001"/>
  </r>
  <r>
    <d v="2017-03-22T00:00:00"/>
    <s v="Wednesday"/>
    <x v="2"/>
    <x v="2"/>
    <n v="114696.37"/>
  </r>
  <r>
    <d v="2017-03-23T00:00:00"/>
    <s v="Thursday"/>
    <x v="2"/>
    <x v="2"/>
    <n v="111632.83500000001"/>
  </r>
  <r>
    <d v="2017-03-24T00:00:00"/>
    <s v="Friday"/>
    <x v="2"/>
    <x v="2"/>
    <n v="115411.41"/>
  </r>
  <r>
    <d v="2017-03-25T00:00:00"/>
    <s v="Saturday"/>
    <x v="2"/>
    <x v="2"/>
    <n v="107465.98"/>
  </r>
  <r>
    <d v="2017-03-26T00:00:00"/>
    <s v="Sunday"/>
    <x v="2"/>
    <x v="2"/>
    <n v="104189.1"/>
  </r>
  <r>
    <d v="2017-03-27T00:00:00"/>
    <s v="Monday"/>
    <x v="2"/>
    <x v="2"/>
    <n v="116237.22"/>
  </r>
  <r>
    <d v="2017-03-28T00:00:00"/>
    <s v="Tuesday"/>
    <x v="2"/>
    <x v="2"/>
    <n v="111032.97500000001"/>
  </r>
  <r>
    <d v="2017-03-29T00:00:00"/>
    <s v="Wednesday"/>
    <x v="2"/>
    <x v="2"/>
    <n v="109640.33"/>
  </r>
  <r>
    <d v="2017-03-30T00:00:00"/>
    <s v="Thursday"/>
    <x v="2"/>
    <x v="2"/>
    <n v="107491.87"/>
  </r>
  <r>
    <d v="2017-03-31T00:00:00"/>
    <s v="Friday"/>
    <x v="2"/>
    <x v="2"/>
    <n v="110662.245"/>
  </r>
  <r>
    <d v="2017-04-01T00:00:00"/>
    <s v="Saturday"/>
    <x v="3"/>
    <x v="2"/>
    <n v="97402.264999999999"/>
  </r>
  <r>
    <d v="2017-04-02T00:00:00"/>
    <s v="Sunday"/>
    <x v="3"/>
    <x v="2"/>
    <n v="94477.095000000001"/>
  </r>
  <r>
    <d v="2017-04-03T00:00:00"/>
    <s v="Monday"/>
    <x v="3"/>
    <x v="2"/>
    <n v="107895.52499999999"/>
  </r>
  <r>
    <d v="2017-04-04T00:00:00"/>
    <s v="Tuesday"/>
    <x v="3"/>
    <x v="2"/>
    <n v="113138.67"/>
  </r>
  <r>
    <d v="2017-04-05T00:00:00"/>
    <s v="Wednesday"/>
    <x v="3"/>
    <x v="2"/>
    <n v="114191.35"/>
  </r>
  <r>
    <d v="2017-04-06T00:00:00"/>
    <s v="Thursday"/>
    <x v="3"/>
    <x v="2"/>
    <n v="114817.30499999999"/>
  </r>
  <r>
    <d v="2017-04-07T00:00:00"/>
    <s v="Friday"/>
    <x v="3"/>
    <x v="2"/>
    <n v="110160.02499999999"/>
  </r>
  <r>
    <d v="2017-04-08T00:00:00"/>
    <s v="Saturday"/>
    <x v="3"/>
    <x v="2"/>
    <n v="99084.74"/>
  </r>
  <r>
    <d v="2017-04-09T00:00:00"/>
    <s v="Sunday"/>
    <x v="3"/>
    <x v="2"/>
    <n v="96041.895000000004"/>
  </r>
  <r>
    <d v="2017-04-10T00:00:00"/>
    <s v="Monday"/>
    <x v="3"/>
    <x v="2"/>
    <n v="113287.05499999999"/>
  </r>
  <r>
    <d v="2017-04-11T00:00:00"/>
    <s v="Tuesday"/>
    <x v="3"/>
    <x v="2"/>
    <n v="114159.965"/>
  </r>
  <r>
    <d v="2017-04-12T00:00:00"/>
    <s v="Wednesday"/>
    <x v="3"/>
    <x v="2"/>
    <n v="114335.995"/>
  </r>
  <r>
    <d v="2017-04-13T00:00:00"/>
    <s v="Thursday"/>
    <x v="3"/>
    <x v="2"/>
    <n v="112704.045"/>
  </r>
  <r>
    <d v="2017-04-14T00:00:00"/>
    <s v="Friday"/>
    <x v="3"/>
    <x v="2"/>
    <n v="97436.41"/>
  </r>
  <r>
    <d v="2017-04-15T00:00:00"/>
    <s v="Saturday"/>
    <x v="3"/>
    <x v="2"/>
    <n v="99608.57"/>
  </r>
  <r>
    <d v="2017-04-16T00:00:00"/>
    <s v="Sunday"/>
    <x v="3"/>
    <x v="2"/>
    <n v="96594.744999999995"/>
  </r>
  <r>
    <d v="2017-04-17T00:00:00"/>
    <s v="Monday"/>
    <x v="3"/>
    <x v="2"/>
    <n v="99945.494999999995"/>
  </r>
  <r>
    <d v="2017-04-18T00:00:00"/>
    <s v="Tuesday"/>
    <x v="3"/>
    <x v="2"/>
    <n v="111955.175"/>
  </r>
  <r>
    <d v="2017-04-19T00:00:00"/>
    <s v="Wednesday"/>
    <x v="3"/>
    <x v="2"/>
    <n v="114436.97"/>
  </r>
  <r>
    <d v="2017-04-20T00:00:00"/>
    <s v="Thursday"/>
    <x v="3"/>
    <x v="2"/>
    <n v="112816.68"/>
  </r>
  <r>
    <d v="2017-04-21T00:00:00"/>
    <s v="Friday"/>
    <x v="3"/>
    <x v="2"/>
    <n v="114522.44"/>
  </r>
  <r>
    <d v="2017-04-22T00:00:00"/>
    <s v="Saturday"/>
    <x v="3"/>
    <x v="2"/>
    <n v="102528.4"/>
  </r>
  <r>
    <d v="2017-04-23T00:00:00"/>
    <s v="Sunday"/>
    <x v="3"/>
    <x v="2"/>
    <n v="97356.565000000002"/>
  </r>
  <r>
    <d v="2017-04-24T00:00:00"/>
    <s v="Monday"/>
    <x v="3"/>
    <x v="2"/>
    <n v="109421.815"/>
  </r>
  <r>
    <d v="2017-04-25T00:00:00"/>
    <s v="Tuesday"/>
    <x v="3"/>
    <x v="2"/>
    <n v="101548.735"/>
  </r>
  <r>
    <d v="2017-04-26T00:00:00"/>
    <s v="Wednesday"/>
    <x v="3"/>
    <x v="2"/>
    <n v="116795.245"/>
  </r>
  <r>
    <d v="2017-04-27T00:00:00"/>
    <s v="Thursday"/>
    <x v="3"/>
    <x v="2"/>
    <n v="126329.53"/>
  </r>
  <r>
    <d v="2017-04-28T00:00:00"/>
    <s v="Friday"/>
    <x v="3"/>
    <x v="2"/>
    <n v="120144.19"/>
  </r>
  <r>
    <d v="2017-04-29T00:00:00"/>
    <s v="Saturday"/>
    <x v="3"/>
    <x v="2"/>
    <n v="104864.05"/>
  </r>
  <r>
    <d v="2017-04-30T00:00:00"/>
    <s v="Sunday"/>
    <x v="3"/>
    <x v="2"/>
    <n v="103756.535"/>
  </r>
  <r>
    <d v="2017-05-01T00:00:00"/>
    <s v="Monday"/>
    <x v="4"/>
    <x v="2"/>
    <n v="115103.77499999999"/>
  </r>
  <r>
    <d v="2017-05-02T00:00:00"/>
    <s v="Tuesday"/>
    <x v="4"/>
    <x v="2"/>
    <n v="120718.64"/>
  </r>
  <r>
    <d v="2017-05-03T00:00:00"/>
    <s v="Wednesday"/>
    <x v="4"/>
    <x v="2"/>
    <n v="129196.44500000001"/>
  </r>
  <r>
    <d v="2017-05-04T00:00:00"/>
    <s v="Thursday"/>
    <x v="4"/>
    <x v="2"/>
    <n v="127260.05"/>
  </r>
  <r>
    <d v="2017-05-05T00:00:00"/>
    <s v="Friday"/>
    <x v="4"/>
    <x v="2"/>
    <n v="123150.38499999999"/>
  </r>
  <r>
    <d v="2017-05-06T00:00:00"/>
    <s v="Saturday"/>
    <x v="4"/>
    <x v="2"/>
    <n v="105013.07"/>
  </r>
  <r>
    <d v="2017-05-07T00:00:00"/>
    <s v="Sunday"/>
    <x v="4"/>
    <x v="2"/>
    <n v="107424.07"/>
  </r>
  <r>
    <d v="2017-05-08T00:00:00"/>
    <s v="Monday"/>
    <x v="4"/>
    <x v="2"/>
    <n v="125858.27"/>
  </r>
  <r>
    <d v="2017-05-09T00:00:00"/>
    <s v="Tuesday"/>
    <x v="4"/>
    <x v="2"/>
    <n v="126760.71"/>
  </r>
  <r>
    <d v="2017-05-10T00:00:00"/>
    <s v="Wednesday"/>
    <x v="4"/>
    <x v="2"/>
    <n v="125747.735"/>
  </r>
  <r>
    <d v="2017-05-11T00:00:00"/>
    <s v="Thursday"/>
    <x v="4"/>
    <x v="2"/>
    <n v="128753.13"/>
  </r>
  <r>
    <d v="2017-05-12T00:00:00"/>
    <s v="Friday"/>
    <x v="4"/>
    <x v="2"/>
    <n v="123523"/>
  </r>
  <r>
    <d v="2017-05-13T00:00:00"/>
    <s v="Saturday"/>
    <x v="4"/>
    <x v="2"/>
    <n v="109477.42"/>
  </r>
  <r>
    <d v="2017-05-14T00:00:00"/>
    <s v="Sunday"/>
    <x v="4"/>
    <x v="2"/>
    <n v="107497.03"/>
  </r>
  <r>
    <d v="2017-05-15T00:00:00"/>
    <s v="Monday"/>
    <x v="4"/>
    <x v="2"/>
    <n v="125871.91499999999"/>
  </r>
  <r>
    <d v="2017-05-16T00:00:00"/>
    <s v="Tuesday"/>
    <x v="4"/>
    <x v="2"/>
    <n v="127820.715"/>
  </r>
  <r>
    <d v="2017-05-17T00:00:00"/>
    <s v="Wednesday"/>
    <x v="4"/>
    <x v="2"/>
    <n v="125072.675"/>
  </r>
  <r>
    <d v="2017-05-18T00:00:00"/>
    <s v="Thursday"/>
    <x v="4"/>
    <x v="2"/>
    <n v="122910.48"/>
  </r>
  <r>
    <d v="2017-05-19T00:00:00"/>
    <s v="Friday"/>
    <x v="4"/>
    <x v="2"/>
    <n v="123351.45"/>
  </r>
  <r>
    <d v="2017-05-20T00:00:00"/>
    <s v="Saturday"/>
    <x v="4"/>
    <x v="2"/>
    <n v="109111.61500000001"/>
  </r>
  <r>
    <d v="2017-05-21T00:00:00"/>
    <s v="Sunday"/>
    <x v="4"/>
    <x v="2"/>
    <n v="105912.16"/>
  </r>
  <r>
    <d v="2017-05-22T00:00:00"/>
    <s v="Monday"/>
    <x v="4"/>
    <x v="2"/>
    <n v="113551.03999999999"/>
  </r>
  <r>
    <d v="2017-05-23T00:00:00"/>
    <s v="Tuesday"/>
    <x v="4"/>
    <x v="2"/>
    <n v="119127.205"/>
  </r>
  <r>
    <d v="2017-05-24T00:00:00"/>
    <s v="Wednesday"/>
    <x v="4"/>
    <x v="2"/>
    <n v="121571.97"/>
  </r>
  <r>
    <d v="2017-05-25T00:00:00"/>
    <s v="Thursday"/>
    <x v="4"/>
    <x v="2"/>
    <n v="124010.03"/>
  </r>
  <r>
    <d v="2017-05-26T00:00:00"/>
    <s v="Friday"/>
    <x v="4"/>
    <x v="2"/>
    <n v="123130.6"/>
  </r>
  <r>
    <d v="2017-05-27T00:00:00"/>
    <s v="Saturday"/>
    <x v="4"/>
    <x v="2"/>
    <n v="104643.675"/>
  </r>
  <r>
    <d v="2017-05-28T00:00:00"/>
    <s v="Sunday"/>
    <x v="4"/>
    <x v="2"/>
    <n v="110029.55"/>
  </r>
  <r>
    <d v="2017-05-29T00:00:00"/>
    <s v="Monday"/>
    <x v="4"/>
    <x v="2"/>
    <n v="130516.1"/>
  </r>
  <r>
    <d v="2017-05-30T00:00:00"/>
    <s v="Tuesday"/>
    <x v="4"/>
    <x v="2"/>
    <n v="132762.38"/>
  </r>
  <r>
    <d v="2017-05-31T00:00:00"/>
    <s v="Wednesday"/>
    <x v="4"/>
    <x v="2"/>
    <n v="139030.79500000001"/>
  </r>
  <r>
    <d v="2017-06-01T00:00:00"/>
    <s v="Thursday"/>
    <x v="5"/>
    <x v="2"/>
    <n v="140202.73499999999"/>
  </r>
  <r>
    <d v="2017-06-02T00:00:00"/>
    <s v="Friday"/>
    <x v="5"/>
    <x v="2"/>
    <n v="136856.79999999999"/>
  </r>
  <r>
    <d v="2017-06-03T00:00:00"/>
    <s v="Saturday"/>
    <x v="5"/>
    <x v="2"/>
    <n v="122161.405"/>
  </r>
  <r>
    <d v="2017-06-04T00:00:00"/>
    <s v="Sunday"/>
    <x v="5"/>
    <x v="2"/>
    <n v="118953.95"/>
  </r>
  <r>
    <d v="2017-06-05T00:00:00"/>
    <s v="Monday"/>
    <x v="5"/>
    <x v="2"/>
    <n v="132877.45000000001"/>
  </r>
  <r>
    <d v="2017-06-06T00:00:00"/>
    <s v="Tuesday"/>
    <x v="5"/>
    <x v="2"/>
    <n v="133274.53"/>
  </r>
  <r>
    <d v="2017-06-07T00:00:00"/>
    <s v="Wednesday"/>
    <x v="5"/>
    <x v="2"/>
    <n v="136116.12"/>
  </r>
  <r>
    <d v="2017-06-08T00:00:00"/>
    <s v="Thursday"/>
    <x v="5"/>
    <x v="2"/>
    <n v="139511.78"/>
  </r>
  <r>
    <d v="2017-06-09T00:00:00"/>
    <s v="Friday"/>
    <x v="5"/>
    <x v="2"/>
    <n v="130994.54"/>
  </r>
  <r>
    <d v="2017-06-10T00:00:00"/>
    <s v="Saturday"/>
    <x v="5"/>
    <x v="2"/>
    <n v="120698.91499999999"/>
  </r>
  <r>
    <d v="2017-06-11T00:00:00"/>
    <s v="Sunday"/>
    <x v="5"/>
    <x v="2"/>
    <n v="113374.465"/>
  </r>
  <r>
    <d v="2017-06-12T00:00:00"/>
    <s v="Monday"/>
    <x v="5"/>
    <x v="2"/>
    <n v="117691.685"/>
  </r>
  <r>
    <d v="2017-06-13T00:00:00"/>
    <s v="Tuesday"/>
    <x v="5"/>
    <x v="2"/>
    <n v="135184.95000000001"/>
  </r>
  <r>
    <d v="2017-06-14T00:00:00"/>
    <s v="Wednesday"/>
    <x v="5"/>
    <x v="2"/>
    <n v="136253.42000000001"/>
  </r>
  <r>
    <d v="2017-06-15T00:00:00"/>
    <s v="Thursday"/>
    <x v="5"/>
    <x v="2"/>
    <n v="135303.255"/>
  </r>
  <r>
    <d v="2017-06-16T00:00:00"/>
    <s v="Friday"/>
    <x v="5"/>
    <x v="2"/>
    <n v="135269.63500000001"/>
  </r>
  <r>
    <d v="2017-06-17T00:00:00"/>
    <s v="Saturday"/>
    <x v="5"/>
    <x v="2"/>
    <n v="121178.68"/>
  </r>
  <r>
    <d v="2017-06-18T00:00:00"/>
    <s v="Sunday"/>
    <x v="5"/>
    <x v="2"/>
    <n v="116112.74"/>
  </r>
  <r>
    <d v="2017-06-19T00:00:00"/>
    <s v="Monday"/>
    <x v="5"/>
    <x v="2"/>
    <n v="134925.74"/>
  </r>
  <r>
    <d v="2017-06-20T00:00:00"/>
    <s v="Tuesday"/>
    <x v="5"/>
    <x v="2"/>
    <n v="131996.97"/>
  </r>
  <r>
    <d v="2017-06-21T00:00:00"/>
    <s v="Wednesday"/>
    <x v="5"/>
    <x v="2"/>
    <n v="139814.29999999999"/>
  </r>
  <r>
    <d v="2017-06-22T00:00:00"/>
    <s v="Thursday"/>
    <x v="5"/>
    <x v="2"/>
    <n v="140348.57"/>
  </r>
  <r>
    <d v="2017-06-23T00:00:00"/>
    <s v="Friday"/>
    <x v="5"/>
    <x v="2"/>
    <n v="132029.57500000001"/>
  </r>
  <r>
    <d v="2017-06-24T00:00:00"/>
    <s v="Saturday"/>
    <x v="5"/>
    <x v="2"/>
    <n v="122393.325"/>
  </r>
  <r>
    <d v="2017-06-25T00:00:00"/>
    <s v="Sunday"/>
    <x v="5"/>
    <x v="2"/>
    <n v="118103.86500000001"/>
  </r>
  <r>
    <d v="2017-06-26T00:00:00"/>
    <s v="Monday"/>
    <x v="5"/>
    <x v="2"/>
    <n v="138040.38"/>
  </r>
  <r>
    <d v="2017-06-27T00:00:00"/>
    <s v="Tuesday"/>
    <x v="5"/>
    <x v="2"/>
    <n v="144526.63"/>
  </r>
  <r>
    <d v="2017-06-28T00:00:00"/>
    <s v="Wednesday"/>
    <x v="5"/>
    <x v="2"/>
    <n v="141351.89499999999"/>
  </r>
  <r>
    <d v="2017-06-29T00:00:00"/>
    <s v="Thursday"/>
    <x v="5"/>
    <x v="2"/>
    <n v="138124.06"/>
  </r>
  <r>
    <d v="2017-06-30T00:00:00"/>
    <s v="Friday"/>
    <x v="5"/>
    <x v="2"/>
    <n v="139275.77499999999"/>
  </r>
  <r>
    <d v="2017-07-01T00:00:00"/>
    <s v="Saturday"/>
    <x v="6"/>
    <x v="2"/>
    <n v="125949.5"/>
  </r>
  <r>
    <d v="2017-07-02T00:00:00"/>
    <s v="Sunday"/>
    <x v="6"/>
    <x v="2"/>
    <n v="120137.45"/>
  </r>
  <r>
    <d v="2017-07-03T00:00:00"/>
    <s v="Monday"/>
    <x v="6"/>
    <x v="2"/>
    <n v="139765.32"/>
  </r>
  <r>
    <d v="2017-07-04T00:00:00"/>
    <s v="Tuesday"/>
    <x v="6"/>
    <x v="2"/>
    <n v="134029.80499999999"/>
  </r>
  <r>
    <d v="2017-07-05T00:00:00"/>
    <s v="Wednesday"/>
    <x v="6"/>
    <x v="2"/>
    <n v="134084.66500000001"/>
  </r>
  <r>
    <d v="2017-07-06T00:00:00"/>
    <s v="Thursday"/>
    <x v="6"/>
    <x v="2"/>
    <n v="137899.715"/>
  </r>
  <r>
    <d v="2017-07-07T00:00:00"/>
    <s v="Friday"/>
    <x v="6"/>
    <x v="2"/>
    <n v="134078.07"/>
  </r>
  <r>
    <d v="2017-07-08T00:00:00"/>
    <s v="Saturday"/>
    <x v="6"/>
    <x v="2"/>
    <n v="123687.97"/>
  </r>
  <r>
    <d v="2017-07-09T00:00:00"/>
    <s v="Sunday"/>
    <x v="6"/>
    <x v="2"/>
    <n v="116064.03"/>
  </r>
  <r>
    <d v="2017-07-10T00:00:00"/>
    <s v="Monday"/>
    <x v="6"/>
    <x v="2"/>
    <n v="133132.32500000001"/>
  </r>
  <r>
    <d v="2017-07-11T00:00:00"/>
    <s v="Tuesday"/>
    <x v="6"/>
    <x v="2"/>
    <n v="137352.78"/>
  </r>
  <r>
    <d v="2017-07-12T00:00:00"/>
    <s v="Wednesday"/>
    <x v="6"/>
    <x v="2"/>
    <n v="138152.10500000001"/>
  </r>
  <r>
    <d v="2017-07-13T00:00:00"/>
    <s v="Thursday"/>
    <x v="6"/>
    <x v="2"/>
    <n v="134622.39000000001"/>
  </r>
  <r>
    <d v="2017-07-14T00:00:00"/>
    <s v="Friday"/>
    <x v="6"/>
    <x v="2"/>
    <n v="131387.745"/>
  </r>
  <r>
    <d v="2017-07-15T00:00:00"/>
    <s v="Saturday"/>
    <x v="6"/>
    <x v="2"/>
    <n v="124486.69500000001"/>
  </r>
  <r>
    <d v="2017-07-16T00:00:00"/>
    <s v="Sunday"/>
    <x v="6"/>
    <x v="2"/>
    <n v="119927.64"/>
  </r>
  <r>
    <d v="2017-07-17T00:00:00"/>
    <s v="Monday"/>
    <x v="6"/>
    <x v="2"/>
    <n v="131868.24"/>
  </r>
  <r>
    <d v="2017-07-18T00:00:00"/>
    <s v="Tuesday"/>
    <x v="6"/>
    <x v="2"/>
    <n v="136121.83499999999"/>
  </r>
  <r>
    <d v="2017-07-19T00:00:00"/>
    <s v="Wednesday"/>
    <x v="6"/>
    <x v="2"/>
    <n v="133906.26"/>
  </r>
  <r>
    <d v="2017-07-20T00:00:00"/>
    <s v="Thursday"/>
    <x v="6"/>
    <x v="2"/>
    <n v="139316.29"/>
  </r>
  <r>
    <d v="2017-07-21T00:00:00"/>
    <s v="Friday"/>
    <x v="6"/>
    <x v="2"/>
    <n v="140073.89499999999"/>
  </r>
  <r>
    <d v="2017-07-22T00:00:00"/>
    <s v="Saturday"/>
    <x v="6"/>
    <x v="2"/>
    <n v="122397.13"/>
  </r>
  <r>
    <d v="2017-07-23T00:00:00"/>
    <s v="Sunday"/>
    <x v="6"/>
    <x v="2"/>
    <n v="118007.66499999999"/>
  </r>
  <r>
    <d v="2017-07-24T00:00:00"/>
    <s v="Monday"/>
    <x v="6"/>
    <x v="2"/>
    <n v="136330.59"/>
  </r>
  <r>
    <d v="2017-07-25T00:00:00"/>
    <s v="Tuesday"/>
    <x v="6"/>
    <x v="2"/>
    <n v="129699.265"/>
  </r>
  <r>
    <d v="2017-07-26T00:00:00"/>
    <s v="Wednesday"/>
    <x v="6"/>
    <x v="2"/>
    <n v="133198.34"/>
  </r>
  <r>
    <d v="2017-07-27T00:00:00"/>
    <s v="Thursday"/>
    <x v="6"/>
    <x v="2"/>
    <n v="136003.91500000001"/>
  </r>
  <r>
    <d v="2017-07-28T00:00:00"/>
    <s v="Friday"/>
    <x v="6"/>
    <x v="2"/>
    <n v="130432.05"/>
  </r>
  <r>
    <d v="2017-07-29T00:00:00"/>
    <s v="Saturday"/>
    <x v="6"/>
    <x v="2"/>
    <n v="111331.235"/>
  </r>
  <r>
    <d v="2017-07-30T00:00:00"/>
    <s v="Sunday"/>
    <x v="6"/>
    <x v="2"/>
    <n v="107580.495"/>
  </r>
  <r>
    <d v="2017-07-31T00:00:00"/>
    <s v="Monday"/>
    <x v="6"/>
    <x v="2"/>
    <n v="132276.88"/>
  </r>
  <r>
    <d v="2017-08-01T00:00:00"/>
    <s v="Tuesday"/>
    <x v="7"/>
    <x v="2"/>
    <n v="137617.88"/>
  </r>
  <r>
    <d v="2017-08-02T00:00:00"/>
    <s v="Wednesday"/>
    <x v="7"/>
    <x v="2"/>
    <n v="140729.185"/>
  </r>
  <r>
    <d v="2017-08-03T00:00:00"/>
    <s v="Thursday"/>
    <x v="7"/>
    <x v="2"/>
    <n v="151355.43"/>
  </r>
  <r>
    <d v="2017-08-04T00:00:00"/>
    <s v="Friday"/>
    <x v="7"/>
    <x v="2"/>
    <n v="141647.89499999999"/>
  </r>
  <r>
    <d v="2017-08-05T00:00:00"/>
    <s v="Saturday"/>
    <x v="7"/>
    <x v="2"/>
    <n v="116696.455"/>
  </r>
  <r>
    <d v="2017-08-06T00:00:00"/>
    <s v="Sunday"/>
    <x v="7"/>
    <x v="2"/>
    <n v="117351.14"/>
  </r>
  <r>
    <d v="2017-08-07T00:00:00"/>
    <s v="Monday"/>
    <x v="7"/>
    <x v="2"/>
    <n v="138963.17499999999"/>
  </r>
  <r>
    <d v="2017-08-08T00:00:00"/>
    <s v="Tuesday"/>
    <x v="7"/>
    <x v="2"/>
    <n v="139108.435"/>
  </r>
  <r>
    <d v="2017-08-09T00:00:00"/>
    <s v="Wednesday"/>
    <x v="7"/>
    <x v="2"/>
    <n v="130044.375"/>
  </r>
  <r>
    <d v="2017-08-10T00:00:00"/>
    <s v="Thursday"/>
    <x v="7"/>
    <x v="2"/>
    <n v="122361.925"/>
  </r>
  <r>
    <d v="2017-08-11T00:00:00"/>
    <s v="Friday"/>
    <x v="7"/>
    <x v="2"/>
    <n v="122862.345"/>
  </r>
  <r>
    <d v="2017-08-12T00:00:00"/>
    <s v="Saturday"/>
    <x v="7"/>
    <x v="2"/>
    <n v="113669.45"/>
  </r>
  <r>
    <d v="2017-08-13T00:00:00"/>
    <s v="Sunday"/>
    <x v="7"/>
    <x v="2"/>
    <n v="106274.56"/>
  </r>
  <r>
    <d v="2017-08-14T00:00:00"/>
    <s v="Monday"/>
    <x v="7"/>
    <x v="2"/>
    <n v="121533.955"/>
  </r>
  <r>
    <d v="2017-08-15T00:00:00"/>
    <s v="Tuesday"/>
    <x v="7"/>
    <x v="2"/>
    <n v="127193.3"/>
  </r>
  <r>
    <d v="2017-08-16T00:00:00"/>
    <s v="Wednesday"/>
    <x v="7"/>
    <x v="2"/>
    <n v="121445.38"/>
  </r>
  <r>
    <d v="2017-08-17T00:00:00"/>
    <s v="Thursday"/>
    <x v="7"/>
    <x v="2"/>
    <n v="129223.80499999999"/>
  </r>
  <r>
    <d v="2017-08-18T00:00:00"/>
    <s v="Friday"/>
    <x v="7"/>
    <x v="2"/>
    <n v="133562.98499999999"/>
  </r>
  <r>
    <d v="2017-08-19T00:00:00"/>
    <s v="Saturday"/>
    <x v="7"/>
    <x v="2"/>
    <n v="124852.67"/>
  </r>
  <r>
    <d v="2017-08-20T00:00:00"/>
    <s v="Sunday"/>
    <x v="7"/>
    <x v="2"/>
    <n v="119798.995"/>
  </r>
  <r>
    <d v="2017-08-21T00:00:00"/>
    <s v="Monday"/>
    <x v="7"/>
    <x v="2"/>
    <n v="140410.29500000001"/>
  </r>
  <r>
    <d v="2017-08-22T00:00:00"/>
    <s v="Tuesday"/>
    <x v="7"/>
    <x v="2"/>
    <n v="133809.45499999999"/>
  </r>
  <r>
    <d v="2017-08-23T00:00:00"/>
    <s v="Wednesday"/>
    <x v="7"/>
    <x v="2"/>
    <n v="133056.82"/>
  </r>
  <r>
    <d v="2017-08-24T00:00:00"/>
    <s v="Thursday"/>
    <x v="7"/>
    <x v="2"/>
    <n v="135619.94"/>
  </r>
  <r>
    <d v="2017-08-25T00:00:00"/>
    <s v="Friday"/>
    <x v="7"/>
    <x v="2"/>
    <n v="133666.57500000001"/>
  </r>
  <r>
    <d v="2017-08-26T00:00:00"/>
    <s v="Saturday"/>
    <x v="7"/>
    <x v="2"/>
    <n v="117444.1"/>
  </r>
  <r>
    <d v="2017-08-27T00:00:00"/>
    <s v="Sunday"/>
    <x v="7"/>
    <x v="2"/>
    <n v="115177.935"/>
  </r>
  <r>
    <d v="2017-08-28T00:00:00"/>
    <s v="Monday"/>
    <x v="7"/>
    <x v="2"/>
    <n v="139414.495"/>
  </r>
  <r>
    <d v="2017-08-29T00:00:00"/>
    <s v="Tuesday"/>
    <x v="7"/>
    <x v="2"/>
    <n v="139814.04"/>
  </r>
  <r>
    <d v="2017-08-30T00:00:00"/>
    <s v="Wednesday"/>
    <x v="7"/>
    <x v="2"/>
    <n v="137513.465"/>
  </r>
  <r>
    <d v="2017-08-31T00:00:00"/>
    <s v="Thursday"/>
    <x v="7"/>
    <x v="2"/>
    <n v="133982.255"/>
  </r>
  <r>
    <d v="2017-09-01T00:00:00"/>
    <s v="Friday"/>
    <x v="8"/>
    <x v="2"/>
    <n v="128707.425"/>
  </r>
  <r>
    <d v="2017-09-02T00:00:00"/>
    <s v="Saturday"/>
    <x v="8"/>
    <x v="2"/>
    <n v="114098.11500000001"/>
  </r>
  <r>
    <d v="2017-09-03T00:00:00"/>
    <s v="Sunday"/>
    <x v="8"/>
    <x v="2"/>
    <n v="103964.33"/>
  </r>
  <r>
    <d v="2017-09-04T00:00:00"/>
    <s v="Monday"/>
    <x v="8"/>
    <x v="2"/>
    <n v="128001.05499999999"/>
  </r>
  <r>
    <d v="2017-09-05T00:00:00"/>
    <s v="Tuesday"/>
    <x v="8"/>
    <x v="2"/>
    <n v="137696.67000000001"/>
  </r>
  <r>
    <d v="2017-09-06T00:00:00"/>
    <s v="Wednesday"/>
    <x v="8"/>
    <x v="2"/>
    <n v="134819.94500000001"/>
  </r>
  <r>
    <d v="2017-09-07T00:00:00"/>
    <s v="Thursday"/>
    <x v="8"/>
    <x v="2"/>
    <n v="133405.72"/>
  </r>
  <r>
    <d v="2017-09-08T00:00:00"/>
    <s v="Friday"/>
    <x v="8"/>
    <x v="2"/>
    <n v="132543.1"/>
  </r>
  <r>
    <d v="2017-09-09T00:00:00"/>
    <s v="Saturday"/>
    <x v="8"/>
    <x v="2"/>
    <n v="120454.01"/>
  </r>
  <r>
    <d v="2017-09-10T00:00:00"/>
    <s v="Sunday"/>
    <x v="8"/>
    <x v="2"/>
    <n v="114584.065"/>
  </r>
  <r>
    <d v="2017-09-11T00:00:00"/>
    <s v="Monday"/>
    <x v="8"/>
    <x v="2"/>
    <n v="127169.03"/>
  </r>
  <r>
    <d v="2017-09-12T00:00:00"/>
    <s v="Tuesday"/>
    <x v="8"/>
    <x v="2"/>
    <n v="130906.89"/>
  </r>
  <r>
    <d v="2017-09-13T00:00:00"/>
    <s v="Wednesday"/>
    <x v="8"/>
    <x v="2"/>
    <n v="127192.315"/>
  </r>
  <r>
    <d v="2017-09-14T00:00:00"/>
    <s v="Thursday"/>
    <x v="8"/>
    <x v="2"/>
    <n v="131986.80499999999"/>
  </r>
  <r>
    <d v="2017-09-15T00:00:00"/>
    <s v="Friday"/>
    <x v="8"/>
    <x v="2"/>
    <n v="128761.605"/>
  </r>
  <r>
    <d v="2017-09-16T00:00:00"/>
    <s v="Saturday"/>
    <x v="8"/>
    <x v="2"/>
    <n v="111301.56"/>
  </r>
  <r>
    <d v="2017-09-17T00:00:00"/>
    <s v="Sunday"/>
    <x v="8"/>
    <x v="2"/>
    <n v="104766"/>
  </r>
  <r>
    <d v="2017-09-18T00:00:00"/>
    <s v="Monday"/>
    <x v="8"/>
    <x v="2"/>
    <n v="115123.54"/>
  </r>
  <r>
    <d v="2017-09-19T00:00:00"/>
    <s v="Tuesday"/>
    <x v="8"/>
    <x v="2"/>
    <n v="124033.955"/>
  </r>
  <r>
    <d v="2017-09-20T00:00:00"/>
    <s v="Wednesday"/>
    <x v="8"/>
    <x v="2"/>
    <n v="123461.38"/>
  </r>
  <r>
    <d v="2017-09-21T00:00:00"/>
    <s v="Thursday"/>
    <x v="8"/>
    <x v="2"/>
    <n v="119309.93"/>
  </r>
  <r>
    <d v="2017-09-22T00:00:00"/>
    <s v="Friday"/>
    <x v="8"/>
    <x v="2"/>
    <n v="116611.25"/>
  </r>
  <r>
    <d v="2017-09-23T00:00:00"/>
    <s v="Saturday"/>
    <x v="8"/>
    <x v="2"/>
    <n v="101012.29"/>
  </r>
  <r>
    <d v="2017-09-24T00:00:00"/>
    <s v="Sunday"/>
    <x v="8"/>
    <x v="2"/>
    <n v="92608.24"/>
  </r>
  <r>
    <d v="2017-09-25T00:00:00"/>
    <s v="Monday"/>
    <x v="8"/>
    <x v="2"/>
    <n v="119126.485"/>
  </r>
  <r>
    <d v="2017-09-26T00:00:00"/>
    <s v="Tuesday"/>
    <x v="8"/>
    <x v="2"/>
    <n v="124452.94"/>
  </r>
  <r>
    <d v="2017-09-27T00:00:00"/>
    <s v="Wednesday"/>
    <x v="8"/>
    <x v="2"/>
    <n v="119028.07"/>
  </r>
  <r>
    <d v="2017-09-28T00:00:00"/>
    <s v="Thursday"/>
    <x v="8"/>
    <x v="2"/>
    <n v="116655.855"/>
  </r>
  <r>
    <d v="2017-09-29T00:00:00"/>
    <s v="Friday"/>
    <x v="8"/>
    <x v="2"/>
    <n v="102847.255"/>
  </r>
  <r>
    <d v="2017-09-30T00:00:00"/>
    <s v="Saturday"/>
    <x v="8"/>
    <x v="2"/>
    <n v="100701.82"/>
  </r>
  <r>
    <d v="2017-10-01T00:00:00"/>
    <s v="Sunday"/>
    <x v="9"/>
    <x v="2"/>
    <n v="103556.74"/>
  </r>
  <r>
    <d v="2017-10-02T00:00:00"/>
    <s v="Monday"/>
    <x v="9"/>
    <x v="2"/>
    <n v="119226.42"/>
  </r>
  <r>
    <d v="2017-10-03T00:00:00"/>
    <s v="Tuesday"/>
    <x v="9"/>
    <x v="2"/>
    <n v="118856.41499999999"/>
  </r>
  <r>
    <d v="2017-10-04T00:00:00"/>
    <s v="Wednesday"/>
    <x v="9"/>
    <x v="2"/>
    <n v="114604.62"/>
  </r>
  <r>
    <d v="2017-10-05T00:00:00"/>
    <s v="Thursday"/>
    <x v="9"/>
    <x v="2"/>
    <n v="113134.58"/>
  </r>
  <r>
    <d v="2017-10-06T00:00:00"/>
    <s v="Friday"/>
    <x v="9"/>
    <x v="2"/>
    <n v="118359.28"/>
  </r>
  <r>
    <d v="2017-10-07T00:00:00"/>
    <s v="Saturday"/>
    <x v="9"/>
    <x v="2"/>
    <n v="101974.595"/>
  </r>
  <r>
    <d v="2017-10-08T00:00:00"/>
    <s v="Sunday"/>
    <x v="9"/>
    <x v="2"/>
    <n v="97053.544999999998"/>
  </r>
  <r>
    <d v="2017-10-09T00:00:00"/>
    <s v="Monday"/>
    <x v="9"/>
    <x v="2"/>
    <n v="111432.36500000001"/>
  </r>
  <r>
    <d v="2017-10-10T00:00:00"/>
    <s v="Tuesday"/>
    <x v="9"/>
    <x v="2"/>
    <n v="116556.425"/>
  </r>
  <r>
    <d v="2017-10-11T00:00:00"/>
    <s v="Wednesday"/>
    <x v="9"/>
    <x v="2"/>
    <n v="114133.54"/>
  </r>
  <r>
    <d v="2017-10-12T00:00:00"/>
    <s v="Thursday"/>
    <x v="9"/>
    <x v="2"/>
    <n v="113957.735"/>
  </r>
  <r>
    <d v="2017-10-13T00:00:00"/>
    <s v="Friday"/>
    <x v="9"/>
    <x v="2"/>
    <n v="117048.72500000001"/>
  </r>
  <r>
    <d v="2017-10-14T00:00:00"/>
    <s v="Saturday"/>
    <x v="9"/>
    <x v="2"/>
    <n v="102037.16499999999"/>
  </r>
  <r>
    <d v="2017-10-15T00:00:00"/>
    <s v="Sunday"/>
    <x v="9"/>
    <x v="2"/>
    <n v="98108.815000000002"/>
  </r>
  <r>
    <d v="2017-10-16T00:00:00"/>
    <s v="Monday"/>
    <x v="9"/>
    <x v="2"/>
    <n v="115907.395"/>
  </r>
  <r>
    <d v="2017-10-17T00:00:00"/>
    <s v="Tuesday"/>
    <x v="9"/>
    <x v="2"/>
    <n v="117470.22"/>
  </r>
  <r>
    <d v="2017-10-18T00:00:00"/>
    <s v="Wednesday"/>
    <x v="9"/>
    <x v="2"/>
    <n v="121087.1"/>
  </r>
  <r>
    <d v="2017-10-19T00:00:00"/>
    <s v="Thursday"/>
    <x v="9"/>
    <x v="2"/>
    <n v="118201.175"/>
  </r>
  <r>
    <d v="2017-10-20T00:00:00"/>
    <s v="Friday"/>
    <x v="9"/>
    <x v="2"/>
    <n v="108412.66499999999"/>
  </r>
  <r>
    <d v="2017-10-21T00:00:00"/>
    <s v="Saturday"/>
    <x v="9"/>
    <x v="2"/>
    <n v="102195.97500000001"/>
  </r>
  <r>
    <d v="2017-10-22T00:00:00"/>
    <s v="Sunday"/>
    <x v="9"/>
    <x v="2"/>
    <n v="100571.04"/>
  </r>
  <r>
    <d v="2017-10-23T00:00:00"/>
    <s v="Monday"/>
    <x v="9"/>
    <x v="2"/>
    <n v="115549.435"/>
  </r>
  <r>
    <d v="2017-10-24T00:00:00"/>
    <s v="Tuesday"/>
    <x v="9"/>
    <x v="2"/>
    <n v="118010.31"/>
  </r>
  <r>
    <d v="2017-10-25T00:00:00"/>
    <s v="Wednesday"/>
    <x v="9"/>
    <x v="2"/>
    <n v="115813.03"/>
  </r>
  <r>
    <d v="2017-10-26T00:00:00"/>
    <s v="Thursday"/>
    <x v="9"/>
    <x v="2"/>
    <n v="117333.44500000001"/>
  </r>
  <r>
    <d v="2017-10-27T00:00:00"/>
    <s v="Friday"/>
    <x v="9"/>
    <x v="2"/>
    <n v="112633.265"/>
  </r>
  <r>
    <d v="2017-10-28T00:00:00"/>
    <s v="Saturday"/>
    <x v="9"/>
    <x v="2"/>
    <n v="100746.42"/>
  </r>
  <r>
    <d v="2017-10-29T00:00:00"/>
    <s v="Sunday"/>
    <x v="9"/>
    <x v="2"/>
    <n v="92182.955000000002"/>
  </r>
  <r>
    <d v="2017-10-30T00:00:00"/>
    <s v="Monday"/>
    <x v="9"/>
    <x v="2"/>
    <n v="112227.65"/>
  </r>
  <r>
    <d v="2017-10-31T00:00:00"/>
    <s v="Tuesday"/>
    <x v="9"/>
    <x v="2"/>
    <n v="116179.47"/>
  </r>
  <r>
    <d v="2017-11-01T00:00:00"/>
    <s v="Wednesday"/>
    <x v="10"/>
    <x v="2"/>
    <n v="116632.09"/>
  </r>
  <r>
    <d v="2017-11-02T00:00:00"/>
    <s v="Thursday"/>
    <x v="10"/>
    <x v="2"/>
    <n v="120470.785"/>
  </r>
  <r>
    <d v="2017-11-03T00:00:00"/>
    <s v="Friday"/>
    <x v="10"/>
    <x v="2"/>
    <n v="113451.995"/>
  </r>
  <r>
    <d v="2017-11-04T00:00:00"/>
    <s v="Saturday"/>
    <x v="10"/>
    <x v="2"/>
    <n v="101610.815"/>
  </r>
  <r>
    <d v="2017-11-05T00:00:00"/>
    <s v="Sunday"/>
    <x v="10"/>
    <x v="2"/>
    <n v="95368.164999999994"/>
  </r>
  <r>
    <d v="2017-11-06T00:00:00"/>
    <s v="Monday"/>
    <x v="10"/>
    <x v="2"/>
    <n v="104632.79"/>
  </r>
  <r>
    <d v="2017-11-07T00:00:00"/>
    <s v="Tuesday"/>
    <x v="10"/>
    <x v="2"/>
    <n v="100592.295"/>
  </r>
  <r>
    <d v="2017-11-08T00:00:00"/>
    <s v="Wednesday"/>
    <x v="10"/>
    <x v="2"/>
    <n v="111738.485"/>
  </r>
  <r>
    <d v="2017-11-09T00:00:00"/>
    <s v="Thursday"/>
    <x v="10"/>
    <x v="2"/>
    <n v="113539.935"/>
  </r>
  <r>
    <d v="2017-11-10T00:00:00"/>
    <s v="Friday"/>
    <x v="10"/>
    <x v="2"/>
    <n v="115156.44500000001"/>
  </r>
  <r>
    <d v="2017-11-11T00:00:00"/>
    <s v="Saturday"/>
    <x v="10"/>
    <x v="2"/>
    <n v="104194.345"/>
  </r>
  <r>
    <d v="2017-11-12T00:00:00"/>
    <s v="Sunday"/>
    <x v="10"/>
    <x v="2"/>
    <n v="98774.235000000001"/>
  </r>
  <r>
    <d v="2017-11-13T00:00:00"/>
    <s v="Monday"/>
    <x v="10"/>
    <x v="2"/>
    <n v="125795.84"/>
  </r>
  <r>
    <d v="2017-11-14T00:00:00"/>
    <s v="Tuesday"/>
    <x v="10"/>
    <x v="2"/>
    <n v="135420.82"/>
  </r>
  <r>
    <d v="2017-11-15T00:00:00"/>
    <s v="Wednesday"/>
    <x v="10"/>
    <x v="2"/>
    <n v="130385.05"/>
  </r>
  <r>
    <d v="2017-11-16T00:00:00"/>
    <s v="Thursday"/>
    <x v="10"/>
    <x v="2"/>
    <n v="116715.965"/>
  </r>
  <r>
    <d v="2017-11-17T00:00:00"/>
    <s v="Friday"/>
    <x v="10"/>
    <x v="2"/>
    <n v="117797.62"/>
  </r>
  <r>
    <d v="2017-11-18T00:00:00"/>
    <s v="Saturday"/>
    <x v="10"/>
    <x v="2"/>
    <n v="106730.21"/>
  </r>
  <r>
    <d v="2017-11-19T00:00:00"/>
    <s v="Sunday"/>
    <x v="10"/>
    <x v="2"/>
    <n v="101256.78"/>
  </r>
  <r>
    <d v="2017-11-20T00:00:00"/>
    <s v="Monday"/>
    <x v="10"/>
    <x v="2"/>
    <n v="128658.27"/>
  </r>
  <r>
    <d v="2017-11-21T00:00:00"/>
    <s v="Tuesday"/>
    <x v="10"/>
    <x v="2"/>
    <n v="137151.495"/>
  </r>
  <r>
    <d v="2017-11-22T00:00:00"/>
    <s v="Wednesday"/>
    <x v="10"/>
    <x v="2"/>
    <n v="138882.25"/>
  </r>
  <r>
    <d v="2017-11-23T00:00:00"/>
    <s v="Thursday"/>
    <x v="10"/>
    <x v="2"/>
    <n v="135162.11499999999"/>
  </r>
  <r>
    <d v="2017-11-24T00:00:00"/>
    <s v="Friday"/>
    <x v="10"/>
    <x v="2"/>
    <n v="133951.29"/>
  </r>
  <r>
    <d v="2017-11-25T00:00:00"/>
    <s v="Saturday"/>
    <x v="10"/>
    <x v="2"/>
    <n v="121219.595"/>
  </r>
  <r>
    <d v="2017-11-26T00:00:00"/>
    <s v="Sunday"/>
    <x v="10"/>
    <x v="2"/>
    <n v="108717.875"/>
  </r>
  <r>
    <d v="2017-11-27T00:00:00"/>
    <s v="Monday"/>
    <x v="10"/>
    <x v="2"/>
    <n v="115429.005"/>
  </r>
  <r>
    <d v="2017-11-28T00:00:00"/>
    <s v="Tuesday"/>
    <x v="10"/>
    <x v="2"/>
    <n v="129798.47"/>
  </r>
  <r>
    <d v="2017-11-29T00:00:00"/>
    <s v="Wednesday"/>
    <x v="10"/>
    <x v="2"/>
    <n v="151730.95000000001"/>
  </r>
  <r>
    <d v="2017-11-30T00:00:00"/>
    <s v="Thursday"/>
    <x v="10"/>
    <x v="2"/>
    <n v="154632.33499999999"/>
  </r>
  <r>
    <d v="2017-12-01T00:00:00"/>
    <s v="Friday"/>
    <x v="11"/>
    <x v="2"/>
    <n v="125141.9"/>
  </r>
  <r>
    <d v="2017-12-02T00:00:00"/>
    <s v="Saturday"/>
    <x v="11"/>
    <x v="2"/>
    <n v="99234.22"/>
  </r>
  <r>
    <d v="2017-12-03T00:00:00"/>
    <s v="Sunday"/>
    <x v="11"/>
    <x v="2"/>
    <n v="92487.705000000002"/>
  </r>
  <r>
    <d v="2017-12-04T00:00:00"/>
    <s v="Monday"/>
    <x v="11"/>
    <x v="2"/>
    <n v="111625.98"/>
  </r>
  <r>
    <d v="2017-12-05T00:00:00"/>
    <s v="Tuesday"/>
    <x v="11"/>
    <x v="2"/>
    <n v="113063.675"/>
  </r>
  <r>
    <d v="2017-12-06T00:00:00"/>
    <s v="Wednesday"/>
    <x v="11"/>
    <x v="2"/>
    <n v="115383.13"/>
  </r>
  <r>
    <d v="2017-12-07T00:00:00"/>
    <s v="Thursday"/>
    <x v="11"/>
    <x v="2"/>
    <n v="115736.97"/>
  </r>
  <r>
    <d v="2017-12-08T00:00:00"/>
    <s v="Friday"/>
    <x v="11"/>
    <x v="2"/>
    <n v="109568.47"/>
  </r>
  <r>
    <d v="2017-12-09T00:00:00"/>
    <s v="Saturday"/>
    <x v="11"/>
    <x v="2"/>
    <n v="99334.8"/>
  </r>
  <r>
    <d v="2017-12-10T00:00:00"/>
    <s v="Sunday"/>
    <x v="11"/>
    <x v="2"/>
    <n v="97715.01"/>
  </r>
  <r>
    <d v="2017-12-11T00:00:00"/>
    <s v="Monday"/>
    <x v="11"/>
    <x v="2"/>
    <n v="114680.185"/>
  </r>
  <r>
    <d v="2017-12-12T00:00:00"/>
    <s v="Tuesday"/>
    <x v="11"/>
    <x v="2"/>
    <n v="121945.175"/>
  </r>
  <r>
    <d v="2017-12-13T00:00:00"/>
    <s v="Wednesday"/>
    <x v="11"/>
    <x v="2"/>
    <n v="146933.095"/>
  </r>
  <r>
    <d v="2017-12-14T00:00:00"/>
    <s v="Thursday"/>
    <x v="11"/>
    <x v="2"/>
    <n v="129280.81"/>
  </r>
  <r>
    <d v="2017-12-15T00:00:00"/>
    <s v="Friday"/>
    <x v="11"/>
    <x v="2"/>
    <n v="120821.05499999999"/>
  </r>
  <r>
    <d v="2017-12-16T00:00:00"/>
    <s v="Saturday"/>
    <x v="11"/>
    <x v="2"/>
    <n v="110154.36"/>
  </r>
  <r>
    <d v="2017-12-17T00:00:00"/>
    <s v="Sunday"/>
    <x v="11"/>
    <x v="2"/>
    <n v="107212.84"/>
  </r>
  <r>
    <d v="2017-12-18T00:00:00"/>
    <s v="Monday"/>
    <x v="11"/>
    <x v="2"/>
    <n v="138949.67499999999"/>
  </r>
  <r>
    <d v="2017-12-19T00:00:00"/>
    <s v="Tuesday"/>
    <x v="11"/>
    <x v="2"/>
    <n v="142870.39499999999"/>
  </r>
  <r>
    <d v="2017-12-20T00:00:00"/>
    <s v="Wednesday"/>
    <x v="11"/>
    <x v="2"/>
    <n v="114916.99"/>
  </r>
  <r>
    <d v="2017-12-21T00:00:00"/>
    <s v="Thursday"/>
    <x v="11"/>
    <x v="2"/>
    <n v="114462.53"/>
  </r>
  <r>
    <d v="2017-12-22T00:00:00"/>
    <s v="Friday"/>
    <x v="11"/>
    <x v="2"/>
    <n v="116428.79"/>
  </r>
  <r>
    <d v="2017-12-23T00:00:00"/>
    <s v="Saturday"/>
    <x v="11"/>
    <x v="2"/>
    <n v="109364.01"/>
  </r>
  <r>
    <d v="2017-12-24T00:00:00"/>
    <s v="Sunday"/>
    <x v="11"/>
    <x v="2"/>
    <n v="92856.23"/>
  </r>
  <r>
    <d v="2017-12-25T00:00:00"/>
    <s v="Monday"/>
    <x v="11"/>
    <x v="2"/>
    <n v="85094.375"/>
  </r>
  <r>
    <d v="2017-12-26T00:00:00"/>
    <s v="Tuesday"/>
    <x v="11"/>
    <x v="2"/>
    <n v="98638.854999999996"/>
  </r>
  <r>
    <d v="2017-12-27T00:00:00"/>
    <s v="Wednesday"/>
    <x v="11"/>
    <x v="2"/>
    <n v="128753.755"/>
  </r>
  <r>
    <d v="2017-12-28T00:00:00"/>
    <s v="Thursday"/>
    <x v="11"/>
    <x v="2"/>
    <n v="130699.155"/>
  </r>
  <r>
    <d v="2017-12-29T00:00:00"/>
    <s v="Friday"/>
    <x v="11"/>
    <x v="2"/>
    <n v="115572.045"/>
  </r>
  <r>
    <d v="2017-12-30T00:00:00"/>
    <s v="Saturday"/>
    <x v="11"/>
    <x v="2"/>
    <n v="96358.975000000006"/>
  </r>
  <r>
    <d v="2017-12-31T00:00:00"/>
    <s v="Sunday"/>
    <x v="11"/>
    <x v="2"/>
    <n v="95700.479999999996"/>
  </r>
  <r>
    <d v="2018-01-01T00:00:00"/>
    <s v="Monday"/>
    <x v="0"/>
    <x v="3"/>
    <n v="95959.684999999998"/>
  </r>
  <r>
    <d v="2018-01-02T00:00:00"/>
    <s v="Tuesday"/>
    <x v="0"/>
    <x v="3"/>
    <n v="105277.85"/>
  </r>
  <r>
    <d v="2018-01-03T00:00:00"/>
    <s v="Wednesday"/>
    <x v="0"/>
    <x v="3"/>
    <n v="106373.825"/>
  </r>
  <r>
    <d v="2018-01-04T00:00:00"/>
    <s v="Thursday"/>
    <x v="0"/>
    <x v="3"/>
    <n v="113337.685"/>
  </r>
  <r>
    <d v="2018-01-05T00:00:00"/>
    <s v="Friday"/>
    <x v="0"/>
    <x v="3"/>
    <n v="123247.735"/>
  </r>
  <r>
    <d v="2018-01-06T00:00:00"/>
    <s v="Saturday"/>
    <x v="0"/>
    <x v="3"/>
    <n v="133705.845"/>
  </r>
  <r>
    <d v="2018-01-07T00:00:00"/>
    <s v="Sunday"/>
    <x v="0"/>
    <x v="3"/>
    <n v="107142.815"/>
  </r>
  <r>
    <d v="2018-01-08T00:00:00"/>
    <s v="Monday"/>
    <x v="0"/>
    <x v="3"/>
    <n v="118832.07"/>
  </r>
  <r>
    <d v="2018-01-09T00:00:00"/>
    <s v="Tuesday"/>
    <x v="0"/>
    <x v="3"/>
    <n v="111361.05"/>
  </r>
  <r>
    <d v="2018-01-10T00:00:00"/>
    <s v="Wednesday"/>
    <x v="0"/>
    <x v="3"/>
    <n v="116530.04"/>
  </r>
  <r>
    <d v="2018-01-11T00:00:00"/>
    <s v="Thursday"/>
    <x v="0"/>
    <x v="3"/>
    <n v="139607.905"/>
  </r>
  <r>
    <d v="2018-01-12T00:00:00"/>
    <s v="Friday"/>
    <x v="0"/>
    <x v="3"/>
    <n v="132022.87"/>
  </r>
  <r>
    <d v="2018-01-13T00:00:00"/>
    <s v="Saturday"/>
    <x v="0"/>
    <x v="3"/>
    <n v="98977.05"/>
  </r>
  <r>
    <d v="2018-01-14T00:00:00"/>
    <s v="Sunday"/>
    <x v="0"/>
    <x v="3"/>
    <n v="92021.68"/>
  </r>
  <r>
    <d v="2018-01-15T00:00:00"/>
    <s v="Monday"/>
    <x v="0"/>
    <x v="3"/>
    <n v="109389.095"/>
  </r>
  <r>
    <d v="2018-01-16T00:00:00"/>
    <s v="Tuesday"/>
    <x v="0"/>
    <x v="3"/>
    <n v="116074.03"/>
  </r>
  <r>
    <d v="2018-01-17T00:00:00"/>
    <s v="Wednesday"/>
    <x v="0"/>
    <x v="3"/>
    <n v="129286.36500000001"/>
  </r>
  <r>
    <d v="2018-01-18T00:00:00"/>
    <s v="Thursday"/>
    <x v="0"/>
    <x v="3"/>
    <n v="154648.065"/>
  </r>
  <r>
    <d v="2018-01-19T00:00:00"/>
    <s v="Friday"/>
    <x v="0"/>
    <x v="3"/>
    <n v="165070.595"/>
  </r>
  <r>
    <d v="2018-01-20T00:00:00"/>
    <s v="Saturday"/>
    <x v="0"/>
    <x v="3"/>
    <n v="124825.02499999999"/>
  </r>
  <r>
    <d v="2018-01-21T00:00:00"/>
    <s v="Sunday"/>
    <x v="0"/>
    <x v="3"/>
    <n v="127305.2"/>
  </r>
  <r>
    <d v="2018-01-22T00:00:00"/>
    <s v="Monday"/>
    <x v="0"/>
    <x v="3"/>
    <n v="137955.42499999999"/>
  </r>
  <r>
    <d v="2018-01-23T00:00:00"/>
    <s v="Tuesday"/>
    <x v="0"/>
    <x v="3"/>
    <n v="128314.47"/>
  </r>
  <r>
    <d v="2018-01-24T00:00:00"/>
    <s v="Wednesday"/>
    <x v="0"/>
    <x v="3"/>
    <n v="128899.765"/>
  </r>
  <r>
    <d v="2018-01-25T00:00:00"/>
    <s v="Thursday"/>
    <x v="0"/>
    <x v="3"/>
    <n v="139245.21"/>
  </r>
  <r>
    <d v="2018-01-26T00:00:00"/>
    <s v="Friday"/>
    <x v="0"/>
    <x v="3"/>
    <n v="128599.46"/>
  </r>
  <r>
    <d v="2018-01-27T00:00:00"/>
    <s v="Saturday"/>
    <x v="0"/>
    <x v="3"/>
    <n v="139114.58499999999"/>
  </r>
  <r>
    <d v="2018-01-28T00:00:00"/>
    <s v="Sunday"/>
    <x v="0"/>
    <x v="3"/>
    <n v="159436.69"/>
  </r>
  <r>
    <d v="2018-01-29T00:00:00"/>
    <s v="Monday"/>
    <x v="0"/>
    <x v="3"/>
    <n v="160437.565"/>
  </r>
  <r>
    <d v="2018-01-30T00:00:00"/>
    <s v="Tuesday"/>
    <x v="0"/>
    <x v="3"/>
    <n v="115239.57"/>
  </r>
  <r>
    <d v="2018-01-31T00:00:00"/>
    <s v="Wednesday"/>
    <x v="0"/>
    <x v="3"/>
    <n v="108524.18"/>
  </r>
  <r>
    <d v="2018-02-01T00:00:00"/>
    <s v="Thursday"/>
    <x v="1"/>
    <x v="3"/>
    <n v="109949.21"/>
  </r>
  <r>
    <d v="2018-02-02T00:00:00"/>
    <s v="Friday"/>
    <x v="1"/>
    <x v="3"/>
    <n v="112946.34"/>
  </r>
  <r>
    <d v="2018-02-03T00:00:00"/>
    <s v="Saturday"/>
    <x v="1"/>
    <x v="3"/>
    <n v="104947.325"/>
  </r>
  <r>
    <d v="2018-02-04T00:00:00"/>
    <s v="Sunday"/>
    <x v="1"/>
    <x v="3"/>
    <n v="106065.935"/>
  </r>
  <r>
    <d v="2018-02-05T00:00:00"/>
    <s v="Monday"/>
    <x v="1"/>
    <x v="3"/>
    <n v="126465.96"/>
  </r>
  <r>
    <d v="2018-02-06T00:00:00"/>
    <s v="Tuesday"/>
    <x v="1"/>
    <x v="3"/>
    <n v="137539.72500000001"/>
  </r>
  <r>
    <d v="2018-02-07T00:00:00"/>
    <s v="Wednesday"/>
    <x v="1"/>
    <x v="3"/>
    <n v="159307.315"/>
  </r>
  <r>
    <d v="2018-02-08T00:00:00"/>
    <s v="Thursday"/>
    <x v="1"/>
    <x v="3"/>
    <n v="149473.01"/>
  </r>
  <r>
    <d v="2018-02-09T00:00:00"/>
    <s v="Friday"/>
    <x v="1"/>
    <x v="3"/>
    <n v="137101.87"/>
  </r>
  <r>
    <d v="2018-02-10T00:00:00"/>
    <s v="Saturday"/>
    <x v="1"/>
    <x v="3"/>
    <n v="118113.8"/>
  </r>
  <r>
    <d v="2018-02-11T00:00:00"/>
    <s v="Sunday"/>
    <x v="1"/>
    <x v="3"/>
    <n v="100440.29"/>
  </r>
  <r>
    <d v="2018-02-12T00:00:00"/>
    <s v="Monday"/>
    <x v="1"/>
    <x v="3"/>
    <n v="116209.13"/>
  </r>
  <r>
    <d v="2018-02-13T00:00:00"/>
    <s v="Tuesday"/>
    <x v="1"/>
    <x v="3"/>
    <n v="124882.715"/>
  </r>
  <r>
    <d v="2018-02-14T00:00:00"/>
    <s v="Wednesday"/>
    <x v="1"/>
    <x v="3"/>
    <n v="115269.5"/>
  </r>
  <r>
    <d v="2018-02-15T00:00:00"/>
    <s v="Thursday"/>
    <x v="1"/>
    <x v="3"/>
    <n v="117260.245"/>
  </r>
  <r>
    <d v="2018-02-16T00:00:00"/>
    <s v="Friday"/>
    <x v="1"/>
    <x v="3"/>
    <n v="114736.355"/>
  </r>
  <r>
    <d v="2018-02-17T00:00:00"/>
    <s v="Saturday"/>
    <x v="1"/>
    <x v="3"/>
    <n v="105799.935"/>
  </r>
  <r>
    <d v="2018-02-18T00:00:00"/>
    <s v="Sunday"/>
    <x v="1"/>
    <x v="3"/>
    <n v="105085.515"/>
  </r>
  <r>
    <d v="2018-02-19T00:00:00"/>
    <s v="Monday"/>
    <x v="1"/>
    <x v="3"/>
    <n v="113116.425"/>
  </r>
  <r>
    <d v="2018-02-20T00:00:00"/>
    <s v="Tuesday"/>
    <x v="1"/>
    <x v="3"/>
    <n v="120035.38499999999"/>
  </r>
  <r>
    <d v="2018-02-21T00:00:00"/>
    <s v="Wednesday"/>
    <x v="1"/>
    <x v="3"/>
    <n v="124481.41499999999"/>
  </r>
  <r>
    <d v="2018-02-22T00:00:00"/>
    <s v="Thursday"/>
    <x v="1"/>
    <x v="3"/>
    <n v="133607.065"/>
  </r>
  <r>
    <d v="2018-02-23T00:00:00"/>
    <s v="Friday"/>
    <x v="1"/>
    <x v="3"/>
    <n v="136328.345"/>
  </r>
  <r>
    <d v="2018-02-24T00:00:00"/>
    <s v="Saturday"/>
    <x v="1"/>
    <x v="3"/>
    <n v="119226.435"/>
  </r>
  <r>
    <d v="2018-02-25T00:00:00"/>
    <s v="Sunday"/>
    <x v="1"/>
    <x v="3"/>
    <n v="96305.07"/>
  </r>
  <r>
    <d v="2018-02-26T00:00:00"/>
    <s v="Monday"/>
    <x v="1"/>
    <x v="3"/>
    <n v="117952.36500000001"/>
  </r>
  <r>
    <d v="2018-02-27T00:00:00"/>
    <s v="Tuesday"/>
    <x v="1"/>
    <x v="3"/>
    <n v="127894.285"/>
  </r>
  <r>
    <d v="2018-02-28T00:00:00"/>
    <s v="Wednesday"/>
    <x v="1"/>
    <x v="3"/>
    <n v="123400.17"/>
  </r>
  <r>
    <d v="2018-03-01T00:00:00"/>
    <s v="Thursday"/>
    <x v="2"/>
    <x v="3"/>
    <n v="117346.26"/>
  </r>
  <r>
    <d v="2018-03-02T00:00:00"/>
    <s v="Friday"/>
    <x v="2"/>
    <x v="3"/>
    <n v="119960.33"/>
  </r>
  <r>
    <d v="2018-03-03T00:00:00"/>
    <s v="Saturday"/>
    <x v="2"/>
    <x v="3"/>
    <n v="111096.30499999999"/>
  </r>
  <r>
    <d v="2018-03-04T00:00:00"/>
    <s v="Sunday"/>
    <x v="2"/>
    <x v="3"/>
    <n v="101334.2"/>
  </r>
  <r>
    <d v="2018-03-05T00:00:00"/>
    <s v="Monday"/>
    <x v="2"/>
    <x v="3"/>
    <n v="112527.285"/>
  </r>
  <r>
    <d v="2018-03-06T00:00:00"/>
    <s v="Tuesday"/>
    <x v="2"/>
    <x v="3"/>
    <n v="113850.81"/>
  </r>
  <r>
    <d v="2018-03-07T00:00:00"/>
    <s v="Wednesday"/>
    <x v="2"/>
    <x v="3"/>
    <n v="122717.5"/>
  </r>
  <r>
    <d v="2018-03-08T00:00:00"/>
    <s v="Thursday"/>
    <x v="2"/>
    <x v="3"/>
    <n v="128732.59"/>
  </r>
  <r>
    <d v="2018-03-09T00:00:00"/>
    <s v="Friday"/>
    <x v="2"/>
    <x v="3"/>
    <n v="127805.485"/>
  </r>
  <r>
    <d v="2018-03-10T00:00:00"/>
    <s v="Saturday"/>
    <x v="2"/>
    <x v="3"/>
    <n v="120398.88499999999"/>
  </r>
  <r>
    <d v="2018-03-11T00:00:00"/>
    <s v="Sunday"/>
    <x v="2"/>
    <x v="3"/>
    <n v="104486.18"/>
  </r>
  <r>
    <d v="2018-03-12T00:00:00"/>
    <s v="Monday"/>
    <x v="2"/>
    <x v="3"/>
    <n v="97542.31"/>
  </r>
  <r>
    <d v="2018-03-13T00:00:00"/>
    <s v="Tuesday"/>
    <x v="2"/>
    <x v="3"/>
    <n v="112663.625"/>
  </r>
  <r>
    <d v="2018-03-14T00:00:00"/>
    <s v="Wednesday"/>
    <x v="2"/>
    <x v="3"/>
    <n v="114195.35"/>
  </r>
  <r>
    <d v="2018-03-15T00:00:00"/>
    <s v="Thursday"/>
    <x v="2"/>
    <x v="3"/>
    <n v="116045.27"/>
  </r>
  <r>
    <d v="2018-03-16T00:00:00"/>
    <s v="Friday"/>
    <x v="2"/>
    <x v="3"/>
    <n v="116284.345"/>
  </r>
  <r>
    <d v="2018-03-17T00:00:00"/>
    <s v="Saturday"/>
    <x v="2"/>
    <x v="3"/>
    <n v="110715.12"/>
  </r>
  <r>
    <d v="2018-03-18T00:00:00"/>
    <s v="Sunday"/>
    <x v="2"/>
    <x v="3"/>
    <n v="97262.705000000002"/>
  </r>
  <r>
    <d v="2018-03-19T00:00:00"/>
    <s v="Monday"/>
    <x v="2"/>
    <x v="3"/>
    <n v="111617.94500000001"/>
  </r>
  <r>
    <d v="2018-03-20T00:00:00"/>
    <s v="Tuesday"/>
    <x v="2"/>
    <x v="3"/>
    <n v="110794.26"/>
  </r>
  <r>
    <d v="2018-03-21T00:00:00"/>
    <s v="Wednesday"/>
    <x v="2"/>
    <x v="3"/>
    <n v="111254.315"/>
  </r>
  <r>
    <d v="2018-03-22T00:00:00"/>
    <s v="Thursday"/>
    <x v="2"/>
    <x v="3"/>
    <n v="115020.505"/>
  </r>
  <r>
    <d v="2018-03-23T00:00:00"/>
    <s v="Friday"/>
    <x v="2"/>
    <x v="3"/>
    <n v="119298.325"/>
  </r>
  <r>
    <d v="2018-03-24T00:00:00"/>
    <s v="Saturday"/>
    <x v="2"/>
    <x v="3"/>
    <n v="112312.69500000001"/>
  </r>
  <r>
    <d v="2018-03-25T00:00:00"/>
    <s v="Sunday"/>
    <x v="2"/>
    <x v="3"/>
    <n v="98918.514999999999"/>
  </r>
  <r>
    <d v="2018-03-26T00:00:00"/>
    <s v="Monday"/>
    <x v="2"/>
    <x v="3"/>
    <n v="112488.215"/>
  </r>
  <r>
    <d v="2018-03-27T00:00:00"/>
    <s v="Tuesday"/>
    <x v="2"/>
    <x v="3"/>
    <n v="116809.36500000001"/>
  </r>
  <r>
    <d v="2018-03-28T00:00:00"/>
    <s v="Wednesday"/>
    <x v="2"/>
    <x v="3"/>
    <n v="117744.005"/>
  </r>
  <r>
    <d v="2018-03-29T00:00:00"/>
    <s v="Thursday"/>
    <x v="2"/>
    <x v="3"/>
    <n v="116457.26"/>
  </r>
  <r>
    <d v="2018-03-30T00:00:00"/>
    <s v="Friday"/>
    <x v="2"/>
    <x v="3"/>
    <n v="97070.345000000001"/>
  </r>
  <r>
    <d v="2018-03-31T00:00:00"/>
    <s v="Saturday"/>
    <x v="2"/>
    <x v="3"/>
    <n v="99687.64"/>
  </r>
  <r>
    <d v="2018-04-01T00:00:00"/>
    <s v="Sunday"/>
    <x v="3"/>
    <x v="3"/>
    <n v="98817.03"/>
  </r>
  <r>
    <d v="2018-04-02T00:00:00"/>
    <s v="Monday"/>
    <x v="3"/>
    <x v="3"/>
    <n v="98258.25"/>
  </r>
  <r>
    <d v="2018-04-03T00:00:00"/>
    <s v="Tuesday"/>
    <x v="3"/>
    <x v="3"/>
    <n v="113381.53"/>
  </r>
  <r>
    <d v="2018-04-04T00:00:00"/>
    <s v="Wednesday"/>
    <x v="3"/>
    <x v="3"/>
    <n v="115974.61"/>
  </r>
  <r>
    <d v="2018-04-05T00:00:00"/>
    <s v="Thursday"/>
    <x v="3"/>
    <x v="3"/>
    <n v="117551.69500000001"/>
  </r>
  <r>
    <d v="2018-04-06T00:00:00"/>
    <s v="Friday"/>
    <x v="3"/>
    <x v="3"/>
    <n v="115979.07"/>
  </r>
  <r>
    <d v="2018-04-07T00:00:00"/>
    <s v="Saturday"/>
    <x v="3"/>
    <x v="3"/>
    <n v="105938.47500000001"/>
  </r>
  <r>
    <d v="2018-04-08T00:00:00"/>
    <s v="Sunday"/>
    <x v="3"/>
    <x v="3"/>
    <n v="100571.16499999999"/>
  </r>
  <r>
    <d v="2018-04-09T00:00:00"/>
    <s v="Monday"/>
    <x v="3"/>
    <x v="3"/>
    <n v="118702.925"/>
  </r>
  <r>
    <d v="2018-04-10T00:00:00"/>
    <s v="Tuesday"/>
    <x v="3"/>
    <x v="3"/>
    <n v="122423.01"/>
  </r>
  <r>
    <d v="2018-04-11T00:00:00"/>
    <s v="Wednesday"/>
    <x v="3"/>
    <x v="3"/>
    <n v="121944.995"/>
  </r>
  <r>
    <d v="2018-04-12T00:00:00"/>
    <s v="Thursday"/>
    <x v="3"/>
    <x v="3"/>
    <n v="119876.63"/>
  </r>
  <r>
    <d v="2018-04-13T00:00:00"/>
    <s v="Friday"/>
    <x v="3"/>
    <x v="3"/>
    <n v="113609.76"/>
  </r>
  <r>
    <d v="2018-04-14T00:00:00"/>
    <s v="Saturday"/>
    <x v="3"/>
    <x v="3"/>
    <n v="105135.30499999999"/>
  </r>
  <r>
    <d v="2018-04-15T00:00:00"/>
    <s v="Sunday"/>
    <x v="3"/>
    <x v="3"/>
    <n v="104123.39"/>
  </r>
  <r>
    <d v="2018-04-16T00:00:00"/>
    <s v="Monday"/>
    <x v="3"/>
    <x v="3"/>
    <n v="115694.64"/>
  </r>
  <r>
    <d v="2018-04-17T00:00:00"/>
    <s v="Tuesday"/>
    <x v="3"/>
    <x v="3"/>
    <n v="121092.855"/>
  </r>
  <r>
    <d v="2018-04-18T00:00:00"/>
    <s v="Wednesday"/>
    <x v="3"/>
    <x v="3"/>
    <n v="120784.875"/>
  </r>
  <r>
    <d v="2018-04-19T00:00:00"/>
    <s v="Thursday"/>
    <x v="3"/>
    <x v="3"/>
    <n v="120448.935"/>
  </r>
  <r>
    <d v="2018-04-20T00:00:00"/>
    <s v="Friday"/>
    <x v="3"/>
    <x v="3"/>
    <n v="118324.09"/>
  </r>
  <r>
    <d v="2018-04-21T00:00:00"/>
    <s v="Saturday"/>
    <x v="3"/>
    <x v="3"/>
    <n v="107479.26"/>
  </r>
  <r>
    <d v="2018-04-22T00:00:00"/>
    <s v="Sunday"/>
    <x v="3"/>
    <x v="3"/>
    <n v="103662.05"/>
  </r>
  <r>
    <d v="2018-04-23T00:00:00"/>
    <s v="Monday"/>
    <x v="3"/>
    <x v="3"/>
    <n v="117799.97"/>
  </r>
  <r>
    <d v="2018-04-24T00:00:00"/>
    <s v="Tuesday"/>
    <x v="3"/>
    <x v="3"/>
    <n v="117642.645"/>
  </r>
  <r>
    <d v="2018-04-25T00:00:00"/>
    <s v="Wednesday"/>
    <x v="3"/>
    <x v="3"/>
    <n v="106654.955"/>
  </r>
  <r>
    <d v="2018-04-26T00:00:00"/>
    <s v="Thursday"/>
    <x v="3"/>
    <x v="3"/>
    <n v="117617.51"/>
  </r>
  <r>
    <d v="2018-04-27T00:00:00"/>
    <s v="Friday"/>
    <x v="3"/>
    <x v="3"/>
    <n v="119079.465"/>
  </r>
  <r>
    <d v="2018-04-28T00:00:00"/>
    <s v="Saturday"/>
    <x v="3"/>
    <x v="3"/>
    <n v="108613.38"/>
  </r>
  <r>
    <d v="2018-04-29T00:00:00"/>
    <s v="Sunday"/>
    <x v="3"/>
    <x v="3"/>
    <n v="105277.715"/>
  </r>
  <r>
    <d v="2018-04-30T00:00:00"/>
    <s v="Monday"/>
    <x v="3"/>
    <x v="3"/>
    <n v="121551.685"/>
  </r>
  <r>
    <d v="2018-05-01T00:00:00"/>
    <s v="Tuesday"/>
    <x v="4"/>
    <x v="3"/>
    <n v="122642.235"/>
  </r>
  <r>
    <d v="2018-05-02T00:00:00"/>
    <s v="Wednesday"/>
    <x v="4"/>
    <x v="3"/>
    <n v="118716.595"/>
  </r>
  <r>
    <d v="2018-05-03T00:00:00"/>
    <s v="Thursday"/>
    <x v="4"/>
    <x v="3"/>
    <n v="117357.83500000001"/>
  </r>
  <r>
    <d v="2018-05-04T00:00:00"/>
    <s v="Friday"/>
    <x v="4"/>
    <x v="3"/>
    <n v="116870.46"/>
  </r>
  <r>
    <d v="2018-05-05T00:00:00"/>
    <s v="Saturday"/>
    <x v="4"/>
    <x v="3"/>
    <n v="106892.995"/>
  </r>
  <r>
    <d v="2018-05-06T00:00:00"/>
    <s v="Sunday"/>
    <x v="4"/>
    <x v="3"/>
    <n v="105840.39"/>
  </r>
  <r>
    <d v="2018-05-07T00:00:00"/>
    <s v="Monday"/>
    <x v="4"/>
    <x v="3"/>
    <n v="118254.55499999999"/>
  </r>
  <r>
    <d v="2018-05-08T00:00:00"/>
    <s v="Tuesday"/>
    <x v="4"/>
    <x v="3"/>
    <n v="122876.86500000001"/>
  </r>
  <r>
    <d v="2018-05-09T00:00:00"/>
    <s v="Wednesday"/>
    <x v="4"/>
    <x v="3"/>
    <n v="122721.46"/>
  </r>
  <r>
    <d v="2018-05-10T00:00:00"/>
    <s v="Thursday"/>
    <x v="4"/>
    <x v="3"/>
    <n v="128518.505"/>
  </r>
  <r>
    <d v="2018-05-11T00:00:00"/>
    <s v="Friday"/>
    <x v="4"/>
    <x v="3"/>
    <n v="133467.37"/>
  </r>
  <r>
    <d v="2018-05-12T00:00:00"/>
    <s v="Saturday"/>
    <x v="4"/>
    <x v="3"/>
    <n v="111273.755"/>
  </r>
  <r>
    <d v="2018-05-13T00:00:00"/>
    <s v="Sunday"/>
    <x v="4"/>
    <x v="3"/>
    <n v="108729.71"/>
  </r>
  <r>
    <d v="2018-05-14T00:00:00"/>
    <s v="Monday"/>
    <x v="4"/>
    <x v="3"/>
    <n v="129885.955"/>
  </r>
  <r>
    <d v="2018-05-15T00:00:00"/>
    <s v="Tuesday"/>
    <x v="4"/>
    <x v="3"/>
    <n v="131900.51999999999"/>
  </r>
  <r>
    <d v="2018-05-16T00:00:00"/>
    <s v="Wednesday"/>
    <x v="4"/>
    <x v="3"/>
    <n v="133399.23000000001"/>
  </r>
  <r>
    <d v="2018-05-17T00:00:00"/>
    <s v="Thursday"/>
    <x v="4"/>
    <x v="3"/>
    <n v="131757.155"/>
  </r>
  <r>
    <d v="2018-05-18T00:00:00"/>
    <s v="Friday"/>
    <x v="4"/>
    <x v="3"/>
    <n v="127353.575"/>
  </r>
  <r>
    <d v="2018-05-19T00:00:00"/>
    <s v="Saturday"/>
    <x v="4"/>
    <x v="3"/>
    <n v="119262.145"/>
  </r>
  <r>
    <d v="2018-05-20T00:00:00"/>
    <s v="Sunday"/>
    <x v="4"/>
    <x v="3"/>
    <n v="112349.26"/>
  </r>
  <r>
    <d v="2018-05-21T00:00:00"/>
    <s v="Monday"/>
    <x v="4"/>
    <x v="3"/>
    <n v="124046.80499999999"/>
  </r>
  <r>
    <d v="2018-05-22T00:00:00"/>
    <s v="Tuesday"/>
    <x v="4"/>
    <x v="3"/>
    <n v="126922.995"/>
  </r>
  <r>
    <d v="2018-05-23T00:00:00"/>
    <s v="Wednesday"/>
    <x v="4"/>
    <x v="3"/>
    <n v="129352.83"/>
  </r>
  <r>
    <d v="2018-05-24T00:00:00"/>
    <s v="Thursday"/>
    <x v="4"/>
    <x v="3"/>
    <n v="129553.94"/>
  </r>
  <r>
    <d v="2018-05-25T00:00:00"/>
    <s v="Friday"/>
    <x v="4"/>
    <x v="3"/>
    <n v="127957.57"/>
  </r>
  <r>
    <d v="2018-05-26T00:00:00"/>
    <s v="Saturday"/>
    <x v="4"/>
    <x v="3"/>
    <n v="115384.08500000001"/>
  </r>
  <r>
    <d v="2018-05-27T00:00:00"/>
    <s v="Sunday"/>
    <x v="4"/>
    <x v="3"/>
    <n v="106044.51"/>
  </r>
  <r>
    <d v="2018-05-28T00:00:00"/>
    <s v="Monday"/>
    <x v="4"/>
    <x v="3"/>
    <n v="119360.265"/>
  </r>
  <r>
    <d v="2018-05-29T00:00:00"/>
    <s v="Tuesday"/>
    <x v="4"/>
    <x v="3"/>
    <n v="123142.76"/>
  </r>
  <r>
    <d v="2018-05-30T00:00:00"/>
    <s v="Wednesday"/>
    <x v="4"/>
    <x v="3"/>
    <n v="127830.62"/>
  </r>
  <r>
    <d v="2018-05-31T00:00:00"/>
    <s v="Thursday"/>
    <x v="4"/>
    <x v="3"/>
    <n v="131159.94500000001"/>
  </r>
  <r>
    <d v="2018-06-01T00:00:00"/>
    <s v="Friday"/>
    <x v="5"/>
    <x v="3"/>
    <n v="135864.065"/>
  </r>
  <r>
    <d v="2018-06-02T00:00:00"/>
    <s v="Saturday"/>
    <x v="5"/>
    <x v="3"/>
    <n v="123226.075"/>
  </r>
  <r>
    <d v="2018-06-03T00:00:00"/>
    <s v="Sunday"/>
    <x v="5"/>
    <x v="3"/>
    <n v="121177.58500000001"/>
  </r>
  <r>
    <d v="2018-06-04T00:00:00"/>
    <s v="Monday"/>
    <x v="5"/>
    <x v="3"/>
    <n v="135385.41"/>
  </r>
  <r>
    <d v="2018-06-05T00:00:00"/>
    <s v="Tuesday"/>
    <x v="5"/>
    <x v="3"/>
    <n v="132975.13"/>
  </r>
  <r>
    <d v="2018-06-06T00:00:00"/>
    <s v="Wednesday"/>
    <x v="5"/>
    <x v="3"/>
    <n v="132038.42499999999"/>
  </r>
  <r>
    <d v="2018-06-07T00:00:00"/>
    <s v="Thursday"/>
    <x v="5"/>
    <x v="3"/>
    <n v="128577.63"/>
  </r>
  <r>
    <d v="2018-06-08T00:00:00"/>
    <s v="Friday"/>
    <x v="5"/>
    <x v="3"/>
    <n v="129910.015"/>
  </r>
  <r>
    <d v="2018-06-09T00:00:00"/>
    <s v="Saturday"/>
    <x v="5"/>
    <x v="3"/>
    <n v="120232.19500000001"/>
  </r>
  <r>
    <d v="2018-06-10T00:00:00"/>
    <s v="Sunday"/>
    <x v="5"/>
    <x v="3"/>
    <n v="117037.86500000001"/>
  </r>
  <r>
    <d v="2018-06-11T00:00:00"/>
    <s v="Monday"/>
    <x v="5"/>
    <x v="3"/>
    <n v="113420.985"/>
  </r>
  <r>
    <d v="2018-06-12T00:00:00"/>
    <s v="Tuesday"/>
    <x v="5"/>
    <x v="3"/>
    <n v="127261.295"/>
  </r>
  <r>
    <d v="2018-06-13T00:00:00"/>
    <s v="Wednesday"/>
    <x v="5"/>
    <x v="3"/>
    <n v="131574.60500000001"/>
  </r>
  <r>
    <d v="2018-06-14T00:00:00"/>
    <s v="Thursday"/>
    <x v="5"/>
    <x v="3"/>
    <n v="130544.485"/>
  </r>
  <r>
    <d v="2018-06-15T00:00:00"/>
    <s v="Friday"/>
    <x v="5"/>
    <x v="3"/>
    <n v="133009.01"/>
  </r>
  <r>
    <d v="2018-06-16T00:00:00"/>
    <s v="Saturday"/>
    <x v="5"/>
    <x v="3"/>
    <n v="124351.235"/>
  </r>
  <r>
    <d v="2018-06-17T00:00:00"/>
    <s v="Sunday"/>
    <x v="5"/>
    <x v="3"/>
    <n v="120785.595"/>
  </r>
  <r>
    <d v="2018-06-18T00:00:00"/>
    <s v="Monday"/>
    <x v="5"/>
    <x v="3"/>
    <n v="138518.73499999999"/>
  </r>
  <r>
    <d v="2018-06-19T00:00:00"/>
    <s v="Tuesday"/>
    <x v="5"/>
    <x v="3"/>
    <n v="143830.12"/>
  </r>
  <r>
    <d v="2018-06-20T00:00:00"/>
    <s v="Wednesday"/>
    <x v="5"/>
    <x v="3"/>
    <n v="141305.88"/>
  </r>
  <r>
    <d v="2018-06-21T00:00:00"/>
    <s v="Thursday"/>
    <x v="5"/>
    <x v="3"/>
    <n v="143542.01999999999"/>
  </r>
  <r>
    <d v="2018-06-22T00:00:00"/>
    <s v="Friday"/>
    <x v="5"/>
    <x v="3"/>
    <n v="140296.4"/>
  </r>
  <r>
    <d v="2018-06-23T00:00:00"/>
    <s v="Saturday"/>
    <x v="5"/>
    <x v="3"/>
    <n v="132165.42499999999"/>
  </r>
  <r>
    <d v="2018-06-24T00:00:00"/>
    <s v="Sunday"/>
    <x v="5"/>
    <x v="3"/>
    <n v="125850.58"/>
  </r>
  <r>
    <d v="2018-06-25T00:00:00"/>
    <s v="Monday"/>
    <x v="5"/>
    <x v="3"/>
    <n v="141972.715"/>
  </r>
  <r>
    <d v="2018-06-26T00:00:00"/>
    <s v="Tuesday"/>
    <x v="5"/>
    <x v="3"/>
    <n v="142842.4"/>
  </r>
  <r>
    <d v="2018-06-27T00:00:00"/>
    <s v="Wednesday"/>
    <x v="5"/>
    <x v="3"/>
    <n v="148100.13"/>
  </r>
  <r>
    <d v="2018-06-28T00:00:00"/>
    <s v="Thursday"/>
    <x v="5"/>
    <x v="3"/>
    <n v="150445.47"/>
  </r>
  <r>
    <d v="2018-06-29T00:00:00"/>
    <s v="Friday"/>
    <x v="5"/>
    <x v="3"/>
    <n v="139188.48000000001"/>
  </r>
  <r>
    <d v="2018-06-30T00:00:00"/>
    <s v="Saturday"/>
    <x v="5"/>
    <x v="3"/>
    <n v="125394.425"/>
  </r>
  <r>
    <d v="2018-07-01T00:00:00"/>
    <s v="Sunday"/>
    <x v="6"/>
    <x v="3"/>
    <n v="124313.07"/>
  </r>
  <r>
    <d v="2018-07-02T00:00:00"/>
    <s v="Monday"/>
    <x v="6"/>
    <x v="3"/>
    <n v="140713.255"/>
  </r>
  <r>
    <d v="2018-07-03T00:00:00"/>
    <s v="Tuesday"/>
    <x v="6"/>
    <x v="3"/>
    <n v="135759.27499999999"/>
  </r>
  <r>
    <d v="2018-07-04T00:00:00"/>
    <s v="Wednesday"/>
    <x v="6"/>
    <x v="3"/>
    <n v="128580.97500000001"/>
  </r>
  <r>
    <d v="2018-07-05T00:00:00"/>
    <s v="Thursday"/>
    <x v="6"/>
    <x v="3"/>
    <n v="125861.6"/>
  </r>
  <r>
    <d v="2018-07-06T00:00:00"/>
    <s v="Friday"/>
    <x v="6"/>
    <x v="3"/>
    <n v="124242.52"/>
  </r>
  <r>
    <d v="2018-07-07T00:00:00"/>
    <s v="Saturday"/>
    <x v="6"/>
    <x v="3"/>
    <n v="119717.435"/>
  </r>
  <r>
    <d v="2018-07-08T00:00:00"/>
    <s v="Sunday"/>
    <x v="6"/>
    <x v="3"/>
    <n v="114562.215"/>
  </r>
  <r>
    <d v="2018-07-09T00:00:00"/>
    <s v="Monday"/>
    <x v="6"/>
    <x v="3"/>
    <n v="133874.47500000001"/>
  </r>
  <r>
    <d v="2018-07-10T00:00:00"/>
    <s v="Tuesday"/>
    <x v="6"/>
    <x v="3"/>
    <n v="140342.995"/>
  </r>
  <r>
    <d v="2018-07-11T00:00:00"/>
    <s v="Wednesday"/>
    <x v="6"/>
    <x v="3"/>
    <n v="143461.125"/>
  </r>
  <r>
    <d v="2018-07-12T00:00:00"/>
    <s v="Thursday"/>
    <x v="6"/>
    <x v="3"/>
    <n v="145767.1"/>
  </r>
  <r>
    <d v="2018-07-13T00:00:00"/>
    <s v="Friday"/>
    <x v="6"/>
    <x v="3"/>
    <n v="140542.95000000001"/>
  </r>
  <r>
    <d v="2018-07-14T00:00:00"/>
    <s v="Saturday"/>
    <x v="6"/>
    <x v="3"/>
    <n v="124491.53"/>
  </r>
  <r>
    <d v="2018-07-15T00:00:00"/>
    <s v="Sunday"/>
    <x v="6"/>
    <x v="3"/>
    <n v="119464.315"/>
  </r>
  <r>
    <d v="2018-07-16T00:00:00"/>
    <s v="Monday"/>
    <x v="6"/>
    <x v="3"/>
    <n v="137446.75"/>
  </r>
  <r>
    <d v="2018-07-17T00:00:00"/>
    <s v="Tuesday"/>
    <x v="6"/>
    <x v="3"/>
    <n v="131367.09"/>
  </r>
  <r>
    <d v="2018-07-18T00:00:00"/>
    <s v="Wednesday"/>
    <x v="6"/>
    <x v="3"/>
    <n v="132856.72"/>
  </r>
  <r>
    <d v="2018-07-19T00:00:00"/>
    <s v="Thursday"/>
    <x v="6"/>
    <x v="3"/>
    <n v="133778.44500000001"/>
  </r>
  <r>
    <d v="2018-07-20T00:00:00"/>
    <s v="Friday"/>
    <x v="6"/>
    <x v="3"/>
    <n v="135728.405"/>
  </r>
  <r>
    <d v="2018-07-21T00:00:00"/>
    <s v="Saturday"/>
    <x v="6"/>
    <x v="3"/>
    <n v="125928.62"/>
  </r>
  <r>
    <d v="2018-07-22T00:00:00"/>
    <s v="Sunday"/>
    <x v="6"/>
    <x v="3"/>
    <n v="114186.8"/>
  </r>
  <r>
    <d v="2018-07-23T00:00:00"/>
    <s v="Monday"/>
    <x v="6"/>
    <x v="3"/>
    <n v="134664.655"/>
  </r>
  <r>
    <d v="2018-07-24T00:00:00"/>
    <s v="Tuesday"/>
    <x v="6"/>
    <x v="3"/>
    <n v="132967.19"/>
  </r>
  <r>
    <d v="2018-07-25T00:00:00"/>
    <s v="Wednesday"/>
    <x v="6"/>
    <x v="3"/>
    <n v="135308.29500000001"/>
  </r>
  <r>
    <d v="2018-07-26T00:00:00"/>
    <s v="Thursday"/>
    <x v="6"/>
    <x v="3"/>
    <n v="137634.125"/>
  </r>
  <r>
    <d v="2018-07-27T00:00:00"/>
    <s v="Friday"/>
    <x v="6"/>
    <x v="3"/>
    <n v="130119.5"/>
  </r>
  <r>
    <d v="2018-07-28T00:00:00"/>
    <s v="Saturday"/>
    <x v="6"/>
    <x v="3"/>
    <n v="116942.94"/>
  </r>
  <r>
    <d v="2018-07-29T00:00:00"/>
    <s v="Sunday"/>
    <x v="6"/>
    <x v="3"/>
    <n v="111555"/>
  </r>
  <r>
    <d v="2018-07-30T00:00:00"/>
    <s v="Monday"/>
    <x v="6"/>
    <x v="3"/>
    <n v="135422.13500000001"/>
  </r>
  <r>
    <d v="2018-07-31T00:00:00"/>
    <s v="Tuesday"/>
    <x v="6"/>
    <x v="3"/>
    <n v="129519.995"/>
  </r>
  <r>
    <d v="2018-08-01T00:00:00"/>
    <s v="Wednesday"/>
    <x v="7"/>
    <x v="3"/>
    <n v="134004.96"/>
  </r>
  <r>
    <d v="2018-08-02T00:00:00"/>
    <s v="Thursday"/>
    <x v="7"/>
    <x v="3"/>
    <n v="129025"/>
  </r>
  <r>
    <d v="2018-08-03T00:00:00"/>
    <s v="Friday"/>
    <x v="7"/>
    <x v="3"/>
    <n v="129740.315"/>
  </r>
  <r>
    <d v="2018-08-04T00:00:00"/>
    <s v="Saturday"/>
    <x v="7"/>
    <x v="3"/>
    <n v="116238.175"/>
  </r>
  <r>
    <d v="2018-08-05T00:00:00"/>
    <s v="Sunday"/>
    <x v="7"/>
    <x v="3"/>
    <n v="104912.38"/>
  </r>
  <r>
    <d v="2018-08-06T00:00:00"/>
    <s v="Monday"/>
    <x v="7"/>
    <x v="3"/>
    <n v="127198.78"/>
  </r>
  <r>
    <d v="2018-08-07T00:00:00"/>
    <s v="Tuesday"/>
    <x v="7"/>
    <x v="3"/>
    <n v="131851.01500000001"/>
  </r>
  <r>
    <d v="2018-08-08T00:00:00"/>
    <s v="Wednesday"/>
    <x v="7"/>
    <x v="3"/>
    <n v="131939.5"/>
  </r>
  <r>
    <d v="2018-08-09T00:00:00"/>
    <s v="Thursday"/>
    <x v="7"/>
    <x v="3"/>
    <n v="135670.99"/>
  </r>
  <r>
    <d v="2018-08-10T00:00:00"/>
    <s v="Friday"/>
    <x v="7"/>
    <x v="3"/>
    <n v="121875.355"/>
  </r>
  <r>
    <d v="2018-08-11T00:00:00"/>
    <s v="Saturday"/>
    <x v="7"/>
    <x v="3"/>
    <n v="119988.735"/>
  </r>
  <r>
    <d v="2018-08-12T00:00:00"/>
    <s v="Sunday"/>
    <x v="7"/>
    <x v="3"/>
    <n v="115231.85"/>
  </r>
  <r>
    <d v="2018-08-13T00:00:00"/>
    <s v="Monday"/>
    <x v="7"/>
    <x v="3"/>
    <n v="127541.57"/>
  </r>
  <r>
    <d v="2018-08-14T00:00:00"/>
    <s v="Tuesday"/>
    <x v="7"/>
    <x v="3"/>
    <n v="121073.45"/>
  </r>
  <r>
    <d v="2018-08-15T00:00:00"/>
    <s v="Wednesday"/>
    <x v="7"/>
    <x v="3"/>
    <n v="122602.11500000001"/>
  </r>
  <r>
    <d v="2018-08-16T00:00:00"/>
    <s v="Thursday"/>
    <x v="7"/>
    <x v="3"/>
    <n v="131137.065"/>
  </r>
  <r>
    <d v="2018-08-17T00:00:00"/>
    <s v="Friday"/>
    <x v="7"/>
    <x v="3"/>
    <n v="125189.54"/>
  </r>
  <r>
    <d v="2018-08-18T00:00:00"/>
    <s v="Saturday"/>
    <x v="7"/>
    <x v="3"/>
    <n v="116571.26"/>
  </r>
  <r>
    <d v="2018-08-19T00:00:00"/>
    <s v="Sunday"/>
    <x v="7"/>
    <x v="3"/>
    <n v="119707.93"/>
  </r>
  <r>
    <d v="2018-08-20T00:00:00"/>
    <s v="Monday"/>
    <x v="7"/>
    <x v="3"/>
    <n v="138918.38500000001"/>
  </r>
  <r>
    <d v="2018-08-21T00:00:00"/>
    <s v="Tuesday"/>
    <x v="7"/>
    <x v="3"/>
    <n v="138424.25"/>
  </r>
  <r>
    <d v="2018-08-22T00:00:00"/>
    <s v="Wednesday"/>
    <x v="7"/>
    <x v="3"/>
    <n v="136240.845"/>
  </r>
  <r>
    <d v="2018-08-23T00:00:00"/>
    <s v="Thursday"/>
    <x v="7"/>
    <x v="3"/>
    <n v="131956.72500000001"/>
  </r>
  <r>
    <d v="2018-08-24T00:00:00"/>
    <s v="Friday"/>
    <x v="7"/>
    <x v="3"/>
    <n v="130210.94"/>
  </r>
  <r>
    <d v="2018-08-25T00:00:00"/>
    <s v="Saturday"/>
    <x v="7"/>
    <x v="3"/>
    <n v="116471.77499999999"/>
  </r>
  <r>
    <d v="2018-08-26T00:00:00"/>
    <s v="Sunday"/>
    <x v="7"/>
    <x v="3"/>
    <n v="111436.265"/>
  </r>
  <r>
    <d v="2018-08-27T00:00:00"/>
    <s v="Monday"/>
    <x v="7"/>
    <x v="3"/>
    <n v="131280.85"/>
  </r>
  <r>
    <d v="2018-08-28T00:00:00"/>
    <s v="Tuesday"/>
    <x v="7"/>
    <x v="3"/>
    <n v="139563.095"/>
  </r>
  <r>
    <d v="2018-08-29T00:00:00"/>
    <s v="Wednesday"/>
    <x v="7"/>
    <x v="3"/>
    <n v="136032.16"/>
  </r>
  <r>
    <d v="2018-08-30T00:00:00"/>
    <s v="Thursday"/>
    <x v="7"/>
    <x v="3"/>
    <n v="139752.54500000001"/>
  </r>
  <r>
    <d v="2018-08-31T00:00:00"/>
    <s v="Friday"/>
    <x v="7"/>
    <x v="3"/>
    <n v="130466.91499999999"/>
  </r>
  <r>
    <d v="2018-09-01T00:00:00"/>
    <s v="Saturday"/>
    <x v="8"/>
    <x v="3"/>
    <n v="116344.565"/>
  </r>
  <r>
    <d v="2018-09-02T00:00:00"/>
    <s v="Sunday"/>
    <x v="8"/>
    <x v="3"/>
    <n v="118402.905"/>
  </r>
  <r>
    <d v="2018-09-03T00:00:00"/>
    <s v="Monday"/>
    <x v="8"/>
    <x v="3"/>
    <n v="131448.995"/>
  </r>
  <r>
    <d v="2018-09-04T00:00:00"/>
    <s v="Tuesday"/>
    <x v="8"/>
    <x v="3"/>
    <n v="128192.08500000001"/>
  </r>
  <r>
    <d v="2018-09-05T00:00:00"/>
    <s v="Wednesday"/>
    <x v="8"/>
    <x v="3"/>
    <n v="118307.155"/>
  </r>
  <r>
    <d v="2018-09-06T00:00:00"/>
    <s v="Thursday"/>
    <x v="8"/>
    <x v="3"/>
    <n v="116467.37"/>
  </r>
  <r>
    <d v="2018-09-07T00:00:00"/>
    <s v="Friday"/>
    <x v="8"/>
    <x v="3"/>
    <n v="123583.52"/>
  </r>
  <r>
    <d v="2018-09-08T00:00:00"/>
    <s v="Saturday"/>
    <x v="8"/>
    <x v="3"/>
    <n v="109948.61500000001"/>
  </r>
  <r>
    <d v="2018-09-09T00:00:00"/>
    <s v="Sunday"/>
    <x v="8"/>
    <x v="3"/>
    <n v="107838.95"/>
  </r>
  <r>
    <d v="2018-09-10T00:00:00"/>
    <s v="Monday"/>
    <x v="8"/>
    <x v="3"/>
    <n v="123132.625"/>
  </r>
  <r>
    <d v="2018-09-11T00:00:00"/>
    <s v="Tuesday"/>
    <x v="8"/>
    <x v="3"/>
    <n v="111096.53"/>
  </r>
  <r>
    <d v="2018-09-12T00:00:00"/>
    <s v="Wednesday"/>
    <x v="8"/>
    <x v="3"/>
    <n v="112935.03999999999"/>
  </r>
  <r>
    <d v="2018-09-13T00:00:00"/>
    <s v="Thursday"/>
    <x v="8"/>
    <x v="3"/>
    <n v="117880.565"/>
  </r>
  <r>
    <d v="2018-09-14T00:00:00"/>
    <s v="Friday"/>
    <x v="8"/>
    <x v="3"/>
    <n v="111213.15"/>
  </r>
  <r>
    <d v="2018-09-15T00:00:00"/>
    <s v="Saturday"/>
    <x v="8"/>
    <x v="3"/>
    <n v="108632.355"/>
  </r>
  <r>
    <d v="2018-09-16T00:00:00"/>
    <s v="Sunday"/>
    <x v="8"/>
    <x v="3"/>
    <n v="113030.005"/>
  </r>
  <r>
    <d v="2018-09-17T00:00:00"/>
    <s v="Monday"/>
    <x v="8"/>
    <x v="3"/>
    <n v="118208.24"/>
  </r>
  <r>
    <d v="2018-09-18T00:00:00"/>
    <s v="Tuesday"/>
    <x v="8"/>
    <x v="3"/>
    <n v="119622.285"/>
  </r>
  <r>
    <d v="2018-09-19T00:00:00"/>
    <s v="Wednesday"/>
    <x v="8"/>
    <x v="3"/>
    <n v="123787.77"/>
  </r>
  <r>
    <d v="2018-09-20T00:00:00"/>
    <s v="Thursday"/>
    <x v="8"/>
    <x v="3"/>
    <n v="125335.57"/>
  </r>
  <r>
    <d v="2018-09-21T00:00:00"/>
    <s v="Friday"/>
    <x v="8"/>
    <x v="3"/>
    <n v="120372.48"/>
  </r>
  <r>
    <d v="2018-09-22T00:00:00"/>
    <s v="Saturday"/>
    <x v="8"/>
    <x v="3"/>
    <n v="107731.72"/>
  </r>
  <r>
    <d v="2018-09-23T00:00:00"/>
    <s v="Sunday"/>
    <x v="8"/>
    <x v="3"/>
    <n v="107332.1"/>
  </r>
  <r>
    <d v="2018-09-24T00:00:00"/>
    <s v="Monday"/>
    <x v="8"/>
    <x v="3"/>
    <n v="119535.715"/>
  </r>
  <r>
    <d v="2018-09-25T00:00:00"/>
    <s v="Tuesday"/>
    <x v="8"/>
    <x v="3"/>
    <n v="124797.08500000001"/>
  </r>
  <r>
    <d v="2018-09-26T00:00:00"/>
    <s v="Wednesday"/>
    <x v="8"/>
    <x v="3"/>
    <n v="119238.345"/>
  </r>
  <r>
    <d v="2018-09-27T00:00:00"/>
    <s v="Thursday"/>
    <x v="8"/>
    <x v="3"/>
    <n v="110878.67"/>
  </r>
  <r>
    <d v="2018-09-28T00:00:00"/>
    <s v="Friday"/>
    <x v="8"/>
    <x v="3"/>
    <n v="108622.42"/>
  </r>
  <r>
    <d v="2018-09-29T00:00:00"/>
    <s v="Saturday"/>
    <x v="8"/>
    <x v="3"/>
    <n v="109315.065"/>
  </r>
  <r>
    <d v="2018-09-30T00:00:00"/>
    <s v="Sunday"/>
    <x v="8"/>
    <x v="3"/>
    <n v="106236.23"/>
  </r>
  <r>
    <d v="2018-10-01T00:00:00"/>
    <s v="Monday"/>
    <x v="9"/>
    <x v="3"/>
    <n v="114466.64"/>
  </r>
  <r>
    <d v="2018-10-02T00:00:00"/>
    <s v="Tuesday"/>
    <x v="9"/>
    <x v="3"/>
    <n v="114458.205"/>
  </r>
  <r>
    <d v="2018-10-03T00:00:00"/>
    <s v="Wednesday"/>
    <x v="9"/>
    <x v="3"/>
    <n v="115490.83500000001"/>
  </r>
  <r>
    <d v="2018-10-04T00:00:00"/>
    <s v="Thursday"/>
    <x v="9"/>
    <x v="3"/>
    <n v="115294.12"/>
  </r>
  <r>
    <d v="2018-10-05T00:00:00"/>
    <s v="Friday"/>
    <x v="9"/>
    <x v="3"/>
    <n v="112576.545"/>
  </r>
  <r>
    <d v="2018-10-06T00:00:00"/>
    <s v="Saturday"/>
    <x v="9"/>
    <x v="3"/>
    <n v="102988.145"/>
  </r>
  <r>
    <d v="2018-10-07T00:00:00"/>
    <s v="Sunday"/>
    <x v="9"/>
    <x v="3"/>
    <n v="100476.705"/>
  </r>
  <r>
    <d v="2018-10-08T00:00:00"/>
    <s v="Monday"/>
    <x v="9"/>
    <x v="3"/>
    <n v="113945.5"/>
  </r>
  <r>
    <d v="2018-10-09T00:00:00"/>
    <s v="Tuesday"/>
    <x v="9"/>
    <x v="3"/>
    <n v="116449.31"/>
  </r>
  <r>
    <d v="2018-10-10T00:00:00"/>
    <s v="Wednesday"/>
    <x v="9"/>
    <x v="3"/>
    <n v="109551.08"/>
  </r>
  <r>
    <d v="2018-10-11T00:00:00"/>
    <s v="Thursday"/>
    <x v="9"/>
    <x v="3"/>
    <n v="110432.33"/>
  </r>
  <r>
    <d v="2018-10-12T00:00:00"/>
    <s v="Friday"/>
    <x v="9"/>
    <x v="3"/>
    <n v="110457.33500000001"/>
  </r>
  <r>
    <d v="2018-10-13T00:00:00"/>
    <s v="Saturday"/>
    <x v="9"/>
    <x v="3"/>
    <n v="96584.744999999995"/>
  </r>
  <r>
    <d v="2018-10-14T00:00:00"/>
    <s v="Sunday"/>
    <x v="9"/>
    <x v="3"/>
    <n v="90918.615000000005"/>
  </r>
  <r>
    <d v="2018-10-15T00:00:00"/>
    <s v="Monday"/>
    <x v="9"/>
    <x v="3"/>
    <n v="108070.27499999999"/>
  </r>
  <r>
    <d v="2018-10-16T00:00:00"/>
    <s v="Tuesday"/>
    <x v="9"/>
    <x v="3"/>
    <n v="113889.41"/>
  </r>
  <r>
    <d v="2018-10-17T00:00:00"/>
    <s v="Wednesday"/>
    <x v="9"/>
    <x v="3"/>
    <n v="112592.26"/>
  </r>
  <r>
    <d v="2018-10-18T00:00:00"/>
    <s v="Thursday"/>
    <x v="9"/>
    <x v="3"/>
    <n v="112806.58500000001"/>
  </r>
  <r>
    <d v="2018-10-19T00:00:00"/>
    <s v="Friday"/>
    <x v="9"/>
    <x v="3"/>
    <n v="107940.16"/>
  </r>
  <r>
    <d v="2018-10-20T00:00:00"/>
    <s v="Saturday"/>
    <x v="9"/>
    <x v="3"/>
    <n v="99368.854999999996"/>
  </r>
  <r>
    <d v="2018-10-21T00:00:00"/>
    <s v="Sunday"/>
    <x v="9"/>
    <x v="3"/>
    <n v="98427.53"/>
  </r>
  <r>
    <d v="2018-10-22T00:00:00"/>
    <s v="Monday"/>
    <x v="9"/>
    <x v="3"/>
    <n v="105893.61500000001"/>
  </r>
  <r>
    <d v="2018-10-23T00:00:00"/>
    <s v="Tuesday"/>
    <x v="9"/>
    <x v="3"/>
    <n v="109241.565"/>
  </r>
  <r>
    <d v="2018-10-24T00:00:00"/>
    <s v="Wednesday"/>
    <x v="9"/>
    <x v="3"/>
    <n v="111423.36500000001"/>
  </r>
  <r>
    <d v="2018-10-25T00:00:00"/>
    <s v="Thursday"/>
    <x v="9"/>
    <x v="3"/>
    <n v="112414.39"/>
  </r>
  <r>
    <d v="2018-10-26T00:00:00"/>
    <s v="Friday"/>
    <x v="9"/>
    <x v="3"/>
    <n v="111145.12"/>
  </r>
  <r>
    <d v="2018-10-27T00:00:00"/>
    <s v="Saturday"/>
    <x v="9"/>
    <x v="3"/>
    <n v="97973.985000000001"/>
  </r>
  <r>
    <d v="2018-10-28T00:00:00"/>
    <s v="Sunday"/>
    <x v="9"/>
    <x v="3"/>
    <n v="95624.014999999999"/>
  </r>
  <r>
    <d v="2018-10-29T00:00:00"/>
    <s v="Monday"/>
    <x v="9"/>
    <x v="3"/>
    <n v="110196.61500000001"/>
  </r>
  <r>
    <d v="2018-10-30T00:00:00"/>
    <s v="Tuesday"/>
    <x v="9"/>
    <x v="3"/>
    <n v="113459.02499999999"/>
  </r>
  <r>
    <d v="2018-10-31T00:00:00"/>
    <s v="Wednesday"/>
    <x v="9"/>
    <x v="3"/>
    <n v="114402.745"/>
  </r>
  <r>
    <d v="2018-11-01T00:00:00"/>
    <s v="Thursday"/>
    <x v="10"/>
    <x v="3"/>
    <n v="119350.66499999999"/>
  </r>
  <r>
    <d v="2018-11-02T00:00:00"/>
    <s v="Friday"/>
    <x v="10"/>
    <x v="3"/>
    <n v="116793.855"/>
  </r>
  <r>
    <d v="2018-11-03T00:00:00"/>
    <s v="Saturday"/>
    <x v="10"/>
    <x v="3"/>
    <n v="93859.285000000003"/>
  </r>
  <r>
    <d v="2018-11-04T00:00:00"/>
    <s v="Sunday"/>
    <x v="10"/>
    <x v="3"/>
    <n v="96432.625"/>
  </r>
  <r>
    <d v="2018-11-05T00:00:00"/>
    <s v="Monday"/>
    <x v="10"/>
    <x v="3"/>
    <n v="107014.075"/>
  </r>
  <r>
    <d v="2018-11-06T00:00:00"/>
    <s v="Tuesday"/>
    <x v="10"/>
    <x v="3"/>
    <n v="100696.565"/>
  </r>
  <r>
    <d v="2018-11-07T00:00:00"/>
    <s v="Wednesday"/>
    <x v="10"/>
    <x v="3"/>
    <n v="106387.19500000001"/>
  </r>
  <r>
    <d v="2018-11-08T00:00:00"/>
    <s v="Thursday"/>
    <x v="10"/>
    <x v="3"/>
    <n v="109430.37"/>
  </r>
  <r>
    <d v="2018-11-09T00:00:00"/>
    <s v="Friday"/>
    <x v="10"/>
    <x v="3"/>
    <n v="112506.95"/>
  </r>
  <r>
    <d v="2018-11-10T00:00:00"/>
    <s v="Saturday"/>
    <x v="10"/>
    <x v="3"/>
    <n v="100203.55"/>
  </r>
  <r>
    <d v="2018-11-11T00:00:00"/>
    <s v="Sunday"/>
    <x v="10"/>
    <x v="3"/>
    <n v="94602.89"/>
  </r>
  <r>
    <d v="2018-11-12T00:00:00"/>
    <s v="Monday"/>
    <x v="10"/>
    <x v="3"/>
    <n v="114159.595"/>
  </r>
  <r>
    <d v="2018-11-13T00:00:00"/>
    <s v="Tuesday"/>
    <x v="10"/>
    <x v="3"/>
    <n v="120185.265"/>
  </r>
  <r>
    <d v="2018-11-14T00:00:00"/>
    <s v="Wednesday"/>
    <x v="10"/>
    <x v="3"/>
    <n v="116487.58"/>
  </r>
  <r>
    <d v="2018-11-15T00:00:00"/>
    <s v="Thursday"/>
    <x v="10"/>
    <x v="3"/>
    <n v="108628.34"/>
  </r>
  <r>
    <d v="2018-11-16T00:00:00"/>
    <s v="Friday"/>
    <x v="10"/>
    <x v="3"/>
    <n v="107405.925"/>
  </r>
  <r>
    <d v="2018-11-17T00:00:00"/>
    <s v="Saturday"/>
    <x v="10"/>
    <x v="3"/>
    <n v="90498.92"/>
  </r>
  <r>
    <d v="2018-11-18T00:00:00"/>
    <s v="Sunday"/>
    <x v="10"/>
    <x v="3"/>
    <n v="92043.13"/>
  </r>
  <r>
    <d v="2018-11-19T00:00:00"/>
    <s v="Monday"/>
    <x v="10"/>
    <x v="3"/>
    <n v="113978.535"/>
  </r>
  <r>
    <d v="2018-11-20T00:00:00"/>
    <s v="Tuesday"/>
    <x v="10"/>
    <x v="3"/>
    <n v="118330.625"/>
  </r>
  <r>
    <d v="2018-11-21T00:00:00"/>
    <s v="Wednesday"/>
    <x v="10"/>
    <x v="3"/>
    <n v="106618.19500000001"/>
  </r>
  <r>
    <d v="2018-11-22T00:00:00"/>
    <s v="Thursday"/>
    <x v="10"/>
    <x v="3"/>
    <n v="107278.83"/>
  </r>
  <r>
    <d v="2018-11-23T00:00:00"/>
    <s v="Friday"/>
    <x v="10"/>
    <x v="3"/>
    <n v="113582.6"/>
  </r>
  <r>
    <d v="2018-11-24T00:00:00"/>
    <s v="Saturday"/>
    <x v="10"/>
    <x v="3"/>
    <n v="101352.12"/>
  </r>
  <r>
    <d v="2018-11-25T00:00:00"/>
    <s v="Sunday"/>
    <x v="10"/>
    <x v="3"/>
    <n v="96240.41"/>
  </r>
  <r>
    <d v="2018-11-26T00:00:00"/>
    <s v="Monday"/>
    <x v="10"/>
    <x v="3"/>
    <n v="110547.605"/>
  </r>
  <r>
    <d v="2018-11-27T00:00:00"/>
    <s v="Tuesday"/>
    <x v="10"/>
    <x v="3"/>
    <n v="109706.42"/>
  </r>
  <r>
    <d v="2018-11-28T00:00:00"/>
    <s v="Wednesday"/>
    <x v="10"/>
    <x v="3"/>
    <n v="106684.825"/>
  </r>
  <r>
    <d v="2018-11-29T00:00:00"/>
    <s v="Thursday"/>
    <x v="10"/>
    <x v="3"/>
    <n v="112586.74"/>
  </r>
  <r>
    <d v="2018-11-30T00:00:00"/>
    <s v="Friday"/>
    <x v="10"/>
    <x v="3"/>
    <n v="110031.82"/>
  </r>
  <r>
    <d v="2018-12-01T00:00:00"/>
    <s v="Saturday"/>
    <x v="11"/>
    <x v="3"/>
    <n v="100725.24"/>
  </r>
  <r>
    <d v="2018-12-02T00:00:00"/>
    <s v="Sunday"/>
    <x v="11"/>
    <x v="3"/>
    <n v="88903.065000000002"/>
  </r>
  <r>
    <d v="2018-12-03T00:00:00"/>
    <s v="Monday"/>
    <x v="11"/>
    <x v="3"/>
    <n v="107666.30499999999"/>
  </r>
  <r>
    <d v="2018-12-04T00:00:00"/>
    <s v="Tuesday"/>
    <x v="11"/>
    <x v="3"/>
    <n v="111718.075"/>
  </r>
  <r>
    <d v="2018-12-05T00:00:00"/>
    <s v="Wednesday"/>
    <x v="11"/>
    <x v="3"/>
    <n v="114225.12"/>
  </r>
  <r>
    <d v="2018-12-06T00:00:00"/>
    <s v="Thursday"/>
    <x v="11"/>
    <x v="3"/>
    <n v="135452.26"/>
  </r>
  <r>
    <d v="2018-12-07T00:00:00"/>
    <s v="Friday"/>
    <x v="11"/>
    <x v="3"/>
    <n v="156648.405"/>
  </r>
  <r>
    <d v="2018-12-08T00:00:00"/>
    <s v="Saturday"/>
    <x v="11"/>
    <x v="3"/>
    <n v="121237.47"/>
  </r>
  <r>
    <d v="2018-12-09T00:00:00"/>
    <s v="Sunday"/>
    <x v="11"/>
    <x v="3"/>
    <n v="102161.11500000001"/>
  </r>
  <r>
    <d v="2018-12-10T00:00:00"/>
    <s v="Monday"/>
    <x v="11"/>
    <x v="3"/>
    <n v="110803.765"/>
  </r>
  <r>
    <d v="2018-12-11T00:00:00"/>
    <s v="Tuesday"/>
    <x v="11"/>
    <x v="3"/>
    <n v="114413.785"/>
  </r>
  <r>
    <d v="2018-12-12T00:00:00"/>
    <s v="Wednesday"/>
    <x v="11"/>
    <x v="3"/>
    <n v="129715.465"/>
  </r>
  <r>
    <d v="2018-12-13T00:00:00"/>
    <s v="Thursday"/>
    <x v="11"/>
    <x v="3"/>
    <n v="114986.33"/>
  </r>
  <r>
    <d v="2018-12-14T00:00:00"/>
    <s v="Friday"/>
    <x v="11"/>
    <x v="3"/>
    <n v="110025.465"/>
  </r>
  <r>
    <d v="2018-12-15T00:00:00"/>
    <s v="Saturday"/>
    <x v="11"/>
    <x v="3"/>
    <n v="102577.145"/>
  </r>
  <r>
    <d v="2018-12-16T00:00:00"/>
    <s v="Sunday"/>
    <x v="11"/>
    <x v="3"/>
    <n v="99110.774999999994"/>
  </r>
  <r>
    <d v="2018-12-17T00:00:00"/>
    <s v="Monday"/>
    <x v="11"/>
    <x v="3"/>
    <n v="112804.4"/>
  </r>
  <r>
    <d v="2018-12-18T00:00:00"/>
    <s v="Tuesday"/>
    <x v="11"/>
    <x v="3"/>
    <n v="113485.105"/>
  </r>
  <r>
    <d v="2018-12-19T00:00:00"/>
    <s v="Wednesday"/>
    <x v="11"/>
    <x v="3"/>
    <n v="119907.245"/>
  </r>
  <r>
    <d v="2018-12-20T00:00:00"/>
    <s v="Thursday"/>
    <x v="11"/>
    <x v="3"/>
    <n v="111880.52499999999"/>
  </r>
  <r>
    <d v="2018-12-21T00:00:00"/>
    <s v="Friday"/>
    <x v="11"/>
    <x v="3"/>
    <n v="102075.925"/>
  </r>
  <r>
    <d v="2018-12-22T00:00:00"/>
    <s v="Saturday"/>
    <x v="11"/>
    <x v="3"/>
    <n v="92725.74"/>
  </r>
  <r>
    <d v="2018-12-23T00:00:00"/>
    <s v="Sunday"/>
    <x v="11"/>
    <x v="3"/>
    <n v="94938.395000000004"/>
  </r>
  <r>
    <d v="2018-12-24T00:00:00"/>
    <s v="Monday"/>
    <x v="11"/>
    <x v="3"/>
    <n v="112358.815"/>
  </r>
  <r>
    <d v="2018-12-25T00:00:00"/>
    <s v="Tuesday"/>
    <x v="11"/>
    <x v="3"/>
    <n v="98191.654999999999"/>
  </r>
  <r>
    <d v="2018-12-26T00:00:00"/>
    <s v="Wednesday"/>
    <x v="11"/>
    <x v="3"/>
    <n v="100017.19500000001"/>
  </r>
  <r>
    <d v="2018-12-27T00:00:00"/>
    <s v="Thursday"/>
    <x v="11"/>
    <x v="3"/>
    <n v="129749.14"/>
  </r>
  <r>
    <d v="2018-12-28T00:00:00"/>
    <s v="Friday"/>
    <x v="11"/>
    <x v="3"/>
    <n v="133831.375"/>
  </r>
  <r>
    <d v="2018-12-29T00:00:00"/>
    <s v="Saturday"/>
    <x v="11"/>
    <x v="3"/>
    <n v="108290.11"/>
  </r>
  <r>
    <d v="2018-12-30T00:00:00"/>
    <s v="Sunday"/>
    <x v="11"/>
    <x v="3"/>
    <n v="99613.865000000005"/>
  </r>
  <r>
    <d v="2018-12-31T00:00:00"/>
    <s v="Monday"/>
    <x v="11"/>
    <x v="3"/>
    <n v="103381.91499999999"/>
  </r>
  <r>
    <d v="2019-01-01T00:00:00"/>
    <s v="Tuesday"/>
    <x v="0"/>
    <x v="4"/>
    <n v="98933.06"/>
  </r>
  <r>
    <d v="2019-01-02T00:00:00"/>
    <s v="Wednesday"/>
    <x v="0"/>
    <x v="4"/>
    <n v="106470.675"/>
  </r>
  <r>
    <d v="2019-01-03T00:00:00"/>
    <s v="Thursday"/>
    <x v="0"/>
    <x v="4"/>
    <n v="118789.605"/>
  </r>
  <r>
    <d v="2019-01-04T00:00:00"/>
    <s v="Friday"/>
    <x v="0"/>
    <x v="4"/>
    <n v="133288.46"/>
  </r>
  <r>
    <d v="2019-01-05T00:00:00"/>
    <s v="Saturday"/>
    <x v="0"/>
    <x v="4"/>
    <n v="97262.79"/>
  </r>
  <r>
    <d v="2019-01-06T00:00:00"/>
    <s v="Sunday"/>
    <x v="0"/>
    <x v="4"/>
    <n v="93606.214999999997"/>
  </r>
  <r>
    <d v="2019-01-07T00:00:00"/>
    <s v="Monday"/>
    <x v="0"/>
    <x v="4"/>
    <n v="109874.9"/>
  </r>
  <r>
    <d v="2019-01-08T00:00:00"/>
    <s v="Tuesday"/>
    <x v="0"/>
    <x v="4"/>
    <n v="113446.1"/>
  </r>
  <r>
    <d v="2019-01-09T00:00:00"/>
    <s v="Wednesday"/>
    <x v="0"/>
    <x v="4"/>
    <n v="105483.435"/>
  </r>
  <r>
    <d v="2019-01-10T00:00:00"/>
    <s v="Thursday"/>
    <x v="0"/>
    <x v="4"/>
    <n v="108078.69500000001"/>
  </r>
  <r>
    <d v="2019-01-11T00:00:00"/>
    <s v="Friday"/>
    <x v="0"/>
    <x v="4"/>
    <n v="119728.63499999999"/>
  </r>
  <r>
    <d v="2019-01-12T00:00:00"/>
    <s v="Saturday"/>
    <x v="0"/>
    <x v="4"/>
    <n v="108628.96"/>
  </r>
  <r>
    <d v="2019-01-13T00:00:00"/>
    <s v="Sunday"/>
    <x v="0"/>
    <x v="4"/>
    <n v="101853.24"/>
  </r>
  <r>
    <d v="2019-01-14T00:00:00"/>
    <s v="Monday"/>
    <x v="0"/>
    <x v="4"/>
    <n v="147070.535"/>
  </r>
  <r>
    <d v="2019-01-15T00:00:00"/>
    <s v="Tuesday"/>
    <x v="0"/>
    <x v="4"/>
    <n v="152496.245"/>
  </r>
  <r>
    <d v="2019-01-16T00:00:00"/>
    <s v="Wednesday"/>
    <x v="0"/>
    <x v="4"/>
    <n v="136971.755"/>
  </r>
  <r>
    <d v="2019-01-17T00:00:00"/>
    <s v="Thursday"/>
    <x v="0"/>
    <x v="4"/>
    <n v="145211.49"/>
  </r>
  <r>
    <d v="2019-01-18T00:00:00"/>
    <s v="Friday"/>
    <x v="0"/>
    <x v="4"/>
    <n v="134898.21"/>
  </r>
  <r>
    <d v="2019-01-19T00:00:00"/>
    <s v="Saturday"/>
    <x v="0"/>
    <x v="4"/>
    <n v="101692.45"/>
  </r>
  <r>
    <d v="2019-01-20T00:00:00"/>
    <s v="Sunday"/>
    <x v="0"/>
    <x v="4"/>
    <n v="102283.13"/>
  </r>
  <r>
    <d v="2019-01-21T00:00:00"/>
    <s v="Monday"/>
    <x v="0"/>
    <x v="4"/>
    <n v="130517.97"/>
  </r>
  <r>
    <d v="2019-01-22T00:00:00"/>
    <s v="Tuesday"/>
    <x v="0"/>
    <x v="4"/>
    <n v="141444.78"/>
  </r>
  <r>
    <d v="2019-01-23T00:00:00"/>
    <s v="Wednesday"/>
    <x v="0"/>
    <x v="4"/>
    <n v="125501.15"/>
  </r>
  <r>
    <d v="2019-01-24T00:00:00"/>
    <s v="Thursday"/>
    <x v="0"/>
    <x v="4"/>
    <n v="155891.345"/>
  </r>
  <r>
    <d v="2019-01-25T00:00:00"/>
    <s v="Friday"/>
    <x v="0"/>
    <x v="4"/>
    <n v="168894.845"/>
  </r>
  <r>
    <d v="2019-01-26T00:00:00"/>
    <s v="Saturday"/>
    <x v="0"/>
    <x v="4"/>
    <n v="114818.66499999999"/>
  </r>
  <r>
    <d v="2019-01-27T00:00:00"/>
    <s v="Sunday"/>
    <x v="0"/>
    <x v="4"/>
    <n v="99801.574999999997"/>
  </r>
  <r>
    <d v="2019-01-28T00:00:00"/>
    <s v="Monday"/>
    <x v="0"/>
    <x v="4"/>
    <n v="112374.63"/>
  </r>
  <r>
    <d v="2019-01-29T00:00:00"/>
    <s v="Tuesday"/>
    <x v="0"/>
    <x v="4"/>
    <n v="138455.45499999999"/>
  </r>
  <r>
    <d v="2019-01-30T00:00:00"/>
    <s v="Wednesday"/>
    <x v="0"/>
    <x v="4"/>
    <n v="142113.375"/>
  </r>
  <r>
    <d v="2019-01-31T00:00:00"/>
    <s v="Thursday"/>
    <x v="0"/>
    <x v="4"/>
    <n v="110277.21"/>
  </r>
  <r>
    <d v="2019-02-01T00:00:00"/>
    <s v="Friday"/>
    <x v="1"/>
    <x v="4"/>
    <n v="104422.79"/>
  </r>
  <r>
    <d v="2019-02-02T00:00:00"/>
    <s v="Saturday"/>
    <x v="1"/>
    <x v="4"/>
    <n v="124749.065"/>
  </r>
  <r>
    <d v="2019-02-03T00:00:00"/>
    <s v="Sunday"/>
    <x v="1"/>
    <x v="4"/>
    <n v="133287.58499999999"/>
  </r>
  <r>
    <d v="2019-02-04T00:00:00"/>
    <s v="Monday"/>
    <x v="1"/>
    <x v="4"/>
    <n v="119168.96000000001"/>
  </r>
  <r>
    <d v="2019-02-05T00:00:00"/>
    <s v="Tuesday"/>
    <x v="1"/>
    <x v="4"/>
    <n v="119702.045"/>
  </r>
  <r>
    <d v="2019-02-06T00:00:00"/>
    <s v="Wednesday"/>
    <x v="1"/>
    <x v="4"/>
    <n v="140497.815"/>
  </r>
  <r>
    <d v="2019-02-07T00:00:00"/>
    <s v="Thursday"/>
    <x v="1"/>
    <x v="4"/>
    <n v="141593.54500000001"/>
  </r>
  <r>
    <d v="2019-02-08T00:00:00"/>
    <s v="Friday"/>
    <x v="1"/>
    <x v="4"/>
    <n v="117327.495"/>
  </r>
  <r>
    <d v="2019-02-09T00:00:00"/>
    <s v="Saturday"/>
    <x v="1"/>
    <x v="4"/>
    <n v="95668.77"/>
  </r>
  <r>
    <d v="2019-02-10T00:00:00"/>
    <s v="Sunday"/>
    <x v="1"/>
    <x v="4"/>
    <n v="94786.72"/>
  </r>
  <r>
    <d v="2019-02-11T00:00:00"/>
    <s v="Monday"/>
    <x v="1"/>
    <x v="4"/>
    <n v="114085.645"/>
  </r>
  <r>
    <d v="2019-02-12T00:00:00"/>
    <s v="Tuesday"/>
    <x v="1"/>
    <x v="4"/>
    <n v="107697.205"/>
  </r>
  <r>
    <d v="2019-02-13T00:00:00"/>
    <s v="Wednesday"/>
    <x v="1"/>
    <x v="4"/>
    <n v="106692.845"/>
  </r>
  <r>
    <d v="2019-02-14T00:00:00"/>
    <s v="Thursday"/>
    <x v="1"/>
    <x v="4"/>
    <n v="107655.08"/>
  </r>
  <r>
    <d v="2019-02-15T00:00:00"/>
    <s v="Friday"/>
    <x v="1"/>
    <x v="4"/>
    <n v="113910.46"/>
  </r>
  <r>
    <d v="2019-02-16T00:00:00"/>
    <s v="Saturday"/>
    <x v="1"/>
    <x v="4"/>
    <n v="106467.235"/>
  </r>
  <r>
    <d v="2019-02-17T00:00:00"/>
    <s v="Sunday"/>
    <x v="1"/>
    <x v="4"/>
    <n v="108470.925"/>
  </r>
  <r>
    <d v="2019-02-18T00:00:00"/>
    <s v="Monday"/>
    <x v="1"/>
    <x v="4"/>
    <n v="116995.065"/>
  </r>
  <r>
    <d v="2019-02-19T00:00:00"/>
    <s v="Tuesday"/>
    <x v="1"/>
    <x v="4"/>
    <n v="110531.6"/>
  </r>
  <r>
    <d v="2019-02-20T00:00:00"/>
    <s v="Wednesday"/>
    <x v="1"/>
    <x v="4"/>
    <n v="108972.30499999999"/>
  </r>
  <r>
    <d v="2019-02-21T00:00:00"/>
    <s v="Thursday"/>
    <x v="1"/>
    <x v="4"/>
    <n v="110235.33500000001"/>
  </r>
  <r>
    <d v="2019-02-22T00:00:00"/>
    <s v="Friday"/>
    <x v="1"/>
    <x v="4"/>
    <n v="109901.75999999999"/>
  </r>
  <r>
    <d v="2019-02-23T00:00:00"/>
    <s v="Saturday"/>
    <x v="1"/>
    <x v="4"/>
    <n v="99890.25"/>
  </r>
  <r>
    <d v="2019-02-24T00:00:00"/>
    <s v="Sunday"/>
    <x v="1"/>
    <x v="4"/>
    <n v="106877.86500000001"/>
  </r>
  <r>
    <d v="2019-02-25T00:00:00"/>
    <s v="Monday"/>
    <x v="1"/>
    <x v="4"/>
    <n v="133476.60500000001"/>
  </r>
  <r>
    <d v="2019-02-26T00:00:00"/>
    <s v="Tuesday"/>
    <x v="1"/>
    <x v="4"/>
    <n v="123114.11500000001"/>
  </r>
  <r>
    <d v="2019-02-27T00:00:00"/>
    <s v="Wednesday"/>
    <x v="1"/>
    <x v="4"/>
    <n v="125272.27"/>
  </r>
  <r>
    <d v="2019-02-28T00:00:00"/>
    <s v="Thursday"/>
    <x v="1"/>
    <x v="4"/>
    <n v="150472.255"/>
  </r>
  <r>
    <d v="2019-03-01T00:00:00"/>
    <s v="Friday"/>
    <x v="2"/>
    <x v="4"/>
    <n v="163682.04"/>
  </r>
  <r>
    <d v="2019-03-02T00:00:00"/>
    <s v="Saturday"/>
    <x v="2"/>
    <x v="4"/>
    <n v="146265.11499999999"/>
  </r>
  <r>
    <d v="2019-03-03T00:00:00"/>
    <s v="Sunday"/>
    <x v="2"/>
    <x v="4"/>
    <n v="138597.69"/>
  </r>
  <r>
    <d v="2019-03-04T00:00:00"/>
    <s v="Monday"/>
    <x v="2"/>
    <x v="4"/>
    <n v="136528.81"/>
  </r>
  <r>
    <d v="2019-03-05T00:00:00"/>
    <s v="Tuesday"/>
    <x v="2"/>
    <x v="4"/>
    <n v="126073.53"/>
  </r>
  <r>
    <d v="2019-03-06T00:00:00"/>
    <s v="Wednesday"/>
    <x v="2"/>
    <x v="4"/>
    <n v="108723.61500000001"/>
  </r>
  <r>
    <d v="2019-03-07T00:00:00"/>
    <s v="Thursday"/>
    <x v="2"/>
    <x v="4"/>
    <n v="114519.86500000001"/>
  </r>
  <r>
    <d v="2019-03-08T00:00:00"/>
    <s v="Friday"/>
    <x v="2"/>
    <x v="4"/>
    <n v="117281.2"/>
  </r>
  <r>
    <d v="2019-03-09T00:00:00"/>
    <s v="Saturday"/>
    <x v="2"/>
    <x v="4"/>
    <n v="106854.935"/>
  </r>
  <r>
    <d v="2019-03-10T00:00:00"/>
    <s v="Sunday"/>
    <x v="2"/>
    <x v="4"/>
    <n v="101994.05499999999"/>
  </r>
  <r>
    <d v="2019-03-11T00:00:00"/>
    <s v="Monday"/>
    <x v="2"/>
    <x v="4"/>
    <n v="103219.08"/>
  </r>
  <r>
    <d v="2019-03-12T00:00:00"/>
    <s v="Tuesday"/>
    <x v="2"/>
    <x v="4"/>
    <n v="110086.7"/>
  </r>
  <r>
    <d v="2019-03-13T00:00:00"/>
    <s v="Wednesday"/>
    <x v="2"/>
    <x v="4"/>
    <n v="114740.52"/>
  </r>
  <r>
    <d v="2019-03-14T00:00:00"/>
    <s v="Thursday"/>
    <x v="2"/>
    <x v="4"/>
    <n v="112785.78"/>
  </r>
  <r>
    <d v="2019-03-15T00:00:00"/>
    <s v="Friday"/>
    <x v="2"/>
    <x v="4"/>
    <n v="111179.125"/>
  </r>
  <r>
    <d v="2019-03-16T00:00:00"/>
    <s v="Saturday"/>
    <x v="2"/>
    <x v="4"/>
    <n v="105119.48"/>
  </r>
  <r>
    <d v="2019-03-17T00:00:00"/>
    <s v="Sunday"/>
    <x v="2"/>
    <x v="4"/>
    <n v="105669.045"/>
  </r>
  <r>
    <d v="2019-03-18T00:00:00"/>
    <s v="Monday"/>
    <x v="2"/>
    <x v="4"/>
    <n v="121954.38499999999"/>
  </r>
  <r>
    <d v="2019-03-19T00:00:00"/>
    <s v="Tuesday"/>
    <x v="2"/>
    <x v="4"/>
    <n v="123290.83500000001"/>
  </r>
  <r>
    <d v="2019-03-20T00:00:00"/>
    <s v="Wednesday"/>
    <x v="2"/>
    <x v="4"/>
    <n v="123994.3"/>
  </r>
  <r>
    <d v="2019-03-21T00:00:00"/>
    <s v="Thursday"/>
    <x v="2"/>
    <x v="4"/>
    <n v="124181.405"/>
  </r>
  <r>
    <d v="2019-03-22T00:00:00"/>
    <s v="Friday"/>
    <x v="2"/>
    <x v="4"/>
    <n v="128305.64"/>
  </r>
  <r>
    <d v="2019-03-23T00:00:00"/>
    <s v="Saturday"/>
    <x v="2"/>
    <x v="4"/>
    <n v="109147.65"/>
  </r>
  <r>
    <d v="2019-03-24T00:00:00"/>
    <s v="Sunday"/>
    <x v="2"/>
    <x v="4"/>
    <n v="104226.83"/>
  </r>
  <r>
    <d v="2019-03-25T00:00:00"/>
    <s v="Monday"/>
    <x v="2"/>
    <x v="4"/>
    <n v="107583.935"/>
  </r>
  <r>
    <d v="2019-03-26T00:00:00"/>
    <s v="Tuesday"/>
    <x v="2"/>
    <x v="4"/>
    <n v="108840.18"/>
  </r>
  <r>
    <d v="2019-03-27T00:00:00"/>
    <s v="Wednesday"/>
    <x v="2"/>
    <x v="4"/>
    <n v="113307.595"/>
  </r>
  <r>
    <d v="2019-03-28T00:00:00"/>
    <s v="Thursday"/>
    <x v="2"/>
    <x v="4"/>
    <n v="113923.16"/>
  </r>
  <r>
    <d v="2019-03-29T00:00:00"/>
    <s v="Friday"/>
    <x v="2"/>
    <x v="4"/>
    <n v="110768.285"/>
  </r>
  <r>
    <d v="2019-03-30T00:00:00"/>
    <s v="Saturday"/>
    <x v="2"/>
    <x v="4"/>
    <n v="101262.655"/>
  </r>
  <r>
    <d v="2019-03-31T00:00:00"/>
    <s v="Sunday"/>
    <x v="2"/>
    <x v="4"/>
    <n v="101119.83500000001"/>
  </r>
  <r>
    <d v="2019-04-01T00:00:00"/>
    <s v="Monday"/>
    <x v="3"/>
    <x v="4"/>
    <n v="116817.43"/>
  </r>
  <r>
    <d v="2019-04-02T00:00:00"/>
    <s v="Tuesday"/>
    <x v="3"/>
    <x v="4"/>
    <n v="114927.205"/>
  </r>
  <r>
    <d v="2019-04-03T00:00:00"/>
    <s v="Wednesday"/>
    <x v="3"/>
    <x v="4"/>
    <n v="115188.76"/>
  </r>
  <r>
    <d v="2019-04-04T00:00:00"/>
    <s v="Thursday"/>
    <x v="3"/>
    <x v="4"/>
    <n v="113763.83500000001"/>
  </r>
  <r>
    <d v="2019-04-05T00:00:00"/>
    <s v="Friday"/>
    <x v="3"/>
    <x v="4"/>
    <n v="111484.73"/>
  </r>
  <r>
    <d v="2019-04-06T00:00:00"/>
    <s v="Saturday"/>
    <x v="3"/>
    <x v="4"/>
    <n v="102229.645"/>
  </r>
  <r>
    <d v="2019-04-07T00:00:00"/>
    <s v="Sunday"/>
    <x v="3"/>
    <x v="4"/>
    <n v="93590.425000000003"/>
  </r>
  <r>
    <d v="2019-04-08T00:00:00"/>
    <s v="Monday"/>
    <x v="3"/>
    <x v="4"/>
    <n v="108543.63499999999"/>
  </r>
  <r>
    <d v="2019-04-09T00:00:00"/>
    <s v="Tuesday"/>
    <x v="3"/>
    <x v="4"/>
    <n v="111999.03999999999"/>
  </r>
  <r>
    <d v="2019-04-10T00:00:00"/>
    <s v="Wednesday"/>
    <x v="3"/>
    <x v="4"/>
    <n v="120858.98"/>
  </r>
  <r>
    <d v="2019-04-11T00:00:00"/>
    <s v="Thursday"/>
    <x v="3"/>
    <x v="4"/>
    <n v="116890.61"/>
  </r>
  <r>
    <d v="2019-04-12T00:00:00"/>
    <s v="Friday"/>
    <x v="3"/>
    <x v="4"/>
    <n v="114848.77"/>
  </r>
  <r>
    <d v="2019-04-13T00:00:00"/>
    <s v="Saturday"/>
    <x v="3"/>
    <x v="4"/>
    <n v="105963.55499999999"/>
  </r>
  <r>
    <d v="2019-04-14T00:00:00"/>
    <s v="Sunday"/>
    <x v="3"/>
    <x v="4"/>
    <n v="98680"/>
  </r>
  <r>
    <d v="2019-04-15T00:00:00"/>
    <s v="Monday"/>
    <x v="3"/>
    <x v="4"/>
    <n v="114194.955"/>
  </r>
  <r>
    <d v="2019-04-16T00:00:00"/>
    <s v="Tuesday"/>
    <x v="3"/>
    <x v="4"/>
    <n v="115392.875"/>
  </r>
  <r>
    <d v="2019-04-17T00:00:00"/>
    <s v="Wednesday"/>
    <x v="3"/>
    <x v="4"/>
    <n v="117281.13"/>
  </r>
  <r>
    <d v="2019-04-18T00:00:00"/>
    <s v="Thursday"/>
    <x v="3"/>
    <x v="4"/>
    <n v="111360.065"/>
  </r>
  <r>
    <d v="2019-04-19T00:00:00"/>
    <s v="Friday"/>
    <x v="3"/>
    <x v="4"/>
    <n v="95967.404999999999"/>
  </r>
  <r>
    <d v="2019-04-20T00:00:00"/>
    <s v="Saturday"/>
    <x v="3"/>
    <x v="4"/>
    <n v="95654.36"/>
  </r>
  <r>
    <d v="2019-04-21T00:00:00"/>
    <s v="Sunday"/>
    <x v="3"/>
    <x v="4"/>
    <n v="94810.664999999994"/>
  </r>
  <r>
    <d v="2019-04-22T00:00:00"/>
    <s v="Monday"/>
    <x v="3"/>
    <x v="4"/>
    <n v="100246.51"/>
  </r>
  <r>
    <d v="2019-04-23T00:00:00"/>
    <s v="Tuesday"/>
    <x v="3"/>
    <x v="4"/>
    <n v="114240.88499999999"/>
  </r>
  <r>
    <d v="2019-04-24T00:00:00"/>
    <s v="Wednesday"/>
    <x v="3"/>
    <x v="4"/>
    <n v="113264.23"/>
  </r>
  <r>
    <d v="2019-04-25T00:00:00"/>
    <s v="Thursday"/>
    <x v="3"/>
    <x v="4"/>
    <n v="98112.464999999997"/>
  </r>
  <r>
    <d v="2019-04-26T00:00:00"/>
    <s v="Friday"/>
    <x v="3"/>
    <x v="4"/>
    <n v="107226.59"/>
  </r>
  <r>
    <d v="2019-04-27T00:00:00"/>
    <s v="Saturday"/>
    <x v="3"/>
    <x v="4"/>
    <n v="105374.93"/>
  </r>
  <r>
    <d v="2019-04-28T00:00:00"/>
    <s v="Sunday"/>
    <x v="3"/>
    <x v="4"/>
    <n v="101057.43"/>
  </r>
  <r>
    <d v="2019-04-29T00:00:00"/>
    <s v="Monday"/>
    <x v="3"/>
    <x v="4"/>
    <n v="118307.52499999999"/>
  </r>
  <r>
    <d v="2019-04-30T00:00:00"/>
    <s v="Tuesday"/>
    <x v="3"/>
    <x v="4"/>
    <n v="110515.6"/>
  </r>
  <r>
    <d v="2019-05-01T00:00:00"/>
    <s v="Wednesday"/>
    <x v="4"/>
    <x v="4"/>
    <n v="111462.38499999999"/>
  </r>
  <r>
    <d v="2019-05-02T00:00:00"/>
    <s v="Thursday"/>
    <x v="4"/>
    <x v="4"/>
    <n v="112948.4"/>
  </r>
  <r>
    <d v="2019-05-03T00:00:00"/>
    <s v="Friday"/>
    <x v="4"/>
    <x v="4"/>
    <n v="110902.185"/>
  </r>
  <r>
    <d v="2019-05-04T00:00:00"/>
    <s v="Saturday"/>
    <x v="4"/>
    <x v="4"/>
    <n v="103616.145"/>
  </r>
  <r>
    <d v="2019-05-05T00:00:00"/>
    <s v="Sunday"/>
    <x v="4"/>
    <x v="4"/>
    <n v="104770.705"/>
  </r>
  <r>
    <d v="2019-05-06T00:00:00"/>
    <s v="Monday"/>
    <x v="4"/>
    <x v="4"/>
    <n v="121535.485"/>
  </r>
  <r>
    <d v="2019-05-07T00:00:00"/>
    <s v="Tuesday"/>
    <x v="4"/>
    <x v="4"/>
    <n v="116318.435"/>
  </r>
  <r>
    <d v="2019-05-08T00:00:00"/>
    <s v="Wednesday"/>
    <x v="4"/>
    <x v="4"/>
    <n v="118801.84"/>
  </r>
  <r>
    <d v="2019-05-09T00:00:00"/>
    <s v="Thursday"/>
    <x v="4"/>
    <x v="4"/>
    <n v="122003.33500000001"/>
  </r>
  <r>
    <d v="2019-05-10T00:00:00"/>
    <s v="Friday"/>
    <x v="4"/>
    <x v="4"/>
    <n v="123850.86"/>
  </r>
  <r>
    <d v="2019-05-11T00:00:00"/>
    <s v="Saturday"/>
    <x v="4"/>
    <x v="4"/>
    <n v="113186.735"/>
  </r>
  <r>
    <d v="2019-05-12T00:00:00"/>
    <s v="Sunday"/>
    <x v="4"/>
    <x v="4"/>
    <n v="110416.88"/>
  </r>
  <r>
    <d v="2019-05-13T00:00:00"/>
    <s v="Monday"/>
    <x v="4"/>
    <x v="4"/>
    <n v="119598.605"/>
  </r>
  <r>
    <d v="2019-05-14T00:00:00"/>
    <s v="Tuesday"/>
    <x v="4"/>
    <x v="4"/>
    <n v="123005.31"/>
  </r>
  <r>
    <d v="2019-05-15T00:00:00"/>
    <s v="Wednesday"/>
    <x v="4"/>
    <x v="4"/>
    <n v="126264.77499999999"/>
  </r>
  <r>
    <d v="2019-05-16T00:00:00"/>
    <s v="Thursday"/>
    <x v="4"/>
    <x v="4"/>
    <n v="127389.485"/>
  </r>
  <r>
    <d v="2019-05-17T00:00:00"/>
    <s v="Friday"/>
    <x v="4"/>
    <x v="4"/>
    <n v="126934.24"/>
  </r>
  <r>
    <d v="2019-05-18T00:00:00"/>
    <s v="Saturday"/>
    <x v="4"/>
    <x v="4"/>
    <n v="112990.63499999999"/>
  </r>
  <r>
    <d v="2019-05-19T00:00:00"/>
    <s v="Sunday"/>
    <x v="4"/>
    <x v="4"/>
    <n v="104054.85"/>
  </r>
  <r>
    <d v="2019-05-20T00:00:00"/>
    <s v="Monday"/>
    <x v="4"/>
    <x v="4"/>
    <n v="118733.42"/>
  </r>
  <r>
    <d v="2019-05-21T00:00:00"/>
    <s v="Tuesday"/>
    <x v="4"/>
    <x v="4"/>
    <n v="121766.77"/>
  </r>
  <r>
    <d v="2019-05-22T00:00:00"/>
    <s v="Wednesday"/>
    <x v="4"/>
    <x v="4"/>
    <n v="122015.59"/>
  </r>
  <r>
    <d v="2019-05-23T00:00:00"/>
    <s v="Thursday"/>
    <x v="4"/>
    <x v="4"/>
    <n v="119118.11"/>
  </r>
  <r>
    <d v="2019-05-24T00:00:00"/>
    <s v="Friday"/>
    <x v="4"/>
    <x v="4"/>
    <n v="118924.765"/>
  </r>
  <r>
    <d v="2019-05-25T00:00:00"/>
    <s v="Saturday"/>
    <x v="4"/>
    <x v="4"/>
    <n v="104949.95"/>
  </r>
  <r>
    <d v="2019-05-26T00:00:00"/>
    <s v="Sunday"/>
    <x v="4"/>
    <x v="4"/>
    <n v="106153.43"/>
  </r>
  <r>
    <d v="2019-05-27T00:00:00"/>
    <s v="Monday"/>
    <x v="4"/>
    <x v="4"/>
    <n v="130229.295"/>
  </r>
  <r>
    <d v="2019-05-28T00:00:00"/>
    <s v="Tuesday"/>
    <x v="4"/>
    <x v="4"/>
    <n v="133799.655"/>
  </r>
  <r>
    <d v="2019-05-29T00:00:00"/>
    <s v="Wednesday"/>
    <x v="4"/>
    <x v="4"/>
    <n v="136301.49"/>
  </r>
  <r>
    <d v="2019-05-30T00:00:00"/>
    <s v="Thursday"/>
    <x v="4"/>
    <x v="4"/>
    <n v="138857.13500000001"/>
  </r>
  <r>
    <d v="2019-05-31T00:00:00"/>
    <s v="Friday"/>
    <x v="4"/>
    <x v="4"/>
    <n v="133869.14000000001"/>
  </r>
  <r>
    <d v="2019-06-01T00:00:00"/>
    <s v="Saturday"/>
    <x v="5"/>
    <x v="4"/>
    <n v="120653.435"/>
  </r>
  <r>
    <d v="2019-06-02T00:00:00"/>
    <s v="Sunday"/>
    <x v="5"/>
    <x v="4"/>
    <n v="118086.93"/>
  </r>
  <r>
    <d v="2019-06-03T00:00:00"/>
    <s v="Monday"/>
    <x v="5"/>
    <x v="4"/>
    <n v="135437.85"/>
  </r>
  <r>
    <d v="2019-06-04T00:00:00"/>
    <s v="Tuesday"/>
    <x v="5"/>
    <x v="4"/>
    <n v="136149.125"/>
  </r>
  <r>
    <d v="2019-06-05T00:00:00"/>
    <s v="Wednesday"/>
    <x v="5"/>
    <x v="4"/>
    <n v="137844.815"/>
  </r>
  <r>
    <d v="2019-06-06T00:00:00"/>
    <s v="Thursday"/>
    <x v="5"/>
    <x v="4"/>
    <n v="134971.77499999999"/>
  </r>
  <r>
    <d v="2019-06-07T00:00:00"/>
    <s v="Friday"/>
    <x v="5"/>
    <x v="4"/>
    <n v="132003.44"/>
  </r>
  <r>
    <d v="2019-06-08T00:00:00"/>
    <s v="Saturday"/>
    <x v="5"/>
    <x v="4"/>
    <n v="117243.63"/>
  </r>
  <r>
    <d v="2019-06-09T00:00:00"/>
    <s v="Sunday"/>
    <x v="5"/>
    <x v="4"/>
    <n v="110669.42"/>
  </r>
  <r>
    <d v="2019-06-10T00:00:00"/>
    <s v="Monday"/>
    <x v="5"/>
    <x v="4"/>
    <n v="108133.03"/>
  </r>
  <r>
    <d v="2019-06-11T00:00:00"/>
    <s v="Tuesday"/>
    <x v="5"/>
    <x v="4"/>
    <n v="122760.92"/>
  </r>
  <r>
    <d v="2019-06-12T00:00:00"/>
    <s v="Wednesday"/>
    <x v="5"/>
    <x v="4"/>
    <n v="128127.75"/>
  </r>
  <r>
    <d v="2019-06-13T00:00:00"/>
    <s v="Thursday"/>
    <x v="5"/>
    <x v="4"/>
    <n v="128535.19"/>
  </r>
  <r>
    <d v="2019-06-14T00:00:00"/>
    <s v="Friday"/>
    <x v="5"/>
    <x v="4"/>
    <n v="128153.19500000001"/>
  </r>
  <r>
    <d v="2019-06-15T00:00:00"/>
    <s v="Saturday"/>
    <x v="5"/>
    <x v="4"/>
    <n v="121097.845"/>
  </r>
  <r>
    <d v="2019-06-16T00:00:00"/>
    <s v="Sunday"/>
    <x v="5"/>
    <x v="4"/>
    <n v="116811.39"/>
  </r>
  <r>
    <d v="2019-06-17T00:00:00"/>
    <s v="Monday"/>
    <x v="5"/>
    <x v="4"/>
    <n v="129972.91499999999"/>
  </r>
  <r>
    <d v="2019-06-18T00:00:00"/>
    <s v="Tuesday"/>
    <x v="5"/>
    <x v="4"/>
    <n v="137922.22"/>
  </r>
  <r>
    <d v="2019-06-19T00:00:00"/>
    <s v="Wednesday"/>
    <x v="5"/>
    <x v="4"/>
    <n v="144737.12"/>
  </r>
  <r>
    <d v="2019-06-20T00:00:00"/>
    <s v="Thursday"/>
    <x v="5"/>
    <x v="4"/>
    <n v="148609.595"/>
  </r>
  <r>
    <d v="2019-06-21T00:00:00"/>
    <s v="Friday"/>
    <x v="5"/>
    <x v="4"/>
    <n v="144504.32999999999"/>
  </r>
  <r>
    <d v="2019-06-22T00:00:00"/>
    <s v="Saturday"/>
    <x v="5"/>
    <x v="4"/>
    <n v="132829.29"/>
  </r>
  <r>
    <d v="2019-06-23T00:00:00"/>
    <s v="Sunday"/>
    <x v="5"/>
    <x v="4"/>
    <n v="133525.32"/>
  </r>
  <r>
    <d v="2019-06-24T00:00:00"/>
    <s v="Monday"/>
    <x v="5"/>
    <x v="4"/>
    <n v="146856.79999999999"/>
  </r>
  <r>
    <d v="2019-06-25T00:00:00"/>
    <s v="Tuesday"/>
    <x v="5"/>
    <x v="4"/>
    <n v="145807.25"/>
  </r>
  <r>
    <d v="2019-06-26T00:00:00"/>
    <s v="Wednesday"/>
    <x v="5"/>
    <x v="4"/>
    <n v="139351.56"/>
  </r>
  <r>
    <d v="2019-06-27T00:00:00"/>
    <s v="Thursday"/>
    <x v="5"/>
    <x v="4"/>
    <n v="131023.66"/>
  </r>
  <r>
    <d v="2019-06-28T00:00:00"/>
    <s v="Friday"/>
    <x v="5"/>
    <x v="4"/>
    <n v="123546.62"/>
  </r>
  <r>
    <d v="2019-06-29T00:00:00"/>
    <s v="Saturday"/>
    <x v="5"/>
    <x v="4"/>
    <n v="117924.13"/>
  </r>
  <r>
    <d v="2019-06-30T00:00:00"/>
    <s v="Sunday"/>
    <x v="5"/>
    <x v="4"/>
    <n v="116150.91499999999"/>
  </r>
  <r>
    <d v="2019-07-01T00:00:00"/>
    <s v="Monday"/>
    <x v="6"/>
    <x v="4"/>
    <n v="130565.58"/>
  </r>
  <r>
    <d v="2019-07-02T00:00:00"/>
    <s v="Tuesday"/>
    <x v="6"/>
    <x v="4"/>
    <n v="135866.75"/>
  </r>
  <r>
    <d v="2019-07-03T00:00:00"/>
    <s v="Wednesday"/>
    <x v="6"/>
    <x v="4"/>
    <n v="137327.70000000001"/>
  </r>
  <r>
    <d v="2019-07-04T00:00:00"/>
    <s v="Thursday"/>
    <x v="6"/>
    <x v="4"/>
    <n v="135182.72500000001"/>
  </r>
  <r>
    <d v="2019-07-05T00:00:00"/>
    <s v="Friday"/>
    <x v="6"/>
    <x v="4"/>
    <n v="132774.29500000001"/>
  </r>
  <r>
    <d v="2019-07-06T00:00:00"/>
    <s v="Saturday"/>
    <x v="6"/>
    <x v="4"/>
    <n v="114660.9"/>
  </r>
  <r>
    <d v="2019-07-07T00:00:00"/>
    <s v="Sunday"/>
    <x v="6"/>
    <x v="4"/>
    <n v="114469.88"/>
  </r>
  <r>
    <d v="2019-07-08T00:00:00"/>
    <s v="Monday"/>
    <x v="6"/>
    <x v="4"/>
    <n v="127307.26"/>
  </r>
  <r>
    <d v="2019-07-09T00:00:00"/>
    <s v="Tuesday"/>
    <x v="6"/>
    <x v="4"/>
    <n v="133803.98499999999"/>
  </r>
  <r>
    <d v="2019-07-10T00:00:00"/>
    <s v="Wednesday"/>
    <x v="6"/>
    <x v="4"/>
    <n v="127092.715"/>
  </r>
  <r>
    <d v="2019-07-11T00:00:00"/>
    <s v="Thursday"/>
    <x v="6"/>
    <x v="4"/>
    <n v="133131.51999999999"/>
  </r>
  <r>
    <d v="2019-07-12T00:00:00"/>
    <s v="Friday"/>
    <x v="6"/>
    <x v="4"/>
    <n v="128384.14"/>
  </r>
  <r>
    <d v="2019-07-13T00:00:00"/>
    <s v="Saturday"/>
    <x v="6"/>
    <x v="4"/>
    <n v="123954.31"/>
  </r>
  <r>
    <d v="2019-07-14T00:00:00"/>
    <s v="Sunday"/>
    <x v="6"/>
    <x v="4"/>
    <n v="123740.265"/>
  </r>
  <r>
    <d v="2019-07-15T00:00:00"/>
    <s v="Monday"/>
    <x v="6"/>
    <x v="4"/>
    <n v="131739.20000000001"/>
  </r>
  <r>
    <d v="2019-07-16T00:00:00"/>
    <s v="Tuesday"/>
    <x v="6"/>
    <x v="4"/>
    <n v="132941.76999999999"/>
  </r>
  <r>
    <d v="2019-07-17T00:00:00"/>
    <s v="Wednesday"/>
    <x v="6"/>
    <x v="4"/>
    <n v="135339.82"/>
  </r>
  <r>
    <d v="2019-07-18T00:00:00"/>
    <s v="Thursday"/>
    <x v="6"/>
    <x v="4"/>
    <n v="134119.14000000001"/>
  </r>
  <r>
    <d v="2019-07-19T00:00:00"/>
    <s v="Friday"/>
    <x v="6"/>
    <x v="4"/>
    <n v="132101.85999999999"/>
  </r>
  <r>
    <d v="2019-07-20T00:00:00"/>
    <s v="Saturday"/>
    <x v="6"/>
    <x v="4"/>
    <n v="111288.905"/>
  </r>
  <r>
    <d v="2019-07-21T00:00:00"/>
    <s v="Sunday"/>
    <x v="6"/>
    <x v="4"/>
    <n v="111293.15"/>
  </r>
  <r>
    <d v="2019-07-22T00:00:00"/>
    <s v="Monday"/>
    <x v="6"/>
    <x v="4"/>
    <n v="123618.42"/>
  </r>
  <r>
    <d v="2019-07-23T00:00:00"/>
    <s v="Tuesday"/>
    <x v="6"/>
    <x v="4"/>
    <n v="129008.62"/>
  </r>
  <r>
    <d v="2019-07-24T00:00:00"/>
    <s v="Wednesday"/>
    <x v="6"/>
    <x v="4"/>
    <n v="135782.54500000001"/>
  </r>
  <r>
    <d v="2019-07-25T00:00:00"/>
    <s v="Thursday"/>
    <x v="6"/>
    <x v="4"/>
    <n v="132940.63"/>
  </r>
  <r>
    <d v="2019-07-26T00:00:00"/>
    <s v="Friday"/>
    <x v="6"/>
    <x v="4"/>
    <n v="136493.13"/>
  </r>
  <r>
    <d v="2019-07-27T00:00:00"/>
    <s v="Saturday"/>
    <x v="6"/>
    <x v="4"/>
    <n v="121958.69"/>
  </r>
  <r>
    <d v="2019-07-28T00:00:00"/>
    <s v="Sunday"/>
    <x v="6"/>
    <x v="4"/>
    <n v="118413.13499999999"/>
  </r>
  <r>
    <d v="2019-07-29T00:00:00"/>
    <s v="Monday"/>
    <x v="6"/>
    <x v="4"/>
    <n v="133205.18"/>
  </r>
  <r>
    <d v="2019-07-30T00:00:00"/>
    <s v="Tuesday"/>
    <x v="6"/>
    <x v="4"/>
    <n v="138858.04500000001"/>
  </r>
  <r>
    <d v="2019-07-31T00:00:00"/>
    <s v="Wednesday"/>
    <x v="6"/>
    <x v="4"/>
    <n v="140275.82999999999"/>
  </r>
  <r>
    <d v="2019-08-01T00:00:00"/>
    <s v="Thursday"/>
    <x v="7"/>
    <x v="4"/>
    <n v="137651.13500000001"/>
  </r>
  <r>
    <d v="2019-08-02T00:00:00"/>
    <s v="Friday"/>
    <x v="7"/>
    <x v="4"/>
    <n v="135633.89000000001"/>
  </r>
  <r>
    <d v="2019-08-03T00:00:00"/>
    <s v="Saturday"/>
    <x v="7"/>
    <x v="4"/>
    <n v="119933.7"/>
  </r>
  <r>
    <d v="2019-08-04T00:00:00"/>
    <s v="Sunday"/>
    <x v="7"/>
    <x v="4"/>
    <n v="120350.215"/>
  </r>
  <r>
    <d v="2019-08-05T00:00:00"/>
    <s v="Monday"/>
    <x v="7"/>
    <x v="4"/>
    <n v="125652.05499999999"/>
  </r>
  <r>
    <d v="2019-08-06T00:00:00"/>
    <s v="Tuesday"/>
    <x v="7"/>
    <x v="4"/>
    <n v="132120.39000000001"/>
  </r>
  <r>
    <d v="2019-08-07T00:00:00"/>
    <s v="Wednesday"/>
    <x v="7"/>
    <x v="4"/>
    <n v="136315.38"/>
  </r>
  <r>
    <d v="2019-08-08T00:00:00"/>
    <s v="Thursday"/>
    <x v="7"/>
    <x v="4"/>
    <n v="133004.73000000001"/>
  </r>
  <r>
    <d v="2019-08-09T00:00:00"/>
    <s v="Friday"/>
    <x v="7"/>
    <x v="4"/>
    <n v="142555.10500000001"/>
  </r>
  <r>
    <d v="2019-08-10T00:00:00"/>
    <s v="Saturday"/>
    <x v="7"/>
    <x v="4"/>
    <n v="128554.605"/>
  </r>
  <r>
    <d v="2019-08-11T00:00:00"/>
    <s v="Sunday"/>
    <x v="7"/>
    <x v="4"/>
    <n v="121028.325"/>
  </r>
  <r>
    <d v="2019-08-12T00:00:00"/>
    <s v="Monday"/>
    <x v="7"/>
    <x v="4"/>
    <n v="136683.4"/>
  </r>
  <r>
    <d v="2019-08-13T00:00:00"/>
    <s v="Tuesday"/>
    <x v="7"/>
    <x v="4"/>
    <n v="141474.26500000001"/>
  </r>
  <r>
    <d v="2019-08-14T00:00:00"/>
    <s v="Wednesday"/>
    <x v="7"/>
    <x v="4"/>
    <n v="134681.435"/>
  </r>
  <r>
    <d v="2019-08-15T00:00:00"/>
    <s v="Thursday"/>
    <x v="7"/>
    <x v="4"/>
    <n v="128119.715"/>
  </r>
  <r>
    <d v="2019-08-16T00:00:00"/>
    <s v="Friday"/>
    <x v="7"/>
    <x v="4"/>
    <n v="129781.155"/>
  </r>
  <r>
    <d v="2019-08-17T00:00:00"/>
    <s v="Saturday"/>
    <x v="7"/>
    <x v="4"/>
    <n v="115460.6"/>
  </r>
  <r>
    <d v="2019-08-18T00:00:00"/>
    <s v="Sunday"/>
    <x v="7"/>
    <x v="4"/>
    <n v="110816.375"/>
  </r>
  <r>
    <d v="2019-08-19T00:00:00"/>
    <s v="Monday"/>
    <x v="7"/>
    <x v="4"/>
    <n v="131067.25"/>
  </r>
  <r>
    <d v="2019-08-20T00:00:00"/>
    <s v="Tuesday"/>
    <x v="7"/>
    <x v="4"/>
    <n v="131438.54999999999"/>
  </r>
  <r>
    <d v="2019-08-21T00:00:00"/>
    <s v="Wednesday"/>
    <x v="7"/>
    <x v="4"/>
    <n v="120747.08"/>
  </r>
  <r>
    <d v="2019-08-22T00:00:00"/>
    <s v="Thursday"/>
    <x v="7"/>
    <x v="4"/>
    <n v="127697.99"/>
  </r>
  <r>
    <d v="2019-08-23T00:00:00"/>
    <s v="Friday"/>
    <x v="7"/>
    <x v="4"/>
    <n v="126763.36500000001"/>
  </r>
  <r>
    <d v="2019-08-24T00:00:00"/>
    <s v="Saturday"/>
    <x v="7"/>
    <x v="4"/>
    <n v="107303.47500000001"/>
  </r>
  <r>
    <d v="2019-08-25T00:00:00"/>
    <s v="Sunday"/>
    <x v="7"/>
    <x v="4"/>
    <n v="113980.3"/>
  </r>
  <r>
    <d v="2019-08-26T00:00:00"/>
    <s v="Monday"/>
    <x v="7"/>
    <x v="4"/>
    <n v="132704.36499999999"/>
  </r>
  <r>
    <d v="2019-08-27T00:00:00"/>
    <s v="Tuesday"/>
    <x v="7"/>
    <x v="4"/>
    <n v="130964.88499999999"/>
  </r>
  <r>
    <d v="2019-08-28T00:00:00"/>
    <s v="Wednesday"/>
    <x v="7"/>
    <x v="4"/>
    <n v="137660.94"/>
  </r>
  <r>
    <d v="2019-08-29T00:00:00"/>
    <s v="Thursday"/>
    <x v="7"/>
    <x v="4"/>
    <n v="134233.345"/>
  </r>
  <r>
    <d v="2019-08-30T00:00:00"/>
    <s v="Friday"/>
    <x v="7"/>
    <x v="4"/>
    <n v="131871.07999999999"/>
  </r>
  <r>
    <d v="2019-08-31T00:00:00"/>
    <s v="Saturday"/>
    <x v="7"/>
    <x v="4"/>
    <n v="107616.03"/>
  </r>
  <r>
    <d v="2019-09-01T00:00:00"/>
    <s v="Sunday"/>
    <x v="8"/>
    <x v="4"/>
    <n v="106779.47500000001"/>
  </r>
  <r>
    <d v="2019-09-02T00:00:00"/>
    <s v="Monday"/>
    <x v="8"/>
    <x v="4"/>
    <n v="121697.38"/>
  </r>
  <r>
    <d v="2019-09-03T00:00:00"/>
    <s v="Tuesday"/>
    <x v="8"/>
    <x v="4"/>
    <n v="118871.215"/>
  </r>
  <r>
    <d v="2019-09-04T00:00:00"/>
    <s v="Wednesday"/>
    <x v="8"/>
    <x v="4"/>
    <n v="122652.81"/>
  </r>
  <r>
    <d v="2019-09-05T00:00:00"/>
    <s v="Thursday"/>
    <x v="8"/>
    <x v="4"/>
    <n v="120223.175"/>
  </r>
  <r>
    <d v="2019-09-06T00:00:00"/>
    <s v="Friday"/>
    <x v="8"/>
    <x v="4"/>
    <n v="122222.69"/>
  </r>
  <r>
    <d v="2019-09-07T00:00:00"/>
    <s v="Saturday"/>
    <x v="8"/>
    <x v="4"/>
    <n v="115200.19"/>
  </r>
  <r>
    <d v="2019-09-08T00:00:00"/>
    <s v="Sunday"/>
    <x v="8"/>
    <x v="4"/>
    <n v="116999.07"/>
  </r>
  <r>
    <d v="2019-09-09T00:00:00"/>
    <s v="Monday"/>
    <x v="8"/>
    <x v="4"/>
    <n v="130448.11500000001"/>
  </r>
  <r>
    <d v="2019-09-10T00:00:00"/>
    <s v="Tuesday"/>
    <x v="8"/>
    <x v="4"/>
    <n v="131665.01500000001"/>
  </r>
  <r>
    <d v="2019-09-11T00:00:00"/>
    <s v="Wednesday"/>
    <x v="8"/>
    <x v="4"/>
    <n v="121100.045"/>
  </r>
  <r>
    <d v="2019-09-12T00:00:00"/>
    <s v="Thursday"/>
    <x v="8"/>
    <x v="4"/>
    <n v="118723.07"/>
  </r>
  <r>
    <d v="2019-09-13T00:00:00"/>
    <s v="Friday"/>
    <x v="8"/>
    <x v="4"/>
    <n v="120349.015"/>
  </r>
  <r>
    <d v="2019-09-14T00:00:00"/>
    <s v="Saturday"/>
    <x v="8"/>
    <x v="4"/>
    <n v="103500.955"/>
  </r>
  <r>
    <d v="2019-09-15T00:00:00"/>
    <s v="Sunday"/>
    <x v="8"/>
    <x v="4"/>
    <n v="105149.02"/>
  </r>
  <r>
    <d v="2019-09-16T00:00:00"/>
    <s v="Monday"/>
    <x v="8"/>
    <x v="4"/>
    <n v="119362.235"/>
  </r>
  <r>
    <d v="2019-09-17T00:00:00"/>
    <s v="Tuesday"/>
    <x v="8"/>
    <x v="4"/>
    <n v="124129.44"/>
  </r>
  <r>
    <d v="2019-09-18T00:00:00"/>
    <s v="Wednesday"/>
    <x v="8"/>
    <x v="4"/>
    <n v="119715.705"/>
  </r>
  <r>
    <d v="2019-09-19T00:00:00"/>
    <s v="Thursday"/>
    <x v="8"/>
    <x v="4"/>
    <n v="108102.56"/>
  </r>
  <r>
    <d v="2019-09-20T00:00:00"/>
    <s v="Friday"/>
    <x v="8"/>
    <x v="4"/>
    <n v="107222.345"/>
  </r>
  <r>
    <d v="2019-09-21T00:00:00"/>
    <s v="Saturday"/>
    <x v="8"/>
    <x v="4"/>
    <n v="101348.35"/>
  </r>
  <r>
    <d v="2019-09-22T00:00:00"/>
    <s v="Sunday"/>
    <x v="8"/>
    <x v="4"/>
    <n v="102386.52499999999"/>
  </r>
  <r>
    <d v="2019-09-23T00:00:00"/>
    <s v="Monday"/>
    <x v="8"/>
    <x v="4"/>
    <n v="121862.88499999999"/>
  </r>
  <r>
    <d v="2019-09-24T00:00:00"/>
    <s v="Tuesday"/>
    <x v="8"/>
    <x v="4"/>
    <n v="125787.33"/>
  </r>
  <r>
    <d v="2019-09-25T00:00:00"/>
    <s v="Wednesday"/>
    <x v="8"/>
    <x v="4"/>
    <n v="124302.93"/>
  </r>
  <r>
    <d v="2019-09-26T00:00:00"/>
    <s v="Thursday"/>
    <x v="8"/>
    <x v="4"/>
    <n v="117320.175"/>
  </r>
  <r>
    <d v="2019-09-27T00:00:00"/>
    <s v="Friday"/>
    <x v="8"/>
    <x v="4"/>
    <n v="106043.02"/>
  </r>
  <r>
    <d v="2019-09-28T00:00:00"/>
    <s v="Saturday"/>
    <x v="8"/>
    <x v="4"/>
    <n v="108762.31"/>
  </r>
  <r>
    <d v="2019-09-29T00:00:00"/>
    <s v="Sunday"/>
    <x v="8"/>
    <x v="4"/>
    <n v="104804.09"/>
  </r>
  <r>
    <d v="2019-09-30T00:00:00"/>
    <s v="Monday"/>
    <x v="8"/>
    <x v="4"/>
    <n v="121770.82"/>
  </r>
  <r>
    <d v="2019-10-01T00:00:00"/>
    <s v="Tuesday"/>
    <x v="9"/>
    <x v="4"/>
    <n v="117265.27499999999"/>
  </r>
  <r>
    <d v="2019-10-02T00:00:00"/>
    <s v="Wednesday"/>
    <x v="9"/>
    <x v="4"/>
    <n v="110760.825"/>
  </r>
  <r>
    <d v="2019-10-03T00:00:00"/>
    <s v="Thursday"/>
    <x v="9"/>
    <x v="4"/>
    <n v="109312.85"/>
  </r>
  <r>
    <d v="2019-10-04T00:00:00"/>
    <s v="Friday"/>
    <x v="9"/>
    <x v="4"/>
    <n v="117512.56"/>
  </r>
  <r>
    <d v="2019-10-05T00:00:00"/>
    <s v="Saturday"/>
    <x v="9"/>
    <x v="4"/>
    <n v="101386.01"/>
  </r>
  <r>
    <d v="2019-10-06T00:00:00"/>
    <s v="Sunday"/>
    <x v="9"/>
    <x v="4"/>
    <n v="93011.345000000001"/>
  </r>
  <r>
    <d v="2019-10-07T00:00:00"/>
    <s v="Monday"/>
    <x v="9"/>
    <x v="4"/>
    <n v="113296.31"/>
  </r>
  <r>
    <d v="2019-10-08T00:00:00"/>
    <s v="Tuesday"/>
    <x v="9"/>
    <x v="4"/>
    <n v="117504.77499999999"/>
  </r>
  <r>
    <d v="2019-10-09T00:00:00"/>
    <s v="Wednesday"/>
    <x v="9"/>
    <x v="4"/>
    <n v="122771.82"/>
  </r>
  <r>
    <d v="2019-10-10T00:00:00"/>
    <s v="Thursday"/>
    <x v="9"/>
    <x v="4"/>
    <n v="123692.08"/>
  </r>
  <r>
    <d v="2019-10-11T00:00:00"/>
    <s v="Friday"/>
    <x v="9"/>
    <x v="4"/>
    <n v="115250.505"/>
  </r>
  <r>
    <d v="2019-10-12T00:00:00"/>
    <s v="Saturday"/>
    <x v="9"/>
    <x v="4"/>
    <n v="101053.36500000001"/>
  </r>
  <r>
    <d v="2019-10-13T00:00:00"/>
    <s v="Sunday"/>
    <x v="9"/>
    <x v="4"/>
    <n v="94744.7"/>
  </r>
  <r>
    <d v="2019-10-14T00:00:00"/>
    <s v="Monday"/>
    <x v="9"/>
    <x v="4"/>
    <n v="110290.12"/>
  </r>
  <r>
    <d v="2019-10-15T00:00:00"/>
    <s v="Tuesday"/>
    <x v="9"/>
    <x v="4"/>
    <n v="112052.12"/>
  </r>
  <r>
    <d v="2019-10-16T00:00:00"/>
    <s v="Wednesday"/>
    <x v="9"/>
    <x v="4"/>
    <n v="117533.72"/>
  </r>
  <r>
    <d v="2019-10-17T00:00:00"/>
    <s v="Thursday"/>
    <x v="9"/>
    <x v="4"/>
    <n v="116690.04"/>
  </r>
  <r>
    <d v="2019-10-18T00:00:00"/>
    <s v="Friday"/>
    <x v="9"/>
    <x v="4"/>
    <n v="109857.485"/>
  </r>
  <r>
    <d v="2019-10-19T00:00:00"/>
    <s v="Saturday"/>
    <x v="9"/>
    <x v="4"/>
    <n v="102032.495"/>
  </r>
  <r>
    <d v="2019-10-20T00:00:00"/>
    <s v="Sunday"/>
    <x v="9"/>
    <x v="4"/>
    <n v="102684.515"/>
  </r>
  <r>
    <d v="2019-10-21T00:00:00"/>
    <s v="Monday"/>
    <x v="9"/>
    <x v="4"/>
    <n v="114502.07"/>
  </r>
  <r>
    <d v="2019-10-22T00:00:00"/>
    <s v="Tuesday"/>
    <x v="9"/>
    <x v="4"/>
    <n v="114108.545"/>
  </r>
  <r>
    <d v="2019-10-23T00:00:00"/>
    <s v="Wednesday"/>
    <x v="9"/>
    <x v="4"/>
    <n v="114281.61500000001"/>
  </r>
  <r>
    <d v="2019-10-24T00:00:00"/>
    <s v="Thursday"/>
    <x v="9"/>
    <x v="4"/>
    <n v="115442.655"/>
  </r>
  <r>
    <d v="2019-10-25T00:00:00"/>
    <s v="Friday"/>
    <x v="9"/>
    <x v="4"/>
    <n v="109130.77"/>
  </r>
  <r>
    <d v="2019-10-26T00:00:00"/>
    <s v="Saturday"/>
    <x v="9"/>
    <x v="4"/>
    <n v="96698.285000000003"/>
  </r>
  <r>
    <d v="2019-10-27T00:00:00"/>
    <s v="Sunday"/>
    <x v="9"/>
    <x v="4"/>
    <n v="102830.55499999999"/>
  </r>
  <r>
    <d v="2019-10-28T00:00:00"/>
    <s v="Monday"/>
    <x v="9"/>
    <x v="4"/>
    <n v="112634.63499999999"/>
  </r>
  <r>
    <d v="2019-10-29T00:00:00"/>
    <s v="Tuesday"/>
    <x v="9"/>
    <x v="4"/>
    <n v="111887.405"/>
  </r>
  <r>
    <d v="2019-10-30T00:00:00"/>
    <s v="Wednesday"/>
    <x v="9"/>
    <x v="4"/>
    <n v="117375.73"/>
  </r>
  <r>
    <d v="2019-10-31T00:00:00"/>
    <s v="Thursday"/>
    <x v="9"/>
    <x v="4"/>
    <n v="121752.875"/>
  </r>
  <r>
    <d v="2019-11-01T00:00:00"/>
    <s v="Friday"/>
    <x v="10"/>
    <x v="4"/>
    <n v="130510.905"/>
  </r>
  <r>
    <d v="2019-11-02T00:00:00"/>
    <s v="Saturday"/>
    <x v="10"/>
    <x v="4"/>
    <n v="105806.825"/>
  </r>
  <r>
    <d v="2019-11-03T00:00:00"/>
    <s v="Sunday"/>
    <x v="10"/>
    <x v="4"/>
    <n v="96867.014999999999"/>
  </r>
  <r>
    <d v="2019-11-04T00:00:00"/>
    <s v="Monday"/>
    <x v="10"/>
    <x v="4"/>
    <n v="107279.84"/>
  </r>
  <r>
    <d v="2019-11-05T00:00:00"/>
    <s v="Tuesday"/>
    <x v="10"/>
    <x v="4"/>
    <n v="96817"/>
  </r>
  <r>
    <d v="2019-11-06T00:00:00"/>
    <s v="Wednesday"/>
    <x v="10"/>
    <x v="4"/>
    <n v="104381.38"/>
  </r>
  <r>
    <d v="2019-11-07T00:00:00"/>
    <s v="Thursday"/>
    <x v="10"/>
    <x v="4"/>
    <n v="115132.64"/>
  </r>
  <r>
    <d v="2019-11-08T00:00:00"/>
    <s v="Friday"/>
    <x v="10"/>
    <x v="4"/>
    <n v="113954.78"/>
  </r>
  <r>
    <d v="2019-11-09T00:00:00"/>
    <s v="Saturday"/>
    <x v="10"/>
    <x v="4"/>
    <n v="108924.79"/>
  </r>
  <r>
    <d v="2019-11-10T00:00:00"/>
    <s v="Sunday"/>
    <x v="10"/>
    <x v="4"/>
    <n v="101550.045"/>
  </r>
  <r>
    <d v="2019-11-11T00:00:00"/>
    <s v="Monday"/>
    <x v="10"/>
    <x v="4"/>
    <n v="106758.95"/>
  </r>
  <r>
    <d v="2019-11-12T00:00:00"/>
    <s v="Tuesday"/>
    <x v="10"/>
    <x v="4"/>
    <n v="104303.46"/>
  </r>
  <r>
    <d v="2019-11-13T00:00:00"/>
    <s v="Wednesday"/>
    <x v="10"/>
    <x v="4"/>
    <n v="112573.54"/>
  </r>
  <r>
    <d v="2019-11-14T00:00:00"/>
    <s v="Thursday"/>
    <x v="10"/>
    <x v="4"/>
    <n v="109828.93"/>
  </r>
  <r>
    <d v="2019-11-15T00:00:00"/>
    <s v="Friday"/>
    <x v="10"/>
    <x v="4"/>
    <n v="110954.755"/>
  </r>
  <r>
    <d v="2019-11-16T00:00:00"/>
    <s v="Saturday"/>
    <x v="10"/>
    <x v="4"/>
    <n v="97646.12"/>
  </r>
  <r>
    <d v="2019-11-17T00:00:00"/>
    <s v="Sunday"/>
    <x v="10"/>
    <x v="4"/>
    <n v="96742.49"/>
  </r>
  <r>
    <d v="2019-11-18T00:00:00"/>
    <s v="Monday"/>
    <x v="10"/>
    <x v="4"/>
    <n v="109148.25"/>
  </r>
  <r>
    <d v="2019-11-19T00:00:00"/>
    <s v="Tuesday"/>
    <x v="10"/>
    <x v="4"/>
    <n v="112033.87"/>
  </r>
  <r>
    <d v="2019-11-20T00:00:00"/>
    <s v="Wednesday"/>
    <x v="10"/>
    <x v="4"/>
    <n v="119736.125"/>
  </r>
  <r>
    <d v="2019-11-21T00:00:00"/>
    <s v="Thursday"/>
    <x v="10"/>
    <x v="4"/>
    <n v="131312"/>
  </r>
  <r>
    <d v="2019-11-22T00:00:00"/>
    <s v="Friday"/>
    <x v="10"/>
    <x v="4"/>
    <n v="109049.36500000001"/>
  </r>
  <r>
    <d v="2019-11-23T00:00:00"/>
    <s v="Saturday"/>
    <x v="10"/>
    <x v="4"/>
    <n v="97245.764999999999"/>
  </r>
  <r>
    <d v="2019-11-24T00:00:00"/>
    <s v="Sunday"/>
    <x v="10"/>
    <x v="4"/>
    <n v="96778.25"/>
  </r>
  <r>
    <d v="2019-11-25T00:00:00"/>
    <s v="Monday"/>
    <x v="10"/>
    <x v="4"/>
    <n v="113899.3"/>
  </r>
  <r>
    <d v="2019-11-26T00:00:00"/>
    <s v="Tuesday"/>
    <x v="10"/>
    <x v="4"/>
    <n v="107629.16"/>
  </r>
  <r>
    <d v="2019-11-27T00:00:00"/>
    <s v="Wednesday"/>
    <x v="10"/>
    <x v="4"/>
    <n v="108417.69500000001"/>
  </r>
  <r>
    <d v="2019-11-28T00:00:00"/>
    <s v="Thursday"/>
    <x v="10"/>
    <x v="4"/>
    <n v="112735.875"/>
  </r>
  <r>
    <d v="2019-11-29T00:00:00"/>
    <s v="Friday"/>
    <x v="10"/>
    <x v="4"/>
    <n v="114799.91"/>
  </r>
  <r>
    <d v="2019-11-30T00:00:00"/>
    <s v="Saturday"/>
    <x v="10"/>
    <x v="4"/>
    <n v="98959.56"/>
  </r>
  <r>
    <d v="2019-12-01T00:00:00"/>
    <s v="Sunday"/>
    <x v="11"/>
    <x v="4"/>
    <n v="100233.98"/>
  </r>
  <r>
    <d v="2019-12-02T00:00:00"/>
    <s v="Monday"/>
    <x v="11"/>
    <x v="4"/>
    <n v="110609.4"/>
  </r>
  <r>
    <d v="2019-12-03T00:00:00"/>
    <s v="Tuesday"/>
    <x v="11"/>
    <x v="4"/>
    <n v="109094.04"/>
  </r>
  <r>
    <d v="2019-12-04T00:00:00"/>
    <s v="Wednesday"/>
    <x v="11"/>
    <x v="4"/>
    <n v="107400.705"/>
  </r>
  <r>
    <d v="2019-12-05T00:00:00"/>
    <s v="Thursday"/>
    <x v="11"/>
    <x v="4"/>
    <n v="107891.69"/>
  </r>
  <r>
    <d v="2019-12-06T00:00:00"/>
    <s v="Friday"/>
    <x v="11"/>
    <x v="4"/>
    <n v="105028.985"/>
  </r>
  <r>
    <d v="2019-12-07T00:00:00"/>
    <s v="Saturday"/>
    <x v="11"/>
    <x v="4"/>
    <n v="95436.3"/>
  </r>
  <r>
    <d v="2019-12-08T00:00:00"/>
    <s v="Sunday"/>
    <x v="11"/>
    <x v="4"/>
    <n v="97577.414999999994"/>
  </r>
  <r>
    <d v="2019-12-09T00:00:00"/>
    <s v="Monday"/>
    <x v="11"/>
    <x v="4"/>
    <n v="127910.83500000001"/>
  </r>
  <r>
    <d v="2019-12-10T00:00:00"/>
    <s v="Tuesday"/>
    <x v="11"/>
    <x v="4"/>
    <n v="109548.62"/>
  </r>
  <r>
    <d v="2019-12-11T00:00:00"/>
    <s v="Wednesday"/>
    <x v="11"/>
    <x v="4"/>
    <n v="109060.375"/>
  </r>
  <r>
    <d v="2019-12-12T00:00:00"/>
    <s v="Thursday"/>
    <x v="11"/>
    <x v="4"/>
    <n v="108599.065"/>
  </r>
  <r>
    <d v="2019-12-13T00:00:00"/>
    <s v="Friday"/>
    <x v="11"/>
    <x v="4"/>
    <n v="107070.61"/>
  </r>
  <r>
    <d v="2019-12-14T00:00:00"/>
    <s v="Saturday"/>
    <x v="11"/>
    <x v="4"/>
    <n v="101239.235"/>
  </r>
  <r>
    <d v="2019-12-15T00:00:00"/>
    <s v="Sunday"/>
    <x v="11"/>
    <x v="4"/>
    <n v="98723.45"/>
  </r>
  <r>
    <d v="2019-12-16T00:00:00"/>
    <s v="Monday"/>
    <x v="11"/>
    <x v="4"/>
    <n v="114400.065"/>
  </r>
  <r>
    <d v="2019-12-17T00:00:00"/>
    <s v="Tuesday"/>
    <x v="11"/>
    <x v="4"/>
    <n v="123999.07"/>
  </r>
  <r>
    <d v="2019-12-18T00:00:00"/>
    <s v="Wednesday"/>
    <x v="11"/>
    <x v="4"/>
    <n v="146990.89000000001"/>
  </r>
  <r>
    <d v="2019-12-19T00:00:00"/>
    <s v="Thursday"/>
    <x v="11"/>
    <x v="4"/>
    <n v="125050.61"/>
  </r>
  <r>
    <d v="2019-12-20T00:00:00"/>
    <s v="Friday"/>
    <x v="11"/>
    <x v="4"/>
    <n v="150553.4"/>
  </r>
  <r>
    <d v="2019-12-21T00:00:00"/>
    <s v="Saturday"/>
    <x v="11"/>
    <x v="4"/>
    <n v="100632.47500000001"/>
  </r>
  <r>
    <d v="2019-12-22T00:00:00"/>
    <s v="Sunday"/>
    <x v="11"/>
    <x v="4"/>
    <n v="90145.615000000005"/>
  </r>
  <r>
    <d v="2019-12-23T00:00:00"/>
    <s v="Monday"/>
    <x v="11"/>
    <x v="4"/>
    <n v="101818.02499999999"/>
  </r>
  <r>
    <d v="2019-12-24T00:00:00"/>
    <s v="Tuesday"/>
    <x v="11"/>
    <x v="4"/>
    <n v="102168.93"/>
  </r>
  <r>
    <d v="2019-12-25T00:00:00"/>
    <s v="Wednesday"/>
    <x v="11"/>
    <x v="4"/>
    <n v="98312.744999999995"/>
  </r>
  <r>
    <d v="2019-12-26T00:00:00"/>
    <s v="Thursday"/>
    <x v="11"/>
    <x v="4"/>
    <n v="96120.524999999994"/>
  </r>
  <r>
    <d v="2019-12-27T00:00:00"/>
    <s v="Friday"/>
    <x v="11"/>
    <x v="4"/>
    <n v="107256.065"/>
  </r>
  <r>
    <d v="2019-12-28T00:00:00"/>
    <s v="Saturday"/>
    <x v="11"/>
    <x v="4"/>
    <n v="113521.685"/>
  </r>
  <r>
    <d v="2019-12-29T00:00:00"/>
    <s v="Sunday"/>
    <x v="11"/>
    <x v="4"/>
    <n v="118293.52499999999"/>
  </r>
  <r>
    <d v="2019-12-30T00:00:00"/>
    <s v="Monday"/>
    <x v="11"/>
    <x v="4"/>
    <n v="140410.125"/>
  </r>
  <r>
    <d v="2019-12-31T00:00:00"/>
    <s v="Tuesday"/>
    <x v="11"/>
    <x v="4"/>
    <n v="95410.39"/>
  </r>
  <r>
    <d v="2020-01-01T00:00:00"/>
    <s v="Wednesday"/>
    <x v="0"/>
    <x v="5"/>
    <n v="89077.854999999996"/>
  </r>
  <r>
    <d v="2020-01-02T00:00:00"/>
    <s v="Thursday"/>
    <x v="0"/>
    <x v="5"/>
    <n v="102988.185"/>
  </r>
  <r>
    <d v="2020-01-03T00:00:00"/>
    <s v="Friday"/>
    <x v="0"/>
    <x v="5"/>
    <n v="118922.215"/>
  </r>
  <r>
    <d v="2020-01-04T00:00:00"/>
    <s v="Saturday"/>
    <x v="0"/>
    <x v="5"/>
    <n v="102245.61"/>
  </r>
  <r>
    <d v="2020-01-05T00:00:00"/>
    <s v="Sunday"/>
    <x v="0"/>
    <x v="5"/>
    <n v="95671.2"/>
  </r>
  <r>
    <d v="2020-01-06T00:00:00"/>
    <s v="Monday"/>
    <x v="0"/>
    <x v="5"/>
    <n v="110253.59"/>
  </r>
  <r>
    <d v="2020-01-07T00:00:00"/>
    <s v="Tuesday"/>
    <x v="0"/>
    <x v="5"/>
    <n v="109336.56"/>
  </r>
  <r>
    <d v="2020-01-08T00:00:00"/>
    <s v="Wednesday"/>
    <x v="0"/>
    <x v="5"/>
    <n v="110038.625"/>
  </r>
  <r>
    <d v="2020-01-09T00:00:00"/>
    <s v="Thursday"/>
    <x v="0"/>
    <x v="5"/>
    <n v="127365.59"/>
  </r>
  <r>
    <d v="2020-01-10T00:00:00"/>
    <s v="Friday"/>
    <x v="0"/>
    <x v="5"/>
    <n v="122533.88"/>
  </r>
  <r>
    <d v="2020-01-11T00:00:00"/>
    <s v="Saturday"/>
    <x v="0"/>
    <x v="5"/>
    <n v="91886.604999999996"/>
  </r>
  <r>
    <d v="2020-01-12T00:00:00"/>
    <s v="Sunday"/>
    <x v="0"/>
    <x v="5"/>
    <n v="91797.595000000001"/>
  </r>
  <r>
    <d v="2020-01-13T00:00:00"/>
    <s v="Monday"/>
    <x v="0"/>
    <x v="5"/>
    <n v="119653.94500000001"/>
  </r>
  <r>
    <d v="2020-01-14T00:00:00"/>
    <s v="Tuesday"/>
    <x v="0"/>
    <x v="5"/>
    <n v="137302.60500000001"/>
  </r>
  <r>
    <d v="2020-01-15T00:00:00"/>
    <s v="Wednesday"/>
    <x v="0"/>
    <x v="5"/>
    <n v="137408.22500000001"/>
  </r>
  <r>
    <d v="2020-01-16T00:00:00"/>
    <s v="Thursday"/>
    <x v="0"/>
    <x v="5"/>
    <n v="109669.645"/>
  </r>
  <r>
    <d v="2020-01-17T00:00:00"/>
    <s v="Friday"/>
    <x v="0"/>
    <x v="5"/>
    <n v="108108.175"/>
  </r>
  <r>
    <d v="2020-01-18T00:00:00"/>
    <s v="Saturday"/>
    <x v="0"/>
    <x v="5"/>
    <n v="105946.34"/>
  </r>
  <r>
    <d v="2020-01-19T00:00:00"/>
    <s v="Sunday"/>
    <x v="0"/>
    <x v="5"/>
    <n v="106921.55499999999"/>
  </r>
  <r>
    <d v="2020-01-20T00:00:00"/>
    <s v="Monday"/>
    <x v="0"/>
    <x v="5"/>
    <n v="116291.535"/>
  </r>
  <r>
    <d v="2020-01-21T00:00:00"/>
    <s v="Tuesday"/>
    <x v="0"/>
    <x v="5"/>
    <n v="112128.19500000001"/>
  </r>
  <r>
    <d v="2020-01-22T00:00:00"/>
    <s v="Wednesday"/>
    <x v="0"/>
    <x v="5"/>
    <n v="119287.15"/>
  </r>
  <r>
    <d v="2020-01-23T00:00:00"/>
    <s v="Thursday"/>
    <x v="0"/>
    <x v="5"/>
    <n v="112254.83"/>
  </r>
  <r>
    <d v="2020-01-24T00:00:00"/>
    <s v="Friday"/>
    <x v="0"/>
    <x v="5"/>
    <n v="109316.375"/>
  </r>
  <r>
    <d v="2020-01-25T00:00:00"/>
    <s v="Saturday"/>
    <x v="0"/>
    <x v="5"/>
    <n v="102445.88"/>
  </r>
  <r>
    <d v="2020-01-26T00:00:00"/>
    <s v="Sunday"/>
    <x v="0"/>
    <x v="5"/>
    <n v="101233.205"/>
  </r>
  <r>
    <d v="2020-01-27T00:00:00"/>
    <s v="Monday"/>
    <x v="0"/>
    <x v="5"/>
    <n v="103134.46"/>
  </r>
  <r>
    <d v="2020-01-28T00:00:00"/>
    <s v="Tuesday"/>
    <x v="0"/>
    <x v="5"/>
    <n v="116190.55499999999"/>
  </r>
  <r>
    <d v="2020-01-29T00:00:00"/>
    <s v="Wednesday"/>
    <x v="0"/>
    <x v="5"/>
    <n v="129812.91499999999"/>
  </r>
  <r>
    <d v="2020-01-30T00:00:00"/>
    <s v="Thursday"/>
    <x v="0"/>
    <x v="5"/>
    <n v="154816.49"/>
  </r>
  <r>
    <d v="2020-01-31T00:00:00"/>
    <s v="Friday"/>
    <x v="0"/>
    <x v="5"/>
    <n v="170653.84"/>
  </r>
  <r>
    <d v="2020-02-01T00:00:00"/>
    <s v="Saturday"/>
    <x v="1"/>
    <x v="5"/>
    <n v="131856.315"/>
  </r>
  <r>
    <d v="2020-02-02T00:00:00"/>
    <s v="Sunday"/>
    <x v="1"/>
    <x v="5"/>
    <n v="97609.06"/>
  </r>
  <r>
    <d v="2020-02-03T00:00:00"/>
    <s v="Monday"/>
    <x v="1"/>
    <x v="5"/>
    <n v="105004.91"/>
  </r>
  <r>
    <d v="2020-02-04T00:00:00"/>
    <s v="Tuesday"/>
    <x v="1"/>
    <x v="5"/>
    <n v="107034.065"/>
  </r>
  <r>
    <d v="2020-02-05T00:00:00"/>
    <s v="Wednesday"/>
    <x v="1"/>
    <x v="5"/>
    <n v="108988.44"/>
  </r>
  <r>
    <d v="2020-02-06T00:00:00"/>
    <s v="Thursday"/>
    <x v="1"/>
    <x v="5"/>
    <n v="120569.46"/>
  </r>
  <r>
    <d v="2020-02-07T00:00:00"/>
    <s v="Friday"/>
    <x v="1"/>
    <x v="5"/>
    <n v="120734.85"/>
  </r>
  <r>
    <d v="2020-02-08T00:00:00"/>
    <s v="Saturday"/>
    <x v="1"/>
    <x v="5"/>
    <n v="107864.44500000001"/>
  </r>
  <r>
    <d v="2020-02-09T00:00:00"/>
    <s v="Sunday"/>
    <x v="1"/>
    <x v="5"/>
    <n v="103857.11"/>
  </r>
  <r>
    <d v="2020-02-10T00:00:00"/>
    <s v="Monday"/>
    <x v="1"/>
    <x v="5"/>
    <n v="122975.46"/>
  </r>
  <r>
    <d v="2020-02-11T00:00:00"/>
    <s v="Tuesday"/>
    <x v="1"/>
    <x v="5"/>
    <n v="127110.58"/>
  </r>
  <r>
    <d v="2020-02-12T00:00:00"/>
    <s v="Wednesday"/>
    <x v="1"/>
    <x v="5"/>
    <n v="124618.565"/>
  </r>
  <r>
    <d v="2020-02-13T00:00:00"/>
    <s v="Thursday"/>
    <x v="1"/>
    <x v="5"/>
    <n v="139137.185"/>
  </r>
  <r>
    <d v="2020-02-14T00:00:00"/>
    <s v="Friday"/>
    <x v="1"/>
    <x v="5"/>
    <n v="139855.63"/>
  </r>
  <r>
    <d v="2020-02-15T00:00:00"/>
    <s v="Saturday"/>
    <x v="1"/>
    <x v="5"/>
    <n v="108300.63499999999"/>
  </r>
  <r>
    <d v="2020-02-16T00:00:00"/>
    <s v="Sunday"/>
    <x v="1"/>
    <x v="5"/>
    <n v="100904.27"/>
  </r>
  <r>
    <d v="2020-02-17T00:00:00"/>
    <s v="Monday"/>
    <x v="1"/>
    <x v="5"/>
    <n v="123351.845"/>
  </r>
  <r>
    <d v="2020-02-18T00:00:00"/>
    <s v="Tuesday"/>
    <x v="1"/>
    <x v="5"/>
    <n v="119178.12"/>
  </r>
  <r>
    <d v="2020-02-19T00:00:00"/>
    <s v="Wednesday"/>
    <x v="1"/>
    <x v="5"/>
    <n v="109375.215"/>
  </r>
  <r>
    <d v="2020-02-20T00:00:00"/>
    <s v="Thursday"/>
    <x v="1"/>
    <x v="5"/>
    <n v="112202.145"/>
  </r>
  <r>
    <d v="2020-02-21T00:00:00"/>
    <s v="Friday"/>
    <x v="1"/>
    <x v="5"/>
    <n v="108949.05499999999"/>
  </r>
  <r>
    <d v="2020-02-22T00:00:00"/>
    <s v="Saturday"/>
    <x v="1"/>
    <x v="5"/>
    <n v="96922.02"/>
  </r>
  <r>
    <d v="2020-02-23T00:00:00"/>
    <s v="Sunday"/>
    <x v="1"/>
    <x v="5"/>
    <n v="106129.66499999999"/>
  </r>
  <r>
    <d v="2020-02-24T00:00:00"/>
    <s v="Monday"/>
    <x v="1"/>
    <x v="5"/>
    <n v="122619.05499999999"/>
  </r>
  <r>
    <d v="2020-02-25T00:00:00"/>
    <s v="Tuesday"/>
    <x v="1"/>
    <x v="5"/>
    <n v="123558.425"/>
  </r>
  <r>
    <d v="2020-02-26T00:00:00"/>
    <s v="Wednesday"/>
    <x v="1"/>
    <x v="5"/>
    <n v="108371.125"/>
  </r>
  <r>
    <d v="2020-02-27T00:00:00"/>
    <s v="Thursday"/>
    <x v="1"/>
    <x v="5"/>
    <n v="108675.4"/>
  </r>
  <r>
    <d v="2020-02-28T00:00:00"/>
    <s v="Friday"/>
    <x v="1"/>
    <x v="5"/>
    <n v="110006.97"/>
  </r>
  <r>
    <d v="2020-02-29T00:00:00"/>
    <s v="Saturday"/>
    <x v="1"/>
    <x v="5"/>
    <n v="100380.94"/>
  </r>
  <r>
    <d v="2020-03-01T00:00:00"/>
    <s v="Sunday"/>
    <x v="2"/>
    <x v="5"/>
    <n v="101413.145"/>
  </r>
  <r>
    <d v="2020-03-02T00:00:00"/>
    <s v="Monday"/>
    <x v="2"/>
    <x v="5"/>
    <n v="106359.955"/>
  </r>
  <r>
    <d v="2020-03-03T00:00:00"/>
    <s v="Tuesday"/>
    <x v="2"/>
    <x v="5"/>
    <n v="108746.37"/>
  </r>
  <r>
    <d v="2020-03-04T00:00:00"/>
    <s v="Wednesday"/>
    <x v="2"/>
    <x v="5"/>
    <n v="117505.625"/>
  </r>
  <r>
    <d v="2020-03-05T00:00:00"/>
    <s v="Thursday"/>
    <x v="2"/>
    <x v="5"/>
    <n v="119734.63499999999"/>
  </r>
  <r>
    <d v="2020-03-06T00:00:00"/>
    <s v="Friday"/>
    <x v="2"/>
    <x v="5"/>
    <n v="111322.325"/>
  </r>
  <r>
    <d v="2020-03-07T00:00:00"/>
    <s v="Saturday"/>
    <x v="2"/>
    <x v="5"/>
    <n v="96850.78"/>
  </r>
  <r>
    <d v="2020-03-08T00:00:00"/>
    <s v="Sunday"/>
    <x v="2"/>
    <x v="5"/>
    <n v="92553.29"/>
  </r>
  <r>
    <d v="2020-03-09T00:00:00"/>
    <s v="Monday"/>
    <x v="2"/>
    <x v="5"/>
    <n v="94641.7"/>
  </r>
  <r>
    <d v="2020-03-10T00:00:00"/>
    <s v="Tuesday"/>
    <x v="2"/>
    <x v="5"/>
    <n v="112142.54"/>
  </r>
  <r>
    <d v="2020-03-11T00:00:00"/>
    <s v="Wednesday"/>
    <x v="2"/>
    <x v="5"/>
    <n v="118830.14"/>
  </r>
  <r>
    <d v="2020-03-12T00:00:00"/>
    <s v="Thursday"/>
    <x v="2"/>
    <x v="5"/>
    <n v="120272.77499999999"/>
  </r>
  <r>
    <d v="2020-03-13T00:00:00"/>
    <s v="Friday"/>
    <x v="2"/>
    <x v="5"/>
    <n v="115075.81"/>
  </r>
  <r>
    <d v="2020-03-14T00:00:00"/>
    <s v="Saturday"/>
    <x v="2"/>
    <x v="5"/>
    <n v="96016.19"/>
  </r>
  <r>
    <d v="2020-03-15T00:00:00"/>
    <s v="Sunday"/>
    <x v="2"/>
    <x v="5"/>
    <n v="97664.934999999998"/>
  </r>
  <r>
    <d v="2020-03-16T00:00:00"/>
    <s v="Monday"/>
    <x v="2"/>
    <x v="5"/>
    <n v="110586.815"/>
  </r>
  <r>
    <d v="2020-03-17T00:00:00"/>
    <s v="Tuesday"/>
    <x v="2"/>
    <x v="5"/>
    <n v="115254.185"/>
  </r>
  <r>
    <d v="2020-03-18T00:00:00"/>
    <s v="Wednesday"/>
    <x v="2"/>
    <x v="5"/>
    <n v="121127.145"/>
  </r>
  <r>
    <d v="2020-03-19T00:00:00"/>
    <s v="Thursday"/>
    <x v="2"/>
    <x v="5"/>
    <n v="127266.86"/>
  </r>
  <r>
    <d v="2020-03-20T00:00:00"/>
    <s v="Friday"/>
    <x v="2"/>
    <x v="5"/>
    <n v="111547.605"/>
  </r>
  <r>
    <d v="2020-03-21T00:00:00"/>
    <s v="Saturday"/>
    <x v="2"/>
    <x v="5"/>
    <n v="103999.33500000001"/>
  </r>
  <r>
    <d v="2020-03-22T00:00:00"/>
    <s v="Sunday"/>
    <x v="2"/>
    <x v="5"/>
    <n v="97449.684999999998"/>
  </r>
  <r>
    <d v="2020-03-23T00:00:00"/>
    <s v="Monday"/>
    <x v="2"/>
    <x v="5"/>
    <n v="112906.94500000001"/>
  </r>
  <r>
    <d v="2020-03-24T00:00:00"/>
    <s v="Tuesday"/>
    <x v="2"/>
    <x v="5"/>
    <n v="114935.545"/>
  </r>
  <r>
    <d v="2020-03-25T00:00:00"/>
    <s v="Wednesday"/>
    <x v="2"/>
    <x v="5"/>
    <n v="113147.815"/>
  </r>
  <r>
    <d v="2020-03-26T00:00:00"/>
    <s v="Thursday"/>
    <x v="2"/>
    <x v="5"/>
    <n v="110088.01"/>
  </r>
  <r>
    <d v="2020-03-27T00:00:00"/>
    <s v="Friday"/>
    <x v="2"/>
    <x v="5"/>
    <n v="111958.245"/>
  </r>
  <r>
    <d v="2020-03-28T00:00:00"/>
    <s v="Saturday"/>
    <x v="2"/>
    <x v="5"/>
    <n v="97923.714999999997"/>
  </r>
  <r>
    <d v="2020-03-29T00:00:00"/>
    <s v="Sunday"/>
    <x v="2"/>
    <x v="5"/>
    <n v="95953.205000000002"/>
  </r>
  <r>
    <d v="2020-03-30T00:00:00"/>
    <s v="Monday"/>
    <x v="2"/>
    <x v="5"/>
    <n v="107687.51"/>
  </r>
  <r>
    <d v="2020-03-31T00:00:00"/>
    <s v="Tuesday"/>
    <x v="2"/>
    <x v="5"/>
    <n v="109043.86500000001"/>
  </r>
  <r>
    <d v="2020-04-01T00:00:00"/>
    <s v="Wednesday"/>
    <x v="3"/>
    <x v="5"/>
    <n v="110991.625"/>
  </r>
  <r>
    <d v="2020-04-02T00:00:00"/>
    <s v="Thursday"/>
    <x v="3"/>
    <x v="5"/>
    <n v="116302.66499999999"/>
  </r>
  <r>
    <d v="2020-04-03T00:00:00"/>
    <s v="Friday"/>
    <x v="3"/>
    <x v="5"/>
    <n v="104294.57"/>
  </r>
  <r>
    <d v="2020-04-04T00:00:00"/>
    <s v="Saturday"/>
    <x v="3"/>
    <x v="5"/>
    <n v="101854.155"/>
  </r>
  <r>
    <d v="2020-04-05T00:00:00"/>
    <s v="Sunday"/>
    <x v="3"/>
    <x v="5"/>
    <n v="105098.02499999999"/>
  </r>
  <r>
    <d v="2020-04-06T00:00:00"/>
    <s v="Monday"/>
    <x v="3"/>
    <x v="5"/>
    <n v="118074.565"/>
  </r>
  <r>
    <d v="2020-04-07T00:00:00"/>
    <s v="Tuesday"/>
    <x v="3"/>
    <x v="5"/>
    <n v="118404.455"/>
  </r>
  <r>
    <d v="2020-04-08T00:00:00"/>
    <s v="Wednesday"/>
    <x v="3"/>
    <x v="5"/>
    <n v="108404.01"/>
  </r>
  <r>
    <d v="2020-04-09T00:00:00"/>
    <s v="Thursday"/>
    <x v="3"/>
    <x v="5"/>
    <n v="108587.52"/>
  </r>
  <r>
    <d v="2020-04-10T00:00:00"/>
    <s v="Friday"/>
    <x v="3"/>
    <x v="5"/>
    <n v="94831.23"/>
  </r>
  <r>
    <d v="2020-04-11T00:00:00"/>
    <s v="Saturday"/>
    <x v="3"/>
    <x v="5"/>
    <n v="92097.07"/>
  </r>
  <r>
    <d v="2020-04-12T00:00:00"/>
    <s v="Sunday"/>
    <x v="3"/>
    <x v="5"/>
    <n v="101760.09"/>
  </r>
  <r>
    <d v="2020-04-13T00:00:00"/>
    <s v="Monday"/>
    <x v="3"/>
    <x v="5"/>
    <n v="100025.9"/>
  </r>
  <r>
    <d v="2020-04-14T00:00:00"/>
    <s v="Tuesday"/>
    <x v="3"/>
    <x v="5"/>
    <n v="107849.83"/>
  </r>
  <r>
    <d v="2020-04-15T00:00:00"/>
    <s v="Wednesday"/>
    <x v="3"/>
    <x v="5"/>
    <n v="104547.34"/>
  </r>
  <r>
    <d v="2020-04-16T00:00:00"/>
    <s v="Thursday"/>
    <x v="3"/>
    <x v="5"/>
    <n v="106527.94500000001"/>
  </r>
  <r>
    <d v="2020-04-17T00:00:00"/>
    <s v="Friday"/>
    <x v="3"/>
    <x v="5"/>
    <n v="106943.49"/>
  </r>
  <r>
    <d v="2020-04-18T00:00:00"/>
    <s v="Saturday"/>
    <x v="3"/>
    <x v="5"/>
    <n v="106888.545"/>
  </r>
  <r>
    <d v="2020-04-19T00:00:00"/>
    <s v="Sunday"/>
    <x v="3"/>
    <x v="5"/>
    <n v="100737.83500000001"/>
  </r>
  <r>
    <d v="2020-04-20T00:00:00"/>
    <s v="Monday"/>
    <x v="3"/>
    <x v="5"/>
    <n v="109168.595"/>
  </r>
  <r>
    <d v="2020-04-21T00:00:00"/>
    <s v="Tuesday"/>
    <x v="3"/>
    <x v="5"/>
    <n v="111417.63"/>
  </r>
  <r>
    <d v="2020-04-22T00:00:00"/>
    <s v="Wednesday"/>
    <x v="3"/>
    <x v="5"/>
    <n v="113506.01"/>
  </r>
  <r>
    <d v="2020-04-23T00:00:00"/>
    <s v="Thursday"/>
    <x v="3"/>
    <x v="5"/>
    <n v="112872.88"/>
  </r>
  <r>
    <d v="2020-04-24T00:00:00"/>
    <s v="Friday"/>
    <x v="3"/>
    <x v="5"/>
    <n v="106565.295"/>
  </r>
  <r>
    <d v="2020-04-25T00:00:00"/>
    <s v="Saturday"/>
    <x v="3"/>
    <x v="5"/>
    <n v="96845.119999999995"/>
  </r>
  <r>
    <d v="2020-04-26T00:00:00"/>
    <s v="Sunday"/>
    <x v="3"/>
    <x v="5"/>
    <n v="96572.934999999998"/>
  </r>
  <r>
    <d v="2020-04-27T00:00:00"/>
    <s v="Monday"/>
    <x v="3"/>
    <x v="5"/>
    <n v="113471.83"/>
  </r>
  <r>
    <d v="2020-04-28T00:00:00"/>
    <s v="Tuesday"/>
    <x v="3"/>
    <x v="5"/>
    <n v="112124.06"/>
  </r>
  <r>
    <d v="2020-04-29T00:00:00"/>
    <s v="Wednesday"/>
    <x v="3"/>
    <x v="5"/>
    <n v="121307.84"/>
  </r>
  <r>
    <d v="2020-04-30T00:00:00"/>
    <s v="Thursday"/>
    <x v="3"/>
    <x v="5"/>
    <n v="121353.33"/>
  </r>
  <r>
    <d v="2020-05-01T00:00:00"/>
    <s v="Friday"/>
    <x v="4"/>
    <x v="5"/>
    <n v="127238.875"/>
  </r>
  <r>
    <d v="2020-05-02T00:00:00"/>
    <s v="Saturday"/>
    <x v="4"/>
    <x v="5"/>
    <n v="111665.72500000001"/>
  </r>
  <r>
    <d v="2020-05-03T00:00:00"/>
    <s v="Sunday"/>
    <x v="4"/>
    <x v="5"/>
    <n v="109669.355"/>
  </r>
  <r>
    <d v="2020-05-04T00:00:00"/>
    <s v="Monday"/>
    <x v="4"/>
    <x v="5"/>
    <n v="126892.26"/>
  </r>
  <r>
    <d v="2020-05-05T00:00:00"/>
    <s v="Tuesday"/>
    <x v="4"/>
    <x v="5"/>
    <n v="118839.095"/>
  </r>
  <r>
    <d v="2020-05-06T00:00:00"/>
    <s v="Wednesday"/>
    <x v="4"/>
    <x v="5"/>
    <n v="113214.27"/>
  </r>
  <r>
    <d v="2020-05-07T00:00:00"/>
    <s v="Thursday"/>
    <x v="4"/>
    <x v="5"/>
    <n v="109642.755"/>
  </r>
  <r>
    <d v="2020-05-08T00:00:00"/>
    <s v="Friday"/>
    <x v="4"/>
    <x v="5"/>
    <n v="107914.05499999999"/>
  </r>
  <r>
    <d v="2020-05-09T00:00:00"/>
    <s v="Saturday"/>
    <x v="4"/>
    <x v="5"/>
    <n v="107786.255"/>
  </r>
  <r>
    <d v="2020-05-10T00:00:00"/>
    <s v="Sunday"/>
    <x v="4"/>
    <x v="5"/>
    <n v="107555.19"/>
  </r>
  <r>
    <d v="2020-05-11T00:00:00"/>
    <s v="Monday"/>
    <x v="4"/>
    <x v="5"/>
    <n v="122550.94500000001"/>
  </r>
  <r>
    <d v="2020-05-12T00:00:00"/>
    <s v="Tuesday"/>
    <x v="4"/>
    <x v="5"/>
    <n v="120767.795"/>
  </r>
  <r>
    <d v="2020-05-13T00:00:00"/>
    <s v="Wednesday"/>
    <x v="4"/>
    <x v="5"/>
    <n v="127145.14"/>
  </r>
  <r>
    <d v="2020-05-14T00:00:00"/>
    <s v="Thursday"/>
    <x v="4"/>
    <x v="5"/>
    <n v="129285.09"/>
  </r>
  <r>
    <d v="2020-05-15T00:00:00"/>
    <s v="Friday"/>
    <x v="4"/>
    <x v="5"/>
    <n v="129112.45"/>
  </r>
  <r>
    <d v="2020-05-16T00:00:00"/>
    <s v="Saturday"/>
    <x v="4"/>
    <x v="5"/>
    <n v="110420.89"/>
  </r>
  <r>
    <d v="2020-05-17T00:00:00"/>
    <s v="Sunday"/>
    <x v="4"/>
    <x v="5"/>
    <n v="109774.425"/>
  </r>
  <r>
    <d v="2020-05-18T00:00:00"/>
    <s v="Monday"/>
    <x v="4"/>
    <x v="5"/>
    <n v="120076.645"/>
  </r>
  <r>
    <d v="2020-05-19T00:00:00"/>
    <s v="Tuesday"/>
    <x v="4"/>
    <x v="5"/>
    <n v="119789.97"/>
  </r>
  <r>
    <d v="2020-05-20T00:00:00"/>
    <s v="Wednesday"/>
    <x v="4"/>
    <x v="5"/>
    <n v="119803.985"/>
  </r>
  <r>
    <d v="2020-05-21T00:00:00"/>
    <s v="Thursday"/>
    <x v="4"/>
    <x v="5"/>
    <n v="127563.61"/>
  </r>
  <r>
    <d v="2020-05-22T00:00:00"/>
    <s v="Friday"/>
    <x v="4"/>
    <x v="5"/>
    <n v="130472.2"/>
  </r>
  <r>
    <d v="2020-05-23T00:00:00"/>
    <s v="Saturday"/>
    <x v="4"/>
    <x v="5"/>
    <n v="115234.32"/>
  </r>
  <r>
    <d v="2020-05-24T00:00:00"/>
    <s v="Sunday"/>
    <x v="4"/>
    <x v="5"/>
    <n v="109579.82"/>
  </r>
  <r>
    <d v="2020-05-25T00:00:00"/>
    <s v="Monday"/>
    <x v="4"/>
    <x v="5"/>
    <n v="125532.575"/>
  </r>
  <r>
    <d v="2020-05-26T00:00:00"/>
    <s v="Tuesday"/>
    <x v="4"/>
    <x v="5"/>
    <n v="126788.83500000001"/>
  </r>
  <r>
    <d v="2020-05-27T00:00:00"/>
    <s v="Wednesday"/>
    <x v="4"/>
    <x v="5"/>
    <n v="124189.8"/>
  </r>
  <r>
    <d v="2020-05-28T00:00:00"/>
    <s v="Thursday"/>
    <x v="4"/>
    <x v="5"/>
    <n v="124062.485"/>
  </r>
  <r>
    <d v="2020-05-29T00:00:00"/>
    <s v="Friday"/>
    <x v="4"/>
    <x v="5"/>
    <n v="120072.09"/>
  </r>
  <r>
    <d v="2020-05-30T00:00:00"/>
    <s v="Saturday"/>
    <x v="4"/>
    <x v="5"/>
    <n v="102231.77"/>
  </r>
  <r>
    <d v="2020-05-31T00:00:00"/>
    <s v="Sunday"/>
    <x v="4"/>
    <x v="5"/>
    <n v="102684.59"/>
  </r>
  <r>
    <d v="2020-06-01T00:00:00"/>
    <s v="Monday"/>
    <x v="5"/>
    <x v="5"/>
    <n v="132039.70499999999"/>
  </r>
  <r>
    <d v="2020-06-02T00:00:00"/>
    <s v="Tuesday"/>
    <x v="5"/>
    <x v="5"/>
    <n v="132710.35999999999"/>
  </r>
  <r>
    <d v="2020-06-03T00:00:00"/>
    <s v="Wednesday"/>
    <x v="5"/>
    <x v="5"/>
    <n v="130801.825"/>
  </r>
  <r>
    <d v="2020-06-04T00:00:00"/>
    <s v="Thursday"/>
    <x v="5"/>
    <x v="5"/>
    <n v="133322.02499999999"/>
  </r>
  <r>
    <d v="2020-06-05T00:00:00"/>
    <s v="Friday"/>
    <x v="5"/>
    <x v="5"/>
    <n v="137368.465"/>
  </r>
  <r>
    <d v="2020-06-06T00:00:00"/>
    <s v="Saturday"/>
    <x v="5"/>
    <x v="5"/>
    <n v="126427.92"/>
  </r>
  <r>
    <d v="2020-06-07T00:00:00"/>
    <s v="Sunday"/>
    <x v="5"/>
    <x v="5"/>
    <n v="119524.41"/>
  </r>
  <r>
    <d v="2020-06-08T00:00:00"/>
    <s v="Monday"/>
    <x v="5"/>
    <x v="5"/>
    <n v="124792.97500000001"/>
  </r>
  <r>
    <d v="2020-06-09T00:00:00"/>
    <s v="Tuesday"/>
    <x v="5"/>
    <x v="5"/>
    <n v="141571.29500000001"/>
  </r>
  <r>
    <d v="2020-06-10T00:00:00"/>
    <s v="Wednesday"/>
    <x v="5"/>
    <x v="5"/>
    <n v="137795.79500000001"/>
  </r>
  <r>
    <d v="2020-06-11T00:00:00"/>
    <s v="Thursday"/>
    <x v="5"/>
    <x v="5"/>
    <n v="141444.44500000001"/>
  </r>
  <r>
    <d v="2020-06-12T00:00:00"/>
    <s v="Friday"/>
    <x v="5"/>
    <x v="5"/>
    <n v="134684.58499999999"/>
  </r>
  <r>
    <d v="2020-06-13T00:00:00"/>
    <s v="Saturday"/>
    <x v="5"/>
    <x v="5"/>
    <n v="117394.455"/>
  </r>
  <r>
    <d v="2020-06-14T00:00:00"/>
    <s v="Sunday"/>
    <x v="5"/>
    <x v="5"/>
    <n v="107553.005"/>
  </r>
  <r>
    <d v="2020-06-15T00:00:00"/>
    <s v="Monday"/>
    <x v="5"/>
    <x v="5"/>
    <n v="121221.455"/>
  </r>
  <r>
    <d v="2020-06-16T00:00:00"/>
    <s v="Tuesday"/>
    <x v="5"/>
    <x v="5"/>
    <n v="124473.67"/>
  </r>
  <r>
    <d v="2020-06-17T00:00:00"/>
    <s v="Wednesday"/>
    <x v="5"/>
    <x v="5"/>
    <n v="133969.69"/>
  </r>
  <r>
    <d v="2020-06-18T00:00:00"/>
    <s v="Thursday"/>
    <x v="5"/>
    <x v="5"/>
    <n v="130437.325"/>
  </r>
  <r>
    <d v="2020-06-19T00:00:00"/>
    <s v="Friday"/>
    <x v="5"/>
    <x v="5"/>
    <n v="120149.435"/>
  </r>
  <r>
    <d v="2020-06-20T00:00:00"/>
    <s v="Saturday"/>
    <x v="5"/>
    <x v="5"/>
    <n v="109644.69500000001"/>
  </r>
  <r>
    <d v="2020-06-21T00:00:00"/>
    <s v="Sunday"/>
    <x v="5"/>
    <x v="5"/>
    <n v="121528.375"/>
  </r>
  <r>
    <d v="2020-06-22T00:00:00"/>
    <s v="Monday"/>
    <x v="5"/>
    <x v="5"/>
    <n v="136373.435"/>
  </r>
  <r>
    <d v="2020-06-23T00:00:00"/>
    <s v="Tuesday"/>
    <x v="5"/>
    <x v="5"/>
    <n v="131904.745"/>
  </r>
  <r>
    <d v="2020-06-24T00:00:00"/>
    <s v="Wednesday"/>
    <x v="5"/>
    <x v="5"/>
    <n v="133100.905"/>
  </r>
  <r>
    <d v="2020-06-25T00:00:00"/>
    <s v="Thursday"/>
    <x v="5"/>
    <x v="5"/>
    <n v="131466.23999999999"/>
  </r>
  <r>
    <d v="2020-06-26T00:00:00"/>
    <s v="Friday"/>
    <x v="5"/>
    <x v="5"/>
    <n v="136872.56"/>
  </r>
  <r>
    <d v="2020-06-27T00:00:00"/>
    <s v="Saturday"/>
    <x v="5"/>
    <x v="5"/>
    <n v="126938.54"/>
  </r>
  <r>
    <d v="2020-06-28T00:00:00"/>
    <s v="Sunday"/>
    <x v="5"/>
    <x v="5"/>
    <n v="125830.75"/>
  </r>
  <r>
    <d v="2020-06-29T00:00:00"/>
    <s v="Monday"/>
    <x v="5"/>
    <x v="5"/>
    <n v="141431.99"/>
  </r>
  <r>
    <d v="2020-06-30T00:00:00"/>
    <s v="Tuesday"/>
    <x v="5"/>
    <x v="5"/>
    <n v="137644.86499999999"/>
  </r>
  <r>
    <d v="2020-07-01T00:00:00"/>
    <s v="Wednesday"/>
    <x v="6"/>
    <x v="5"/>
    <n v="126614.72"/>
  </r>
  <r>
    <d v="2020-07-02T00:00:00"/>
    <s v="Thursday"/>
    <x v="6"/>
    <x v="5"/>
    <n v="131372.71"/>
  </r>
  <r>
    <d v="2020-07-03T00:00:00"/>
    <s v="Friday"/>
    <x v="6"/>
    <x v="5"/>
    <n v="143010.26999999999"/>
  </r>
  <r>
    <d v="2020-07-04T00:00:00"/>
    <s v="Saturday"/>
    <x v="6"/>
    <x v="5"/>
    <n v="125400.27"/>
  </r>
  <r>
    <d v="2020-07-05T00:00:00"/>
    <s v="Sunday"/>
    <x v="6"/>
    <x v="5"/>
    <n v="118507.76"/>
  </r>
  <r>
    <d v="2020-07-06T00:00:00"/>
    <s v="Monday"/>
    <x v="6"/>
    <x v="5"/>
    <n v="136255.33499999999"/>
  </r>
  <r>
    <d v="2020-07-07T00:00:00"/>
    <s v="Tuesday"/>
    <x v="6"/>
    <x v="5"/>
    <n v="140264.51999999999"/>
  </r>
  <r>
    <d v="2020-07-08T00:00:00"/>
    <s v="Wednesday"/>
    <x v="6"/>
    <x v="5"/>
    <n v="138627.10999999999"/>
  </r>
  <r>
    <d v="2020-07-09T00:00:00"/>
    <s v="Thursday"/>
    <x v="6"/>
    <x v="5"/>
    <n v="135266.16500000001"/>
  </r>
  <r>
    <d v="2020-07-10T00:00:00"/>
    <s v="Friday"/>
    <x v="6"/>
    <x v="5"/>
    <n v="134041.23000000001"/>
  </r>
  <r>
    <d v="2020-07-11T00:00:00"/>
    <s v="Saturday"/>
    <x v="6"/>
    <x v="5"/>
    <n v="130088.95"/>
  </r>
  <r>
    <d v="2020-07-12T00:00:00"/>
    <s v="Sunday"/>
    <x v="6"/>
    <x v="5"/>
    <n v="118837.05"/>
  </r>
  <r>
    <d v="2020-07-13T00:00:00"/>
    <s v="Monday"/>
    <x v="6"/>
    <x v="5"/>
    <n v="130119.41"/>
  </r>
  <r>
    <d v="2020-07-14T00:00:00"/>
    <s v="Tuesday"/>
    <x v="6"/>
    <x v="5"/>
    <n v="133668.935"/>
  </r>
  <r>
    <d v="2020-07-15T00:00:00"/>
    <s v="Wednesday"/>
    <x v="6"/>
    <x v="5"/>
    <n v="135296.79999999999"/>
  </r>
  <r>
    <d v="2020-07-16T00:00:00"/>
    <s v="Thursday"/>
    <x v="6"/>
    <x v="5"/>
    <n v="143158.89000000001"/>
  </r>
  <r>
    <d v="2020-07-17T00:00:00"/>
    <s v="Friday"/>
    <x v="6"/>
    <x v="5"/>
    <n v="143109.35500000001"/>
  </r>
  <r>
    <d v="2020-07-18T00:00:00"/>
    <s v="Saturday"/>
    <x v="6"/>
    <x v="5"/>
    <n v="125303.88499999999"/>
  </r>
  <r>
    <d v="2020-07-19T00:00:00"/>
    <s v="Sunday"/>
    <x v="6"/>
    <x v="5"/>
    <n v="114065.32"/>
  </r>
  <r>
    <d v="2020-07-20T00:00:00"/>
    <s v="Monday"/>
    <x v="6"/>
    <x v="5"/>
    <n v="132894.41"/>
  </r>
  <r>
    <d v="2020-07-21T00:00:00"/>
    <s v="Tuesday"/>
    <x v="6"/>
    <x v="5"/>
    <n v="140086.10500000001"/>
  </r>
  <r>
    <d v="2020-07-22T00:00:00"/>
    <s v="Wednesday"/>
    <x v="6"/>
    <x v="5"/>
    <n v="138666.10500000001"/>
  </r>
  <r>
    <d v="2020-07-23T00:00:00"/>
    <s v="Thursday"/>
    <x v="6"/>
    <x v="5"/>
    <n v="142476.36499999999"/>
  </r>
  <r>
    <d v="2020-07-24T00:00:00"/>
    <s v="Friday"/>
    <x v="6"/>
    <x v="5"/>
    <n v="133822.70000000001"/>
  </r>
  <r>
    <d v="2020-07-25T00:00:00"/>
    <s v="Saturday"/>
    <x v="6"/>
    <x v="5"/>
    <n v="128417.22"/>
  </r>
  <r>
    <d v="2020-07-26T00:00:00"/>
    <s v="Sunday"/>
    <x v="6"/>
    <x v="5"/>
    <n v="123014.55499999999"/>
  </r>
  <r>
    <d v="2020-07-27T00:00:00"/>
    <s v="Monday"/>
    <x v="6"/>
    <x v="5"/>
    <n v="132571.32999999999"/>
  </r>
  <r>
    <d v="2020-07-28T00:00:00"/>
    <s v="Tuesday"/>
    <x v="6"/>
    <x v="5"/>
    <n v="132720.39499999999"/>
  </r>
  <r>
    <d v="2020-07-29T00:00:00"/>
    <s v="Wednesday"/>
    <x v="6"/>
    <x v="5"/>
    <n v="130547.735"/>
  </r>
  <r>
    <d v="2020-07-30T00:00:00"/>
    <s v="Thursday"/>
    <x v="6"/>
    <x v="5"/>
    <n v="132583.64000000001"/>
  </r>
  <r>
    <d v="2020-07-31T00:00:00"/>
    <s v="Friday"/>
    <x v="6"/>
    <x v="5"/>
    <n v="132105.75"/>
  </r>
  <r>
    <d v="2020-08-01T00:00:00"/>
    <s v="Saturday"/>
    <x v="7"/>
    <x v="5"/>
    <n v="111590.65"/>
  </r>
  <r>
    <d v="2020-08-02T00:00:00"/>
    <s v="Sunday"/>
    <x v="7"/>
    <x v="5"/>
    <n v="109935.33500000001"/>
  </r>
  <r>
    <d v="2020-08-03T00:00:00"/>
    <s v="Monday"/>
    <x v="7"/>
    <x v="5"/>
    <n v="127930.355"/>
  </r>
  <r>
    <d v="2020-08-04T00:00:00"/>
    <s v="Tuesday"/>
    <x v="7"/>
    <x v="5"/>
    <n v="140042.14499999999"/>
  </r>
  <r>
    <d v="2020-08-05T00:00:00"/>
    <s v="Wednesday"/>
    <x v="7"/>
    <x v="5"/>
    <n v="140205.29500000001"/>
  </r>
  <r>
    <d v="2020-08-06T00:00:00"/>
    <s v="Thursday"/>
    <x v="7"/>
    <x v="5"/>
    <n v="140835.17499999999"/>
  </r>
  <r>
    <d v="2020-08-07T00:00:00"/>
    <s v="Friday"/>
    <x v="7"/>
    <x v="5"/>
    <n v="144062.60999999999"/>
  </r>
  <r>
    <d v="2020-08-08T00:00:00"/>
    <s v="Saturday"/>
    <x v="7"/>
    <x v="5"/>
    <n v="121119.265"/>
  </r>
  <r>
    <d v="2020-08-09T00:00:00"/>
    <s v="Sunday"/>
    <x v="7"/>
    <x v="5"/>
    <n v="111165.955"/>
  </r>
  <r>
    <d v="2020-08-10T00:00:00"/>
    <s v="Monday"/>
    <x v="7"/>
    <x v="5"/>
    <n v="125959.75"/>
  </r>
  <r>
    <d v="2020-08-11T00:00:00"/>
    <s v="Tuesday"/>
    <x v="7"/>
    <x v="5"/>
    <n v="130141.22500000001"/>
  </r>
  <r>
    <d v="2020-08-12T00:00:00"/>
    <s v="Wednesday"/>
    <x v="7"/>
    <x v="5"/>
    <n v="127945.31"/>
  </r>
  <r>
    <d v="2020-08-13T00:00:00"/>
    <s v="Thursday"/>
    <x v="7"/>
    <x v="5"/>
    <n v="121914.44"/>
  </r>
  <r>
    <d v="2020-08-14T00:00:00"/>
    <s v="Friday"/>
    <x v="7"/>
    <x v="5"/>
    <n v="124640.09"/>
  </r>
  <r>
    <d v="2020-08-15T00:00:00"/>
    <s v="Saturday"/>
    <x v="7"/>
    <x v="5"/>
    <n v="113755.18"/>
  </r>
  <r>
    <d v="2020-08-16T00:00:00"/>
    <s v="Sunday"/>
    <x v="7"/>
    <x v="5"/>
    <n v="111034.745"/>
  </r>
  <r>
    <d v="2020-08-17T00:00:00"/>
    <s v="Monday"/>
    <x v="7"/>
    <x v="5"/>
    <n v="121520.57"/>
  </r>
  <r>
    <d v="2020-08-18T00:00:00"/>
    <s v="Tuesday"/>
    <x v="7"/>
    <x v="5"/>
    <n v="119321.855"/>
  </r>
  <r>
    <d v="2020-08-19T00:00:00"/>
    <s v="Wednesday"/>
    <x v="7"/>
    <x v="5"/>
    <n v="129884.75"/>
  </r>
  <r>
    <d v="2020-08-20T00:00:00"/>
    <s v="Thursday"/>
    <x v="7"/>
    <x v="5"/>
    <n v="123490.855"/>
  </r>
  <r>
    <d v="2020-08-21T00:00:00"/>
    <s v="Friday"/>
    <x v="7"/>
    <x v="5"/>
    <n v="125707.04"/>
  </r>
  <r>
    <d v="2020-08-22T00:00:00"/>
    <s v="Saturday"/>
    <x v="7"/>
    <x v="5"/>
    <n v="127131.37"/>
  </r>
  <r>
    <d v="2020-08-23T00:00:00"/>
    <s v="Sunday"/>
    <x v="7"/>
    <x v="5"/>
    <n v="117125.065"/>
  </r>
  <r>
    <d v="2020-08-24T00:00:00"/>
    <s v="Monday"/>
    <x v="7"/>
    <x v="5"/>
    <n v="134984.79"/>
  </r>
  <r>
    <d v="2020-08-25T00:00:00"/>
    <s v="Tuesday"/>
    <x v="7"/>
    <x v="5"/>
    <n v="138437.85500000001"/>
  </r>
  <r>
    <d v="2020-08-26T00:00:00"/>
    <s v="Wednesday"/>
    <x v="7"/>
    <x v="5"/>
    <n v="129322.31"/>
  </r>
  <r>
    <d v="2020-08-27T00:00:00"/>
    <s v="Thursday"/>
    <x v="7"/>
    <x v="5"/>
    <n v="119044.425"/>
  </r>
  <r>
    <d v="2020-08-28T00:00:00"/>
    <s v="Friday"/>
    <x v="7"/>
    <x v="5"/>
    <n v="118809.08"/>
  </r>
  <r>
    <d v="2020-08-29T00:00:00"/>
    <s v="Saturday"/>
    <x v="7"/>
    <x v="5"/>
    <n v="100166.88499999999"/>
  </r>
  <r>
    <d v="2020-08-30T00:00:00"/>
    <s v="Sunday"/>
    <x v="7"/>
    <x v="5"/>
    <n v="98917.175000000003"/>
  </r>
  <r>
    <d v="2020-08-31T00:00:00"/>
    <s v="Monday"/>
    <x v="7"/>
    <x v="5"/>
    <n v="121605.395"/>
  </r>
  <r>
    <d v="2020-09-01T00:00:00"/>
    <s v="Tuesday"/>
    <x v="8"/>
    <x v="5"/>
    <n v="119645.18"/>
  </r>
  <r>
    <d v="2020-09-02T00:00:00"/>
    <s v="Wednesday"/>
    <x v="8"/>
    <x v="5"/>
    <n v="113547.67"/>
  </r>
  <r>
    <d v="2020-09-03T00:00:00"/>
    <s v="Thursday"/>
    <x v="8"/>
    <x v="5"/>
    <n v="109327.46"/>
  </r>
  <r>
    <d v="2020-09-04T00:00:00"/>
    <s v="Friday"/>
    <x v="8"/>
    <x v="5"/>
    <n v="114865.645"/>
  </r>
  <r>
    <d v="2020-09-05T00:00:00"/>
    <s v="Saturday"/>
    <x v="8"/>
    <x v="5"/>
    <n v="105534.01"/>
  </r>
  <r>
    <d v="2020-09-06T00:00:00"/>
    <s v="Sunday"/>
    <x v="8"/>
    <x v="5"/>
    <n v="95865.14"/>
  </r>
  <r>
    <d v="2020-09-07T00:00:00"/>
    <s v="Monday"/>
    <x v="8"/>
    <x v="5"/>
    <n v="99778.2"/>
  </r>
  <r>
    <d v="2020-09-08T00:00:00"/>
    <s v="Tuesday"/>
    <x v="8"/>
    <x v="5"/>
    <n v="112421.09"/>
  </r>
  <r>
    <d v="2020-09-09T00:00:00"/>
    <s v="Wednesday"/>
    <x v="8"/>
    <x v="5"/>
    <n v="112140.47"/>
  </r>
  <r>
    <d v="2020-09-10T00:00:00"/>
    <s v="Thursday"/>
    <x v="8"/>
    <x v="5"/>
    <n v="109328.33500000001"/>
  </r>
  <r>
    <d v="2020-09-11T00:00:00"/>
    <s v="Friday"/>
    <x v="8"/>
    <x v="5"/>
    <n v="106643.05"/>
  </r>
  <r>
    <d v="2020-09-12T00:00:00"/>
    <s v="Saturday"/>
    <x v="8"/>
    <x v="5"/>
    <n v="111644.6"/>
  </r>
  <r>
    <d v="2020-09-13T00:00:00"/>
    <s v="Sunday"/>
    <x v="8"/>
    <x v="5"/>
    <n v="96225.91"/>
  </r>
  <r>
    <d v="2020-09-14T00:00:00"/>
    <s v="Monday"/>
    <x v="8"/>
    <x v="5"/>
    <n v="107196.61"/>
  </r>
  <r>
    <d v="2020-09-15T00:00:00"/>
    <s v="Tuesday"/>
    <x v="8"/>
    <x v="5"/>
    <n v="113008.77"/>
  </r>
  <r>
    <d v="2020-09-16T00:00:00"/>
    <s v="Wednesday"/>
    <x v="8"/>
    <x v="5"/>
    <n v="110807.72"/>
  </r>
  <r>
    <d v="2020-09-17T00:00:00"/>
    <s v="Thursday"/>
    <x v="8"/>
    <x v="5"/>
    <n v="115643.44"/>
  </r>
  <r>
    <d v="2020-09-18T00:00:00"/>
    <s v="Friday"/>
    <x v="8"/>
    <x v="5"/>
    <n v="112335.7"/>
  </r>
  <r>
    <d v="2020-09-19T00:00:00"/>
    <s v="Saturday"/>
    <x v="8"/>
    <x v="5"/>
    <n v="93384"/>
  </r>
  <r>
    <d v="2020-09-20T00:00:00"/>
    <s v="Sunday"/>
    <x v="8"/>
    <x v="5"/>
    <n v="86891.23"/>
  </r>
  <r>
    <d v="2020-09-21T00:00:00"/>
    <s v="Monday"/>
    <x v="8"/>
    <x v="5"/>
    <n v="100977.95"/>
  </r>
  <r>
    <d v="2020-09-22T00:00:00"/>
    <s v="Tuesday"/>
    <x v="8"/>
    <x v="5"/>
    <n v="103200.64"/>
  </r>
  <r>
    <d v="2020-09-23T00:00:00"/>
    <s v="Wednesday"/>
    <x v="8"/>
    <x v="5"/>
    <n v="112412.44500000001"/>
  </r>
  <r>
    <d v="2020-09-24T00:00:00"/>
    <s v="Thursday"/>
    <x v="8"/>
    <x v="5"/>
    <n v="117535.715"/>
  </r>
  <r>
    <d v="2020-09-25T00:00:00"/>
    <s v="Friday"/>
    <x v="8"/>
    <x v="5"/>
    <n v="126354.68"/>
  </r>
  <r>
    <d v="2020-09-26T00:00:00"/>
    <s v="Saturday"/>
    <x v="8"/>
    <x v="5"/>
    <n v="106694.965"/>
  </r>
  <r>
    <d v="2020-09-27T00:00:00"/>
    <s v="Sunday"/>
    <x v="8"/>
    <x v="5"/>
    <n v="101703.49"/>
  </r>
  <r>
    <d v="2020-09-28T00:00:00"/>
    <s v="Monday"/>
    <x v="8"/>
    <x v="5"/>
    <n v="114651.14"/>
  </r>
  <r>
    <d v="2020-09-29T00:00:00"/>
    <s v="Tuesday"/>
    <x v="8"/>
    <x v="5"/>
    <n v="112076.46"/>
  </r>
  <r>
    <d v="2020-09-30T00:00:00"/>
    <s v="Wednesday"/>
    <x v="8"/>
    <x v="5"/>
    <n v="113620.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6">
  <r>
    <d v="2015-01-01T00:00:00"/>
    <x v="0"/>
    <s v="January"/>
    <x v="0"/>
    <x v="0"/>
    <s v="N"/>
    <s v="Y"/>
    <n v="13.3"/>
    <n v="26.9"/>
    <n v="23.6"/>
    <n v="0"/>
    <n v="99635.03"/>
  </r>
  <r>
    <d v="2015-01-02T00:00:00"/>
    <x v="1"/>
    <s v="January"/>
    <x v="0"/>
    <x v="0"/>
    <s v="N"/>
    <s v="N"/>
    <n v="15.4"/>
    <n v="38.799999999999997"/>
    <n v="26.8"/>
    <n v="0"/>
    <n v="129606.01"/>
  </r>
  <r>
    <d v="2015-01-03T00:00:00"/>
    <x v="2"/>
    <s v="January"/>
    <x v="0"/>
    <x v="0"/>
    <s v="N"/>
    <s v="N"/>
    <n v="20"/>
    <n v="38.200000000000003"/>
    <n v="26.5"/>
    <n v="0"/>
    <n v="142300.54"/>
  </r>
  <r>
    <d v="2015-01-04T00:00:00"/>
    <x v="3"/>
    <s v="January"/>
    <x v="0"/>
    <x v="0"/>
    <s v="N"/>
    <s v="N"/>
    <n v="16.3"/>
    <n v="21.4"/>
    <n v="25.2"/>
    <n v="4.2"/>
    <n v="104330.715"/>
  </r>
  <r>
    <d v="2015-01-05T00:00:00"/>
    <x v="4"/>
    <s v="January"/>
    <x v="0"/>
    <x v="0"/>
    <s v="N"/>
    <s v="N"/>
    <n v="15"/>
    <n v="22"/>
    <n v="30.7"/>
    <n v="0"/>
    <n v="118132.2"/>
  </r>
  <r>
    <d v="2015-01-06T00:00:00"/>
    <x v="5"/>
    <s v="January"/>
    <x v="0"/>
    <x v="0"/>
    <s v="N"/>
    <s v="N"/>
    <n v="17.7"/>
    <n v="26"/>
    <n v="31.6"/>
    <n v="0"/>
    <n v="130672.485"/>
  </r>
  <r>
    <d v="2015-01-07T00:00:00"/>
    <x v="6"/>
    <s v="January"/>
    <x v="0"/>
    <x v="0"/>
    <s v="N"/>
    <s v="N"/>
    <n v="18.899999999999999"/>
    <n v="37.4"/>
    <n v="20.7"/>
    <n v="0"/>
    <n v="153514.82"/>
  </r>
  <r>
    <d v="2015-01-08T00:00:00"/>
    <x v="0"/>
    <s v="January"/>
    <x v="0"/>
    <x v="1"/>
    <s v="N"/>
    <s v="N"/>
    <n v="23.1"/>
    <n v="28.2"/>
    <n v="13.5"/>
    <n v="19.399999999999999"/>
    <n v="142015.655"/>
  </r>
  <r>
    <d v="2015-01-09T00:00:00"/>
    <x v="1"/>
    <s v="January"/>
    <x v="0"/>
    <x v="1"/>
    <s v="N"/>
    <s v="N"/>
    <n v="16.5"/>
    <n v="18"/>
    <n v="3.1"/>
    <n v="1.2"/>
    <n v="121801.155"/>
  </r>
  <r>
    <d v="2015-01-10T00:00:00"/>
    <x v="2"/>
    <s v="January"/>
    <x v="0"/>
    <x v="1"/>
    <s v="N"/>
    <s v="N"/>
    <n v="13.6"/>
    <n v="21.7"/>
    <n v="5.6"/>
    <n v="5.2"/>
    <n v="103043.66"/>
  </r>
  <r>
    <d v="2015-01-11T00:00:00"/>
    <x v="3"/>
    <s v="January"/>
    <x v="0"/>
    <x v="1"/>
    <s v="N"/>
    <s v="N"/>
    <n v="15.6"/>
    <n v="27.5"/>
    <n v="29.9"/>
    <n v="0"/>
    <n v="99865.755000000005"/>
  </r>
  <r>
    <d v="2015-01-12T00:00:00"/>
    <x v="4"/>
    <s v="January"/>
    <x v="0"/>
    <x v="1"/>
    <s v="N"/>
    <s v="N"/>
    <n v="16.100000000000001"/>
    <n v="31.3"/>
    <n v="31.6"/>
    <n v="0"/>
    <n v="131261.125"/>
  </r>
  <r>
    <d v="2015-01-13T00:00:00"/>
    <x v="5"/>
    <s v="January"/>
    <x v="0"/>
    <x v="1"/>
    <s v="N"/>
    <s v="N"/>
    <n v="20.2"/>
    <n v="25.6"/>
    <n v="4.2"/>
    <n v="0"/>
    <n v="126527.36"/>
  </r>
  <r>
    <d v="2015-01-14T00:00:00"/>
    <x v="6"/>
    <s v="January"/>
    <x v="0"/>
    <x v="1"/>
    <s v="N"/>
    <s v="N"/>
    <n v="18.3"/>
    <n v="22.7"/>
    <n v="15.2"/>
    <n v="15.8"/>
    <n v="119741.62"/>
  </r>
  <r>
    <d v="2015-01-15T00:00:00"/>
    <x v="0"/>
    <s v="January"/>
    <x v="0"/>
    <x v="2"/>
    <s v="N"/>
    <s v="N"/>
    <n v="15.8"/>
    <n v="20"/>
    <n v="14.6"/>
    <n v="0"/>
    <n v="118411.22"/>
  </r>
  <r>
    <d v="2015-01-16T00:00:00"/>
    <x v="1"/>
    <s v="January"/>
    <x v="0"/>
    <x v="2"/>
    <s v="N"/>
    <s v="N"/>
    <n v="13.1"/>
    <n v="27.3"/>
    <n v="30.3"/>
    <n v="0"/>
    <n v="116690.765"/>
  </r>
  <r>
    <d v="2015-01-17T00:00:00"/>
    <x v="2"/>
    <s v="January"/>
    <x v="0"/>
    <x v="2"/>
    <s v="N"/>
    <s v="N"/>
    <n v="15.9"/>
    <n v="25"/>
    <n v="27.5"/>
    <n v="0"/>
    <n v="99371.31"/>
  </r>
  <r>
    <d v="2015-01-18T00:00:00"/>
    <x v="3"/>
    <s v="January"/>
    <x v="0"/>
    <x v="2"/>
    <s v="N"/>
    <s v="N"/>
    <n v="15.3"/>
    <n v="19.5"/>
    <n v="23.4"/>
    <n v="0"/>
    <n v="97728.75"/>
  </r>
  <r>
    <d v="2015-01-19T00:00:00"/>
    <x v="4"/>
    <s v="January"/>
    <x v="0"/>
    <x v="2"/>
    <s v="N"/>
    <s v="N"/>
    <n v="13.5"/>
    <n v="23.6"/>
    <n v="29"/>
    <n v="0"/>
    <n v="116883.15"/>
  </r>
  <r>
    <d v="2015-01-20T00:00:00"/>
    <x v="5"/>
    <s v="January"/>
    <x v="0"/>
    <x v="2"/>
    <s v="N"/>
    <s v="N"/>
    <n v="13"/>
    <n v="30.4"/>
    <n v="19.600000000000001"/>
    <n v="0"/>
    <n v="128968.125"/>
  </r>
  <r>
    <d v="2015-01-21T00:00:00"/>
    <x v="6"/>
    <s v="January"/>
    <x v="0"/>
    <x v="2"/>
    <s v="N"/>
    <s v="N"/>
    <n v="19.7"/>
    <n v="33.1"/>
    <n v="25.8"/>
    <n v="0"/>
    <n v="148702.505"/>
  </r>
  <r>
    <d v="2015-01-22T00:00:00"/>
    <x v="0"/>
    <s v="January"/>
    <x v="0"/>
    <x v="3"/>
    <s v="N"/>
    <s v="N"/>
    <n v="18.7"/>
    <n v="35.799999999999997"/>
    <n v="23.1"/>
    <n v="0"/>
    <n v="153232.1"/>
  </r>
  <r>
    <d v="2015-01-23T00:00:00"/>
    <x v="1"/>
    <s v="January"/>
    <x v="0"/>
    <x v="3"/>
    <s v="N"/>
    <s v="N"/>
    <n v="20.2"/>
    <n v="25"/>
    <n v="28.6"/>
    <n v="0"/>
    <n v="138095.20000000001"/>
  </r>
  <r>
    <d v="2015-01-24T00:00:00"/>
    <x v="2"/>
    <s v="January"/>
    <x v="0"/>
    <x v="3"/>
    <s v="N"/>
    <s v="N"/>
    <n v="15.8"/>
    <n v="26.3"/>
    <n v="30.3"/>
    <n v="0"/>
    <n v="116310.59"/>
  </r>
  <r>
    <d v="2015-01-25T00:00:00"/>
    <x v="3"/>
    <s v="January"/>
    <x v="0"/>
    <x v="3"/>
    <s v="N"/>
    <s v="N"/>
    <n v="14.7"/>
    <n v="22"/>
    <n v="25.4"/>
    <n v="0"/>
    <n v="97959.46"/>
  </r>
  <r>
    <d v="2015-01-26T00:00:00"/>
    <x v="4"/>
    <s v="January"/>
    <x v="0"/>
    <x v="3"/>
    <s v="N"/>
    <s v="Y"/>
    <n v="11.6"/>
    <n v="19.8"/>
    <n v="19.899999999999999"/>
    <n v="1"/>
    <n v="103769.48"/>
  </r>
  <r>
    <d v="2015-01-27T00:00:00"/>
    <x v="5"/>
    <s v="January"/>
    <x v="0"/>
    <x v="3"/>
    <s v="N"/>
    <s v="N"/>
    <n v="11.7"/>
    <n v="19.100000000000001"/>
    <n v="17.7"/>
    <n v="0.6"/>
    <n v="118393.31"/>
  </r>
  <r>
    <d v="2015-01-28T00:00:00"/>
    <x v="6"/>
    <s v="January"/>
    <x v="0"/>
    <x v="3"/>
    <s v="N"/>
    <s v="N"/>
    <n v="13.3"/>
    <n v="25.4"/>
    <n v="27"/>
    <n v="0"/>
    <n v="116763.72500000001"/>
  </r>
  <r>
    <d v="2015-01-29T00:00:00"/>
    <x v="0"/>
    <s v="January"/>
    <x v="0"/>
    <x v="4"/>
    <s v="Y"/>
    <s v="N"/>
    <n v="12.8"/>
    <n v="22.2"/>
    <n v="28.9"/>
    <n v="0"/>
    <n v="119313.73"/>
  </r>
  <r>
    <d v="2015-01-30T00:00:00"/>
    <x v="1"/>
    <s v="January"/>
    <x v="0"/>
    <x v="4"/>
    <s v="Y"/>
    <s v="N"/>
    <n v="13.1"/>
    <n v="21"/>
    <n v="27.6"/>
    <n v="0"/>
    <n v="121018.15"/>
  </r>
  <r>
    <d v="2015-01-31T00:00:00"/>
    <x v="2"/>
    <s v="January"/>
    <x v="0"/>
    <x v="4"/>
    <s v="Y"/>
    <s v="N"/>
    <n v="14.3"/>
    <n v="20.2"/>
    <n v="26.2"/>
    <n v="0"/>
    <n v="103822.97"/>
  </r>
  <r>
    <d v="2015-02-01T00:00:00"/>
    <x v="3"/>
    <s v="February"/>
    <x v="0"/>
    <x v="4"/>
    <s v="Y"/>
    <s v="N"/>
    <n v="13.2"/>
    <n v="19"/>
    <n v="17.3"/>
    <n v="9.1999999999999993"/>
    <n v="100178.84"/>
  </r>
  <r>
    <d v="2015-02-02T00:00:00"/>
    <x v="4"/>
    <s v="February"/>
    <x v="0"/>
    <x v="4"/>
    <s v="Y"/>
    <s v="N"/>
    <n v="13.5"/>
    <n v="21.1"/>
    <n v="23.9"/>
    <n v="3.8"/>
    <n v="118694.16"/>
  </r>
  <r>
    <d v="2015-02-03T00:00:00"/>
    <x v="5"/>
    <s v="February"/>
    <x v="0"/>
    <x v="4"/>
    <s v="Y"/>
    <s v="N"/>
    <n v="16.100000000000001"/>
    <n v="20"/>
    <n v="22.7"/>
    <n v="0"/>
    <n v="122880.13"/>
  </r>
  <r>
    <d v="2015-02-04T00:00:00"/>
    <x v="6"/>
    <s v="February"/>
    <x v="0"/>
    <x v="4"/>
    <s v="Y"/>
    <s v="N"/>
    <n v="14.8"/>
    <n v="19"/>
    <n v="21.2"/>
    <n v="0"/>
    <n v="117398.03"/>
  </r>
  <r>
    <d v="2015-02-05T00:00:00"/>
    <x v="0"/>
    <s v="February"/>
    <x v="0"/>
    <x v="5"/>
    <s v="Y"/>
    <s v="N"/>
    <n v="13.3"/>
    <n v="24.2"/>
    <n v="28.8"/>
    <n v="0"/>
    <n v="122279.425"/>
  </r>
  <r>
    <d v="2015-02-06T00:00:00"/>
    <x v="1"/>
    <s v="February"/>
    <x v="0"/>
    <x v="5"/>
    <s v="Y"/>
    <s v="N"/>
    <n v="14.5"/>
    <n v="35.700000000000003"/>
    <n v="28.4"/>
    <n v="0"/>
    <n v="141837.005"/>
  </r>
  <r>
    <d v="2015-02-07T00:00:00"/>
    <x v="2"/>
    <s v="February"/>
    <x v="0"/>
    <x v="5"/>
    <s v="Y"/>
    <s v="N"/>
    <n v="18.8"/>
    <n v="35"/>
    <n v="16.100000000000001"/>
    <n v="0"/>
    <n v="132138.36499999999"/>
  </r>
  <r>
    <d v="2015-02-08T00:00:00"/>
    <x v="3"/>
    <s v="February"/>
    <x v="0"/>
    <x v="5"/>
    <s v="Y"/>
    <s v="N"/>
    <n v="18.899999999999999"/>
    <n v="21.5"/>
    <n v="16.600000000000001"/>
    <n v="0"/>
    <n v="112108.215"/>
  </r>
  <r>
    <d v="2015-02-09T00:00:00"/>
    <x v="4"/>
    <s v="February"/>
    <x v="0"/>
    <x v="5"/>
    <s v="Y"/>
    <s v="N"/>
    <n v="13.6"/>
    <n v="28.3"/>
    <n v="28.6"/>
    <n v="0"/>
    <n v="126813.075"/>
  </r>
  <r>
    <d v="2015-02-10T00:00:00"/>
    <x v="5"/>
    <s v="February"/>
    <x v="0"/>
    <x v="5"/>
    <s v="Y"/>
    <s v="N"/>
    <n v="16.399999999999999"/>
    <n v="27.8"/>
    <n v="27.7"/>
    <n v="0"/>
    <n v="145948.565"/>
  </r>
  <r>
    <d v="2015-02-11T00:00:00"/>
    <x v="6"/>
    <s v="February"/>
    <x v="0"/>
    <x v="5"/>
    <s v="Y"/>
    <s v="N"/>
    <n v="18.100000000000001"/>
    <n v="26.8"/>
    <n v="24.1"/>
    <n v="0"/>
    <n v="149322.85"/>
  </r>
  <r>
    <d v="2015-02-12T00:00:00"/>
    <x v="0"/>
    <s v="February"/>
    <x v="0"/>
    <x v="6"/>
    <s v="Y"/>
    <s v="N"/>
    <n v="17.8"/>
    <n v="21.9"/>
    <n v="23.8"/>
    <n v="0"/>
    <n v="131376.78"/>
  </r>
  <r>
    <d v="2015-02-13T00:00:00"/>
    <x v="1"/>
    <s v="February"/>
    <x v="0"/>
    <x v="6"/>
    <s v="Y"/>
    <s v="N"/>
    <n v="16.100000000000001"/>
    <n v="32.4"/>
    <n v="14.9"/>
    <n v="0"/>
    <n v="136070.62"/>
  </r>
  <r>
    <d v="2015-02-14T00:00:00"/>
    <x v="2"/>
    <s v="February"/>
    <x v="0"/>
    <x v="6"/>
    <s v="Y"/>
    <s v="N"/>
    <n v="19"/>
    <n v="25.1"/>
    <n v="20.8"/>
    <n v="19.600000000000001"/>
    <n v="119692.02499999999"/>
  </r>
  <r>
    <d v="2015-02-15T00:00:00"/>
    <x v="3"/>
    <s v="February"/>
    <x v="0"/>
    <x v="6"/>
    <s v="Y"/>
    <s v="N"/>
    <n v="18.2"/>
    <n v="34.4"/>
    <n v="25.7"/>
    <n v="0.4"/>
    <n v="125287.71"/>
  </r>
  <r>
    <d v="2015-02-16T00:00:00"/>
    <x v="4"/>
    <s v="February"/>
    <x v="0"/>
    <x v="6"/>
    <s v="Y"/>
    <s v="N"/>
    <n v="17.399999999999999"/>
    <n v="24.6"/>
    <n v="26.3"/>
    <n v="0"/>
    <n v="131832.63"/>
  </r>
  <r>
    <d v="2015-02-17T00:00:00"/>
    <x v="5"/>
    <s v="February"/>
    <x v="0"/>
    <x v="6"/>
    <s v="Y"/>
    <s v="N"/>
    <n v="17.600000000000001"/>
    <n v="20.6"/>
    <n v="8.3000000000000007"/>
    <n v="0"/>
    <n v="127666.01"/>
  </r>
  <r>
    <d v="2015-02-18T00:00:00"/>
    <x v="6"/>
    <s v="February"/>
    <x v="0"/>
    <x v="6"/>
    <s v="Y"/>
    <s v="N"/>
    <n v="17.7"/>
    <n v="21.2"/>
    <n v="7.8"/>
    <n v="0"/>
    <n v="125972.765"/>
  </r>
  <r>
    <d v="2015-02-19T00:00:00"/>
    <x v="0"/>
    <s v="February"/>
    <x v="0"/>
    <x v="7"/>
    <s v="Y"/>
    <s v="N"/>
    <n v="18.2"/>
    <n v="26.9"/>
    <n v="24.7"/>
    <n v="0"/>
    <n v="139399.69"/>
  </r>
  <r>
    <d v="2015-02-20T00:00:00"/>
    <x v="1"/>
    <s v="February"/>
    <x v="0"/>
    <x v="7"/>
    <s v="Y"/>
    <s v="N"/>
    <n v="17.399999999999999"/>
    <n v="25.3"/>
    <n v="24.7"/>
    <n v="0"/>
    <n v="139465.67499999999"/>
  </r>
  <r>
    <d v="2015-02-21T00:00:00"/>
    <x v="2"/>
    <s v="February"/>
    <x v="0"/>
    <x v="7"/>
    <s v="Y"/>
    <s v="N"/>
    <n v="18.100000000000001"/>
    <n v="36.1"/>
    <n v="20"/>
    <n v="0"/>
    <n v="136283.03"/>
  </r>
  <r>
    <d v="2015-02-22T00:00:00"/>
    <x v="3"/>
    <s v="February"/>
    <x v="0"/>
    <x v="7"/>
    <s v="Y"/>
    <s v="N"/>
    <n v="20.3"/>
    <n v="35.299999999999997"/>
    <n v="11.7"/>
    <n v="1.6"/>
    <n v="138016.35"/>
  </r>
  <r>
    <d v="2015-02-23T00:00:00"/>
    <x v="4"/>
    <s v="February"/>
    <x v="0"/>
    <x v="7"/>
    <s v="Y"/>
    <s v="N"/>
    <n v="21.1"/>
    <n v="29.3"/>
    <n v="4.7"/>
    <n v="0"/>
    <n v="135255.815"/>
  </r>
  <r>
    <d v="2015-02-24T00:00:00"/>
    <x v="5"/>
    <s v="February"/>
    <x v="0"/>
    <x v="7"/>
    <s v="Y"/>
    <s v="N"/>
    <n v="15.9"/>
    <n v="20.100000000000001"/>
    <n v="21.4"/>
    <n v="3.2"/>
    <n v="120263.515"/>
  </r>
  <r>
    <d v="2015-02-25T00:00:00"/>
    <x v="6"/>
    <s v="February"/>
    <x v="0"/>
    <x v="7"/>
    <s v="Y"/>
    <s v="N"/>
    <n v="14"/>
    <n v="27"/>
    <n v="24.1"/>
    <n v="0"/>
    <n v="130062.755"/>
  </r>
  <r>
    <d v="2015-02-26T00:00:00"/>
    <x v="0"/>
    <s v="February"/>
    <x v="0"/>
    <x v="8"/>
    <s v="Y"/>
    <s v="N"/>
    <n v="16"/>
    <n v="23.2"/>
    <n v="18.5"/>
    <n v="0"/>
    <n v="131525.85500000001"/>
  </r>
  <r>
    <d v="2015-02-27T00:00:00"/>
    <x v="1"/>
    <s v="February"/>
    <x v="0"/>
    <x v="8"/>
    <s v="Y"/>
    <s v="N"/>
    <n v="14.8"/>
    <n v="24.3"/>
    <n v="21.7"/>
    <n v="0"/>
    <n v="131069.4"/>
  </r>
  <r>
    <d v="2015-02-28T00:00:00"/>
    <x v="2"/>
    <s v="February"/>
    <x v="0"/>
    <x v="8"/>
    <s v="Y"/>
    <s v="N"/>
    <n v="17.899999999999999"/>
    <n v="32.299999999999997"/>
    <n v="6.9"/>
    <n v="0"/>
    <n v="116275.73"/>
  </r>
  <r>
    <d v="2015-03-01T00:00:00"/>
    <x v="3"/>
    <s v="March"/>
    <x v="0"/>
    <x v="8"/>
    <s v="Y"/>
    <s v="N"/>
    <n v="15.2"/>
    <n v="20.8"/>
    <n v="23.3"/>
    <n v="15.8"/>
    <n v="103462.78"/>
  </r>
  <r>
    <d v="2015-03-02T00:00:00"/>
    <x v="4"/>
    <s v="March"/>
    <x v="0"/>
    <x v="8"/>
    <s v="Y"/>
    <s v="N"/>
    <n v="11.6"/>
    <n v="23"/>
    <n v="22"/>
    <n v="0"/>
    <n v="123301.83500000001"/>
  </r>
  <r>
    <d v="2015-03-03T00:00:00"/>
    <x v="5"/>
    <s v="March"/>
    <x v="0"/>
    <x v="8"/>
    <s v="Y"/>
    <s v="N"/>
    <n v="15.5"/>
    <n v="22.7"/>
    <n v="21.2"/>
    <n v="0"/>
    <n v="126750.29"/>
  </r>
  <r>
    <d v="2015-03-04T00:00:00"/>
    <x v="6"/>
    <s v="March"/>
    <x v="0"/>
    <x v="8"/>
    <s v="Y"/>
    <s v="N"/>
    <n v="15.4"/>
    <n v="23.5"/>
    <n v="23"/>
    <n v="0"/>
    <n v="120764.185"/>
  </r>
  <r>
    <d v="2015-03-05T00:00:00"/>
    <x v="0"/>
    <s v="March"/>
    <x v="0"/>
    <x v="9"/>
    <s v="Y"/>
    <s v="N"/>
    <n v="12.6"/>
    <n v="18.600000000000001"/>
    <n v="22.5"/>
    <n v="0.8"/>
    <n v="114967.345"/>
  </r>
  <r>
    <d v="2015-03-06T00:00:00"/>
    <x v="1"/>
    <s v="March"/>
    <x v="0"/>
    <x v="9"/>
    <s v="Y"/>
    <s v="N"/>
    <n v="14.1"/>
    <n v="21.1"/>
    <n v="10.8"/>
    <n v="0.2"/>
    <n v="117053.75"/>
  </r>
  <r>
    <d v="2015-03-07T00:00:00"/>
    <x v="2"/>
    <s v="March"/>
    <x v="0"/>
    <x v="9"/>
    <s v="Y"/>
    <s v="N"/>
    <n v="15.4"/>
    <n v="22.6"/>
    <n v="10.8"/>
    <n v="0.2"/>
    <n v="108344.575"/>
  </r>
  <r>
    <d v="2015-03-08T00:00:00"/>
    <x v="3"/>
    <s v="March"/>
    <x v="0"/>
    <x v="9"/>
    <s v="Y"/>
    <s v="N"/>
    <n v="16.2"/>
    <n v="24.4"/>
    <n v="20.399999999999999"/>
    <n v="0"/>
    <n v="106348.78"/>
  </r>
  <r>
    <d v="2015-03-09T00:00:00"/>
    <x v="4"/>
    <s v="March"/>
    <x v="0"/>
    <x v="9"/>
    <s v="Y"/>
    <s v="Y"/>
    <n v="14.4"/>
    <n v="23.8"/>
    <n v="18.600000000000001"/>
    <n v="0"/>
    <n v="108282.48"/>
  </r>
  <r>
    <d v="2015-03-10T00:00:00"/>
    <x v="5"/>
    <s v="March"/>
    <x v="0"/>
    <x v="9"/>
    <s v="Y"/>
    <s v="N"/>
    <n v="16.2"/>
    <n v="21.7"/>
    <n v="22.1"/>
    <n v="0"/>
    <n v="125828.53"/>
  </r>
  <r>
    <d v="2015-03-11T00:00:00"/>
    <x v="6"/>
    <s v="March"/>
    <x v="0"/>
    <x v="9"/>
    <s v="Y"/>
    <s v="N"/>
    <n v="11.2"/>
    <n v="23.8"/>
    <n v="22.3"/>
    <n v="0"/>
    <n v="124418.41499999999"/>
  </r>
  <r>
    <d v="2015-03-12T00:00:00"/>
    <x v="0"/>
    <s v="March"/>
    <x v="0"/>
    <x v="10"/>
    <s v="Y"/>
    <s v="N"/>
    <n v="13"/>
    <n v="19.899999999999999"/>
    <n v="18.7"/>
    <n v="0"/>
    <n v="121683.65"/>
  </r>
  <r>
    <d v="2015-03-13T00:00:00"/>
    <x v="1"/>
    <s v="March"/>
    <x v="0"/>
    <x v="10"/>
    <s v="Y"/>
    <s v="N"/>
    <n v="14.4"/>
    <n v="20.399999999999999"/>
    <n v="21.2"/>
    <n v="0"/>
    <n v="120929.815"/>
  </r>
  <r>
    <d v="2015-03-14T00:00:00"/>
    <x v="2"/>
    <s v="March"/>
    <x v="0"/>
    <x v="10"/>
    <s v="Y"/>
    <s v="N"/>
    <n v="9.4"/>
    <n v="30.1"/>
    <n v="20"/>
    <n v="0"/>
    <n v="108738.82"/>
  </r>
  <r>
    <d v="2015-03-15T00:00:00"/>
    <x v="3"/>
    <s v="March"/>
    <x v="0"/>
    <x v="10"/>
    <s v="Y"/>
    <s v="N"/>
    <n v="13.1"/>
    <n v="18.3"/>
    <n v="17.5"/>
    <n v="2.2000000000000002"/>
    <n v="100170.295"/>
  </r>
  <r>
    <d v="2015-03-16T00:00:00"/>
    <x v="4"/>
    <s v="March"/>
    <x v="0"/>
    <x v="10"/>
    <s v="Y"/>
    <s v="N"/>
    <n v="10.5"/>
    <n v="25.5"/>
    <n v="14.5"/>
    <n v="0"/>
    <n v="123787.075"/>
  </r>
  <r>
    <d v="2015-03-17T00:00:00"/>
    <x v="5"/>
    <s v="March"/>
    <x v="0"/>
    <x v="10"/>
    <s v="Y"/>
    <s v="N"/>
    <n v="13"/>
    <n v="26.2"/>
    <n v="4.8"/>
    <n v="0"/>
    <n v="125600.86"/>
  </r>
  <r>
    <d v="2015-03-18T00:00:00"/>
    <x v="6"/>
    <s v="March"/>
    <x v="0"/>
    <x v="10"/>
    <s v="Y"/>
    <s v="N"/>
    <n v="17.8"/>
    <n v="24.4"/>
    <n v="9.4"/>
    <n v="1.4"/>
    <n v="127975.815"/>
  </r>
  <r>
    <d v="2015-03-19T00:00:00"/>
    <x v="0"/>
    <s v="March"/>
    <x v="0"/>
    <x v="11"/>
    <s v="Y"/>
    <s v="N"/>
    <n v="16.5"/>
    <n v="33.5"/>
    <n v="15.1"/>
    <n v="0"/>
    <n v="128319.45"/>
  </r>
  <r>
    <d v="2015-03-20T00:00:00"/>
    <x v="1"/>
    <s v="March"/>
    <x v="0"/>
    <x v="11"/>
    <s v="Y"/>
    <s v="N"/>
    <n v="14.2"/>
    <n v="19.600000000000001"/>
    <n v="19.899999999999999"/>
    <n v="0"/>
    <n v="119491.32"/>
  </r>
  <r>
    <d v="2015-03-21T00:00:00"/>
    <x v="2"/>
    <s v="March"/>
    <x v="0"/>
    <x v="11"/>
    <s v="Y"/>
    <s v="N"/>
    <n v="11.9"/>
    <n v="22.7"/>
    <n v="20.8"/>
    <n v="0"/>
    <n v="106754.8"/>
  </r>
  <r>
    <d v="2015-03-22T00:00:00"/>
    <x v="3"/>
    <s v="March"/>
    <x v="0"/>
    <x v="11"/>
    <s v="Y"/>
    <s v="N"/>
    <n v="11.3"/>
    <n v="28.8"/>
    <n v="19.899999999999999"/>
    <n v="0"/>
    <n v="106555.03"/>
  </r>
  <r>
    <d v="2015-03-23T00:00:00"/>
    <x v="4"/>
    <s v="March"/>
    <x v="0"/>
    <x v="11"/>
    <s v="Y"/>
    <s v="N"/>
    <n v="13.6"/>
    <n v="27"/>
    <n v="3.9"/>
    <n v="0"/>
    <n v="122810.05"/>
  </r>
  <r>
    <d v="2015-03-24T00:00:00"/>
    <x v="5"/>
    <s v="March"/>
    <x v="0"/>
    <x v="11"/>
    <s v="Y"/>
    <s v="N"/>
    <n v="12.6"/>
    <n v="15.3"/>
    <n v="3.8"/>
    <n v="1.4"/>
    <n v="123234.935"/>
  </r>
  <r>
    <d v="2015-03-25T00:00:00"/>
    <x v="6"/>
    <s v="March"/>
    <x v="0"/>
    <x v="11"/>
    <s v="Y"/>
    <s v="N"/>
    <n v="13"/>
    <n v="20.399999999999999"/>
    <n v="13.8"/>
    <n v="0.4"/>
    <n v="122268.86"/>
  </r>
  <r>
    <d v="2015-03-26T00:00:00"/>
    <x v="0"/>
    <s v="March"/>
    <x v="0"/>
    <x v="12"/>
    <s v="Y"/>
    <s v="N"/>
    <n v="9.8000000000000007"/>
    <n v="18"/>
    <n v="9.9"/>
    <n v="0.4"/>
    <n v="121998.2"/>
  </r>
  <r>
    <d v="2015-03-27T00:00:00"/>
    <x v="1"/>
    <s v="March"/>
    <x v="0"/>
    <x v="12"/>
    <s v="N"/>
    <s v="N"/>
    <n v="11.6"/>
    <n v="18.100000000000001"/>
    <n v="11.2"/>
    <n v="0.2"/>
    <n v="122346.33500000001"/>
  </r>
  <r>
    <d v="2015-03-28T00:00:00"/>
    <x v="2"/>
    <s v="March"/>
    <x v="0"/>
    <x v="12"/>
    <s v="N"/>
    <s v="N"/>
    <n v="12.7"/>
    <n v="19.100000000000001"/>
    <n v="14.4"/>
    <n v="0"/>
    <n v="112187.715"/>
  </r>
  <r>
    <d v="2015-03-29T00:00:00"/>
    <x v="3"/>
    <s v="March"/>
    <x v="0"/>
    <x v="12"/>
    <s v="N"/>
    <s v="N"/>
    <n v="8.5"/>
    <n v="22.7"/>
    <n v="18.600000000000001"/>
    <n v="0"/>
    <n v="106418.66499999999"/>
  </r>
  <r>
    <d v="2015-03-30T00:00:00"/>
    <x v="4"/>
    <s v="March"/>
    <x v="0"/>
    <x v="12"/>
    <s v="N"/>
    <s v="N"/>
    <n v="10.6"/>
    <n v="23.1"/>
    <n v="18.100000000000001"/>
    <n v="0"/>
    <n v="123061.87"/>
  </r>
  <r>
    <d v="2015-03-31T00:00:00"/>
    <x v="5"/>
    <s v="March"/>
    <x v="0"/>
    <x v="12"/>
    <s v="N"/>
    <s v="N"/>
    <n v="11.2"/>
    <n v="25.3"/>
    <n v="18.100000000000001"/>
    <n v="0"/>
    <n v="125795.325"/>
  </r>
  <r>
    <d v="2015-04-01T00:00:00"/>
    <x v="6"/>
    <s v="April"/>
    <x v="0"/>
    <x v="12"/>
    <s v="N"/>
    <s v="N"/>
    <n v="13.3"/>
    <n v="29"/>
    <n v="10.7"/>
    <n v="0"/>
    <n v="122042.265"/>
  </r>
  <r>
    <d v="2015-04-02T00:00:00"/>
    <x v="0"/>
    <s v="April"/>
    <x v="0"/>
    <x v="13"/>
    <s v="N"/>
    <s v="N"/>
    <n v="12.8"/>
    <n v="17.2"/>
    <n v="17.5"/>
    <n v="0.2"/>
    <n v="113838.41"/>
  </r>
  <r>
    <d v="2015-04-03T00:00:00"/>
    <x v="1"/>
    <s v="April"/>
    <x v="0"/>
    <x v="13"/>
    <s v="N"/>
    <s v="Y"/>
    <n v="8"/>
    <n v="20.9"/>
    <n v="17.399999999999999"/>
    <n v="0"/>
    <n v="98891.06"/>
  </r>
  <r>
    <d v="2015-04-04T00:00:00"/>
    <x v="2"/>
    <s v="April"/>
    <x v="0"/>
    <x v="13"/>
    <s v="N"/>
    <s v="Y"/>
    <n v="8.5"/>
    <n v="23.5"/>
    <n v="16.2"/>
    <n v="0"/>
    <n v="103999.17"/>
  </r>
  <r>
    <d v="2015-04-05T00:00:00"/>
    <x v="3"/>
    <s v="April"/>
    <x v="0"/>
    <x v="13"/>
    <s v="N"/>
    <s v="N"/>
    <n v="10.199999999999999"/>
    <n v="18.5"/>
    <n v="9.8000000000000007"/>
    <n v="0"/>
    <n v="103685.45"/>
  </r>
  <r>
    <d v="2015-04-06T00:00:00"/>
    <x v="4"/>
    <s v="April"/>
    <x v="0"/>
    <x v="13"/>
    <s v="N"/>
    <s v="Y"/>
    <n v="11.2"/>
    <n v="18.399999999999999"/>
    <n v="13"/>
    <n v="0"/>
    <n v="107383.37"/>
  </r>
  <r>
    <d v="2015-04-07T00:00:00"/>
    <x v="5"/>
    <s v="April"/>
    <x v="0"/>
    <x v="13"/>
    <s v="N"/>
    <s v="N"/>
    <n v="12.4"/>
    <n v="17.3"/>
    <n v="3.9"/>
    <n v="0"/>
    <n v="120235.505"/>
  </r>
  <r>
    <d v="2015-04-08T00:00:00"/>
    <x v="6"/>
    <s v="April"/>
    <x v="0"/>
    <x v="13"/>
    <s v="N"/>
    <s v="N"/>
    <n v="13.3"/>
    <n v="17.7"/>
    <n v="12.6"/>
    <n v="5.6"/>
    <n v="122129.77499999999"/>
  </r>
  <r>
    <d v="2015-04-09T00:00:00"/>
    <x v="0"/>
    <s v="April"/>
    <x v="0"/>
    <x v="14"/>
    <s v="N"/>
    <s v="N"/>
    <n v="8.6999999999999993"/>
    <n v="19.100000000000001"/>
    <n v="10.9"/>
    <n v="0"/>
    <n v="123990.76"/>
  </r>
  <r>
    <d v="2015-04-10T00:00:00"/>
    <x v="1"/>
    <s v="April"/>
    <x v="0"/>
    <x v="14"/>
    <s v="N"/>
    <s v="N"/>
    <n v="8.6"/>
    <n v="18.7"/>
    <n v="15.9"/>
    <n v="0"/>
    <n v="121753.11500000001"/>
  </r>
  <r>
    <d v="2015-04-11T00:00:00"/>
    <x v="2"/>
    <s v="April"/>
    <x v="0"/>
    <x v="14"/>
    <s v="N"/>
    <s v="N"/>
    <n v="11.6"/>
    <n v="23.7"/>
    <n v="14.9"/>
    <n v="0"/>
    <n v="110034.16499999999"/>
  </r>
  <r>
    <d v="2015-04-12T00:00:00"/>
    <x v="3"/>
    <s v="April"/>
    <x v="0"/>
    <x v="14"/>
    <s v="N"/>
    <s v="N"/>
    <n v="12.1"/>
    <n v="18.3"/>
    <n v="13.4"/>
    <n v="0"/>
    <n v="103760.22500000001"/>
  </r>
  <r>
    <d v="2015-04-13T00:00:00"/>
    <x v="4"/>
    <s v="April"/>
    <x v="0"/>
    <x v="14"/>
    <s v="N"/>
    <s v="N"/>
    <n v="7.3"/>
    <n v="19.100000000000001"/>
    <n v="14.9"/>
    <n v="0"/>
    <n v="125107.78"/>
  </r>
  <r>
    <d v="2015-04-14T00:00:00"/>
    <x v="5"/>
    <s v="April"/>
    <x v="0"/>
    <x v="14"/>
    <s v="Y"/>
    <s v="N"/>
    <n v="10.5"/>
    <n v="24.7"/>
    <n v="8.4"/>
    <n v="1.6"/>
    <n v="127793.38"/>
  </r>
  <r>
    <d v="2015-04-15T00:00:00"/>
    <x v="6"/>
    <s v="April"/>
    <x v="0"/>
    <x v="14"/>
    <s v="Y"/>
    <s v="N"/>
    <n v="13.9"/>
    <n v="27.6"/>
    <n v="12.8"/>
    <n v="2.4"/>
    <n v="126673.935"/>
  </r>
  <r>
    <d v="2015-04-16T00:00:00"/>
    <x v="0"/>
    <s v="April"/>
    <x v="0"/>
    <x v="15"/>
    <s v="Y"/>
    <s v="N"/>
    <n v="15.6"/>
    <n v="17.8"/>
    <n v="10.9"/>
    <n v="0"/>
    <n v="126937.94"/>
  </r>
  <r>
    <d v="2015-04-17T00:00:00"/>
    <x v="1"/>
    <s v="April"/>
    <x v="0"/>
    <x v="15"/>
    <s v="Y"/>
    <s v="N"/>
    <n v="10.1"/>
    <n v="17.100000000000001"/>
    <n v="7.5"/>
    <n v="0"/>
    <n v="131031.41499999999"/>
  </r>
  <r>
    <d v="2015-04-18T00:00:00"/>
    <x v="2"/>
    <s v="April"/>
    <x v="0"/>
    <x v="15"/>
    <s v="Y"/>
    <s v="N"/>
    <n v="13.5"/>
    <n v="21.9"/>
    <n v="9.9"/>
    <n v="3.6"/>
    <n v="109763.985"/>
  </r>
  <r>
    <d v="2015-04-19T00:00:00"/>
    <x v="3"/>
    <s v="April"/>
    <x v="0"/>
    <x v="15"/>
    <s v="Y"/>
    <s v="N"/>
    <n v="9.6999999999999993"/>
    <n v="14.7"/>
    <n v="11"/>
    <n v="6.4"/>
    <n v="107160.54"/>
  </r>
  <r>
    <d v="2015-04-20T00:00:00"/>
    <x v="4"/>
    <s v="April"/>
    <x v="0"/>
    <x v="15"/>
    <s v="Y"/>
    <s v="N"/>
    <n v="7"/>
    <n v="16.2"/>
    <n v="12.7"/>
    <n v="1.4"/>
    <n v="126696.19"/>
  </r>
  <r>
    <d v="2015-04-21T00:00:00"/>
    <x v="5"/>
    <s v="April"/>
    <x v="0"/>
    <x v="15"/>
    <s v="Y"/>
    <s v="N"/>
    <n v="6.5"/>
    <n v="17.7"/>
    <n v="13.8"/>
    <n v="0"/>
    <n v="127973.58500000001"/>
  </r>
  <r>
    <d v="2015-04-22T00:00:00"/>
    <x v="6"/>
    <s v="April"/>
    <x v="0"/>
    <x v="15"/>
    <s v="Y"/>
    <s v="N"/>
    <n v="9.1"/>
    <n v="19.5"/>
    <n v="7.1"/>
    <n v="0"/>
    <n v="128598.495"/>
  </r>
  <r>
    <d v="2015-04-23T00:00:00"/>
    <x v="0"/>
    <s v="April"/>
    <x v="0"/>
    <x v="16"/>
    <s v="Y"/>
    <s v="N"/>
    <n v="12.2"/>
    <n v="19.2"/>
    <n v="7.5"/>
    <n v="0"/>
    <n v="126483.80499999999"/>
  </r>
  <r>
    <d v="2015-04-24T00:00:00"/>
    <x v="1"/>
    <s v="April"/>
    <x v="0"/>
    <x v="16"/>
    <s v="Y"/>
    <s v="N"/>
    <n v="14.4"/>
    <n v="21.1"/>
    <n v="7.8"/>
    <n v="0"/>
    <n v="126230.785"/>
  </r>
  <r>
    <d v="2015-04-25T00:00:00"/>
    <x v="2"/>
    <s v="April"/>
    <x v="0"/>
    <x v="16"/>
    <s v="Y"/>
    <s v="Y"/>
    <n v="11.6"/>
    <n v="15"/>
    <n v="3.5"/>
    <n v="3"/>
    <n v="111803.625"/>
  </r>
  <r>
    <d v="2015-04-26T00:00:00"/>
    <x v="3"/>
    <s v="April"/>
    <x v="0"/>
    <x v="16"/>
    <s v="Y"/>
    <s v="N"/>
    <n v="10.4"/>
    <n v="15.4"/>
    <n v="5.9"/>
    <n v="7"/>
    <n v="108217.82"/>
  </r>
  <r>
    <d v="2015-04-27T00:00:00"/>
    <x v="4"/>
    <s v="April"/>
    <x v="0"/>
    <x v="16"/>
    <s v="Y"/>
    <s v="N"/>
    <n v="10.5"/>
    <n v="15.1"/>
    <n v="8.3000000000000007"/>
    <n v="4"/>
    <n v="127855.22"/>
  </r>
  <r>
    <d v="2015-04-28T00:00:00"/>
    <x v="5"/>
    <s v="April"/>
    <x v="0"/>
    <x v="16"/>
    <s v="Y"/>
    <s v="N"/>
    <n v="10.1"/>
    <n v="16"/>
    <n v="8.9"/>
    <n v="1.6"/>
    <n v="132642.14000000001"/>
  </r>
  <r>
    <d v="2015-04-29T00:00:00"/>
    <x v="6"/>
    <s v="April"/>
    <x v="0"/>
    <x v="16"/>
    <s v="Y"/>
    <s v="N"/>
    <n v="7.4"/>
    <n v="17.100000000000001"/>
    <n v="12.6"/>
    <n v="0"/>
    <n v="132814.61499999999"/>
  </r>
  <r>
    <d v="2015-04-30T00:00:00"/>
    <x v="0"/>
    <s v="April"/>
    <x v="0"/>
    <x v="17"/>
    <s v="Y"/>
    <s v="N"/>
    <n v="6.4"/>
    <n v="19.600000000000001"/>
    <n v="12.3"/>
    <n v="0"/>
    <n v="132669.57999999999"/>
  </r>
  <r>
    <d v="2015-05-01T00:00:00"/>
    <x v="1"/>
    <s v="May"/>
    <x v="0"/>
    <x v="17"/>
    <s v="Y"/>
    <s v="N"/>
    <n v="7.9"/>
    <n v="23.1"/>
    <n v="12.1"/>
    <n v="0"/>
    <n v="126304.44500000001"/>
  </r>
  <r>
    <d v="2015-05-02T00:00:00"/>
    <x v="2"/>
    <s v="May"/>
    <x v="0"/>
    <x v="17"/>
    <s v="Y"/>
    <s v="N"/>
    <n v="11.6"/>
    <n v="22.2"/>
    <n v="6.1"/>
    <n v="0"/>
    <n v="108487.97500000001"/>
  </r>
  <r>
    <d v="2015-05-03T00:00:00"/>
    <x v="3"/>
    <s v="May"/>
    <x v="0"/>
    <x v="17"/>
    <s v="Y"/>
    <s v="N"/>
    <n v="9.6999999999999993"/>
    <n v="18.2"/>
    <n v="11.2"/>
    <n v="0"/>
    <n v="109233.34"/>
  </r>
  <r>
    <d v="2015-05-04T00:00:00"/>
    <x v="4"/>
    <s v="May"/>
    <x v="0"/>
    <x v="17"/>
    <s v="Y"/>
    <s v="N"/>
    <n v="7.5"/>
    <n v="22.3"/>
    <n v="11.6"/>
    <n v="0"/>
    <n v="122375.47"/>
  </r>
  <r>
    <d v="2015-05-05T00:00:00"/>
    <x v="5"/>
    <s v="May"/>
    <x v="0"/>
    <x v="17"/>
    <s v="Y"/>
    <s v="N"/>
    <n v="9.1999999999999993"/>
    <n v="18.100000000000001"/>
    <n v="7.1"/>
    <n v="0.6"/>
    <n v="123734.86500000001"/>
  </r>
  <r>
    <d v="2015-05-06T00:00:00"/>
    <x v="6"/>
    <s v="May"/>
    <x v="0"/>
    <x v="17"/>
    <s v="Y"/>
    <s v="N"/>
    <n v="9.5"/>
    <n v="16.2"/>
    <n v="7.6"/>
    <n v="1.4"/>
    <n v="129121.86"/>
  </r>
  <r>
    <d v="2015-05-07T00:00:00"/>
    <x v="0"/>
    <s v="May"/>
    <x v="0"/>
    <x v="18"/>
    <s v="Y"/>
    <s v="N"/>
    <n v="10.3"/>
    <n v="15.6"/>
    <n v="6.9"/>
    <n v="2.2000000000000002"/>
    <n v="131237.185"/>
  </r>
  <r>
    <d v="2015-05-08T00:00:00"/>
    <x v="1"/>
    <s v="May"/>
    <x v="0"/>
    <x v="18"/>
    <s v="Y"/>
    <s v="N"/>
    <n v="10.5"/>
    <n v="15.9"/>
    <n v="5.9"/>
    <n v="0.2"/>
    <n v="131138.73000000001"/>
  </r>
  <r>
    <d v="2015-05-09T00:00:00"/>
    <x v="2"/>
    <s v="May"/>
    <x v="0"/>
    <x v="18"/>
    <s v="Y"/>
    <s v="N"/>
    <n v="12.8"/>
    <n v="18.7"/>
    <n v="7.3"/>
    <n v="0"/>
    <n v="108377.05"/>
  </r>
  <r>
    <d v="2015-05-10T00:00:00"/>
    <x v="3"/>
    <s v="May"/>
    <x v="0"/>
    <x v="18"/>
    <s v="Y"/>
    <s v="N"/>
    <n v="12.8"/>
    <n v="16.600000000000001"/>
    <n v="5.9"/>
    <n v="8.6"/>
    <n v="103811.28"/>
  </r>
  <r>
    <d v="2015-05-11T00:00:00"/>
    <x v="4"/>
    <s v="May"/>
    <x v="0"/>
    <x v="18"/>
    <s v="Y"/>
    <s v="N"/>
    <n v="12.4"/>
    <n v="15.9"/>
    <n v="7.9"/>
    <n v="2.6"/>
    <n v="123740.245"/>
  </r>
  <r>
    <d v="2015-05-12T00:00:00"/>
    <x v="5"/>
    <s v="May"/>
    <x v="0"/>
    <x v="18"/>
    <s v="Y"/>
    <s v="N"/>
    <n v="12.8"/>
    <n v="17.399999999999999"/>
    <n v="5.9"/>
    <n v="0"/>
    <n v="129312.58"/>
  </r>
  <r>
    <d v="2015-05-13T00:00:00"/>
    <x v="6"/>
    <s v="May"/>
    <x v="0"/>
    <x v="18"/>
    <s v="Y"/>
    <s v="N"/>
    <n v="6.3"/>
    <n v="12.8"/>
    <n v="8.6999999999999993"/>
    <n v="6.8"/>
    <n v="136903.26999999999"/>
  </r>
  <r>
    <d v="2015-05-14T00:00:00"/>
    <x v="0"/>
    <s v="May"/>
    <x v="0"/>
    <x v="19"/>
    <s v="Y"/>
    <s v="N"/>
    <n v="7.3"/>
    <n v="14.6"/>
    <n v="6.7"/>
    <n v="4.4000000000000004"/>
    <n v="135217.65"/>
  </r>
  <r>
    <d v="2015-05-15T00:00:00"/>
    <x v="1"/>
    <s v="May"/>
    <x v="0"/>
    <x v="19"/>
    <s v="Y"/>
    <s v="N"/>
    <n v="11.5"/>
    <n v="14.5"/>
    <n v="6.2"/>
    <n v="1.8"/>
    <n v="135172.41"/>
  </r>
  <r>
    <d v="2015-05-16T00:00:00"/>
    <x v="2"/>
    <s v="May"/>
    <x v="0"/>
    <x v="19"/>
    <s v="Y"/>
    <s v="N"/>
    <n v="11.3"/>
    <n v="16.2"/>
    <n v="10.4"/>
    <n v="0"/>
    <n v="117136.63"/>
  </r>
  <r>
    <d v="2015-05-17T00:00:00"/>
    <x v="3"/>
    <s v="May"/>
    <x v="0"/>
    <x v="19"/>
    <s v="Y"/>
    <s v="N"/>
    <n v="7.4"/>
    <n v="20.5"/>
    <n v="10.3"/>
    <n v="0"/>
    <n v="111897.08500000001"/>
  </r>
  <r>
    <d v="2015-05-18T00:00:00"/>
    <x v="4"/>
    <s v="May"/>
    <x v="0"/>
    <x v="19"/>
    <s v="Y"/>
    <s v="N"/>
    <n v="7.2"/>
    <n v="20.399999999999999"/>
    <n v="10.199999999999999"/>
    <n v="0"/>
    <n v="127524.8"/>
  </r>
  <r>
    <d v="2015-05-19T00:00:00"/>
    <x v="5"/>
    <s v="May"/>
    <x v="0"/>
    <x v="19"/>
    <s v="Y"/>
    <s v="N"/>
    <n v="9.9"/>
    <n v="16.2"/>
    <n v="3.2"/>
    <n v="0"/>
    <n v="133235.48000000001"/>
  </r>
  <r>
    <d v="2015-05-20T00:00:00"/>
    <x v="6"/>
    <s v="May"/>
    <x v="0"/>
    <x v="19"/>
    <s v="Y"/>
    <s v="N"/>
    <n v="13.6"/>
    <n v="18.100000000000001"/>
    <n v="6"/>
    <n v="2.4"/>
    <n v="127522.71"/>
  </r>
  <r>
    <d v="2015-05-21T00:00:00"/>
    <x v="0"/>
    <s v="May"/>
    <x v="0"/>
    <x v="20"/>
    <s v="Y"/>
    <s v="N"/>
    <n v="10.3"/>
    <n v="13.6"/>
    <n v="3.5"/>
    <n v="6.2"/>
    <n v="135361.19500000001"/>
  </r>
  <r>
    <d v="2015-05-22T00:00:00"/>
    <x v="1"/>
    <s v="May"/>
    <x v="0"/>
    <x v="20"/>
    <s v="Y"/>
    <s v="N"/>
    <n v="9.1"/>
    <n v="14.1"/>
    <n v="6.7"/>
    <n v="0.4"/>
    <n v="133422.46"/>
  </r>
  <r>
    <d v="2015-05-23T00:00:00"/>
    <x v="2"/>
    <s v="May"/>
    <x v="0"/>
    <x v="20"/>
    <s v="Y"/>
    <s v="N"/>
    <n v="10.4"/>
    <n v="13.3"/>
    <n v="7.7"/>
    <n v="0"/>
    <n v="119331.85"/>
  </r>
  <r>
    <d v="2015-05-24T00:00:00"/>
    <x v="3"/>
    <s v="May"/>
    <x v="0"/>
    <x v="20"/>
    <s v="Y"/>
    <s v="N"/>
    <n v="6"/>
    <n v="15.6"/>
    <n v="8.6"/>
    <n v="0"/>
    <n v="118783.08500000001"/>
  </r>
  <r>
    <d v="2015-05-25T00:00:00"/>
    <x v="4"/>
    <s v="May"/>
    <x v="0"/>
    <x v="20"/>
    <s v="Y"/>
    <s v="N"/>
    <n v="7.4"/>
    <n v="17.100000000000001"/>
    <n v="8.1"/>
    <n v="0"/>
    <n v="136690.92000000001"/>
  </r>
  <r>
    <d v="2015-05-26T00:00:00"/>
    <x v="5"/>
    <s v="May"/>
    <x v="0"/>
    <x v="20"/>
    <s v="Y"/>
    <s v="N"/>
    <n v="5.4"/>
    <n v="15.6"/>
    <n v="6.8"/>
    <n v="0"/>
    <n v="140886.995"/>
  </r>
  <r>
    <d v="2015-05-27T00:00:00"/>
    <x v="6"/>
    <s v="May"/>
    <x v="0"/>
    <x v="20"/>
    <s v="Y"/>
    <s v="N"/>
    <n v="7.9"/>
    <n v="18.7"/>
    <n v="7.4"/>
    <n v="0"/>
    <n v="133103.37"/>
  </r>
  <r>
    <d v="2015-05-28T00:00:00"/>
    <x v="0"/>
    <s v="May"/>
    <x v="0"/>
    <x v="21"/>
    <s v="Y"/>
    <s v="N"/>
    <n v="13.1"/>
    <n v="19.7"/>
    <n v="8.4"/>
    <n v="0"/>
    <n v="127900.235"/>
  </r>
  <r>
    <d v="2015-05-29T00:00:00"/>
    <x v="1"/>
    <s v="May"/>
    <x v="0"/>
    <x v="21"/>
    <s v="Y"/>
    <s v="N"/>
    <n v="9.5"/>
    <n v="15.8"/>
    <n v="6.6"/>
    <n v="0"/>
    <n v="132338.94"/>
  </r>
  <r>
    <d v="2015-05-30T00:00:00"/>
    <x v="2"/>
    <s v="May"/>
    <x v="0"/>
    <x v="21"/>
    <s v="Y"/>
    <s v="N"/>
    <n v="11"/>
    <n v="17.3"/>
    <n v="8"/>
    <n v="0"/>
    <n v="114669.79"/>
  </r>
  <r>
    <d v="2015-05-31T00:00:00"/>
    <x v="3"/>
    <s v="May"/>
    <x v="0"/>
    <x v="21"/>
    <s v="Y"/>
    <s v="N"/>
    <n v="12.3"/>
    <n v="16.8"/>
    <n v="4.9000000000000004"/>
    <n v="0"/>
    <n v="113261.26"/>
  </r>
  <r>
    <d v="2015-06-01T00:00:00"/>
    <x v="4"/>
    <s v="June"/>
    <x v="0"/>
    <x v="21"/>
    <s v="Y"/>
    <s v="N"/>
    <n v="5.2"/>
    <n v="12.2"/>
    <n v="8.1"/>
    <n v="8.1999999999999993"/>
    <n v="140919.995"/>
  </r>
  <r>
    <d v="2015-06-02T00:00:00"/>
    <x v="5"/>
    <s v="June"/>
    <x v="0"/>
    <x v="21"/>
    <s v="Y"/>
    <s v="N"/>
    <n v="7.1"/>
    <n v="11.4"/>
    <n v="4.5999999999999996"/>
    <n v="4.2"/>
    <n v="148534.505"/>
  </r>
  <r>
    <d v="2015-06-03T00:00:00"/>
    <x v="6"/>
    <s v="June"/>
    <x v="0"/>
    <x v="21"/>
    <s v="Y"/>
    <s v="N"/>
    <n v="8.1"/>
    <n v="13.6"/>
    <n v="8.1999999999999993"/>
    <n v="0.8"/>
    <n v="146902.95000000001"/>
  </r>
  <r>
    <d v="2015-06-04T00:00:00"/>
    <x v="0"/>
    <s v="June"/>
    <x v="0"/>
    <x v="22"/>
    <s v="Y"/>
    <s v="N"/>
    <n v="4.4000000000000004"/>
    <n v="11.3"/>
    <n v="5.5"/>
    <n v="0"/>
    <n v="147155.26500000001"/>
  </r>
  <r>
    <d v="2015-06-05T00:00:00"/>
    <x v="1"/>
    <s v="June"/>
    <x v="0"/>
    <x v="22"/>
    <s v="Y"/>
    <s v="N"/>
    <n v="7"/>
    <n v="15"/>
    <n v="7"/>
    <n v="4.2"/>
    <n v="142625.035"/>
  </r>
  <r>
    <d v="2015-06-06T00:00:00"/>
    <x v="2"/>
    <s v="June"/>
    <x v="0"/>
    <x v="22"/>
    <s v="Y"/>
    <s v="N"/>
    <n v="9.1999999999999993"/>
    <n v="16.600000000000001"/>
    <n v="6.4"/>
    <n v="0.2"/>
    <n v="120128.295"/>
  </r>
  <r>
    <d v="2015-06-07T00:00:00"/>
    <x v="3"/>
    <s v="June"/>
    <x v="0"/>
    <x v="22"/>
    <s v="Y"/>
    <s v="N"/>
    <n v="11.2"/>
    <n v="14.5"/>
    <n v="6.9"/>
    <n v="0"/>
    <n v="109609.685"/>
  </r>
  <r>
    <d v="2015-06-08T00:00:00"/>
    <x v="4"/>
    <s v="June"/>
    <x v="0"/>
    <x v="22"/>
    <s v="Y"/>
    <s v="Y"/>
    <n v="11.1"/>
    <n v="18.5"/>
    <n v="8.1999999999999993"/>
    <n v="0"/>
    <n v="110715.815"/>
  </r>
  <r>
    <d v="2015-06-09T00:00:00"/>
    <x v="5"/>
    <s v="June"/>
    <x v="0"/>
    <x v="22"/>
    <s v="Y"/>
    <s v="N"/>
    <n v="10.3"/>
    <n v="13.5"/>
    <n v="8.6"/>
    <n v="4"/>
    <n v="132854.13500000001"/>
  </r>
  <r>
    <d v="2015-06-10T00:00:00"/>
    <x v="6"/>
    <s v="June"/>
    <x v="0"/>
    <x v="22"/>
    <s v="Y"/>
    <s v="N"/>
    <n v="7.5"/>
    <n v="13.4"/>
    <n v="7.1"/>
    <n v="0"/>
    <n v="144125.52499999999"/>
  </r>
  <r>
    <d v="2015-06-11T00:00:00"/>
    <x v="0"/>
    <s v="June"/>
    <x v="0"/>
    <x v="23"/>
    <s v="Y"/>
    <s v="N"/>
    <n v="5.7"/>
    <n v="14"/>
    <n v="8.3000000000000007"/>
    <m/>
    <n v="143465.44500000001"/>
  </r>
  <r>
    <d v="2015-06-12T00:00:00"/>
    <x v="1"/>
    <s v="June"/>
    <x v="0"/>
    <x v="23"/>
    <s v="Y"/>
    <s v="N"/>
    <n v="5.2"/>
    <n v="13.1"/>
    <n v="6.9"/>
    <n v="0"/>
    <n v="145005.62"/>
  </r>
  <r>
    <d v="2015-06-13T00:00:00"/>
    <x v="2"/>
    <s v="June"/>
    <x v="0"/>
    <x v="23"/>
    <s v="Y"/>
    <s v="N"/>
    <n v="6"/>
    <n v="18.2"/>
    <n v="8"/>
    <n v="0"/>
    <n v="123754.55"/>
  </r>
  <r>
    <d v="2015-06-14T00:00:00"/>
    <x v="3"/>
    <s v="June"/>
    <x v="0"/>
    <x v="23"/>
    <s v="Y"/>
    <s v="N"/>
    <n v="5.8"/>
    <n v="17.399999999999999"/>
    <n v="8"/>
    <n v="0"/>
    <n v="119125.62"/>
  </r>
  <r>
    <d v="2015-06-15T00:00:00"/>
    <x v="4"/>
    <s v="June"/>
    <x v="0"/>
    <x v="23"/>
    <s v="Y"/>
    <s v="N"/>
    <n v="7.1"/>
    <n v="16.899999999999999"/>
    <n v="6.6"/>
    <n v="0"/>
    <n v="136054.14499999999"/>
  </r>
  <r>
    <d v="2015-06-16T00:00:00"/>
    <x v="5"/>
    <s v="June"/>
    <x v="0"/>
    <x v="23"/>
    <s v="Y"/>
    <s v="N"/>
    <n v="9.5"/>
    <n v="16.100000000000001"/>
    <n v="3.3"/>
    <n v="5"/>
    <n v="139073.785"/>
  </r>
  <r>
    <d v="2015-06-17T00:00:00"/>
    <x v="6"/>
    <s v="June"/>
    <x v="0"/>
    <x v="23"/>
    <s v="Y"/>
    <s v="N"/>
    <n v="11.7"/>
    <n v="13.8"/>
    <n v="4.7"/>
    <n v="0"/>
    <n v="134290.46"/>
  </r>
  <r>
    <d v="2015-06-18T00:00:00"/>
    <x v="0"/>
    <s v="June"/>
    <x v="0"/>
    <x v="24"/>
    <s v="Y"/>
    <s v="N"/>
    <n v="10.7"/>
    <n v="12.7"/>
    <n v="4.2"/>
    <n v="1"/>
    <n v="137073.77499999999"/>
  </r>
  <r>
    <d v="2015-06-19T00:00:00"/>
    <x v="1"/>
    <s v="June"/>
    <x v="0"/>
    <x v="24"/>
    <s v="Y"/>
    <s v="N"/>
    <n v="7"/>
    <n v="12.4"/>
    <n v="7.9"/>
    <n v="0.2"/>
    <n v="139781.245"/>
  </r>
  <r>
    <d v="2015-06-20T00:00:00"/>
    <x v="2"/>
    <s v="June"/>
    <x v="0"/>
    <x v="24"/>
    <s v="Y"/>
    <s v="N"/>
    <n v="4.0999999999999996"/>
    <n v="11.6"/>
    <n v="7.1"/>
    <n v="0"/>
    <n v="129576.36"/>
  </r>
  <r>
    <d v="2015-06-21T00:00:00"/>
    <x v="3"/>
    <s v="June"/>
    <x v="0"/>
    <x v="24"/>
    <s v="Y"/>
    <s v="N"/>
    <n v="2.2000000000000002"/>
    <n v="12.9"/>
    <n v="8.6"/>
    <n v="0"/>
    <n v="124910.57"/>
  </r>
  <r>
    <d v="2015-06-22T00:00:00"/>
    <x v="4"/>
    <s v="June"/>
    <x v="0"/>
    <x v="24"/>
    <s v="Y"/>
    <s v="N"/>
    <n v="3.6"/>
    <n v="14.1"/>
    <n v="6.2"/>
    <n v="0"/>
    <n v="140431.35999999999"/>
  </r>
  <r>
    <d v="2015-06-23T00:00:00"/>
    <x v="5"/>
    <s v="June"/>
    <x v="0"/>
    <x v="24"/>
    <s v="Y"/>
    <s v="N"/>
    <n v="9.6"/>
    <n v="17.600000000000001"/>
    <n v="5.8"/>
    <n v="0"/>
    <n v="133171.4"/>
  </r>
  <r>
    <d v="2015-06-24T00:00:00"/>
    <x v="6"/>
    <s v="June"/>
    <x v="0"/>
    <x v="24"/>
    <s v="Y"/>
    <s v="N"/>
    <n v="12.2"/>
    <n v="16"/>
    <n v="7.7"/>
    <n v="0"/>
    <n v="135407.57"/>
  </r>
  <r>
    <d v="2015-06-25T00:00:00"/>
    <x v="0"/>
    <s v="June"/>
    <x v="0"/>
    <x v="25"/>
    <s v="Y"/>
    <s v="N"/>
    <n v="9.6"/>
    <n v="14"/>
    <n v="6.3"/>
    <n v="0"/>
    <n v="137379.23000000001"/>
  </r>
  <r>
    <d v="2015-06-26T00:00:00"/>
    <x v="1"/>
    <s v="June"/>
    <x v="0"/>
    <x v="25"/>
    <s v="N"/>
    <s v="N"/>
    <n v="10.5"/>
    <n v="16.899999999999999"/>
    <n v="7.1"/>
    <n v="0"/>
    <n v="135562.07500000001"/>
  </r>
  <r>
    <d v="2015-06-27T00:00:00"/>
    <x v="2"/>
    <s v="June"/>
    <x v="0"/>
    <x v="25"/>
    <s v="N"/>
    <s v="N"/>
    <n v="8"/>
    <n v="14.1"/>
    <n v="5"/>
    <n v="0"/>
    <n v="124587.43"/>
  </r>
  <r>
    <d v="2015-06-28T00:00:00"/>
    <x v="3"/>
    <s v="June"/>
    <x v="0"/>
    <x v="25"/>
    <s v="N"/>
    <s v="N"/>
    <n v="9.6"/>
    <n v="14.5"/>
    <n v="4.0999999999999996"/>
    <n v="0"/>
    <n v="119277.48"/>
  </r>
  <r>
    <d v="2015-06-29T00:00:00"/>
    <x v="4"/>
    <s v="June"/>
    <x v="0"/>
    <x v="25"/>
    <s v="N"/>
    <s v="N"/>
    <n v="6.9"/>
    <n v="12.3"/>
    <n v="5.6"/>
    <n v="0"/>
    <n v="139468.155"/>
  </r>
  <r>
    <d v="2015-06-30T00:00:00"/>
    <x v="5"/>
    <s v="June"/>
    <x v="0"/>
    <x v="25"/>
    <s v="N"/>
    <s v="N"/>
    <n v="5"/>
    <n v="14.2"/>
    <n v="7.9"/>
    <n v="0"/>
    <n v="143170.05499999999"/>
  </r>
  <r>
    <d v="2015-07-01T00:00:00"/>
    <x v="6"/>
    <s v="July"/>
    <x v="0"/>
    <x v="25"/>
    <s v="N"/>
    <s v="N"/>
    <n v="7.4"/>
    <n v="15"/>
    <n v="6.9"/>
    <n v="0"/>
    <n v="138931"/>
  </r>
  <r>
    <d v="2015-07-02T00:00:00"/>
    <x v="0"/>
    <s v="July"/>
    <x v="0"/>
    <x v="26"/>
    <s v="N"/>
    <s v="N"/>
    <n v="10.3"/>
    <n v="11.9"/>
    <n v="7"/>
    <n v="0.6"/>
    <n v="138972.42499999999"/>
  </r>
  <r>
    <d v="2015-07-03T00:00:00"/>
    <x v="1"/>
    <s v="July"/>
    <x v="0"/>
    <x v="26"/>
    <s v="N"/>
    <s v="N"/>
    <n v="5.9"/>
    <n v="12"/>
    <n v="5"/>
    <n v="2.6"/>
    <n v="145713.81"/>
  </r>
  <r>
    <d v="2015-07-04T00:00:00"/>
    <x v="2"/>
    <s v="July"/>
    <x v="0"/>
    <x v="26"/>
    <s v="N"/>
    <s v="N"/>
    <n v="7.3"/>
    <n v="10.6"/>
    <n v="2.8"/>
    <n v="0"/>
    <n v="130073.27"/>
  </r>
  <r>
    <d v="2015-07-05T00:00:00"/>
    <x v="3"/>
    <s v="July"/>
    <x v="0"/>
    <x v="26"/>
    <s v="N"/>
    <s v="N"/>
    <n v="8.1999999999999993"/>
    <n v="14.9"/>
    <n v="8.1999999999999993"/>
    <n v="2"/>
    <n v="117312.925"/>
  </r>
  <r>
    <d v="2015-07-06T00:00:00"/>
    <x v="4"/>
    <s v="July"/>
    <x v="0"/>
    <x v="26"/>
    <s v="N"/>
    <s v="N"/>
    <n v="7.5"/>
    <n v="11.5"/>
    <n v="4.4000000000000004"/>
    <n v="1.6"/>
    <n v="143176.33499999999"/>
  </r>
  <r>
    <d v="2015-07-07T00:00:00"/>
    <x v="5"/>
    <s v="July"/>
    <x v="0"/>
    <x v="26"/>
    <s v="N"/>
    <s v="N"/>
    <n v="7.4"/>
    <n v="14.2"/>
    <n v="7"/>
    <n v="2.2000000000000002"/>
    <n v="143984.39000000001"/>
  </r>
  <r>
    <d v="2015-07-08T00:00:00"/>
    <x v="6"/>
    <s v="July"/>
    <x v="0"/>
    <x v="26"/>
    <s v="N"/>
    <s v="N"/>
    <n v="4.9000000000000004"/>
    <n v="14.8"/>
    <n v="8.5"/>
    <n v="0.2"/>
    <n v="141696.29500000001"/>
  </r>
  <r>
    <d v="2015-07-09T00:00:00"/>
    <x v="0"/>
    <s v="July"/>
    <x v="0"/>
    <x v="27"/>
    <s v="N"/>
    <s v="N"/>
    <n v="6.5"/>
    <n v="13.4"/>
    <n v="3.5"/>
    <n v="0"/>
    <n v="141994.375"/>
  </r>
  <r>
    <d v="2015-07-10T00:00:00"/>
    <x v="1"/>
    <s v="July"/>
    <x v="0"/>
    <x v="27"/>
    <s v="N"/>
    <s v="N"/>
    <n v="7.6"/>
    <n v="14.3"/>
    <n v="5.8"/>
    <n v="0"/>
    <n v="136884.095"/>
  </r>
  <r>
    <d v="2015-07-11T00:00:00"/>
    <x v="2"/>
    <s v="July"/>
    <x v="0"/>
    <x v="27"/>
    <s v="N"/>
    <s v="N"/>
    <n v="10.9"/>
    <n v="13.1"/>
    <n v="3.7"/>
    <n v="0.2"/>
    <n v="123971.705"/>
  </r>
  <r>
    <d v="2015-07-12T00:00:00"/>
    <x v="3"/>
    <s v="July"/>
    <x v="0"/>
    <x v="27"/>
    <s v="N"/>
    <s v="N"/>
    <n v="3.4"/>
    <n v="12.3"/>
    <n v="2.9"/>
    <n v="1.6"/>
    <n v="124790.69500000001"/>
  </r>
  <r>
    <d v="2015-07-13T00:00:00"/>
    <x v="4"/>
    <s v="July"/>
    <x v="0"/>
    <x v="27"/>
    <s v="N"/>
    <s v="N"/>
    <n v="6.1"/>
    <n v="12.7"/>
    <n v="4.2"/>
    <n v="28.4"/>
    <n v="138680.33499999999"/>
  </r>
  <r>
    <d v="2015-07-14T00:00:00"/>
    <x v="5"/>
    <s v="July"/>
    <x v="0"/>
    <x v="27"/>
    <s v="Y"/>
    <s v="N"/>
    <n v="8.1"/>
    <n v="9.8000000000000007"/>
    <n v="4.8"/>
    <n v="3.8"/>
    <n v="150671.10500000001"/>
  </r>
  <r>
    <d v="2015-07-15T00:00:00"/>
    <x v="6"/>
    <s v="July"/>
    <x v="0"/>
    <x v="27"/>
    <s v="Y"/>
    <s v="N"/>
    <n v="5.8"/>
    <n v="10.5"/>
    <n v="7.4"/>
    <n v="3.6"/>
    <n v="151270.54"/>
  </r>
  <r>
    <d v="2015-07-16T00:00:00"/>
    <x v="0"/>
    <s v="July"/>
    <x v="0"/>
    <x v="28"/>
    <s v="Y"/>
    <s v="N"/>
    <n v="6.6"/>
    <n v="12.3"/>
    <n v="8.1"/>
    <n v="0.2"/>
    <n v="144797.98000000001"/>
  </r>
  <r>
    <d v="2015-07-17T00:00:00"/>
    <x v="1"/>
    <s v="July"/>
    <x v="0"/>
    <x v="28"/>
    <s v="Y"/>
    <s v="N"/>
    <n v="7.3"/>
    <n v="12.3"/>
    <n v="6.5"/>
    <n v="2.4"/>
    <n v="142965.48000000001"/>
  </r>
  <r>
    <d v="2015-07-18T00:00:00"/>
    <x v="2"/>
    <s v="July"/>
    <x v="0"/>
    <x v="28"/>
    <s v="Y"/>
    <s v="N"/>
    <n v="6.1"/>
    <n v="11.5"/>
    <n v="9.5"/>
    <n v="0.4"/>
    <n v="130187.44500000001"/>
  </r>
  <r>
    <d v="2015-07-19T00:00:00"/>
    <x v="3"/>
    <s v="July"/>
    <x v="0"/>
    <x v="28"/>
    <s v="Y"/>
    <s v="N"/>
    <n v="0.6"/>
    <n v="12.1"/>
    <n v="9.6999999999999993"/>
    <n v="0"/>
    <n v="131141.35500000001"/>
  </r>
  <r>
    <d v="2015-07-20T00:00:00"/>
    <x v="4"/>
    <s v="July"/>
    <x v="0"/>
    <x v="28"/>
    <s v="Y"/>
    <s v="N"/>
    <n v="1.8"/>
    <n v="14.7"/>
    <n v="9.6999999999999993"/>
    <n v="0"/>
    <n v="146154.37"/>
  </r>
  <r>
    <d v="2015-07-21T00:00:00"/>
    <x v="5"/>
    <s v="July"/>
    <x v="0"/>
    <x v="28"/>
    <s v="Y"/>
    <s v="N"/>
    <n v="4.2"/>
    <n v="17"/>
    <n v="8.6"/>
    <n v="0"/>
    <n v="138931.81"/>
  </r>
  <r>
    <d v="2015-07-22T00:00:00"/>
    <x v="6"/>
    <s v="July"/>
    <x v="0"/>
    <x v="28"/>
    <s v="Y"/>
    <s v="N"/>
    <n v="11.4"/>
    <n v="16.600000000000001"/>
    <n v="6"/>
    <n v="1.6"/>
    <n v="138418.83499999999"/>
  </r>
  <r>
    <d v="2015-07-23T00:00:00"/>
    <x v="0"/>
    <s v="July"/>
    <x v="0"/>
    <x v="29"/>
    <s v="Y"/>
    <s v="N"/>
    <n v="5.0999999999999996"/>
    <n v="16.100000000000001"/>
    <n v="9.5"/>
    <n v="0"/>
    <n v="142316.29500000001"/>
  </r>
  <r>
    <d v="2015-07-24T00:00:00"/>
    <x v="1"/>
    <s v="July"/>
    <x v="0"/>
    <x v="29"/>
    <s v="Y"/>
    <s v="N"/>
    <n v="7.6"/>
    <n v="15"/>
    <n v="4.4000000000000004"/>
    <n v="1.2"/>
    <n v="136837.155"/>
  </r>
  <r>
    <d v="2015-07-25T00:00:00"/>
    <x v="2"/>
    <s v="July"/>
    <x v="0"/>
    <x v="29"/>
    <s v="Y"/>
    <s v="N"/>
    <n v="9.4"/>
    <n v="13.3"/>
    <n v="7.7"/>
    <n v="0.8"/>
    <n v="121021.425"/>
  </r>
  <r>
    <d v="2015-07-26T00:00:00"/>
    <x v="3"/>
    <s v="July"/>
    <x v="0"/>
    <x v="29"/>
    <s v="Y"/>
    <s v="N"/>
    <n v="8.1"/>
    <n v="11.6"/>
    <n v="8.5"/>
    <n v="3.2"/>
    <n v="120396.735"/>
  </r>
  <r>
    <d v="2015-07-27T00:00:00"/>
    <x v="4"/>
    <s v="July"/>
    <x v="0"/>
    <x v="29"/>
    <s v="Y"/>
    <s v="N"/>
    <n v="6.2"/>
    <n v="13.9"/>
    <n v="9.6"/>
    <n v="0.8"/>
    <n v="142470.43"/>
  </r>
  <r>
    <d v="2015-07-28T00:00:00"/>
    <x v="5"/>
    <s v="July"/>
    <x v="0"/>
    <x v="29"/>
    <s v="Y"/>
    <s v="N"/>
    <n v="7.9"/>
    <n v="14.4"/>
    <n v="10.199999999999999"/>
    <n v="0"/>
    <n v="144008.37"/>
  </r>
  <r>
    <d v="2015-07-29T00:00:00"/>
    <x v="6"/>
    <s v="July"/>
    <x v="0"/>
    <x v="29"/>
    <s v="Y"/>
    <s v="N"/>
    <n v="8.4"/>
    <n v="14"/>
    <n v="9"/>
    <n v="0"/>
    <n v="142637.76000000001"/>
  </r>
  <r>
    <d v="2015-07-30T00:00:00"/>
    <x v="0"/>
    <s v="July"/>
    <x v="0"/>
    <x v="30"/>
    <s v="Y"/>
    <s v="N"/>
    <n v="8.6"/>
    <n v="12.3"/>
    <n v="4.5"/>
    <n v="0"/>
    <n v="143544.10999999999"/>
  </r>
  <r>
    <d v="2015-07-31T00:00:00"/>
    <x v="1"/>
    <s v="July"/>
    <x v="0"/>
    <x v="30"/>
    <s v="Y"/>
    <s v="N"/>
    <n v="4.0999999999999996"/>
    <n v="14"/>
    <n v="10.8"/>
    <n v="0.6"/>
    <n v="139584.95499999999"/>
  </r>
  <r>
    <d v="2015-08-01T00:00:00"/>
    <x v="2"/>
    <s v="August"/>
    <x v="0"/>
    <x v="30"/>
    <s v="Y"/>
    <s v="N"/>
    <n v="6.5"/>
    <n v="11.4"/>
    <n v="4.2"/>
    <n v="0.2"/>
    <n v="125032.57"/>
  </r>
  <r>
    <d v="2015-08-02T00:00:00"/>
    <x v="3"/>
    <s v="August"/>
    <x v="0"/>
    <x v="30"/>
    <s v="Y"/>
    <s v="N"/>
    <n v="7.8"/>
    <n v="14.9"/>
    <n v="8.3000000000000007"/>
    <n v="0"/>
    <n v="117638.065"/>
  </r>
  <r>
    <d v="2015-08-03T00:00:00"/>
    <x v="4"/>
    <s v="August"/>
    <x v="0"/>
    <x v="30"/>
    <s v="Y"/>
    <s v="N"/>
    <n v="7.3"/>
    <n v="10.8"/>
    <n v="9.4"/>
    <n v="6.4"/>
    <n v="141451.72500000001"/>
  </r>
  <r>
    <d v="2015-08-04T00:00:00"/>
    <x v="5"/>
    <s v="August"/>
    <x v="0"/>
    <x v="30"/>
    <s v="Y"/>
    <s v="N"/>
    <n v="3.5"/>
    <n v="11.3"/>
    <n v="7.1"/>
    <n v="0"/>
    <n v="147550.185"/>
  </r>
  <r>
    <d v="2015-08-05T00:00:00"/>
    <x v="6"/>
    <s v="August"/>
    <x v="0"/>
    <x v="30"/>
    <s v="Y"/>
    <s v="N"/>
    <n v="6.6"/>
    <n v="10.8"/>
    <n v="8"/>
    <n v="1"/>
    <n v="142325.99"/>
  </r>
  <r>
    <d v="2015-08-06T00:00:00"/>
    <x v="0"/>
    <s v="August"/>
    <x v="0"/>
    <x v="31"/>
    <s v="Y"/>
    <s v="N"/>
    <n v="7.1"/>
    <n v="12.8"/>
    <n v="7"/>
    <n v="1.6"/>
    <n v="143642.35500000001"/>
  </r>
  <r>
    <d v="2015-08-07T00:00:00"/>
    <x v="1"/>
    <s v="August"/>
    <x v="0"/>
    <x v="31"/>
    <s v="Y"/>
    <s v="N"/>
    <n v="9"/>
    <n v="13.1"/>
    <n v="9"/>
    <n v="1.4"/>
    <n v="143060.32999999999"/>
  </r>
  <r>
    <d v="2015-08-08T00:00:00"/>
    <x v="2"/>
    <s v="August"/>
    <x v="0"/>
    <x v="31"/>
    <s v="Y"/>
    <s v="N"/>
    <n v="8.8000000000000007"/>
    <n v="12.6"/>
    <n v="6.6"/>
    <n v="0.4"/>
    <n v="125830.535"/>
  </r>
  <r>
    <d v="2015-08-09T00:00:00"/>
    <x v="3"/>
    <s v="August"/>
    <x v="0"/>
    <x v="31"/>
    <s v="Y"/>
    <s v="N"/>
    <n v="7.7"/>
    <n v="13.3"/>
    <n v="6.9"/>
    <n v="0"/>
    <n v="120008.455"/>
  </r>
  <r>
    <d v="2015-08-10T00:00:00"/>
    <x v="4"/>
    <s v="August"/>
    <x v="0"/>
    <x v="31"/>
    <s v="Y"/>
    <s v="N"/>
    <n v="8.3000000000000007"/>
    <n v="16"/>
    <n v="10.7"/>
    <n v="0.2"/>
    <n v="130978.095"/>
  </r>
  <r>
    <d v="2015-08-11T00:00:00"/>
    <x v="5"/>
    <s v="August"/>
    <x v="0"/>
    <x v="31"/>
    <s v="Y"/>
    <s v="N"/>
    <n v="7.8"/>
    <n v="14.8"/>
    <n v="11.7"/>
    <n v="0.8"/>
    <n v="135616.125"/>
  </r>
  <r>
    <d v="2015-08-12T00:00:00"/>
    <x v="6"/>
    <s v="August"/>
    <x v="0"/>
    <x v="31"/>
    <s v="Y"/>
    <s v="N"/>
    <n v="9.3000000000000007"/>
    <n v="14.8"/>
    <n v="9.1999999999999993"/>
    <n v="0"/>
    <n v="138900.5"/>
  </r>
  <r>
    <d v="2015-08-13T00:00:00"/>
    <x v="0"/>
    <s v="August"/>
    <x v="0"/>
    <x v="32"/>
    <s v="Y"/>
    <s v="N"/>
    <n v="8.4"/>
    <n v="13"/>
    <n v="7"/>
    <n v="0.2"/>
    <n v="140905.85"/>
  </r>
  <r>
    <d v="2015-08-14T00:00:00"/>
    <x v="1"/>
    <s v="August"/>
    <x v="0"/>
    <x v="32"/>
    <s v="Y"/>
    <s v="N"/>
    <n v="10.4"/>
    <n v="15.3"/>
    <n v="7.3"/>
    <n v="0"/>
    <n v="137838.92499999999"/>
  </r>
  <r>
    <d v="2015-08-15T00:00:00"/>
    <x v="2"/>
    <s v="August"/>
    <x v="0"/>
    <x v="32"/>
    <s v="Y"/>
    <s v="N"/>
    <n v="10"/>
    <n v="14.9"/>
    <n v="10.9"/>
    <n v="0.4"/>
    <n v="122088.76"/>
  </r>
  <r>
    <d v="2015-08-16T00:00:00"/>
    <x v="3"/>
    <s v="August"/>
    <x v="0"/>
    <x v="32"/>
    <s v="Y"/>
    <s v="N"/>
    <n v="4.7"/>
    <n v="17"/>
    <n v="9.5"/>
    <n v="0.2"/>
    <n v="116648.77"/>
  </r>
  <r>
    <d v="2015-08-17T00:00:00"/>
    <x v="4"/>
    <s v="August"/>
    <x v="0"/>
    <x v="32"/>
    <s v="Y"/>
    <s v="N"/>
    <n v="6.8"/>
    <n v="12.2"/>
    <n v="9.9"/>
    <n v="2.4"/>
    <n v="137008.71"/>
  </r>
  <r>
    <d v="2015-08-18T00:00:00"/>
    <x v="5"/>
    <s v="August"/>
    <x v="0"/>
    <x v="32"/>
    <s v="Y"/>
    <s v="N"/>
    <n v="6.1"/>
    <n v="11.1"/>
    <n v="9.8000000000000007"/>
    <n v="0.6"/>
    <n v="148093.96"/>
  </r>
  <r>
    <d v="2015-08-19T00:00:00"/>
    <x v="6"/>
    <s v="August"/>
    <x v="0"/>
    <x v="32"/>
    <s v="Y"/>
    <s v="N"/>
    <n v="5.5"/>
    <n v="12.7"/>
    <n v="10.199999999999999"/>
    <n v="0"/>
    <n v="144024.66"/>
  </r>
  <r>
    <d v="2015-08-20T00:00:00"/>
    <x v="0"/>
    <s v="August"/>
    <x v="0"/>
    <x v="33"/>
    <s v="Y"/>
    <s v="N"/>
    <n v="6.1"/>
    <n v="17.100000000000001"/>
    <n v="12.7"/>
    <n v="0"/>
    <n v="131575.79"/>
  </r>
  <r>
    <d v="2015-08-21T00:00:00"/>
    <x v="1"/>
    <s v="August"/>
    <x v="0"/>
    <x v="33"/>
    <s v="Y"/>
    <s v="N"/>
    <n v="10.9"/>
    <n v="18.7"/>
    <n v="4.0999999999999996"/>
    <n v="0"/>
    <n v="126570.47"/>
  </r>
  <r>
    <d v="2015-08-22T00:00:00"/>
    <x v="2"/>
    <s v="August"/>
    <x v="0"/>
    <x v="33"/>
    <s v="Y"/>
    <s v="N"/>
    <n v="11.8"/>
    <n v="18.8"/>
    <n v="11.8"/>
    <n v="0"/>
    <n v="112275.15"/>
  </r>
  <r>
    <d v="2015-08-23T00:00:00"/>
    <x v="3"/>
    <s v="August"/>
    <x v="0"/>
    <x v="33"/>
    <s v="Y"/>
    <s v="N"/>
    <n v="7.9"/>
    <n v="16.3"/>
    <n v="13.1"/>
    <n v="0"/>
    <n v="111793.015"/>
  </r>
  <r>
    <d v="2015-08-24T00:00:00"/>
    <x v="4"/>
    <s v="August"/>
    <x v="0"/>
    <x v="33"/>
    <s v="Y"/>
    <s v="N"/>
    <n v="8.5"/>
    <n v="14.5"/>
    <n v="9.6"/>
    <n v="0"/>
    <n v="128868.255"/>
  </r>
  <r>
    <d v="2015-08-25T00:00:00"/>
    <x v="5"/>
    <s v="August"/>
    <x v="0"/>
    <x v="33"/>
    <s v="Y"/>
    <s v="N"/>
    <n v="9.5"/>
    <n v="14.3"/>
    <n v="8.1"/>
    <n v="0"/>
    <n v="135051.54500000001"/>
  </r>
  <r>
    <d v="2015-08-26T00:00:00"/>
    <x v="6"/>
    <s v="August"/>
    <x v="0"/>
    <x v="33"/>
    <s v="Y"/>
    <s v="N"/>
    <n v="9.1999999999999993"/>
    <n v="14.6"/>
    <n v="7.8"/>
    <n v="0.2"/>
    <n v="135914.68"/>
  </r>
  <r>
    <d v="2015-08-27T00:00:00"/>
    <x v="0"/>
    <s v="August"/>
    <x v="0"/>
    <x v="34"/>
    <s v="Y"/>
    <s v="N"/>
    <n v="9.8000000000000007"/>
    <n v="11.7"/>
    <n v="2.7"/>
    <n v="0.8"/>
    <n v="141159.76999999999"/>
  </r>
  <r>
    <d v="2015-08-28T00:00:00"/>
    <x v="1"/>
    <s v="August"/>
    <x v="0"/>
    <x v="34"/>
    <s v="Y"/>
    <s v="N"/>
    <n v="8.1"/>
    <n v="13.2"/>
    <n v="12.2"/>
    <n v="17.399999999999999"/>
    <n v="134755.505"/>
  </r>
  <r>
    <d v="2015-08-29T00:00:00"/>
    <x v="2"/>
    <s v="August"/>
    <x v="0"/>
    <x v="34"/>
    <s v="Y"/>
    <s v="N"/>
    <n v="6.3"/>
    <n v="11.7"/>
    <n v="9.1"/>
    <n v="1.8"/>
    <n v="124448.5"/>
  </r>
  <r>
    <d v="2015-08-30T00:00:00"/>
    <x v="3"/>
    <s v="August"/>
    <x v="0"/>
    <x v="34"/>
    <s v="Y"/>
    <s v="N"/>
    <n v="7.9"/>
    <n v="12.5"/>
    <n v="14.3"/>
    <n v="2.2000000000000002"/>
    <n v="116744.215"/>
  </r>
  <r>
    <d v="2015-08-31T00:00:00"/>
    <x v="4"/>
    <s v="August"/>
    <x v="0"/>
    <x v="34"/>
    <s v="Y"/>
    <s v="N"/>
    <n v="8.1"/>
    <n v="13"/>
    <n v="11.5"/>
    <n v="0"/>
    <n v="137724.89499999999"/>
  </r>
  <r>
    <d v="2015-09-01T00:00:00"/>
    <x v="5"/>
    <s v="September"/>
    <x v="0"/>
    <x v="34"/>
    <s v="Y"/>
    <s v="N"/>
    <n v="5.0999999999999996"/>
    <n v="16.2"/>
    <n v="15.7"/>
    <n v="0"/>
    <n v="134116.76999999999"/>
  </r>
  <r>
    <d v="2015-09-02T00:00:00"/>
    <x v="6"/>
    <s v="September"/>
    <x v="0"/>
    <x v="34"/>
    <s v="Y"/>
    <s v="N"/>
    <n v="8"/>
    <n v="18.8"/>
    <n v="10.5"/>
    <n v="0"/>
    <n v="132794.715"/>
  </r>
  <r>
    <d v="2015-09-03T00:00:00"/>
    <x v="0"/>
    <s v="September"/>
    <x v="0"/>
    <x v="35"/>
    <s v="Y"/>
    <s v="N"/>
    <n v="10.6"/>
    <n v="14"/>
    <n v="8"/>
    <n v="4.2"/>
    <n v="132096.33499999999"/>
  </r>
  <r>
    <d v="2015-09-04T00:00:00"/>
    <x v="1"/>
    <s v="September"/>
    <x v="0"/>
    <x v="35"/>
    <s v="Y"/>
    <s v="N"/>
    <n v="8.6999999999999993"/>
    <n v="13.7"/>
    <n v="13"/>
    <n v="0"/>
    <n v="131384.88"/>
  </r>
  <r>
    <d v="2015-09-05T00:00:00"/>
    <x v="2"/>
    <s v="September"/>
    <x v="0"/>
    <x v="35"/>
    <s v="Y"/>
    <s v="N"/>
    <n v="10.199999999999999"/>
    <n v="14"/>
    <n v="14.8"/>
    <n v="0"/>
    <n v="115799.32"/>
  </r>
  <r>
    <d v="2015-09-06T00:00:00"/>
    <x v="3"/>
    <s v="September"/>
    <x v="0"/>
    <x v="35"/>
    <s v="Y"/>
    <s v="N"/>
    <n v="5.8"/>
    <n v="16.600000000000001"/>
    <n v="11.8"/>
    <n v="0"/>
    <n v="109641.375"/>
  </r>
  <r>
    <d v="2015-09-07T00:00:00"/>
    <x v="4"/>
    <s v="September"/>
    <x v="0"/>
    <x v="35"/>
    <s v="Y"/>
    <s v="N"/>
    <n v="8.9"/>
    <n v="13.6"/>
    <n v="9.1999999999999993"/>
    <n v="19.399999999999999"/>
    <n v="131619.36499999999"/>
  </r>
  <r>
    <d v="2015-09-08T00:00:00"/>
    <x v="5"/>
    <s v="September"/>
    <x v="0"/>
    <x v="35"/>
    <s v="Y"/>
    <s v="N"/>
    <n v="8.8000000000000007"/>
    <n v="12.8"/>
    <n v="11.1"/>
    <n v="1.2"/>
    <n v="136340.70000000001"/>
  </r>
  <r>
    <d v="2015-09-09T00:00:00"/>
    <x v="6"/>
    <s v="September"/>
    <x v="0"/>
    <x v="35"/>
    <s v="Y"/>
    <s v="N"/>
    <n v="10"/>
    <n v="15.3"/>
    <n v="11.4"/>
    <n v="5.2"/>
    <n v="132977.45000000001"/>
  </r>
  <r>
    <d v="2015-09-10T00:00:00"/>
    <x v="0"/>
    <s v="September"/>
    <x v="0"/>
    <x v="36"/>
    <s v="Y"/>
    <s v="N"/>
    <n v="10"/>
    <n v="15.7"/>
    <n v="17.3"/>
    <n v="0"/>
    <n v="133541.98000000001"/>
  </r>
  <r>
    <d v="2015-09-11T00:00:00"/>
    <x v="1"/>
    <s v="September"/>
    <x v="0"/>
    <x v="36"/>
    <s v="Y"/>
    <s v="N"/>
    <n v="5.0999999999999996"/>
    <n v="20.100000000000001"/>
    <n v="17.7"/>
    <n v="0"/>
    <n v="123968.9"/>
  </r>
  <r>
    <d v="2015-09-12T00:00:00"/>
    <x v="2"/>
    <s v="September"/>
    <x v="0"/>
    <x v="36"/>
    <s v="Y"/>
    <s v="N"/>
    <n v="12.2"/>
    <n v="21.7"/>
    <n v="10.199999999999999"/>
    <n v="0"/>
    <n v="108790.005"/>
  </r>
  <r>
    <d v="2015-09-13T00:00:00"/>
    <x v="3"/>
    <s v="September"/>
    <x v="0"/>
    <x v="36"/>
    <s v="Y"/>
    <s v="N"/>
    <n v="13.2"/>
    <n v="25.5"/>
    <n v="17.100000000000001"/>
    <n v="15.8"/>
    <n v="99161.764999999999"/>
  </r>
  <r>
    <d v="2015-09-14T00:00:00"/>
    <x v="4"/>
    <s v="September"/>
    <x v="0"/>
    <x v="36"/>
    <s v="Y"/>
    <s v="N"/>
    <n v="15.4"/>
    <n v="26.7"/>
    <n v="17.8"/>
    <n v="0"/>
    <n v="116574.17"/>
  </r>
  <r>
    <d v="2015-09-15T00:00:00"/>
    <x v="5"/>
    <s v="September"/>
    <x v="0"/>
    <x v="36"/>
    <s v="Y"/>
    <s v="N"/>
    <n v="10.8"/>
    <n v="15.9"/>
    <n v="15"/>
    <n v="0"/>
    <n v="123750.5"/>
  </r>
  <r>
    <d v="2015-09-16T00:00:00"/>
    <x v="6"/>
    <s v="September"/>
    <x v="0"/>
    <x v="36"/>
    <s v="Y"/>
    <s v="N"/>
    <n v="8.9"/>
    <n v="14.8"/>
    <n v="17.600000000000001"/>
    <n v="0"/>
    <n v="131795.48499999999"/>
  </r>
  <r>
    <d v="2015-09-17T00:00:00"/>
    <x v="0"/>
    <s v="September"/>
    <x v="0"/>
    <x v="37"/>
    <s v="Y"/>
    <s v="N"/>
    <n v="9"/>
    <n v="14.3"/>
    <n v="12.4"/>
    <n v="0"/>
    <n v="131050.675"/>
  </r>
  <r>
    <d v="2015-09-18T00:00:00"/>
    <x v="1"/>
    <s v="September"/>
    <x v="0"/>
    <x v="37"/>
    <s v="N"/>
    <s v="N"/>
    <n v="10.5"/>
    <n v="14.7"/>
    <n v="8.1"/>
    <n v="0"/>
    <n v="130764.58500000001"/>
  </r>
  <r>
    <d v="2015-09-19T00:00:00"/>
    <x v="2"/>
    <s v="September"/>
    <x v="0"/>
    <x v="37"/>
    <s v="N"/>
    <s v="N"/>
    <n v="6.5"/>
    <n v="21.3"/>
    <n v="17"/>
    <n v="0"/>
    <n v="112377.185"/>
  </r>
  <r>
    <d v="2015-09-20T00:00:00"/>
    <x v="3"/>
    <s v="September"/>
    <x v="0"/>
    <x v="37"/>
    <s v="N"/>
    <s v="N"/>
    <n v="8.5"/>
    <n v="22.9"/>
    <n v="17.3"/>
    <n v="0"/>
    <n v="103708.925"/>
  </r>
  <r>
    <d v="2015-09-21T00:00:00"/>
    <x v="4"/>
    <s v="September"/>
    <x v="0"/>
    <x v="37"/>
    <s v="N"/>
    <s v="N"/>
    <n v="14"/>
    <n v="18.100000000000001"/>
    <n v="6.7"/>
    <n v="0"/>
    <n v="120096.71"/>
  </r>
  <r>
    <d v="2015-09-22T00:00:00"/>
    <x v="5"/>
    <s v="September"/>
    <x v="0"/>
    <x v="37"/>
    <s v="N"/>
    <s v="N"/>
    <n v="7.6"/>
    <n v="12.7"/>
    <n v="17.399999999999999"/>
    <n v="0"/>
    <n v="127755.095"/>
  </r>
  <r>
    <d v="2015-09-23T00:00:00"/>
    <x v="6"/>
    <s v="September"/>
    <x v="0"/>
    <x v="37"/>
    <s v="N"/>
    <s v="N"/>
    <n v="8.5"/>
    <n v="12.6"/>
    <n v="20.3"/>
    <n v="0"/>
    <n v="131866.73000000001"/>
  </r>
  <r>
    <d v="2015-09-24T00:00:00"/>
    <x v="0"/>
    <s v="September"/>
    <x v="0"/>
    <x v="38"/>
    <s v="N"/>
    <s v="N"/>
    <n v="5.0999999999999996"/>
    <n v="14.3"/>
    <n v="18.2"/>
    <n v="0"/>
    <n v="130937.625"/>
  </r>
  <r>
    <d v="2015-09-25T00:00:00"/>
    <x v="1"/>
    <s v="September"/>
    <x v="0"/>
    <x v="38"/>
    <s v="N"/>
    <s v="N"/>
    <n v="5.8"/>
    <n v="19.100000000000001"/>
    <n v="20.2"/>
    <n v="1"/>
    <n v="124278.93"/>
  </r>
  <r>
    <d v="2015-09-26T00:00:00"/>
    <x v="2"/>
    <s v="September"/>
    <x v="0"/>
    <x v="38"/>
    <s v="N"/>
    <s v="N"/>
    <n v="6.6"/>
    <n v="17.899999999999999"/>
    <n v="20.100000000000001"/>
    <n v="0.6"/>
    <n v="111064.49"/>
  </r>
  <r>
    <d v="2015-09-27T00:00:00"/>
    <x v="3"/>
    <s v="September"/>
    <x v="0"/>
    <x v="38"/>
    <s v="N"/>
    <s v="N"/>
    <n v="9.8000000000000007"/>
    <n v="20.2"/>
    <n v="19.600000000000001"/>
    <n v="0"/>
    <n v="106431.815"/>
  </r>
  <r>
    <d v="2015-09-28T00:00:00"/>
    <x v="4"/>
    <s v="September"/>
    <x v="0"/>
    <x v="38"/>
    <s v="N"/>
    <s v="N"/>
    <n v="8.3000000000000007"/>
    <n v="21.4"/>
    <n v="13.6"/>
    <n v="0"/>
    <n v="121796.715"/>
  </r>
  <r>
    <d v="2015-09-29T00:00:00"/>
    <x v="5"/>
    <s v="September"/>
    <x v="0"/>
    <x v="38"/>
    <s v="N"/>
    <s v="N"/>
    <n v="9"/>
    <n v="16.899999999999999"/>
    <n v="13.5"/>
    <n v="0"/>
    <n v="126691.8"/>
  </r>
  <r>
    <d v="2015-09-30T00:00:00"/>
    <x v="6"/>
    <s v="September"/>
    <x v="0"/>
    <x v="38"/>
    <s v="N"/>
    <s v="N"/>
    <n v="11.5"/>
    <n v="15.9"/>
    <n v="16.8"/>
    <n v="0"/>
    <n v="129641.245"/>
  </r>
  <r>
    <d v="2015-10-01T00:00:00"/>
    <x v="0"/>
    <s v="October"/>
    <x v="0"/>
    <x v="39"/>
    <s v="N"/>
    <s v="N"/>
    <n v="6"/>
    <n v="21.6"/>
    <n v="21.7"/>
    <n v="9.1999999999999993"/>
    <n v="124356.41499999999"/>
  </r>
  <r>
    <d v="2015-10-02T00:00:00"/>
    <x v="1"/>
    <s v="October"/>
    <x v="0"/>
    <x v="39"/>
    <s v="N"/>
    <s v="Y"/>
    <n v="9.9"/>
    <n v="28.6"/>
    <n v="21.7"/>
    <n v="3.8"/>
    <n v="107544.145"/>
  </r>
  <r>
    <d v="2015-10-03T00:00:00"/>
    <x v="2"/>
    <s v="October"/>
    <x v="0"/>
    <x v="39"/>
    <s v="N"/>
    <s v="N"/>
    <n v="16.3"/>
    <n v="31.3"/>
    <n v="22.2"/>
    <n v="0"/>
    <n v="100598.55"/>
  </r>
  <r>
    <d v="2015-10-04T00:00:00"/>
    <x v="3"/>
    <s v="October"/>
    <x v="0"/>
    <x v="39"/>
    <s v="N"/>
    <s v="N"/>
    <n v="13.9"/>
    <n v="24.9"/>
    <n v="22.2"/>
    <n v="0"/>
    <n v="103828.88"/>
  </r>
  <r>
    <d v="2015-10-05T00:00:00"/>
    <x v="4"/>
    <s v="October"/>
    <x v="0"/>
    <x v="39"/>
    <s v="N"/>
    <s v="N"/>
    <n v="12.7"/>
    <n v="34.4"/>
    <n v="22"/>
    <n v="0"/>
    <n v="125194.87"/>
  </r>
  <r>
    <d v="2015-10-06T00:00:00"/>
    <x v="5"/>
    <s v="October"/>
    <x v="0"/>
    <x v="39"/>
    <s v="Y"/>
    <s v="N"/>
    <n v="15.5"/>
    <n v="35.799999999999997"/>
    <n v="18.899999999999999"/>
    <n v="0"/>
    <n v="127225.245"/>
  </r>
  <r>
    <d v="2015-10-07T00:00:00"/>
    <x v="6"/>
    <s v="October"/>
    <x v="0"/>
    <x v="39"/>
    <s v="Y"/>
    <s v="N"/>
    <n v="11.8"/>
    <n v="16.2"/>
    <n v="23.6"/>
    <n v="0"/>
    <n v="117282.765"/>
  </r>
  <r>
    <d v="2015-10-08T00:00:00"/>
    <x v="0"/>
    <s v="October"/>
    <x v="0"/>
    <x v="40"/>
    <s v="Y"/>
    <s v="N"/>
    <n v="7.6"/>
    <n v="18.600000000000001"/>
    <n v="23.3"/>
    <n v="0"/>
    <n v="122121.325"/>
  </r>
  <r>
    <d v="2015-10-09T00:00:00"/>
    <x v="1"/>
    <s v="October"/>
    <x v="0"/>
    <x v="40"/>
    <s v="Y"/>
    <s v="N"/>
    <n v="10.9"/>
    <n v="29.9"/>
    <n v="22"/>
    <n v="0"/>
    <n v="126989.905"/>
  </r>
  <r>
    <d v="2015-10-10T00:00:00"/>
    <x v="2"/>
    <s v="October"/>
    <x v="0"/>
    <x v="40"/>
    <s v="Y"/>
    <s v="N"/>
    <n v="17.5"/>
    <n v="29.2"/>
    <n v="11.9"/>
    <n v="0"/>
    <n v="112604.825"/>
  </r>
  <r>
    <d v="2015-10-11T00:00:00"/>
    <x v="3"/>
    <s v="October"/>
    <x v="0"/>
    <x v="40"/>
    <s v="Y"/>
    <s v="N"/>
    <n v="16.899999999999999"/>
    <n v="19.2"/>
    <n v="19.600000000000001"/>
    <n v="0"/>
    <n v="105376.33500000001"/>
  </r>
  <r>
    <d v="2015-10-12T00:00:00"/>
    <x v="4"/>
    <s v="October"/>
    <x v="0"/>
    <x v="40"/>
    <s v="Y"/>
    <s v="N"/>
    <n v="11.3"/>
    <n v="16.100000000000001"/>
    <n v="13.4"/>
    <n v="0"/>
    <n v="120916.215"/>
  </r>
  <r>
    <d v="2015-10-13T00:00:00"/>
    <x v="5"/>
    <s v="October"/>
    <x v="0"/>
    <x v="40"/>
    <s v="Y"/>
    <s v="N"/>
    <n v="7.9"/>
    <n v="17.600000000000001"/>
    <n v="24.3"/>
    <n v="0"/>
    <n v="122830.38"/>
  </r>
  <r>
    <d v="2015-10-14T00:00:00"/>
    <x v="6"/>
    <s v="October"/>
    <x v="0"/>
    <x v="40"/>
    <s v="Y"/>
    <s v="N"/>
    <n v="11.2"/>
    <n v="28.6"/>
    <n v="24.4"/>
    <n v="19.600000000000001"/>
    <n v="126919.19500000001"/>
  </r>
  <r>
    <d v="2015-10-15T00:00:00"/>
    <x v="0"/>
    <s v="October"/>
    <x v="0"/>
    <x v="41"/>
    <s v="Y"/>
    <s v="N"/>
    <n v="14.4"/>
    <n v="34"/>
    <n v="22.2"/>
    <n v="0.4"/>
    <n v="130260.37"/>
  </r>
  <r>
    <d v="2015-10-16T00:00:00"/>
    <x v="1"/>
    <s v="October"/>
    <x v="0"/>
    <x v="41"/>
    <s v="Y"/>
    <s v="N"/>
    <n v="17"/>
    <n v="23.8"/>
    <n v="8.4"/>
    <n v="0"/>
    <n v="123985.97"/>
  </r>
  <r>
    <d v="2015-10-17T00:00:00"/>
    <x v="2"/>
    <s v="October"/>
    <x v="0"/>
    <x v="41"/>
    <s v="Y"/>
    <s v="N"/>
    <n v="11.5"/>
    <n v="20.5"/>
    <n v="20.399999999999999"/>
    <n v="0"/>
    <n v="104916.345"/>
  </r>
  <r>
    <d v="2015-10-18T00:00:00"/>
    <x v="3"/>
    <s v="October"/>
    <x v="0"/>
    <x v="41"/>
    <s v="Y"/>
    <s v="N"/>
    <n v="12.6"/>
    <n v="17.7"/>
    <n v="24.2"/>
    <n v="0"/>
    <n v="100812.04"/>
  </r>
  <r>
    <d v="2015-10-19T00:00:00"/>
    <x v="4"/>
    <s v="October"/>
    <x v="0"/>
    <x v="41"/>
    <s v="Y"/>
    <s v="N"/>
    <n v="8.3000000000000007"/>
    <n v="26.7"/>
    <n v="25.8"/>
    <n v="0"/>
    <n v="120795"/>
  </r>
  <r>
    <d v="2015-10-20T00:00:00"/>
    <x v="5"/>
    <s v="October"/>
    <x v="0"/>
    <x v="41"/>
    <s v="Y"/>
    <s v="N"/>
    <n v="12.9"/>
    <n v="31.8"/>
    <n v="14.4"/>
    <n v="0"/>
    <n v="126655.49"/>
  </r>
  <r>
    <d v="2015-10-21T00:00:00"/>
    <x v="6"/>
    <s v="October"/>
    <x v="0"/>
    <x v="41"/>
    <s v="Y"/>
    <s v="N"/>
    <n v="17.600000000000001"/>
    <n v="18.3"/>
    <n v="7.3"/>
    <n v="0"/>
    <n v="122368.88499999999"/>
  </r>
  <r>
    <d v="2015-10-22T00:00:00"/>
    <x v="0"/>
    <s v="October"/>
    <x v="0"/>
    <x v="42"/>
    <s v="Y"/>
    <s v="N"/>
    <n v="11.4"/>
    <n v="16.7"/>
    <n v="8.5"/>
    <n v="1.6"/>
    <n v="121471.64"/>
  </r>
  <r>
    <d v="2015-10-23T00:00:00"/>
    <x v="1"/>
    <s v="October"/>
    <x v="0"/>
    <x v="42"/>
    <s v="Y"/>
    <s v="N"/>
    <n v="11.8"/>
    <n v="16.399999999999999"/>
    <n v="21"/>
    <n v="0"/>
    <n v="120420.7"/>
  </r>
  <r>
    <d v="2015-10-24T00:00:00"/>
    <x v="2"/>
    <s v="October"/>
    <x v="0"/>
    <x v="42"/>
    <s v="Y"/>
    <s v="N"/>
    <n v="9.1999999999999993"/>
    <n v="19.5"/>
    <n v="25.1"/>
    <n v="3.2"/>
    <n v="106813.03"/>
  </r>
  <r>
    <d v="2015-10-25T00:00:00"/>
    <x v="3"/>
    <s v="October"/>
    <x v="0"/>
    <x v="42"/>
    <s v="Y"/>
    <s v="N"/>
    <n v="10.199999999999999"/>
    <n v="31.3"/>
    <n v="20.100000000000001"/>
    <n v="0"/>
    <n v="102279.745"/>
  </r>
  <r>
    <d v="2015-10-26T00:00:00"/>
    <x v="4"/>
    <s v="October"/>
    <x v="0"/>
    <x v="42"/>
    <s v="Y"/>
    <s v="N"/>
    <n v="14"/>
    <n v="15.9"/>
    <n v="14.5"/>
    <n v="0"/>
    <n v="115297.34"/>
  </r>
  <r>
    <d v="2015-10-27T00:00:00"/>
    <x v="5"/>
    <s v="October"/>
    <x v="0"/>
    <x v="42"/>
    <s v="Y"/>
    <s v="N"/>
    <n v="10.4"/>
    <n v="23.3"/>
    <n v="28.1"/>
    <n v="0"/>
    <n v="116619.57"/>
  </r>
  <r>
    <d v="2015-10-28T00:00:00"/>
    <x v="6"/>
    <s v="October"/>
    <x v="0"/>
    <x v="42"/>
    <s v="Y"/>
    <s v="N"/>
    <n v="10.1"/>
    <n v="26.8"/>
    <n v="27.6"/>
    <n v="0"/>
    <n v="122887.41"/>
  </r>
  <r>
    <d v="2015-10-29T00:00:00"/>
    <x v="0"/>
    <s v="October"/>
    <x v="0"/>
    <x v="43"/>
    <s v="Y"/>
    <s v="N"/>
    <n v="13.7"/>
    <n v="26.1"/>
    <n v="26.8"/>
    <n v="15.8"/>
    <n v="124222.935"/>
  </r>
  <r>
    <d v="2015-10-30T00:00:00"/>
    <x v="1"/>
    <s v="October"/>
    <x v="0"/>
    <x v="43"/>
    <s v="Y"/>
    <s v="N"/>
    <n v="12.6"/>
    <n v="27.4"/>
    <n v="22.6"/>
    <n v="0"/>
    <n v="121256.97"/>
  </r>
  <r>
    <d v="2015-10-31T00:00:00"/>
    <x v="2"/>
    <s v="October"/>
    <x v="0"/>
    <x v="43"/>
    <s v="Y"/>
    <s v="N"/>
    <n v="15.7"/>
    <n v="25.9"/>
    <n v="13.5"/>
    <n v="0"/>
    <n v="106353.44"/>
  </r>
  <r>
    <d v="2015-11-01T00:00:00"/>
    <x v="3"/>
    <s v="November"/>
    <x v="0"/>
    <x v="43"/>
    <s v="Y"/>
    <s v="N"/>
    <n v="16.399999999999999"/>
    <n v="26"/>
    <n v="10"/>
    <n v="0"/>
    <n v="103629.645"/>
  </r>
  <r>
    <d v="2015-11-02T00:00:00"/>
    <x v="4"/>
    <s v="November"/>
    <x v="0"/>
    <x v="43"/>
    <s v="Y"/>
    <s v="N"/>
    <n v="14.5"/>
    <n v="16"/>
    <n v="8.1999999999999993"/>
    <n v="0.8"/>
    <n v="113791.75"/>
  </r>
  <r>
    <d v="2015-11-03T00:00:00"/>
    <x v="5"/>
    <s v="November"/>
    <x v="0"/>
    <x v="43"/>
    <s v="Y"/>
    <s v="Y"/>
    <n v="8"/>
    <n v="17.899999999999999"/>
    <n v="25.4"/>
    <n v="0.2"/>
    <n v="101793.035"/>
  </r>
  <r>
    <d v="2015-11-04T00:00:00"/>
    <x v="6"/>
    <s v="November"/>
    <x v="0"/>
    <x v="43"/>
    <s v="Y"/>
    <s v="N"/>
    <n v="10.9"/>
    <n v="27.2"/>
    <n v="19.600000000000001"/>
    <n v="0.2"/>
    <n v="120177.94500000001"/>
  </r>
  <r>
    <d v="2015-11-05T00:00:00"/>
    <x v="0"/>
    <s v="November"/>
    <x v="0"/>
    <x v="44"/>
    <s v="Y"/>
    <s v="N"/>
    <n v="16.2"/>
    <n v="24.7"/>
    <n v="16.399999999999999"/>
    <n v="0"/>
    <n v="125985.465"/>
  </r>
  <r>
    <d v="2015-11-06T00:00:00"/>
    <x v="1"/>
    <s v="November"/>
    <x v="0"/>
    <x v="44"/>
    <s v="Y"/>
    <s v="N"/>
    <n v="16.600000000000001"/>
    <n v="18.7"/>
    <n v="3.7"/>
    <n v="0"/>
    <n v="120505.58500000001"/>
  </r>
  <r>
    <d v="2015-11-07T00:00:00"/>
    <x v="2"/>
    <s v="November"/>
    <x v="0"/>
    <x v="44"/>
    <s v="Y"/>
    <s v="N"/>
    <n v="11.9"/>
    <n v="16.8"/>
    <n v="25.2"/>
    <n v="0"/>
    <n v="104269.79"/>
  </r>
  <r>
    <d v="2015-11-08T00:00:00"/>
    <x v="3"/>
    <s v="November"/>
    <x v="0"/>
    <x v="44"/>
    <s v="Y"/>
    <s v="N"/>
    <n v="8.5"/>
    <n v="24.8"/>
    <n v="25.1"/>
    <n v="0"/>
    <n v="103793.08500000001"/>
  </r>
  <r>
    <d v="2015-11-09T00:00:00"/>
    <x v="4"/>
    <s v="November"/>
    <x v="0"/>
    <x v="44"/>
    <s v="Y"/>
    <s v="N"/>
    <n v="13.6"/>
    <n v="33.1"/>
    <n v="26.4"/>
    <n v="0"/>
    <n v="127234.72"/>
  </r>
  <r>
    <d v="2015-11-10T00:00:00"/>
    <x v="5"/>
    <s v="November"/>
    <x v="0"/>
    <x v="44"/>
    <s v="Y"/>
    <s v="N"/>
    <n v="15.2"/>
    <n v="16.399999999999999"/>
    <n v="5.3"/>
    <n v="0"/>
    <n v="121617.28"/>
  </r>
  <r>
    <d v="2015-11-11T00:00:00"/>
    <x v="6"/>
    <s v="November"/>
    <x v="0"/>
    <x v="44"/>
    <s v="Y"/>
    <s v="N"/>
    <n v="11.5"/>
    <n v="20.100000000000001"/>
    <n v="16"/>
    <n v="0"/>
    <n v="121566.645"/>
  </r>
  <r>
    <d v="2015-11-12T00:00:00"/>
    <x v="0"/>
    <s v="November"/>
    <x v="0"/>
    <x v="45"/>
    <s v="Y"/>
    <s v="N"/>
    <n v="13.7"/>
    <n v="21.2"/>
    <n v="19.2"/>
    <n v="2.2000000000000002"/>
    <n v="123775.16"/>
  </r>
  <r>
    <d v="2015-11-13T00:00:00"/>
    <x v="1"/>
    <s v="November"/>
    <x v="0"/>
    <x v="45"/>
    <s v="Y"/>
    <s v="N"/>
    <n v="13.5"/>
    <n v="18.2"/>
    <n v="26.1"/>
    <n v="0"/>
    <n v="117078.58500000001"/>
  </r>
  <r>
    <d v="2015-11-14T00:00:00"/>
    <x v="2"/>
    <s v="November"/>
    <x v="0"/>
    <x v="45"/>
    <s v="Y"/>
    <s v="N"/>
    <n v="12.1"/>
    <n v="18.3"/>
    <n v="27.5"/>
    <n v="0"/>
    <n v="103646.63499999999"/>
  </r>
  <r>
    <d v="2015-11-15T00:00:00"/>
    <x v="3"/>
    <s v="November"/>
    <x v="0"/>
    <x v="45"/>
    <s v="Y"/>
    <s v="N"/>
    <n v="13"/>
    <n v="18.5"/>
    <n v="27.6"/>
    <n v="1.4"/>
    <n v="99761.81"/>
  </r>
  <r>
    <d v="2015-11-16T00:00:00"/>
    <x v="4"/>
    <s v="November"/>
    <x v="0"/>
    <x v="45"/>
    <s v="Y"/>
    <s v="N"/>
    <n v="11.4"/>
    <n v="26.3"/>
    <n v="29.4"/>
    <n v="0"/>
    <n v="124557.22500000001"/>
  </r>
  <r>
    <d v="2015-11-17T00:00:00"/>
    <x v="5"/>
    <s v="November"/>
    <x v="0"/>
    <x v="45"/>
    <s v="Y"/>
    <s v="N"/>
    <n v="15.7"/>
    <n v="33.299999999999997"/>
    <n v="24"/>
    <n v="0"/>
    <n v="131442.20000000001"/>
  </r>
  <r>
    <d v="2015-11-18T00:00:00"/>
    <x v="6"/>
    <s v="November"/>
    <x v="0"/>
    <x v="45"/>
    <s v="Y"/>
    <s v="N"/>
    <n v="14.7"/>
    <n v="29.5"/>
    <n v="29.2"/>
    <n v="0"/>
    <n v="132353.755"/>
  </r>
  <r>
    <d v="2015-11-19T00:00:00"/>
    <x v="0"/>
    <s v="November"/>
    <x v="0"/>
    <x v="46"/>
    <s v="Y"/>
    <s v="N"/>
    <n v="15.6"/>
    <n v="31.5"/>
    <n v="20.6"/>
    <n v="0"/>
    <n v="138118.70499999999"/>
  </r>
  <r>
    <d v="2015-11-20T00:00:00"/>
    <x v="1"/>
    <s v="November"/>
    <x v="0"/>
    <x v="46"/>
    <s v="Y"/>
    <s v="N"/>
    <n v="15.4"/>
    <n v="19.100000000000001"/>
    <n v="6.4"/>
    <n v="0"/>
    <n v="123412.685"/>
  </r>
  <r>
    <d v="2015-11-21T00:00:00"/>
    <x v="2"/>
    <s v="November"/>
    <x v="0"/>
    <x v="46"/>
    <s v="Y"/>
    <s v="N"/>
    <n v="12.2"/>
    <n v="17.5"/>
    <n v="20.9"/>
    <n v="1.4"/>
    <n v="102647.905"/>
  </r>
  <r>
    <d v="2015-11-22T00:00:00"/>
    <x v="3"/>
    <s v="November"/>
    <x v="0"/>
    <x v="46"/>
    <s v="Y"/>
    <s v="N"/>
    <n v="13.5"/>
    <n v="20"/>
    <n v="27.3"/>
    <n v="0.4"/>
    <n v="98621.62"/>
  </r>
  <r>
    <d v="2015-11-23T00:00:00"/>
    <x v="4"/>
    <s v="November"/>
    <x v="0"/>
    <x v="46"/>
    <s v="Y"/>
    <s v="N"/>
    <n v="13.8"/>
    <n v="20.7"/>
    <n v="27.3"/>
    <n v="0.4"/>
    <n v="114406.825"/>
  </r>
  <r>
    <d v="2015-11-24T00:00:00"/>
    <x v="5"/>
    <s v="November"/>
    <x v="0"/>
    <x v="46"/>
    <s v="Y"/>
    <s v="N"/>
    <n v="13.6"/>
    <n v="24.5"/>
    <n v="30"/>
    <n v="0.2"/>
    <n v="118894.30499999999"/>
  </r>
  <r>
    <d v="2015-11-25T00:00:00"/>
    <x v="6"/>
    <s v="November"/>
    <x v="0"/>
    <x v="46"/>
    <s v="Y"/>
    <s v="N"/>
    <n v="13.5"/>
    <n v="33.299999999999997"/>
    <n v="9.3000000000000007"/>
    <n v="0"/>
    <n v="124728.875"/>
  </r>
  <r>
    <d v="2015-11-26T00:00:00"/>
    <x v="0"/>
    <s v="November"/>
    <x v="0"/>
    <x v="47"/>
    <s v="Y"/>
    <s v="N"/>
    <n v="10.8"/>
    <n v="17.399999999999999"/>
    <n v="23.3"/>
    <n v="0"/>
    <n v="112907.145"/>
  </r>
  <r>
    <d v="2015-11-27T00:00:00"/>
    <x v="1"/>
    <s v="November"/>
    <x v="0"/>
    <x v="47"/>
    <s v="Y"/>
    <s v="N"/>
    <n v="9"/>
    <n v="18.2"/>
    <n v="16.8"/>
    <n v="0"/>
    <n v="117492.82"/>
  </r>
  <r>
    <d v="2015-11-28T00:00:00"/>
    <x v="2"/>
    <s v="November"/>
    <x v="0"/>
    <x v="47"/>
    <s v="Y"/>
    <s v="N"/>
    <n v="12"/>
    <n v="20.100000000000001"/>
    <n v="27.1"/>
    <n v="0"/>
    <n v="105011.19500000001"/>
  </r>
  <r>
    <d v="2015-11-29T00:00:00"/>
    <x v="3"/>
    <s v="November"/>
    <x v="0"/>
    <x v="47"/>
    <s v="Y"/>
    <s v="N"/>
    <n v="12.6"/>
    <n v="20.3"/>
    <n v="23.4"/>
    <n v="0"/>
    <n v="102162.53"/>
  </r>
  <r>
    <d v="2015-11-30T00:00:00"/>
    <x v="4"/>
    <s v="November"/>
    <x v="0"/>
    <x v="47"/>
    <s v="Y"/>
    <s v="N"/>
    <n v="10"/>
    <n v="32.200000000000003"/>
    <n v="26.6"/>
    <n v="0.2"/>
    <n v="122452.41499999999"/>
  </r>
  <r>
    <d v="2015-12-01T00:00:00"/>
    <x v="5"/>
    <s v="December"/>
    <x v="0"/>
    <x v="47"/>
    <s v="Y"/>
    <s v="N"/>
    <n v="14.5"/>
    <n v="24.6"/>
    <n v="24.4"/>
    <n v="0"/>
    <n v="117115.62"/>
  </r>
  <r>
    <d v="2015-12-02T00:00:00"/>
    <x v="6"/>
    <s v="December"/>
    <x v="0"/>
    <x v="47"/>
    <s v="Y"/>
    <s v="N"/>
    <n v="9.1999999999999993"/>
    <n v="17.5"/>
    <n v="32.4"/>
    <n v="0"/>
    <n v="115230.125"/>
  </r>
  <r>
    <d v="2015-12-03T00:00:00"/>
    <x v="0"/>
    <s v="December"/>
    <x v="0"/>
    <x v="48"/>
    <s v="Y"/>
    <s v="N"/>
    <n v="12.2"/>
    <n v="21.3"/>
    <n v="30.1"/>
    <n v="0"/>
    <n v="121699.425"/>
  </r>
  <r>
    <d v="2015-12-04T00:00:00"/>
    <x v="1"/>
    <s v="December"/>
    <x v="0"/>
    <x v="48"/>
    <s v="Y"/>
    <s v="N"/>
    <n v="11.3"/>
    <n v="30.8"/>
    <n v="32.200000000000003"/>
    <n v="0"/>
    <n v="129148.52"/>
  </r>
  <r>
    <d v="2015-12-05T00:00:00"/>
    <x v="2"/>
    <s v="December"/>
    <x v="0"/>
    <x v="48"/>
    <s v="Y"/>
    <s v="N"/>
    <n v="15.5"/>
    <n v="25.3"/>
    <n v="27.9"/>
    <n v="0"/>
    <n v="115606.005"/>
  </r>
  <r>
    <d v="2015-12-06T00:00:00"/>
    <x v="3"/>
    <s v="December"/>
    <x v="0"/>
    <x v="48"/>
    <s v="Y"/>
    <s v="N"/>
    <n v="15.3"/>
    <n v="29.8"/>
    <n v="13.5"/>
    <n v="5.6"/>
    <n v="112025.29"/>
  </r>
  <r>
    <d v="2015-12-07T00:00:00"/>
    <x v="4"/>
    <s v="December"/>
    <x v="0"/>
    <x v="48"/>
    <s v="Y"/>
    <s v="N"/>
    <n v="18.100000000000001"/>
    <n v="27.3"/>
    <n v="8.6999999999999993"/>
    <n v="0"/>
    <n v="129059.645"/>
  </r>
  <r>
    <d v="2015-12-08T00:00:00"/>
    <x v="5"/>
    <s v="December"/>
    <x v="0"/>
    <x v="48"/>
    <s v="Y"/>
    <s v="N"/>
    <n v="20.3"/>
    <n v="35.4"/>
    <n v="19.8"/>
    <n v="0"/>
    <n v="136800.91"/>
  </r>
  <r>
    <d v="2015-12-09T00:00:00"/>
    <x v="6"/>
    <s v="December"/>
    <x v="0"/>
    <x v="48"/>
    <s v="Y"/>
    <s v="N"/>
    <n v="15.4"/>
    <n v="24.6"/>
    <n v="27"/>
    <n v="0"/>
    <n v="125965.02"/>
  </r>
  <r>
    <d v="2015-12-10T00:00:00"/>
    <x v="0"/>
    <s v="December"/>
    <x v="0"/>
    <x v="49"/>
    <s v="Y"/>
    <s v="N"/>
    <n v="13.1"/>
    <n v="26"/>
    <n v="32"/>
    <n v="0"/>
    <n v="125807.495"/>
  </r>
  <r>
    <d v="2015-12-11T00:00:00"/>
    <x v="1"/>
    <s v="December"/>
    <x v="0"/>
    <x v="49"/>
    <s v="Y"/>
    <s v="N"/>
    <n v="14.2"/>
    <n v="19.2"/>
    <n v="13"/>
    <n v="0"/>
    <n v="116597.81"/>
  </r>
  <r>
    <d v="2015-12-12T00:00:00"/>
    <x v="2"/>
    <s v="December"/>
    <x v="0"/>
    <x v="49"/>
    <s v="Y"/>
    <s v="N"/>
    <n v="10.1"/>
    <n v="18.3"/>
    <n v="27.9"/>
    <n v="1.6"/>
    <n v="106139.41"/>
  </r>
  <r>
    <d v="2015-12-13T00:00:00"/>
    <x v="3"/>
    <s v="December"/>
    <x v="0"/>
    <x v="49"/>
    <s v="Y"/>
    <s v="N"/>
    <n v="10.3"/>
    <n v="28.3"/>
    <n v="28.6"/>
    <n v="2.4"/>
    <n v="105218.515"/>
  </r>
  <r>
    <d v="2015-12-14T00:00:00"/>
    <x v="4"/>
    <s v="December"/>
    <x v="0"/>
    <x v="49"/>
    <s v="Y"/>
    <s v="N"/>
    <n v="11.9"/>
    <n v="22.7"/>
    <n v="31.6"/>
    <n v="0"/>
    <n v="125784.96000000001"/>
  </r>
  <r>
    <d v="2015-12-15T00:00:00"/>
    <x v="5"/>
    <s v="December"/>
    <x v="0"/>
    <x v="49"/>
    <s v="Y"/>
    <s v="N"/>
    <n v="14.4"/>
    <n v="24.6"/>
    <n v="30.3"/>
    <n v="0"/>
    <n v="129077.41"/>
  </r>
  <r>
    <d v="2015-12-16T00:00:00"/>
    <x v="6"/>
    <s v="December"/>
    <x v="0"/>
    <x v="49"/>
    <s v="Y"/>
    <s v="N"/>
    <n v="15.6"/>
    <n v="27.5"/>
    <n v="32.5"/>
    <n v="3.6"/>
    <n v="135930.07999999999"/>
  </r>
  <r>
    <d v="2015-12-17T00:00:00"/>
    <x v="0"/>
    <s v="December"/>
    <x v="0"/>
    <x v="50"/>
    <s v="Y"/>
    <s v="N"/>
    <n v="16.899999999999999"/>
    <n v="37.200000000000003"/>
    <n v="33.1"/>
    <n v="6.4"/>
    <n v="152366.29999999999"/>
  </r>
  <r>
    <d v="2015-12-18T00:00:00"/>
    <x v="1"/>
    <s v="December"/>
    <x v="0"/>
    <x v="50"/>
    <s v="N"/>
    <s v="N"/>
    <n v="19.399999999999999"/>
    <n v="35.4"/>
    <n v="31.2"/>
    <n v="1.4"/>
    <n v="158052.89000000001"/>
  </r>
  <r>
    <d v="2015-12-19T00:00:00"/>
    <x v="2"/>
    <s v="December"/>
    <x v="0"/>
    <x v="50"/>
    <s v="N"/>
    <s v="N"/>
    <n v="19.2"/>
    <n v="41.2"/>
    <n v="20.5"/>
    <n v="0"/>
    <n v="154924.89000000001"/>
  </r>
  <r>
    <d v="2015-12-20T00:00:00"/>
    <x v="3"/>
    <s v="December"/>
    <x v="0"/>
    <x v="50"/>
    <s v="N"/>
    <s v="N"/>
    <n v="25.9"/>
    <n v="37.799999999999997"/>
    <n v="10.4"/>
    <n v="0"/>
    <n v="133421.03"/>
  </r>
  <r>
    <d v="2015-12-21T00:00:00"/>
    <x v="4"/>
    <s v="December"/>
    <x v="0"/>
    <x v="50"/>
    <s v="N"/>
    <s v="N"/>
    <n v="15"/>
    <n v="20.2"/>
    <n v="25.4"/>
    <n v="0"/>
    <n v="113802.21"/>
  </r>
  <r>
    <d v="2015-12-22T00:00:00"/>
    <x v="5"/>
    <s v="December"/>
    <x v="0"/>
    <x v="50"/>
    <s v="N"/>
    <s v="N"/>
    <n v="12"/>
    <n v="22.8"/>
    <n v="32.9"/>
    <n v="0"/>
    <n v="119477.515"/>
  </r>
  <r>
    <d v="2015-12-23T00:00:00"/>
    <x v="6"/>
    <s v="December"/>
    <x v="0"/>
    <x v="50"/>
    <s v="N"/>
    <s v="N"/>
    <n v="15.1"/>
    <n v="26"/>
    <n v="32.4"/>
    <n v="3"/>
    <n v="126553.11500000001"/>
  </r>
  <r>
    <d v="2015-12-24T00:00:00"/>
    <x v="0"/>
    <s v="December"/>
    <x v="0"/>
    <x v="51"/>
    <s v="N"/>
    <s v="N"/>
    <n v="16.7"/>
    <n v="34.6"/>
    <n v="32.799999999999997"/>
    <n v="7"/>
    <n v="134583.25"/>
  </r>
  <r>
    <d v="2015-12-25T00:00:00"/>
    <x v="1"/>
    <s v="December"/>
    <x v="0"/>
    <x v="51"/>
    <s v="N"/>
    <s v="Y"/>
    <n v="21.7"/>
    <n v="34.1"/>
    <n v="33.299999999999997"/>
    <n v="4"/>
    <n v="119950.37"/>
  </r>
  <r>
    <d v="2015-12-26T00:00:00"/>
    <x v="2"/>
    <s v="December"/>
    <x v="0"/>
    <x v="51"/>
    <s v="N"/>
    <s v="Y"/>
    <n v="12.7"/>
    <n v="20"/>
    <n v="19.2"/>
    <n v="1.6"/>
    <n v="95093.294999999998"/>
  </r>
  <r>
    <d v="2015-12-27T00:00:00"/>
    <x v="3"/>
    <s v="December"/>
    <x v="0"/>
    <x v="51"/>
    <s v="N"/>
    <s v="N"/>
    <n v="11.9"/>
    <n v="19.399999999999999"/>
    <n v="27.6"/>
    <n v="0"/>
    <n v="96394.94"/>
  </r>
  <r>
    <d v="2015-12-28T00:00:00"/>
    <x v="4"/>
    <s v="December"/>
    <x v="0"/>
    <x v="51"/>
    <s v="N"/>
    <s v="Y"/>
    <n v="12.8"/>
    <n v="20.8"/>
    <n v="33.200000000000003"/>
    <n v="0"/>
    <n v="100048.44"/>
  </r>
  <r>
    <d v="2015-12-29T00:00:00"/>
    <x v="5"/>
    <s v="December"/>
    <x v="0"/>
    <x v="51"/>
    <s v="N"/>
    <s v="N"/>
    <n v="12.4"/>
    <n v="23.9"/>
    <n v="33"/>
    <n v="0"/>
    <n v="111647.54"/>
  </r>
  <r>
    <d v="2015-12-30T00:00:00"/>
    <x v="6"/>
    <s v="December"/>
    <x v="0"/>
    <x v="51"/>
    <s v="N"/>
    <s v="N"/>
    <n v="13.9"/>
    <n v="34.700000000000003"/>
    <n v="32.799999999999997"/>
    <n v="0"/>
    <n v="128552.13499999999"/>
  </r>
  <r>
    <d v="2015-12-31T00:00:00"/>
    <x v="0"/>
    <s v="December"/>
    <x v="0"/>
    <x v="0"/>
    <s v="N"/>
    <s v="N"/>
    <n v="19.7"/>
    <n v="39.700000000000003"/>
    <n v="29.6"/>
    <n v="0"/>
    <n v="146473.83499999999"/>
  </r>
  <r>
    <d v="2016-01-01T00:00:00"/>
    <x v="1"/>
    <s v="January"/>
    <x v="1"/>
    <x v="0"/>
    <s v="N"/>
    <s v="Y"/>
    <n v="19.8"/>
    <n v="24.2"/>
    <n v="22"/>
    <n v="0"/>
    <n v="116040.925"/>
  </r>
  <r>
    <d v="2016-01-02T00:00:00"/>
    <x v="2"/>
    <s v="January"/>
    <x v="1"/>
    <x v="0"/>
    <s v="N"/>
    <s v="N"/>
    <n v="17.100000000000001"/>
    <n v="27.6"/>
    <n v="25.1"/>
    <n v="0.6"/>
    <n v="99622.64"/>
  </r>
  <r>
    <d v="2016-01-03T00:00:00"/>
    <x v="3"/>
    <s v="January"/>
    <x v="1"/>
    <x v="0"/>
    <s v="N"/>
    <s v="N"/>
    <n v="17.5"/>
    <n v="27.1"/>
    <n v="25.7"/>
    <n v="1.4"/>
    <n v="97656.445000000007"/>
  </r>
  <r>
    <d v="2016-01-04T00:00:00"/>
    <x v="4"/>
    <s v="January"/>
    <x v="1"/>
    <x v="0"/>
    <s v="N"/>
    <s v="N"/>
    <n v="16.3"/>
    <n v="26"/>
    <n v="15.3"/>
    <n v="2.2000000000000002"/>
    <n v="110932.505"/>
  </r>
  <r>
    <d v="2016-01-05T00:00:00"/>
    <x v="5"/>
    <s v="January"/>
    <x v="1"/>
    <x v="0"/>
    <s v="N"/>
    <s v="N"/>
    <n v="17.100000000000001"/>
    <n v="25.7"/>
    <n v="25.8"/>
    <n v="0.2"/>
    <n v="117873.58"/>
  </r>
  <r>
    <d v="2016-01-06T00:00:00"/>
    <x v="6"/>
    <s v="January"/>
    <x v="1"/>
    <x v="0"/>
    <s v="N"/>
    <s v="N"/>
    <n v="17.3"/>
    <n v="25.7"/>
    <n v="18.100000000000001"/>
    <n v="0"/>
    <n v="115064.265"/>
  </r>
  <r>
    <d v="2016-01-07T00:00:00"/>
    <x v="0"/>
    <s v="January"/>
    <x v="1"/>
    <x v="1"/>
    <s v="N"/>
    <s v="N"/>
    <n v="16.3"/>
    <n v="21.3"/>
    <n v="30.4"/>
    <n v="8.6"/>
    <n v="112392.69500000001"/>
  </r>
  <r>
    <d v="2016-01-08T00:00:00"/>
    <x v="1"/>
    <s v="January"/>
    <x v="1"/>
    <x v="1"/>
    <s v="N"/>
    <s v="N"/>
    <n v="16.2"/>
    <n v="20.6"/>
    <n v="25.4"/>
    <n v="2.6"/>
    <n v="111879.54"/>
  </r>
  <r>
    <d v="2016-01-09T00:00:00"/>
    <x v="2"/>
    <s v="January"/>
    <x v="1"/>
    <x v="1"/>
    <s v="N"/>
    <s v="N"/>
    <n v="16.8"/>
    <n v="21.4"/>
    <n v="21.3"/>
    <n v="0"/>
    <n v="105482.69500000001"/>
  </r>
  <r>
    <d v="2016-01-10T00:00:00"/>
    <x v="3"/>
    <s v="January"/>
    <x v="1"/>
    <x v="1"/>
    <s v="N"/>
    <s v="N"/>
    <n v="15.7"/>
    <n v="31.5"/>
    <n v="31.3"/>
    <n v="6.8"/>
    <n v="113049.145"/>
  </r>
  <r>
    <d v="2016-01-11T00:00:00"/>
    <x v="4"/>
    <s v="January"/>
    <x v="1"/>
    <x v="1"/>
    <s v="N"/>
    <s v="N"/>
    <n v="17.2"/>
    <n v="36.4"/>
    <n v="15.8"/>
    <n v="4.4000000000000004"/>
    <n v="141133.08499999999"/>
  </r>
  <r>
    <d v="2016-01-12T00:00:00"/>
    <x v="5"/>
    <s v="January"/>
    <x v="1"/>
    <x v="1"/>
    <s v="N"/>
    <s v="N"/>
    <n v="17.100000000000001"/>
    <n v="24.8"/>
    <n v="29.1"/>
    <n v="1.8"/>
    <n v="135006.10999999999"/>
  </r>
  <r>
    <d v="2016-01-13T00:00:00"/>
    <x v="6"/>
    <s v="January"/>
    <x v="1"/>
    <x v="1"/>
    <s v="N"/>
    <s v="N"/>
    <n v="16.8"/>
    <n v="42.2"/>
    <n v="25"/>
    <n v="0"/>
    <n v="160011.07500000001"/>
  </r>
  <r>
    <d v="2016-01-14T00:00:00"/>
    <x v="0"/>
    <s v="January"/>
    <x v="1"/>
    <x v="2"/>
    <s v="N"/>
    <s v="N"/>
    <n v="16.100000000000001"/>
    <n v="18.100000000000001"/>
    <n v="3.9"/>
    <n v="0"/>
    <n v="120396.33500000001"/>
  </r>
  <r>
    <d v="2016-01-15T00:00:00"/>
    <x v="1"/>
    <s v="January"/>
    <x v="1"/>
    <x v="2"/>
    <s v="N"/>
    <s v="N"/>
    <n v="13.6"/>
    <n v="19.2"/>
    <n v="19.7"/>
    <n v="0"/>
    <n v="113244.79"/>
  </r>
  <r>
    <d v="2016-01-16T00:00:00"/>
    <x v="2"/>
    <s v="January"/>
    <x v="1"/>
    <x v="2"/>
    <s v="N"/>
    <s v="N"/>
    <n v="11.9"/>
    <n v="22.3"/>
    <n v="32.6"/>
    <n v="0"/>
    <n v="103046.17"/>
  </r>
  <r>
    <d v="2016-01-17T00:00:00"/>
    <x v="3"/>
    <s v="January"/>
    <x v="1"/>
    <x v="2"/>
    <s v="N"/>
    <s v="N"/>
    <n v="14.9"/>
    <n v="32.700000000000003"/>
    <n v="31.5"/>
    <n v="2.4"/>
    <n v="114097.07"/>
  </r>
  <r>
    <d v="2016-01-18T00:00:00"/>
    <x v="4"/>
    <s v="January"/>
    <x v="1"/>
    <x v="2"/>
    <s v="N"/>
    <s v="N"/>
    <n v="18.600000000000001"/>
    <n v="35.299999999999997"/>
    <n v="30.4"/>
    <n v="6.2"/>
    <n v="147817.58499999999"/>
  </r>
  <r>
    <d v="2016-01-19T00:00:00"/>
    <x v="5"/>
    <s v="January"/>
    <x v="1"/>
    <x v="2"/>
    <s v="N"/>
    <s v="N"/>
    <n v="17.899999999999999"/>
    <n v="30.9"/>
    <n v="27.2"/>
    <n v="0.4"/>
    <n v="148612.37"/>
  </r>
  <r>
    <d v="2016-01-20T00:00:00"/>
    <x v="6"/>
    <s v="January"/>
    <x v="1"/>
    <x v="2"/>
    <s v="N"/>
    <s v="N"/>
    <n v="19.3"/>
    <n v="29.1"/>
    <n v="18.600000000000001"/>
    <n v="0"/>
    <n v="142471.51"/>
  </r>
  <r>
    <d v="2016-01-21T00:00:00"/>
    <x v="0"/>
    <s v="January"/>
    <x v="1"/>
    <x v="3"/>
    <s v="N"/>
    <s v="N"/>
    <n v="19"/>
    <n v="26.7"/>
    <n v="14.9"/>
    <n v="0"/>
    <n v="139450.61499999999"/>
  </r>
  <r>
    <d v="2016-01-22T00:00:00"/>
    <x v="1"/>
    <s v="January"/>
    <x v="1"/>
    <x v="3"/>
    <s v="N"/>
    <s v="N"/>
    <n v="17.5"/>
    <n v="22.8"/>
    <n v="6.5"/>
    <n v="0"/>
    <n v="129135.185"/>
  </r>
  <r>
    <d v="2016-01-23T00:00:00"/>
    <x v="2"/>
    <s v="January"/>
    <x v="1"/>
    <x v="3"/>
    <s v="N"/>
    <s v="N"/>
    <n v="17.3"/>
    <n v="21.9"/>
    <n v="23.2"/>
    <n v="0"/>
    <n v="108097.845"/>
  </r>
  <r>
    <d v="2016-01-24T00:00:00"/>
    <x v="3"/>
    <s v="January"/>
    <x v="1"/>
    <x v="3"/>
    <s v="N"/>
    <s v="N"/>
    <n v="16.2"/>
    <n v="22.2"/>
    <n v="23.4"/>
    <n v="0"/>
    <n v="103396.3"/>
  </r>
  <r>
    <d v="2016-01-25T00:00:00"/>
    <x v="4"/>
    <s v="January"/>
    <x v="1"/>
    <x v="3"/>
    <s v="N"/>
    <s v="N"/>
    <n v="16.7"/>
    <n v="20.9"/>
    <n v="25.7"/>
    <n v="0"/>
    <n v="112649.60000000001"/>
  </r>
  <r>
    <d v="2016-01-26T00:00:00"/>
    <x v="5"/>
    <s v="January"/>
    <x v="1"/>
    <x v="3"/>
    <s v="N"/>
    <s v="Y"/>
    <n v="16.5"/>
    <n v="29.4"/>
    <n v="28.7"/>
    <n v="0"/>
    <n v="110152.815"/>
  </r>
  <r>
    <d v="2016-01-27T00:00:00"/>
    <x v="6"/>
    <s v="January"/>
    <x v="1"/>
    <x v="3"/>
    <s v="N"/>
    <s v="N"/>
    <n v="19.3"/>
    <n v="29.5"/>
    <n v="22.2"/>
    <n v="0"/>
    <n v="133718.035"/>
  </r>
  <r>
    <d v="2016-01-28T00:00:00"/>
    <x v="0"/>
    <s v="January"/>
    <x v="1"/>
    <x v="4"/>
    <s v="Y"/>
    <s v="N"/>
    <n v="20.3"/>
    <n v="27.5"/>
    <n v="19"/>
    <n v="0"/>
    <n v="134169.82999999999"/>
  </r>
  <r>
    <d v="2016-01-29T00:00:00"/>
    <x v="1"/>
    <s v="January"/>
    <x v="1"/>
    <x v="4"/>
    <s v="Y"/>
    <s v="N"/>
    <n v="14.4"/>
    <n v="18.3"/>
    <n v="14.3"/>
    <n v="8.1999999999999993"/>
    <n v="123615.21"/>
  </r>
  <r>
    <d v="2016-01-30T00:00:00"/>
    <x v="2"/>
    <s v="January"/>
    <x v="1"/>
    <x v="4"/>
    <s v="Y"/>
    <s v="N"/>
    <n v="12.3"/>
    <n v="22.4"/>
    <n v="24"/>
    <n v="4.2"/>
    <n v="107579.345"/>
  </r>
  <r>
    <d v="2016-01-31T00:00:00"/>
    <x v="3"/>
    <s v="January"/>
    <x v="1"/>
    <x v="4"/>
    <s v="Y"/>
    <s v="N"/>
    <n v="13.9"/>
    <n v="21.8"/>
    <n v="26.3"/>
    <n v="0.8"/>
    <n v="101279.65"/>
  </r>
  <r>
    <d v="2016-02-01T00:00:00"/>
    <x v="4"/>
    <s v="February"/>
    <x v="1"/>
    <x v="4"/>
    <s v="Y"/>
    <s v="N"/>
    <n v="12.5"/>
    <n v="23.6"/>
    <n v="29.4"/>
    <n v="0"/>
    <n v="121942.895"/>
  </r>
  <r>
    <d v="2016-02-02T00:00:00"/>
    <x v="5"/>
    <s v="February"/>
    <x v="1"/>
    <x v="4"/>
    <s v="Y"/>
    <s v="N"/>
    <n v="15.4"/>
    <n v="31.5"/>
    <n v="25.5"/>
    <n v="4.2"/>
    <n v="133989.155"/>
  </r>
  <r>
    <d v="2016-02-03T00:00:00"/>
    <x v="6"/>
    <s v="February"/>
    <x v="1"/>
    <x v="4"/>
    <s v="Y"/>
    <s v="N"/>
    <n v="18.100000000000001"/>
    <n v="21"/>
    <n v="11"/>
    <n v="0.2"/>
    <n v="122594.47500000001"/>
  </r>
  <r>
    <d v="2016-02-04T00:00:00"/>
    <x v="0"/>
    <s v="February"/>
    <x v="1"/>
    <x v="5"/>
    <s v="Y"/>
    <s v="N"/>
    <n v="17.3"/>
    <n v="20.9"/>
    <n v="21.7"/>
    <n v="0"/>
    <n v="119919.605"/>
  </r>
  <r>
    <d v="2016-02-05T00:00:00"/>
    <x v="1"/>
    <s v="February"/>
    <x v="1"/>
    <x v="5"/>
    <s v="Y"/>
    <s v="N"/>
    <n v="15.3"/>
    <n v="29.4"/>
    <n v="29"/>
    <n v="0"/>
    <n v="126330.55"/>
  </r>
  <r>
    <d v="2016-02-06T00:00:00"/>
    <x v="2"/>
    <s v="February"/>
    <x v="1"/>
    <x v="5"/>
    <s v="Y"/>
    <s v="N"/>
    <n v="16.5"/>
    <n v="32.6"/>
    <n v="28.8"/>
    <n v="4"/>
    <n v="123737.01"/>
  </r>
  <r>
    <d v="2016-02-07T00:00:00"/>
    <x v="3"/>
    <s v="February"/>
    <x v="1"/>
    <x v="5"/>
    <s v="Y"/>
    <s v="N"/>
    <n v="19.100000000000001"/>
    <n v="27.7"/>
    <n v="28.5"/>
    <n v="0"/>
    <n v="124436.81"/>
  </r>
  <r>
    <d v="2016-02-08T00:00:00"/>
    <x v="4"/>
    <s v="February"/>
    <x v="1"/>
    <x v="5"/>
    <s v="Y"/>
    <s v="N"/>
    <n v="19.2"/>
    <n v="22.9"/>
    <n v="23.3"/>
    <n v="0"/>
    <n v="129327.22500000001"/>
  </r>
  <r>
    <d v="2016-02-09T00:00:00"/>
    <x v="5"/>
    <s v="February"/>
    <x v="1"/>
    <x v="5"/>
    <s v="Y"/>
    <s v="N"/>
    <n v="17.399999999999999"/>
    <n v="22.7"/>
    <n v="27.7"/>
    <n v="0"/>
    <n v="131271.26500000001"/>
  </r>
  <r>
    <d v="2016-02-10T00:00:00"/>
    <x v="6"/>
    <s v="February"/>
    <x v="1"/>
    <x v="5"/>
    <s v="Y"/>
    <s v="N"/>
    <n v="17.399999999999999"/>
    <n v="23.3"/>
    <n v="25.3"/>
    <n v="0"/>
    <n v="132265.005"/>
  </r>
  <r>
    <d v="2016-02-11T00:00:00"/>
    <x v="0"/>
    <s v="February"/>
    <x v="1"/>
    <x v="6"/>
    <s v="Y"/>
    <s v="N"/>
    <n v="18"/>
    <n v="23.8"/>
    <n v="27.6"/>
    <n v="0"/>
    <n v="131003.79"/>
  </r>
  <r>
    <d v="2016-02-12T00:00:00"/>
    <x v="1"/>
    <s v="February"/>
    <x v="1"/>
    <x v="6"/>
    <s v="Y"/>
    <s v="N"/>
    <n v="16.7"/>
    <n v="24.9"/>
    <n v="27.9"/>
    <n v="0"/>
    <n v="133845.51999999999"/>
  </r>
  <r>
    <d v="2016-02-13T00:00:00"/>
    <x v="2"/>
    <s v="February"/>
    <x v="1"/>
    <x v="6"/>
    <s v="Y"/>
    <s v="N"/>
    <n v="17.7"/>
    <n v="30.3"/>
    <n v="23.4"/>
    <n v="0"/>
    <n v="120839.995"/>
  </r>
  <r>
    <d v="2016-02-14T00:00:00"/>
    <x v="3"/>
    <s v="February"/>
    <x v="1"/>
    <x v="6"/>
    <s v="Y"/>
    <s v="N"/>
    <n v="16.399999999999999"/>
    <n v="24.5"/>
    <n v="22.9"/>
    <n v="0"/>
    <n v="104364.735"/>
  </r>
  <r>
    <d v="2016-02-15T00:00:00"/>
    <x v="4"/>
    <s v="February"/>
    <x v="1"/>
    <x v="6"/>
    <s v="Y"/>
    <s v="N"/>
    <n v="14"/>
    <n v="26.1"/>
    <n v="25.4"/>
    <n v="0"/>
    <n v="120863.325"/>
  </r>
  <r>
    <d v="2016-02-16T00:00:00"/>
    <x v="5"/>
    <s v="February"/>
    <x v="1"/>
    <x v="6"/>
    <s v="Y"/>
    <s v="N"/>
    <n v="13.7"/>
    <n v="18.399999999999999"/>
    <n v="14.5"/>
    <n v="3.6"/>
    <n v="117062.035"/>
  </r>
  <r>
    <d v="2016-02-17T00:00:00"/>
    <x v="6"/>
    <s v="February"/>
    <x v="1"/>
    <x v="6"/>
    <s v="Y"/>
    <s v="N"/>
    <n v="12.7"/>
    <n v="21.1"/>
    <n v="16.2"/>
    <n v="0.6"/>
    <n v="119481.79"/>
  </r>
  <r>
    <d v="2016-02-18T00:00:00"/>
    <x v="0"/>
    <s v="February"/>
    <x v="1"/>
    <x v="7"/>
    <s v="Y"/>
    <s v="N"/>
    <n v="15.5"/>
    <n v="22.6"/>
    <n v="20.6"/>
    <n v="1.2"/>
    <n v="125964.185"/>
  </r>
  <r>
    <d v="2016-02-19T00:00:00"/>
    <x v="1"/>
    <s v="February"/>
    <x v="1"/>
    <x v="7"/>
    <s v="Y"/>
    <s v="N"/>
    <n v="15.8"/>
    <n v="22"/>
    <n v="11.2"/>
    <n v="0.2"/>
    <n v="122991.66"/>
  </r>
  <r>
    <d v="2016-02-20T00:00:00"/>
    <x v="2"/>
    <s v="February"/>
    <x v="1"/>
    <x v="7"/>
    <s v="Y"/>
    <s v="N"/>
    <n v="15.8"/>
    <n v="20.8"/>
    <n v="23.8"/>
    <n v="0"/>
    <n v="105911.71"/>
  </r>
  <r>
    <d v="2016-02-21T00:00:00"/>
    <x v="3"/>
    <s v="February"/>
    <x v="1"/>
    <x v="7"/>
    <s v="Y"/>
    <s v="N"/>
    <n v="12.6"/>
    <n v="24.7"/>
    <n v="26.5"/>
    <n v="0"/>
    <n v="107884.355"/>
  </r>
  <r>
    <d v="2016-02-22T00:00:00"/>
    <x v="4"/>
    <s v="February"/>
    <x v="1"/>
    <x v="7"/>
    <s v="Y"/>
    <s v="N"/>
    <n v="15.6"/>
    <n v="29.5"/>
    <n v="8.4"/>
    <n v="0"/>
    <n v="130527.325"/>
  </r>
  <r>
    <d v="2016-02-23T00:00:00"/>
    <x v="5"/>
    <s v="February"/>
    <x v="1"/>
    <x v="7"/>
    <s v="Y"/>
    <s v="N"/>
    <n v="18.100000000000001"/>
    <n v="39.4"/>
    <n v="19.399999999999999"/>
    <n v="0"/>
    <n v="156924.82999999999"/>
  </r>
  <r>
    <d v="2016-02-24T00:00:00"/>
    <x v="6"/>
    <s v="February"/>
    <x v="1"/>
    <x v="7"/>
    <s v="Y"/>
    <s v="N"/>
    <n v="22.4"/>
    <n v="25.6"/>
    <n v="15.8"/>
    <n v="0"/>
    <n v="152419.41500000001"/>
  </r>
  <r>
    <d v="2016-02-25T00:00:00"/>
    <x v="0"/>
    <s v="February"/>
    <x v="1"/>
    <x v="8"/>
    <s v="Y"/>
    <s v="N"/>
    <n v="19.600000000000001"/>
    <n v="26.4"/>
    <n v="13.8"/>
    <n v="0.4"/>
    <n v="138064.85500000001"/>
  </r>
  <r>
    <d v="2016-02-26T00:00:00"/>
    <x v="1"/>
    <s v="February"/>
    <x v="1"/>
    <x v="8"/>
    <s v="Y"/>
    <s v="N"/>
    <n v="15.5"/>
    <n v="23.5"/>
    <n v="19.3"/>
    <n v="0"/>
    <n v="122575.935"/>
  </r>
  <r>
    <d v="2016-02-27T00:00:00"/>
    <x v="2"/>
    <s v="February"/>
    <x v="1"/>
    <x v="8"/>
    <s v="Y"/>
    <s v="N"/>
    <n v="17.7"/>
    <n v="22.2"/>
    <n v="17.7"/>
    <n v="0"/>
    <n v="110545.84"/>
  </r>
  <r>
    <d v="2016-02-28T00:00:00"/>
    <x v="3"/>
    <s v="February"/>
    <x v="1"/>
    <x v="8"/>
    <s v="Y"/>
    <s v="N"/>
    <n v="17.7"/>
    <n v="22.7"/>
    <n v="21.5"/>
    <n v="0"/>
    <n v="105781.985"/>
  </r>
  <r>
    <d v="2016-02-29T00:00:00"/>
    <x v="4"/>
    <s v="February"/>
    <x v="1"/>
    <x v="8"/>
    <s v="Y"/>
    <s v="N"/>
    <n v="15"/>
    <n v="23.7"/>
    <n v="18.2"/>
    <n v="0"/>
    <n v="125400.08"/>
  </r>
  <r>
    <d v="2016-03-01T00:00:00"/>
    <x v="5"/>
    <s v="March"/>
    <x v="1"/>
    <x v="8"/>
    <s v="Y"/>
    <s v="N"/>
    <n v="17.3"/>
    <n v="33.700000000000003"/>
    <n v="23.4"/>
    <n v="0"/>
    <n v="142242.595"/>
  </r>
  <r>
    <d v="2016-03-02T00:00:00"/>
    <x v="6"/>
    <s v="March"/>
    <x v="1"/>
    <x v="8"/>
    <s v="Y"/>
    <s v="N"/>
    <n v="17.600000000000001"/>
    <n v="34.700000000000003"/>
    <n v="22.6"/>
    <n v="0"/>
    <n v="145182.98000000001"/>
  </r>
  <r>
    <d v="2016-03-03T00:00:00"/>
    <x v="0"/>
    <s v="March"/>
    <x v="1"/>
    <x v="9"/>
    <s v="Y"/>
    <s v="N"/>
    <n v="17.399999999999999"/>
    <n v="23.9"/>
    <n v="21.8"/>
    <n v="0.2"/>
    <n v="136226.12"/>
  </r>
  <r>
    <d v="2016-03-04T00:00:00"/>
    <x v="1"/>
    <s v="March"/>
    <x v="1"/>
    <x v="9"/>
    <s v="Y"/>
    <s v="N"/>
    <n v="16.5"/>
    <n v="33"/>
    <n v="21.2"/>
    <n v="0.2"/>
    <n v="149376.57"/>
  </r>
  <r>
    <d v="2016-03-05T00:00:00"/>
    <x v="2"/>
    <s v="March"/>
    <x v="1"/>
    <x v="9"/>
    <s v="Y"/>
    <s v="N"/>
    <n v="20.399999999999999"/>
    <n v="23.7"/>
    <n v="11.4"/>
    <n v="1.2"/>
    <n v="124692.315"/>
  </r>
  <r>
    <d v="2016-03-06T00:00:00"/>
    <x v="3"/>
    <s v="March"/>
    <x v="1"/>
    <x v="9"/>
    <s v="Y"/>
    <s v="N"/>
    <n v="17.399999999999999"/>
    <n v="25.2"/>
    <n v="21.3"/>
    <n v="0"/>
    <n v="117707.95"/>
  </r>
  <r>
    <d v="2016-03-07T00:00:00"/>
    <x v="4"/>
    <s v="March"/>
    <x v="1"/>
    <x v="9"/>
    <s v="Y"/>
    <s v="N"/>
    <n v="18.600000000000001"/>
    <n v="24.9"/>
    <n v="7.9"/>
    <n v="3.2"/>
    <n v="131465.82500000001"/>
  </r>
  <r>
    <d v="2016-03-08T00:00:00"/>
    <x v="5"/>
    <s v="March"/>
    <x v="1"/>
    <x v="9"/>
    <s v="Y"/>
    <s v="N"/>
    <n v="19.899999999999999"/>
    <n v="38.9"/>
    <n v="20.8"/>
    <n v="0.6"/>
    <n v="160285.01500000001"/>
  </r>
  <r>
    <d v="2016-03-09T00:00:00"/>
    <x v="6"/>
    <s v="March"/>
    <x v="1"/>
    <x v="9"/>
    <s v="Y"/>
    <s v="N"/>
    <n v="20.8"/>
    <n v="28.5"/>
    <n v="10.8"/>
    <n v="0"/>
    <n v="152599.125"/>
  </r>
  <r>
    <d v="2016-03-10T00:00:00"/>
    <x v="0"/>
    <s v="March"/>
    <x v="1"/>
    <x v="10"/>
    <s v="Y"/>
    <s v="N"/>
    <n v="18.100000000000001"/>
    <n v="22.1"/>
    <n v="3.9"/>
    <n v="0.6"/>
    <n v="135635.70499999999"/>
  </r>
  <r>
    <d v="2016-03-11T00:00:00"/>
    <x v="1"/>
    <s v="March"/>
    <x v="1"/>
    <x v="10"/>
    <s v="Y"/>
    <s v="N"/>
    <n v="18.8"/>
    <n v="26.1"/>
    <n v="19.600000000000001"/>
    <n v="8.4"/>
    <n v="141414.35"/>
  </r>
  <r>
    <d v="2016-03-12T00:00:00"/>
    <x v="2"/>
    <s v="March"/>
    <x v="1"/>
    <x v="10"/>
    <s v="Y"/>
    <s v="N"/>
    <n v="18.7"/>
    <n v="22.3"/>
    <n v="7"/>
    <n v="0.2"/>
    <n v="119690.755"/>
  </r>
  <r>
    <d v="2016-03-13T00:00:00"/>
    <x v="3"/>
    <s v="March"/>
    <x v="1"/>
    <x v="10"/>
    <s v="Y"/>
    <s v="N"/>
    <n v="17.7"/>
    <n v="23.2"/>
    <n v="13.8"/>
    <n v="0"/>
    <n v="111329.62"/>
  </r>
  <r>
    <d v="2016-03-14T00:00:00"/>
    <x v="4"/>
    <s v="March"/>
    <x v="1"/>
    <x v="10"/>
    <s v="Y"/>
    <s v="Y"/>
    <n v="18.399999999999999"/>
    <n v="21.3"/>
    <n v="10.6"/>
    <n v="0"/>
    <n v="105388.57"/>
  </r>
  <r>
    <d v="2016-03-15T00:00:00"/>
    <x v="5"/>
    <s v="March"/>
    <x v="1"/>
    <x v="10"/>
    <s v="Y"/>
    <s v="N"/>
    <n v="15.1"/>
    <n v="26.8"/>
    <n v="20.7"/>
    <n v="0"/>
    <n v="123073.98"/>
  </r>
  <r>
    <d v="2016-03-16T00:00:00"/>
    <x v="6"/>
    <s v="March"/>
    <x v="1"/>
    <x v="10"/>
    <s v="Y"/>
    <s v="N"/>
    <n v="15.3"/>
    <n v="31.4"/>
    <n v="18.899999999999999"/>
    <n v="0"/>
    <n v="135047.625"/>
  </r>
  <r>
    <d v="2016-03-17T00:00:00"/>
    <x v="0"/>
    <s v="March"/>
    <x v="1"/>
    <x v="11"/>
    <s v="Y"/>
    <s v="N"/>
    <n v="18.3"/>
    <n v="32.5"/>
    <n v="19.600000000000001"/>
    <n v="0"/>
    <n v="143184.80499999999"/>
  </r>
  <r>
    <d v="2016-03-18T00:00:00"/>
    <x v="1"/>
    <s v="March"/>
    <x v="1"/>
    <x v="11"/>
    <s v="Y"/>
    <s v="N"/>
    <n v="15.2"/>
    <n v="19.5"/>
    <n v="6.7"/>
    <n v="13.4"/>
    <n v="118189.72"/>
  </r>
  <r>
    <d v="2016-03-19T00:00:00"/>
    <x v="2"/>
    <s v="March"/>
    <x v="1"/>
    <x v="11"/>
    <s v="Y"/>
    <s v="N"/>
    <n v="12"/>
    <n v="18.8"/>
    <n v="10.7"/>
    <n v="5.8"/>
    <n v="105484.1"/>
  </r>
  <r>
    <d v="2016-03-20T00:00:00"/>
    <x v="3"/>
    <s v="March"/>
    <x v="1"/>
    <x v="11"/>
    <s v="Y"/>
    <s v="N"/>
    <n v="10.1"/>
    <n v="23.3"/>
    <n v="19"/>
    <n v="0.2"/>
    <n v="100394.06"/>
  </r>
  <r>
    <d v="2016-03-21T00:00:00"/>
    <x v="4"/>
    <s v="March"/>
    <x v="1"/>
    <x v="11"/>
    <s v="Y"/>
    <s v="N"/>
    <n v="11.2"/>
    <n v="23.5"/>
    <n v="19.7"/>
    <n v="0"/>
    <n v="117796.715"/>
  </r>
  <r>
    <d v="2016-03-22T00:00:00"/>
    <x v="5"/>
    <s v="March"/>
    <x v="1"/>
    <x v="11"/>
    <s v="Y"/>
    <s v="N"/>
    <n v="11.4"/>
    <n v="24.3"/>
    <n v="21.1"/>
    <n v="0"/>
    <n v="124081.46"/>
  </r>
  <r>
    <d v="2016-03-23T00:00:00"/>
    <x v="6"/>
    <s v="March"/>
    <x v="1"/>
    <x v="11"/>
    <s v="Y"/>
    <s v="N"/>
    <n v="13.7"/>
    <n v="28.8"/>
    <n v="12.7"/>
    <n v="0"/>
    <n v="126074.895"/>
  </r>
  <r>
    <d v="2016-03-24T00:00:00"/>
    <x v="0"/>
    <s v="March"/>
    <x v="1"/>
    <x v="12"/>
    <s v="N"/>
    <s v="N"/>
    <n v="16.3"/>
    <n v="21.2"/>
    <n v="10.4"/>
    <n v="0"/>
    <n v="125072.73"/>
  </r>
  <r>
    <d v="2016-03-25T00:00:00"/>
    <x v="1"/>
    <s v="March"/>
    <x v="1"/>
    <x v="12"/>
    <s v="N"/>
    <s v="Y"/>
    <n v="15.9"/>
    <n v="20.399999999999999"/>
    <n v="14.4"/>
    <n v="0"/>
    <n v="101740.89"/>
  </r>
  <r>
    <d v="2016-03-26T00:00:00"/>
    <x v="2"/>
    <s v="March"/>
    <x v="1"/>
    <x v="12"/>
    <s v="N"/>
    <s v="Y"/>
    <n v="14.1"/>
    <n v="20.2"/>
    <n v="8.1999999999999993"/>
    <n v="0.4"/>
    <n v="102726.745"/>
  </r>
  <r>
    <d v="2016-03-27T00:00:00"/>
    <x v="3"/>
    <s v="March"/>
    <x v="1"/>
    <x v="12"/>
    <s v="N"/>
    <s v="Y"/>
    <n v="14.3"/>
    <n v="19.899999999999999"/>
    <n v="14"/>
    <n v="1"/>
    <n v="98324.645000000004"/>
  </r>
  <r>
    <d v="2016-03-28T00:00:00"/>
    <x v="4"/>
    <s v="March"/>
    <x v="1"/>
    <x v="12"/>
    <s v="N"/>
    <s v="Y"/>
    <n v="9.4"/>
    <n v="19.2"/>
    <n v="13"/>
    <n v="0.2"/>
    <n v="102746.6"/>
  </r>
  <r>
    <d v="2016-03-29T00:00:00"/>
    <x v="5"/>
    <s v="March"/>
    <x v="1"/>
    <x v="12"/>
    <s v="N"/>
    <s v="N"/>
    <n v="14.5"/>
    <n v="17.899999999999999"/>
    <n v="5.7"/>
    <n v="0"/>
    <n v="118281.13"/>
  </r>
  <r>
    <d v="2016-03-30T00:00:00"/>
    <x v="6"/>
    <s v="March"/>
    <x v="1"/>
    <x v="12"/>
    <s v="N"/>
    <s v="N"/>
    <n v="15.5"/>
    <n v="18.7"/>
    <n v="8.5"/>
    <n v="0"/>
    <n v="122625.21"/>
  </r>
  <r>
    <d v="2016-03-31T00:00:00"/>
    <x v="0"/>
    <s v="March"/>
    <x v="1"/>
    <x v="13"/>
    <s v="N"/>
    <s v="N"/>
    <n v="11.3"/>
    <n v="22.7"/>
    <n v="17.100000000000001"/>
    <n v="0"/>
    <n v="122964.715"/>
  </r>
  <r>
    <d v="2016-04-01T00:00:00"/>
    <x v="1"/>
    <s v="April"/>
    <x v="1"/>
    <x v="13"/>
    <s v="N"/>
    <s v="N"/>
    <n v="13.1"/>
    <n v="26.5"/>
    <n v="16.7"/>
    <n v="0"/>
    <n v="116321.60000000001"/>
  </r>
  <r>
    <d v="2016-04-02T00:00:00"/>
    <x v="2"/>
    <s v="April"/>
    <x v="1"/>
    <x v="13"/>
    <s v="N"/>
    <s v="N"/>
    <n v="15.5"/>
    <n v="19.5"/>
    <n v="8.3000000000000007"/>
    <n v="0"/>
    <n v="102832.72"/>
  </r>
  <r>
    <d v="2016-04-03T00:00:00"/>
    <x v="3"/>
    <s v="April"/>
    <x v="1"/>
    <x v="13"/>
    <s v="N"/>
    <s v="N"/>
    <n v="11.3"/>
    <n v="18.8"/>
    <n v="15.4"/>
    <n v="0"/>
    <n v="102084"/>
  </r>
  <r>
    <d v="2016-04-04T00:00:00"/>
    <x v="4"/>
    <s v="April"/>
    <x v="1"/>
    <x v="13"/>
    <s v="N"/>
    <s v="N"/>
    <n v="9.6999999999999993"/>
    <n v="21.2"/>
    <n v="18.399999999999999"/>
    <n v="0"/>
    <n v="120445.735"/>
  </r>
  <r>
    <d v="2016-04-05T00:00:00"/>
    <x v="5"/>
    <s v="April"/>
    <x v="1"/>
    <x v="13"/>
    <s v="N"/>
    <s v="N"/>
    <n v="12.3"/>
    <n v="29"/>
    <n v="17.100000000000001"/>
    <n v="0"/>
    <n v="120371.235"/>
  </r>
  <r>
    <d v="2016-04-06T00:00:00"/>
    <x v="6"/>
    <s v="April"/>
    <x v="1"/>
    <x v="13"/>
    <s v="N"/>
    <s v="N"/>
    <n v="13.6"/>
    <n v="15.6"/>
    <n v="3.9"/>
    <n v="12.8"/>
    <n v="125657.125"/>
  </r>
  <r>
    <d v="2016-04-07T00:00:00"/>
    <x v="0"/>
    <s v="April"/>
    <x v="1"/>
    <x v="14"/>
    <s v="N"/>
    <s v="N"/>
    <n v="8.3000000000000007"/>
    <n v="18.399999999999999"/>
    <n v="13.1"/>
    <n v="6.8"/>
    <n v="125663.33"/>
  </r>
  <r>
    <d v="2016-04-08T00:00:00"/>
    <x v="1"/>
    <s v="April"/>
    <x v="1"/>
    <x v="14"/>
    <s v="N"/>
    <s v="N"/>
    <n v="11.9"/>
    <n v="20"/>
    <n v="9.6"/>
    <n v="0"/>
    <n v="124266.88499999999"/>
  </r>
  <r>
    <d v="2016-04-09T00:00:00"/>
    <x v="2"/>
    <s v="April"/>
    <x v="1"/>
    <x v="14"/>
    <s v="N"/>
    <s v="N"/>
    <n v="10.4"/>
    <n v="22.3"/>
    <n v="13"/>
    <n v="0"/>
    <n v="109044.9"/>
  </r>
  <r>
    <d v="2016-04-10T00:00:00"/>
    <x v="3"/>
    <s v="April"/>
    <x v="1"/>
    <x v="14"/>
    <s v="N"/>
    <s v="N"/>
    <n v="13.6"/>
    <n v="23.5"/>
    <n v="9.6"/>
    <n v="0"/>
    <n v="99845.345000000001"/>
  </r>
  <r>
    <d v="2016-04-11T00:00:00"/>
    <x v="4"/>
    <s v="April"/>
    <x v="1"/>
    <x v="14"/>
    <s v="N"/>
    <s v="N"/>
    <n v="14.5"/>
    <n v="20.100000000000001"/>
    <n v="14.1"/>
    <n v="0"/>
    <n v="118614.005"/>
  </r>
  <r>
    <d v="2016-04-12T00:00:00"/>
    <x v="5"/>
    <s v="April"/>
    <x v="1"/>
    <x v="14"/>
    <s v="Y"/>
    <s v="N"/>
    <n v="14"/>
    <n v="18.7"/>
    <n v="13.5"/>
    <n v="0.2"/>
    <n v="123808.76"/>
  </r>
  <r>
    <d v="2016-04-13T00:00:00"/>
    <x v="6"/>
    <s v="April"/>
    <x v="1"/>
    <x v="14"/>
    <s v="Y"/>
    <s v="N"/>
    <n v="11.3"/>
    <n v="20"/>
    <n v="12.6"/>
    <n v="0.2"/>
    <n v="124686.63"/>
  </r>
  <r>
    <d v="2016-04-14T00:00:00"/>
    <x v="0"/>
    <s v="April"/>
    <x v="1"/>
    <x v="15"/>
    <s v="Y"/>
    <s v="N"/>
    <n v="11.6"/>
    <n v="27"/>
    <n v="12.7"/>
    <n v="0"/>
    <n v="126519.065"/>
  </r>
  <r>
    <d v="2016-04-15T00:00:00"/>
    <x v="1"/>
    <s v="April"/>
    <x v="1"/>
    <x v="15"/>
    <s v="Y"/>
    <s v="N"/>
    <n v="13.4"/>
    <n v="27"/>
    <n v="15.9"/>
    <n v="0"/>
    <n v="124721.485"/>
  </r>
  <r>
    <d v="2016-04-16T00:00:00"/>
    <x v="2"/>
    <s v="April"/>
    <x v="1"/>
    <x v="15"/>
    <s v="Y"/>
    <s v="N"/>
    <n v="14"/>
    <n v="20.3"/>
    <n v="8.3000000000000007"/>
    <n v="0"/>
    <n v="108525.965"/>
  </r>
  <r>
    <d v="2016-04-17T00:00:00"/>
    <x v="3"/>
    <s v="April"/>
    <x v="1"/>
    <x v="15"/>
    <s v="Y"/>
    <s v="N"/>
    <n v="13.1"/>
    <n v="19.8"/>
    <n v="14.7"/>
    <n v="0"/>
    <n v="100526.30499999999"/>
  </r>
  <r>
    <d v="2016-04-18T00:00:00"/>
    <x v="4"/>
    <s v="April"/>
    <x v="1"/>
    <x v="15"/>
    <s v="Y"/>
    <s v="N"/>
    <n v="9.8000000000000007"/>
    <n v="25"/>
    <n v="15"/>
    <n v="0"/>
    <n v="123441.82"/>
  </r>
  <r>
    <d v="2016-04-19T00:00:00"/>
    <x v="5"/>
    <s v="April"/>
    <x v="1"/>
    <x v="15"/>
    <s v="Y"/>
    <s v="N"/>
    <n v="13.6"/>
    <n v="27.4"/>
    <n v="14.5"/>
    <n v="0"/>
    <n v="126846.44500000001"/>
  </r>
  <r>
    <d v="2016-04-20T00:00:00"/>
    <x v="6"/>
    <s v="April"/>
    <x v="1"/>
    <x v="15"/>
    <s v="Y"/>
    <s v="N"/>
    <n v="15.3"/>
    <n v="28"/>
    <n v="14"/>
    <n v="0"/>
    <n v="125204.785"/>
  </r>
  <r>
    <d v="2016-04-21T00:00:00"/>
    <x v="0"/>
    <s v="April"/>
    <x v="1"/>
    <x v="16"/>
    <s v="Y"/>
    <s v="N"/>
    <n v="17.100000000000001"/>
    <n v="24.2"/>
    <n v="5.6"/>
    <n v="0.4"/>
    <n v="125514.14"/>
  </r>
  <r>
    <d v="2016-04-22T00:00:00"/>
    <x v="1"/>
    <s v="April"/>
    <x v="1"/>
    <x v="16"/>
    <s v="Y"/>
    <s v="N"/>
    <n v="14.6"/>
    <n v="16.7"/>
    <n v="7.9"/>
    <n v="21.6"/>
    <n v="120124.30499999999"/>
  </r>
  <r>
    <d v="2016-04-23T00:00:00"/>
    <x v="2"/>
    <s v="April"/>
    <x v="1"/>
    <x v="16"/>
    <s v="Y"/>
    <s v="N"/>
    <n v="12.3"/>
    <n v="18.600000000000001"/>
    <n v="8.5"/>
    <n v="0"/>
    <n v="108773.745"/>
  </r>
  <r>
    <d v="2016-04-24T00:00:00"/>
    <x v="3"/>
    <s v="April"/>
    <x v="1"/>
    <x v="16"/>
    <s v="Y"/>
    <s v="N"/>
    <n v="9.1"/>
    <n v="20"/>
    <n v="14.8"/>
    <n v="0"/>
    <n v="105642.28"/>
  </r>
  <r>
    <d v="2016-04-25T00:00:00"/>
    <x v="4"/>
    <s v="April"/>
    <x v="1"/>
    <x v="16"/>
    <s v="Y"/>
    <s v="Y"/>
    <n v="9.9"/>
    <n v="25"/>
    <n v="14.8"/>
    <n v="0"/>
    <n v="104072.435"/>
  </r>
  <r>
    <d v="2016-04-26T00:00:00"/>
    <x v="5"/>
    <s v="April"/>
    <x v="1"/>
    <x v="16"/>
    <s v="Y"/>
    <s v="N"/>
    <n v="11.3"/>
    <n v="25.6"/>
    <n v="14.6"/>
    <n v="0"/>
    <n v="117437.66499999999"/>
  </r>
  <r>
    <d v="2016-04-27T00:00:00"/>
    <x v="6"/>
    <s v="April"/>
    <x v="1"/>
    <x v="16"/>
    <s v="Y"/>
    <s v="N"/>
    <n v="13"/>
    <n v="25.4"/>
    <n v="13.5"/>
    <n v="0"/>
    <n v="118531.5"/>
  </r>
  <r>
    <d v="2016-04-28T00:00:00"/>
    <x v="0"/>
    <s v="April"/>
    <x v="1"/>
    <x v="17"/>
    <s v="Y"/>
    <s v="N"/>
    <n v="19.8"/>
    <n v="24.9"/>
    <n v="5.3"/>
    <n v="0"/>
    <n v="126847.02"/>
  </r>
  <r>
    <d v="2016-04-29T00:00:00"/>
    <x v="1"/>
    <s v="April"/>
    <x v="1"/>
    <x v="17"/>
    <s v="Y"/>
    <s v="N"/>
    <n v="16.899999999999999"/>
    <n v="20.6"/>
    <n v="3.7"/>
    <n v="0.4"/>
    <n v="122054.13"/>
  </r>
  <r>
    <d v="2016-04-30T00:00:00"/>
    <x v="2"/>
    <s v="April"/>
    <x v="1"/>
    <x v="17"/>
    <s v="Y"/>
    <s v="N"/>
    <n v="16.399999999999999"/>
    <n v="24.1"/>
    <n v="12.7"/>
    <n v="6.2"/>
    <n v="103505.19500000001"/>
  </r>
  <r>
    <d v="2016-05-01T00:00:00"/>
    <x v="3"/>
    <s v="May"/>
    <x v="1"/>
    <x v="17"/>
    <s v="Y"/>
    <s v="N"/>
    <n v="14.4"/>
    <n v="17"/>
    <n v="9"/>
    <n v="9.8000000000000007"/>
    <n v="98873.535000000003"/>
  </r>
  <r>
    <d v="2016-05-02T00:00:00"/>
    <x v="4"/>
    <s v="May"/>
    <x v="1"/>
    <x v="17"/>
    <s v="Y"/>
    <s v="N"/>
    <n v="9"/>
    <n v="18.399999999999999"/>
    <n v="12.3"/>
    <n v="0.4"/>
    <n v="116969.63"/>
  </r>
  <r>
    <d v="2016-05-03T00:00:00"/>
    <x v="5"/>
    <s v="May"/>
    <x v="1"/>
    <x v="17"/>
    <s v="Y"/>
    <s v="N"/>
    <n v="12.3"/>
    <n v="20.100000000000001"/>
    <n v="8.8000000000000007"/>
    <n v="0"/>
    <n v="119014.44500000001"/>
  </r>
  <r>
    <d v="2016-05-04T00:00:00"/>
    <x v="6"/>
    <s v="May"/>
    <x v="1"/>
    <x v="17"/>
    <s v="Y"/>
    <s v="N"/>
    <n v="9.8000000000000007"/>
    <n v="18.2"/>
    <n v="11.8"/>
    <n v="0.2"/>
    <n v="124525.185"/>
  </r>
  <r>
    <d v="2016-05-05T00:00:00"/>
    <x v="0"/>
    <s v="May"/>
    <x v="1"/>
    <x v="18"/>
    <s v="Y"/>
    <s v="N"/>
    <n v="12.6"/>
    <n v="20.5"/>
    <n v="12.3"/>
    <n v="0"/>
    <n v="118192.05499999999"/>
  </r>
  <r>
    <d v="2016-05-06T00:00:00"/>
    <x v="1"/>
    <s v="May"/>
    <x v="1"/>
    <x v="18"/>
    <s v="Y"/>
    <s v="N"/>
    <n v="15.9"/>
    <n v="24.7"/>
    <n v="13.2"/>
    <n v="0"/>
    <n v="120421.32"/>
  </r>
  <r>
    <d v="2016-05-07T00:00:00"/>
    <x v="2"/>
    <s v="May"/>
    <x v="1"/>
    <x v="18"/>
    <s v="Y"/>
    <s v="N"/>
    <n v="11.4"/>
    <n v="25.7"/>
    <n v="12.6"/>
    <n v="0"/>
    <n v="106052.64"/>
  </r>
  <r>
    <d v="2016-05-08T00:00:00"/>
    <x v="3"/>
    <s v="May"/>
    <x v="1"/>
    <x v="18"/>
    <s v="Y"/>
    <s v="N"/>
    <n v="15.5"/>
    <n v="20.399999999999999"/>
    <n v="3.5"/>
    <n v="5.4"/>
    <n v="103487.28"/>
  </r>
  <r>
    <d v="2016-05-09T00:00:00"/>
    <x v="4"/>
    <s v="May"/>
    <x v="1"/>
    <x v="18"/>
    <s v="Y"/>
    <s v="N"/>
    <n v="15.4"/>
    <n v="22.2"/>
    <n v="6.7"/>
    <n v="0.8"/>
    <n v="119781.13499999999"/>
  </r>
  <r>
    <d v="2016-05-10T00:00:00"/>
    <x v="5"/>
    <s v="May"/>
    <x v="1"/>
    <x v="18"/>
    <s v="Y"/>
    <s v="N"/>
    <n v="13.7"/>
    <n v="17.2"/>
    <n v="7.6"/>
    <n v="12"/>
    <n v="119611.88"/>
  </r>
  <r>
    <d v="2016-05-11T00:00:00"/>
    <x v="6"/>
    <s v="May"/>
    <x v="1"/>
    <x v="18"/>
    <s v="Y"/>
    <s v="N"/>
    <n v="12.2"/>
    <n v="17.399999999999999"/>
    <n v="6.3"/>
    <n v="0.2"/>
    <n v="123616.28"/>
  </r>
  <r>
    <d v="2016-05-12T00:00:00"/>
    <x v="0"/>
    <s v="May"/>
    <x v="1"/>
    <x v="19"/>
    <s v="Y"/>
    <s v="N"/>
    <n v="14.1"/>
    <n v="21.4"/>
    <n v="6.1"/>
    <n v="0.2"/>
    <n v="120693.53"/>
  </r>
  <r>
    <d v="2016-05-13T00:00:00"/>
    <x v="1"/>
    <s v="May"/>
    <x v="1"/>
    <x v="19"/>
    <s v="Y"/>
    <s v="N"/>
    <n v="15.9"/>
    <n v="21.6"/>
    <n v="9.9"/>
    <n v="0"/>
    <n v="118800.07"/>
  </r>
  <r>
    <d v="2016-05-14T00:00:00"/>
    <x v="2"/>
    <s v="May"/>
    <x v="1"/>
    <x v="19"/>
    <s v="Y"/>
    <s v="N"/>
    <n v="14.5"/>
    <n v="21.7"/>
    <n v="12.6"/>
    <n v="0"/>
    <n v="101945.995"/>
  </r>
  <r>
    <d v="2016-05-15T00:00:00"/>
    <x v="3"/>
    <s v="May"/>
    <x v="1"/>
    <x v="19"/>
    <s v="Y"/>
    <s v="N"/>
    <n v="15"/>
    <n v="22"/>
    <n v="6.7"/>
    <n v="0"/>
    <n v="99697.62"/>
  </r>
  <r>
    <d v="2016-05-16T00:00:00"/>
    <x v="4"/>
    <s v="May"/>
    <x v="1"/>
    <x v="19"/>
    <s v="Y"/>
    <s v="N"/>
    <n v="7.7"/>
    <n v="19.600000000000001"/>
    <n v="8.9"/>
    <n v="0"/>
    <n v="121182.69500000001"/>
  </r>
  <r>
    <d v="2016-05-17T00:00:00"/>
    <x v="5"/>
    <s v="May"/>
    <x v="1"/>
    <x v="19"/>
    <s v="Y"/>
    <s v="N"/>
    <n v="11.4"/>
    <n v="17.100000000000001"/>
    <n v="5.4"/>
    <n v="0.2"/>
    <n v="124209.405"/>
  </r>
  <r>
    <d v="2016-05-18T00:00:00"/>
    <x v="6"/>
    <s v="May"/>
    <x v="1"/>
    <x v="19"/>
    <s v="Y"/>
    <s v="N"/>
    <n v="13"/>
    <n v="19.3"/>
    <n v="7.2"/>
    <n v="0"/>
    <n v="124352.215"/>
  </r>
  <r>
    <d v="2016-05-19T00:00:00"/>
    <x v="0"/>
    <s v="May"/>
    <x v="1"/>
    <x v="20"/>
    <s v="Y"/>
    <s v="N"/>
    <n v="14.6"/>
    <n v="18.399999999999999"/>
    <n v="2.2000000000000002"/>
    <n v="0"/>
    <n v="124392.29"/>
  </r>
  <r>
    <d v="2016-05-20T00:00:00"/>
    <x v="1"/>
    <s v="May"/>
    <x v="1"/>
    <x v="20"/>
    <s v="Y"/>
    <s v="N"/>
    <n v="11.6"/>
    <n v="17.399999999999999"/>
    <n v="8.3000000000000007"/>
    <n v="1.8"/>
    <n v="127705.84"/>
  </r>
  <r>
    <d v="2016-05-21T00:00:00"/>
    <x v="2"/>
    <s v="May"/>
    <x v="1"/>
    <x v="20"/>
    <s v="Y"/>
    <s v="N"/>
    <n v="8.1"/>
    <n v="18.5"/>
    <n v="8.9"/>
    <n v="0"/>
    <n v="112336.78"/>
  </r>
  <r>
    <d v="2016-05-22T00:00:00"/>
    <x v="3"/>
    <s v="May"/>
    <x v="1"/>
    <x v="20"/>
    <s v="Y"/>
    <s v="N"/>
    <n v="9.1999999999999993"/>
    <n v="22.2"/>
    <n v="8.5"/>
    <n v="0"/>
    <n v="101618.98"/>
  </r>
  <r>
    <d v="2016-05-23T00:00:00"/>
    <x v="4"/>
    <s v="May"/>
    <x v="1"/>
    <x v="20"/>
    <s v="Y"/>
    <s v="N"/>
    <n v="12.8"/>
    <n v="17.2"/>
    <n v="7.1"/>
    <n v="2.2000000000000002"/>
    <n v="121424.42"/>
  </r>
  <r>
    <d v="2016-05-24T00:00:00"/>
    <x v="5"/>
    <s v="May"/>
    <x v="1"/>
    <x v="20"/>
    <s v="Y"/>
    <s v="N"/>
    <n v="10.7"/>
    <n v="15.8"/>
    <n v="7.3"/>
    <n v="1.8"/>
    <n v="131916.405"/>
  </r>
  <r>
    <d v="2016-05-25T00:00:00"/>
    <x v="6"/>
    <s v="May"/>
    <x v="1"/>
    <x v="20"/>
    <s v="Y"/>
    <s v="N"/>
    <n v="7.6"/>
    <n v="15.6"/>
    <n v="4.9000000000000004"/>
    <n v="0"/>
    <n v="132170.04999999999"/>
  </r>
  <r>
    <d v="2016-05-26T00:00:00"/>
    <x v="0"/>
    <s v="May"/>
    <x v="1"/>
    <x v="21"/>
    <s v="Y"/>
    <s v="N"/>
    <n v="10.3"/>
    <n v="12.5"/>
    <n v="3.1"/>
    <n v="12.4"/>
    <n v="137080.875"/>
  </r>
  <r>
    <d v="2016-05-27T00:00:00"/>
    <x v="1"/>
    <s v="May"/>
    <x v="1"/>
    <x v="21"/>
    <s v="Y"/>
    <s v="N"/>
    <n v="9.1999999999999993"/>
    <n v="14.4"/>
    <n v="8"/>
    <n v="4.8"/>
    <n v="134317.62"/>
  </r>
  <r>
    <d v="2016-05-28T00:00:00"/>
    <x v="2"/>
    <s v="May"/>
    <x v="1"/>
    <x v="21"/>
    <s v="Y"/>
    <s v="N"/>
    <n v="5.7"/>
    <n v="13.2"/>
    <n v="6.2"/>
    <n v="0.6"/>
    <n v="119938.795"/>
  </r>
  <r>
    <d v="2016-05-29T00:00:00"/>
    <x v="3"/>
    <s v="May"/>
    <x v="1"/>
    <x v="21"/>
    <s v="Y"/>
    <s v="N"/>
    <n v="8.6999999999999993"/>
    <n v="13.9"/>
    <n v="6.5"/>
    <n v="4.2"/>
    <n v="118751.965"/>
  </r>
  <r>
    <d v="2016-05-30T00:00:00"/>
    <x v="4"/>
    <s v="May"/>
    <x v="1"/>
    <x v="21"/>
    <s v="Y"/>
    <s v="N"/>
    <n v="7.2"/>
    <n v="15.4"/>
    <n v="9.5"/>
    <n v="0"/>
    <n v="134983.95499999999"/>
  </r>
  <r>
    <d v="2016-05-31T00:00:00"/>
    <x v="5"/>
    <s v="May"/>
    <x v="1"/>
    <x v="21"/>
    <s v="Y"/>
    <s v="N"/>
    <n v="3.6"/>
    <n v="17.399999999999999"/>
    <n v="9.5"/>
    <n v="0"/>
    <n v="140402.15"/>
  </r>
  <r>
    <d v="2016-06-01T00:00:00"/>
    <x v="6"/>
    <s v="June"/>
    <x v="1"/>
    <x v="21"/>
    <s v="Y"/>
    <s v="N"/>
    <n v="4.8"/>
    <n v="17"/>
    <n v="8.1999999999999993"/>
    <n v="0"/>
    <n v="141195.03"/>
  </r>
  <r>
    <d v="2016-06-02T00:00:00"/>
    <x v="0"/>
    <s v="June"/>
    <x v="1"/>
    <x v="22"/>
    <s v="Y"/>
    <s v="N"/>
    <n v="4.8"/>
    <n v="12.8"/>
    <n v="9.1999999999999993"/>
    <n v="0"/>
    <n v="141292.56"/>
  </r>
  <r>
    <d v="2016-06-03T00:00:00"/>
    <x v="1"/>
    <s v="June"/>
    <x v="1"/>
    <x v="22"/>
    <s v="Y"/>
    <s v="N"/>
    <n v="6.8"/>
    <n v="14.1"/>
    <n v="8.5"/>
    <n v="0"/>
    <n v="137717.255"/>
  </r>
  <r>
    <d v="2016-06-04T00:00:00"/>
    <x v="2"/>
    <s v="June"/>
    <x v="1"/>
    <x v="22"/>
    <s v="Y"/>
    <s v="N"/>
    <n v="9.8000000000000007"/>
    <n v="13.4"/>
    <n v="3.7"/>
    <n v="6.2"/>
    <n v="122764.33"/>
  </r>
  <r>
    <d v="2016-06-05T00:00:00"/>
    <x v="3"/>
    <s v="June"/>
    <x v="1"/>
    <x v="22"/>
    <s v="Y"/>
    <s v="N"/>
    <n v="10.5"/>
    <n v="14.1"/>
    <n v="3.3"/>
    <n v="3.4"/>
    <n v="116052.80499999999"/>
  </r>
  <r>
    <d v="2016-06-06T00:00:00"/>
    <x v="4"/>
    <s v="June"/>
    <x v="1"/>
    <x v="22"/>
    <s v="Y"/>
    <s v="N"/>
    <n v="8.9"/>
    <n v="14.5"/>
    <n v="7.1"/>
    <n v="1.4"/>
    <n v="134829.755"/>
  </r>
  <r>
    <d v="2016-06-07T00:00:00"/>
    <x v="5"/>
    <s v="June"/>
    <x v="1"/>
    <x v="22"/>
    <s v="Y"/>
    <s v="N"/>
    <n v="10.5"/>
    <n v="15.3"/>
    <n v="4.7"/>
    <n v="0"/>
    <n v="135306.005"/>
  </r>
  <r>
    <d v="2016-06-08T00:00:00"/>
    <x v="6"/>
    <s v="June"/>
    <x v="1"/>
    <x v="22"/>
    <s v="Y"/>
    <s v="N"/>
    <n v="9.6999999999999993"/>
    <n v="14.7"/>
    <n v="4.7"/>
    <n v="1.2"/>
    <n v="137305.35500000001"/>
  </r>
  <r>
    <d v="2016-06-09T00:00:00"/>
    <x v="0"/>
    <s v="June"/>
    <x v="1"/>
    <x v="23"/>
    <s v="Y"/>
    <s v="N"/>
    <n v="10.8"/>
    <n v="17.5"/>
    <n v="6"/>
    <n v="1.4"/>
    <n v="132859.30499999999"/>
  </r>
  <r>
    <d v="2016-06-10T00:00:00"/>
    <x v="1"/>
    <s v="June"/>
    <x v="1"/>
    <x v="23"/>
    <s v="Y"/>
    <s v="N"/>
    <n v="10.4"/>
    <n v="15.8"/>
    <n v="6.6"/>
    <n v="0"/>
    <n v="132209.51500000001"/>
  </r>
  <r>
    <d v="2016-06-11T00:00:00"/>
    <x v="2"/>
    <s v="June"/>
    <x v="1"/>
    <x v="23"/>
    <s v="Y"/>
    <s v="N"/>
    <n v="9"/>
    <n v="13.5"/>
    <n v="6.5"/>
    <n v="3"/>
    <n v="120753.43"/>
  </r>
  <r>
    <d v="2016-06-12T00:00:00"/>
    <x v="3"/>
    <s v="June"/>
    <x v="1"/>
    <x v="23"/>
    <s v="Y"/>
    <s v="N"/>
    <n v="5"/>
    <n v="13.8"/>
    <n v="7.3"/>
    <n v="0.6"/>
    <n v="122771.53"/>
  </r>
  <r>
    <d v="2016-06-13T00:00:00"/>
    <x v="4"/>
    <s v="June"/>
    <x v="1"/>
    <x v="23"/>
    <s v="Y"/>
    <s v="Y"/>
    <n v="3.8"/>
    <n v="13.4"/>
    <n v="9"/>
    <n v="0"/>
    <n v="122106.95"/>
  </r>
  <r>
    <d v="2016-06-14T00:00:00"/>
    <x v="5"/>
    <s v="June"/>
    <x v="1"/>
    <x v="23"/>
    <s v="Y"/>
    <s v="N"/>
    <n v="8.6"/>
    <n v="15.6"/>
    <n v="8.3000000000000007"/>
    <n v="0"/>
    <n v="138466.56"/>
  </r>
  <r>
    <d v="2016-06-15T00:00:00"/>
    <x v="6"/>
    <s v="June"/>
    <x v="1"/>
    <x v="23"/>
    <s v="Y"/>
    <s v="N"/>
    <n v="6"/>
    <n v="17.899999999999999"/>
    <n v="9.1999999999999993"/>
    <n v="0"/>
    <n v="140904.59"/>
  </r>
  <r>
    <d v="2016-06-16T00:00:00"/>
    <x v="0"/>
    <s v="June"/>
    <x v="1"/>
    <x v="24"/>
    <s v="Y"/>
    <s v="N"/>
    <n v="7.8"/>
    <n v="14.3"/>
    <n v="5.0999999999999996"/>
    <n v="0"/>
    <n v="140741.16500000001"/>
  </r>
  <r>
    <d v="2016-06-17T00:00:00"/>
    <x v="1"/>
    <s v="June"/>
    <x v="1"/>
    <x v="24"/>
    <s v="Y"/>
    <s v="N"/>
    <n v="9.3000000000000007"/>
    <n v="15.1"/>
    <n v="3.5"/>
    <n v="4.2"/>
    <n v="138023.10999999999"/>
  </r>
  <r>
    <d v="2016-06-18T00:00:00"/>
    <x v="2"/>
    <s v="June"/>
    <x v="1"/>
    <x v="24"/>
    <s v="Y"/>
    <s v="N"/>
    <n v="10"/>
    <n v="12.7"/>
    <n v="5.3"/>
    <n v="8.6"/>
    <n v="123162.185"/>
  </r>
  <r>
    <d v="2016-06-19T00:00:00"/>
    <x v="3"/>
    <s v="June"/>
    <x v="1"/>
    <x v="24"/>
    <s v="Y"/>
    <s v="N"/>
    <n v="7.3"/>
    <n v="13.5"/>
    <n v="7.2"/>
    <n v="0.4"/>
    <n v="119662.16499999999"/>
  </r>
  <r>
    <d v="2016-06-20T00:00:00"/>
    <x v="4"/>
    <s v="June"/>
    <x v="1"/>
    <x v="24"/>
    <s v="Y"/>
    <s v="N"/>
    <n v="9.1"/>
    <n v="13.2"/>
    <n v="3.4"/>
    <n v="3.6"/>
    <n v="134435.11499999999"/>
  </r>
  <r>
    <d v="2016-06-21T00:00:00"/>
    <x v="5"/>
    <s v="June"/>
    <x v="1"/>
    <x v="24"/>
    <s v="Y"/>
    <s v="N"/>
    <n v="10.4"/>
    <n v="14.7"/>
    <n v="7"/>
    <n v="3.2"/>
    <n v="137511.315"/>
  </r>
  <r>
    <d v="2016-06-22T00:00:00"/>
    <x v="6"/>
    <s v="June"/>
    <x v="1"/>
    <x v="24"/>
    <s v="Y"/>
    <s v="N"/>
    <n v="11.2"/>
    <n v="15.4"/>
    <n v="6.6"/>
    <n v="0"/>
    <n v="133813.285"/>
  </r>
  <r>
    <d v="2016-06-23T00:00:00"/>
    <x v="0"/>
    <s v="June"/>
    <x v="1"/>
    <x v="25"/>
    <s v="Y"/>
    <s v="N"/>
    <n v="10.4"/>
    <n v="14.8"/>
    <n v="7.2"/>
    <n v="0.6"/>
    <n v="136740.005"/>
  </r>
  <r>
    <d v="2016-06-24T00:00:00"/>
    <x v="1"/>
    <s v="June"/>
    <x v="1"/>
    <x v="25"/>
    <s v="N"/>
    <s v="N"/>
    <n v="6.9"/>
    <n v="10.7"/>
    <n v="5.8"/>
    <n v="13.8"/>
    <n v="144658.38"/>
  </r>
  <r>
    <d v="2016-06-25T00:00:00"/>
    <x v="2"/>
    <s v="June"/>
    <x v="1"/>
    <x v="25"/>
    <s v="N"/>
    <s v="N"/>
    <n v="5.6"/>
    <n v="12.7"/>
    <n v="8.8000000000000007"/>
    <n v="2"/>
    <n v="131730.83499999999"/>
  </r>
  <r>
    <d v="2016-06-26T00:00:00"/>
    <x v="3"/>
    <s v="June"/>
    <x v="1"/>
    <x v="25"/>
    <s v="N"/>
    <s v="N"/>
    <n v="3"/>
    <n v="11.1"/>
    <n v="7.7"/>
    <n v="0.2"/>
    <n v="126455.935"/>
  </r>
  <r>
    <d v="2016-06-27T00:00:00"/>
    <x v="4"/>
    <s v="June"/>
    <x v="1"/>
    <x v="25"/>
    <s v="N"/>
    <s v="N"/>
    <n v="4.8"/>
    <n v="10.6"/>
    <n v="4.7"/>
    <n v="0.2"/>
    <n v="148639.995"/>
  </r>
  <r>
    <d v="2016-06-28T00:00:00"/>
    <x v="5"/>
    <s v="June"/>
    <x v="1"/>
    <x v="25"/>
    <s v="N"/>
    <s v="N"/>
    <n v="5"/>
    <n v="17"/>
    <n v="7.8"/>
    <n v="0.2"/>
    <n v="142146.31"/>
  </r>
  <r>
    <d v="2016-06-29T00:00:00"/>
    <x v="6"/>
    <s v="June"/>
    <x v="1"/>
    <x v="25"/>
    <s v="N"/>
    <s v="N"/>
    <n v="8.9"/>
    <n v="15.8"/>
    <n v="8.9"/>
    <n v="0.2"/>
    <n v="136071.965"/>
  </r>
  <r>
    <d v="2016-06-30T00:00:00"/>
    <x v="0"/>
    <s v="June"/>
    <x v="1"/>
    <x v="26"/>
    <s v="N"/>
    <s v="N"/>
    <n v="10.3"/>
    <n v="11.7"/>
    <n v="5.6"/>
    <n v="0"/>
    <n v="141078.46"/>
  </r>
  <r>
    <d v="2016-07-01T00:00:00"/>
    <x v="1"/>
    <s v="July"/>
    <x v="1"/>
    <x v="26"/>
    <s v="N"/>
    <s v="N"/>
    <n v="7.3"/>
    <n v="14.1"/>
    <n v="7.1"/>
    <n v="6.4"/>
    <n v="136676.715"/>
  </r>
  <r>
    <d v="2016-07-02T00:00:00"/>
    <x v="2"/>
    <s v="July"/>
    <x v="1"/>
    <x v="26"/>
    <s v="N"/>
    <s v="N"/>
    <n v="9.9"/>
    <n v="16.5"/>
    <n v="6.7"/>
    <n v="0.2"/>
    <n v="118683.565"/>
  </r>
  <r>
    <d v="2016-07-03T00:00:00"/>
    <x v="3"/>
    <s v="July"/>
    <x v="1"/>
    <x v="26"/>
    <s v="N"/>
    <s v="N"/>
    <n v="10.9"/>
    <n v="16.7"/>
    <n v="7.8"/>
    <n v="0"/>
    <n v="112556.405"/>
  </r>
  <r>
    <d v="2016-07-04T00:00:00"/>
    <x v="4"/>
    <s v="July"/>
    <x v="1"/>
    <x v="26"/>
    <s v="N"/>
    <s v="N"/>
    <n v="10.4"/>
    <n v="12.7"/>
    <n v="3.6"/>
    <n v="0"/>
    <n v="135712.245"/>
  </r>
  <r>
    <d v="2016-07-05T00:00:00"/>
    <x v="5"/>
    <s v="July"/>
    <x v="1"/>
    <x v="26"/>
    <s v="N"/>
    <s v="N"/>
    <n v="8.1999999999999993"/>
    <n v="12.8"/>
    <n v="1.8"/>
    <n v="0.6"/>
    <n v="142401.79500000001"/>
  </r>
  <r>
    <d v="2016-07-06T00:00:00"/>
    <x v="6"/>
    <s v="July"/>
    <x v="1"/>
    <x v="26"/>
    <s v="N"/>
    <s v="N"/>
    <n v="9.8000000000000007"/>
    <n v="13"/>
    <n v="4.5999999999999996"/>
    <n v="22.6"/>
    <n v="134056.095"/>
  </r>
  <r>
    <d v="2016-07-07T00:00:00"/>
    <x v="0"/>
    <s v="July"/>
    <x v="1"/>
    <x v="27"/>
    <s v="N"/>
    <s v="N"/>
    <n v="10.5"/>
    <n v="13.7"/>
    <n v="4.0999999999999996"/>
    <n v="3.8"/>
    <n v="138768.04500000001"/>
  </r>
  <r>
    <d v="2016-07-08T00:00:00"/>
    <x v="1"/>
    <s v="July"/>
    <x v="1"/>
    <x v="27"/>
    <s v="N"/>
    <s v="N"/>
    <n v="9.6999999999999993"/>
    <n v="15.3"/>
    <n v="7.4"/>
    <n v="0.8"/>
    <n v="136690.04999999999"/>
  </r>
  <r>
    <d v="2016-07-09T00:00:00"/>
    <x v="2"/>
    <s v="July"/>
    <x v="1"/>
    <x v="27"/>
    <s v="N"/>
    <s v="N"/>
    <n v="5.3"/>
    <n v="15.2"/>
    <n v="9.5"/>
    <n v="0.2"/>
    <n v="122369.535"/>
  </r>
  <r>
    <d v="2016-07-10T00:00:00"/>
    <x v="3"/>
    <s v="July"/>
    <x v="1"/>
    <x v="27"/>
    <s v="N"/>
    <s v="N"/>
    <n v="6.5"/>
    <n v="14.2"/>
    <n v="3.6"/>
    <n v="0"/>
    <n v="119218.23"/>
  </r>
  <r>
    <d v="2016-07-11T00:00:00"/>
    <x v="4"/>
    <s v="July"/>
    <x v="1"/>
    <x v="27"/>
    <s v="N"/>
    <s v="N"/>
    <n v="8.3000000000000007"/>
    <n v="16"/>
    <n v="7.6"/>
    <n v="3.6"/>
    <n v="128207.125"/>
  </r>
  <r>
    <d v="2016-07-12T00:00:00"/>
    <x v="5"/>
    <s v="July"/>
    <x v="1"/>
    <x v="27"/>
    <s v="Y"/>
    <s v="N"/>
    <n v="10.7"/>
    <n v="13.7"/>
    <n v="8.1"/>
    <n v="0"/>
    <n v="137582.19500000001"/>
  </r>
  <r>
    <d v="2016-07-13T00:00:00"/>
    <x v="6"/>
    <s v="July"/>
    <x v="1"/>
    <x v="27"/>
    <s v="Y"/>
    <s v="N"/>
    <n v="4.5"/>
    <n v="12"/>
    <n v="9"/>
    <n v="0.4"/>
    <n v="145728.26"/>
  </r>
  <r>
    <d v="2016-07-14T00:00:00"/>
    <x v="0"/>
    <s v="July"/>
    <x v="1"/>
    <x v="28"/>
    <s v="Y"/>
    <s v="N"/>
    <n v="6.6"/>
    <n v="14"/>
    <n v="7.8"/>
    <n v="1"/>
    <n v="144103.70499999999"/>
  </r>
  <r>
    <d v="2016-07-15T00:00:00"/>
    <x v="1"/>
    <s v="July"/>
    <x v="1"/>
    <x v="28"/>
    <s v="Y"/>
    <s v="N"/>
    <n v="8.8000000000000007"/>
    <n v="14.1"/>
    <n v="7.2"/>
    <n v="0"/>
    <n v="141166.85"/>
  </r>
  <r>
    <d v="2016-07-16T00:00:00"/>
    <x v="2"/>
    <s v="July"/>
    <x v="1"/>
    <x v="28"/>
    <s v="Y"/>
    <s v="N"/>
    <n v="7.8"/>
    <n v="13.7"/>
    <n v="10.199999999999999"/>
    <n v="0"/>
    <n v="120659.15"/>
  </r>
  <r>
    <d v="2016-07-17T00:00:00"/>
    <x v="3"/>
    <s v="July"/>
    <x v="1"/>
    <x v="28"/>
    <s v="Y"/>
    <s v="N"/>
    <n v="3.1"/>
    <n v="16.100000000000001"/>
    <n v="10.3"/>
    <n v="0"/>
    <n v="113418.125"/>
  </r>
  <r>
    <d v="2016-07-18T00:00:00"/>
    <x v="4"/>
    <s v="July"/>
    <x v="1"/>
    <x v="28"/>
    <s v="Y"/>
    <s v="N"/>
    <n v="9.6"/>
    <n v="17.7"/>
    <n v="8.8000000000000007"/>
    <n v="0"/>
    <n v="127367.015"/>
  </r>
  <r>
    <d v="2016-07-19T00:00:00"/>
    <x v="5"/>
    <s v="July"/>
    <x v="1"/>
    <x v="28"/>
    <s v="Y"/>
    <s v="N"/>
    <n v="12.6"/>
    <n v="16"/>
    <n v="5.7"/>
    <n v="0"/>
    <n v="137028.04999999999"/>
  </r>
  <r>
    <d v="2016-07-20T00:00:00"/>
    <x v="6"/>
    <s v="July"/>
    <x v="1"/>
    <x v="28"/>
    <s v="Y"/>
    <s v="N"/>
    <n v="9.8000000000000007"/>
    <n v="16.100000000000001"/>
    <n v="9.1999999999999993"/>
    <n v="1.8"/>
    <n v="136850.14000000001"/>
  </r>
  <r>
    <d v="2016-07-21T00:00:00"/>
    <x v="0"/>
    <s v="July"/>
    <x v="1"/>
    <x v="29"/>
    <s v="Y"/>
    <s v="N"/>
    <n v="6.9"/>
    <n v="18.100000000000001"/>
    <n v="7.4"/>
    <n v="1.8"/>
    <n v="136127.125"/>
  </r>
  <r>
    <d v="2016-07-22T00:00:00"/>
    <x v="1"/>
    <s v="July"/>
    <x v="1"/>
    <x v="29"/>
    <s v="Y"/>
    <s v="N"/>
    <n v="9.1999999999999993"/>
    <n v="18.3"/>
    <n v="5.0999999999999996"/>
    <n v="7.8"/>
    <n v="128777.82"/>
  </r>
  <r>
    <d v="2016-07-23T00:00:00"/>
    <x v="2"/>
    <s v="July"/>
    <x v="1"/>
    <x v="29"/>
    <s v="Y"/>
    <s v="N"/>
    <n v="7.5"/>
    <n v="11.6"/>
    <n v="9"/>
    <n v="2.8"/>
    <n v="119888.575"/>
  </r>
  <r>
    <d v="2016-07-24T00:00:00"/>
    <x v="3"/>
    <s v="July"/>
    <x v="1"/>
    <x v="29"/>
    <s v="Y"/>
    <s v="N"/>
    <n v="4.7"/>
    <n v="11.4"/>
    <n v="10.3"/>
    <n v="0.8"/>
    <n v="120126.905"/>
  </r>
  <r>
    <d v="2016-07-25T00:00:00"/>
    <x v="4"/>
    <s v="July"/>
    <x v="1"/>
    <x v="29"/>
    <s v="Y"/>
    <s v="N"/>
    <n v="6.3"/>
    <n v="14.3"/>
    <n v="7.5"/>
    <n v="0"/>
    <n v="138134.63500000001"/>
  </r>
  <r>
    <d v="2016-07-26T00:00:00"/>
    <x v="5"/>
    <s v="July"/>
    <x v="1"/>
    <x v="29"/>
    <s v="Y"/>
    <s v="N"/>
    <n v="6.5"/>
    <n v="11"/>
    <n v="7.2"/>
    <n v="4.8"/>
    <n v="146465.69"/>
  </r>
  <r>
    <d v="2016-07-27T00:00:00"/>
    <x v="6"/>
    <s v="July"/>
    <x v="1"/>
    <x v="29"/>
    <s v="Y"/>
    <s v="N"/>
    <n v="7.5"/>
    <n v="12.9"/>
    <n v="6.9"/>
    <n v="0.4"/>
    <n v="143209.755"/>
  </r>
  <r>
    <d v="2016-07-28T00:00:00"/>
    <x v="0"/>
    <s v="July"/>
    <x v="1"/>
    <x v="30"/>
    <s v="Y"/>
    <s v="N"/>
    <n v="6.9"/>
    <n v="15.2"/>
    <n v="6.3"/>
    <n v="0"/>
    <n v="142341.63500000001"/>
  </r>
  <r>
    <d v="2016-07-29T00:00:00"/>
    <x v="1"/>
    <s v="July"/>
    <x v="1"/>
    <x v="30"/>
    <s v="Y"/>
    <s v="N"/>
    <n v="10.199999999999999"/>
    <n v="15.3"/>
    <n v="5"/>
    <n v="0"/>
    <n v="139822.93"/>
  </r>
  <r>
    <d v="2016-07-30T00:00:00"/>
    <x v="2"/>
    <s v="July"/>
    <x v="1"/>
    <x v="30"/>
    <s v="Y"/>
    <s v="N"/>
    <n v="9.1"/>
    <n v="13.8"/>
    <n v="8.5"/>
    <n v="2.4"/>
    <n v="121548.535"/>
  </r>
  <r>
    <d v="2016-07-31T00:00:00"/>
    <x v="3"/>
    <s v="July"/>
    <x v="1"/>
    <x v="30"/>
    <s v="Y"/>
    <s v="N"/>
    <n v="10.3"/>
    <n v="17"/>
    <n v="11.3"/>
    <n v="2"/>
    <n v="114481.28"/>
  </r>
  <r>
    <d v="2016-08-01T00:00:00"/>
    <x v="4"/>
    <s v="August"/>
    <x v="1"/>
    <x v="30"/>
    <s v="Y"/>
    <s v="N"/>
    <n v="11.2"/>
    <n v="14.4"/>
    <n v="5.2"/>
    <n v="2.8"/>
    <n v="137934.845"/>
  </r>
  <r>
    <d v="2016-08-02T00:00:00"/>
    <x v="5"/>
    <s v="August"/>
    <x v="1"/>
    <x v="30"/>
    <s v="Y"/>
    <s v="N"/>
    <n v="8.5"/>
    <n v="13.4"/>
    <n v="11.2"/>
    <n v="14.4"/>
    <n v="137301.69"/>
  </r>
  <r>
    <d v="2016-08-03T00:00:00"/>
    <x v="6"/>
    <s v="August"/>
    <x v="1"/>
    <x v="30"/>
    <s v="Y"/>
    <s v="N"/>
    <n v="8.6999999999999993"/>
    <n v="12.8"/>
    <n v="8.4"/>
    <n v="2.8"/>
    <n v="140922.715"/>
  </r>
  <r>
    <d v="2016-08-04T00:00:00"/>
    <x v="0"/>
    <s v="August"/>
    <x v="1"/>
    <x v="31"/>
    <s v="Y"/>
    <s v="N"/>
    <n v="4.9000000000000004"/>
    <n v="14.6"/>
    <n v="11.1"/>
    <n v="0.8"/>
    <n v="142671.51"/>
  </r>
  <r>
    <d v="2016-08-05T00:00:00"/>
    <x v="1"/>
    <s v="August"/>
    <x v="1"/>
    <x v="31"/>
    <s v="Y"/>
    <s v="N"/>
    <n v="3.4"/>
    <n v="14.6"/>
    <n v="8.6999999999999993"/>
    <n v="0"/>
    <n v="145491.32999999999"/>
  </r>
  <r>
    <d v="2016-08-06T00:00:00"/>
    <x v="2"/>
    <s v="August"/>
    <x v="1"/>
    <x v="31"/>
    <s v="Y"/>
    <s v="N"/>
    <n v="5.8"/>
    <n v="14.4"/>
    <n v="7"/>
    <n v="0"/>
    <n v="130907.095"/>
  </r>
  <r>
    <d v="2016-08-07T00:00:00"/>
    <x v="3"/>
    <s v="August"/>
    <x v="1"/>
    <x v="31"/>
    <s v="Y"/>
    <s v="N"/>
    <n v="7.6"/>
    <n v="16.600000000000001"/>
    <n v="10.4"/>
    <n v="0"/>
    <n v="120379.285"/>
  </r>
  <r>
    <d v="2016-08-08T00:00:00"/>
    <x v="4"/>
    <s v="August"/>
    <x v="1"/>
    <x v="31"/>
    <s v="Y"/>
    <s v="N"/>
    <n v="5"/>
    <n v="14.2"/>
    <n v="8"/>
    <n v="0"/>
    <n v="138506.45000000001"/>
  </r>
  <r>
    <d v="2016-08-09T00:00:00"/>
    <x v="5"/>
    <s v="August"/>
    <x v="1"/>
    <x v="31"/>
    <s v="Y"/>
    <s v="N"/>
    <n v="9.6999999999999993"/>
    <n v="18.899999999999999"/>
    <n v="7.8"/>
    <n v="0"/>
    <n v="132819.535"/>
  </r>
  <r>
    <d v="2016-08-10T00:00:00"/>
    <x v="6"/>
    <s v="August"/>
    <x v="1"/>
    <x v="31"/>
    <s v="Y"/>
    <s v="N"/>
    <n v="9.6"/>
    <n v="15.3"/>
    <n v="11.3"/>
    <n v="0"/>
    <n v="130616.67"/>
  </r>
  <r>
    <d v="2016-08-11T00:00:00"/>
    <x v="0"/>
    <s v="August"/>
    <x v="1"/>
    <x v="32"/>
    <s v="Y"/>
    <s v="N"/>
    <n v="6.8"/>
    <n v="15.7"/>
    <n v="10.3"/>
    <n v="8.1999999999999993"/>
    <n v="138368.4"/>
  </r>
  <r>
    <d v="2016-08-12T00:00:00"/>
    <x v="1"/>
    <s v="August"/>
    <x v="1"/>
    <x v="32"/>
    <s v="Y"/>
    <s v="N"/>
    <n v="7.7"/>
    <n v="14.1"/>
    <n v="11.7"/>
    <n v="0"/>
    <n v="134885.67000000001"/>
  </r>
  <r>
    <d v="2016-08-13T00:00:00"/>
    <x v="2"/>
    <s v="August"/>
    <x v="1"/>
    <x v="32"/>
    <s v="Y"/>
    <s v="N"/>
    <n v="7.9"/>
    <n v="15.1"/>
    <n v="9.5"/>
    <n v="1.6"/>
    <n v="120382.80499999999"/>
  </r>
  <r>
    <d v="2016-08-14T00:00:00"/>
    <x v="3"/>
    <s v="August"/>
    <x v="1"/>
    <x v="32"/>
    <s v="Y"/>
    <s v="N"/>
    <n v="8.5"/>
    <n v="18.7"/>
    <n v="11.6"/>
    <n v="0.2"/>
    <n v="113066.245"/>
  </r>
  <r>
    <d v="2016-08-15T00:00:00"/>
    <x v="4"/>
    <s v="August"/>
    <x v="1"/>
    <x v="32"/>
    <s v="Y"/>
    <s v="N"/>
    <n v="10.199999999999999"/>
    <n v="18.100000000000001"/>
    <n v="13.4"/>
    <n v="0"/>
    <n v="127906.24000000001"/>
  </r>
  <r>
    <d v="2016-08-16T00:00:00"/>
    <x v="5"/>
    <s v="August"/>
    <x v="1"/>
    <x v="32"/>
    <s v="Y"/>
    <s v="N"/>
    <n v="10"/>
    <n v="18.2"/>
    <n v="13.5"/>
    <n v="0"/>
    <n v="124975.11"/>
  </r>
  <r>
    <d v="2016-08-17T00:00:00"/>
    <x v="6"/>
    <s v="August"/>
    <x v="1"/>
    <x v="32"/>
    <s v="Y"/>
    <s v="N"/>
    <n v="12.5"/>
    <n v="15.6"/>
    <n v="9.6"/>
    <n v="0.4"/>
    <n v="132561.22"/>
  </r>
  <r>
    <d v="2016-08-18T00:00:00"/>
    <x v="0"/>
    <s v="August"/>
    <x v="1"/>
    <x v="33"/>
    <s v="Y"/>
    <s v="N"/>
    <n v="7.1"/>
    <n v="21.6"/>
    <n v="13.1"/>
    <n v="0"/>
    <n v="123434.505"/>
  </r>
  <r>
    <d v="2016-08-19T00:00:00"/>
    <x v="1"/>
    <s v="August"/>
    <x v="1"/>
    <x v="33"/>
    <s v="Y"/>
    <s v="N"/>
    <n v="15.3"/>
    <n v="16.399999999999999"/>
    <n v="2.7"/>
    <n v="0.2"/>
    <n v="132569.74"/>
  </r>
  <r>
    <d v="2016-08-20T00:00:00"/>
    <x v="2"/>
    <s v="August"/>
    <x v="1"/>
    <x v="33"/>
    <s v="Y"/>
    <s v="N"/>
    <n v="6.9"/>
    <n v="13.6"/>
    <n v="9.6999999999999993"/>
    <n v="9.4"/>
    <n v="121052.06"/>
  </r>
  <r>
    <d v="2016-08-21T00:00:00"/>
    <x v="3"/>
    <s v="August"/>
    <x v="1"/>
    <x v="33"/>
    <s v="Y"/>
    <s v="N"/>
    <n v="9.5"/>
    <n v="14.8"/>
    <n v="7"/>
    <n v="1.2"/>
    <n v="119118.545"/>
  </r>
  <r>
    <d v="2016-08-22T00:00:00"/>
    <x v="4"/>
    <s v="August"/>
    <x v="1"/>
    <x v="33"/>
    <s v="Y"/>
    <s v="N"/>
    <n v="7.8"/>
    <n v="16"/>
    <n v="8.6999999999999993"/>
    <n v="5.6"/>
    <n v="139203.5"/>
  </r>
  <r>
    <d v="2016-08-23T00:00:00"/>
    <x v="5"/>
    <s v="August"/>
    <x v="1"/>
    <x v="33"/>
    <s v="Y"/>
    <s v="N"/>
    <n v="7"/>
    <n v="13.4"/>
    <n v="14.2"/>
    <n v="11"/>
    <n v="138640.39000000001"/>
  </r>
  <r>
    <d v="2016-08-24T00:00:00"/>
    <x v="6"/>
    <s v="August"/>
    <x v="1"/>
    <x v="33"/>
    <s v="Y"/>
    <s v="N"/>
    <n v="3.7"/>
    <n v="12.7"/>
    <n v="14"/>
    <n v="0"/>
    <n v="141122.79500000001"/>
  </r>
  <r>
    <d v="2016-08-25T00:00:00"/>
    <x v="0"/>
    <s v="August"/>
    <x v="1"/>
    <x v="34"/>
    <s v="Y"/>
    <s v="N"/>
    <n v="6.5"/>
    <n v="13"/>
    <n v="13.5"/>
    <n v="1.2"/>
    <n v="139724.02499999999"/>
  </r>
  <r>
    <d v="2016-08-26T00:00:00"/>
    <x v="1"/>
    <s v="August"/>
    <x v="1"/>
    <x v="34"/>
    <s v="Y"/>
    <s v="N"/>
    <n v="7.2"/>
    <n v="14.4"/>
    <n v="8.8000000000000007"/>
    <n v="0.6"/>
    <n v="139920.54500000001"/>
  </r>
  <r>
    <d v="2016-08-27T00:00:00"/>
    <x v="2"/>
    <s v="August"/>
    <x v="1"/>
    <x v="34"/>
    <s v="Y"/>
    <s v="N"/>
    <n v="9.3000000000000007"/>
    <n v="16.3"/>
    <n v="11.7"/>
    <n v="0"/>
    <n v="119573.22"/>
  </r>
  <r>
    <d v="2016-08-28T00:00:00"/>
    <x v="3"/>
    <s v="August"/>
    <x v="1"/>
    <x v="34"/>
    <s v="Y"/>
    <s v="N"/>
    <n v="10.5"/>
    <n v="19"/>
    <n v="12.2"/>
    <n v="0"/>
    <n v="114832.425"/>
  </r>
  <r>
    <d v="2016-08-29T00:00:00"/>
    <x v="4"/>
    <s v="August"/>
    <x v="1"/>
    <x v="34"/>
    <s v="Y"/>
    <s v="N"/>
    <n v="8.6999999999999993"/>
    <n v="20.399999999999999"/>
    <n v="14.2"/>
    <n v="0"/>
    <n v="125055.69"/>
  </r>
  <r>
    <d v="2016-08-30T00:00:00"/>
    <x v="5"/>
    <s v="August"/>
    <x v="1"/>
    <x v="34"/>
    <s v="Y"/>
    <s v="N"/>
    <n v="10.199999999999999"/>
    <n v="16.8"/>
    <n v="5.2"/>
    <n v="0"/>
    <n v="133748.44"/>
  </r>
  <r>
    <d v="2016-08-31T00:00:00"/>
    <x v="6"/>
    <s v="August"/>
    <x v="1"/>
    <x v="34"/>
    <s v="Y"/>
    <s v="N"/>
    <n v="12.8"/>
    <n v="20.2"/>
    <n v="10.1"/>
    <n v="0.8"/>
    <n v="128834.065"/>
  </r>
  <r>
    <d v="2016-09-01T00:00:00"/>
    <x v="0"/>
    <s v="September"/>
    <x v="1"/>
    <x v="35"/>
    <s v="Y"/>
    <s v="N"/>
    <n v="11.6"/>
    <n v="15.5"/>
    <n v="8.8000000000000007"/>
    <n v="0"/>
    <n v="134246.16500000001"/>
  </r>
  <r>
    <d v="2016-09-02T00:00:00"/>
    <x v="1"/>
    <s v="September"/>
    <x v="1"/>
    <x v="35"/>
    <s v="Y"/>
    <s v="N"/>
    <n v="9.6"/>
    <n v="15"/>
    <n v="9.6"/>
    <n v="0.4"/>
    <n v="135273.32500000001"/>
  </r>
  <r>
    <d v="2016-09-03T00:00:00"/>
    <x v="2"/>
    <s v="September"/>
    <x v="1"/>
    <x v="35"/>
    <s v="Y"/>
    <s v="N"/>
    <n v="10"/>
    <n v="15.7"/>
    <n v="12.9"/>
    <n v="0.2"/>
    <n v="118621.96"/>
  </r>
  <r>
    <d v="2016-09-04T00:00:00"/>
    <x v="3"/>
    <s v="September"/>
    <x v="1"/>
    <x v="35"/>
    <s v="Y"/>
    <s v="N"/>
    <n v="10.1"/>
    <n v="16.899999999999999"/>
    <n v="10"/>
    <n v="0.2"/>
    <n v="110986.005"/>
  </r>
  <r>
    <d v="2016-09-05T00:00:00"/>
    <x v="4"/>
    <s v="September"/>
    <x v="1"/>
    <x v="35"/>
    <s v="Y"/>
    <s v="N"/>
    <n v="12.8"/>
    <n v="18.399999999999999"/>
    <n v="11.7"/>
    <n v="0"/>
    <n v="127275.815"/>
  </r>
  <r>
    <d v="2016-09-06T00:00:00"/>
    <x v="5"/>
    <s v="September"/>
    <x v="1"/>
    <x v="35"/>
    <s v="Y"/>
    <s v="N"/>
    <n v="9.1999999999999993"/>
    <n v="21.5"/>
    <n v="15.8"/>
    <n v="0"/>
    <n v="129542.36500000001"/>
  </r>
  <r>
    <d v="2016-09-07T00:00:00"/>
    <x v="6"/>
    <s v="September"/>
    <x v="1"/>
    <x v="35"/>
    <s v="Y"/>
    <s v="N"/>
    <n v="9.6"/>
    <n v="21"/>
    <n v="16.7"/>
    <n v="0"/>
    <n v="123307.02"/>
  </r>
  <r>
    <d v="2016-09-08T00:00:00"/>
    <x v="0"/>
    <s v="September"/>
    <x v="1"/>
    <x v="36"/>
    <s v="Y"/>
    <s v="N"/>
    <n v="13.1"/>
    <n v="23.3"/>
    <n v="16"/>
    <n v="0"/>
    <n v="117722.95"/>
  </r>
  <r>
    <d v="2016-09-09T00:00:00"/>
    <x v="1"/>
    <s v="September"/>
    <x v="1"/>
    <x v="36"/>
    <s v="Y"/>
    <s v="N"/>
    <n v="16"/>
    <n v="16.7"/>
    <n v="5.9"/>
    <n v="0.6"/>
    <n v="125432.605"/>
  </r>
  <r>
    <d v="2016-09-10T00:00:00"/>
    <x v="2"/>
    <s v="September"/>
    <x v="1"/>
    <x v="36"/>
    <s v="Y"/>
    <s v="N"/>
    <n v="11.5"/>
    <n v="14.3"/>
    <n v="7.9"/>
    <n v="9.4"/>
    <n v="111412.995"/>
  </r>
  <r>
    <d v="2016-09-11T00:00:00"/>
    <x v="3"/>
    <s v="September"/>
    <x v="1"/>
    <x v="36"/>
    <s v="Y"/>
    <s v="N"/>
    <n v="7.3"/>
    <n v="17"/>
    <n v="11.8"/>
    <n v="1.2"/>
    <n v="109125.215"/>
  </r>
  <r>
    <d v="2016-09-12T00:00:00"/>
    <x v="4"/>
    <s v="September"/>
    <x v="1"/>
    <x v="36"/>
    <s v="Y"/>
    <s v="N"/>
    <n v="9.9"/>
    <n v="13.6"/>
    <n v="7"/>
    <n v="1.6"/>
    <n v="130967.28"/>
  </r>
  <r>
    <d v="2016-09-13T00:00:00"/>
    <x v="5"/>
    <s v="September"/>
    <x v="1"/>
    <x v="36"/>
    <s v="Y"/>
    <s v="N"/>
    <n v="9.6"/>
    <n v="14.6"/>
    <n v="2.8"/>
    <n v="9"/>
    <n v="134720.155"/>
  </r>
  <r>
    <d v="2016-09-14T00:00:00"/>
    <x v="6"/>
    <s v="September"/>
    <x v="1"/>
    <x v="36"/>
    <s v="Y"/>
    <s v="N"/>
    <n v="10.5"/>
    <n v="16.100000000000001"/>
    <n v="13.2"/>
    <n v="20.6"/>
    <n v="130650.88"/>
  </r>
  <r>
    <d v="2016-09-15T00:00:00"/>
    <x v="0"/>
    <s v="September"/>
    <x v="1"/>
    <x v="37"/>
    <s v="Y"/>
    <s v="N"/>
    <n v="8.6999999999999993"/>
    <n v="14.6"/>
    <n v="6.9"/>
    <n v="2"/>
    <n v="134234.45000000001"/>
  </r>
  <r>
    <d v="2016-09-16T00:00:00"/>
    <x v="1"/>
    <s v="September"/>
    <x v="1"/>
    <x v="37"/>
    <s v="N"/>
    <s v="N"/>
    <n v="9"/>
    <n v="15.7"/>
    <n v="12.5"/>
    <n v="13.4"/>
    <n v="131734.10500000001"/>
  </r>
  <r>
    <d v="2016-09-17T00:00:00"/>
    <x v="2"/>
    <s v="September"/>
    <x v="1"/>
    <x v="37"/>
    <s v="N"/>
    <s v="N"/>
    <n v="11.1"/>
    <n v="19.8"/>
    <n v="18.8"/>
    <n v="0"/>
    <n v="106709.54"/>
  </r>
  <r>
    <d v="2016-09-18T00:00:00"/>
    <x v="3"/>
    <s v="September"/>
    <x v="1"/>
    <x v="37"/>
    <s v="N"/>
    <s v="N"/>
    <n v="10.8"/>
    <n v="12.5"/>
    <n v="5.5"/>
    <n v="0.4"/>
    <n v="110314.625"/>
  </r>
  <r>
    <d v="2016-09-19T00:00:00"/>
    <x v="4"/>
    <s v="September"/>
    <x v="1"/>
    <x v="37"/>
    <s v="N"/>
    <s v="N"/>
    <n v="8.5"/>
    <n v="16.3"/>
    <n v="16.2"/>
    <n v="0.2"/>
    <n v="127391.09"/>
  </r>
  <r>
    <d v="2016-09-20T00:00:00"/>
    <x v="5"/>
    <s v="September"/>
    <x v="1"/>
    <x v="37"/>
    <s v="N"/>
    <s v="N"/>
    <n v="9.1"/>
    <n v="18.8"/>
    <n v="18.5"/>
    <n v="0"/>
    <n v="122664.30499999999"/>
  </r>
  <r>
    <d v="2016-09-21T00:00:00"/>
    <x v="6"/>
    <s v="September"/>
    <x v="1"/>
    <x v="37"/>
    <s v="N"/>
    <s v="N"/>
    <n v="10.9"/>
    <n v="15.2"/>
    <n v="8.8000000000000007"/>
    <n v="1.2"/>
    <n v="127208.57"/>
  </r>
  <r>
    <d v="2016-09-22T00:00:00"/>
    <x v="0"/>
    <s v="September"/>
    <x v="1"/>
    <x v="38"/>
    <s v="N"/>
    <s v="N"/>
    <n v="9.6"/>
    <n v="13.4"/>
    <n v="9.9"/>
    <n v="1.2"/>
    <n v="131357.34"/>
  </r>
  <r>
    <d v="2016-09-23T00:00:00"/>
    <x v="1"/>
    <s v="September"/>
    <x v="1"/>
    <x v="38"/>
    <s v="N"/>
    <s v="N"/>
    <n v="9.8000000000000007"/>
    <n v="16.5"/>
    <n v="16.5"/>
    <n v="0.6"/>
    <n v="127420.43"/>
  </r>
  <r>
    <d v="2016-09-24T00:00:00"/>
    <x v="2"/>
    <s v="September"/>
    <x v="1"/>
    <x v="38"/>
    <s v="N"/>
    <s v="N"/>
    <n v="10"/>
    <n v="20.100000000000001"/>
    <n v="18.399999999999999"/>
    <n v="0"/>
    <n v="106776.27499999999"/>
  </r>
  <r>
    <d v="2016-09-25T00:00:00"/>
    <x v="3"/>
    <s v="September"/>
    <x v="1"/>
    <x v="38"/>
    <s v="N"/>
    <s v="N"/>
    <n v="9.5"/>
    <n v="14.7"/>
    <n v="17.100000000000001"/>
    <n v="5.8"/>
    <n v="105931.55499999999"/>
  </r>
  <r>
    <d v="2016-09-26T00:00:00"/>
    <x v="4"/>
    <s v="September"/>
    <x v="1"/>
    <x v="38"/>
    <s v="N"/>
    <s v="N"/>
    <n v="8.1"/>
    <n v="16.899999999999999"/>
    <n v="13.6"/>
    <n v="0.6"/>
    <n v="124343.19"/>
  </r>
  <r>
    <d v="2016-09-27T00:00:00"/>
    <x v="5"/>
    <s v="September"/>
    <x v="1"/>
    <x v="38"/>
    <s v="N"/>
    <s v="N"/>
    <n v="7.4"/>
    <n v="14.8"/>
    <n v="13.4"/>
    <n v="12.6"/>
    <n v="126888.77"/>
  </r>
  <r>
    <d v="2016-09-28T00:00:00"/>
    <x v="6"/>
    <s v="September"/>
    <x v="1"/>
    <x v="38"/>
    <s v="N"/>
    <s v="N"/>
    <n v="7.5"/>
    <n v="19.3"/>
    <n v="19.600000000000001"/>
    <n v="2.2000000000000002"/>
    <n v="121143.25"/>
  </r>
  <r>
    <d v="2016-09-29T00:00:00"/>
    <x v="0"/>
    <s v="September"/>
    <x v="1"/>
    <x v="39"/>
    <s v="N"/>
    <s v="N"/>
    <n v="12.5"/>
    <n v="16.7"/>
    <n v="16.2"/>
    <n v="1.8"/>
    <n v="122858.49"/>
  </r>
  <r>
    <d v="2016-09-30T00:00:00"/>
    <x v="1"/>
    <s v="September"/>
    <x v="1"/>
    <x v="39"/>
    <s v="N"/>
    <s v="Y"/>
    <n v="9.3000000000000007"/>
    <n v="16.399999999999999"/>
    <n v="16.600000000000001"/>
    <n v="2"/>
    <n v="113439.77499999999"/>
  </r>
  <r>
    <d v="2016-10-01T00:00:00"/>
    <x v="2"/>
    <s v="October"/>
    <x v="1"/>
    <x v="39"/>
    <s v="N"/>
    <s v="N"/>
    <n v="11.6"/>
    <n v="18.600000000000001"/>
    <n v="11.9"/>
    <n v="1.6"/>
    <n v="109181.26"/>
  </r>
  <r>
    <d v="2016-10-02T00:00:00"/>
    <x v="3"/>
    <s v="October"/>
    <x v="1"/>
    <x v="39"/>
    <s v="N"/>
    <s v="N"/>
    <n v="12.1"/>
    <n v="24"/>
    <n v="18.7"/>
    <n v="0"/>
    <n v="97992.93"/>
  </r>
  <r>
    <d v="2016-10-03T00:00:00"/>
    <x v="4"/>
    <s v="October"/>
    <x v="1"/>
    <x v="39"/>
    <s v="N"/>
    <s v="N"/>
    <n v="11.1"/>
    <n v="15.9"/>
    <n v="13.7"/>
    <n v="9.1999999999999993"/>
    <n v="115839.01"/>
  </r>
  <r>
    <d v="2016-10-04T00:00:00"/>
    <x v="5"/>
    <s v="October"/>
    <x v="1"/>
    <x v="39"/>
    <s v="Y"/>
    <s v="N"/>
    <n v="10.6"/>
    <n v="17.100000000000001"/>
    <n v="13.2"/>
    <n v="2"/>
    <n v="124089.47"/>
  </r>
  <r>
    <d v="2016-10-05T00:00:00"/>
    <x v="6"/>
    <s v="October"/>
    <x v="1"/>
    <x v="39"/>
    <s v="Y"/>
    <s v="N"/>
    <n v="8"/>
    <n v="17.100000000000001"/>
    <n v="7.5"/>
    <n v="2.8"/>
    <n v="128558.38499999999"/>
  </r>
  <r>
    <d v="2016-10-06T00:00:00"/>
    <x v="0"/>
    <s v="October"/>
    <x v="1"/>
    <x v="40"/>
    <s v="Y"/>
    <s v="N"/>
    <n v="9.6999999999999993"/>
    <n v="27.2"/>
    <n v="22.6"/>
    <n v="0"/>
    <n v="115898.54"/>
  </r>
  <r>
    <d v="2016-10-07T00:00:00"/>
    <x v="1"/>
    <s v="October"/>
    <x v="1"/>
    <x v="40"/>
    <s v="Y"/>
    <s v="N"/>
    <n v="14.1"/>
    <n v="22.5"/>
    <n v="7.8"/>
    <n v="0"/>
    <n v="116197.73"/>
  </r>
  <r>
    <d v="2016-10-08T00:00:00"/>
    <x v="2"/>
    <s v="October"/>
    <x v="1"/>
    <x v="40"/>
    <s v="Y"/>
    <s v="N"/>
    <n v="9.6999999999999993"/>
    <n v="16.899999999999999"/>
    <n v="23"/>
    <n v="0"/>
    <n v="101300.77499999999"/>
  </r>
  <r>
    <d v="2016-10-09T00:00:00"/>
    <x v="3"/>
    <s v="October"/>
    <x v="1"/>
    <x v="40"/>
    <s v="Y"/>
    <s v="N"/>
    <n v="9.5"/>
    <n v="22"/>
    <n v="14.1"/>
    <n v="0"/>
    <n v="94954.16"/>
  </r>
  <r>
    <d v="2016-10-10T00:00:00"/>
    <x v="4"/>
    <s v="October"/>
    <x v="1"/>
    <x v="40"/>
    <s v="Y"/>
    <s v="N"/>
    <n v="13"/>
    <n v="16.8"/>
    <n v="18.399999999999999"/>
    <n v="0.8"/>
    <n v="116831.43"/>
  </r>
  <r>
    <d v="2016-10-11T00:00:00"/>
    <x v="5"/>
    <s v="October"/>
    <x v="1"/>
    <x v="40"/>
    <s v="Y"/>
    <s v="N"/>
    <n v="7.5"/>
    <n v="15.1"/>
    <n v="16.7"/>
    <n v="1.4"/>
    <n v="124665.82"/>
  </r>
  <r>
    <d v="2016-10-12T00:00:00"/>
    <x v="6"/>
    <s v="October"/>
    <x v="1"/>
    <x v="40"/>
    <s v="Y"/>
    <s v="N"/>
    <n v="10.199999999999999"/>
    <n v="15.4"/>
    <n v="12.9"/>
    <n v="0"/>
    <n v="128612.3"/>
  </r>
  <r>
    <d v="2016-10-13T00:00:00"/>
    <x v="0"/>
    <s v="October"/>
    <x v="1"/>
    <x v="41"/>
    <s v="Y"/>
    <s v="N"/>
    <n v="6.8"/>
    <n v="14.6"/>
    <n v="22.8"/>
    <n v="4.2"/>
    <n v="128242.765"/>
  </r>
  <r>
    <d v="2016-10-14T00:00:00"/>
    <x v="1"/>
    <s v="October"/>
    <x v="1"/>
    <x v="41"/>
    <s v="Y"/>
    <s v="N"/>
    <n v="5.2"/>
    <n v="22.7"/>
    <n v="24.5"/>
    <n v="0.2"/>
    <n v="121731.485"/>
  </r>
  <r>
    <d v="2016-10-15T00:00:00"/>
    <x v="2"/>
    <s v="October"/>
    <x v="1"/>
    <x v="41"/>
    <s v="Y"/>
    <s v="N"/>
    <n v="9.4"/>
    <n v="24.8"/>
    <n v="21.8"/>
    <n v="0"/>
    <n v="97887.485000000001"/>
  </r>
  <r>
    <d v="2016-10-16T00:00:00"/>
    <x v="3"/>
    <s v="October"/>
    <x v="1"/>
    <x v="41"/>
    <s v="Y"/>
    <s v="N"/>
    <n v="17.399999999999999"/>
    <n v="23.1"/>
    <n v="8"/>
    <n v="0"/>
    <n v="101793.035"/>
  </r>
  <r>
    <d v="2016-10-17T00:00:00"/>
    <x v="4"/>
    <s v="October"/>
    <x v="1"/>
    <x v="41"/>
    <s v="Y"/>
    <s v="N"/>
    <n v="9.8000000000000007"/>
    <n v="18.899999999999999"/>
    <n v="14.8"/>
    <n v="9.8000000000000007"/>
    <n v="116042.845"/>
  </r>
  <r>
    <d v="2016-10-18T00:00:00"/>
    <x v="5"/>
    <s v="October"/>
    <x v="1"/>
    <x v="41"/>
    <s v="Y"/>
    <s v="N"/>
    <n v="9.6"/>
    <n v="16.600000000000001"/>
    <n v="16.5"/>
    <n v="1"/>
    <n v="123265.44"/>
  </r>
  <r>
    <d v="2016-10-19T00:00:00"/>
    <x v="6"/>
    <s v="October"/>
    <x v="1"/>
    <x v="41"/>
    <s v="Y"/>
    <s v="N"/>
    <n v="7.5"/>
    <n v="16.5"/>
    <n v="22.1"/>
    <n v="2.6"/>
    <n v="126362.045"/>
  </r>
  <r>
    <d v="2016-10-20T00:00:00"/>
    <x v="0"/>
    <s v="October"/>
    <x v="1"/>
    <x v="42"/>
    <s v="Y"/>
    <s v="N"/>
    <n v="6.8"/>
    <n v="21.8"/>
    <n v="25.6"/>
    <n v="0"/>
    <n v="114867.16"/>
  </r>
  <r>
    <d v="2016-10-21T00:00:00"/>
    <x v="1"/>
    <s v="October"/>
    <x v="1"/>
    <x v="42"/>
    <s v="Y"/>
    <s v="N"/>
    <n v="14.8"/>
    <n v="17.600000000000001"/>
    <n v="1.9"/>
    <n v="0"/>
    <n v="122975.285"/>
  </r>
  <r>
    <d v="2016-10-22T00:00:00"/>
    <x v="2"/>
    <s v="October"/>
    <x v="1"/>
    <x v="42"/>
    <s v="Y"/>
    <s v="N"/>
    <n v="6.9"/>
    <n v="13.2"/>
    <n v="16.899999999999999"/>
    <n v="16.399999999999999"/>
    <n v="114184.19500000001"/>
  </r>
  <r>
    <d v="2016-10-23T00:00:00"/>
    <x v="3"/>
    <s v="October"/>
    <x v="1"/>
    <x v="42"/>
    <s v="Y"/>
    <s v="N"/>
    <n v="7.9"/>
    <n v="14.1"/>
    <n v="18.7"/>
    <n v="8.8000000000000007"/>
    <n v="111289"/>
  </r>
  <r>
    <d v="2016-10-24T00:00:00"/>
    <x v="4"/>
    <s v="October"/>
    <x v="1"/>
    <x v="42"/>
    <s v="Y"/>
    <s v="N"/>
    <n v="9.4"/>
    <n v="17.100000000000001"/>
    <n v="20.3"/>
    <n v="0.4"/>
    <n v="125270.16499999999"/>
  </r>
  <r>
    <d v="2016-10-25T00:00:00"/>
    <x v="5"/>
    <s v="October"/>
    <x v="1"/>
    <x v="42"/>
    <s v="Y"/>
    <s v="N"/>
    <n v="9.6"/>
    <n v="25.7"/>
    <n v="23.1"/>
    <n v="0.2"/>
    <n v="117138.355"/>
  </r>
  <r>
    <d v="2016-10-26T00:00:00"/>
    <x v="6"/>
    <s v="October"/>
    <x v="1"/>
    <x v="42"/>
    <s v="Y"/>
    <s v="N"/>
    <n v="16.5"/>
    <n v="18.5"/>
    <n v="9"/>
    <n v="0"/>
    <n v="121605.395"/>
  </r>
  <r>
    <d v="2016-10-27T00:00:00"/>
    <x v="0"/>
    <s v="October"/>
    <x v="1"/>
    <x v="43"/>
    <s v="Y"/>
    <s v="N"/>
    <n v="10.1"/>
    <n v="15.4"/>
    <n v="25.8"/>
    <n v="0.2"/>
    <n v="120142.43"/>
  </r>
  <r>
    <d v="2016-10-28T00:00:00"/>
    <x v="1"/>
    <s v="October"/>
    <x v="1"/>
    <x v="43"/>
    <s v="Y"/>
    <s v="N"/>
    <n v="6.3"/>
    <n v="16.600000000000001"/>
    <n v="26.5"/>
    <n v="0"/>
    <n v="119820.71"/>
  </r>
  <r>
    <d v="2016-10-29T00:00:00"/>
    <x v="2"/>
    <s v="October"/>
    <x v="1"/>
    <x v="43"/>
    <s v="Y"/>
    <s v="N"/>
    <n v="9.3000000000000007"/>
    <n v="25.6"/>
    <n v="25.8"/>
    <n v="0"/>
    <n v="104191.105"/>
  </r>
  <r>
    <d v="2016-10-30T00:00:00"/>
    <x v="3"/>
    <s v="October"/>
    <x v="1"/>
    <x v="43"/>
    <s v="Y"/>
    <s v="N"/>
    <n v="12.7"/>
    <n v="28"/>
    <n v="19.5"/>
    <n v="0"/>
    <n v="94325.72"/>
  </r>
  <r>
    <d v="2016-10-31T00:00:00"/>
    <x v="4"/>
    <s v="October"/>
    <x v="1"/>
    <x v="43"/>
    <s v="Y"/>
    <s v="N"/>
    <n v="7.9"/>
    <n v="17.5"/>
    <n v="19"/>
    <n v="1.8"/>
    <n v="110661.43"/>
  </r>
  <r>
    <d v="2016-11-01T00:00:00"/>
    <x v="5"/>
    <s v="November"/>
    <x v="1"/>
    <x v="43"/>
    <s v="Y"/>
    <s v="Y"/>
    <n v="9.4"/>
    <n v="18.399999999999999"/>
    <n v="17.7"/>
    <n v="0.4"/>
    <n v="104976.21"/>
  </r>
  <r>
    <d v="2016-11-02T00:00:00"/>
    <x v="6"/>
    <s v="November"/>
    <x v="1"/>
    <x v="43"/>
    <s v="Y"/>
    <s v="N"/>
    <n v="9.6999999999999993"/>
    <n v="18.5"/>
    <n v="13.3"/>
    <n v="0.4"/>
    <n v="119904.48"/>
  </r>
  <r>
    <d v="2016-11-03T00:00:00"/>
    <x v="0"/>
    <s v="November"/>
    <x v="1"/>
    <x v="44"/>
    <s v="Y"/>
    <s v="N"/>
    <n v="10"/>
    <n v="19.100000000000001"/>
    <n v="28"/>
    <n v="0"/>
    <n v="118677.495"/>
  </r>
  <r>
    <d v="2016-11-04T00:00:00"/>
    <x v="1"/>
    <s v="November"/>
    <x v="1"/>
    <x v="44"/>
    <s v="Y"/>
    <s v="N"/>
    <n v="10.199999999999999"/>
    <n v="29.2"/>
    <n v="24.9"/>
    <n v="0"/>
    <n v="113666.485"/>
  </r>
  <r>
    <d v="2016-11-05T00:00:00"/>
    <x v="2"/>
    <s v="November"/>
    <x v="1"/>
    <x v="44"/>
    <s v="Y"/>
    <s v="N"/>
    <n v="10"/>
    <n v="16.8"/>
    <n v="10.8"/>
    <n v="0"/>
    <n v="101810.75"/>
  </r>
  <r>
    <d v="2016-11-06T00:00:00"/>
    <x v="3"/>
    <s v="November"/>
    <x v="1"/>
    <x v="44"/>
    <s v="Y"/>
    <s v="N"/>
    <n v="11.5"/>
    <n v="21.4"/>
    <n v="25.2"/>
    <n v="0"/>
    <n v="96934.925000000003"/>
  </r>
  <r>
    <d v="2016-11-07T00:00:00"/>
    <x v="4"/>
    <s v="November"/>
    <x v="1"/>
    <x v="44"/>
    <s v="Y"/>
    <s v="N"/>
    <n v="14.6"/>
    <n v="25.9"/>
    <n v="15.9"/>
    <n v="0"/>
    <n v="116230.34"/>
  </r>
  <r>
    <d v="2016-11-08T00:00:00"/>
    <x v="5"/>
    <s v="November"/>
    <x v="1"/>
    <x v="44"/>
    <s v="Y"/>
    <s v="N"/>
    <n v="11"/>
    <n v="18.2"/>
    <n v="28.9"/>
    <n v="0.2"/>
    <n v="117794.595"/>
  </r>
  <r>
    <d v="2016-11-09T00:00:00"/>
    <x v="6"/>
    <s v="November"/>
    <x v="1"/>
    <x v="44"/>
    <s v="Y"/>
    <s v="N"/>
    <n v="9.1999999999999993"/>
    <n v="17.399999999999999"/>
    <n v="22"/>
    <n v="0"/>
    <n v="122131.11500000001"/>
  </r>
  <r>
    <d v="2016-11-10T00:00:00"/>
    <x v="0"/>
    <s v="November"/>
    <x v="1"/>
    <x v="45"/>
    <s v="Y"/>
    <s v="N"/>
    <n v="11.9"/>
    <n v="17.5"/>
    <n v="20.3"/>
    <n v="0"/>
    <n v="122634.53"/>
  </r>
  <r>
    <d v="2016-11-11T00:00:00"/>
    <x v="1"/>
    <s v="November"/>
    <x v="1"/>
    <x v="45"/>
    <s v="Y"/>
    <s v="N"/>
    <n v="8.4"/>
    <n v="23.8"/>
    <n v="29.1"/>
    <n v="0"/>
    <n v="117953.88499999999"/>
  </r>
  <r>
    <d v="2016-11-12T00:00:00"/>
    <x v="2"/>
    <s v="November"/>
    <x v="1"/>
    <x v="45"/>
    <s v="Y"/>
    <s v="N"/>
    <n v="13.2"/>
    <n v="25.5"/>
    <n v="17"/>
    <n v="2"/>
    <n v="99907.32"/>
  </r>
  <r>
    <d v="2016-11-13T00:00:00"/>
    <x v="3"/>
    <s v="November"/>
    <x v="1"/>
    <x v="45"/>
    <s v="Y"/>
    <s v="N"/>
    <n v="11.7"/>
    <n v="19"/>
    <n v="9.6999999999999993"/>
    <n v="2"/>
    <n v="96805.925000000003"/>
  </r>
  <r>
    <d v="2016-11-14T00:00:00"/>
    <x v="4"/>
    <s v="November"/>
    <x v="1"/>
    <x v="45"/>
    <s v="Y"/>
    <s v="N"/>
    <n v="11.5"/>
    <n v="15.9"/>
    <n v="14.8"/>
    <n v="8.6"/>
    <n v="116817.15"/>
  </r>
  <r>
    <d v="2016-11-15T00:00:00"/>
    <x v="5"/>
    <s v="November"/>
    <x v="1"/>
    <x v="45"/>
    <s v="Y"/>
    <s v="N"/>
    <n v="11"/>
    <n v="19.2"/>
    <n v="17.100000000000001"/>
    <n v="0"/>
    <n v="119905.59"/>
  </r>
  <r>
    <d v="2016-11-16T00:00:00"/>
    <x v="6"/>
    <s v="November"/>
    <x v="1"/>
    <x v="45"/>
    <s v="Y"/>
    <s v="N"/>
    <n v="11.9"/>
    <n v="21.6"/>
    <n v="25.8"/>
    <n v="0"/>
    <n v="122146.66"/>
  </r>
  <r>
    <d v="2016-11-17T00:00:00"/>
    <x v="0"/>
    <s v="November"/>
    <x v="1"/>
    <x v="46"/>
    <s v="Y"/>
    <s v="N"/>
    <n v="12"/>
    <n v="31.4"/>
    <n v="28.8"/>
    <n v="0"/>
    <n v="122464.645"/>
  </r>
  <r>
    <d v="2016-11-18T00:00:00"/>
    <x v="1"/>
    <s v="November"/>
    <x v="1"/>
    <x v="46"/>
    <s v="Y"/>
    <s v="N"/>
    <n v="15.3"/>
    <n v="18.899999999999999"/>
    <n v="15.6"/>
    <n v="0"/>
    <n v="121441.05"/>
  </r>
  <r>
    <d v="2016-11-19T00:00:00"/>
    <x v="2"/>
    <s v="November"/>
    <x v="1"/>
    <x v="46"/>
    <s v="Y"/>
    <s v="N"/>
    <n v="11.7"/>
    <n v="19.399999999999999"/>
    <n v="29.9"/>
    <n v="0"/>
    <n v="106868.5"/>
  </r>
  <r>
    <d v="2016-11-20T00:00:00"/>
    <x v="3"/>
    <s v="November"/>
    <x v="1"/>
    <x v="46"/>
    <s v="Y"/>
    <s v="N"/>
    <n v="11.9"/>
    <n v="33.299999999999997"/>
    <n v="22.1"/>
    <n v="0"/>
    <n v="112098.33500000001"/>
  </r>
  <r>
    <d v="2016-11-21T00:00:00"/>
    <x v="4"/>
    <s v="November"/>
    <x v="1"/>
    <x v="46"/>
    <s v="Y"/>
    <s v="N"/>
    <n v="17.899999999999999"/>
    <n v="35"/>
    <n v="19.8"/>
    <n v="0"/>
    <n v="138681.815"/>
  </r>
  <r>
    <d v="2016-11-22T00:00:00"/>
    <x v="5"/>
    <s v="November"/>
    <x v="1"/>
    <x v="46"/>
    <s v="Y"/>
    <s v="N"/>
    <n v="14.5"/>
    <n v="14.9"/>
    <n v="1.5"/>
    <n v="8.6"/>
    <n v="126617.72"/>
  </r>
  <r>
    <d v="2016-11-23T00:00:00"/>
    <x v="6"/>
    <s v="November"/>
    <x v="1"/>
    <x v="46"/>
    <s v="Y"/>
    <s v="N"/>
    <n v="11"/>
    <n v="16.8"/>
    <n v="16.899999999999999"/>
    <n v="5.4"/>
    <n v="118119.01"/>
  </r>
  <r>
    <d v="2016-11-24T00:00:00"/>
    <x v="0"/>
    <s v="November"/>
    <x v="1"/>
    <x v="47"/>
    <s v="Y"/>
    <s v="N"/>
    <n v="10.3"/>
    <n v="17"/>
    <n v="21.6"/>
    <n v="2.2000000000000002"/>
    <n v="120308.545"/>
  </r>
  <r>
    <d v="2016-11-25T00:00:00"/>
    <x v="1"/>
    <s v="November"/>
    <x v="1"/>
    <x v="47"/>
    <s v="Y"/>
    <s v="N"/>
    <n v="10.9"/>
    <n v="17.899999999999999"/>
    <n v="15.7"/>
    <n v="0.8"/>
    <n v="116011.565"/>
  </r>
  <r>
    <d v="2016-11-26T00:00:00"/>
    <x v="2"/>
    <s v="November"/>
    <x v="1"/>
    <x v="47"/>
    <s v="Y"/>
    <s v="N"/>
    <n v="12.2"/>
    <n v="17.399999999999999"/>
    <n v="18.8"/>
    <n v="0"/>
    <n v="104700.05499999999"/>
  </r>
  <r>
    <d v="2016-11-27T00:00:00"/>
    <x v="3"/>
    <s v="November"/>
    <x v="1"/>
    <x v="47"/>
    <s v="Y"/>
    <s v="N"/>
    <n v="11.6"/>
    <n v="16.3"/>
    <n v="10.1"/>
    <n v="0.4"/>
    <n v="102718.9"/>
  </r>
  <r>
    <d v="2016-11-28T00:00:00"/>
    <x v="4"/>
    <s v="November"/>
    <x v="1"/>
    <x v="47"/>
    <s v="Y"/>
    <s v="N"/>
    <n v="12.2"/>
    <n v="19.600000000000001"/>
    <n v="24.4"/>
    <n v="0.2"/>
    <n v="118666.37"/>
  </r>
  <r>
    <d v="2016-11-29T00:00:00"/>
    <x v="5"/>
    <s v="November"/>
    <x v="1"/>
    <x v="47"/>
    <s v="Y"/>
    <s v="N"/>
    <n v="10.4"/>
    <n v="20"/>
    <n v="31"/>
    <n v="0.2"/>
    <n v="119169.17"/>
  </r>
  <r>
    <d v="2016-11-30T00:00:00"/>
    <x v="6"/>
    <s v="November"/>
    <x v="1"/>
    <x v="47"/>
    <s v="Y"/>
    <s v="N"/>
    <n v="13.3"/>
    <n v="18.899999999999999"/>
    <n v="9.6"/>
    <n v="0"/>
    <n v="121067.59"/>
  </r>
  <r>
    <d v="2016-12-01T00:00:00"/>
    <x v="0"/>
    <s v="December"/>
    <x v="1"/>
    <x v="48"/>
    <s v="Y"/>
    <s v="N"/>
    <n v="12.9"/>
    <n v="21.9"/>
    <n v="28"/>
    <n v="0"/>
    <n v="113024.02"/>
  </r>
  <r>
    <d v="2016-12-02T00:00:00"/>
    <x v="1"/>
    <s v="December"/>
    <x v="1"/>
    <x v="48"/>
    <s v="Y"/>
    <s v="N"/>
    <n v="13"/>
    <n v="21.6"/>
    <n v="29.7"/>
    <n v="0"/>
    <n v="109318.355"/>
  </r>
  <r>
    <d v="2016-12-03T00:00:00"/>
    <x v="2"/>
    <s v="December"/>
    <x v="1"/>
    <x v="48"/>
    <s v="Y"/>
    <s v="N"/>
    <n v="9.9"/>
    <n v="23.9"/>
    <n v="31.2"/>
    <n v="0"/>
    <n v="98899.494999999995"/>
  </r>
  <r>
    <d v="2016-12-04T00:00:00"/>
    <x v="3"/>
    <s v="December"/>
    <x v="1"/>
    <x v="48"/>
    <s v="Y"/>
    <s v="N"/>
    <n v="12.7"/>
    <n v="31.7"/>
    <n v="14.1"/>
    <n v="0"/>
    <n v="97300.36"/>
  </r>
  <r>
    <d v="2016-12-05T00:00:00"/>
    <x v="4"/>
    <s v="December"/>
    <x v="1"/>
    <x v="48"/>
    <s v="Y"/>
    <s v="N"/>
    <n v="16.899999999999999"/>
    <n v="21.5"/>
    <n v="21.6"/>
    <n v="2.4"/>
    <n v="109670"/>
  </r>
  <r>
    <d v="2016-12-06T00:00:00"/>
    <x v="5"/>
    <s v="December"/>
    <x v="1"/>
    <x v="48"/>
    <s v="Y"/>
    <s v="N"/>
    <n v="12.8"/>
    <n v="20.8"/>
    <n v="24.2"/>
    <n v="0"/>
    <n v="111228.06"/>
  </r>
  <r>
    <d v="2016-12-07T00:00:00"/>
    <x v="6"/>
    <s v="December"/>
    <x v="1"/>
    <x v="48"/>
    <s v="Y"/>
    <s v="N"/>
    <n v="10.5"/>
    <n v="28.3"/>
    <n v="30.8"/>
    <n v="0"/>
    <n v="112738.08"/>
  </r>
  <r>
    <d v="2016-12-08T00:00:00"/>
    <x v="0"/>
    <s v="December"/>
    <x v="1"/>
    <x v="49"/>
    <s v="Y"/>
    <s v="N"/>
    <n v="15.4"/>
    <n v="23.2"/>
    <n v="11.6"/>
    <n v="2.2000000000000002"/>
    <n v="105445.65"/>
  </r>
  <r>
    <d v="2016-12-09T00:00:00"/>
    <x v="1"/>
    <s v="December"/>
    <x v="1"/>
    <x v="49"/>
    <s v="Y"/>
    <s v="N"/>
    <n v="10"/>
    <n v="17.3"/>
    <n v="23.2"/>
    <n v="6.6"/>
    <n v="105664.09"/>
  </r>
  <r>
    <d v="2016-12-10T00:00:00"/>
    <x v="2"/>
    <s v="December"/>
    <x v="1"/>
    <x v="49"/>
    <s v="Y"/>
    <s v="N"/>
    <n v="11.2"/>
    <n v="18.8"/>
    <n v="24.2"/>
    <n v="0.2"/>
    <n v="98622.865000000005"/>
  </r>
  <r>
    <d v="2016-12-11T00:00:00"/>
    <x v="3"/>
    <s v="December"/>
    <x v="1"/>
    <x v="49"/>
    <s v="Y"/>
    <s v="N"/>
    <n v="12.9"/>
    <n v="19.3"/>
    <n v="27"/>
    <n v="1"/>
    <n v="93673.19"/>
  </r>
  <r>
    <d v="2016-12-12T00:00:00"/>
    <x v="4"/>
    <s v="December"/>
    <x v="1"/>
    <x v="49"/>
    <s v="Y"/>
    <s v="N"/>
    <n v="10.7"/>
    <n v="32.799999999999997"/>
    <n v="30"/>
    <n v="0"/>
    <n v="120390.11"/>
  </r>
  <r>
    <d v="2016-12-13T00:00:00"/>
    <x v="5"/>
    <s v="December"/>
    <x v="1"/>
    <x v="49"/>
    <s v="Y"/>
    <s v="N"/>
    <n v="16.5"/>
    <n v="36.299999999999997"/>
    <n v="14.1"/>
    <n v="0"/>
    <n v="128831.65"/>
  </r>
  <r>
    <d v="2016-12-14T00:00:00"/>
    <x v="6"/>
    <s v="December"/>
    <x v="1"/>
    <x v="49"/>
    <s v="Y"/>
    <s v="N"/>
    <n v="15.7"/>
    <n v="19.3"/>
    <n v="21.3"/>
    <n v="0"/>
    <n v="111423.765"/>
  </r>
  <r>
    <d v="2016-12-15T00:00:00"/>
    <x v="0"/>
    <s v="December"/>
    <x v="1"/>
    <x v="50"/>
    <s v="Y"/>
    <s v="N"/>
    <n v="11.7"/>
    <n v="18.600000000000001"/>
    <n v="30.8"/>
    <n v="0"/>
    <n v="107072.36"/>
  </r>
  <r>
    <d v="2016-12-16T00:00:00"/>
    <x v="1"/>
    <s v="December"/>
    <x v="1"/>
    <x v="50"/>
    <s v="Y"/>
    <s v="N"/>
    <n v="9.6999999999999993"/>
    <n v="25.5"/>
    <n v="20.5"/>
    <n v="0"/>
    <n v="113698.06"/>
  </r>
  <r>
    <d v="2016-12-17T00:00:00"/>
    <x v="2"/>
    <s v="December"/>
    <x v="1"/>
    <x v="50"/>
    <s v="Y"/>
    <s v="N"/>
    <n v="15.1"/>
    <n v="20.9"/>
    <n v="22.5"/>
    <n v="0"/>
    <n v="90227.48"/>
  </r>
  <r>
    <d v="2016-12-18T00:00:00"/>
    <x v="3"/>
    <s v="December"/>
    <x v="1"/>
    <x v="50"/>
    <s v="Y"/>
    <s v="N"/>
    <n v="10"/>
    <n v="17.5"/>
    <n v="30.3"/>
    <n v="0"/>
    <n v="90911.085000000006"/>
  </r>
  <r>
    <d v="2016-12-19T00:00:00"/>
    <x v="4"/>
    <s v="December"/>
    <x v="1"/>
    <x v="50"/>
    <s v="Y"/>
    <s v="N"/>
    <n v="8.8000000000000007"/>
    <n v="30.2"/>
    <n v="29.3"/>
    <n v="0"/>
    <n v="109260.30499999999"/>
  </r>
  <r>
    <d v="2016-12-20T00:00:00"/>
    <x v="5"/>
    <s v="December"/>
    <x v="1"/>
    <x v="50"/>
    <s v="N"/>
    <s v="N"/>
    <n v="14.4"/>
    <n v="21.5"/>
    <n v="26"/>
    <n v="3"/>
    <n v="106451.255"/>
  </r>
  <r>
    <d v="2016-12-21T00:00:00"/>
    <x v="6"/>
    <s v="December"/>
    <x v="1"/>
    <x v="50"/>
    <s v="N"/>
    <s v="N"/>
    <n v="13.5"/>
    <n v="19.899999999999999"/>
    <n v="28.8"/>
    <n v="0.2"/>
    <n v="104389.51"/>
  </r>
  <r>
    <d v="2016-12-22T00:00:00"/>
    <x v="0"/>
    <s v="December"/>
    <x v="1"/>
    <x v="51"/>
    <s v="N"/>
    <s v="N"/>
    <n v="14.6"/>
    <n v="20"/>
    <n v="29.6"/>
    <n v="0"/>
    <n v="105513.235"/>
  </r>
  <r>
    <d v="2016-12-23T00:00:00"/>
    <x v="1"/>
    <s v="December"/>
    <x v="1"/>
    <x v="51"/>
    <s v="N"/>
    <s v="N"/>
    <n v="12.5"/>
    <n v="26.3"/>
    <n v="28.7"/>
    <n v="0"/>
    <n v="112247.94500000001"/>
  </r>
  <r>
    <d v="2016-12-24T00:00:00"/>
    <x v="2"/>
    <s v="December"/>
    <x v="1"/>
    <x v="51"/>
    <s v="N"/>
    <s v="N"/>
    <n v="16.2"/>
    <n v="34.9"/>
    <n v="26.3"/>
    <n v="0.8"/>
    <n v="114843.875"/>
  </r>
  <r>
    <d v="2016-12-25T00:00:00"/>
    <x v="3"/>
    <s v="December"/>
    <x v="1"/>
    <x v="51"/>
    <s v="N"/>
    <s v="N"/>
    <n v="16.399999999999999"/>
    <n v="36.299999999999997"/>
    <n v="32.299999999999997"/>
    <n v="0.2"/>
    <n v="114468.17"/>
  </r>
  <r>
    <d v="2016-12-26T00:00:00"/>
    <x v="4"/>
    <s v="December"/>
    <x v="1"/>
    <x v="51"/>
    <s v="N"/>
    <s v="Y"/>
    <n v="25.4"/>
    <n v="29.3"/>
    <n v="10.199999999999999"/>
    <n v="0"/>
    <n v="106284.83"/>
  </r>
  <r>
    <d v="2016-12-27T00:00:00"/>
    <x v="5"/>
    <s v="December"/>
    <x v="1"/>
    <x v="51"/>
    <s v="N"/>
    <s v="Y"/>
    <n v="18"/>
    <n v="29.8"/>
    <n v="5.8"/>
    <n v="1.6"/>
    <n v="99701.43"/>
  </r>
  <r>
    <d v="2016-12-28T00:00:00"/>
    <x v="6"/>
    <s v="December"/>
    <x v="1"/>
    <x v="52"/>
    <s v="N"/>
    <s v="N"/>
    <n v="20.3"/>
    <n v="38.200000000000003"/>
    <n v="15.1"/>
    <n v="1"/>
    <n v="123693.52"/>
  </r>
  <r>
    <d v="2016-12-29T00:00:00"/>
    <x v="0"/>
    <s v="December"/>
    <x v="1"/>
    <x v="52"/>
    <s v="N"/>
    <s v="N"/>
    <n v="27"/>
    <n v="33.5"/>
    <n v="15.7"/>
    <n v="0"/>
    <n v="135571.79500000001"/>
  </r>
  <r>
    <d v="2016-12-30T00:00:00"/>
    <x v="1"/>
    <s v="December"/>
    <x v="1"/>
    <x v="52"/>
    <s v="N"/>
    <s v="N"/>
    <n v="20.100000000000001"/>
    <n v="27.8"/>
    <n v="28.8"/>
    <n v="20.399999999999999"/>
    <n v="112141.83"/>
  </r>
  <r>
    <d v="2016-12-31T00:00:00"/>
    <x v="2"/>
    <s v="December"/>
    <x v="1"/>
    <x v="52"/>
    <s v="N"/>
    <s v="N"/>
    <n v="17.3"/>
    <n v="23.8"/>
    <n v="30.8"/>
    <n v="0"/>
    <n v="95728.15"/>
  </r>
  <r>
    <d v="2017-01-01T00:00:00"/>
    <x v="3"/>
    <s v="January"/>
    <x v="2"/>
    <x v="52"/>
    <s v="N"/>
    <s v="Y"/>
    <n v="16.8"/>
    <n v="21.1"/>
    <n v="8.5"/>
    <n v="0"/>
    <n v="89403.145000000004"/>
  </r>
  <r>
    <d v="2017-01-02T00:00:00"/>
    <x v="4"/>
    <s v="January"/>
    <x v="2"/>
    <x v="52"/>
    <s v="N"/>
    <s v="Y"/>
    <n v="14.8"/>
    <n v="17.8"/>
    <n v="7.8"/>
    <n v="0.4"/>
    <n v="86507.47"/>
  </r>
  <r>
    <d v="2017-01-03T00:00:00"/>
    <x v="5"/>
    <s v="January"/>
    <x v="2"/>
    <x v="52"/>
    <s v="N"/>
    <s v="N"/>
    <n v="14.6"/>
    <n v="19.5"/>
    <n v="25.9"/>
    <n v="0.4"/>
    <n v="97564.744999999995"/>
  </r>
  <r>
    <d v="2017-01-04T00:00:00"/>
    <x v="6"/>
    <s v="January"/>
    <x v="2"/>
    <x v="52"/>
    <s v="N"/>
    <s v="N"/>
    <n v="13.3"/>
    <n v="29.3"/>
    <n v="31.6"/>
    <n v="0"/>
    <n v="116606.795"/>
  </r>
  <r>
    <d v="2017-01-05T00:00:00"/>
    <x v="0"/>
    <s v="January"/>
    <x v="2"/>
    <x v="0"/>
    <s v="N"/>
    <s v="N"/>
    <n v="18.5"/>
    <n v="31.7"/>
    <n v="29.7"/>
    <n v="0"/>
    <n v="128079.845"/>
  </r>
  <r>
    <d v="2017-01-06T00:00:00"/>
    <x v="1"/>
    <s v="January"/>
    <x v="2"/>
    <x v="0"/>
    <s v="N"/>
    <s v="N"/>
    <n v="18.3"/>
    <n v="35.200000000000003"/>
    <n v="30.1"/>
    <n v="0"/>
    <n v="136308.73499999999"/>
  </r>
  <r>
    <d v="2017-01-07T00:00:00"/>
    <x v="2"/>
    <s v="January"/>
    <x v="2"/>
    <x v="0"/>
    <s v="N"/>
    <s v="N"/>
    <n v="20.9"/>
    <n v="36.700000000000003"/>
    <n v="28.5"/>
    <n v="0"/>
    <n v="134955.01999999999"/>
  </r>
  <r>
    <d v="2017-01-08T00:00:00"/>
    <x v="3"/>
    <s v="January"/>
    <x v="2"/>
    <x v="0"/>
    <s v="N"/>
    <s v="N"/>
    <n v="28"/>
    <n v="33.1"/>
    <n v="29.3"/>
    <n v="0"/>
    <n v="122777.02499999999"/>
  </r>
  <r>
    <d v="2017-01-09T00:00:00"/>
    <x v="4"/>
    <s v="January"/>
    <x v="2"/>
    <x v="0"/>
    <s v="N"/>
    <s v="N"/>
    <n v="18.5"/>
    <n v="24.4"/>
    <n v="14.3"/>
    <n v="0"/>
    <n v="116211.99"/>
  </r>
  <r>
    <d v="2017-01-10T00:00:00"/>
    <x v="5"/>
    <s v="January"/>
    <x v="2"/>
    <x v="0"/>
    <s v="N"/>
    <s v="N"/>
    <n v="17.7"/>
    <n v="26.2"/>
    <n v="28.6"/>
    <n v="0"/>
    <n v="120366.32"/>
  </r>
  <r>
    <d v="2017-01-11T00:00:00"/>
    <x v="6"/>
    <s v="January"/>
    <x v="2"/>
    <x v="0"/>
    <s v="N"/>
    <s v="N"/>
    <n v="16.600000000000001"/>
    <n v="24.3"/>
    <n v="25.9"/>
    <n v="0"/>
    <n v="111595.855"/>
  </r>
  <r>
    <d v="2017-01-12T00:00:00"/>
    <x v="0"/>
    <s v="January"/>
    <x v="2"/>
    <x v="1"/>
    <s v="N"/>
    <s v="N"/>
    <n v="14.9"/>
    <n v="26.5"/>
    <n v="30.7"/>
    <n v="0"/>
    <n v="118783.94500000001"/>
  </r>
  <r>
    <d v="2017-01-13T00:00:00"/>
    <x v="1"/>
    <s v="January"/>
    <x v="2"/>
    <x v="1"/>
    <s v="N"/>
    <s v="N"/>
    <n v="17.5"/>
    <n v="28.8"/>
    <n v="1.3"/>
    <n v="1.4"/>
    <n v="111341.675"/>
  </r>
  <r>
    <d v="2017-01-14T00:00:00"/>
    <x v="2"/>
    <s v="January"/>
    <x v="2"/>
    <x v="1"/>
    <s v="N"/>
    <s v="N"/>
    <n v="15.2"/>
    <n v="23.5"/>
    <n v="16.5"/>
    <n v="2.6"/>
    <n v="88996.625"/>
  </r>
  <r>
    <d v="2017-01-15T00:00:00"/>
    <x v="3"/>
    <s v="January"/>
    <x v="2"/>
    <x v="1"/>
    <s v="N"/>
    <s v="N"/>
    <n v="15.2"/>
    <n v="21.5"/>
    <n v="22.7"/>
    <n v="0"/>
    <n v="90294"/>
  </r>
  <r>
    <d v="2017-01-16T00:00:00"/>
    <x v="4"/>
    <s v="January"/>
    <x v="2"/>
    <x v="1"/>
    <s v="N"/>
    <s v="N"/>
    <n v="12.2"/>
    <n v="32.700000000000003"/>
    <n v="30.5"/>
    <n v="0"/>
    <n v="120928.705"/>
  </r>
  <r>
    <d v="2017-01-17T00:00:00"/>
    <x v="5"/>
    <s v="January"/>
    <x v="2"/>
    <x v="1"/>
    <s v="N"/>
    <s v="N"/>
    <n v="16.399999999999999"/>
    <n v="37.799999999999997"/>
    <n v="25.5"/>
    <n v="0"/>
    <n v="140517.65"/>
  </r>
  <r>
    <d v="2017-01-18T00:00:00"/>
    <x v="6"/>
    <s v="January"/>
    <x v="2"/>
    <x v="1"/>
    <s v="N"/>
    <s v="N"/>
    <n v="15.6"/>
    <n v="20.8"/>
    <n v="27.5"/>
    <n v="0"/>
    <n v="111211.35"/>
  </r>
  <r>
    <d v="2017-01-19T00:00:00"/>
    <x v="0"/>
    <s v="January"/>
    <x v="2"/>
    <x v="2"/>
    <s v="N"/>
    <s v="N"/>
    <n v="11"/>
    <n v="23.4"/>
    <n v="29.7"/>
    <n v="0"/>
    <n v="112371.41"/>
  </r>
  <r>
    <d v="2017-01-20T00:00:00"/>
    <x v="1"/>
    <s v="January"/>
    <x v="2"/>
    <x v="2"/>
    <s v="N"/>
    <s v="N"/>
    <n v="16.100000000000001"/>
    <n v="20.8"/>
    <n v="13.2"/>
    <n v="22.6"/>
    <n v="107937.685"/>
  </r>
  <r>
    <d v="2017-01-21T00:00:00"/>
    <x v="2"/>
    <s v="January"/>
    <x v="2"/>
    <x v="2"/>
    <s v="N"/>
    <s v="N"/>
    <n v="15.3"/>
    <n v="22.6"/>
    <n v="25.1"/>
    <n v="0.6"/>
    <n v="96779.07"/>
  </r>
  <r>
    <d v="2017-01-22T00:00:00"/>
    <x v="3"/>
    <s v="January"/>
    <x v="2"/>
    <x v="2"/>
    <s v="N"/>
    <s v="N"/>
    <n v="12.7"/>
    <n v="29.6"/>
    <n v="30.3"/>
    <n v="0"/>
    <n v="103291.61"/>
  </r>
  <r>
    <d v="2017-01-23T00:00:00"/>
    <x v="4"/>
    <s v="January"/>
    <x v="2"/>
    <x v="2"/>
    <s v="N"/>
    <s v="N"/>
    <n v="17.8"/>
    <n v="36.700000000000003"/>
    <n v="19.2"/>
    <n v="0"/>
    <n v="141332.05499999999"/>
  </r>
  <r>
    <d v="2017-01-24T00:00:00"/>
    <x v="5"/>
    <s v="January"/>
    <x v="2"/>
    <x v="2"/>
    <s v="N"/>
    <s v="N"/>
    <n v="19.100000000000001"/>
    <n v="22"/>
    <n v="27.6"/>
    <n v="0.6"/>
    <n v="115664.16"/>
  </r>
  <r>
    <d v="2017-01-25T00:00:00"/>
    <x v="6"/>
    <s v="January"/>
    <x v="2"/>
    <x v="2"/>
    <s v="N"/>
    <s v="N"/>
    <n v="13.5"/>
    <n v="21.1"/>
    <n v="29.8"/>
    <n v="0"/>
    <n v="111936.7"/>
  </r>
  <r>
    <d v="2017-01-26T00:00:00"/>
    <x v="0"/>
    <s v="January"/>
    <x v="2"/>
    <x v="3"/>
    <s v="N"/>
    <s v="Y"/>
    <n v="16.399999999999999"/>
    <n v="21.2"/>
    <n v="16.899999999999999"/>
    <n v="0"/>
    <n v="98590.06"/>
  </r>
  <r>
    <d v="2017-01-27T00:00:00"/>
    <x v="1"/>
    <s v="January"/>
    <x v="2"/>
    <x v="3"/>
    <s v="N"/>
    <s v="N"/>
    <n v="17"/>
    <n v="23.6"/>
    <n v="29.3"/>
    <n v="0"/>
    <n v="112513.82"/>
  </r>
  <r>
    <d v="2017-01-28T00:00:00"/>
    <x v="2"/>
    <s v="January"/>
    <x v="2"/>
    <x v="3"/>
    <s v="N"/>
    <s v="N"/>
    <n v="15"/>
    <n v="29.2"/>
    <n v="29.2"/>
    <n v="0"/>
    <n v="108336.53"/>
  </r>
  <r>
    <d v="2017-01-29T00:00:00"/>
    <x v="3"/>
    <s v="January"/>
    <x v="2"/>
    <x v="3"/>
    <s v="N"/>
    <s v="N"/>
    <n v="15.1"/>
    <n v="27"/>
    <n v="29.4"/>
    <n v="0"/>
    <n v="109020.58"/>
  </r>
  <r>
    <d v="2017-01-30T00:00:00"/>
    <x v="4"/>
    <s v="January"/>
    <x v="2"/>
    <x v="3"/>
    <s v="N"/>
    <s v="N"/>
    <n v="17.8"/>
    <n v="30"/>
    <n v="3.7"/>
    <n v="0"/>
    <n v="124292.955"/>
  </r>
  <r>
    <d v="2017-01-31T00:00:00"/>
    <x v="5"/>
    <s v="January"/>
    <x v="2"/>
    <x v="3"/>
    <s v="Y"/>
    <s v="N"/>
    <n v="16.5"/>
    <n v="22.1"/>
    <n v="26.8"/>
    <n v="3"/>
    <n v="112863.01"/>
  </r>
  <r>
    <d v="2017-02-01T00:00:00"/>
    <x v="6"/>
    <s v="February"/>
    <x v="2"/>
    <x v="3"/>
    <s v="Y"/>
    <s v="N"/>
    <n v="14.3"/>
    <n v="20.6"/>
    <n v="9.3000000000000007"/>
    <n v="0"/>
    <n v="114133.73"/>
  </r>
  <r>
    <d v="2017-02-02T00:00:00"/>
    <x v="0"/>
    <s v="February"/>
    <x v="2"/>
    <x v="4"/>
    <s v="Y"/>
    <s v="N"/>
    <n v="14.2"/>
    <n v="24.1"/>
    <n v="28.2"/>
    <n v="0"/>
    <n v="110669.27"/>
  </r>
  <r>
    <d v="2017-02-03T00:00:00"/>
    <x v="1"/>
    <s v="February"/>
    <x v="2"/>
    <x v="4"/>
    <s v="Y"/>
    <s v="N"/>
    <n v="15.4"/>
    <n v="27.6"/>
    <n v="28.1"/>
    <n v="0"/>
    <n v="117452.27"/>
  </r>
  <r>
    <d v="2017-02-04T00:00:00"/>
    <x v="2"/>
    <s v="February"/>
    <x v="2"/>
    <x v="4"/>
    <s v="Y"/>
    <s v="N"/>
    <n v="14.6"/>
    <n v="35.9"/>
    <n v="27.3"/>
    <n v="0"/>
    <n v="117361.7"/>
  </r>
  <r>
    <d v="2017-02-05T00:00:00"/>
    <x v="3"/>
    <s v="February"/>
    <x v="2"/>
    <x v="4"/>
    <s v="Y"/>
    <s v="N"/>
    <n v="18.5"/>
    <n v="30.7"/>
    <n v="9.3000000000000007"/>
    <n v="0"/>
    <n v="110384.27499999999"/>
  </r>
  <r>
    <d v="2017-02-06T00:00:00"/>
    <x v="4"/>
    <s v="February"/>
    <x v="2"/>
    <x v="4"/>
    <s v="Y"/>
    <s v="N"/>
    <n v="15.1"/>
    <n v="18"/>
    <n v="3.9"/>
    <n v="32.4"/>
    <n v="108761.37"/>
  </r>
  <r>
    <d v="2017-02-07T00:00:00"/>
    <x v="5"/>
    <s v="February"/>
    <x v="2"/>
    <x v="4"/>
    <s v="Y"/>
    <s v="N"/>
    <n v="15.4"/>
    <n v="27.6"/>
    <n v="27.9"/>
    <n v="0"/>
    <n v="111543.81"/>
  </r>
  <r>
    <d v="2017-02-08T00:00:00"/>
    <x v="6"/>
    <s v="February"/>
    <x v="2"/>
    <x v="4"/>
    <s v="Y"/>
    <s v="N"/>
    <n v="16.5"/>
    <n v="36"/>
    <n v="27.7"/>
    <n v="0"/>
    <n v="142213.66"/>
  </r>
  <r>
    <d v="2017-02-09T00:00:00"/>
    <x v="0"/>
    <s v="February"/>
    <x v="2"/>
    <x v="5"/>
    <s v="Y"/>
    <s v="N"/>
    <n v="20.3"/>
    <n v="36"/>
    <n v="24.4"/>
    <n v="0"/>
    <n v="155060.60999999999"/>
  </r>
  <r>
    <d v="2017-02-10T00:00:00"/>
    <x v="1"/>
    <s v="February"/>
    <x v="2"/>
    <x v="5"/>
    <s v="Y"/>
    <s v="N"/>
    <n v="18.7"/>
    <n v="27.1"/>
    <n v="21.3"/>
    <n v="0"/>
    <n v="138793.59"/>
  </r>
  <r>
    <d v="2017-02-11T00:00:00"/>
    <x v="2"/>
    <s v="February"/>
    <x v="2"/>
    <x v="5"/>
    <s v="Y"/>
    <s v="N"/>
    <n v="18.5"/>
    <n v="24.6"/>
    <n v="21"/>
    <n v="0"/>
    <n v="111983.51"/>
  </r>
  <r>
    <d v="2017-02-12T00:00:00"/>
    <x v="3"/>
    <s v="February"/>
    <x v="2"/>
    <x v="5"/>
    <s v="Y"/>
    <s v="N"/>
    <n v="15.1"/>
    <n v="19.899999999999999"/>
    <n v="12.6"/>
    <n v="2"/>
    <n v="89003.15"/>
  </r>
  <r>
    <d v="2017-02-13T00:00:00"/>
    <x v="4"/>
    <s v="February"/>
    <x v="2"/>
    <x v="5"/>
    <s v="Y"/>
    <s v="N"/>
    <n v="14"/>
    <n v="21"/>
    <n v="20.5"/>
    <n v="0"/>
    <n v="104844.105"/>
  </r>
  <r>
    <d v="2017-02-14T00:00:00"/>
    <x v="5"/>
    <s v="February"/>
    <x v="2"/>
    <x v="5"/>
    <s v="Y"/>
    <s v="N"/>
    <n v="14.5"/>
    <n v="19.5"/>
    <n v="15.6"/>
    <n v="0.6"/>
    <n v="111613.05"/>
  </r>
  <r>
    <d v="2017-02-15T00:00:00"/>
    <x v="6"/>
    <s v="February"/>
    <x v="2"/>
    <x v="5"/>
    <s v="Y"/>
    <s v="N"/>
    <n v="10"/>
    <n v="31.5"/>
    <n v="26"/>
    <n v="0"/>
    <n v="116299.39"/>
  </r>
  <r>
    <d v="2017-02-16T00:00:00"/>
    <x v="0"/>
    <s v="February"/>
    <x v="2"/>
    <x v="6"/>
    <s v="Y"/>
    <s v="N"/>
    <n v="14.9"/>
    <n v="23.6"/>
    <n v="23.2"/>
    <n v="0"/>
    <n v="119947.59"/>
  </r>
  <r>
    <d v="2017-02-17T00:00:00"/>
    <x v="1"/>
    <s v="February"/>
    <x v="2"/>
    <x v="6"/>
    <s v="Y"/>
    <s v="N"/>
    <n v="13.7"/>
    <n v="25.5"/>
    <n v="18.399999999999999"/>
    <n v="0"/>
    <n v="111885.97"/>
  </r>
  <r>
    <d v="2017-02-18T00:00:00"/>
    <x v="2"/>
    <s v="February"/>
    <x v="2"/>
    <x v="6"/>
    <s v="Y"/>
    <s v="N"/>
    <n v="13.3"/>
    <n v="18.899999999999999"/>
    <n v="16.100000000000001"/>
    <n v="0"/>
    <n v="95623.35"/>
  </r>
  <r>
    <d v="2017-02-19T00:00:00"/>
    <x v="3"/>
    <s v="February"/>
    <x v="2"/>
    <x v="6"/>
    <s v="Y"/>
    <s v="N"/>
    <n v="11.7"/>
    <n v="17.3"/>
    <n v="9.9"/>
    <n v="0"/>
    <n v="91280.024999999994"/>
  </r>
  <r>
    <d v="2017-02-20T00:00:00"/>
    <x v="4"/>
    <s v="February"/>
    <x v="2"/>
    <x v="6"/>
    <s v="Y"/>
    <s v="N"/>
    <n v="11.6"/>
    <n v="20.3"/>
    <n v="22.4"/>
    <n v="3.6"/>
    <n v="105341.86500000001"/>
  </r>
  <r>
    <d v="2017-02-21T00:00:00"/>
    <x v="5"/>
    <s v="February"/>
    <x v="2"/>
    <x v="6"/>
    <s v="Y"/>
    <s v="N"/>
    <n v="10.1"/>
    <n v="24"/>
    <n v="25"/>
    <n v="0.2"/>
    <n v="112351.47"/>
  </r>
  <r>
    <d v="2017-02-22T00:00:00"/>
    <x v="6"/>
    <s v="February"/>
    <x v="2"/>
    <x v="6"/>
    <s v="Y"/>
    <s v="N"/>
    <n v="12.8"/>
    <n v="33.299999999999997"/>
    <n v="23.1"/>
    <n v="0"/>
    <n v="116690.17"/>
  </r>
  <r>
    <d v="2017-02-23T00:00:00"/>
    <x v="0"/>
    <s v="February"/>
    <x v="2"/>
    <x v="7"/>
    <s v="Y"/>
    <s v="N"/>
    <n v="15.9"/>
    <n v="25"/>
    <n v="23.5"/>
    <n v="0"/>
    <n v="117948.685"/>
  </r>
  <r>
    <d v="2017-02-24T00:00:00"/>
    <x v="1"/>
    <s v="February"/>
    <x v="2"/>
    <x v="7"/>
    <s v="Y"/>
    <s v="N"/>
    <n v="15.8"/>
    <n v="20"/>
    <n v="13.2"/>
    <n v="1.4"/>
    <n v="111229.52"/>
  </r>
  <r>
    <d v="2017-02-25T00:00:00"/>
    <x v="2"/>
    <s v="February"/>
    <x v="2"/>
    <x v="7"/>
    <s v="Y"/>
    <s v="N"/>
    <n v="13.7"/>
    <n v="19.399999999999999"/>
    <n v="23.9"/>
    <n v="0"/>
    <n v="95046.904999999999"/>
  </r>
  <r>
    <d v="2017-02-26T00:00:00"/>
    <x v="3"/>
    <s v="February"/>
    <x v="2"/>
    <x v="7"/>
    <s v="Y"/>
    <s v="N"/>
    <n v="13.2"/>
    <n v="29.8"/>
    <n v="24.2"/>
    <n v="0"/>
    <n v="100495.61500000001"/>
  </r>
  <r>
    <d v="2017-02-27T00:00:00"/>
    <x v="4"/>
    <s v="February"/>
    <x v="2"/>
    <x v="7"/>
    <s v="Y"/>
    <s v="N"/>
    <n v="15.6"/>
    <n v="33.1"/>
    <n v="23.9"/>
    <n v="0"/>
    <n v="131090.77499999999"/>
  </r>
  <r>
    <d v="2017-02-28T00:00:00"/>
    <x v="5"/>
    <s v="February"/>
    <x v="2"/>
    <x v="7"/>
    <s v="Y"/>
    <s v="N"/>
    <n v="17.3"/>
    <n v="33.6"/>
    <n v="23.6"/>
    <n v="0"/>
    <n v="140167.5"/>
  </r>
  <r>
    <d v="2017-03-01T00:00:00"/>
    <x v="6"/>
    <s v="March"/>
    <x v="2"/>
    <x v="7"/>
    <s v="Y"/>
    <s v="N"/>
    <n v="16.600000000000001"/>
    <n v="30.5"/>
    <n v="23.7"/>
    <n v="0"/>
    <n v="137291.97"/>
  </r>
  <r>
    <d v="2017-03-02T00:00:00"/>
    <x v="0"/>
    <s v="March"/>
    <x v="2"/>
    <x v="8"/>
    <s v="Y"/>
    <s v="N"/>
    <n v="17.7"/>
    <n v="23.3"/>
    <n v="22"/>
    <n v="0"/>
    <n v="127633.27499999999"/>
  </r>
  <r>
    <d v="2017-03-03T00:00:00"/>
    <x v="1"/>
    <s v="March"/>
    <x v="2"/>
    <x v="8"/>
    <s v="Y"/>
    <s v="N"/>
    <n v="18.100000000000001"/>
    <n v="28.6"/>
    <n v="18.100000000000001"/>
    <n v="0"/>
    <n v="124311.33"/>
  </r>
  <r>
    <d v="2017-03-04T00:00:00"/>
    <x v="2"/>
    <s v="March"/>
    <x v="2"/>
    <x v="8"/>
    <s v="Y"/>
    <s v="N"/>
    <n v="16.100000000000001"/>
    <n v="27.4"/>
    <n v="23"/>
    <n v="0"/>
    <n v="116083.295"/>
  </r>
  <r>
    <d v="2017-03-05T00:00:00"/>
    <x v="3"/>
    <s v="March"/>
    <x v="2"/>
    <x v="8"/>
    <s v="Y"/>
    <s v="N"/>
    <n v="17.600000000000001"/>
    <n v="25.4"/>
    <n v="16.8"/>
    <n v="0.2"/>
    <n v="103539.02"/>
  </r>
  <r>
    <d v="2017-03-06T00:00:00"/>
    <x v="4"/>
    <s v="March"/>
    <x v="2"/>
    <x v="8"/>
    <s v="Y"/>
    <s v="N"/>
    <n v="17.7"/>
    <n v="27.4"/>
    <n v="22.3"/>
    <n v="0"/>
    <n v="116447.855"/>
  </r>
  <r>
    <d v="2017-03-07T00:00:00"/>
    <x v="5"/>
    <s v="March"/>
    <x v="2"/>
    <x v="8"/>
    <s v="Y"/>
    <s v="N"/>
    <n v="15"/>
    <n v="28.2"/>
    <n v="22.4"/>
    <n v="0"/>
    <n v="117931.46"/>
  </r>
  <r>
    <d v="2017-03-08T00:00:00"/>
    <x v="6"/>
    <s v="March"/>
    <x v="2"/>
    <x v="8"/>
    <s v="Y"/>
    <s v="N"/>
    <n v="14.2"/>
    <n v="31.5"/>
    <n v="22.1"/>
    <n v="0"/>
    <n v="124370.765"/>
  </r>
  <r>
    <d v="2017-03-09T00:00:00"/>
    <x v="0"/>
    <s v="March"/>
    <x v="2"/>
    <x v="9"/>
    <s v="Y"/>
    <s v="N"/>
    <n v="15"/>
    <n v="32.299999999999997"/>
    <n v="21.1"/>
    <n v="0"/>
    <n v="129649.25"/>
  </r>
  <r>
    <d v="2017-03-10T00:00:00"/>
    <x v="1"/>
    <s v="March"/>
    <x v="2"/>
    <x v="9"/>
    <s v="Y"/>
    <s v="N"/>
    <n v="18.5"/>
    <n v="23.8"/>
    <n v="19.399999999999999"/>
    <n v="0"/>
    <n v="125346.075"/>
  </r>
  <r>
    <d v="2017-03-11T00:00:00"/>
    <x v="2"/>
    <s v="March"/>
    <x v="2"/>
    <x v="9"/>
    <s v="Y"/>
    <s v="N"/>
    <n v="18"/>
    <n v="26.4"/>
    <n v="13.9"/>
    <n v="0"/>
    <n v="108816.81"/>
  </r>
  <r>
    <d v="2017-03-12T00:00:00"/>
    <x v="3"/>
    <s v="March"/>
    <x v="2"/>
    <x v="9"/>
    <s v="Y"/>
    <s v="N"/>
    <n v="17.899999999999999"/>
    <n v="27.1"/>
    <n v="19.600000000000001"/>
    <n v="0"/>
    <n v="102617.51"/>
  </r>
  <r>
    <d v="2017-03-13T00:00:00"/>
    <x v="4"/>
    <s v="March"/>
    <x v="2"/>
    <x v="9"/>
    <s v="Y"/>
    <s v="Y"/>
    <n v="15.7"/>
    <n v="24.3"/>
    <n v="20.7"/>
    <n v="0.2"/>
    <n v="104468.9"/>
  </r>
  <r>
    <d v="2017-03-14T00:00:00"/>
    <x v="5"/>
    <s v="March"/>
    <x v="2"/>
    <x v="9"/>
    <s v="Y"/>
    <s v="N"/>
    <n v="18.8"/>
    <n v="32.700000000000003"/>
    <n v="20.8"/>
    <n v="0"/>
    <n v="133227.785"/>
  </r>
  <r>
    <d v="2017-03-15T00:00:00"/>
    <x v="6"/>
    <s v="March"/>
    <x v="2"/>
    <x v="9"/>
    <s v="Y"/>
    <s v="N"/>
    <n v="20.8"/>
    <n v="33.200000000000003"/>
    <n v="18.899999999999999"/>
    <n v="0"/>
    <n v="139672.83499999999"/>
  </r>
  <r>
    <d v="2017-03-16T00:00:00"/>
    <x v="0"/>
    <s v="March"/>
    <x v="2"/>
    <x v="10"/>
    <s v="Y"/>
    <s v="N"/>
    <n v="21.7"/>
    <n v="23"/>
    <n v="4.8"/>
    <n v="1.8"/>
    <n v="124255.97500000001"/>
  </r>
  <r>
    <d v="2017-03-17T00:00:00"/>
    <x v="1"/>
    <s v="March"/>
    <x v="2"/>
    <x v="10"/>
    <s v="Y"/>
    <s v="N"/>
    <n v="15.8"/>
    <n v="22.1"/>
    <n v="20.100000000000001"/>
    <n v="0"/>
    <n v="111612.075"/>
  </r>
  <r>
    <d v="2017-03-18T00:00:00"/>
    <x v="2"/>
    <s v="March"/>
    <x v="2"/>
    <x v="10"/>
    <s v="Y"/>
    <s v="N"/>
    <n v="12.4"/>
    <n v="30.8"/>
    <n v="19.899999999999999"/>
    <n v="0"/>
    <n v="107731.78"/>
  </r>
  <r>
    <d v="2017-03-19T00:00:00"/>
    <x v="3"/>
    <s v="March"/>
    <x v="2"/>
    <x v="10"/>
    <s v="Y"/>
    <s v="N"/>
    <n v="14.5"/>
    <n v="33.5"/>
    <n v="19.7"/>
    <n v="0"/>
    <n v="113593.82"/>
  </r>
  <r>
    <d v="2017-03-20T00:00:00"/>
    <x v="4"/>
    <s v="March"/>
    <x v="2"/>
    <x v="10"/>
    <s v="Y"/>
    <s v="N"/>
    <n v="19.3"/>
    <n v="28"/>
    <n v="11.3"/>
    <n v="0"/>
    <n v="131980.98499999999"/>
  </r>
  <r>
    <d v="2017-03-21T00:00:00"/>
    <x v="5"/>
    <s v="March"/>
    <x v="2"/>
    <x v="10"/>
    <s v="Y"/>
    <s v="N"/>
    <n v="19.899999999999999"/>
    <n v="26.1"/>
    <n v="6.1"/>
    <n v="4.4000000000000004"/>
    <n v="127625.36500000001"/>
  </r>
  <r>
    <d v="2017-03-22T00:00:00"/>
    <x v="6"/>
    <s v="March"/>
    <x v="2"/>
    <x v="10"/>
    <s v="Y"/>
    <s v="N"/>
    <n v="17.8"/>
    <n v="21.8"/>
    <n v="7.3"/>
    <n v="9.1999999999999993"/>
    <n v="114696.37"/>
  </r>
  <r>
    <d v="2017-03-23T00:00:00"/>
    <x v="0"/>
    <s v="March"/>
    <x v="2"/>
    <x v="11"/>
    <s v="Y"/>
    <s v="N"/>
    <n v="16.2"/>
    <n v="25.1"/>
    <n v="17.2"/>
    <n v="0"/>
    <n v="111632.83500000001"/>
  </r>
  <r>
    <d v="2017-03-24T00:00:00"/>
    <x v="1"/>
    <s v="March"/>
    <x v="2"/>
    <x v="11"/>
    <s v="Y"/>
    <s v="N"/>
    <n v="13.9"/>
    <n v="24.7"/>
    <n v="16.100000000000001"/>
    <n v="0"/>
    <n v="115411.41"/>
  </r>
  <r>
    <d v="2017-03-25T00:00:00"/>
    <x v="2"/>
    <s v="March"/>
    <x v="2"/>
    <x v="11"/>
    <s v="Y"/>
    <s v="N"/>
    <n v="15.3"/>
    <n v="29.7"/>
    <n v="13.5"/>
    <n v="0"/>
    <n v="107465.98"/>
  </r>
  <r>
    <d v="2017-03-26T00:00:00"/>
    <x v="3"/>
    <s v="March"/>
    <x v="2"/>
    <x v="11"/>
    <s v="Y"/>
    <s v="N"/>
    <n v="19.3"/>
    <n v="26.7"/>
    <n v="14.6"/>
    <n v="0"/>
    <n v="104189.1"/>
  </r>
  <r>
    <d v="2017-03-27T00:00:00"/>
    <x v="4"/>
    <s v="March"/>
    <x v="2"/>
    <x v="11"/>
    <s v="Y"/>
    <s v="N"/>
    <n v="19.3"/>
    <n v="31.9"/>
    <n v="7.6"/>
    <n v="0"/>
    <n v="116237.22"/>
  </r>
  <r>
    <d v="2017-03-28T00:00:00"/>
    <x v="5"/>
    <s v="March"/>
    <x v="2"/>
    <x v="11"/>
    <s v="Y"/>
    <s v="N"/>
    <n v="11.9"/>
    <n v="24.3"/>
    <n v="17.8"/>
    <n v="4.2"/>
    <n v="111032.97500000001"/>
  </r>
  <r>
    <d v="2017-03-29T00:00:00"/>
    <x v="6"/>
    <s v="March"/>
    <x v="2"/>
    <x v="11"/>
    <s v="Y"/>
    <s v="N"/>
    <n v="13.9"/>
    <n v="27.2"/>
    <n v="14.7"/>
    <n v="0.2"/>
    <n v="109640.33"/>
  </r>
  <r>
    <d v="2017-03-30T00:00:00"/>
    <x v="0"/>
    <s v="March"/>
    <x v="2"/>
    <x v="12"/>
    <s v="Y"/>
    <s v="N"/>
    <n v="10.199999999999999"/>
    <n v="17.899999999999999"/>
    <n v="13"/>
    <n v="3.4"/>
    <n v="107491.87"/>
  </r>
  <r>
    <d v="2017-03-31T00:00:00"/>
    <x v="1"/>
    <s v="March"/>
    <x v="2"/>
    <x v="12"/>
    <s v="N"/>
    <s v="N"/>
    <n v="10.1"/>
    <n v="17.899999999999999"/>
    <n v="12.3"/>
    <n v="2.8"/>
    <n v="110662.245"/>
  </r>
  <r>
    <d v="2017-04-01T00:00:00"/>
    <x v="2"/>
    <s v="April"/>
    <x v="2"/>
    <x v="12"/>
    <s v="N"/>
    <s v="N"/>
    <n v="10"/>
    <n v="19"/>
    <n v="13.5"/>
    <n v="0"/>
    <n v="97402.264999999999"/>
  </r>
  <r>
    <d v="2017-04-02T00:00:00"/>
    <x v="3"/>
    <s v="April"/>
    <x v="2"/>
    <x v="12"/>
    <s v="N"/>
    <s v="N"/>
    <n v="11.7"/>
    <n v="18.2"/>
    <n v="10.1"/>
    <n v="0.4"/>
    <n v="94477.095000000001"/>
  </r>
  <r>
    <d v="2017-04-03T00:00:00"/>
    <x v="4"/>
    <s v="April"/>
    <x v="2"/>
    <x v="12"/>
    <s v="N"/>
    <s v="N"/>
    <n v="8.1999999999999993"/>
    <n v="21.5"/>
    <n v="16.8"/>
    <n v="0"/>
    <n v="107895.52499999999"/>
  </r>
  <r>
    <d v="2017-04-04T00:00:00"/>
    <x v="5"/>
    <s v="April"/>
    <x v="2"/>
    <x v="12"/>
    <s v="N"/>
    <s v="N"/>
    <n v="10"/>
    <n v="24.4"/>
    <n v="16.399999999999999"/>
    <n v="0"/>
    <n v="113138.67"/>
  </r>
  <r>
    <d v="2017-04-05T00:00:00"/>
    <x v="6"/>
    <s v="April"/>
    <x v="2"/>
    <x v="12"/>
    <s v="N"/>
    <s v="N"/>
    <n v="11"/>
    <n v="25.4"/>
    <n v="15.8"/>
    <n v="0"/>
    <n v="114191.35"/>
  </r>
  <r>
    <d v="2017-04-06T00:00:00"/>
    <x v="0"/>
    <s v="April"/>
    <x v="2"/>
    <x v="13"/>
    <s v="N"/>
    <s v="N"/>
    <n v="12"/>
    <n v="26.6"/>
    <n v="13.5"/>
    <n v="0"/>
    <n v="114817.30499999999"/>
  </r>
  <r>
    <d v="2017-04-07T00:00:00"/>
    <x v="1"/>
    <s v="April"/>
    <x v="2"/>
    <x v="13"/>
    <s v="N"/>
    <s v="N"/>
    <n v="12.7"/>
    <n v="26.2"/>
    <n v="15.6"/>
    <n v="0"/>
    <n v="110160.02499999999"/>
  </r>
  <r>
    <d v="2017-04-08T00:00:00"/>
    <x v="2"/>
    <s v="April"/>
    <x v="2"/>
    <x v="13"/>
    <s v="N"/>
    <s v="N"/>
    <n v="18.600000000000001"/>
    <n v="28.1"/>
    <n v="13.8"/>
    <n v="0"/>
    <n v="99084.74"/>
  </r>
  <r>
    <d v="2017-04-09T00:00:00"/>
    <x v="3"/>
    <s v="April"/>
    <x v="2"/>
    <x v="13"/>
    <s v="N"/>
    <s v="N"/>
    <n v="11.7"/>
    <n v="15.2"/>
    <n v="6.5"/>
    <n v="10.6"/>
    <n v="96041.895000000004"/>
  </r>
  <r>
    <d v="2017-04-10T00:00:00"/>
    <x v="4"/>
    <s v="April"/>
    <x v="2"/>
    <x v="13"/>
    <s v="N"/>
    <s v="N"/>
    <n v="9"/>
    <n v="17"/>
    <n v="3"/>
    <n v="25.4"/>
    <n v="113287.05499999999"/>
  </r>
  <r>
    <d v="2017-04-11T00:00:00"/>
    <x v="5"/>
    <s v="April"/>
    <x v="2"/>
    <x v="13"/>
    <s v="N"/>
    <s v="N"/>
    <n v="12.3"/>
    <n v="18.5"/>
    <n v="13.5"/>
    <n v="15.4"/>
    <n v="114159.965"/>
  </r>
  <r>
    <d v="2017-04-12T00:00:00"/>
    <x v="6"/>
    <s v="April"/>
    <x v="2"/>
    <x v="13"/>
    <s v="N"/>
    <s v="N"/>
    <n v="10.8"/>
    <n v="19.3"/>
    <n v="14"/>
    <n v="0"/>
    <n v="114335.995"/>
  </r>
  <r>
    <d v="2017-04-13T00:00:00"/>
    <x v="0"/>
    <s v="April"/>
    <x v="2"/>
    <x v="14"/>
    <s v="N"/>
    <s v="N"/>
    <n v="10.9"/>
    <n v="22.2"/>
    <n v="13.9"/>
    <n v="0"/>
    <n v="112704.045"/>
  </r>
  <r>
    <d v="2017-04-14T00:00:00"/>
    <x v="1"/>
    <s v="April"/>
    <x v="2"/>
    <x v="14"/>
    <s v="N"/>
    <s v="Y"/>
    <n v="13"/>
    <n v="17.899999999999999"/>
    <n v="8.9"/>
    <n v="0"/>
    <n v="97436.41"/>
  </r>
  <r>
    <d v="2017-04-15T00:00:00"/>
    <x v="2"/>
    <s v="April"/>
    <x v="2"/>
    <x v="14"/>
    <s v="N"/>
    <s v="Y"/>
    <n v="11.8"/>
    <n v="17.3"/>
    <n v="9.6999999999999993"/>
    <n v="0"/>
    <n v="99608.57"/>
  </r>
  <r>
    <d v="2017-04-16T00:00:00"/>
    <x v="3"/>
    <s v="April"/>
    <x v="2"/>
    <x v="14"/>
    <s v="N"/>
    <s v="Y"/>
    <n v="9.9"/>
    <n v="22.6"/>
    <n v="10.1"/>
    <n v="0"/>
    <n v="96594.744999999995"/>
  </r>
  <r>
    <d v="2017-04-17T00:00:00"/>
    <x v="4"/>
    <s v="April"/>
    <x v="2"/>
    <x v="14"/>
    <s v="N"/>
    <s v="Y"/>
    <n v="11.1"/>
    <n v="18.3"/>
    <n v="10.9"/>
    <n v="0"/>
    <n v="99945.494999999995"/>
  </r>
  <r>
    <d v="2017-04-18T00:00:00"/>
    <x v="5"/>
    <s v="April"/>
    <x v="2"/>
    <x v="14"/>
    <s v="N"/>
    <s v="N"/>
    <n v="9.5"/>
    <n v="20.399999999999999"/>
    <n v="13.7"/>
    <n v="0"/>
    <n v="111955.175"/>
  </r>
  <r>
    <d v="2017-04-19T00:00:00"/>
    <x v="6"/>
    <s v="April"/>
    <x v="2"/>
    <x v="14"/>
    <s v="Y"/>
    <s v="N"/>
    <n v="13"/>
    <n v="26.9"/>
    <n v="12.7"/>
    <n v="0"/>
    <n v="114436.97"/>
  </r>
  <r>
    <d v="2017-04-20T00:00:00"/>
    <x v="0"/>
    <s v="April"/>
    <x v="2"/>
    <x v="15"/>
    <s v="Y"/>
    <s v="N"/>
    <n v="14.6"/>
    <n v="26.5"/>
    <n v="12.4"/>
    <n v="0"/>
    <n v="112816.68"/>
  </r>
  <r>
    <d v="2017-04-21T00:00:00"/>
    <x v="1"/>
    <s v="April"/>
    <x v="2"/>
    <x v="15"/>
    <s v="Y"/>
    <s v="N"/>
    <n v="16.5"/>
    <n v="20.9"/>
    <n v="3.6"/>
    <n v="9.4"/>
    <n v="114522.44"/>
  </r>
  <r>
    <d v="2017-04-22T00:00:00"/>
    <x v="2"/>
    <s v="April"/>
    <x v="2"/>
    <x v="15"/>
    <s v="Y"/>
    <s v="N"/>
    <n v="16.899999999999999"/>
    <n v="22.5"/>
    <n v="11.8"/>
    <n v="4.5999999999999996"/>
    <n v="102528.4"/>
  </r>
  <r>
    <d v="2017-04-23T00:00:00"/>
    <x v="3"/>
    <s v="April"/>
    <x v="2"/>
    <x v="15"/>
    <s v="Y"/>
    <s v="N"/>
    <n v="14.4"/>
    <n v="21.8"/>
    <n v="11.9"/>
    <n v="0"/>
    <n v="97356.565000000002"/>
  </r>
  <r>
    <d v="2017-04-24T00:00:00"/>
    <x v="4"/>
    <s v="April"/>
    <x v="2"/>
    <x v="15"/>
    <s v="Y"/>
    <s v="N"/>
    <n v="15.9"/>
    <n v="24.7"/>
    <n v="9.9"/>
    <n v="0"/>
    <n v="109421.815"/>
  </r>
  <r>
    <d v="2017-04-25T00:00:00"/>
    <x v="5"/>
    <s v="April"/>
    <x v="2"/>
    <x v="15"/>
    <s v="Y"/>
    <s v="Y"/>
    <n v="16.2"/>
    <n v="17.7"/>
    <n v="5.8"/>
    <n v="21.6"/>
    <n v="101548.735"/>
  </r>
  <r>
    <d v="2017-04-26T00:00:00"/>
    <x v="6"/>
    <s v="April"/>
    <x v="2"/>
    <x v="15"/>
    <s v="Y"/>
    <s v="N"/>
    <n v="10.1"/>
    <n v="14.5"/>
    <n v="6.4"/>
    <n v="20"/>
    <n v="116795.245"/>
  </r>
  <r>
    <d v="2017-04-27T00:00:00"/>
    <x v="0"/>
    <s v="April"/>
    <x v="2"/>
    <x v="16"/>
    <s v="Y"/>
    <s v="N"/>
    <n v="8.3000000000000007"/>
    <n v="15.6"/>
    <n v="7.1"/>
    <n v="15.4"/>
    <n v="126329.53"/>
  </r>
  <r>
    <d v="2017-04-28T00:00:00"/>
    <x v="1"/>
    <s v="April"/>
    <x v="2"/>
    <x v="16"/>
    <s v="Y"/>
    <s v="N"/>
    <n v="9.4"/>
    <n v="19.8"/>
    <n v="6"/>
    <n v="0.4"/>
    <n v="120144.19"/>
  </r>
  <r>
    <d v="2017-04-29T00:00:00"/>
    <x v="2"/>
    <s v="April"/>
    <x v="2"/>
    <x v="16"/>
    <s v="Y"/>
    <s v="N"/>
    <n v="14.9"/>
    <n v="18.100000000000001"/>
    <n v="7.9"/>
    <n v="0.2"/>
    <n v="104864.05"/>
  </r>
  <r>
    <d v="2017-04-30T00:00:00"/>
    <x v="3"/>
    <s v="April"/>
    <x v="2"/>
    <x v="16"/>
    <s v="Y"/>
    <s v="N"/>
    <n v="13.6"/>
    <n v="17.8"/>
    <n v="7.3"/>
    <n v="0"/>
    <n v="103756.535"/>
  </r>
  <r>
    <d v="2017-05-01T00:00:00"/>
    <x v="4"/>
    <s v="May"/>
    <x v="2"/>
    <x v="16"/>
    <s v="Y"/>
    <s v="N"/>
    <n v="13.6"/>
    <n v="20.399999999999999"/>
    <n v="8.6999999999999993"/>
    <n v="0"/>
    <n v="115103.77499999999"/>
  </r>
  <r>
    <d v="2017-05-02T00:00:00"/>
    <x v="5"/>
    <s v="May"/>
    <x v="2"/>
    <x v="16"/>
    <s v="Y"/>
    <s v="N"/>
    <n v="10.4"/>
    <n v="15.2"/>
    <n v="9.4"/>
    <n v="2.4"/>
    <n v="120718.64"/>
  </r>
  <r>
    <d v="2017-05-03T00:00:00"/>
    <x v="6"/>
    <s v="May"/>
    <x v="2"/>
    <x v="16"/>
    <s v="Y"/>
    <s v="N"/>
    <n v="7.4"/>
    <n v="15.3"/>
    <n v="10.8"/>
    <n v="0.8"/>
    <n v="129196.44500000001"/>
  </r>
  <r>
    <d v="2017-05-04T00:00:00"/>
    <x v="0"/>
    <s v="May"/>
    <x v="2"/>
    <x v="17"/>
    <s v="Y"/>
    <s v="N"/>
    <n v="5.8"/>
    <n v="16.899999999999999"/>
    <n v="12"/>
    <n v="0"/>
    <n v="127260.05"/>
  </r>
  <r>
    <d v="2017-05-05T00:00:00"/>
    <x v="1"/>
    <s v="May"/>
    <x v="2"/>
    <x v="17"/>
    <s v="Y"/>
    <s v="N"/>
    <n v="6.2"/>
    <n v="20.5"/>
    <n v="10.6"/>
    <n v="0"/>
    <n v="123150.38499999999"/>
  </r>
  <r>
    <d v="2017-05-06T00:00:00"/>
    <x v="2"/>
    <s v="May"/>
    <x v="2"/>
    <x v="17"/>
    <s v="Y"/>
    <s v="N"/>
    <n v="9.6"/>
    <n v="20"/>
    <n v="6.1"/>
    <n v="0.2"/>
    <n v="105013.07"/>
  </r>
  <r>
    <d v="2017-05-07T00:00:00"/>
    <x v="3"/>
    <s v="May"/>
    <x v="2"/>
    <x v="17"/>
    <s v="Y"/>
    <s v="N"/>
    <n v="8.9"/>
    <n v="14.8"/>
    <n v="9.4"/>
    <n v="1.4"/>
    <n v="107424.07"/>
  </r>
  <r>
    <d v="2017-05-08T00:00:00"/>
    <x v="4"/>
    <s v="May"/>
    <x v="2"/>
    <x v="17"/>
    <s v="Y"/>
    <s v="N"/>
    <n v="10.1"/>
    <n v="15.8"/>
    <n v="7.2"/>
    <n v="1.8"/>
    <n v="125858.27"/>
  </r>
  <r>
    <d v="2017-05-09T00:00:00"/>
    <x v="5"/>
    <s v="May"/>
    <x v="2"/>
    <x v="17"/>
    <s v="Y"/>
    <s v="N"/>
    <n v="10.9"/>
    <n v="15.9"/>
    <n v="7.3"/>
    <n v="1.6"/>
    <n v="126760.71"/>
  </r>
  <r>
    <d v="2017-05-10T00:00:00"/>
    <x v="6"/>
    <s v="May"/>
    <x v="2"/>
    <x v="17"/>
    <s v="Y"/>
    <s v="N"/>
    <n v="8.1"/>
    <n v="17.7"/>
    <n v="11.3"/>
    <n v="0"/>
    <n v="125747.735"/>
  </r>
  <r>
    <d v="2017-05-11T00:00:00"/>
    <x v="0"/>
    <s v="May"/>
    <x v="2"/>
    <x v="18"/>
    <s v="Y"/>
    <s v="N"/>
    <n v="6.1"/>
    <n v="16.5"/>
    <n v="8.6"/>
    <n v="0"/>
    <n v="128753.13"/>
  </r>
  <r>
    <d v="2017-05-12T00:00:00"/>
    <x v="1"/>
    <s v="May"/>
    <x v="2"/>
    <x v="18"/>
    <s v="Y"/>
    <s v="N"/>
    <n v="5.9"/>
    <n v="19.5"/>
    <n v="9.9"/>
    <n v="0"/>
    <n v="123523"/>
  </r>
  <r>
    <d v="2017-05-13T00:00:00"/>
    <x v="2"/>
    <s v="May"/>
    <x v="2"/>
    <x v="18"/>
    <s v="Y"/>
    <s v="N"/>
    <n v="8.4"/>
    <n v="15.6"/>
    <n v="10.1"/>
    <n v="0.2"/>
    <n v="109477.42"/>
  </r>
  <r>
    <d v="2017-05-14T00:00:00"/>
    <x v="3"/>
    <s v="May"/>
    <x v="2"/>
    <x v="18"/>
    <s v="Y"/>
    <s v="N"/>
    <n v="6.4"/>
    <n v="15.1"/>
    <n v="7.7"/>
    <n v="0"/>
    <n v="107497.03"/>
  </r>
  <r>
    <d v="2017-05-15T00:00:00"/>
    <x v="4"/>
    <s v="May"/>
    <x v="2"/>
    <x v="18"/>
    <s v="Y"/>
    <s v="N"/>
    <n v="6.3"/>
    <n v="16.899999999999999"/>
    <n v="8.1999999999999993"/>
    <n v="0"/>
    <n v="125871.91499999999"/>
  </r>
  <r>
    <d v="2017-05-16T00:00:00"/>
    <x v="5"/>
    <s v="May"/>
    <x v="2"/>
    <x v="18"/>
    <s v="Y"/>
    <s v="N"/>
    <n v="5.6"/>
    <n v="18.2"/>
    <n v="9"/>
    <n v="0"/>
    <n v="127820.715"/>
  </r>
  <r>
    <d v="2017-05-17T00:00:00"/>
    <x v="6"/>
    <s v="May"/>
    <x v="2"/>
    <x v="18"/>
    <s v="Y"/>
    <s v="N"/>
    <n v="7.6"/>
    <n v="17"/>
    <n v="3.8"/>
    <n v="0"/>
    <n v="125072.675"/>
  </r>
  <r>
    <d v="2017-05-18T00:00:00"/>
    <x v="0"/>
    <s v="May"/>
    <x v="2"/>
    <x v="19"/>
    <s v="Y"/>
    <s v="N"/>
    <n v="10.7"/>
    <n v="20.2"/>
    <n v="9.8000000000000007"/>
    <n v="0.8"/>
    <n v="122910.48"/>
  </r>
  <r>
    <d v="2017-05-19T00:00:00"/>
    <x v="1"/>
    <s v="May"/>
    <x v="2"/>
    <x v="19"/>
    <s v="Y"/>
    <s v="N"/>
    <n v="10.199999999999999"/>
    <n v="17.8"/>
    <n v="2.5"/>
    <n v="0"/>
    <n v="123351.45"/>
  </r>
  <r>
    <d v="2017-05-20T00:00:00"/>
    <x v="2"/>
    <s v="May"/>
    <x v="2"/>
    <x v="19"/>
    <s v="Y"/>
    <s v="N"/>
    <n v="10.199999999999999"/>
    <n v="19.3"/>
    <n v="9.8000000000000007"/>
    <n v="0"/>
    <n v="109111.61500000001"/>
  </r>
  <r>
    <d v="2017-05-21T00:00:00"/>
    <x v="3"/>
    <s v="May"/>
    <x v="2"/>
    <x v="19"/>
    <s v="Y"/>
    <s v="N"/>
    <n v="10.8"/>
    <n v="18.7"/>
    <n v="6.8"/>
    <n v="0"/>
    <n v="105912.16"/>
  </r>
  <r>
    <d v="2017-05-22T00:00:00"/>
    <x v="4"/>
    <s v="May"/>
    <x v="2"/>
    <x v="19"/>
    <s v="Y"/>
    <s v="N"/>
    <n v="10.4"/>
    <n v="20.3"/>
    <n v="10.1"/>
    <n v="0"/>
    <n v="113551.03999999999"/>
  </r>
  <r>
    <d v="2017-05-23T00:00:00"/>
    <x v="5"/>
    <s v="May"/>
    <x v="2"/>
    <x v="19"/>
    <s v="Y"/>
    <s v="N"/>
    <n v="12.8"/>
    <n v="19.3"/>
    <n v="7.4"/>
    <n v="0"/>
    <n v="119127.205"/>
  </r>
  <r>
    <d v="2017-05-24T00:00:00"/>
    <x v="6"/>
    <s v="May"/>
    <x v="2"/>
    <x v="19"/>
    <s v="Y"/>
    <s v="N"/>
    <n v="11.7"/>
    <n v="17.100000000000001"/>
    <n v="8"/>
    <n v="0"/>
    <n v="121571.97"/>
  </r>
  <r>
    <d v="2017-05-25T00:00:00"/>
    <x v="0"/>
    <s v="May"/>
    <x v="2"/>
    <x v="20"/>
    <s v="Y"/>
    <s v="N"/>
    <n v="13.7"/>
    <n v="18.5"/>
    <n v="5.7"/>
    <n v="0"/>
    <n v="124010.03"/>
  </r>
  <r>
    <d v="2017-05-26T00:00:00"/>
    <x v="1"/>
    <s v="May"/>
    <x v="2"/>
    <x v="20"/>
    <s v="Y"/>
    <s v="N"/>
    <n v="13.1"/>
    <n v="18"/>
    <n v="8.1999999999999993"/>
    <n v="0"/>
    <n v="123130.6"/>
  </r>
  <r>
    <d v="2017-05-27T00:00:00"/>
    <x v="2"/>
    <s v="May"/>
    <x v="2"/>
    <x v="20"/>
    <s v="Y"/>
    <s v="N"/>
    <n v="11.9"/>
    <n v="17.8"/>
    <n v="8.3000000000000007"/>
    <n v="0"/>
    <n v="104643.675"/>
  </r>
  <r>
    <d v="2017-05-28T00:00:00"/>
    <x v="3"/>
    <s v="May"/>
    <x v="2"/>
    <x v="20"/>
    <s v="Y"/>
    <s v="N"/>
    <n v="10.199999999999999"/>
    <n v="15.3"/>
    <n v="7.6"/>
    <n v="6.8"/>
    <n v="110029.55"/>
  </r>
  <r>
    <d v="2017-05-29T00:00:00"/>
    <x v="4"/>
    <s v="May"/>
    <x v="2"/>
    <x v="20"/>
    <s v="Y"/>
    <s v="N"/>
    <n v="7.7"/>
    <n v="14.8"/>
    <n v="8"/>
    <n v="1.4"/>
    <n v="130516.1"/>
  </r>
  <r>
    <d v="2017-05-30T00:00:00"/>
    <x v="5"/>
    <s v="May"/>
    <x v="2"/>
    <x v="20"/>
    <s v="Y"/>
    <s v="N"/>
    <n v="9.3000000000000007"/>
    <n v="13.1"/>
    <n v="6.9"/>
    <n v="2.2000000000000002"/>
    <n v="132762.38"/>
  </r>
  <r>
    <d v="2017-05-31T00:00:00"/>
    <x v="6"/>
    <s v="May"/>
    <x v="2"/>
    <x v="20"/>
    <s v="Y"/>
    <s v="N"/>
    <n v="6.7"/>
    <n v="13"/>
    <n v="8.5"/>
    <n v="5.4"/>
    <n v="139030.79500000001"/>
  </r>
  <r>
    <d v="2017-06-01T00:00:00"/>
    <x v="0"/>
    <s v="June"/>
    <x v="2"/>
    <x v="21"/>
    <s v="Y"/>
    <s v="N"/>
    <n v="7.9"/>
    <n v="13.9"/>
    <n v="4.7"/>
    <n v="0.4"/>
    <n v="140202.73499999999"/>
  </r>
  <r>
    <d v="2017-06-02T00:00:00"/>
    <x v="1"/>
    <s v="June"/>
    <x v="2"/>
    <x v="21"/>
    <s v="Y"/>
    <s v="N"/>
    <n v="8"/>
    <n v="14.7"/>
    <n v="7.3"/>
    <n v="0"/>
    <n v="136856.79999999999"/>
  </r>
  <r>
    <d v="2017-06-03T00:00:00"/>
    <x v="2"/>
    <s v="June"/>
    <x v="2"/>
    <x v="21"/>
    <s v="Y"/>
    <s v="N"/>
    <n v="9.9"/>
    <n v="14.3"/>
    <n v="8.3000000000000007"/>
    <n v="0"/>
    <n v="122161.405"/>
  </r>
  <r>
    <d v="2017-06-04T00:00:00"/>
    <x v="3"/>
    <s v="June"/>
    <x v="2"/>
    <x v="21"/>
    <s v="Y"/>
    <s v="N"/>
    <n v="4.4000000000000004"/>
    <n v="15.8"/>
    <n v="9.3000000000000007"/>
    <n v="0"/>
    <n v="118953.95"/>
  </r>
  <r>
    <d v="2017-06-05T00:00:00"/>
    <x v="4"/>
    <s v="June"/>
    <x v="2"/>
    <x v="21"/>
    <s v="Y"/>
    <s v="N"/>
    <n v="5.6"/>
    <n v="17.5"/>
    <n v="5"/>
    <n v="0"/>
    <n v="132877.45000000001"/>
  </r>
  <r>
    <d v="2017-06-06T00:00:00"/>
    <x v="5"/>
    <s v="June"/>
    <x v="2"/>
    <x v="21"/>
    <s v="Y"/>
    <s v="N"/>
    <n v="8.6999999999999993"/>
    <n v="13.9"/>
    <n v="6.3"/>
    <n v="6.4"/>
    <n v="133274.53"/>
  </r>
  <r>
    <d v="2017-06-07T00:00:00"/>
    <x v="6"/>
    <s v="June"/>
    <x v="2"/>
    <x v="21"/>
    <s v="Y"/>
    <s v="N"/>
    <n v="5.9"/>
    <n v="14.3"/>
    <n v="9.1999999999999993"/>
    <n v="0"/>
    <n v="136116.12"/>
  </r>
  <r>
    <d v="2017-06-08T00:00:00"/>
    <x v="0"/>
    <s v="June"/>
    <x v="2"/>
    <x v="22"/>
    <s v="Y"/>
    <s v="N"/>
    <n v="3.6"/>
    <n v="15"/>
    <n v="7.2"/>
    <n v="0"/>
    <n v="139511.78"/>
  </r>
  <r>
    <d v="2017-06-09T00:00:00"/>
    <x v="1"/>
    <s v="June"/>
    <x v="2"/>
    <x v="22"/>
    <s v="Y"/>
    <s v="N"/>
    <n v="6.6"/>
    <n v="15"/>
    <n v="7.8"/>
    <n v="1.8"/>
    <n v="130994.54"/>
  </r>
  <r>
    <d v="2017-06-10T00:00:00"/>
    <x v="2"/>
    <s v="June"/>
    <x v="2"/>
    <x v="22"/>
    <s v="Y"/>
    <s v="N"/>
    <n v="7"/>
    <n v="15.8"/>
    <n v="8.9"/>
    <n v="0"/>
    <n v="120698.91499999999"/>
  </r>
  <r>
    <d v="2017-06-11T00:00:00"/>
    <x v="3"/>
    <s v="June"/>
    <x v="2"/>
    <x v="22"/>
    <s v="Y"/>
    <s v="N"/>
    <n v="3.4"/>
    <n v="15.5"/>
    <n v="8.6"/>
    <n v="0.2"/>
    <n v="113374.465"/>
  </r>
  <r>
    <d v="2017-06-12T00:00:00"/>
    <x v="4"/>
    <s v="June"/>
    <x v="2"/>
    <x v="22"/>
    <s v="Y"/>
    <s v="Y"/>
    <n v="6"/>
    <n v="15.9"/>
    <n v="5.0999999999999996"/>
    <n v="0"/>
    <n v="117691.685"/>
  </r>
  <r>
    <d v="2017-06-13T00:00:00"/>
    <x v="5"/>
    <s v="June"/>
    <x v="2"/>
    <x v="22"/>
    <s v="Y"/>
    <s v="N"/>
    <n v="8.8000000000000007"/>
    <n v="15.1"/>
    <n v="6.6"/>
    <n v="0"/>
    <n v="135184.95000000001"/>
  </r>
  <r>
    <d v="2017-06-14T00:00:00"/>
    <x v="6"/>
    <s v="June"/>
    <x v="2"/>
    <x v="22"/>
    <s v="Y"/>
    <s v="N"/>
    <n v="4"/>
    <n v="17.399999999999999"/>
    <n v="8.9"/>
    <n v="0"/>
    <n v="136253.42000000001"/>
  </r>
  <r>
    <d v="2017-06-15T00:00:00"/>
    <x v="0"/>
    <s v="June"/>
    <x v="2"/>
    <x v="23"/>
    <s v="Y"/>
    <s v="N"/>
    <n v="7.7"/>
    <n v="19"/>
    <n v="7.4"/>
    <n v="0"/>
    <n v="135303.255"/>
  </r>
  <r>
    <d v="2017-06-16T00:00:00"/>
    <x v="1"/>
    <s v="June"/>
    <x v="2"/>
    <x v="23"/>
    <s v="Y"/>
    <s v="N"/>
    <n v="6.6"/>
    <n v="17.100000000000001"/>
    <n v="8.9"/>
    <n v="0"/>
    <n v="135269.63500000001"/>
  </r>
  <r>
    <d v="2017-06-17T00:00:00"/>
    <x v="2"/>
    <s v="June"/>
    <x v="2"/>
    <x v="23"/>
    <s v="Y"/>
    <s v="N"/>
    <n v="4.2"/>
    <n v="15.5"/>
    <n v="9.1999999999999993"/>
    <n v="0"/>
    <n v="121178.68"/>
  </r>
  <r>
    <d v="2017-06-18T00:00:00"/>
    <x v="3"/>
    <s v="June"/>
    <x v="2"/>
    <x v="23"/>
    <s v="Y"/>
    <s v="N"/>
    <n v="5.4"/>
    <n v="16.3"/>
    <n v="7.9"/>
    <n v="0"/>
    <n v="116112.74"/>
  </r>
  <r>
    <d v="2017-06-19T00:00:00"/>
    <x v="4"/>
    <s v="June"/>
    <x v="2"/>
    <x v="23"/>
    <s v="Y"/>
    <s v="N"/>
    <n v="7.1"/>
    <n v="16.100000000000001"/>
    <n v="6"/>
    <n v="0"/>
    <n v="134925.74"/>
  </r>
  <r>
    <d v="2017-06-20T00:00:00"/>
    <x v="5"/>
    <s v="June"/>
    <x v="2"/>
    <x v="23"/>
    <s v="Y"/>
    <s v="N"/>
    <n v="6.4"/>
    <n v="15.8"/>
    <n v="9.1999999999999993"/>
    <n v="0"/>
    <n v="131996.97"/>
  </r>
  <r>
    <d v="2017-06-21T00:00:00"/>
    <x v="6"/>
    <s v="June"/>
    <x v="2"/>
    <x v="23"/>
    <s v="Y"/>
    <s v="N"/>
    <n v="7.8"/>
    <n v="13.5"/>
    <n v="5"/>
    <n v="0.6"/>
    <n v="139814.29999999999"/>
  </r>
  <r>
    <d v="2017-06-22T00:00:00"/>
    <x v="0"/>
    <s v="June"/>
    <x v="2"/>
    <x v="24"/>
    <s v="Y"/>
    <s v="N"/>
    <n v="6.7"/>
    <n v="14.1"/>
    <n v="6.7"/>
    <n v="0.2"/>
    <n v="140348.57"/>
  </r>
  <r>
    <d v="2017-06-23T00:00:00"/>
    <x v="1"/>
    <s v="June"/>
    <x v="2"/>
    <x v="24"/>
    <s v="Y"/>
    <s v="N"/>
    <n v="7.4"/>
    <n v="14.9"/>
    <n v="8.1999999999999993"/>
    <n v="0"/>
    <n v="132029.57500000001"/>
  </r>
  <r>
    <d v="2017-06-24T00:00:00"/>
    <x v="2"/>
    <s v="June"/>
    <x v="2"/>
    <x v="24"/>
    <s v="Y"/>
    <s v="N"/>
    <n v="8.3000000000000007"/>
    <n v="12.3"/>
    <n v="7.3"/>
    <n v="1.4"/>
    <n v="122393.325"/>
  </r>
  <r>
    <d v="2017-06-25T00:00:00"/>
    <x v="3"/>
    <s v="June"/>
    <x v="2"/>
    <x v="24"/>
    <s v="Y"/>
    <s v="N"/>
    <n v="8.6"/>
    <n v="14.3"/>
    <n v="5.3"/>
    <n v="0"/>
    <n v="118103.86500000001"/>
  </r>
  <r>
    <d v="2017-06-26T00:00:00"/>
    <x v="4"/>
    <s v="June"/>
    <x v="2"/>
    <x v="24"/>
    <s v="Y"/>
    <s v="N"/>
    <n v="8.8000000000000007"/>
    <n v="12.6"/>
    <n v="7.8"/>
    <n v="1.4"/>
    <n v="138040.38"/>
  </r>
  <r>
    <d v="2017-06-27T00:00:00"/>
    <x v="5"/>
    <s v="June"/>
    <x v="2"/>
    <x v="24"/>
    <s v="Y"/>
    <s v="N"/>
    <n v="6"/>
    <n v="12.1"/>
    <n v="4.4000000000000004"/>
    <n v="0"/>
    <n v="144526.63"/>
  </r>
  <r>
    <d v="2017-06-28T00:00:00"/>
    <x v="6"/>
    <s v="June"/>
    <x v="2"/>
    <x v="24"/>
    <s v="Y"/>
    <s v="N"/>
    <n v="6.8"/>
    <n v="14.1"/>
    <n v="5.4"/>
    <n v="0"/>
    <n v="141351.89499999999"/>
  </r>
  <r>
    <d v="2017-06-29T00:00:00"/>
    <x v="0"/>
    <s v="June"/>
    <x v="2"/>
    <x v="25"/>
    <s v="Y"/>
    <s v="N"/>
    <n v="9.1999999999999993"/>
    <n v="13.7"/>
    <n v="5"/>
    <n v="0"/>
    <n v="138124.06"/>
  </r>
  <r>
    <d v="2017-06-30T00:00:00"/>
    <x v="1"/>
    <s v="June"/>
    <x v="2"/>
    <x v="25"/>
    <s v="N"/>
    <s v="N"/>
    <n v="7.1"/>
    <n v="12.3"/>
    <n v="8.4"/>
    <n v="4.4000000000000004"/>
    <n v="139275.77499999999"/>
  </r>
  <r>
    <d v="2017-07-01T00:00:00"/>
    <x v="2"/>
    <s v="July"/>
    <x v="2"/>
    <x v="25"/>
    <s v="N"/>
    <s v="N"/>
    <n v="1.1000000000000001"/>
    <n v="12.7"/>
    <n v="9.3000000000000007"/>
    <n v="0"/>
    <n v="125949.5"/>
  </r>
  <r>
    <d v="2017-07-02T00:00:00"/>
    <x v="3"/>
    <s v="July"/>
    <x v="2"/>
    <x v="25"/>
    <s v="N"/>
    <s v="N"/>
    <n v="0.8"/>
    <n v="14.3"/>
    <n v="9.1999999999999993"/>
    <n v="0"/>
    <n v="120137.45"/>
  </r>
  <r>
    <d v="2017-07-03T00:00:00"/>
    <x v="4"/>
    <s v="July"/>
    <x v="2"/>
    <x v="25"/>
    <s v="N"/>
    <s v="N"/>
    <n v="3.8"/>
    <n v="13.9"/>
    <n v="3.9"/>
    <n v="0"/>
    <n v="139765.32"/>
  </r>
  <r>
    <d v="2017-07-04T00:00:00"/>
    <x v="5"/>
    <s v="July"/>
    <x v="2"/>
    <x v="25"/>
    <s v="N"/>
    <s v="N"/>
    <n v="9"/>
    <n v="16.2"/>
    <n v="6.4"/>
    <n v="3"/>
    <n v="134029.80499999999"/>
  </r>
  <r>
    <d v="2017-07-05T00:00:00"/>
    <x v="6"/>
    <s v="July"/>
    <x v="2"/>
    <x v="25"/>
    <s v="N"/>
    <s v="N"/>
    <n v="10.1"/>
    <n v="15.8"/>
    <n v="6.5"/>
    <n v="0"/>
    <n v="134084.66500000001"/>
  </r>
  <r>
    <d v="2017-07-06T00:00:00"/>
    <x v="0"/>
    <s v="July"/>
    <x v="2"/>
    <x v="26"/>
    <s v="N"/>
    <s v="N"/>
    <n v="4.8"/>
    <n v="15"/>
    <n v="8.6999999999999993"/>
    <n v="0"/>
    <n v="137899.715"/>
  </r>
  <r>
    <d v="2017-07-07T00:00:00"/>
    <x v="1"/>
    <s v="July"/>
    <x v="2"/>
    <x v="26"/>
    <s v="N"/>
    <s v="N"/>
    <n v="8"/>
    <n v="14.2"/>
    <n v="9.4"/>
    <n v="0"/>
    <n v="134078.07"/>
  </r>
  <r>
    <d v="2017-07-08T00:00:00"/>
    <x v="2"/>
    <s v="July"/>
    <x v="2"/>
    <x v="26"/>
    <s v="N"/>
    <s v="N"/>
    <n v="5.3"/>
    <n v="13.5"/>
    <n v="5.0999999999999996"/>
    <n v="0"/>
    <n v="123687.97"/>
  </r>
  <r>
    <d v="2017-07-09T00:00:00"/>
    <x v="3"/>
    <s v="July"/>
    <x v="2"/>
    <x v="26"/>
    <s v="N"/>
    <s v="N"/>
    <n v="7.3"/>
    <n v="14.6"/>
    <n v="7.3"/>
    <n v="0.8"/>
    <n v="116064.03"/>
  </r>
  <r>
    <d v="2017-07-10T00:00:00"/>
    <x v="4"/>
    <s v="July"/>
    <x v="2"/>
    <x v="26"/>
    <s v="N"/>
    <s v="N"/>
    <n v="7"/>
    <n v="16"/>
    <n v="5.7"/>
    <n v="0"/>
    <n v="133132.32500000001"/>
  </r>
  <r>
    <d v="2017-07-11T00:00:00"/>
    <x v="5"/>
    <s v="July"/>
    <x v="2"/>
    <x v="26"/>
    <s v="N"/>
    <s v="N"/>
    <n v="6.9"/>
    <n v="14.3"/>
    <n v="9.6999999999999993"/>
    <n v="0.4"/>
    <n v="137352.78"/>
  </r>
  <r>
    <d v="2017-07-12T00:00:00"/>
    <x v="6"/>
    <s v="July"/>
    <x v="2"/>
    <x v="26"/>
    <s v="N"/>
    <s v="N"/>
    <n v="3.2"/>
    <n v="15.1"/>
    <n v="9.8000000000000007"/>
    <n v="0"/>
    <n v="138152.10500000001"/>
  </r>
  <r>
    <d v="2017-07-13T00:00:00"/>
    <x v="0"/>
    <s v="July"/>
    <x v="2"/>
    <x v="27"/>
    <s v="N"/>
    <s v="N"/>
    <n v="4.8"/>
    <n v="13.3"/>
    <n v="5.5"/>
    <n v="0"/>
    <n v="134622.39000000001"/>
  </r>
  <r>
    <d v="2017-07-14T00:00:00"/>
    <x v="1"/>
    <s v="July"/>
    <x v="2"/>
    <x v="27"/>
    <s v="N"/>
    <s v="N"/>
    <n v="9.9"/>
    <n v="15.9"/>
    <n v="8.6"/>
    <n v="2"/>
    <n v="131387.745"/>
  </r>
  <r>
    <d v="2017-07-15T00:00:00"/>
    <x v="2"/>
    <s v="July"/>
    <x v="2"/>
    <x v="27"/>
    <s v="N"/>
    <s v="N"/>
    <n v="4.5"/>
    <n v="12"/>
    <n v="9.4"/>
    <n v="0"/>
    <n v="124486.69500000001"/>
  </r>
  <r>
    <d v="2017-07-16T00:00:00"/>
    <x v="3"/>
    <s v="July"/>
    <x v="2"/>
    <x v="27"/>
    <s v="N"/>
    <s v="N"/>
    <n v="3"/>
    <n v="12.5"/>
    <n v="7.8"/>
    <n v="0"/>
    <n v="119927.64"/>
  </r>
  <r>
    <d v="2017-07-17T00:00:00"/>
    <x v="4"/>
    <s v="July"/>
    <x v="2"/>
    <x v="27"/>
    <s v="N"/>
    <s v="N"/>
    <n v="5.7"/>
    <n v="15.3"/>
    <n v="6.3"/>
    <n v="0"/>
    <n v="131868.24"/>
  </r>
  <r>
    <d v="2017-07-18T00:00:00"/>
    <x v="5"/>
    <s v="July"/>
    <x v="2"/>
    <x v="27"/>
    <s v="Y"/>
    <s v="N"/>
    <n v="9.6999999999999993"/>
    <n v="14.5"/>
    <n v="5.8"/>
    <n v="0.2"/>
    <n v="136121.83499999999"/>
  </r>
  <r>
    <d v="2017-07-19T00:00:00"/>
    <x v="6"/>
    <s v="July"/>
    <x v="2"/>
    <x v="27"/>
    <s v="Y"/>
    <s v="N"/>
    <n v="8.9"/>
    <n v="13.2"/>
    <n v="7.7"/>
    <n v="5"/>
    <n v="133906.26"/>
  </r>
  <r>
    <d v="2017-07-20T00:00:00"/>
    <x v="0"/>
    <s v="July"/>
    <x v="2"/>
    <x v="28"/>
    <s v="Y"/>
    <s v="N"/>
    <n v="7.9"/>
    <n v="10.7"/>
    <n v="5.9"/>
    <n v="0.6"/>
    <n v="139316.29"/>
  </r>
  <r>
    <d v="2017-07-21T00:00:00"/>
    <x v="1"/>
    <s v="July"/>
    <x v="2"/>
    <x v="28"/>
    <s v="Y"/>
    <s v="N"/>
    <n v="3.3"/>
    <n v="13.8"/>
    <n v="10.3"/>
    <n v="4.2"/>
    <n v="140073.89499999999"/>
  </r>
  <r>
    <d v="2017-07-22T00:00:00"/>
    <x v="2"/>
    <s v="July"/>
    <x v="2"/>
    <x v="28"/>
    <s v="Y"/>
    <s v="N"/>
    <n v="5.4"/>
    <n v="12.4"/>
    <n v="7"/>
    <n v="0"/>
    <n v="122397.13"/>
  </r>
  <r>
    <d v="2017-07-23T00:00:00"/>
    <x v="3"/>
    <s v="July"/>
    <x v="2"/>
    <x v="28"/>
    <s v="Y"/>
    <s v="N"/>
    <n v="8.4"/>
    <n v="14.1"/>
    <n v="5.4"/>
    <n v="0"/>
    <n v="118007.66499999999"/>
  </r>
  <r>
    <d v="2017-07-24T00:00:00"/>
    <x v="4"/>
    <s v="July"/>
    <x v="2"/>
    <x v="28"/>
    <s v="Y"/>
    <s v="N"/>
    <n v="8.1"/>
    <n v="16.100000000000001"/>
    <n v="8.3000000000000007"/>
    <n v="7"/>
    <n v="136330.59"/>
  </r>
  <r>
    <d v="2017-07-25T00:00:00"/>
    <x v="5"/>
    <s v="July"/>
    <x v="2"/>
    <x v="28"/>
    <s v="Y"/>
    <s v="N"/>
    <n v="9.8000000000000007"/>
    <n v="17.2"/>
    <n v="9"/>
    <n v="0"/>
    <n v="129699.265"/>
  </r>
  <r>
    <d v="2017-07-26T00:00:00"/>
    <x v="6"/>
    <s v="July"/>
    <x v="2"/>
    <x v="28"/>
    <s v="Y"/>
    <s v="N"/>
    <n v="10.9"/>
    <n v="15"/>
    <n v="8.6999999999999993"/>
    <n v="2.4"/>
    <n v="133198.34"/>
  </r>
  <r>
    <d v="2017-07-27T00:00:00"/>
    <x v="0"/>
    <s v="July"/>
    <x v="2"/>
    <x v="29"/>
    <s v="Y"/>
    <s v="N"/>
    <n v="4.4000000000000004"/>
    <n v="14.2"/>
    <n v="8.6999999999999993"/>
    <n v="2"/>
    <n v="136003.91500000001"/>
  </r>
  <r>
    <d v="2017-07-28T00:00:00"/>
    <x v="1"/>
    <s v="July"/>
    <x v="2"/>
    <x v="29"/>
    <s v="Y"/>
    <s v="N"/>
    <n v="6.2"/>
    <n v="14.3"/>
    <n v="9.8000000000000007"/>
    <n v="2.8"/>
    <n v="130432.05"/>
  </r>
  <r>
    <d v="2017-07-29T00:00:00"/>
    <x v="2"/>
    <s v="July"/>
    <x v="2"/>
    <x v="29"/>
    <s v="Y"/>
    <s v="N"/>
    <n v="9.6999999999999993"/>
    <n v="17.899999999999999"/>
    <n v="10.1"/>
    <n v="0"/>
    <n v="111331.235"/>
  </r>
  <r>
    <d v="2017-07-30T00:00:00"/>
    <x v="3"/>
    <s v="July"/>
    <x v="2"/>
    <x v="29"/>
    <s v="Y"/>
    <s v="N"/>
    <n v="11.3"/>
    <n v="18.100000000000001"/>
    <n v="8.3000000000000007"/>
    <n v="0"/>
    <n v="107580.495"/>
  </r>
  <r>
    <d v="2017-07-31T00:00:00"/>
    <x v="4"/>
    <s v="July"/>
    <x v="2"/>
    <x v="29"/>
    <s v="Y"/>
    <s v="N"/>
    <n v="6.7"/>
    <n v="14.8"/>
    <n v="11.5"/>
    <n v="0"/>
    <n v="132276.88"/>
  </r>
  <r>
    <d v="2017-08-01T00:00:00"/>
    <x v="5"/>
    <s v="August"/>
    <x v="2"/>
    <x v="29"/>
    <s v="Y"/>
    <s v="N"/>
    <n v="3.5"/>
    <n v="15.5"/>
    <n v="11.5"/>
    <n v="0"/>
    <n v="137617.88"/>
  </r>
  <r>
    <d v="2017-08-02T00:00:00"/>
    <x v="6"/>
    <s v="August"/>
    <x v="2"/>
    <x v="29"/>
    <s v="Y"/>
    <s v="N"/>
    <n v="3.4"/>
    <n v="12.9"/>
    <n v="7.5"/>
    <n v="0"/>
    <n v="140729.185"/>
  </r>
  <r>
    <d v="2017-08-03T00:00:00"/>
    <x v="0"/>
    <s v="August"/>
    <x v="2"/>
    <x v="30"/>
    <s v="Y"/>
    <s v="N"/>
    <n v="3.1"/>
    <n v="9"/>
    <n v="4.4000000000000004"/>
    <n v="0"/>
    <n v="151355.43"/>
  </r>
  <r>
    <d v="2017-08-04T00:00:00"/>
    <x v="1"/>
    <s v="August"/>
    <x v="2"/>
    <x v="30"/>
    <s v="Y"/>
    <s v="N"/>
    <n v="4.3"/>
    <n v="12.1"/>
    <n v="7.2"/>
    <n v="6.6"/>
    <n v="141647.89499999999"/>
  </r>
  <r>
    <d v="2017-08-05T00:00:00"/>
    <x v="2"/>
    <s v="August"/>
    <x v="2"/>
    <x v="30"/>
    <s v="Y"/>
    <s v="N"/>
    <n v="8.8000000000000007"/>
    <n v="14.2"/>
    <n v="11.7"/>
    <n v="0"/>
    <n v="116696.455"/>
  </r>
  <r>
    <d v="2017-08-06T00:00:00"/>
    <x v="3"/>
    <s v="August"/>
    <x v="2"/>
    <x v="30"/>
    <s v="Y"/>
    <s v="N"/>
    <n v="9"/>
    <n v="13"/>
    <n v="8.1999999999999993"/>
    <n v="0"/>
    <n v="117351.14"/>
  </r>
  <r>
    <d v="2017-08-07T00:00:00"/>
    <x v="4"/>
    <s v="August"/>
    <x v="2"/>
    <x v="30"/>
    <s v="Y"/>
    <s v="N"/>
    <n v="7.7"/>
    <n v="12.3"/>
    <n v="7.3"/>
    <n v="4.2"/>
    <n v="138963.17499999999"/>
  </r>
  <r>
    <d v="2017-08-08T00:00:00"/>
    <x v="5"/>
    <s v="August"/>
    <x v="2"/>
    <x v="30"/>
    <s v="Y"/>
    <s v="N"/>
    <n v="7.9"/>
    <n v="15"/>
    <n v="7.5"/>
    <n v="2.2000000000000002"/>
    <n v="139108.435"/>
  </r>
  <r>
    <d v="2017-08-09T00:00:00"/>
    <x v="6"/>
    <s v="August"/>
    <x v="2"/>
    <x v="30"/>
    <s v="Y"/>
    <s v="N"/>
    <n v="8.9"/>
    <n v="16.8"/>
    <n v="11.5"/>
    <n v="0"/>
    <n v="130044.375"/>
  </r>
  <r>
    <d v="2017-08-10T00:00:00"/>
    <x v="0"/>
    <s v="August"/>
    <x v="2"/>
    <x v="31"/>
    <s v="Y"/>
    <s v="N"/>
    <n v="11.4"/>
    <n v="18.8"/>
    <n v="8.4"/>
    <n v="0"/>
    <n v="122361.925"/>
  </r>
  <r>
    <d v="2017-08-11T00:00:00"/>
    <x v="1"/>
    <s v="August"/>
    <x v="2"/>
    <x v="31"/>
    <s v="Y"/>
    <s v="N"/>
    <n v="10.3"/>
    <n v="16.399999999999999"/>
    <n v="9.3000000000000007"/>
    <n v="0"/>
    <n v="122862.345"/>
  </r>
  <r>
    <d v="2017-08-12T00:00:00"/>
    <x v="2"/>
    <s v="August"/>
    <x v="2"/>
    <x v="31"/>
    <s v="Y"/>
    <s v="N"/>
    <n v="10.3"/>
    <n v="17.899999999999999"/>
    <n v="9.9"/>
    <n v="2.8"/>
    <n v="113669.45"/>
  </r>
  <r>
    <d v="2017-08-13T00:00:00"/>
    <x v="3"/>
    <s v="August"/>
    <x v="2"/>
    <x v="31"/>
    <s v="Y"/>
    <s v="N"/>
    <n v="9.4"/>
    <n v="18.7"/>
    <n v="11.1"/>
    <n v="2"/>
    <n v="106274.56"/>
  </r>
  <r>
    <d v="2017-08-14T00:00:00"/>
    <x v="4"/>
    <s v="August"/>
    <x v="2"/>
    <x v="31"/>
    <s v="Y"/>
    <s v="N"/>
    <n v="12.3"/>
    <n v="20.100000000000001"/>
    <n v="12.6"/>
    <n v="0"/>
    <n v="121533.955"/>
  </r>
  <r>
    <d v="2017-08-15T00:00:00"/>
    <x v="5"/>
    <s v="August"/>
    <x v="2"/>
    <x v="31"/>
    <s v="Y"/>
    <s v="N"/>
    <n v="10.4"/>
    <n v="17.5"/>
    <n v="3.2"/>
    <n v="0.2"/>
    <n v="127193.3"/>
  </r>
  <r>
    <d v="2017-08-16T00:00:00"/>
    <x v="6"/>
    <s v="August"/>
    <x v="2"/>
    <x v="31"/>
    <s v="Y"/>
    <s v="N"/>
    <n v="12.1"/>
    <n v="18.100000000000001"/>
    <n v="10.9"/>
    <n v="0.8"/>
    <n v="121445.38"/>
  </r>
  <r>
    <d v="2017-08-17T00:00:00"/>
    <x v="0"/>
    <s v="August"/>
    <x v="2"/>
    <x v="32"/>
    <s v="Y"/>
    <s v="N"/>
    <n v="9.3000000000000007"/>
    <n v="15.6"/>
    <n v="9.1"/>
    <n v="1.8"/>
    <n v="129223.80499999999"/>
  </r>
  <r>
    <d v="2017-08-18T00:00:00"/>
    <x v="1"/>
    <s v="August"/>
    <x v="2"/>
    <x v="32"/>
    <s v="Y"/>
    <s v="N"/>
    <n v="8"/>
    <n v="12.2"/>
    <n v="9.4"/>
    <n v="2.8"/>
    <n v="133562.98499999999"/>
  </r>
  <r>
    <d v="2017-08-19T00:00:00"/>
    <x v="2"/>
    <s v="August"/>
    <x v="2"/>
    <x v="32"/>
    <s v="Y"/>
    <s v="N"/>
    <n v="5.9"/>
    <n v="11.8"/>
    <n v="11.6"/>
    <n v="7.2"/>
    <n v="124852.67"/>
  </r>
  <r>
    <d v="2017-08-20T00:00:00"/>
    <x v="3"/>
    <s v="August"/>
    <x v="2"/>
    <x v="32"/>
    <s v="Y"/>
    <s v="N"/>
    <n v="5.0999999999999996"/>
    <n v="13.3"/>
    <n v="13.9"/>
    <n v="2"/>
    <n v="119798.995"/>
  </r>
  <r>
    <d v="2017-08-21T00:00:00"/>
    <x v="4"/>
    <s v="August"/>
    <x v="2"/>
    <x v="32"/>
    <s v="Y"/>
    <s v="N"/>
    <n v="6.8"/>
    <n v="12.7"/>
    <n v="7.9"/>
    <n v="0.6"/>
    <n v="140410.29500000001"/>
  </r>
  <r>
    <d v="2017-08-22T00:00:00"/>
    <x v="5"/>
    <s v="August"/>
    <x v="2"/>
    <x v="32"/>
    <s v="Y"/>
    <s v="N"/>
    <n v="5.7"/>
    <n v="16.8"/>
    <n v="11.1"/>
    <n v="1.6"/>
    <n v="133809.45499999999"/>
  </r>
  <r>
    <d v="2017-08-23T00:00:00"/>
    <x v="6"/>
    <s v="August"/>
    <x v="2"/>
    <x v="32"/>
    <s v="Y"/>
    <s v="N"/>
    <n v="8.3000000000000007"/>
    <n v="18.100000000000001"/>
    <n v="9.6999999999999993"/>
    <n v="0"/>
    <n v="133056.82"/>
  </r>
  <r>
    <d v="2017-08-24T00:00:00"/>
    <x v="0"/>
    <s v="August"/>
    <x v="2"/>
    <x v="33"/>
    <s v="Y"/>
    <s v="N"/>
    <n v="5.2"/>
    <n v="13.3"/>
    <n v="13"/>
    <n v="9.1999999999999993"/>
    <n v="135619.94"/>
  </r>
  <r>
    <d v="2017-08-25T00:00:00"/>
    <x v="1"/>
    <s v="August"/>
    <x v="2"/>
    <x v="33"/>
    <s v="Y"/>
    <s v="N"/>
    <n v="4.9000000000000004"/>
    <n v="15"/>
    <n v="13.3"/>
    <n v="0.6"/>
    <n v="133666.57500000001"/>
  </r>
  <r>
    <d v="2017-08-26T00:00:00"/>
    <x v="2"/>
    <s v="August"/>
    <x v="2"/>
    <x v="33"/>
    <s v="Y"/>
    <s v="N"/>
    <n v="9.9"/>
    <n v="15.3"/>
    <n v="8.5"/>
    <n v="0"/>
    <n v="117444.1"/>
  </r>
  <r>
    <d v="2017-08-27T00:00:00"/>
    <x v="3"/>
    <s v="August"/>
    <x v="2"/>
    <x v="33"/>
    <s v="Y"/>
    <s v="N"/>
    <n v="5.8"/>
    <n v="10.7"/>
    <n v="11.8"/>
    <n v="7.8"/>
    <n v="115177.935"/>
  </r>
  <r>
    <d v="2017-08-28T00:00:00"/>
    <x v="4"/>
    <s v="August"/>
    <x v="2"/>
    <x v="33"/>
    <s v="Y"/>
    <s v="N"/>
    <n v="5.8"/>
    <n v="11.8"/>
    <n v="14.6"/>
    <n v="0.6"/>
    <n v="139414.495"/>
  </r>
  <r>
    <d v="2017-08-29T00:00:00"/>
    <x v="5"/>
    <s v="August"/>
    <x v="2"/>
    <x v="33"/>
    <s v="Y"/>
    <s v="N"/>
    <n v="5.4"/>
    <n v="12.9"/>
    <n v="9.1"/>
    <n v="0"/>
    <n v="139814.04"/>
  </r>
  <r>
    <d v="2017-08-30T00:00:00"/>
    <x v="6"/>
    <s v="August"/>
    <x v="2"/>
    <x v="33"/>
    <s v="Y"/>
    <s v="N"/>
    <n v="7.7"/>
    <n v="13.8"/>
    <n v="12.3"/>
    <n v="0.6"/>
    <n v="137513.465"/>
  </r>
  <r>
    <d v="2017-08-31T00:00:00"/>
    <x v="0"/>
    <s v="August"/>
    <x v="2"/>
    <x v="34"/>
    <s v="Y"/>
    <s v="N"/>
    <n v="4"/>
    <n v="16.7"/>
    <n v="15.9"/>
    <n v="0.2"/>
    <n v="133982.255"/>
  </r>
  <r>
    <d v="2017-09-01T00:00:00"/>
    <x v="1"/>
    <s v="September"/>
    <x v="2"/>
    <x v="34"/>
    <s v="Y"/>
    <s v="N"/>
    <n v="3.7"/>
    <n v="17"/>
    <n v="14.4"/>
    <n v="0"/>
    <n v="128707.425"/>
  </r>
  <r>
    <d v="2017-09-02T00:00:00"/>
    <x v="2"/>
    <s v="September"/>
    <x v="2"/>
    <x v="34"/>
    <s v="Y"/>
    <s v="N"/>
    <n v="7.3"/>
    <n v="18.399999999999999"/>
    <n v="6.3"/>
    <n v="0"/>
    <n v="114098.11500000001"/>
  </r>
  <r>
    <d v="2017-09-03T00:00:00"/>
    <x v="3"/>
    <s v="September"/>
    <x v="2"/>
    <x v="34"/>
    <s v="Y"/>
    <s v="N"/>
    <n v="13.4"/>
    <n v="17.2"/>
    <n v="6.3"/>
    <n v="0"/>
    <n v="103964.33"/>
  </r>
  <r>
    <d v="2017-09-04T00:00:00"/>
    <x v="4"/>
    <s v="September"/>
    <x v="2"/>
    <x v="34"/>
    <s v="Y"/>
    <s v="N"/>
    <n v="8.8000000000000007"/>
    <n v="13.7"/>
    <n v="13.4"/>
    <n v="0.4"/>
    <n v="128001.05499999999"/>
  </r>
  <r>
    <d v="2017-09-05T00:00:00"/>
    <x v="5"/>
    <s v="September"/>
    <x v="2"/>
    <x v="34"/>
    <s v="Y"/>
    <s v="N"/>
    <n v="6.5"/>
    <n v="13.3"/>
    <n v="11"/>
    <n v="0.2"/>
    <n v="137696.67000000001"/>
  </r>
  <r>
    <d v="2017-09-06T00:00:00"/>
    <x v="6"/>
    <s v="September"/>
    <x v="2"/>
    <x v="34"/>
    <s v="Y"/>
    <s v="N"/>
    <n v="6.7"/>
    <n v="15.1"/>
    <n v="11"/>
    <n v="4.8"/>
    <n v="134819.94500000001"/>
  </r>
  <r>
    <d v="2017-09-07T00:00:00"/>
    <x v="0"/>
    <s v="September"/>
    <x v="2"/>
    <x v="35"/>
    <s v="Y"/>
    <s v="N"/>
    <n v="7.9"/>
    <n v="15.2"/>
    <n v="9.5"/>
    <n v="0.8"/>
    <n v="133405.72"/>
  </r>
  <r>
    <d v="2017-09-08T00:00:00"/>
    <x v="1"/>
    <s v="September"/>
    <x v="2"/>
    <x v="35"/>
    <s v="Y"/>
    <s v="N"/>
    <n v="8"/>
    <n v="13.5"/>
    <n v="13.1"/>
    <n v="3.2"/>
    <n v="132543.1"/>
  </r>
  <r>
    <d v="2017-09-09T00:00:00"/>
    <x v="2"/>
    <s v="September"/>
    <x v="2"/>
    <x v="35"/>
    <s v="Y"/>
    <s v="N"/>
    <n v="7.1"/>
    <n v="14.9"/>
    <n v="15.9"/>
    <n v="1.2"/>
    <n v="120454.01"/>
  </r>
  <r>
    <d v="2017-09-10T00:00:00"/>
    <x v="3"/>
    <s v="September"/>
    <x v="2"/>
    <x v="35"/>
    <s v="Y"/>
    <s v="N"/>
    <n v="5.3"/>
    <n v="16.100000000000001"/>
    <n v="12.3"/>
    <n v="0.2"/>
    <n v="114584.065"/>
  </r>
  <r>
    <d v="2017-09-11T00:00:00"/>
    <x v="4"/>
    <s v="September"/>
    <x v="2"/>
    <x v="35"/>
    <s v="Y"/>
    <s v="N"/>
    <n v="8.1"/>
    <n v="18.100000000000001"/>
    <n v="7"/>
    <n v="0"/>
    <n v="127169.03"/>
  </r>
  <r>
    <d v="2017-09-12T00:00:00"/>
    <x v="5"/>
    <s v="September"/>
    <x v="2"/>
    <x v="35"/>
    <s v="Y"/>
    <s v="N"/>
    <n v="12.2"/>
    <n v="19.899999999999999"/>
    <n v="3.5"/>
    <n v="0.2"/>
    <n v="130906.89"/>
  </r>
  <r>
    <d v="2017-09-13T00:00:00"/>
    <x v="6"/>
    <s v="September"/>
    <x v="2"/>
    <x v="35"/>
    <s v="Y"/>
    <s v="N"/>
    <n v="13.3"/>
    <n v="16.399999999999999"/>
    <n v="8.1999999999999993"/>
    <n v="2"/>
    <n v="127192.315"/>
  </r>
  <r>
    <d v="2017-09-14T00:00:00"/>
    <x v="0"/>
    <s v="September"/>
    <x v="2"/>
    <x v="36"/>
    <s v="Y"/>
    <s v="N"/>
    <n v="5.8"/>
    <n v="15.3"/>
    <n v="10.8"/>
    <n v="1.4"/>
    <n v="131986.80499999999"/>
  </r>
  <r>
    <d v="2017-09-15T00:00:00"/>
    <x v="1"/>
    <s v="September"/>
    <x v="2"/>
    <x v="36"/>
    <s v="Y"/>
    <s v="N"/>
    <n v="9.6"/>
    <n v="16.7"/>
    <n v="7"/>
    <n v="0"/>
    <n v="128761.605"/>
  </r>
  <r>
    <d v="2017-09-16T00:00:00"/>
    <x v="2"/>
    <s v="September"/>
    <x v="2"/>
    <x v="36"/>
    <s v="Y"/>
    <s v="N"/>
    <n v="7.4"/>
    <n v="13.3"/>
    <n v="16.7"/>
    <n v="21.4"/>
    <n v="111301.56"/>
  </r>
  <r>
    <d v="2017-09-17T00:00:00"/>
    <x v="3"/>
    <s v="September"/>
    <x v="2"/>
    <x v="36"/>
    <s v="Y"/>
    <s v="N"/>
    <n v="4"/>
    <n v="18.100000000000001"/>
    <n v="19"/>
    <n v="0.2"/>
    <n v="104766"/>
  </r>
  <r>
    <d v="2017-09-18T00:00:00"/>
    <x v="4"/>
    <s v="September"/>
    <x v="2"/>
    <x v="36"/>
    <s v="Y"/>
    <s v="N"/>
    <n v="10.5"/>
    <n v="22"/>
    <n v="15.7"/>
    <n v="0"/>
    <n v="115123.54"/>
  </r>
  <r>
    <d v="2017-09-19T00:00:00"/>
    <x v="5"/>
    <s v="September"/>
    <x v="2"/>
    <x v="36"/>
    <s v="Y"/>
    <s v="N"/>
    <n v="9"/>
    <n v="13.9"/>
    <n v="16.600000000000001"/>
    <n v="0.2"/>
    <n v="124033.955"/>
  </r>
  <r>
    <d v="2017-09-20T00:00:00"/>
    <x v="6"/>
    <s v="September"/>
    <x v="2"/>
    <x v="36"/>
    <s v="Y"/>
    <s v="N"/>
    <n v="6"/>
    <n v="19.2"/>
    <n v="17.3"/>
    <n v="0"/>
    <n v="123461.38"/>
  </r>
  <r>
    <d v="2017-09-21T00:00:00"/>
    <x v="0"/>
    <s v="September"/>
    <x v="2"/>
    <x v="37"/>
    <s v="Y"/>
    <s v="N"/>
    <n v="11.6"/>
    <n v="23.6"/>
    <n v="13"/>
    <n v="0"/>
    <n v="119309.93"/>
  </r>
  <r>
    <d v="2017-09-22T00:00:00"/>
    <x v="1"/>
    <s v="September"/>
    <x v="2"/>
    <x v="37"/>
    <s v="N"/>
    <s v="N"/>
    <n v="12.8"/>
    <n v="25.6"/>
    <n v="15.6"/>
    <n v="0"/>
    <n v="116611.25"/>
  </r>
  <r>
    <d v="2017-09-23T00:00:00"/>
    <x v="2"/>
    <s v="September"/>
    <x v="2"/>
    <x v="37"/>
    <s v="N"/>
    <s v="N"/>
    <n v="14.8"/>
    <n v="30.6"/>
    <n v="17.3"/>
    <n v="0"/>
    <n v="101012.29"/>
  </r>
  <r>
    <d v="2017-09-24T00:00:00"/>
    <x v="3"/>
    <s v="September"/>
    <x v="2"/>
    <x v="37"/>
    <s v="N"/>
    <s v="N"/>
    <n v="12.9"/>
    <n v="19.899999999999999"/>
    <n v="12"/>
    <n v="0.4"/>
    <n v="92608.24"/>
  </r>
  <r>
    <d v="2017-09-25T00:00:00"/>
    <x v="4"/>
    <s v="September"/>
    <x v="2"/>
    <x v="37"/>
    <s v="N"/>
    <s v="N"/>
    <n v="10.3"/>
    <n v="14.2"/>
    <n v="10.9"/>
    <n v="1.6"/>
    <n v="119126.485"/>
  </r>
  <r>
    <d v="2017-09-26T00:00:00"/>
    <x v="5"/>
    <s v="September"/>
    <x v="2"/>
    <x v="37"/>
    <s v="N"/>
    <s v="N"/>
    <n v="5"/>
    <n v="15.1"/>
    <n v="20.399999999999999"/>
    <n v="0.4"/>
    <n v="124452.94"/>
  </r>
  <r>
    <d v="2017-09-27T00:00:00"/>
    <x v="6"/>
    <s v="September"/>
    <x v="2"/>
    <x v="37"/>
    <s v="N"/>
    <s v="N"/>
    <n v="9.6"/>
    <n v="24.6"/>
    <n v="11.7"/>
    <n v="0"/>
    <n v="119028.07"/>
  </r>
  <r>
    <d v="2017-09-28T00:00:00"/>
    <x v="0"/>
    <s v="September"/>
    <x v="2"/>
    <x v="38"/>
    <s v="N"/>
    <s v="N"/>
    <n v="10.4"/>
    <n v="18.5"/>
    <n v="12.8"/>
    <n v="0"/>
    <n v="116655.855"/>
  </r>
  <r>
    <d v="2017-09-29T00:00:00"/>
    <x v="1"/>
    <s v="September"/>
    <x v="2"/>
    <x v="38"/>
    <s v="N"/>
    <s v="Y"/>
    <n v="10.6"/>
    <n v="18.399999999999999"/>
    <n v="14.5"/>
    <n v="0"/>
    <n v="102847.255"/>
  </r>
  <r>
    <d v="2017-09-30T00:00:00"/>
    <x v="2"/>
    <s v="September"/>
    <x v="2"/>
    <x v="38"/>
    <s v="N"/>
    <s v="N"/>
    <n v="11"/>
    <n v="15.4"/>
    <n v="16.100000000000001"/>
    <n v="1"/>
    <n v="100701.82"/>
  </r>
  <r>
    <d v="2017-10-01T00:00:00"/>
    <x v="3"/>
    <s v="October"/>
    <x v="2"/>
    <x v="38"/>
    <s v="N"/>
    <s v="N"/>
    <n v="9.6999999999999993"/>
    <n v="17.2"/>
    <n v="9.1999999999999993"/>
    <n v="0"/>
    <n v="103556.74"/>
  </r>
  <r>
    <d v="2017-10-02T00:00:00"/>
    <x v="4"/>
    <s v="October"/>
    <x v="2"/>
    <x v="38"/>
    <s v="N"/>
    <s v="N"/>
    <n v="9.5"/>
    <n v="16.399999999999999"/>
    <n v="16.399999999999999"/>
    <n v="0"/>
    <n v="119226.42"/>
  </r>
  <r>
    <d v="2017-10-03T00:00:00"/>
    <x v="5"/>
    <s v="October"/>
    <x v="2"/>
    <x v="38"/>
    <s v="N"/>
    <s v="N"/>
    <n v="6.8"/>
    <n v="22.3"/>
    <n v="21.8"/>
    <n v="0"/>
    <n v="118856.41499999999"/>
  </r>
  <r>
    <d v="2017-10-04T00:00:00"/>
    <x v="6"/>
    <s v="October"/>
    <x v="2"/>
    <x v="38"/>
    <s v="N"/>
    <s v="N"/>
    <n v="8.5"/>
    <n v="20.8"/>
    <n v="21.6"/>
    <n v="0"/>
    <n v="114604.62"/>
  </r>
  <r>
    <d v="2017-10-05T00:00:00"/>
    <x v="0"/>
    <s v="October"/>
    <x v="2"/>
    <x v="39"/>
    <s v="N"/>
    <s v="N"/>
    <n v="11.7"/>
    <n v="19.399999999999999"/>
    <n v="10.4"/>
    <n v="0"/>
    <n v="113134.58"/>
  </r>
  <r>
    <d v="2017-10-06T00:00:00"/>
    <x v="1"/>
    <s v="October"/>
    <x v="2"/>
    <x v="39"/>
    <s v="N"/>
    <s v="N"/>
    <n v="10.1"/>
    <n v="15"/>
    <n v="16.8"/>
    <n v="2.4"/>
    <n v="118359.28"/>
  </r>
  <r>
    <d v="2017-10-07T00:00:00"/>
    <x v="2"/>
    <s v="October"/>
    <x v="2"/>
    <x v="39"/>
    <s v="N"/>
    <s v="N"/>
    <n v="7.2"/>
    <n v="23.7"/>
    <n v="17.3"/>
    <n v="0.2"/>
    <n v="101974.595"/>
  </r>
  <r>
    <d v="2017-10-08T00:00:00"/>
    <x v="3"/>
    <s v="October"/>
    <x v="2"/>
    <x v="39"/>
    <s v="N"/>
    <s v="N"/>
    <n v="11.1"/>
    <n v="25.3"/>
    <n v="19.5"/>
    <n v="0"/>
    <n v="97053.544999999998"/>
  </r>
  <r>
    <d v="2017-10-09T00:00:00"/>
    <x v="4"/>
    <s v="October"/>
    <x v="2"/>
    <x v="39"/>
    <s v="N"/>
    <s v="N"/>
    <n v="14"/>
    <n v="18.7"/>
    <n v="16.7"/>
    <n v="2.4"/>
    <n v="111432.36500000001"/>
  </r>
  <r>
    <d v="2017-10-10T00:00:00"/>
    <x v="5"/>
    <s v="October"/>
    <x v="2"/>
    <x v="39"/>
    <s v="Y"/>
    <s v="N"/>
    <n v="8"/>
    <n v="18.8"/>
    <n v="23.6"/>
    <n v="0.2"/>
    <n v="116556.425"/>
  </r>
  <r>
    <d v="2017-10-11T00:00:00"/>
    <x v="6"/>
    <s v="October"/>
    <x v="2"/>
    <x v="39"/>
    <s v="Y"/>
    <s v="N"/>
    <n v="9.8000000000000007"/>
    <n v="25.6"/>
    <n v="7.5"/>
    <n v="0"/>
    <n v="114133.54"/>
  </r>
  <r>
    <d v="2017-10-12T00:00:00"/>
    <x v="0"/>
    <s v="October"/>
    <x v="2"/>
    <x v="40"/>
    <s v="Y"/>
    <s v="N"/>
    <n v="10.5"/>
    <n v="19.2"/>
    <n v="15.6"/>
    <n v="10"/>
    <n v="113957.735"/>
  </r>
  <r>
    <d v="2017-10-13T00:00:00"/>
    <x v="1"/>
    <s v="October"/>
    <x v="2"/>
    <x v="40"/>
    <s v="Y"/>
    <s v="N"/>
    <n v="13.1"/>
    <n v="16.7"/>
    <n v="12.5"/>
    <n v="0"/>
    <n v="117048.72500000001"/>
  </r>
  <r>
    <d v="2017-10-14T00:00:00"/>
    <x v="2"/>
    <s v="October"/>
    <x v="2"/>
    <x v="40"/>
    <s v="Y"/>
    <s v="N"/>
    <n v="8.1999999999999993"/>
    <n v="16.100000000000001"/>
    <n v="23.6"/>
    <n v="0"/>
    <n v="102037.16499999999"/>
  </r>
  <r>
    <d v="2017-10-15T00:00:00"/>
    <x v="3"/>
    <s v="October"/>
    <x v="2"/>
    <x v="40"/>
    <s v="Y"/>
    <s v="N"/>
    <n v="6.8"/>
    <n v="17.600000000000001"/>
    <n v="24.5"/>
    <n v="0"/>
    <n v="98108.815000000002"/>
  </r>
  <r>
    <d v="2017-10-16T00:00:00"/>
    <x v="4"/>
    <s v="October"/>
    <x v="2"/>
    <x v="40"/>
    <s v="Y"/>
    <s v="N"/>
    <n v="11.3"/>
    <n v="28.6"/>
    <n v="23.8"/>
    <n v="0"/>
    <n v="115907.395"/>
  </r>
  <r>
    <d v="2017-10-17T00:00:00"/>
    <x v="5"/>
    <s v="October"/>
    <x v="2"/>
    <x v="40"/>
    <s v="Y"/>
    <s v="N"/>
    <n v="12.8"/>
    <n v="30.2"/>
    <n v="24.9"/>
    <n v="0"/>
    <n v="117470.22"/>
  </r>
  <r>
    <d v="2017-10-18T00:00:00"/>
    <x v="6"/>
    <s v="October"/>
    <x v="2"/>
    <x v="40"/>
    <s v="Y"/>
    <s v="N"/>
    <n v="14.5"/>
    <n v="30.9"/>
    <n v="25.1"/>
    <n v="0"/>
    <n v="121087.1"/>
  </r>
  <r>
    <d v="2017-10-19T00:00:00"/>
    <x v="0"/>
    <s v="October"/>
    <x v="2"/>
    <x v="41"/>
    <s v="Y"/>
    <s v="N"/>
    <n v="21.7"/>
    <n v="25.6"/>
    <n v="9.8000000000000007"/>
    <n v="0"/>
    <n v="118201.175"/>
  </r>
  <r>
    <d v="2017-10-20T00:00:00"/>
    <x v="1"/>
    <s v="October"/>
    <x v="2"/>
    <x v="41"/>
    <s v="Y"/>
    <s v="N"/>
    <n v="11.3"/>
    <n v="16.2"/>
    <n v="24"/>
    <n v="2.6"/>
    <n v="108412.66499999999"/>
  </r>
  <r>
    <d v="2017-10-21T00:00:00"/>
    <x v="2"/>
    <s v="October"/>
    <x v="2"/>
    <x v="41"/>
    <s v="Y"/>
    <s v="N"/>
    <n v="11"/>
    <n v="15.4"/>
    <n v="12.8"/>
    <n v="0"/>
    <n v="102195.97500000001"/>
  </r>
  <r>
    <d v="2017-10-22T00:00:00"/>
    <x v="3"/>
    <s v="October"/>
    <x v="2"/>
    <x v="41"/>
    <s v="Y"/>
    <s v="N"/>
    <n v="11.1"/>
    <n v="16"/>
    <n v="13"/>
    <n v="0"/>
    <n v="100571.04"/>
  </r>
  <r>
    <d v="2017-10-23T00:00:00"/>
    <x v="4"/>
    <s v="October"/>
    <x v="2"/>
    <x v="41"/>
    <s v="Y"/>
    <s v="N"/>
    <n v="11.9"/>
    <n v="19"/>
    <n v="21.8"/>
    <n v="0"/>
    <n v="115549.435"/>
  </r>
  <r>
    <d v="2017-10-24T00:00:00"/>
    <x v="5"/>
    <s v="October"/>
    <x v="2"/>
    <x v="41"/>
    <s v="Y"/>
    <s v="N"/>
    <n v="12.1"/>
    <n v="20.5"/>
    <n v="18.7"/>
    <n v="0.2"/>
    <n v="118010.31"/>
  </r>
  <r>
    <d v="2017-10-25T00:00:00"/>
    <x v="6"/>
    <s v="October"/>
    <x v="2"/>
    <x v="41"/>
    <s v="Y"/>
    <s v="N"/>
    <n v="13.3"/>
    <n v="18.5"/>
    <n v="12.5"/>
    <n v="11.4"/>
    <n v="115813.03"/>
  </r>
  <r>
    <d v="2017-10-26T00:00:00"/>
    <x v="0"/>
    <s v="October"/>
    <x v="2"/>
    <x v="42"/>
    <s v="Y"/>
    <s v="N"/>
    <n v="12.9"/>
    <n v="16.8"/>
    <n v="12.2"/>
    <n v="0.2"/>
    <n v="117333.44500000001"/>
  </r>
  <r>
    <d v="2017-10-27T00:00:00"/>
    <x v="1"/>
    <s v="October"/>
    <x v="2"/>
    <x v="42"/>
    <s v="Y"/>
    <s v="N"/>
    <n v="10.3"/>
    <n v="27.4"/>
    <n v="26.1"/>
    <n v="0"/>
    <n v="112633.265"/>
  </r>
  <r>
    <d v="2017-10-28T00:00:00"/>
    <x v="2"/>
    <s v="October"/>
    <x v="2"/>
    <x v="42"/>
    <s v="Y"/>
    <s v="N"/>
    <n v="15"/>
    <n v="21.4"/>
    <n v="16.8"/>
    <n v="0.4"/>
    <n v="100746.42"/>
  </r>
  <r>
    <d v="2017-10-29T00:00:00"/>
    <x v="3"/>
    <s v="October"/>
    <x v="2"/>
    <x v="42"/>
    <s v="Y"/>
    <s v="N"/>
    <n v="11.5"/>
    <n v="28.6"/>
    <n v="27.1"/>
    <n v="0"/>
    <n v="92182.955000000002"/>
  </r>
  <r>
    <d v="2017-10-30T00:00:00"/>
    <x v="4"/>
    <s v="October"/>
    <x v="2"/>
    <x v="42"/>
    <s v="Y"/>
    <s v="N"/>
    <n v="8.8000000000000007"/>
    <n v="17"/>
    <n v="17"/>
    <n v="4.4000000000000004"/>
    <n v="112227.65"/>
  </r>
  <r>
    <d v="2017-10-31T00:00:00"/>
    <x v="5"/>
    <s v="October"/>
    <x v="2"/>
    <x v="42"/>
    <s v="Y"/>
    <s v="N"/>
    <n v="8.1"/>
    <n v="16.399999999999999"/>
    <n v="24.8"/>
    <n v="6"/>
    <n v="116179.47"/>
  </r>
  <r>
    <d v="2017-11-01T00:00:00"/>
    <x v="6"/>
    <s v="November"/>
    <x v="2"/>
    <x v="42"/>
    <s v="Y"/>
    <s v="N"/>
    <n v="11.9"/>
    <n v="18"/>
    <n v="14.2"/>
    <n v="0.4"/>
    <n v="116632.09"/>
  </r>
  <r>
    <d v="2017-11-02T00:00:00"/>
    <x v="0"/>
    <s v="November"/>
    <x v="2"/>
    <x v="43"/>
    <s v="Y"/>
    <s v="N"/>
    <n v="11.3"/>
    <n v="17.399999999999999"/>
    <n v="17"/>
    <n v="1.4"/>
    <n v="120470.785"/>
  </r>
  <r>
    <d v="2017-11-03T00:00:00"/>
    <x v="1"/>
    <s v="November"/>
    <x v="2"/>
    <x v="43"/>
    <s v="Y"/>
    <s v="N"/>
    <n v="9.4"/>
    <n v="16.600000000000001"/>
    <n v="20.5"/>
    <n v="1.4"/>
    <n v="113451.995"/>
  </r>
  <r>
    <d v="2017-11-04T00:00:00"/>
    <x v="2"/>
    <s v="November"/>
    <x v="2"/>
    <x v="43"/>
    <s v="Y"/>
    <s v="N"/>
    <n v="8.3000000000000007"/>
    <n v="15.8"/>
    <n v="24.6"/>
    <n v="0.4"/>
    <n v="101610.815"/>
  </r>
  <r>
    <d v="2017-11-05T00:00:00"/>
    <x v="3"/>
    <s v="November"/>
    <x v="2"/>
    <x v="43"/>
    <s v="Y"/>
    <s v="N"/>
    <n v="6.4"/>
    <n v="17.600000000000001"/>
    <n v="24.1"/>
    <n v="0"/>
    <n v="95368.164999999994"/>
  </r>
  <r>
    <d v="2017-11-06T00:00:00"/>
    <x v="4"/>
    <s v="November"/>
    <x v="2"/>
    <x v="43"/>
    <s v="Y"/>
    <s v="N"/>
    <n v="10.9"/>
    <n v="16.100000000000001"/>
    <n v="18.899999999999999"/>
    <n v="0"/>
    <n v="104632.79"/>
  </r>
  <r>
    <d v="2017-11-07T00:00:00"/>
    <x v="5"/>
    <s v="November"/>
    <x v="2"/>
    <x v="43"/>
    <s v="Y"/>
    <s v="Y"/>
    <n v="10"/>
    <n v="15.8"/>
    <n v="18.8"/>
    <n v="3.4"/>
    <n v="100592.295"/>
  </r>
  <r>
    <d v="2017-11-08T00:00:00"/>
    <x v="6"/>
    <s v="November"/>
    <x v="2"/>
    <x v="43"/>
    <s v="Y"/>
    <s v="N"/>
    <n v="12.1"/>
    <n v="16.899999999999999"/>
    <n v="25.4"/>
    <n v="0"/>
    <n v="111738.485"/>
  </r>
  <r>
    <d v="2017-11-09T00:00:00"/>
    <x v="0"/>
    <s v="November"/>
    <x v="2"/>
    <x v="44"/>
    <s v="Y"/>
    <s v="N"/>
    <n v="8.6999999999999993"/>
    <n v="21.8"/>
    <n v="28.8"/>
    <n v="0"/>
    <n v="113539.935"/>
  </r>
  <r>
    <d v="2017-11-10T00:00:00"/>
    <x v="1"/>
    <s v="November"/>
    <x v="2"/>
    <x v="44"/>
    <s v="Y"/>
    <s v="N"/>
    <n v="12.1"/>
    <n v="27.2"/>
    <n v="23.7"/>
    <n v="0"/>
    <n v="115156.44500000001"/>
  </r>
  <r>
    <d v="2017-11-11T00:00:00"/>
    <x v="2"/>
    <s v="November"/>
    <x v="2"/>
    <x v="44"/>
    <s v="Y"/>
    <s v="N"/>
    <n v="14.8"/>
    <n v="24.7"/>
    <n v="28.8"/>
    <n v="0"/>
    <n v="104194.345"/>
  </r>
  <r>
    <d v="2017-11-12T00:00:00"/>
    <x v="3"/>
    <s v="November"/>
    <x v="2"/>
    <x v="44"/>
    <s v="Y"/>
    <s v="N"/>
    <n v="13.2"/>
    <n v="23.3"/>
    <n v="25"/>
    <n v="0"/>
    <n v="98774.235000000001"/>
  </r>
  <r>
    <d v="2017-11-13T00:00:00"/>
    <x v="4"/>
    <s v="November"/>
    <x v="2"/>
    <x v="44"/>
    <s v="Y"/>
    <s v="N"/>
    <n v="13.7"/>
    <n v="33"/>
    <n v="29.5"/>
    <n v="0"/>
    <n v="125795.84"/>
  </r>
  <r>
    <d v="2017-11-14T00:00:00"/>
    <x v="5"/>
    <s v="November"/>
    <x v="2"/>
    <x v="44"/>
    <s v="Y"/>
    <s v="N"/>
    <n v="18.2"/>
    <n v="33.9"/>
    <n v="29.5"/>
    <n v="0"/>
    <n v="135420.82"/>
  </r>
  <r>
    <d v="2017-11-15T00:00:00"/>
    <x v="6"/>
    <s v="November"/>
    <x v="2"/>
    <x v="44"/>
    <s v="Y"/>
    <s v="N"/>
    <n v="21.5"/>
    <n v="31.4"/>
    <n v="16.899999999999999"/>
    <n v="0"/>
    <n v="130385.05"/>
  </r>
  <r>
    <d v="2017-11-16T00:00:00"/>
    <x v="0"/>
    <s v="November"/>
    <x v="2"/>
    <x v="45"/>
    <s v="Y"/>
    <s v="N"/>
    <n v="18.100000000000001"/>
    <n v="21.3"/>
    <n v="4.8"/>
    <n v="3.6"/>
    <n v="116715.965"/>
  </r>
  <r>
    <d v="2017-11-17T00:00:00"/>
    <x v="1"/>
    <s v="November"/>
    <x v="2"/>
    <x v="45"/>
    <s v="Y"/>
    <s v="N"/>
    <n v="16.399999999999999"/>
    <n v="26.8"/>
    <n v="22.9"/>
    <n v="4.2"/>
    <n v="117797.62"/>
  </r>
  <r>
    <d v="2017-11-18T00:00:00"/>
    <x v="2"/>
    <s v="November"/>
    <x v="2"/>
    <x v="45"/>
    <s v="Y"/>
    <s v="N"/>
    <n v="16.100000000000001"/>
    <n v="28.1"/>
    <n v="20.100000000000001"/>
    <n v="0"/>
    <n v="106730.21"/>
  </r>
  <r>
    <d v="2017-11-19T00:00:00"/>
    <x v="3"/>
    <s v="November"/>
    <x v="2"/>
    <x v="45"/>
    <s v="Y"/>
    <s v="N"/>
    <n v="15.1"/>
    <n v="29.3"/>
    <n v="27.5"/>
    <n v="24.8"/>
    <n v="101256.78"/>
  </r>
  <r>
    <d v="2017-11-20T00:00:00"/>
    <x v="4"/>
    <s v="November"/>
    <x v="2"/>
    <x v="45"/>
    <s v="Y"/>
    <s v="N"/>
    <n v="16.600000000000001"/>
    <n v="30.8"/>
    <n v="28.6"/>
    <n v="0"/>
    <n v="128658.27"/>
  </r>
  <r>
    <d v="2017-11-21T00:00:00"/>
    <x v="5"/>
    <s v="November"/>
    <x v="2"/>
    <x v="45"/>
    <s v="Y"/>
    <s v="N"/>
    <n v="17.8"/>
    <n v="32.9"/>
    <n v="29.5"/>
    <n v="0"/>
    <n v="137151.495"/>
  </r>
  <r>
    <d v="2017-11-22T00:00:00"/>
    <x v="6"/>
    <s v="November"/>
    <x v="2"/>
    <x v="45"/>
    <s v="Y"/>
    <s v="N"/>
    <n v="18.7"/>
    <n v="32.6"/>
    <n v="30.6"/>
    <n v="0"/>
    <n v="138882.25"/>
  </r>
  <r>
    <d v="2017-11-23T00:00:00"/>
    <x v="0"/>
    <s v="November"/>
    <x v="2"/>
    <x v="46"/>
    <s v="Y"/>
    <s v="N"/>
    <n v="16.2"/>
    <n v="31.9"/>
    <n v="18.899999999999999"/>
    <n v="0"/>
    <n v="135162.11499999999"/>
  </r>
  <r>
    <d v="2017-11-24T00:00:00"/>
    <x v="1"/>
    <s v="November"/>
    <x v="2"/>
    <x v="46"/>
    <s v="Y"/>
    <s v="N"/>
    <n v="18.600000000000001"/>
    <n v="30.7"/>
    <n v="13.8"/>
    <n v="1"/>
    <n v="133951.29"/>
  </r>
  <r>
    <d v="2017-11-25T00:00:00"/>
    <x v="2"/>
    <s v="November"/>
    <x v="2"/>
    <x v="46"/>
    <s v="Y"/>
    <s v="N"/>
    <n v="19.3"/>
    <n v="32.5"/>
    <n v="17"/>
    <n v="0.4"/>
    <n v="121219.595"/>
  </r>
  <r>
    <d v="2017-11-26T00:00:00"/>
    <x v="3"/>
    <s v="November"/>
    <x v="2"/>
    <x v="46"/>
    <s v="Y"/>
    <s v="N"/>
    <n v="19.399999999999999"/>
    <n v="28.3"/>
    <m/>
    <n v="3.4"/>
    <n v="108717.875"/>
  </r>
  <r>
    <d v="2017-11-27T00:00:00"/>
    <x v="4"/>
    <s v="November"/>
    <x v="2"/>
    <x v="46"/>
    <s v="Y"/>
    <s v="N"/>
    <n v="16.5"/>
    <n v="21.2"/>
    <n v="20.5"/>
    <n v="1.4"/>
    <n v="115429.005"/>
  </r>
  <r>
    <d v="2017-11-28T00:00:00"/>
    <x v="5"/>
    <s v="November"/>
    <x v="2"/>
    <x v="46"/>
    <s v="Y"/>
    <s v="N"/>
    <n v="13.7"/>
    <n v="31"/>
    <n v="31.1"/>
    <n v="0.2"/>
    <n v="129798.47"/>
  </r>
  <r>
    <d v="2017-11-29T00:00:00"/>
    <x v="6"/>
    <s v="November"/>
    <x v="2"/>
    <x v="46"/>
    <s v="Y"/>
    <s v="N"/>
    <n v="18.5"/>
    <n v="35.799999999999997"/>
    <n v="28.3"/>
    <n v="0"/>
    <n v="151730.95000000001"/>
  </r>
  <r>
    <d v="2017-11-30T00:00:00"/>
    <x v="0"/>
    <s v="November"/>
    <x v="2"/>
    <x v="47"/>
    <s v="Y"/>
    <s v="N"/>
    <n v="22.5"/>
    <n v="34.9"/>
    <n v="23.1"/>
    <n v="0"/>
    <n v="154632.33499999999"/>
  </r>
  <r>
    <d v="2017-12-01T00:00:00"/>
    <x v="1"/>
    <s v="December"/>
    <x v="2"/>
    <x v="47"/>
    <s v="Y"/>
    <s v="N"/>
    <n v="21.5"/>
    <n v="23.5"/>
    <n v="1.6"/>
    <n v="1.8"/>
    <n v="125141.9"/>
  </r>
  <r>
    <d v="2017-12-02T00:00:00"/>
    <x v="2"/>
    <s v="December"/>
    <x v="2"/>
    <x v="47"/>
    <s v="Y"/>
    <s v="N"/>
    <n v="14.7"/>
    <n v="16.399999999999999"/>
    <n v="0.7"/>
    <n v="20.6"/>
    <n v="99234.22"/>
  </r>
  <r>
    <d v="2017-12-03T00:00:00"/>
    <x v="3"/>
    <s v="December"/>
    <x v="2"/>
    <x v="47"/>
    <s v="Y"/>
    <s v="N"/>
    <n v="11.5"/>
    <n v="17.100000000000001"/>
    <n v="14.4"/>
    <n v="43.8"/>
    <n v="92487.705000000002"/>
  </r>
  <r>
    <d v="2017-12-04T00:00:00"/>
    <x v="4"/>
    <s v="December"/>
    <x v="2"/>
    <x v="47"/>
    <s v="Y"/>
    <s v="N"/>
    <n v="12.4"/>
    <n v="17.5"/>
    <n v="7.9"/>
    <n v="5.4"/>
    <n v="111625.98"/>
  </r>
  <r>
    <d v="2017-12-05T00:00:00"/>
    <x v="5"/>
    <s v="December"/>
    <x v="2"/>
    <x v="47"/>
    <s v="Y"/>
    <s v="N"/>
    <n v="10.8"/>
    <n v="22.8"/>
    <n v="22.9"/>
    <n v="1.8"/>
    <n v="113063.675"/>
  </r>
  <r>
    <d v="2017-12-06T00:00:00"/>
    <x v="6"/>
    <s v="December"/>
    <x v="2"/>
    <x v="47"/>
    <s v="Y"/>
    <s v="N"/>
    <n v="13.6"/>
    <n v="21.3"/>
    <n v="23.6"/>
    <n v="0"/>
    <n v="115383.13"/>
  </r>
  <r>
    <d v="2017-12-07T00:00:00"/>
    <x v="0"/>
    <s v="December"/>
    <x v="2"/>
    <x v="48"/>
    <s v="Y"/>
    <s v="N"/>
    <n v="11.6"/>
    <n v="21.9"/>
    <n v="19.8"/>
    <n v="0"/>
    <n v="115736.97"/>
  </r>
  <r>
    <d v="2017-12-08T00:00:00"/>
    <x v="1"/>
    <s v="December"/>
    <x v="2"/>
    <x v="48"/>
    <s v="Y"/>
    <s v="N"/>
    <n v="11.4"/>
    <n v="18.7"/>
    <n v="28.5"/>
    <n v="25.2"/>
    <n v="109568.47"/>
  </r>
  <r>
    <d v="2017-12-09T00:00:00"/>
    <x v="2"/>
    <s v="December"/>
    <x v="2"/>
    <x v="48"/>
    <s v="Y"/>
    <s v="N"/>
    <n v="12.7"/>
    <n v="23"/>
    <n v="19.2"/>
    <n v="0"/>
    <n v="99334.8"/>
  </r>
  <r>
    <d v="2017-12-10T00:00:00"/>
    <x v="3"/>
    <s v="December"/>
    <x v="2"/>
    <x v="48"/>
    <s v="Y"/>
    <s v="N"/>
    <n v="14.5"/>
    <n v="22.2"/>
    <n v="31.4"/>
    <n v="0"/>
    <n v="97715.01"/>
  </r>
  <r>
    <d v="2017-12-11T00:00:00"/>
    <x v="4"/>
    <s v="December"/>
    <x v="2"/>
    <x v="48"/>
    <s v="Y"/>
    <s v="N"/>
    <n v="16.399999999999999"/>
    <n v="20.7"/>
    <n v="26.3"/>
    <n v="0"/>
    <n v="114680.185"/>
  </r>
  <r>
    <d v="2017-12-12T00:00:00"/>
    <x v="5"/>
    <s v="December"/>
    <x v="2"/>
    <x v="48"/>
    <s v="Y"/>
    <s v="N"/>
    <n v="15.8"/>
    <n v="26.4"/>
    <n v="31.3"/>
    <n v="0"/>
    <n v="121945.175"/>
  </r>
  <r>
    <d v="2017-12-13T00:00:00"/>
    <x v="6"/>
    <s v="December"/>
    <x v="2"/>
    <x v="48"/>
    <s v="Y"/>
    <s v="N"/>
    <n v="15.8"/>
    <n v="37.6"/>
    <n v="32"/>
    <n v="0"/>
    <n v="146933.095"/>
  </r>
  <r>
    <d v="2017-12-14T00:00:00"/>
    <x v="0"/>
    <s v="December"/>
    <x v="2"/>
    <x v="49"/>
    <s v="Y"/>
    <s v="N"/>
    <n v="20.5"/>
    <n v="23.1"/>
    <n v="21.7"/>
    <n v="0"/>
    <n v="129280.81"/>
  </r>
  <r>
    <d v="2017-12-15T00:00:00"/>
    <x v="1"/>
    <s v="December"/>
    <x v="2"/>
    <x v="49"/>
    <s v="Y"/>
    <s v="N"/>
    <n v="14.1"/>
    <n v="26.4"/>
    <n v="32.1"/>
    <n v="0"/>
    <n v="120821.05499999999"/>
  </r>
  <r>
    <d v="2017-12-16T00:00:00"/>
    <x v="2"/>
    <s v="December"/>
    <x v="2"/>
    <x v="49"/>
    <s v="Y"/>
    <s v="N"/>
    <n v="13.8"/>
    <n v="24.6"/>
    <n v="31"/>
    <n v="0"/>
    <n v="110154.36"/>
  </r>
  <r>
    <d v="2017-12-17T00:00:00"/>
    <x v="3"/>
    <s v="December"/>
    <x v="2"/>
    <x v="49"/>
    <s v="Y"/>
    <s v="N"/>
    <n v="15.7"/>
    <n v="24.5"/>
    <n v="30.5"/>
    <n v="0"/>
    <n v="107212.84"/>
  </r>
  <r>
    <d v="2017-12-18T00:00:00"/>
    <x v="4"/>
    <s v="December"/>
    <x v="2"/>
    <x v="49"/>
    <s v="Y"/>
    <s v="N"/>
    <n v="17.100000000000001"/>
    <n v="33"/>
    <n v="22.1"/>
    <n v="0"/>
    <n v="138949.67499999999"/>
  </r>
  <r>
    <d v="2017-12-19T00:00:00"/>
    <x v="5"/>
    <s v="December"/>
    <x v="2"/>
    <x v="49"/>
    <s v="Y"/>
    <s v="N"/>
    <n v="19.7"/>
    <n v="37.4"/>
    <n v="12.1"/>
    <n v="0"/>
    <n v="142870.39499999999"/>
  </r>
  <r>
    <d v="2017-12-20T00:00:00"/>
    <x v="6"/>
    <s v="December"/>
    <x v="2"/>
    <x v="49"/>
    <s v="Y"/>
    <s v="N"/>
    <n v="15.8"/>
    <n v="24.5"/>
    <n v="19"/>
    <n v="20.6"/>
    <n v="114916.99"/>
  </r>
  <r>
    <d v="2017-12-21T00:00:00"/>
    <x v="0"/>
    <s v="December"/>
    <x v="2"/>
    <x v="50"/>
    <s v="Y"/>
    <s v="N"/>
    <n v="12.3"/>
    <n v="23.7"/>
    <n v="31.9"/>
    <n v="0"/>
    <n v="114462.53"/>
  </r>
  <r>
    <d v="2017-12-22T00:00:00"/>
    <x v="1"/>
    <s v="December"/>
    <x v="2"/>
    <x v="50"/>
    <s v="N"/>
    <s v="N"/>
    <n v="13.6"/>
    <n v="27.7"/>
    <n v="26.6"/>
    <n v="0"/>
    <n v="116428.79"/>
  </r>
  <r>
    <d v="2017-12-23T00:00:00"/>
    <x v="2"/>
    <s v="December"/>
    <x v="2"/>
    <x v="50"/>
    <s v="N"/>
    <s v="N"/>
    <n v="14.7"/>
    <n v="30.2"/>
    <n v="21.2"/>
    <n v="0"/>
    <n v="109364.01"/>
  </r>
  <r>
    <d v="2017-12-24T00:00:00"/>
    <x v="3"/>
    <s v="December"/>
    <x v="2"/>
    <x v="50"/>
    <s v="N"/>
    <s v="N"/>
    <n v="15.8"/>
    <n v="19.399999999999999"/>
    <n v="25.7"/>
    <n v="0.4"/>
    <n v="92856.23"/>
  </r>
  <r>
    <d v="2017-12-25T00:00:00"/>
    <x v="4"/>
    <s v="December"/>
    <x v="2"/>
    <x v="50"/>
    <s v="N"/>
    <s v="Y"/>
    <n v="15.1"/>
    <n v="21.4"/>
    <n v="29"/>
    <n v="0"/>
    <n v="85094.375"/>
  </r>
  <r>
    <d v="2017-12-26T00:00:00"/>
    <x v="5"/>
    <s v="December"/>
    <x v="2"/>
    <x v="50"/>
    <s v="N"/>
    <s v="Y"/>
    <n v="12.5"/>
    <n v="30.5"/>
    <n v="31.9"/>
    <n v="0"/>
    <n v="98638.854999999996"/>
  </r>
  <r>
    <d v="2017-12-27T00:00:00"/>
    <x v="6"/>
    <s v="December"/>
    <x v="2"/>
    <x v="50"/>
    <s v="N"/>
    <s v="N"/>
    <n v="17.3"/>
    <n v="34.5"/>
    <n v="30.6"/>
    <n v="0"/>
    <n v="128753.755"/>
  </r>
  <r>
    <d v="2017-12-28T00:00:00"/>
    <x v="0"/>
    <s v="December"/>
    <x v="2"/>
    <x v="51"/>
    <s v="N"/>
    <s v="N"/>
    <n v="24"/>
    <n v="32.799999999999997"/>
    <n v="13.5"/>
    <n v="0"/>
    <n v="130699.155"/>
  </r>
  <r>
    <d v="2017-12-29T00:00:00"/>
    <x v="1"/>
    <s v="December"/>
    <x v="2"/>
    <x v="51"/>
    <s v="N"/>
    <s v="N"/>
    <n v="18.600000000000001"/>
    <n v="24.4"/>
    <n v="9.3000000000000007"/>
    <n v="0.2"/>
    <n v="115572.045"/>
  </r>
  <r>
    <d v="2017-12-30T00:00:00"/>
    <x v="2"/>
    <s v="December"/>
    <x v="2"/>
    <x v="51"/>
    <s v="N"/>
    <s v="N"/>
    <n v="15.6"/>
    <n v="21.3"/>
    <n v="13.6"/>
    <n v="8.4"/>
    <n v="96358.975000000006"/>
  </r>
  <r>
    <d v="2017-12-31T00:00:00"/>
    <x v="3"/>
    <s v="December"/>
    <x v="2"/>
    <x v="51"/>
    <s v="N"/>
    <s v="N"/>
    <n v="12"/>
    <n v="25.7"/>
    <n v="31.7"/>
    <n v="0.2"/>
    <n v="95700.479999999996"/>
  </r>
  <r>
    <d v="2018-01-01T00:00:00"/>
    <x v="4"/>
    <s v="January"/>
    <x v="3"/>
    <x v="51"/>
    <s v="N"/>
    <s v="Y"/>
    <n v="16.600000000000001"/>
    <n v="25.3"/>
    <n v="31.4"/>
    <n v="0"/>
    <n v="95959.684999999998"/>
  </r>
  <r>
    <d v="2018-01-02T00:00:00"/>
    <x v="5"/>
    <s v="January"/>
    <x v="3"/>
    <x v="51"/>
    <s v="N"/>
    <s v="N"/>
    <n v="16.399999999999999"/>
    <n v="21.8"/>
    <n v="29.7"/>
    <n v="0"/>
    <n v="105277.85"/>
  </r>
  <r>
    <d v="2018-01-03T00:00:00"/>
    <x v="6"/>
    <s v="January"/>
    <x v="3"/>
    <x v="51"/>
    <s v="N"/>
    <s v="N"/>
    <n v="14.6"/>
    <n v="21"/>
    <n v="27.2"/>
    <n v="0"/>
    <n v="106373.825"/>
  </r>
  <r>
    <d v="2018-01-04T00:00:00"/>
    <x v="0"/>
    <s v="January"/>
    <x v="3"/>
    <x v="0"/>
    <s v="N"/>
    <s v="N"/>
    <n v="14.1"/>
    <n v="23.6"/>
    <n v="31.8"/>
    <n v="0.2"/>
    <n v="113337.685"/>
  </r>
  <r>
    <d v="2018-01-05T00:00:00"/>
    <x v="1"/>
    <s v="January"/>
    <x v="3"/>
    <x v="0"/>
    <s v="N"/>
    <s v="N"/>
    <n v="14.7"/>
    <n v="30.7"/>
    <n v="31.7"/>
    <n v="0"/>
    <n v="123247.735"/>
  </r>
  <r>
    <d v="2018-01-06T00:00:00"/>
    <x v="2"/>
    <s v="January"/>
    <x v="3"/>
    <x v="0"/>
    <s v="N"/>
    <s v="N"/>
    <n v="18.8"/>
    <n v="41.7"/>
    <n v="31.5"/>
    <n v="0"/>
    <n v="133705.845"/>
  </r>
  <r>
    <d v="2018-01-07T00:00:00"/>
    <x v="3"/>
    <s v="January"/>
    <x v="3"/>
    <x v="0"/>
    <s v="N"/>
    <s v="N"/>
    <n v="18.7"/>
    <n v="21.8"/>
    <n v="11"/>
    <n v="0"/>
    <n v="107142.815"/>
  </r>
  <r>
    <d v="2018-01-08T00:00:00"/>
    <x v="4"/>
    <s v="January"/>
    <x v="3"/>
    <x v="0"/>
    <s v="N"/>
    <s v="N"/>
    <n v="17.3"/>
    <n v="21.9"/>
    <n v="17.5"/>
    <n v="0"/>
    <n v="118832.07"/>
  </r>
  <r>
    <d v="2018-01-09T00:00:00"/>
    <x v="5"/>
    <s v="January"/>
    <x v="3"/>
    <x v="0"/>
    <s v="N"/>
    <s v="N"/>
    <n v="15.7"/>
    <n v="22.5"/>
    <n v="30"/>
    <n v="0"/>
    <n v="111361.05"/>
  </r>
  <r>
    <d v="2018-01-10T00:00:00"/>
    <x v="6"/>
    <s v="January"/>
    <x v="3"/>
    <x v="0"/>
    <s v="N"/>
    <s v="N"/>
    <n v="13.6"/>
    <n v="25.6"/>
    <n v="23.5"/>
    <n v="0"/>
    <n v="116530.04"/>
  </r>
  <r>
    <d v="2018-01-11T00:00:00"/>
    <x v="0"/>
    <s v="January"/>
    <x v="3"/>
    <x v="1"/>
    <s v="N"/>
    <s v="N"/>
    <n v="15.5"/>
    <n v="34.5"/>
    <n v="28.6"/>
    <n v="0"/>
    <n v="139607.905"/>
  </r>
  <r>
    <d v="2018-01-12T00:00:00"/>
    <x v="1"/>
    <s v="January"/>
    <x v="3"/>
    <x v="1"/>
    <s v="N"/>
    <s v="N"/>
    <n v="20.399999999999999"/>
    <n v="30"/>
    <n v="1.7"/>
    <n v="1"/>
    <n v="132022.87"/>
  </r>
  <r>
    <d v="2018-01-13T00:00:00"/>
    <x v="2"/>
    <s v="January"/>
    <x v="3"/>
    <x v="1"/>
    <s v="N"/>
    <s v="N"/>
    <n v="16"/>
    <n v="20.9"/>
    <n v="10.7"/>
    <n v="7"/>
    <n v="98977.05"/>
  </r>
  <r>
    <d v="2018-01-14T00:00:00"/>
    <x v="3"/>
    <s v="January"/>
    <x v="3"/>
    <x v="1"/>
    <s v="N"/>
    <s v="N"/>
    <n v="12.7"/>
    <n v="19.5"/>
    <n v="27.5"/>
    <n v="15"/>
    <n v="92021.68"/>
  </r>
  <r>
    <d v="2018-01-15T00:00:00"/>
    <x v="4"/>
    <s v="January"/>
    <x v="3"/>
    <x v="1"/>
    <s v="N"/>
    <s v="N"/>
    <n v="14.6"/>
    <n v="20.9"/>
    <n v="21.1"/>
    <n v="0"/>
    <n v="109389.095"/>
  </r>
  <r>
    <d v="2018-01-16T00:00:00"/>
    <x v="5"/>
    <s v="January"/>
    <x v="3"/>
    <x v="1"/>
    <s v="N"/>
    <s v="N"/>
    <n v="12.9"/>
    <n v="26.9"/>
    <n v="31.1"/>
    <n v="0"/>
    <n v="116074.03"/>
  </r>
  <r>
    <d v="2018-01-17T00:00:00"/>
    <x v="6"/>
    <s v="January"/>
    <x v="3"/>
    <x v="1"/>
    <s v="N"/>
    <s v="N"/>
    <n v="12.4"/>
    <n v="30.3"/>
    <n v="30.9"/>
    <n v="0"/>
    <n v="129286.36500000001"/>
  </r>
  <r>
    <d v="2018-01-18T00:00:00"/>
    <x v="0"/>
    <s v="January"/>
    <x v="3"/>
    <x v="2"/>
    <s v="N"/>
    <s v="N"/>
    <n v="16.600000000000001"/>
    <n v="40"/>
    <n v="30.8"/>
    <n v="0"/>
    <n v="154648.065"/>
  </r>
  <r>
    <d v="2018-01-19T00:00:00"/>
    <x v="1"/>
    <s v="January"/>
    <x v="3"/>
    <x v="2"/>
    <s v="N"/>
    <s v="N"/>
    <n v="22.5"/>
    <n v="40.299999999999997"/>
    <n v="30.6"/>
    <n v="0"/>
    <n v="165070.595"/>
  </r>
  <r>
    <d v="2018-01-20T00:00:00"/>
    <x v="2"/>
    <s v="January"/>
    <x v="3"/>
    <x v="2"/>
    <s v="N"/>
    <s v="N"/>
    <n v="20.3"/>
    <n v="24.6"/>
    <n v="20.2"/>
    <n v="0"/>
    <n v="124825.02499999999"/>
  </r>
  <r>
    <d v="2018-01-21T00:00:00"/>
    <x v="3"/>
    <s v="January"/>
    <x v="3"/>
    <x v="2"/>
    <s v="N"/>
    <s v="N"/>
    <n v="21"/>
    <n v="28.2"/>
    <n v="14.9"/>
    <n v="0"/>
    <n v="127305.2"/>
  </r>
  <r>
    <d v="2018-01-22T00:00:00"/>
    <x v="4"/>
    <s v="January"/>
    <x v="3"/>
    <x v="2"/>
    <s v="N"/>
    <s v="N"/>
    <n v="20.5"/>
    <n v="23.9"/>
    <n v="27.3"/>
    <n v="0"/>
    <n v="137955.42499999999"/>
  </r>
  <r>
    <d v="2018-01-23T00:00:00"/>
    <x v="5"/>
    <s v="January"/>
    <x v="3"/>
    <x v="2"/>
    <s v="N"/>
    <s v="N"/>
    <n v="18"/>
    <n v="23.6"/>
    <n v="28.3"/>
    <n v="0"/>
    <n v="128314.47"/>
  </r>
  <r>
    <d v="2018-01-24T00:00:00"/>
    <x v="6"/>
    <s v="January"/>
    <x v="3"/>
    <x v="2"/>
    <s v="N"/>
    <s v="N"/>
    <n v="14.8"/>
    <n v="23.3"/>
    <n v="27.5"/>
    <n v="0"/>
    <n v="128899.765"/>
  </r>
  <r>
    <d v="2018-01-25T00:00:00"/>
    <x v="0"/>
    <s v="January"/>
    <x v="3"/>
    <x v="3"/>
    <s v="N"/>
    <s v="N"/>
    <n v="17.100000000000001"/>
    <n v="26.6"/>
    <n v="28.1"/>
    <n v="0"/>
    <n v="139245.21"/>
  </r>
  <r>
    <d v="2018-01-26T00:00:00"/>
    <x v="1"/>
    <s v="January"/>
    <x v="3"/>
    <x v="3"/>
    <s v="N"/>
    <s v="Y"/>
    <n v="19.399999999999999"/>
    <n v="28.4"/>
    <n v="19.899999999999999"/>
    <n v="0"/>
    <n v="128599.46"/>
  </r>
  <r>
    <d v="2018-01-27T00:00:00"/>
    <x v="2"/>
    <s v="January"/>
    <x v="3"/>
    <x v="3"/>
    <s v="N"/>
    <s v="N"/>
    <n v="21.2"/>
    <n v="33.200000000000003"/>
    <n v="27.5"/>
    <n v="3.4"/>
    <n v="139114.58499999999"/>
  </r>
  <r>
    <d v="2018-01-28T00:00:00"/>
    <x v="3"/>
    <s v="January"/>
    <x v="3"/>
    <x v="3"/>
    <s v="N"/>
    <s v="N"/>
    <n v="22.7"/>
    <n v="38.1"/>
    <n v="28.5"/>
    <n v="0"/>
    <n v="159436.69"/>
  </r>
  <r>
    <d v="2018-01-29T00:00:00"/>
    <x v="4"/>
    <s v="January"/>
    <x v="3"/>
    <x v="3"/>
    <s v="N"/>
    <s v="N"/>
    <n v="27.8"/>
    <n v="33.5"/>
    <n v="7.3"/>
    <n v="0"/>
    <n v="160437.565"/>
  </r>
  <r>
    <d v="2018-01-30T00:00:00"/>
    <x v="5"/>
    <s v="January"/>
    <x v="3"/>
    <x v="3"/>
    <s v="N"/>
    <s v="N"/>
    <n v="15.6"/>
    <n v="21"/>
    <n v="14.1"/>
    <n v="38.799999999999997"/>
    <n v="115239.57"/>
  </r>
  <r>
    <d v="2018-01-31T00:00:00"/>
    <x v="6"/>
    <s v="January"/>
    <x v="3"/>
    <x v="3"/>
    <s v="Y"/>
    <s v="N"/>
    <n v="14.6"/>
    <n v="19.100000000000001"/>
    <n v="19.600000000000001"/>
    <n v="0"/>
    <n v="108524.18"/>
  </r>
  <r>
    <d v="2018-02-01T00:00:00"/>
    <x v="0"/>
    <s v="February"/>
    <x v="3"/>
    <x v="4"/>
    <s v="Y"/>
    <s v="N"/>
    <n v="12.1"/>
    <n v="22.5"/>
    <n v="28.9"/>
    <n v="0.2"/>
    <n v="109949.21"/>
  </r>
  <r>
    <d v="2018-02-02T00:00:00"/>
    <x v="1"/>
    <s v="February"/>
    <x v="3"/>
    <x v="4"/>
    <s v="Y"/>
    <s v="N"/>
    <n v="13.4"/>
    <n v="22.1"/>
    <n v="28.4"/>
    <n v="0"/>
    <n v="112946.34"/>
  </r>
  <r>
    <d v="2018-02-03T00:00:00"/>
    <x v="2"/>
    <s v="February"/>
    <x v="3"/>
    <x v="4"/>
    <s v="Y"/>
    <s v="N"/>
    <n v="15.8"/>
    <n v="28.1"/>
    <n v="26.7"/>
    <n v="0"/>
    <n v="104947.325"/>
  </r>
  <r>
    <d v="2018-02-04T00:00:00"/>
    <x v="3"/>
    <s v="February"/>
    <x v="3"/>
    <x v="4"/>
    <s v="Y"/>
    <s v="N"/>
    <n v="14.7"/>
    <n v="25.7"/>
    <n v="28.5"/>
    <n v="0"/>
    <n v="106065.935"/>
  </r>
  <r>
    <d v="2018-02-05T00:00:00"/>
    <x v="4"/>
    <s v="February"/>
    <x v="3"/>
    <x v="4"/>
    <s v="Y"/>
    <s v="N"/>
    <n v="17"/>
    <n v="25.7"/>
    <n v="24"/>
    <n v="0"/>
    <n v="126465.96"/>
  </r>
  <r>
    <d v="2018-02-06T00:00:00"/>
    <x v="5"/>
    <s v="February"/>
    <x v="3"/>
    <x v="4"/>
    <s v="Y"/>
    <s v="N"/>
    <n v="17.7"/>
    <n v="29.9"/>
    <n v="27.6"/>
    <n v="0"/>
    <n v="137539.72500000001"/>
  </r>
  <r>
    <d v="2018-02-07T00:00:00"/>
    <x v="6"/>
    <s v="February"/>
    <x v="3"/>
    <x v="4"/>
    <s v="Y"/>
    <s v="N"/>
    <n v="18.7"/>
    <n v="37.4"/>
    <n v="27.1"/>
    <n v="0"/>
    <n v="159307.315"/>
  </r>
  <r>
    <d v="2018-02-08T00:00:00"/>
    <x v="0"/>
    <s v="February"/>
    <x v="3"/>
    <x v="5"/>
    <s v="Y"/>
    <s v="N"/>
    <n v="20.6"/>
    <n v="27.5"/>
    <n v="15.8"/>
    <n v="0"/>
    <n v="149473.01"/>
  </r>
  <r>
    <d v="2018-02-09T00:00:00"/>
    <x v="1"/>
    <s v="February"/>
    <x v="3"/>
    <x v="5"/>
    <s v="Y"/>
    <s v="N"/>
    <n v="20.399999999999999"/>
    <n v="24.9"/>
    <n v="17.2"/>
    <n v="0"/>
    <n v="137101.87"/>
  </r>
  <r>
    <d v="2018-02-10T00:00:00"/>
    <x v="2"/>
    <s v="February"/>
    <x v="3"/>
    <x v="5"/>
    <s v="Y"/>
    <s v="N"/>
    <n v="18.7"/>
    <n v="30.3"/>
    <n v="6.6"/>
    <n v="0"/>
    <n v="118113.8"/>
  </r>
  <r>
    <d v="2018-02-11T00:00:00"/>
    <x v="3"/>
    <s v="February"/>
    <x v="3"/>
    <x v="5"/>
    <s v="Y"/>
    <s v="N"/>
    <n v="15.5"/>
    <n v="21.2"/>
    <n v="18.5"/>
    <n v="0"/>
    <n v="100440.29"/>
  </r>
  <r>
    <d v="2018-02-12T00:00:00"/>
    <x v="4"/>
    <s v="February"/>
    <x v="3"/>
    <x v="5"/>
    <s v="Y"/>
    <s v="N"/>
    <n v="16.3"/>
    <n v="23.6"/>
    <n v="22.2"/>
    <n v="0"/>
    <n v="116209.13"/>
  </r>
  <r>
    <d v="2018-02-13T00:00:00"/>
    <x v="5"/>
    <s v="February"/>
    <x v="3"/>
    <x v="5"/>
    <s v="Y"/>
    <s v="N"/>
    <n v="13.6"/>
    <n v="29"/>
    <n v="26"/>
    <n v="0"/>
    <n v="124882.715"/>
  </r>
  <r>
    <d v="2018-02-14T00:00:00"/>
    <x v="6"/>
    <s v="February"/>
    <x v="3"/>
    <x v="5"/>
    <s v="Y"/>
    <s v="N"/>
    <n v="17.5"/>
    <n v="23.3"/>
    <n v="22.8"/>
    <n v="0"/>
    <n v="115269.5"/>
  </r>
  <r>
    <d v="2018-02-15T00:00:00"/>
    <x v="0"/>
    <s v="February"/>
    <x v="3"/>
    <x v="6"/>
    <s v="Y"/>
    <s v="N"/>
    <n v="13.5"/>
    <n v="24.2"/>
    <n v="18.399999999999999"/>
    <n v="0"/>
    <n v="117260.245"/>
  </r>
  <r>
    <d v="2018-02-16T00:00:00"/>
    <x v="1"/>
    <s v="February"/>
    <x v="3"/>
    <x v="6"/>
    <s v="Y"/>
    <s v="N"/>
    <n v="15.7"/>
    <n v="22.2"/>
    <n v="24.8"/>
    <n v="0"/>
    <n v="114736.355"/>
  </r>
  <r>
    <d v="2018-02-17T00:00:00"/>
    <x v="2"/>
    <s v="February"/>
    <x v="3"/>
    <x v="6"/>
    <s v="Y"/>
    <s v="N"/>
    <n v="12.4"/>
    <n v="25.3"/>
    <n v="24.1"/>
    <n v="0"/>
    <n v="105799.935"/>
  </r>
  <r>
    <d v="2018-02-18T00:00:00"/>
    <x v="3"/>
    <s v="February"/>
    <x v="3"/>
    <x v="6"/>
    <s v="Y"/>
    <s v="N"/>
    <n v="13.6"/>
    <n v="24"/>
    <n v="20.5"/>
    <n v="0"/>
    <n v="105085.515"/>
  </r>
  <r>
    <d v="2018-02-19T00:00:00"/>
    <x v="4"/>
    <s v="February"/>
    <x v="3"/>
    <x v="6"/>
    <s v="Y"/>
    <s v="N"/>
    <n v="17.600000000000001"/>
    <n v="25.4"/>
    <n v="20.9"/>
    <n v="0.8"/>
    <n v="113116.425"/>
  </r>
  <r>
    <d v="2018-02-20T00:00:00"/>
    <x v="5"/>
    <s v="February"/>
    <x v="3"/>
    <x v="6"/>
    <s v="Y"/>
    <s v="N"/>
    <n v="14.1"/>
    <n v="29.5"/>
    <n v="25.5"/>
    <n v="0"/>
    <n v="120035.38499999999"/>
  </r>
  <r>
    <d v="2018-02-21T00:00:00"/>
    <x v="6"/>
    <s v="February"/>
    <x v="3"/>
    <x v="6"/>
    <s v="Y"/>
    <s v="N"/>
    <n v="16"/>
    <n v="29.3"/>
    <n v="16"/>
    <n v="0"/>
    <n v="124481.41499999999"/>
  </r>
  <r>
    <d v="2018-02-22T00:00:00"/>
    <x v="0"/>
    <s v="February"/>
    <x v="3"/>
    <x v="7"/>
    <s v="Y"/>
    <s v="N"/>
    <n v="20.3"/>
    <n v="31"/>
    <n v="16.8"/>
    <n v="0"/>
    <n v="133607.065"/>
  </r>
  <r>
    <d v="2018-02-23T00:00:00"/>
    <x v="1"/>
    <s v="February"/>
    <x v="3"/>
    <x v="7"/>
    <s v="Y"/>
    <s v="N"/>
    <n v="21.2"/>
    <n v="33.5"/>
    <n v="13.4"/>
    <n v="0.2"/>
    <n v="136328.345"/>
  </r>
  <r>
    <d v="2018-02-24T00:00:00"/>
    <x v="2"/>
    <s v="February"/>
    <x v="3"/>
    <x v="7"/>
    <s v="Y"/>
    <s v="N"/>
    <n v="22.7"/>
    <n v="31.6"/>
    <n v="4.8"/>
    <n v="0.4"/>
    <n v="119226.435"/>
  </r>
  <r>
    <d v="2018-02-25T00:00:00"/>
    <x v="3"/>
    <s v="February"/>
    <x v="3"/>
    <x v="7"/>
    <s v="Y"/>
    <s v="N"/>
    <n v="16.2"/>
    <n v="19.8"/>
    <n v="10"/>
    <n v="0"/>
    <n v="96305.07"/>
  </r>
  <r>
    <d v="2018-02-26T00:00:00"/>
    <x v="4"/>
    <s v="February"/>
    <x v="3"/>
    <x v="7"/>
    <s v="Y"/>
    <s v="N"/>
    <n v="14.3"/>
    <n v="26.5"/>
    <n v="24.3"/>
    <n v="0"/>
    <n v="117952.36500000001"/>
  </r>
  <r>
    <d v="2018-02-27T00:00:00"/>
    <x v="5"/>
    <s v="February"/>
    <x v="3"/>
    <x v="7"/>
    <s v="Y"/>
    <s v="N"/>
    <n v="14.9"/>
    <n v="31.3"/>
    <n v="24"/>
    <n v="0"/>
    <n v="127894.285"/>
  </r>
  <r>
    <d v="2018-02-28T00:00:00"/>
    <x v="6"/>
    <s v="February"/>
    <x v="3"/>
    <x v="7"/>
    <s v="Y"/>
    <s v="N"/>
    <n v="20"/>
    <n v="30.9"/>
    <n v="19.600000000000001"/>
    <n v="0"/>
    <n v="123400.17"/>
  </r>
  <r>
    <d v="2018-03-01T00:00:00"/>
    <x v="0"/>
    <s v="March"/>
    <x v="3"/>
    <x v="8"/>
    <s v="Y"/>
    <s v="N"/>
    <n v="16.2"/>
    <n v="20.5"/>
    <n v="17.7"/>
    <n v="0.8"/>
    <n v="117346.26"/>
  </r>
  <r>
    <d v="2018-03-02T00:00:00"/>
    <x v="1"/>
    <s v="March"/>
    <x v="3"/>
    <x v="8"/>
    <s v="Y"/>
    <s v="N"/>
    <n v="14.5"/>
    <n v="22.8"/>
    <n v="19.600000000000001"/>
    <n v="0.4"/>
    <n v="119960.33"/>
  </r>
  <r>
    <d v="2018-03-03T00:00:00"/>
    <x v="2"/>
    <s v="March"/>
    <x v="3"/>
    <x v="8"/>
    <s v="Y"/>
    <s v="N"/>
    <n v="13.9"/>
    <n v="32.700000000000003"/>
    <n v="21.8"/>
    <n v="0"/>
    <n v="111096.30499999999"/>
  </r>
  <r>
    <d v="2018-03-04T00:00:00"/>
    <x v="3"/>
    <s v="March"/>
    <x v="3"/>
    <x v="8"/>
    <s v="Y"/>
    <s v="N"/>
    <n v="15.8"/>
    <n v="21"/>
    <n v="22.2"/>
    <n v="0"/>
    <n v="101334.2"/>
  </r>
  <r>
    <d v="2018-03-05T00:00:00"/>
    <x v="4"/>
    <s v="March"/>
    <x v="3"/>
    <x v="8"/>
    <s v="Y"/>
    <s v="N"/>
    <n v="14.9"/>
    <n v="21.1"/>
    <n v="16.600000000000001"/>
    <n v="0"/>
    <n v="112527.285"/>
  </r>
  <r>
    <d v="2018-03-06T00:00:00"/>
    <x v="5"/>
    <s v="March"/>
    <x v="3"/>
    <x v="8"/>
    <s v="Y"/>
    <s v="N"/>
    <n v="12.5"/>
    <n v="27.6"/>
    <n v="22.6"/>
    <n v="0"/>
    <n v="113850.81"/>
  </r>
  <r>
    <d v="2018-03-07T00:00:00"/>
    <x v="6"/>
    <s v="March"/>
    <x v="3"/>
    <x v="8"/>
    <s v="Y"/>
    <s v="N"/>
    <n v="14.4"/>
    <n v="28.5"/>
    <n v="22.4"/>
    <n v="0"/>
    <n v="122717.5"/>
  </r>
  <r>
    <d v="2018-03-08T00:00:00"/>
    <x v="0"/>
    <s v="March"/>
    <x v="3"/>
    <x v="9"/>
    <s v="Y"/>
    <s v="N"/>
    <n v="14.9"/>
    <n v="30.5"/>
    <n v="22.1"/>
    <n v="0"/>
    <n v="128732.59"/>
  </r>
  <r>
    <d v="2018-03-09T00:00:00"/>
    <x v="1"/>
    <s v="March"/>
    <x v="3"/>
    <x v="9"/>
    <s v="Y"/>
    <s v="N"/>
    <n v="14.6"/>
    <n v="28.8"/>
    <n v="21.9"/>
    <n v="0"/>
    <n v="127805.485"/>
  </r>
  <r>
    <d v="2018-03-10T00:00:00"/>
    <x v="2"/>
    <s v="March"/>
    <x v="3"/>
    <x v="9"/>
    <s v="Y"/>
    <s v="N"/>
    <n v="14.3"/>
    <n v="35.1"/>
    <n v="21.6"/>
    <n v="0"/>
    <n v="120398.88499999999"/>
  </r>
  <r>
    <d v="2018-03-11T00:00:00"/>
    <x v="3"/>
    <s v="March"/>
    <x v="3"/>
    <x v="9"/>
    <s v="Y"/>
    <s v="N"/>
    <n v="17"/>
    <n v="22.8"/>
    <n v="14.3"/>
    <n v="0"/>
    <n v="104486.18"/>
  </r>
  <r>
    <d v="2018-03-12T00:00:00"/>
    <x v="4"/>
    <s v="March"/>
    <x v="3"/>
    <x v="9"/>
    <s v="Y"/>
    <s v="Y"/>
    <n v="16.7"/>
    <n v="20.9"/>
    <n v="10.199999999999999"/>
    <n v="0"/>
    <n v="97542.31"/>
  </r>
  <r>
    <d v="2018-03-13T00:00:00"/>
    <x v="5"/>
    <s v="March"/>
    <x v="3"/>
    <x v="9"/>
    <s v="Y"/>
    <s v="N"/>
    <n v="14.6"/>
    <n v="20.5"/>
    <n v="18.8"/>
    <n v="2.2000000000000002"/>
    <n v="112663.625"/>
  </r>
  <r>
    <d v="2018-03-14T00:00:00"/>
    <x v="6"/>
    <s v="March"/>
    <x v="3"/>
    <x v="9"/>
    <s v="Y"/>
    <s v="N"/>
    <n v="12.8"/>
    <n v="21.3"/>
    <n v="17.7"/>
    <n v="0"/>
    <n v="114195.35"/>
  </r>
  <r>
    <d v="2018-03-15T00:00:00"/>
    <x v="0"/>
    <s v="March"/>
    <x v="3"/>
    <x v="10"/>
    <s v="Y"/>
    <s v="N"/>
    <n v="15.3"/>
    <n v="20.8"/>
    <n v="13.9"/>
    <n v="0"/>
    <n v="116045.27"/>
  </r>
  <r>
    <d v="2018-03-16T00:00:00"/>
    <x v="1"/>
    <s v="March"/>
    <x v="3"/>
    <x v="10"/>
    <s v="Y"/>
    <s v="N"/>
    <n v="12.5"/>
    <n v="24.4"/>
    <n v="15"/>
    <n v="0"/>
    <n v="116284.345"/>
  </r>
  <r>
    <d v="2018-03-17T00:00:00"/>
    <x v="2"/>
    <s v="March"/>
    <x v="3"/>
    <x v="10"/>
    <s v="Y"/>
    <s v="N"/>
    <n v="15.4"/>
    <n v="32"/>
    <n v="15.1"/>
    <n v="0"/>
    <n v="110715.12"/>
  </r>
  <r>
    <d v="2018-03-18T00:00:00"/>
    <x v="3"/>
    <s v="March"/>
    <x v="3"/>
    <x v="10"/>
    <s v="Y"/>
    <s v="N"/>
    <n v="22.6"/>
    <n v="23.1"/>
    <n v="13.4"/>
    <n v="0"/>
    <n v="97262.705000000002"/>
  </r>
  <r>
    <d v="2018-03-19T00:00:00"/>
    <x v="4"/>
    <s v="March"/>
    <x v="3"/>
    <x v="10"/>
    <s v="Y"/>
    <s v="N"/>
    <n v="13.2"/>
    <n v="28"/>
    <n v="17.8"/>
    <n v="0"/>
    <n v="111617.94500000001"/>
  </r>
  <r>
    <d v="2018-03-20T00:00:00"/>
    <x v="5"/>
    <s v="March"/>
    <x v="3"/>
    <x v="10"/>
    <s v="Y"/>
    <s v="N"/>
    <n v="15.4"/>
    <n v="19.2"/>
    <n v="9.5"/>
    <n v="0.2"/>
    <n v="110794.26"/>
  </r>
  <r>
    <d v="2018-03-21T00:00:00"/>
    <x v="6"/>
    <s v="March"/>
    <x v="3"/>
    <x v="10"/>
    <s v="Y"/>
    <s v="N"/>
    <n v="11.2"/>
    <n v="25.1"/>
    <n v="18.3"/>
    <n v="0"/>
    <n v="111254.315"/>
  </r>
  <r>
    <d v="2018-03-22T00:00:00"/>
    <x v="0"/>
    <s v="March"/>
    <x v="3"/>
    <x v="11"/>
    <s v="Y"/>
    <s v="N"/>
    <n v="12.3"/>
    <n v="28.1"/>
    <n v="19"/>
    <n v="0"/>
    <n v="115020.505"/>
  </r>
  <r>
    <d v="2018-03-23T00:00:00"/>
    <x v="1"/>
    <s v="March"/>
    <x v="3"/>
    <x v="11"/>
    <s v="Y"/>
    <s v="N"/>
    <n v="15.2"/>
    <n v="29.4"/>
    <n v="18.8"/>
    <n v="0"/>
    <n v="119298.325"/>
  </r>
  <r>
    <d v="2018-03-24T00:00:00"/>
    <x v="2"/>
    <s v="March"/>
    <x v="3"/>
    <x v="11"/>
    <s v="Y"/>
    <s v="N"/>
    <n v="20.2"/>
    <n v="24.2"/>
    <n v="5.4"/>
    <n v="0"/>
    <n v="112312.69500000001"/>
  </r>
  <r>
    <d v="2018-03-25T00:00:00"/>
    <x v="3"/>
    <s v="March"/>
    <x v="3"/>
    <x v="11"/>
    <s v="Y"/>
    <s v="N"/>
    <n v="17.8"/>
    <n v="25.4"/>
    <n v="11.6"/>
    <n v="13"/>
    <n v="98918.514999999999"/>
  </r>
  <r>
    <d v="2018-03-26T00:00:00"/>
    <x v="4"/>
    <s v="March"/>
    <x v="3"/>
    <x v="11"/>
    <s v="Y"/>
    <s v="N"/>
    <n v="10.7"/>
    <n v="18.5"/>
    <n v="11.9"/>
    <n v="5.2"/>
    <n v="112488.215"/>
  </r>
  <r>
    <d v="2018-03-27T00:00:00"/>
    <x v="5"/>
    <s v="March"/>
    <x v="3"/>
    <x v="11"/>
    <s v="Y"/>
    <s v="N"/>
    <n v="9.6"/>
    <n v="22.6"/>
    <n v="14"/>
    <n v="1.2"/>
    <n v="116809.36500000001"/>
  </r>
  <r>
    <d v="2018-03-28T00:00:00"/>
    <x v="6"/>
    <s v="March"/>
    <x v="3"/>
    <x v="11"/>
    <s v="Y"/>
    <s v="N"/>
    <n v="11.3"/>
    <n v="30.3"/>
    <n v="17.8"/>
    <n v="0"/>
    <n v="117744.005"/>
  </r>
  <r>
    <d v="2018-03-29T00:00:00"/>
    <x v="0"/>
    <s v="March"/>
    <x v="3"/>
    <x v="12"/>
    <s v="N"/>
    <s v="N"/>
    <n v="16.5"/>
    <n v="21.8"/>
    <n v="14.2"/>
    <n v="0"/>
    <n v="116457.26"/>
  </r>
  <r>
    <d v="2018-03-30T00:00:00"/>
    <x v="1"/>
    <s v="March"/>
    <x v="3"/>
    <x v="12"/>
    <s v="N"/>
    <s v="Y"/>
    <n v="12.2"/>
    <n v="23.3"/>
    <n v="14.3"/>
    <n v="0"/>
    <n v="97070.345000000001"/>
  </r>
  <r>
    <d v="2018-03-31T00:00:00"/>
    <x v="2"/>
    <s v="March"/>
    <x v="3"/>
    <x v="12"/>
    <s v="N"/>
    <s v="Y"/>
    <n v="13.2"/>
    <n v="22.4"/>
    <n v="16.7"/>
    <n v="0"/>
    <n v="99687.64"/>
  </r>
  <r>
    <d v="2018-04-01T00:00:00"/>
    <x v="3"/>
    <s v="April"/>
    <x v="3"/>
    <x v="12"/>
    <s v="N"/>
    <s v="Y"/>
    <n v="13"/>
    <n v="27.7"/>
    <n v="11"/>
    <n v="0"/>
    <n v="98817.03"/>
  </r>
  <r>
    <d v="2018-04-02T00:00:00"/>
    <x v="4"/>
    <s v="April"/>
    <x v="3"/>
    <x v="12"/>
    <s v="N"/>
    <s v="Y"/>
    <n v="14.9"/>
    <n v="20.9"/>
    <n v="14.4"/>
    <n v="0"/>
    <n v="98258.25"/>
  </r>
  <r>
    <d v="2018-04-03T00:00:00"/>
    <x v="5"/>
    <s v="April"/>
    <x v="3"/>
    <x v="12"/>
    <s v="N"/>
    <s v="N"/>
    <n v="13.4"/>
    <n v="19.8"/>
    <n v="13.9"/>
    <n v="0"/>
    <n v="113381.53"/>
  </r>
  <r>
    <d v="2018-04-04T00:00:00"/>
    <x v="6"/>
    <s v="April"/>
    <x v="3"/>
    <x v="12"/>
    <s v="N"/>
    <s v="N"/>
    <n v="13.3"/>
    <n v="20.6"/>
    <n v="16.600000000000001"/>
    <n v="0"/>
    <n v="115974.61"/>
  </r>
  <r>
    <d v="2018-04-05T00:00:00"/>
    <x v="0"/>
    <s v="April"/>
    <x v="3"/>
    <x v="13"/>
    <s v="N"/>
    <s v="N"/>
    <n v="13.3"/>
    <n v="18.7"/>
    <n v="9"/>
    <n v="0"/>
    <n v="117551.69500000001"/>
  </r>
  <r>
    <d v="2018-04-06T00:00:00"/>
    <x v="1"/>
    <s v="April"/>
    <x v="3"/>
    <x v="13"/>
    <s v="N"/>
    <s v="N"/>
    <n v="13.8"/>
    <n v="21.2"/>
    <n v="14.8"/>
    <n v="0"/>
    <n v="115979.07"/>
  </r>
  <r>
    <d v="2018-04-07T00:00:00"/>
    <x v="2"/>
    <s v="April"/>
    <x v="3"/>
    <x v="13"/>
    <s v="N"/>
    <s v="N"/>
    <n v="9.8000000000000007"/>
    <n v="21.6"/>
    <n v="16"/>
    <n v="0"/>
    <n v="105938.47500000001"/>
  </r>
  <r>
    <d v="2018-04-08T00:00:00"/>
    <x v="3"/>
    <s v="April"/>
    <x v="3"/>
    <x v="13"/>
    <s v="N"/>
    <s v="N"/>
    <n v="11.8"/>
    <n v="29.9"/>
    <n v="14.7"/>
    <n v="0"/>
    <n v="100571.16499999999"/>
  </r>
  <r>
    <d v="2018-04-09T00:00:00"/>
    <x v="4"/>
    <s v="April"/>
    <x v="3"/>
    <x v="13"/>
    <s v="N"/>
    <s v="N"/>
    <n v="15.9"/>
    <n v="25.7"/>
    <n v="13.6"/>
    <n v="0"/>
    <n v="118702.925"/>
  </r>
  <r>
    <d v="2018-04-10T00:00:00"/>
    <x v="5"/>
    <s v="April"/>
    <x v="3"/>
    <x v="13"/>
    <s v="N"/>
    <s v="N"/>
    <n v="14.8"/>
    <n v="28.8"/>
    <n v="5.9"/>
    <n v="0"/>
    <n v="122423.01"/>
  </r>
  <r>
    <d v="2018-04-11T00:00:00"/>
    <x v="6"/>
    <s v="April"/>
    <x v="3"/>
    <x v="13"/>
    <s v="N"/>
    <s v="N"/>
    <n v="18.100000000000001"/>
    <n v="27.3"/>
    <n v="10.9"/>
    <n v="0"/>
    <n v="121944.995"/>
  </r>
  <r>
    <d v="2018-04-12T00:00:00"/>
    <x v="0"/>
    <s v="April"/>
    <x v="3"/>
    <x v="14"/>
    <s v="N"/>
    <s v="N"/>
    <n v="15.9"/>
    <n v="26.5"/>
    <n v="7.4"/>
    <n v="0"/>
    <n v="119876.63"/>
  </r>
  <r>
    <d v="2018-04-13T00:00:00"/>
    <x v="1"/>
    <s v="April"/>
    <x v="3"/>
    <x v="14"/>
    <s v="N"/>
    <s v="N"/>
    <n v="11.9"/>
    <n v="25.9"/>
    <n v="14.4"/>
    <n v="0"/>
    <n v="113609.76"/>
  </r>
  <r>
    <d v="2018-04-14T00:00:00"/>
    <x v="2"/>
    <s v="April"/>
    <x v="3"/>
    <x v="14"/>
    <s v="N"/>
    <s v="N"/>
    <n v="13.5"/>
    <n v="16.100000000000001"/>
    <n v="3.1"/>
    <n v="0"/>
    <n v="105135.30499999999"/>
  </r>
  <r>
    <d v="2018-04-15T00:00:00"/>
    <x v="3"/>
    <s v="April"/>
    <x v="3"/>
    <x v="14"/>
    <s v="N"/>
    <s v="N"/>
    <n v="9.6999999999999993"/>
    <n v="19.100000000000001"/>
    <n v="4.9000000000000004"/>
    <n v="12.2"/>
    <n v="104123.39"/>
  </r>
  <r>
    <d v="2018-04-16T00:00:00"/>
    <x v="4"/>
    <s v="April"/>
    <x v="3"/>
    <x v="14"/>
    <s v="N"/>
    <s v="N"/>
    <n v="13.1"/>
    <n v="21"/>
    <n v="7.1"/>
    <n v="3"/>
    <n v="115694.64"/>
  </r>
  <r>
    <d v="2018-04-17T00:00:00"/>
    <x v="5"/>
    <s v="April"/>
    <x v="3"/>
    <x v="14"/>
    <s v="Y"/>
    <s v="N"/>
    <n v="13.2"/>
    <n v="16.600000000000001"/>
    <n v="8.9"/>
    <n v="0.6"/>
    <n v="121092.855"/>
  </r>
  <r>
    <d v="2018-04-18T00:00:00"/>
    <x v="6"/>
    <s v="April"/>
    <x v="3"/>
    <x v="14"/>
    <s v="Y"/>
    <s v="N"/>
    <n v="6.2"/>
    <n v="19.399999999999999"/>
    <n v="14.2"/>
    <n v="0"/>
    <n v="120784.875"/>
  </r>
  <r>
    <d v="2018-04-19T00:00:00"/>
    <x v="0"/>
    <s v="April"/>
    <x v="3"/>
    <x v="15"/>
    <s v="Y"/>
    <s v="N"/>
    <n v="11"/>
    <n v="22.3"/>
    <n v="13"/>
    <n v="0"/>
    <n v="120448.935"/>
  </r>
  <r>
    <d v="2018-04-20T00:00:00"/>
    <x v="1"/>
    <s v="April"/>
    <x v="3"/>
    <x v="15"/>
    <s v="Y"/>
    <s v="N"/>
    <n v="8.9"/>
    <n v="20.2"/>
    <n v="13.7"/>
    <n v="0"/>
    <n v="118324.09"/>
  </r>
  <r>
    <d v="2018-04-21T00:00:00"/>
    <x v="2"/>
    <s v="April"/>
    <x v="3"/>
    <x v="15"/>
    <s v="Y"/>
    <s v="N"/>
    <n v="11.9"/>
    <n v="22.8"/>
    <n v="11.3"/>
    <n v="0"/>
    <n v="107479.26"/>
  </r>
  <r>
    <d v="2018-04-22T00:00:00"/>
    <x v="3"/>
    <s v="April"/>
    <x v="3"/>
    <x v="15"/>
    <s v="Y"/>
    <s v="N"/>
    <n v="11.2"/>
    <n v="20.399999999999999"/>
    <n v="12.6"/>
    <n v="0"/>
    <n v="103662.05"/>
  </r>
  <r>
    <d v="2018-04-23T00:00:00"/>
    <x v="4"/>
    <s v="April"/>
    <x v="3"/>
    <x v="15"/>
    <s v="Y"/>
    <s v="N"/>
    <n v="11.9"/>
    <n v="26.9"/>
    <n v="13"/>
    <n v="0"/>
    <n v="117799.97"/>
  </r>
  <r>
    <d v="2018-04-24T00:00:00"/>
    <x v="5"/>
    <s v="April"/>
    <x v="3"/>
    <x v="15"/>
    <s v="Y"/>
    <s v="N"/>
    <n v="13.7"/>
    <n v="24.6"/>
    <n v="5.2"/>
    <n v="0"/>
    <n v="117642.645"/>
  </r>
  <r>
    <d v="2018-04-25T00:00:00"/>
    <x v="6"/>
    <s v="April"/>
    <x v="3"/>
    <x v="15"/>
    <s v="Y"/>
    <s v="Y"/>
    <n v="15.7"/>
    <n v="20.100000000000001"/>
    <n v="7.7"/>
    <n v="0.6"/>
    <n v="106654.955"/>
  </r>
  <r>
    <d v="2018-04-26T00:00:00"/>
    <x v="0"/>
    <s v="April"/>
    <x v="3"/>
    <x v="16"/>
    <s v="Y"/>
    <s v="N"/>
    <n v="11.9"/>
    <n v="17.5"/>
    <n v="7.9"/>
    <n v="0"/>
    <n v="117617.51"/>
  </r>
  <r>
    <d v="2018-04-27T00:00:00"/>
    <x v="1"/>
    <s v="April"/>
    <x v="3"/>
    <x v="16"/>
    <s v="Y"/>
    <s v="N"/>
    <n v="11.6"/>
    <n v="17.8"/>
    <n v="8.8000000000000007"/>
    <n v="0"/>
    <n v="119079.465"/>
  </r>
  <r>
    <d v="2018-04-28T00:00:00"/>
    <x v="2"/>
    <s v="April"/>
    <x v="3"/>
    <x v="16"/>
    <s v="Y"/>
    <s v="N"/>
    <n v="7.7"/>
    <n v="18.3"/>
    <n v="11.7"/>
    <n v="0"/>
    <n v="108613.38"/>
  </r>
  <r>
    <d v="2018-04-29T00:00:00"/>
    <x v="3"/>
    <s v="April"/>
    <x v="3"/>
    <x v="16"/>
    <s v="Y"/>
    <s v="N"/>
    <n v="10.5"/>
    <n v="18"/>
    <n v="9.6"/>
    <n v="0"/>
    <n v="105277.715"/>
  </r>
  <r>
    <d v="2018-04-30T00:00:00"/>
    <x v="4"/>
    <s v="April"/>
    <x v="3"/>
    <x v="16"/>
    <s v="Y"/>
    <s v="N"/>
    <n v="8.8000000000000007"/>
    <n v="19.600000000000001"/>
    <n v="12.3"/>
    <n v="0"/>
    <n v="121551.685"/>
  </r>
  <r>
    <d v="2018-05-01T00:00:00"/>
    <x v="5"/>
    <s v="May"/>
    <x v="3"/>
    <x v="16"/>
    <s v="Y"/>
    <s v="N"/>
    <n v="7.2"/>
    <n v="23.4"/>
    <n v="12.3"/>
    <n v="0"/>
    <n v="122642.235"/>
  </r>
  <r>
    <d v="2018-05-02T00:00:00"/>
    <x v="6"/>
    <s v="May"/>
    <x v="3"/>
    <x v="16"/>
    <s v="Y"/>
    <s v="N"/>
    <n v="10.199999999999999"/>
    <n v="23.2"/>
    <n v="7.2"/>
    <n v="0"/>
    <n v="118716.595"/>
  </r>
  <r>
    <d v="2018-05-03T00:00:00"/>
    <x v="0"/>
    <s v="May"/>
    <x v="3"/>
    <x v="17"/>
    <s v="Y"/>
    <s v="N"/>
    <n v="14.5"/>
    <n v="24.4"/>
    <n v="4.4000000000000004"/>
    <n v="0"/>
    <n v="117357.83500000001"/>
  </r>
  <r>
    <d v="2018-05-04T00:00:00"/>
    <x v="1"/>
    <s v="May"/>
    <x v="3"/>
    <x v="17"/>
    <s v="Y"/>
    <s v="N"/>
    <n v="11.5"/>
    <n v="17.2"/>
    <n v="7.8"/>
    <n v="6.2"/>
    <n v="116870.46"/>
  </r>
  <r>
    <d v="2018-05-05T00:00:00"/>
    <x v="2"/>
    <s v="May"/>
    <x v="3"/>
    <x v="17"/>
    <s v="Y"/>
    <s v="N"/>
    <n v="12.1"/>
    <n v="21.6"/>
    <n v="6.5"/>
    <n v="2.6"/>
    <n v="106892.995"/>
  </r>
  <r>
    <d v="2018-05-06T00:00:00"/>
    <x v="3"/>
    <s v="May"/>
    <x v="3"/>
    <x v="17"/>
    <s v="Y"/>
    <s v="N"/>
    <n v="9.9"/>
    <n v="21.7"/>
    <n v="11"/>
    <n v="0"/>
    <n v="105840.39"/>
  </r>
  <r>
    <d v="2018-05-07T00:00:00"/>
    <x v="4"/>
    <s v="May"/>
    <x v="3"/>
    <x v="17"/>
    <s v="Y"/>
    <s v="N"/>
    <n v="12"/>
    <n v="19.5"/>
    <n v="6.2"/>
    <n v="0"/>
    <n v="118254.55499999999"/>
  </r>
  <r>
    <d v="2018-05-08T00:00:00"/>
    <x v="5"/>
    <s v="May"/>
    <x v="3"/>
    <x v="17"/>
    <s v="Y"/>
    <s v="N"/>
    <n v="13.4"/>
    <n v="17.899999999999999"/>
    <n v="10.6"/>
    <n v="0.2"/>
    <n v="122876.86500000001"/>
  </r>
  <r>
    <d v="2018-05-09T00:00:00"/>
    <x v="6"/>
    <s v="May"/>
    <x v="3"/>
    <x v="17"/>
    <s v="Y"/>
    <s v="N"/>
    <n v="8"/>
    <n v="18.399999999999999"/>
    <n v="7.5"/>
    <n v="0"/>
    <n v="122721.46"/>
  </r>
  <r>
    <d v="2018-05-10T00:00:00"/>
    <x v="0"/>
    <s v="May"/>
    <x v="3"/>
    <x v="18"/>
    <s v="Y"/>
    <s v="N"/>
    <n v="9"/>
    <n v="12.8"/>
    <n v="8.5"/>
    <n v="8"/>
    <n v="128518.505"/>
  </r>
  <r>
    <d v="2018-05-11T00:00:00"/>
    <x v="1"/>
    <s v="May"/>
    <x v="3"/>
    <x v="18"/>
    <s v="Y"/>
    <s v="N"/>
    <n v="7.4"/>
    <n v="15.1"/>
    <n v="3.7"/>
    <n v="18.600000000000001"/>
    <n v="133467.37"/>
  </r>
  <r>
    <d v="2018-05-12T00:00:00"/>
    <x v="2"/>
    <s v="May"/>
    <x v="3"/>
    <x v="18"/>
    <s v="Y"/>
    <s v="N"/>
    <n v="11"/>
    <n v="16.899999999999999"/>
    <n v="9"/>
    <n v="8.4"/>
    <n v="111273.755"/>
  </r>
  <r>
    <d v="2018-05-13T00:00:00"/>
    <x v="3"/>
    <s v="May"/>
    <x v="3"/>
    <x v="18"/>
    <s v="Y"/>
    <s v="N"/>
    <n v="13"/>
    <n v="16.2"/>
    <n v="10.8"/>
    <n v="4"/>
    <n v="108729.71"/>
  </r>
  <r>
    <d v="2018-05-14T00:00:00"/>
    <x v="4"/>
    <s v="May"/>
    <x v="3"/>
    <x v="18"/>
    <s v="Y"/>
    <s v="N"/>
    <n v="6.8"/>
    <n v="15.9"/>
    <n v="8.1999999999999993"/>
    <n v="0"/>
    <n v="129885.955"/>
  </r>
  <r>
    <d v="2018-05-15T00:00:00"/>
    <x v="5"/>
    <s v="May"/>
    <x v="3"/>
    <x v="18"/>
    <s v="Y"/>
    <s v="N"/>
    <n v="8.9"/>
    <n v="14.6"/>
    <n v="4.5999999999999996"/>
    <n v="0"/>
    <n v="131900.51999999999"/>
  </r>
  <r>
    <d v="2018-05-16T00:00:00"/>
    <x v="6"/>
    <s v="May"/>
    <x v="3"/>
    <x v="18"/>
    <s v="Y"/>
    <s v="N"/>
    <n v="9.4"/>
    <n v="14.3"/>
    <n v="7.6"/>
    <n v="2"/>
    <n v="133399.23000000001"/>
  </r>
  <r>
    <d v="2018-05-17T00:00:00"/>
    <x v="0"/>
    <s v="May"/>
    <x v="3"/>
    <x v="19"/>
    <s v="Y"/>
    <s v="N"/>
    <n v="11.7"/>
    <n v="15"/>
    <n v="6.9"/>
    <n v="0"/>
    <n v="131757.155"/>
  </r>
  <r>
    <d v="2018-05-18T00:00:00"/>
    <x v="1"/>
    <s v="May"/>
    <x v="3"/>
    <x v="19"/>
    <s v="Y"/>
    <s v="N"/>
    <n v="12.3"/>
    <n v="17.7"/>
    <n v="8"/>
    <n v="0.2"/>
    <n v="127353.575"/>
  </r>
  <r>
    <d v="2018-05-19T00:00:00"/>
    <x v="2"/>
    <s v="May"/>
    <x v="3"/>
    <x v="19"/>
    <s v="Y"/>
    <s v="N"/>
    <n v="10.6"/>
    <n v="15.5"/>
    <n v="6.5"/>
    <n v="2.6"/>
    <n v="119262.145"/>
  </r>
  <r>
    <d v="2018-05-20T00:00:00"/>
    <x v="3"/>
    <s v="May"/>
    <x v="3"/>
    <x v="19"/>
    <s v="Y"/>
    <s v="N"/>
    <n v="11.8"/>
    <n v="16.2"/>
    <n v="1.7"/>
    <n v="0"/>
    <n v="112349.26"/>
  </r>
  <r>
    <d v="2018-05-21T00:00:00"/>
    <x v="4"/>
    <s v="May"/>
    <x v="3"/>
    <x v="19"/>
    <s v="Y"/>
    <s v="N"/>
    <n v="12.6"/>
    <n v="16.7"/>
    <n v="5"/>
    <n v="2.4"/>
    <n v="124046.80499999999"/>
  </r>
  <r>
    <d v="2018-05-22T00:00:00"/>
    <x v="5"/>
    <s v="May"/>
    <x v="3"/>
    <x v="19"/>
    <s v="Y"/>
    <s v="N"/>
    <n v="13"/>
    <n v="17"/>
    <n v="3.6"/>
    <n v="0"/>
    <n v="126922.995"/>
  </r>
  <r>
    <d v="2018-05-23T00:00:00"/>
    <x v="6"/>
    <s v="May"/>
    <x v="3"/>
    <x v="19"/>
    <s v="Y"/>
    <s v="N"/>
    <n v="11.8"/>
    <n v="15.3"/>
    <n v="6.5"/>
    <n v="4.5999999999999996"/>
    <n v="129352.83"/>
  </r>
  <r>
    <d v="2018-05-24T00:00:00"/>
    <x v="0"/>
    <s v="May"/>
    <x v="3"/>
    <x v="20"/>
    <s v="Y"/>
    <s v="N"/>
    <n v="12.9"/>
    <n v="16.100000000000001"/>
    <n v="5.0999999999999996"/>
    <n v="0"/>
    <n v="129553.94"/>
  </r>
  <r>
    <d v="2018-05-25T00:00:00"/>
    <x v="1"/>
    <s v="May"/>
    <x v="3"/>
    <x v="20"/>
    <s v="Y"/>
    <s v="N"/>
    <n v="9.4"/>
    <n v="14.9"/>
    <n v="9.5"/>
    <n v="0"/>
    <n v="127957.57"/>
  </r>
  <r>
    <d v="2018-05-26T00:00:00"/>
    <x v="2"/>
    <s v="May"/>
    <x v="3"/>
    <x v="20"/>
    <s v="Y"/>
    <s v="N"/>
    <n v="5.2"/>
    <n v="20.5"/>
    <n v="9.9"/>
    <n v="0"/>
    <n v="115384.08500000001"/>
  </r>
  <r>
    <d v="2018-05-27T00:00:00"/>
    <x v="3"/>
    <s v="May"/>
    <x v="3"/>
    <x v="20"/>
    <s v="Y"/>
    <s v="N"/>
    <n v="7.3"/>
    <n v="20.7"/>
    <n v="8"/>
    <n v="0"/>
    <n v="106044.51"/>
  </r>
  <r>
    <d v="2018-05-28T00:00:00"/>
    <x v="4"/>
    <s v="May"/>
    <x v="3"/>
    <x v="20"/>
    <s v="Y"/>
    <s v="N"/>
    <n v="12.9"/>
    <n v="20.5"/>
    <n v="6"/>
    <n v="0"/>
    <n v="119360.265"/>
  </r>
  <r>
    <d v="2018-05-29T00:00:00"/>
    <x v="5"/>
    <s v="May"/>
    <x v="3"/>
    <x v="20"/>
    <s v="Y"/>
    <s v="N"/>
    <n v="13.7"/>
    <n v="17.899999999999999"/>
    <n v="8.1"/>
    <n v="0.8"/>
    <n v="123142.76"/>
  </r>
  <r>
    <d v="2018-05-30T00:00:00"/>
    <x v="6"/>
    <s v="May"/>
    <x v="3"/>
    <x v="20"/>
    <s v="Y"/>
    <s v="N"/>
    <n v="7.7"/>
    <n v="15.1"/>
    <n v="7.9"/>
    <n v="0"/>
    <n v="127830.62"/>
  </r>
  <r>
    <d v="2018-05-31T00:00:00"/>
    <x v="0"/>
    <s v="May"/>
    <x v="3"/>
    <x v="21"/>
    <s v="Y"/>
    <s v="N"/>
    <n v="9.6"/>
    <n v="14.8"/>
    <n v="7.6"/>
    <n v="5"/>
    <n v="131159.94500000001"/>
  </r>
  <r>
    <d v="2018-06-01T00:00:00"/>
    <x v="1"/>
    <s v="June"/>
    <x v="3"/>
    <x v="21"/>
    <s v="Y"/>
    <s v="N"/>
    <n v="4.0999999999999996"/>
    <n v="13.3"/>
    <n v="9.6"/>
    <n v="0"/>
    <n v="135864.065"/>
  </r>
  <r>
    <d v="2018-06-02T00:00:00"/>
    <x v="2"/>
    <s v="June"/>
    <x v="3"/>
    <x v="21"/>
    <s v="Y"/>
    <s v="N"/>
    <n v="3.5"/>
    <n v="13.6"/>
    <n v="9.6"/>
    <n v="0.2"/>
    <n v="123226.075"/>
  </r>
  <r>
    <d v="2018-06-03T00:00:00"/>
    <x v="3"/>
    <s v="June"/>
    <x v="3"/>
    <x v="21"/>
    <s v="Y"/>
    <s v="N"/>
    <n v="4.3"/>
    <n v="13.8"/>
    <n v="8.5"/>
    <n v="0"/>
    <n v="121177.58500000001"/>
  </r>
  <r>
    <d v="2018-06-04T00:00:00"/>
    <x v="4"/>
    <s v="June"/>
    <x v="3"/>
    <x v="21"/>
    <s v="Y"/>
    <s v="N"/>
    <n v="4.5"/>
    <n v="14.4"/>
    <n v="9.3000000000000007"/>
    <n v="0"/>
    <n v="135385.41"/>
  </r>
  <r>
    <d v="2018-06-05T00:00:00"/>
    <x v="5"/>
    <s v="June"/>
    <x v="3"/>
    <x v="21"/>
    <s v="Y"/>
    <s v="N"/>
    <n v="7.5"/>
    <n v="15"/>
    <n v="8.8000000000000007"/>
    <n v="1.6"/>
    <n v="132975.13"/>
  </r>
  <r>
    <d v="2018-06-06T00:00:00"/>
    <x v="6"/>
    <s v="June"/>
    <x v="3"/>
    <x v="21"/>
    <s v="Y"/>
    <s v="N"/>
    <n v="5.6"/>
    <n v="19.100000000000001"/>
    <n v="9.4"/>
    <n v="0.4"/>
    <n v="132038.42499999999"/>
  </r>
  <r>
    <d v="2018-06-07T00:00:00"/>
    <x v="0"/>
    <s v="June"/>
    <x v="3"/>
    <x v="22"/>
    <s v="Y"/>
    <s v="N"/>
    <n v="7.7"/>
    <n v="17.8"/>
    <n v="5.7"/>
    <n v="0.2"/>
    <n v="128577.63"/>
  </r>
  <r>
    <d v="2018-06-08T00:00:00"/>
    <x v="1"/>
    <s v="June"/>
    <x v="3"/>
    <x v="22"/>
    <s v="Y"/>
    <s v="N"/>
    <n v="12.4"/>
    <n v="13.6"/>
    <n v="3.3"/>
    <n v="0.6"/>
    <n v="129910.015"/>
  </r>
  <r>
    <d v="2018-06-09T00:00:00"/>
    <x v="2"/>
    <s v="June"/>
    <x v="3"/>
    <x v="22"/>
    <s v="Y"/>
    <s v="N"/>
    <n v="11.3"/>
    <n v="15.6"/>
    <n v="8"/>
    <n v="3"/>
    <n v="120232.19500000001"/>
  </r>
  <r>
    <d v="2018-06-10T00:00:00"/>
    <x v="3"/>
    <s v="June"/>
    <x v="3"/>
    <x v="22"/>
    <s v="Y"/>
    <s v="N"/>
    <n v="4.0999999999999996"/>
    <n v="15.3"/>
    <n v="9.3000000000000007"/>
    <n v="0"/>
    <n v="117037.86500000001"/>
  </r>
  <r>
    <d v="2018-06-11T00:00:00"/>
    <x v="4"/>
    <s v="June"/>
    <x v="3"/>
    <x v="22"/>
    <s v="Y"/>
    <s v="Y"/>
    <n v="5.3"/>
    <n v="17.600000000000001"/>
    <n v="8.9"/>
    <n v="0.2"/>
    <n v="113420.985"/>
  </r>
  <r>
    <d v="2018-06-12T00:00:00"/>
    <x v="5"/>
    <s v="June"/>
    <x v="3"/>
    <x v="22"/>
    <s v="Y"/>
    <s v="N"/>
    <n v="7.9"/>
    <n v="16.600000000000001"/>
    <n v="6.7"/>
    <n v="0.4"/>
    <n v="127261.295"/>
  </r>
  <r>
    <d v="2018-06-13T00:00:00"/>
    <x v="6"/>
    <s v="June"/>
    <x v="3"/>
    <x v="22"/>
    <s v="Y"/>
    <s v="N"/>
    <n v="9.5"/>
    <n v="14.1"/>
    <n v="7.1"/>
    <n v="0"/>
    <n v="131574.60500000001"/>
  </r>
  <r>
    <d v="2018-06-14T00:00:00"/>
    <x v="0"/>
    <s v="June"/>
    <x v="3"/>
    <x v="23"/>
    <s v="Y"/>
    <s v="N"/>
    <n v="8.6"/>
    <n v="14.5"/>
    <n v="7.8"/>
    <n v="5.6"/>
    <n v="130544.485"/>
  </r>
  <r>
    <d v="2018-06-15T00:00:00"/>
    <x v="1"/>
    <s v="June"/>
    <x v="3"/>
    <x v="23"/>
    <s v="Y"/>
    <s v="N"/>
    <n v="9.6"/>
    <n v="14"/>
    <n v="4.4000000000000004"/>
    <n v="4.5999999999999996"/>
    <n v="133009.01"/>
  </r>
  <r>
    <d v="2018-06-16T00:00:00"/>
    <x v="2"/>
    <s v="June"/>
    <x v="3"/>
    <x v="23"/>
    <s v="Y"/>
    <s v="N"/>
    <n v="6.9"/>
    <n v="13.1"/>
    <n v="7.1"/>
    <n v="2.2000000000000002"/>
    <n v="124351.235"/>
  </r>
  <r>
    <d v="2018-06-17T00:00:00"/>
    <x v="3"/>
    <s v="June"/>
    <x v="3"/>
    <x v="23"/>
    <s v="Y"/>
    <s v="N"/>
    <n v="8"/>
    <n v="13.1"/>
    <n v="5.0999999999999996"/>
    <n v="15.6"/>
    <n v="120785.595"/>
  </r>
  <r>
    <d v="2018-06-18T00:00:00"/>
    <x v="4"/>
    <s v="June"/>
    <x v="3"/>
    <x v="23"/>
    <s v="Y"/>
    <s v="N"/>
    <n v="9.5"/>
    <n v="12"/>
    <n v="5.9"/>
    <n v="7.2"/>
    <n v="138518.73499999999"/>
  </r>
  <r>
    <d v="2018-06-19T00:00:00"/>
    <x v="5"/>
    <s v="June"/>
    <x v="3"/>
    <x v="23"/>
    <s v="Y"/>
    <s v="N"/>
    <n v="3"/>
    <n v="14.5"/>
    <n v="9"/>
    <n v="0.4"/>
    <n v="143830.12"/>
  </r>
  <r>
    <d v="2018-06-20T00:00:00"/>
    <x v="6"/>
    <s v="June"/>
    <x v="3"/>
    <x v="23"/>
    <s v="Y"/>
    <s v="N"/>
    <n v="4.3"/>
    <n v="15.3"/>
    <n v="8"/>
    <n v="0.2"/>
    <n v="141305.88"/>
  </r>
  <r>
    <d v="2018-06-21T00:00:00"/>
    <x v="0"/>
    <s v="June"/>
    <x v="3"/>
    <x v="24"/>
    <s v="Y"/>
    <s v="N"/>
    <n v="4"/>
    <n v="15.1"/>
    <n v="9.1"/>
    <n v="0"/>
    <n v="143542.01999999999"/>
  </r>
  <r>
    <d v="2018-06-22T00:00:00"/>
    <x v="1"/>
    <s v="June"/>
    <x v="3"/>
    <x v="24"/>
    <s v="Y"/>
    <s v="N"/>
    <n v="4.3"/>
    <n v="15"/>
    <n v="8.5"/>
    <n v="0"/>
    <n v="140296.4"/>
  </r>
  <r>
    <d v="2018-06-23T00:00:00"/>
    <x v="2"/>
    <s v="June"/>
    <x v="3"/>
    <x v="24"/>
    <s v="Y"/>
    <s v="N"/>
    <n v="6"/>
    <n v="12.8"/>
    <n v="3.9"/>
    <n v="0"/>
    <n v="132165.42499999999"/>
  </r>
  <r>
    <d v="2018-06-24T00:00:00"/>
    <x v="3"/>
    <s v="June"/>
    <x v="3"/>
    <x v="24"/>
    <s v="Y"/>
    <s v="N"/>
    <n v="9"/>
    <n v="13.1"/>
    <n v="5.7"/>
    <n v="0"/>
    <n v="125850.58"/>
  </r>
  <r>
    <d v="2018-06-25T00:00:00"/>
    <x v="4"/>
    <s v="June"/>
    <x v="3"/>
    <x v="24"/>
    <s v="Y"/>
    <s v="N"/>
    <n v="8.4"/>
    <n v="12.6"/>
    <n v="7.8"/>
    <n v="0"/>
    <n v="141972.715"/>
  </r>
  <r>
    <d v="2018-06-26T00:00:00"/>
    <x v="5"/>
    <s v="June"/>
    <x v="3"/>
    <x v="24"/>
    <s v="Y"/>
    <s v="N"/>
    <n v="8.4"/>
    <n v="14.1"/>
    <n v="6.6"/>
    <n v="0"/>
    <n v="142842.4"/>
  </r>
  <r>
    <d v="2018-06-27T00:00:00"/>
    <x v="6"/>
    <s v="June"/>
    <x v="3"/>
    <x v="24"/>
    <s v="Y"/>
    <s v="N"/>
    <n v="4.8"/>
    <n v="11.2"/>
    <n v="6"/>
    <n v="0.2"/>
    <n v="148100.13"/>
  </r>
  <r>
    <d v="2018-06-28T00:00:00"/>
    <x v="0"/>
    <s v="June"/>
    <x v="3"/>
    <x v="25"/>
    <s v="Y"/>
    <s v="N"/>
    <n v="5.3"/>
    <n v="10.6"/>
    <n v="5.2"/>
    <n v="0"/>
    <n v="150445.47"/>
  </r>
  <r>
    <d v="2018-06-29T00:00:00"/>
    <x v="1"/>
    <s v="June"/>
    <x v="3"/>
    <x v="25"/>
    <s v="N"/>
    <s v="N"/>
    <n v="6.1"/>
    <n v="12.5"/>
    <n v="6.1"/>
    <n v="0.2"/>
    <n v="139188.48000000001"/>
  </r>
  <r>
    <d v="2018-06-30T00:00:00"/>
    <x v="2"/>
    <s v="June"/>
    <x v="3"/>
    <x v="25"/>
    <s v="N"/>
    <s v="N"/>
    <n v="9.4"/>
    <n v="14.2"/>
    <n v="4.9000000000000004"/>
    <n v="0.4"/>
    <n v="125394.425"/>
  </r>
  <r>
    <d v="2018-07-01T00:00:00"/>
    <x v="3"/>
    <s v="July"/>
    <x v="3"/>
    <x v="25"/>
    <s v="N"/>
    <s v="N"/>
    <n v="3.5"/>
    <n v="14.7"/>
    <n v="8.8000000000000007"/>
    <n v="0.4"/>
    <n v="124313.07"/>
  </r>
  <r>
    <d v="2018-07-02T00:00:00"/>
    <x v="4"/>
    <s v="July"/>
    <x v="3"/>
    <x v="25"/>
    <s v="N"/>
    <s v="N"/>
    <n v="2.4"/>
    <n v="14.6"/>
    <n v="9.4"/>
    <n v="0"/>
    <n v="140713.255"/>
  </r>
  <r>
    <d v="2018-07-03T00:00:00"/>
    <x v="5"/>
    <s v="July"/>
    <x v="3"/>
    <x v="25"/>
    <s v="N"/>
    <s v="N"/>
    <n v="4.0999999999999996"/>
    <n v="14.3"/>
    <n v="6.7"/>
    <n v="0"/>
    <n v="135759.27499999999"/>
  </r>
  <r>
    <d v="2018-07-04T00:00:00"/>
    <x v="6"/>
    <s v="July"/>
    <x v="3"/>
    <x v="25"/>
    <s v="N"/>
    <s v="N"/>
    <n v="10.4"/>
    <n v="17.100000000000001"/>
    <n v="6"/>
    <n v="0"/>
    <n v="128580.97500000001"/>
  </r>
  <r>
    <d v="2018-07-05T00:00:00"/>
    <x v="0"/>
    <s v="July"/>
    <x v="3"/>
    <x v="26"/>
    <s v="N"/>
    <s v="N"/>
    <n v="12.7"/>
    <n v="18.7"/>
    <n v="2.8"/>
    <n v="0.4"/>
    <n v="125861.6"/>
  </r>
  <r>
    <d v="2018-07-06T00:00:00"/>
    <x v="1"/>
    <s v="July"/>
    <x v="3"/>
    <x v="26"/>
    <s v="N"/>
    <s v="N"/>
    <n v="12.5"/>
    <n v="15.2"/>
    <n v="8.3000000000000007"/>
    <n v="0"/>
    <n v="124242.52"/>
  </r>
  <r>
    <d v="2018-07-07T00:00:00"/>
    <x v="2"/>
    <s v="July"/>
    <x v="3"/>
    <x v="26"/>
    <s v="N"/>
    <s v="N"/>
    <n v="9.6"/>
    <n v="12.9"/>
    <n v="6.5"/>
    <n v="1.2"/>
    <n v="119717.435"/>
  </r>
  <r>
    <d v="2018-07-08T00:00:00"/>
    <x v="3"/>
    <s v="July"/>
    <x v="3"/>
    <x v="26"/>
    <s v="N"/>
    <s v="N"/>
    <n v="9.3000000000000007"/>
    <n v="13.9"/>
    <n v="6.2"/>
    <n v="0.8"/>
    <n v="114562.215"/>
  </r>
  <r>
    <d v="2018-07-09T00:00:00"/>
    <x v="4"/>
    <s v="July"/>
    <x v="3"/>
    <x v="26"/>
    <s v="N"/>
    <s v="N"/>
    <n v="10.1"/>
    <n v="13.8"/>
    <n v="8.1"/>
    <n v="1.2"/>
    <n v="133874.47500000001"/>
  </r>
  <r>
    <d v="2018-07-10T00:00:00"/>
    <x v="5"/>
    <s v="July"/>
    <x v="3"/>
    <x v="26"/>
    <s v="N"/>
    <s v="N"/>
    <n v="9.3000000000000007"/>
    <n v="11.5"/>
    <n v="5.4"/>
    <n v="0"/>
    <n v="140342.995"/>
  </r>
  <r>
    <d v="2018-07-11T00:00:00"/>
    <x v="6"/>
    <s v="July"/>
    <x v="3"/>
    <x v="26"/>
    <s v="N"/>
    <s v="N"/>
    <n v="6.6"/>
    <n v="11.6"/>
    <n v="6"/>
    <n v="0"/>
    <n v="143461.125"/>
  </r>
  <r>
    <d v="2018-07-12T00:00:00"/>
    <x v="0"/>
    <s v="July"/>
    <x v="3"/>
    <x v="27"/>
    <s v="N"/>
    <s v="N"/>
    <n v="4.3"/>
    <n v="11.3"/>
    <n v="7.5"/>
    <n v="0"/>
    <n v="145767.1"/>
  </r>
  <r>
    <d v="2018-07-13T00:00:00"/>
    <x v="1"/>
    <s v="July"/>
    <x v="3"/>
    <x v="27"/>
    <s v="N"/>
    <s v="N"/>
    <n v="5.8"/>
    <n v="13.9"/>
    <n v="9.3000000000000007"/>
    <n v="0.2"/>
    <n v="140542.95000000001"/>
  </r>
  <r>
    <d v="2018-07-14T00:00:00"/>
    <x v="2"/>
    <s v="July"/>
    <x v="3"/>
    <x v="27"/>
    <s v="N"/>
    <s v="N"/>
    <n v="4.4000000000000004"/>
    <n v="15.5"/>
    <n v="10"/>
    <n v="0"/>
    <n v="124491.53"/>
  </r>
  <r>
    <d v="2018-07-15T00:00:00"/>
    <x v="3"/>
    <s v="July"/>
    <x v="3"/>
    <x v="27"/>
    <s v="N"/>
    <s v="N"/>
    <n v="6"/>
    <n v="13.8"/>
    <n v="9.8000000000000007"/>
    <n v="0"/>
    <n v="119464.315"/>
  </r>
  <r>
    <d v="2018-07-16T00:00:00"/>
    <x v="4"/>
    <s v="July"/>
    <x v="3"/>
    <x v="27"/>
    <s v="N"/>
    <s v="N"/>
    <n v="7.9"/>
    <n v="12.6"/>
    <n v="4.5"/>
    <n v="0"/>
    <n v="137446.75"/>
  </r>
  <r>
    <d v="2018-07-17T00:00:00"/>
    <x v="5"/>
    <s v="July"/>
    <x v="3"/>
    <x v="27"/>
    <s v="Y"/>
    <s v="N"/>
    <n v="9.1"/>
    <n v="17.5"/>
    <n v="9.1999999999999993"/>
    <n v="0"/>
    <n v="131367.09"/>
  </r>
  <r>
    <d v="2018-07-18T00:00:00"/>
    <x v="6"/>
    <s v="July"/>
    <x v="3"/>
    <x v="27"/>
    <s v="Y"/>
    <s v="N"/>
    <n v="6.2"/>
    <n v="15.2"/>
    <n v="10.3"/>
    <n v="1.2"/>
    <n v="132856.72"/>
  </r>
  <r>
    <d v="2018-07-19T00:00:00"/>
    <x v="0"/>
    <s v="July"/>
    <x v="3"/>
    <x v="28"/>
    <s v="Y"/>
    <s v="N"/>
    <n v="8.6999999999999993"/>
    <n v="17.600000000000001"/>
    <n v="8.5"/>
    <n v="0"/>
    <n v="133778.44500000001"/>
  </r>
  <r>
    <d v="2018-07-20T00:00:00"/>
    <x v="1"/>
    <s v="July"/>
    <x v="3"/>
    <x v="28"/>
    <s v="Y"/>
    <s v="N"/>
    <n v="7.2"/>
    <n v="12.1"/>
    <n v="7.2"/>
    <n v="4.4000000000000004"/>
    <n v="135728.405"/>
  </r>
  <r>
    <d v="2018-07-21T00:00:00"/>
    <x v="2"/>
    <s v="July"/>
    <x v="3"/>
    <x v="28"/>
    <s v="Y"/>
    <s v="N"/>
    <n v="6.7"/>
    <n v="14"/>
    <n v="7.2"/>
    <n v="0.2"/>
    <n v="125928.62"/>
  </r>
  <r>
    <d v="2018-07-22T00:00:00"/>
    <x v="3"/>
    <s v="July"/>
    <x v="3"/>
    <x v="28"/>
    <s v="Y"/>
    <s v="N"/>
    <n v="8"/>
    <n v="14.8"/>
    <n v="10.5"/>
    <n v="0"/>
    <n v="114186.8"/>
  </r>
  <r>
    <d v="2018-07-23T00:00:00"/>
    <x v="4"/>
    <s v="July"/>
    <x v="3"/>
    <x v="28"/>
    <s v="Y"/>
    <s v="N"/>
    <n v="8.4"/>
    <n v="15.4"/>
    <n v="6.9"/>
    <n v="0.2"/>
    <n v="134664.655"/>
  </r>
  <r>
    <d v="2018-07-24T00:00:00"/>
    <x v="5"/>
    <s v="July"/>
    <x v="3"/>
    <x v="28"/>
    <s v="Y"/>
    <s v="N"/>
    <n v="8.6"/>
    <n v="15.6"/>
    <n v="7.1"/>
    <n v="0.6"/>
    <n v="132967.19"/>
  </r>
  <r>
    <d v="2018-07-25T00:00:00"/>
    <x v="6"/>
    <s v="July"/>
    <x v="3"/>
    <x v="28"/>
    <s v="Y"/>
    <s v="N"/>
    <n v="8.3000000000000007"/>
    <n v="15.7"/>
    <n v="9.3000000000000007"/>
    <n v="6.2"/>
    <n v="135308.29500000001"/>
  </r>
  <r>
    <d v="2018-07-26T00:00:00"/>
    <x v="0"/>
    <s v="July"/>
    <x v="3"/>
    <x v="29"/>
    <s v="Y"/>
    <s v="N"/>
    <n v="7.7"/>
    <n v="15.1"/>
    <n v="8.9"/>
    <n v="0"/>
    <n v="137634.125"/>
  </r>
  <r>
    <d v="2018-07-27T00:00:00"/>
    <x v="1"/>
    <s v="July"/>
    <x v="3"/>
    <x v="29"/>
    <s v="Y"/>
    <s v="N"/>
    <n v="9.1999999999999993"/>
    <n v="19.5"/>
    <n v="10.3"/>
    <n v="0"/>
    <n v="130119.5"/>
  </r>
  <r>
    <d v="2018-07-28T00:00:00"/>
    <x v="2"/>
    <s v="July"/>
    <x v="3"/>
    <x v="29"/>
    <s v="Y"/>
    <s v="N"/>
    <n v="8.4"/>
    <n v="18.600000000000001"/>
    <n v="9.3000000000000007"/>
    <n v="0"/>
    <n v="116942.94"/>
  </r>
  <r>
    <d v="2018-07-29T00:00:00"/>
    <x v="3"/>
    <s v="July"/>
    <x v="3"/>
    <x v="29"/>
    <s v="Y"/>
    <s v="N"/>
    <n v="10.8"/>
    <n v="14.6"/>
    <n v="10"/>
    <n v="2"/>
    <n v="111555"/>
  </r>
  <r>
    <d v="2018-07-30T00:00:00"/>
    <x v="4"/>
    <s v="July"/>
    <x v="3"/>
    <x v="29"/>
    <s v="Y"/>
    <s v="N"/>
    <n v="8.1999999999999993"/>
    <n v="12.6"/>
    <n v="7.3"/>
    <n v="0.4"/>
    <n v="135422.13500000001"/>
  </r>
  <r>
    <d v="2018-07-31T00:00:00"/>
    <x v="5"/>
    <s v="July"/>
    <x v="3"/>
    <x v="29"/>
    <s v="Y"/>
    <s v="N"/>
    <n v="8.3000000000000007"/>
    <n v="16.2"/>
    <n v="10.199999999999999"/>
    <n v="0"/>
    <n v="129519.995"/>
  </r>
  <r>
    <d v="2018-08-01T00:00:00"/>
    <x v="6"/>
    <s v="August"/>
    <x v="3"/>
    <x v="29"/>
    <s v="Y"/>
    <s v="N"/>
    <n v="9.9"/>
    <n v="14.8"/>
    <n v="11.4"/>
    <n v="1.6"/>
    <n v="134004.96"/>
  </r>
  <r>
    <d v="2018-08-02T00:00:00"/>
    <x v="0"/>
    <s v="August"/>
    <x v="3"/>
    <x v="30"/>
    <s v="Y"/>
    <s v="N"/>
    <n v="4.9000000000000004"/>
    <n v="16.100000000000001"/>
    <n v="11.7"/>
    <n v="0"/>
    <n v="129025"/>
  </r>
  <r>
    <d v="2018-08-03T00:00:00"/>
    <x v="1"/>
    <s v="August"/>
    <x v="3"/>
    <x v="30"/>
    <s v="Y"/>
    <s v="N"/>
    <n v="7.8"/>
    <n v="18.399999999999999"/>
    <n v="6.3"/>
    <n v="0"/>
    <n v="129740.315"/>
  </r>
  <r>
    <d v="2018-08-04T00:00:00"/>
    <x v="2"/>
    <s v="August"/>
    <x v="3"/>
    <x v="30"/>
    <s v="Y"/>
    <s v="N"/>
    <n v="8"/>
    <n v="15.3"/>
    <n v="8.6999999999999993"/>
    <n v="1.6"/>
    <n v="116238.175"/>
  </r>
  <r>
    <d v="2018-08-05T00:00:00"/>
    <x v="3"/>
    <s v="August"/>
    <x v="3"/>
    <x v="30"/>
    <s v="Y"/>
    <s v="N"/>
    <n v="10.6"/>
    <n v="17.600000000000001"/>
    <n v="11.2"/>
    <n v="0"/>
    <n v="104912.38"/>
  </r>
  <r>
    <d v="2018-08-06T00:00:00"/>
    <x v="4"/>
    <s v="August"/>
    <x v="3"/>
    <x v="30"/>
    <s v="Y"/>
    <s v="N"/>
    <n v="9.4"/>
    <n v="13.8"/>
    <n v="8.5"/>
    <n v="0"/>
    <n v="127198.78"/>
  </r>
  <r>
    <d v="2018-08-07T00:00:00"/>
    <x v="5"/>
    <s v="August"/>
    <x v="3"/>
    <x v="30"/>
    <s v="Y"/>
    <s v="N"/>
    <n v="7.3"/>
    <n v="14.8"/>
    <n v="9.6"/>
    <n v="0"/>
    <n v="131851.01500000001"/>
  </r>
  <r>
    <d v="2018-08-08T00:00:00"/>
    <x v="6"/>
    <s v="August"/>
    <x v="3"/>
    <x v="30"/>
    <s v="Y"/>
    <s v="N"/>
    <n v="9.6"/>
    <n v="16"/>
    <n v="7.2"/>
    <n v="1"/>
    <n v="131939.5"/>
  </r>
  <r>
    <d v="2018-08-09T00:00:00"/>
    <x v="0"/>
    <s v="August"/>
    <x v="3"/>
    <x v="31"/>
    <s v="Y"/>
    <s v="N"/>
    <n v="5.6"/>
    <n v="15.4"/>
    <n v="8.6"/>
    <n v="2.2000000000000002"/>
    <n v="135670.99"/>
  </r>
  <r>
    <d v="2018-08-10T00:00:00"/>
    <x v="1"/>
    <s v="August"/>
    <x v="3"/>
    <x v="31"/>
    <s v="Y"/>
    <s v="N"/>
    <n v="9.4"/>
    <n v="20"/>
    <n v="11.8"/>
    <n v="0"/>
    <n v="121875.355"/>
  </r>
  <r>
    <d v="2018-08-11T00:00:00"/>
    <x v="2"/>
    <s v="August"/>
    <x v="3"/>
    <x v="31"/>
    <s v="Y"/>
    <s v="N"/>
    <n v="8.1"/>
    <n v="14.7"/>
    <n v="7.4"/>
    <n v="10.4"/>
    <n v="119988.735"/>
  </r>
  <r>
    <d v="2018-08-12T00:00:00"/>
    <x v="3"/>
    <s v="August"/>
    <x v="3"/>
    <x v="31"/>
    <s v="Y"/>
    <s v="N"/>
    <n v="5.4"/>
    <n v="14.8"/>
    <n v="10.4"/>
    <n v="4.5999999999999996"/>
    <n v="115231.85"/>
  </r>
  <r>
    <d v="2018-08-13T00:00:00"/>
    <x v="4"/>
    <s v="August"/>
    <x v="3"/>
    <x v="31"/>
    <s v="Y"/>
    <s v="N"/>
    <n v="7.9"/>
    <n v="14.9"/>
    <n v="8.6"/>
    <n v="0"/>
    <n v="127541.57"/>
  </r>
  <r>
    <d v="2018-08-14T00:00:00"/>
    <x v="5"/>
    <s v="August"/>
    <x v="3"/>
    <x v="31"/>
    <s v="Y"/>
    <s v="N"/>
    <n v="9.4"/>
    <n v="16.7"/>
    <n v="13.2"/>
    <n v="0.2"/>
    <n v="121073.45"/>
  </r>
  <r>
    <d v="2018-08-15T00:00:00"/>
    <x v="6"/>
    <s v="August"/>
    <x v="3"/>
    <x v="31"/>
    <s v="Y"/>
    <s v="N"/>
    <n v="11.5"/>
    <n v="18.399999999999999"/>
    <n v="10.1"/>
    <n v="0"/>
    <n v="122602.11500000001"/>
  </r>
  <r>
    <d v="2018-08-16T00:00:00"/>
    <x v="0"/>
    <s v="August"/>
    <x v="3"/>
    <x v="32"/>
    <s v="Y"/>
    <s v="N"/>
    <n v="8.6999999999999993"/>
    <n v="14.7"/>
    <n v="9.1999999999999993"/>
    <n v="0.2"/>
    <n v="131137.065"/>
  </r>
  <r>
    <d v="2018-08-17T00:00:00"/>
    <x v="1"/>
    <s v="August"/>
    <x v="3"/>
    <x v="32"/>
    <s v="Y"/>
    <s v="N"/>
    <n v="7.7"/>
    <n v="15.9"/>
    <n v="12.2"/>
    <n v="0"/>
    <n v="125189.54"/>
  </r>
  <r>
    <d v="2018-08-18T00:00:00"/>
    <x v="2"/>
    <s v="August"/>
    <x v="3"/>
    <x v="32"/>
    <s v="Y"/>
    <s v="N"/>
    <n v="8.9"/>
    <n v="13.8"/>
    <n v="10.4"/>
    <n v="2.2000000000000002"/>
    <n v="116571.26"/>
  </r>
  <r>
    <d v="2018-08-19T00:00:00"/>
    <x v="3"/>
    <s v="August"/>
    <x v="3"/>
    <x v="32"/>
    <s v="Y"/>
    <s v="N"/>
    <n v="6.7"/>
    <n v="11.9"/>
    <n v="9.3000000000000007"/>
    <n v="9.1999999999999993"/>
    <n v="119707.93"/>
  </r>
  <r>
    <d v="2018-08-20T00:00:00"/>
    <x v="4"/>
    <s v="August"/>
    <x v="3"/>
    <x v="32"/>
    <s v="Y"/>
    <s v="N"/>
    <n v="5.5"/>
    <n v="12.4"/>
    <n v="6.5"/>
    <n v="2"/>
    <n v="138918.38500000001"/>
  </r>
  <r>
    <d v="2018-08-21T00:00:00"/>
    <x v="5"/>
    <s v="August"/>
    <x v="3"/>
    <x v="32"/>
    <s v="Y"/>
    <s v="N"/>
    <n v="8.6"/>
    <n v="12.4"/>
    <n v="7.7"/>
    <n v="1.2"/>
    <n v="138424.25"/>
  </r>
  <r>
    <d v="2018-08-22T00:00:00"/>
    <x v="6"/>
    <s v="August"/>
    <x v="3"/>
    <x v="32"/>
    <s v="Y"/>
    <s v="N"/>
    <n v="8.6999999999999993"/>
    <n v="14"/>
    <n v="8.5"/>
    <n v="1"/>
    <n v="136240.845"/>
  </r>
  <r>
    <d v="2018-08-23T00:00:00"/>
    <x v="0"/>
    <s v="August"/>
    <x v="3"/>
    <x v="33"/>
    <s v="Y"/>
    <s v="N"/>
    <n v="5.6"/>
    <n v="16"/>
    <n v="11.1"/>
    <n v="0"/>
    <n v="131956.72500000001"/>
  </r>
  <r>
    <d v="2018-08-24T00:00:00"/>
    <x v="1"/>
    <s v="August"/>
    <x v="3"/>
    <x v="33"/>
    <s v="Y"/>
    <s v="N"/>
    <n v="4.8"/>
    <n v="15.4"/>
    <n v="14.7"/>
    <n v="0"/>
    <n v="130210.94"/>
  </r>
  <r>
    <d v="2018-08-25T00:00:00"/>
    <x v="2"/>
    <s v="August"/>
    <x v="3"/>
    <x v="33"/>
    <s v="Y"/>
    <s v="N"/>
    <n v="3.9"/>
    <n v="15.2"/>
    <n v="14.9"/>
    <n v="0"/>
    <n v="116471.77499999999"/>
  </r>
  <r>
    <d v="2018-08-26T00:00:00"/>
    <x v="3"/>
    <s v="August"/>
    <x v="3"/>
    <x v="33"/>
    <s v="Y"/>
    <s v="N"/>
    <n v="4.9000000000000004"/>
    <n v="14.7"/>
    <n v="12.3"/>
    <n v="0"/>
    <n v="111436.265"/>
  </r>
  <r>
    <d v="2018-08-27T00:00:00"/>
    <x v="4"/>
    <s v="August"/>
    <x v="3"/>
    <x v="33"/>
    <s v="Y"/>
    <s v="N"/>
    <n v="6.8"/>
    <n v="12.9"/>
    <n v="12.4"/>
    <n v="3.6"/>
    <n v="131280.85"/>
  </r>
  <r>
    <d v="2018-08-28T00:00:00"/>
    <x v="5"/>
    <s v="August"/>
    <x v="3"/>
    <x v="33"/>
    <s v="Y"/>
    <s v="N"/>
    <n v="1.9"/>
    <n v="11.2"/>
    <n v="11.7"/>
    <n v="0.2"/>
    <n v="139563.095"/>
  </r>
  <r>
    <d v="2018-08-29T00:00:00"/>
    <x v="6"/>
    <s v="August"/>
    <x v="3"/>
    <x v="33"/>
    <s v="Y"/>
    <s v="N"/>
    <n v="0.8"/>
    <n v="12.5"/>
    <n v="15.5"/>
    <n v="0"/>
    <n v="136032.16"/>
  </r>
  <r>
    <d v="2018-08-30T00:00:00"/>
    <x v="0"/>
    <s v="August"/>
    <x v="3"/>
    <x v="34"/>
    <s v="Y"/>
    <s v="N"/>
    <n v="4.8"/>
    <n v="16.7"/>
    <n v="5.0999999999999996"/>
    <n v="0"/>
    <n v="139752.54500000001"/>
  </r>
  <r>
    <d v="2018-08-31T00:00:00"/>
    <x v="1"/>
    <s v="August"/>
    <x v="3"/>
    <x v="34"/>
    <s v="Y"/>
    <s v="N"/>
    <n v="8.9"/>
    <n v="16"/>
    <n v="6.8"/>
    <n v="1.6"/>
    <n v="130466.91499999999"/>
  </r>
  <r>
    <d v="2018-09-01T00:00:00"/>
    <x v="2"/>
    <s v="September"/>
    <x v="3"/>
    <x v="34"/>
    <s v="Y"/>
    <s v="N"/>
    <n v="10.5"/>
    <n v="13.4"/>
    <n v="7.4"/>
    <n v="2.2000000000000002"/>
    <n v="116344.565"/>
  </r>
  <r>
    <d v="2018-09-02T00:00:00"/>
    <x v="3"/>
    <s v="September"/>
    <x v="3"/>
    <x v="34"/>
    <s v="Y"/>
    <s v="N"/>
    <n v="5"/>
    <n v="12.3"/>
    <n v="11.2"/>
    <n v="3"/>
    <n v="118402.905"/>
  </r>
  <r>
    <d v="2018-09-03T00:00:00"/>
    <x v="4"/>
    <s v="September"/>
    <x v="3"/>
    <x v="34"/>
    <s v="Y"/>
    <s v="N"/>
    <n v="5"/>
    <n v="13.1"/>
    <n v="14.7"/>
    <n v="0"/>
    <n v="131448.995"/>
  </r>
  <r>
    <d v="2018-09-04T00:00:00"/>
    <x v="5"/>
    <s v="September"/>
    <x v="3"/>
    <x v="34"/>
    <s v="Y"/>
    <s v="N"/>
    <n v="3.4"/>
    <n v="19.5"/>
    <n v="14.7"/>
    <n v="0"/>
    <n v="128192.08500000001"/>
  </r>
  <r>
    <d v="2018-09-05T00:00:00"/>
    <x v="6"/>
    <s v="September"/>
    <x v="3"/>
    <x v="34"/>
    <s v="Y"/>
    <s v="N"/>
    <n v="8.1"/>
    <n v="20.2"/>
    <n v="14.5"/>
    <n v="0"/>
    <n v="118307.155"/>
  </r>
  <r>
    <d v="2018-09-06T00:00:00"/>
    <x v="0"/>
    <s v="September"/>
    <x v="3"/>
    <x v="35"/>
    <s v="Y"/>
    <s v="N"/>
    <n v="13.8"/>
    <n v="20.6"/>
    <n v="9.5"/>
    <n v="0"/>
    <n v="116467.37"/>
  </r>
  <r>
    <d v="2018-09-07T00:00:00"/>
    <x v="1"/>
    <s v="September"/>
    <x v="3"/>
    <x v="35"/>
    <s v="Y"/>
    <s v="N"/>
    <n v="8.6999999999999993"/>
    <n v="15.1"/>
    <n v="14.7"/>
    <n v="3.4"/>
    <n v="123583.52"/>
  </r>
  <r>
    <d v="2018-09-08T00:00:00"/>
    <x v="2"/>
    <s v="September"/>
    <x v="3"/>
    <x v="35"/>
    <s v="Y"/>
    <s v="N"/>
    <n v="4.2"/>
    <n v="17.5"/>
    <n v="16.2"/>
    <n v="0.2"/>
    <n v="109948.61500000001"/>
  </r>
  <r>
    <d v="2018-09-09T00:00:00"/>
    <x v="3"/>
    <s v="September"/>
    <x v="3"/>
    <x v="35"/>
    <s v="Y"/>
    <s v="N"/>
    <n v="8.6"/>
    <n v="18.100000000000001"/>
    <n v="7.3"/>
    <n v="0"/>
    <n v="107838.95"/>
  </r>
  <r>
    <d v="2018-09-10T00:00:00"/>
    <x v="4"/>
    <s v="September"/>
    <x v="3"/>
    <x v="35"/>
    <s v="Y"/>
    <s v="N"/>
    <n v="13.4"/>
    <n v="18"/>
    <n v="10.199999999999999"/>
    <n v="0"/>
    <n v="123132.625"/>
  </r>
  <r>
    <d v="2018-09-11T00:00:00"/>
    <x v="5"/>
    <s v="September"/>
    <x v="3"/>
    <x v="35"/>
    <s v="Y"/>
    <s v="N"/>
    <n v="9.1"/>
    <n v="24.2"/>
    <n v="17.7"/>
    <n v="0"/>
    <n v="111096.53"/>
  </r>
  <r>
    <d v="2018-09-12T00:00:00"/>
    <x v="6"/>
    <s v="September"/>
    <x v="3"/>
    <x v="35"/>
    <s v="Y"/>
    <s v="N"/>
    <n v="11.7"/>
    <n v="18.5"/>
    <n v="15.8"/>
    <n v="0"/>
    <n v="112935.03999999999"/>
  </r>
  <r>
    <d v="2018-09-13T00:00:00"/>
    <x v="0"/>
    <s v="September"/>
    <x v="3"/>
    <x v="36"/>
    <s v="Y"/>
    <s v="N"/>
    <n v="7.1"/>
    <n v="19.7"/>
    <n v="18.2"/>
    <n v="0"/>
    <n v="117880.565"/>
  </r>
  <r>
    <d v="2018-09-14T00:00:00"/>
    <x v="1"/>
    <s v="September"/>
    <x v="3"/>
    <x v="36"/>
    <s v="Y"/>
    <s v="N"/>
    <n v="10.9"/>
    <n v="22.7"/>
    <n v="18.2"/>
    <n v="0"/>
    <n v="111213.15"/>
  </r>
  <r>
    <d v="2018-09-15T00:00:00"/>
    <x v="2"/>
    <s v="September"/>
    <x v="3"/>
    <x v="36"/>
    <s v="Y"/>
    <s v="N"/>
    <n v="10.199999999999999"/>
    <n v="13.7"/>
    <n v="6.3"/>
    <n v="0.2"/>
    <n v="108632.355"/>
  </r>
  <r>
    <d v="2018-09-16T00:00:00"/>
    <x v="3"/>
    <s v="September"/>
    <x v="3"/>
    <x v="36"/>
    <s v="Y"/>
    <s v="N"/>
    <n v="5.5"/>
    <n v="14"/>
    <n v="15.3"/>
    <n v="2"/>
    <n v="113030.005"/>
  </r>
  <r>
    <d v="2018-09-17T00:00:00"/>
    <x v="4"/>
    <s v="September"/>
    <x v="3"/>
    <x v="36"/>
    <s v="Y"/>
    <s v="N"/>
    <n v="6.7"/>
    <n v="18.100000000000001"/>
    <n v="18.7"/>
    <n v="0"/>
    <n v="118208.24"/>
  </r>
  <r>
    <d v="2018-09-18T00:00:00"/>
    <x v="5"/>
    <s v="September"/>
    <x v="3"/>
    <x v="36"/>
    <s v="Y"/>
    <s v="N"/>
    <n v="11"/>
    <n v="20.3"/>
    <n v="8"/>
    <n v="0"/>
    <n v="119622.285"/>
  </r>
  <r>
    <d v="2018-09-19T00:00:00"/>
    <x v="6"/>
    <s v="September"/>
    <x v="3"/>
    <x v="36"/>
    <s v="Y"/>
    <s v="N"/>
    <n v="8.5"/>
    <n v="14.7"/>
    <n v="16.100000000000001"/>
    <n v="3"/>
    <n v="123787.77"/>
  </r>
  <r>
    <d v="2018-09-20T00:00:00"/>
    <x v="0"/>
    <s v="September"/>
    <x v="3"/>
    <x v="37"/>
    <s v="Y"/>
    <s v="N"/>
    <n v="3.8"/>
    <n v="17.399999999999999"/>
    <n v="18.5"/>
    <n v="0.8"/>
    <n v="125335.57"/>
  </r>
  <r>
    <d v="2018-09-21T00:00:00"/>
    <x v="1"/>
    <s v="September"/>
    <x v="3"/>
    <x v="37"/>
    <s v="N"/>
    <s v="N"/>
    <n v="8.3000000000000007"/>
    <n v="18.899999999999999"/>
    <n v="16.600000000000001"/>
    <n v="0"/>
    <n v="120372.48"/>
  </r>
  <r>
    <d v="2018-09-22T00:00:00"/>
    <x v="2"/>
    <s v="September"/>
    <x v="3"/>
    <x v="37"/>
    <s v="N"/>
    <s v="N"/>
    <n v="6.8"/>
    <n v="17.3"/>
    <n v="19.7"/>
    <n v="0"/>
    <n v="107731.72"/>
  </r>
  <r>
    <d v="2018-09-23T00:00:00"/>
    <x v="3"/>
    <s v="September"/>
    <x v="3"/>
    <x v="37"/>
    <s v="N"/>
    <s v="N"/>
    <n v="10.4"/>
    <n v="13.7"/>
    <n v="11.6"/>
    <n v="0.2"/>
    <n v="107332.1"/>
  </r>
  <r>
    <d v="2018-09-24T00:00:00"/>
    <x v="4"/>
    <s v="September"/>
    <x v="3"/>
    <x v="37"/>
    <s v="N"/>
    <s v="N"/>
    <n v="4.5999999999999996"/>
    <n v="14.9"/>
    <n v="17.2"/>
    <n v="0"/>
    <n v="119535.715"/>
  </r>
  <r>
    <d v="2018-09-25T00:00:00"/>
    <x v="5"/>
    <s v="September"/>
    <x v="3"/>
    <x v="37"/>
    <s v="N"/>
    <s v="N"/>
    <n v="8.6"/>
    <n v="13.6"/>
    <n v="12.2"/>
    <n v="0"/>
    <n v="124797.08500000001"/>
  </r>
  <r>
    <d v="2018-09-26T00:00:00"/>
    <x v="6"/>
    <s v="September"/>
    <x v="3"/>
    <x v="37"/>
    <s v="N"/>
    <s v="N"/>
    <n v="6.4"/>
    <n v="17.600000000000001"/>
    <n v="20.8"/>
    <n v="0"/>
    <n v="119238.345"/>
  </r>
  <r>
    <d v="2018-09-27T00:00:00"/>
    <x v="0"/>
    <s v="September"/>
    <x v="3"/>
    <x v="38"/>
    <s v="N"/>
    <s v="N"/>
    <n v="9.1999999999999993"/>
    <n v="24.2"/>
    <n v="20.8"/>
    <n v="0"/>
    <n v="110878.67"/>
  </r>
  <r>
    <d v="2018-09-28T00:00:00"/>
    <x v="1"/>
    <s v="September"/>
    <x v="3"/>
    <x v="38"/>
    <s v="N"/>
    <s v="Y"/>
    <n v="10.7"/>
    <n v="15.2"/>
    <n v="10.199999999999999"/>
    <n v="0"/>
    <n v="108622.42"/>
  </r>
  <r>
    <d v="2018-09-29T00:00:00"/>
    <x v="2"/>
    <s v="September"/>
    <x v="3"/>
    <x v="38"/>
    <s v="N"/>
    <s v="N"/>
    <n v="5.5"/>
    <n v="14"/>
    <n v="17"/>
    <n v="1.2"/>
    <n v="109315.065"/>
  </r>
  <r>
    <d v="2018-09-30T00:00:00"/>
    <x v="3"/>
    <s v="September"/>
    <x v="3"/>
    <x v="38"/>
    <s v="N"/>
    <s v="N"/>
    <n v="6.8"/>
    <n v="16.5"/>
    <n v="19.8"/>
    <n v="0.2"/>
    <n v="106236.23"/>
  </r>
  <r>
    <d v="2018-10-01T00:00:00"/>
    <x v="4"/>
    <s v="October"/>
    <x v="3"/>
    <x v="38"/>
    <s v="N"/>
    <s v="N"/>
    <n v="4.7"/>
    <n v="23.3"/>
    <n v="21.4"/>
    <n v="0"/>
    <n v="114466.64"/>
  </r>
  <r>
    <d v="2018-10-02T00:00:00"/>
    <x v="5"/>
    <s v="October"/>
    <x v="3"/>
    <x v="38"/>
    <s v="N"/>
    <s v="N"/>
    <n v="11.4"/>
    <n v="25.8"/>
    <n v="13.4"/>
    <n v="0"/>
    <n v="114458.205"/>
  </r>
  <r>
    <d v="2018-10-03T00:00:00"/>
    <x v="6"/>
    <s v="October"/>
    <x v="3"/>
    <x v="38"/>
    <s v="N"/>
    <s v="N"/>
    <n v="14.7"/>
    <n v="18.100000000000001"/>
    <n v="10.9"/>
    <n v="0"/>
    <n v="115490.83500000001"/>
  </r>
  <r>
    <d v="2018-10-04T00:00:00"/>
    <x v="0"/>
    <s v="October"/>
    <x v="3"/>
    <x v="39"/>
    <s v="N"/>
    <s v="N"/>
    <n v="10.9"/>
    <n v="14.6"/>
    <n v="12.5"/>
    <n v="0"/>
    <n v="115294.12"/>
  </r>
  <r>
    <d v="2018-10-05T00:00:00"/>
    <x v="1"/>
    <s v="October"/>
    <x v="3"/>
    <x v="39"/>
    <s v="N"/>
    <s v="N"/>
    <n v="9.1"/>
    <n v="20.5"/>
    <n v="22.5"/>
    <n v="0"/>
    <n v="112576.545"/>
  </r>
  <r>
    <d v="2018-10-06T00:00:00"/>
    <x v="2"/>
    <s v="October"/>
    <x v="3"/>
    <x v="39"/>
    <s v="N"/>
    <s v="N"/>
    <n v="8.3000000000000007"/>
    <n v="23.8"/>
    <n v="22.7"/>
    <n v="0"/>
    <n v="102988.145"/>
  </r>
  <r>
    <d v="2018-10-07T00:00:00"/>
    <x v="3"/>
    <s v="October"/>
    <x v="3"/>
    <x v="39"/>
    <s v="N"/>
    <s v="N"/>
    <n v="10.3"/>
    <n v="24.7"/>
    <n v="21.2"/>
    <n v="0"/>
    <n v="100476.705"/>
  </r>
  <r>
    <d v="2018-10-08T00:00:00"/>
    <x v="4"/>
    <s v="October"/>
    <x v="3"/>
    <x v="39"/>
    <s v="N"/>
    <s v="N"/>
    <n v="13.5"/>
    <n v="28.2"/>
    <n v="22.7"/>
    <n v="0"/>
    <n v="113945.5"/>
  </r>
  <r>
    <d v="2018-10-09T00:00:00"/>
    <x v="5"/>
    <s v="October"/>
    <x v="3"/>
    <x v="39"/>
    <s v="Y"/>
    <s v="N"/>
    <n v="16.100000000000001"/>
    <n v="17.899999999999999"/>
    <n v="7.2"/>
    <m/>
    <n v="116449.31"/>
  </r>
  <r>
    <d v="2018-10-10T00:00:00"/>
    <x v="6"/>
    <s v="October"/>
    <x v="3"/>
    <x v="39"/>
    <s v="Y"/>
    <s v="N"/>
    <n v="10.1"/>
    <n v="16.5"/>
    <n v="20"/>
    <m/>
    <n v="109551.08"/>
  </r>
  <r>
    <d v="2018-10-11T00:00:00"/>
    <x v="0"/>
    <s v="October"/>
    <x v="3"/>
    <x v="40"/>
    <s v="Y"/>
    <s v="N"/>
    <n v="6.4"/>
    <n v="20.7"/>
    <n v="23.7"/>
    <n v="0"/>
    <n v="110432.33"/>
  </r>
  <r>
    <d v="2018-10-12T00:00:00"/>
    <x v="1"/>
    <s v="October"/>
    <x v="3"/>
    <x v="40"/>
    <s v="Y"/>
    <s v="N"/>
    <n v="8.6999999999999993"/>
    <n v="22.7"/>
    <n v="23.9"/>
    <n v="0"/>
    <n v="110457.33500000001"/>
  </r>
  <r>
    <d v="2018-10-13T00:00:00"/>
    <x v="2"/>
    <s v="October"/>
    <x v="3"/>
    <x v="40"/>
    <s v="Y"/>
    <s v="N"/>
    <n v="10.5"/>
    <n v="24.9"/>
    <n v="23.2"/>
    <n v="0"/>
    <n v="96584.744999999995"/>
  </r>
  <r>
    <d v="2018-10-14T00:00:00"/>
    <x v="3"/>
    <s v="October"/>
    <x v="3"/>
    <x v="40"/>
    <s v="Y"/>
    <s v="N"/>
    <n v="12.4"/>
    <n v="27.3"/>
    <n v="22.1"/>
    <n v="0"/>
    <n v="90918.615000000005"/>
  </r>
  <r>
    <d v="2018-10-15T00:00:00"/>
    <x v="4"/>
    <s v="October"/>
    <x v="3"/>
    <x v="40"/>
    <s v="Y"/>
    <s v="N"/>
    <n v="19.5"/>
    <n v="27.5"/>
    <n v="19.399999999999999"/>
    <n v="0"/>
    <n v="108070.27499999999"/>
  </r>
  <r>
    <d v="2018-10-16T00:00:00"/>
    <x v="5"/>
    <s v="October"/>
    <x v="3"/>
    <x v="40"/>
    <s v="Y"/>
    <s v="N"/>
    <n v="20"/>
    <n v="23.1"/>
    <n v="6.1"/>
    <n v="0.2"/>
    <n v="113889.41"/>
  </r>
  <r>
    <d v="2018-10-17T00:00:00"/>
    <x v="6"/>
    <s v="October"/>
    <x v="3"/>
    <x v="40"/>
    <s v="Y"/>
    <s v="N"/>
    <n v="16.100000000000001"/>
    <n v="22.6"/>
    <n v="15.1"/>
    <n v="5.2"/>
    <n v="112592.26"/>
  </r>
  <r>
    <d v="2018-10-18T00:00:00"/>
    <x v="0"/>
    <s v="October"/>
    <x v="3"/>
    <x v="41"/>
    <s v="Y"/>
    <s v="N"/>
    <n v="14.7"/>
    <n v="20.7"/>
    <n v="10.5"/>
    <n v="2"/>
    <n v="112806.58500000001"/>
  </r>
  <r>
    <d v="2018-10-19T00:00:00"/>
    <x v="1"/>
    <s v="October"/>
    <x v="3"/>
    <x v="41"/>
    <s v="Y"/>
    <s v="N"/>
    <n v="12.8"/>
    <n v="27.4"/>
    <n v="23"/>
    <n v="0"/>
    <n v="107940.16"/>
  </r>
  <r>
    <d v="2018-10-20T00:00:00"/>
    <x v="2"/>
    <s v="October"/>
    <x v="3"/>
    <x v="41"/>
    <s v="Y"/>
    <s v="N"/>
    <n v="11.7"/>
    <n v="16.100000000000001"/>
    <n v="9.8000000000000007"/>
    <n v="5"/>
    <n v="99368.854999999996"/>
  </r>
  <r>
    <d v="2018-10-21T00:00:00"/>
    <x v="3"/>
    <s v="October"/>
    <x v="3"/>
    <x v="41"/>
    <s v="Y"/>
    <s v="N"/>
    <n v="7.6"/>
    <n v="19.2"/>
    <n v="22.7"/>
    <n v="5.6"/>
    <n v="98427.53"/>
  </r>
  <r>
    <d v="2018-10-22T00:00:00"/>
    <x v="4"/>
    <s v="October"/>
    <x v="3"/>
    <x v="41"/>
    <s v="Y"/>
    <s v="N"/>
    <n v="8.9"/>
    <n v="27"/>
    <n v="25.7"/>
    <n v="0"/>
    <n v="105893.61500000001"/>
  </r>
  <r>
    <d v="2018-10-23T00:00:00"/>
    <x v="5"/>
    <s v="October"/>
    <x v="3"/>
    <x v="41"/>
    <s v="Y"/>
    <s v="N"/>
    <n v="13"/>
    <n v="18.8"/>
    <n v="16.7"/>
    <n v="0"/>
    <n v="109241.565"/>
  </r>
  <r>
    <d v="2018-10-24T00:00:00"/>
    <x v="6"/>
    <s v="October"/>
    <x v="3"/>
    <x v="41"/>
    <s v="Y"/>
    <s v="N"/>
    <n v="9.1999999999999993"/>
    <n v="15.5"/>
    <n v="19.7"/>
    <n v="0"/>
    <n v="111423.36500000001"/>
  </r>
  <r>
    <d v="2018-10-25T00:00:00"/>
    <x v="0"/>
    <s v="October"/>
    <x v="3"/>
    <x v="42"/>
    <s v="Y"/>
    <s v="N"/>
    <n v="6.4"/>
    <n v="19.5"/>
    <n v="25"/>
    <n v="0"/>
    <n v="112414.39"/>
  </r>
  <r>
    <d v="2018-10-26T00:00:00"/>
    <x v="1"/>
    <s v="October"/>
    <x v="3"/>
    <x v="42"/>
    <s v="Y"/>
    <s v="N"/>
    <n v="9.6"/>
    <n v="18.3"/>
    <n v="23.7"/>
    <n v="0"/>
    <n v="111145.12"/>
  </r>
  <r>
    <d v="2018-10-27T00:00:00"/>
    <x v="2"/>
    <s v="October"/>
    <x v="3"/>
    <x v="42"/>
    <s v="Y"/>
    <s v="N"/>
    <n v="11.3"/>
    <n v="19.600000000000001"/>
    <n v="20.5"/>
    <n v="0"/>
    <n v="97973.985000000001"/>
  </r>
  <r>
    <d v="2018-10-28T00:00:00"/>
    <x v="3"/>
    <s v="October"/>
    <x v="3"/>
    <x v="42"/>
    <s v="Y"/>
    <s v="N"/>
    <n v="9.3000000000000007"/>
    <n v="15.9"/>
    <n v="22.8"/>
    <n v="0"/>
    <n v="95624.014999999999"/>
  </r>
  <r>
    <d v="2018-10-29T00:00:00"/>
    <x v="4"/>
    <s v="October"/>
    <x v="3"/>
    <x v="42"/>
    <s v="Y"/>
    <s v="N"/>
    <n v="9.1"/>
    <n v="17"/>
    <n v="25.6"/>
    <n v="0"/>
    <n v="110196.61500000001"/>
  </r>
  <r>
    <d v="2018-10-30T00:00:00"/>
    <x v="5"/>
    <s v="October"/>
    <x v="3"/>
    <x v="42"/>
    <s v="Y"/>
    <s v="N"/>
    <n v="8.3000000000000007"/>
    <n v="25.2"/>
    <n v="25.8"/>
    <n v="0"/>
    <n v="113459.02499999999"/>
  </r>
  <r>
    <d v="2018-10-31T00:00:00"/>
    <x v="6"/>
    <s v="October"/>
    <x v="3"/>
    <x v="42"/>
    <s v="Y"/>
    <s v="N"/>
    <n v="13"/>
    <n v="19.5"/>
    <n v="16.7"/>
    <n v="0"/>
    <n v="114402.745"/>
  </r>
  <r>
    <d v="2018-11-01T00:00:00"/>
    <x v="0"/>
    <s v="November"/>
    <x v="3"/>
    <x v="43"/>
    <s v="Y"/>
    <s v="N"/>
    <n v="12.8"/>
    <n v="34.299999999999997"/>
    <n v="14.2"/>
    <n v="0"/>
    <n v="119350.66499999999"/>
  </r>
  <r>
    <d v="2018-11-02T00:00:00"/>
    <x v="1"/>
    <s v="November"/>
    <x v="3"/>
    <x v="43"/>
    <s v="Y"/>
    <s v="N"/>
    <n v="16.3"/>
    <n v="31.6"/>
    <n v="13.4"/>
    <n v="0"/>
    <n v="116793.855"/>
  </r>
  <r>
    <d v="2018-11-03T00:00:00"/>
    <x v="2"/>
    <s v="November"/>
    <x v="3"/>
    <x v="43"/>
    <s v="Y"/>
    <s v="N"/>
    <n v="12.6"/>
    <n v="20.9"/>
    <n v="19.899999999999999"/>
    <n v="0.2"/>
    <n v="93859.285000000003"/>
  </r>
  <r>
    <d v="2018-11-04T00:00:00"/>
    <x v="3"/>
    <s v="November"/>
    <x v="3"/>
    <x v="43"/>
    <s v="Y"/>
    <s v="N"/>
    <n v="9.1999999999999993"/>
    <n v="20.9"/>
    <n v="19.7"/>
    <n v="0"/>
    <n v="96432.625"/>
  </r>
  <r>
    <d v="2018-11-05T00:00:00"/>
    <x v="4"/>
    <s v="November"/>
    <x v="3"/>
    <x v="43"/>
    <s v="Y"/>
    <s v="N"/>
    <n v="14.5"/>
    <n v="28.6"/>
    <n v="15.8"/>
    <n v="2.8"/>
    <n v="107014.075"/>
  </r>
  <r>
    <d v="2018-11-06T00:00:00"/>
    <x v="5"/>
    <s v="November"/>
    <x v="3"/>
    <x v="43"/>
    <s v="Y"/>
    <s v="Y"/>
    <n v="16.3"/>
    <n v="21.4"/>
    <n v="7.8"/>
    <n v="4.4000000000000004"/>
    <n v="100696.565"/>
  </r>
  <r>
    <d v="2018-11-07T00:00:00"/>
    <x v="6"/>
    <s v="November"/>
    <x v="3"/>
    <x v="43"/>
    <s v="Y"/>
    <s v="N"/>
    <n v="11.1"/>
    <n v="17.2"/>
    <n v="18.2"/>
    <n v="35.799999999999997"/>
    <n v="106387.19500000001"/>
  </r>
  <r>
    <d v="2018-11-08T00:00:00"/>
    <x v="0"/>
    <s v="November"/>
    <x v="3"/>
    <x v="44"/>
    <s v="Y"/>
    <s v="N"/>
    <n v="7.7"/>
    <n v="17"/>
    <n v="22.7"/>
    <n v="3"/>
    <n v="109430.37"/>
  </r>
  <r>
    <d v="2018-11-09T00:00:00"/>
    <x v="1"/>
    <s v="November"/>
    <x v="3"/>
    <x v="44"/>
    <s v="Y"/>
    <s v="N"/>
    <n v="8"/>
    <n v="20"/>
    <n v="14.8"/>
    <n v="0"/>
    <n v="112506.95"/>
  </r>
  <r>
    <d v="2018-11-10T00:00:00"/>
    <x v="2"/>
    <s v="November"/>
    <x v="3"/>
    <x v="44"/>
    <s v="Y"/>
    <s v="N"/>
    <n v="9"/>
    <n v="20.3"/>
    <n v="27.3"/>
    <n v="0"/>
    <n v="100203.55"/>
  </r>
  <r>
    <d v="2018-11-11T00:00:00"/>
    <x v="3"/>
    <s v="November"/>
    <x v="3"/>
    <x v="44"/>
    <s v="Y"/>
    <s v="N"/>
    <n v="9.3000000000000007"/>
    <n v="19.600000000000001"/>
    <n v="29.1"/>
    <n v="0.2"/>
    <n v="94602.89"/>
  </r>
  <r>
    <d v="2018-11-12T00:00:00"/>
    <x v="4"/>
    <s v="November"/>
    <x v="3"/>
    <x v="44"/>
    <s v="Y"/>
    <s v="N"/>
    <n v="10.9"/>
    <n v="30.2"/>
    <n v="17.5"/>
    <n v="0"/>
    <n v="114159.595"/>
  </r>
  <r>
    <d v="2018-11-13T00:00:00"/>
    <x v="5"/>
    <s v="November"/>
    <x v="3"/>
    <x v="44"/>
    <s v="Y"/>
    <s v="N"/>
    <n v="16.899999999999999"/>
    <n v="30.5"/>
    <n v="18.399999999999999"/>
    <n v="0"/>
    <n v="120185.265"/>
  </r>
  <r>
    <d v="2018-11-14T00:00:00"/>
    <x v="6"/>
    <s v="November"/>
    <x v="3"/>
    <x v="44"/>
    <s v="Y"/>
    <s v="N"/>
    <n v="14.8"/>
    <n v="17.3"/>
    <n v="7.2"/>
    <n v="6.2"/>
    <n v="116487.58"/>
  </r>
  <r>
    <d v="2018-11-15T00:00:00"/>
    <x v="0"/>
    <s v="November"/>
    <x v="3"/>
    <x v="45"/>
    <s v="Y"/>
    <s v="N"/>
    <n v="13.7"/>
    <n v="18.100000000000001"/>
    <n v="23.8"/>
    <n v="0.2"/>
    <n v="108628.34"/>
  </r>
  <r>
    <d v="2018-11-16T00:00:00"/>
    <x v="1"/>
    <s v="November"/>
    <x v="3"/>
    <x v="45"/>
    <s v="Y"/>
    <s v="N"/>
    <n v="8.3000000000000007"/>
    <n v="19"/>
    <n v="29.8"/>
    <n v="0"/>
    <n v="107405.925"/>
  </r>
  <r>
    <d v="2018-11-17T00:00:00"/>
    <x v="2"/>
    <s v="November"/>
    <x v="3"/>
    <x v="45"/>
    <s v="Y"/>
    <s v="N"/>
    <n v="9.6"/>
    <n v="18.100000000000001"/>
    <n v="29.9"/>
    <n v="0"/>
    <n v="90498.92"/>
  </r>
  <r>
    <d v="2018-11-18T00:00:00"/>
    <x v="3"/>
    <s v="November"/>
    <x v="3"/>
    <x v="45"/>
    <s v="Y"/>
    <s v="N"/>
    <n v="9.8000000000000007"/>
    <n v="26.6"/>
    <n v="30.1"/>
    <n v="0"/>
    <n v="92043.13"/>
  </r>
  <r>
    <d v="2018-11-19T00:00:00"/>
    <x v="4"/>
    <s v="November"/>
    <x v="3"/>
    <x v="45"/>
    <s v="Y"/>
    <s v="N"/>
    <n v="15.4"/>
    <n v="30.9"/>
    <n v="27.5"/>
    <n v="0"/>
    <n v="113978.535"/>
  </r>
  <r>
    <d v="2018-11-20T00:00:00"/>
    <x v="5"/>
    <s v="November"/>
    <x v="3"/>
    <x v="45"/>
    <s v="Y"/>
    <s v="N"/>
    <n v="22.5"/>
    <n v="27.6"/>
    <n v="5.5"/>
    <n v="0"/>
    <n v="118330.625"/>
  </r>
  <r>
    <d v="2018-11-21T00:00:00"/>
    <x v="6"/>
    <s v="November"/>
    <x v="3"/>
    <x v="45"/>
    <s v="Y"/>
    <s v="N"/>
    <n v="12.3"/>
    <n v="23.2"/>
    <n v="24.2"/>
    <n v="24.2"/>
    <n v="106618.19500000001"/>
  </r>
  <r>
    <d v="2018-11-22T00:00:00"/>
    <x v="0"/>
    <s v="November"/>
    <x v="3"/>
    <x v="46"/>
    <s v="Y"/>
    <s v="N"/>
    <n v="9.6999999999999993"/>
    <n v="16.399999999999999"/>
    <n v="20.3"/>
    <n v="6.2"/>
    <n v="107278.83"/>
  </r>
  <r>
    <d v="2018-11-23T00:00:00"/>
    <x v="1"/>
    <s v="November"/>
    <x v="3"/>
    <x v="46"/>
    <s v="Y"/>
    <s v="N"/>
    <n v="11"/>
    <n v="14.5"/>
    <n v="3.5"/>
    <n v="6"/>
    <n v="113582.6"/>
  </r>
  <r>
    <d v="2018-11-24T00:00:00"/>
    <x v="2"/>
    <s v="November"/>
    <x v="3"/>
    <x v="46"/>
    <s v="Y"/>
    <s v="N"/>
    <n v="11.1"/>
    <n v="16.899999999999999"/>
    <n v="15.8"/>
    <n v="7"/>
    <n v="101352.12"/>
  </r>
  <r>
    <d v="2018-11-25T00:00:00"/>
    <x v="3"/>
    <s v="November"/>
    <x v="3"/>
    <x v="46"/>
    <s v="Y"/>
    <s v="N"/>
    <n v="12.7"/>
    <n v="18.8"/>
    <n v="20.5"/>
    <n v="0.8"/>
    <n v="96240.41"/>
  </r>
  <r>
    <d v="2018-11-26T00:00:00"/>
    <x v="4"/>
    <s v="November"/>
    <x v="3"/>
    <x v="46"/>
    <s v="Y"/>
    <s v="N"/>
    <n v="11.9"/>
    <n v="18.600000000000001"/>
    <n v="25.5"/>
    <n v="0"/>
    <n v="110547.605"/>
  </r>
  <r>
    <d v="2018-11-27T00:00:00"/>
    <x v="5"/>
    <s v="November"/>
    <x v="3"/>
    <x v="46"/>
    <s v="Y"/>
    <s v="N"/>
    <n v="14.4"/>
    <n v="20"/>
    <n v="23.3"/>
    <n v="0.2"/>
    <n v="109706.42"/>
  </r>
  <r>
    <d v="2018-11-28T00:00:00"/>
    <x v="6"/>
    <s v="November"/>
    <x v="3"/>
    <x v="46"/>
    <s v="Y"/>
    <s v="N"/>
    <n v="14.4"/>
    <n v="20.8"/>
    <n v="18"/>
    <n v="0"/>
    <n v="106684.825"/>
  </r>
  <r>
    <d v="2018-11-29T00:00:00"/>
    <x v="0"/>
    <s v="November"/>
    <x v="3"/>
    <x v="47"/>
    <s v="Y"/>
    <s v="N"/>
    <n v="13.9"/>
    <n v="18.7"/>
    <n v="21.1"/>
    <n v="0.6"/>
    <n v="112586.74"/>
  </r>
  <r>
    <d v="2018-11-30T00:00:00"/>
    <x v="1"/>
    <s v="November"/>
    <x v="3"/>
    <x v="47"/>
    <s v="Y"/>
    <s v="N"/>
    <n v="14.7"/>
    <n v="20.8"/>
    <n v="28"/>
    <n v="0"/>
    <n v="110031.82"/>
  </r>
  <r>
    <d v="2018-12-01T00:00:00"/>
    <x v="2"/>
    <s v="December"/>
    <x v="3"/>
    <x v="47"/>
    <s v="Y"/>
    <s v="N"/>
    <n v="10.3"/>
    <n v="31.7"/>
    <n v="30.8"/>
    <n v="0"/>
    <n v="100725.24"/>
  </r>
  <r>
    <d v="2018-12-02T00:00:00"/>
    <x v="3"/>
    <s v="December"/>
    <x v="3"/>
    <x v="47"/>
    <s v="Y"/>
    <s v="N"/>
    <n v="12.2"/>
    <n v="19.5"/>
    <n v="18.899999999999999"/>
    <n v="10.4"/>
    <n v="88903.065000000002"/>
  </r>
  <r>
    <d v="2018-12-03T00:00:00"/>
    <x v="4"/>
    <s v="December"/>
    <x v="3"/>
    <x v="47"/>
    <s v="Y"/>
    <s v="N"/>
    <n v="13.3"/>
    <n v="23.6"/>
    <n v="13.4"/>
    <n v="0"/>
    <n v="107666.30499999999"/>
  </r>
  <r>
    <d v="2018-12-04T00:00:00"/>
    <x v="5"/>
    <s v="December"/>
    <x v="3"/>
    <x v="47"/>
    <s v="Y"/>
    <s v="N"/>
    <n v="13.4"/>
    <n v="20.5"/>
    <n v="28.2"/>
    <n v="0"/>
    <n v="111718.075"/>
  </r>
  <r>
    <d v="2018-12-05T00:00:00"/>
    <x v="6"/>
    <s v="December"/>
    <x v="3"/>
    <x v="47"/>
    <s v="Y"/>
    <s v="N"/>
    <n v="13.4"/>
    <n v="25.2"/>
    <n v="31.1"/>
    <n v="0"/>
    <n v="114225.12"/>
  </r>
  <r>
    <d v="2018-12-06T00:00:00"/>
    <x v="0"/>
    <s v="December"/>
    <x v="3"/>
    <x v="48"/>
    <s v="Y"/>
    <s v="N"/>
    <n v="14.5"/>
    <n v="35.5"/>
    <n v="31.3"/>
    <n v="0"/>
    <n v="135452.26"/>
  </r>
  <r>
    <d v="2018-12-07T00:00:00"/>
    <x v="1"/>
    <s v="December"/>
    <x v="3"/>
    <x v="48"/>
    <s v="Y"/>
    <s v="N"/>
    <n v="25.1"/>
    <n v="38"/>
    <n v="27.1"/>
    <n v="0"/>
    <n v="156648.405"/>
  </r>
  <r>
    <d v="2018-12-08T00:00:00"/>
    <x v="2"/>
    <s v="December"/>
    <x v="3"/>
    <x v="48"/>
    <s v="Y"/>
    <s v="N"/>
    <n v="22.7"/>
    <n v="30.3"/>
    <n v="11"/>
    <n v="0"/>
    <n v="121237.47"/>
  </r>
  <r>
    <d v="2018-12-09T00:00:00"/>
    <x v="3"/>
    <s v="December"/>
    <x v="3"/>
    <x v="48"/>
    <s v="Y"/>
    <s v="N"/>
    <n v="16"/>
    <n v="20.100000000000001"/>
    <n v="11.8"/>
    <n v="1.2"/>
    <n v="102161.11500000001"/>
  </r>
  <r>
    <d v="2018-12-10T00:00:00"/>
    <x v="4"/>
    <s v="December"/>
    <x v="3"/>
    <x v="48"/>
    <s v="Y"/>
    <s v="N"/>
    <n v="15.8"/>
    <n v="20.6"/>
    <n v="28.5"/>
    <n v="0"/>
    <n v="110803.765"/>
  </r>
  <r>
    <d v="2018-12-11T00:00:00"/>
    <x v="5"/>
    <s v="December"/>
    <x v="3"/>
    <x v="48"/>
    <s v="Y"/>
    <s v="N"/>
    <n v="13"/>
    <n v="23.6"/>
    <n v="31.6"/>
    <n v="0"/>
    <n v="114413.785"/>
  </r>
  <r>
    <d v="2018-12-12T00:00:00"/>
    <x v="6"/>
    <s v="December"/>
    <x v="3"/>
    <x v="48"/>
    <s v="Y"/>
    <s v="N"/>
    <n v="16"/>
    <n v="33.6"/>
    <n v="29.4"/>
    <n v="0"/>
    <n v="129715.465"/>
  </r>
  <r>
    <d v="2018-12-13T00:00:00"/>
    <x v="0"/>
    <s v="December"/>
    <x v="3"/>
    <x v="49"/>
    <s v="Y"/>
    <s v="N"/>
    <n v="16.899999999999999"/>
    <n v="21.1"/>
    <n v="6"/>
    <n v="16.2"/>
    <n v="114986.33"/>
  </r>
  <r>
    <d v="2018-12-14T00:00:00"/>
    <x v="1"/>
    <s v="December"/>
    <x v="3"/>
    <x v="49"/>
    <s v="Y"/>
    <s v="N"/>
    <n v="16.399999999999999"/>
    <n v="22.7"/>
    <n v="13.7"/>
    <n v="16.600000000000001"/>
    <n v="110025.465"/>
  </r>
  <r>
    <d v="2018-12-15T00:00:00"/>
    <x v="2"/>
    <s v="December"/>
    <x v="3"/>
    <x v="49"/>
    <s v="Y"/>
    <s v="N"/>
    <n v="17.2"/>
    <n v="24.8"/>
    <n v="17.5"/>
    <n v="41.2"/>
    <n v="102577.145"/>
  </r>
  <r>
    <d v="2018-12-16T00:00:00"/>
    <x v="3"/>
    <s v="December"/>
    <x v="3"/>
    <x v="49"/>
    <s v="Y"/>
    <s v="N"/>
    <n v="15.8"/>
    <n v="23.5"/>
    <n v="16.3"/>
    <n v="3.8"/>
    <n v="99110.774999999994"/>
  </r>
  <r>
    <d v="2018-12-17T00:00:00"/>
    <x v="4"/>
    <s v="December"/>
    <x v="3"/>
    <x v="49"/>
    <s v="Y"/>
    <s v="N"/>
    <n v="15.6"/>
    <n v="21.8"/>
    <n v="23.2"/>
    <n v="2"/>
    <n v="112804.4"/>
  </r>
  <r>
    <d v="2018-12-18T00:00:00"/>
    <x v="5"/>
    <s v="December"/>
    <x v="3"/>
    <x v="49"/>
    <s v="Y"/>
    <s v="N"/>
    <n v="16.7"/>
    <n v="20.8"/>
    <n v="21.1"/>
    <n v="0"/>
    <n v="113485.105"/>
  </r>
  <r>
    <d v="2018-12-19T00:00:00"/>
    <x v="6"/>
    <s v="December"/>
    <x v="3"/>
    <x v="49"/>
    <s v="Y"/>
    <s v="N"/>
    <n v="16.8"/>
    <n v="26.9"/>
    <n v="16.600000000000001"/>
    <n v="0"/>
    <n v="119907.245"/>
  </r>
  <r>
    <d v="2018-12-20T00:00:00"/>
    <x v="0"/>
    <s v="December"/>
    <x v="3"/>
    <x v="50"/>
    <s v="Y"/>
    <s v="N"/>
    <n v="16.899999999999999"/>
    <n v="21.2"/>
    <n v="14.8"/>
    <n v="0"/>
    <n v="111880.52499999999"/>
  </r>
  <r>
    <d v="2018-12-21T00:00:00"/>
    <x v="1"/>
    <s v="December"/>
    <x v="3"/>
    <x v="50"/>
    <s v="N"/>
    <s v="N"/>
    <n v="15.4"/>
    <n v="20.9"/>
    <n v="9.6"/>
    <n v="1"/>
    <n v="102075.925"/>
  </r>
  <r>
    <d v="2018-12-22T00:00:00"/>
    <x v="2"/>
    <s v="December"/>
    <x v="3"/>
    <x v="50"/>
    <s v="N"/>
    <s v="N"/>
    <n v="14.1"/>
    <n v="19.100000000000001"/>
    <n v="27.8"/>
    <n v="9.8000000000000007"/>
    <n v="92725.74"/>
  </r>
  <r>
    <d v="2018-12-23T00:00:00"/>
    <x v="3"/>
    <s v="December"/>
    <x v="3"/>
    <x v="50"/>
    <s v="N"/>
    <s v="N"/>
    <n v="11.5"/>
    <n v="26.9"/>
    <n v="32.299999999999997"/>
    <n v="0"/>
    <n v="94938.395000000004"/>
  </r>
  <r>
    <d v="2018-12-24T00:00:00"/>
    <x v="4"/>
    <s v="December"/>
    <x v="3"/>
    <x v="50"/>
    <s v="N"/>
    <s v="N"/>
    <n v="14.3"/>
    <n v="34.200000000000003"/>
    <n v="32.299999999999997"/>
    <n v="0"/>
    <n v="112358.815"/>
  </r>
  <r>
    <d v="2018-12-25T00:00:00"/>
    <x v="5"/>
    <s v="December"/>
    <x v="3"/>
    <x v="50"/>
    <s v="N"/>
    <s v="Y"/>
    <n v="15.8"/>
    <n v="23.9"/>
    <n v="32.200000000000003"/>
    <n v="0"/>
    <n v="98191.654999999999"/>
  </r>
  <r>
    <d v="2018-12-26T00:00:00"/>
    <x v="6"/>
    <s v="December"/>
    <x v="3"/>
    <x v="50"/>
    <s v="N"/>
    <s v="Y"/>
    <n v="13.3"/>
    <n v="23.8"/>
    <n v="32.299999999999997"/>
    <n v="0"/>
    <n v="100017.19500000001"/>
  </r>
  <r>
    <d v="2018-12-27T00:00:00"/>
    <x v="0"/>
    <s v="December"/>
    <x v="3"/>
    <x v="51"/>
    <s v="N"/>
    <s v="N"/>
    <n v="16.2"/>
    <n v="37.4"/>
    <n v="29.3"/>
    <n v="0"/>
    <n v="129749.14"/>
  </r>
  <r>
    <d v="2018-12-28T00:00:00"/>
    <x v="1"/>
    <s v="December"/>
    <x v="3"/>
    <x v="51"/>
    <s v="N"/>
    <s v="N"/>
    <n v="21.9"/>
    <n v="36.4"/>
    <n v="19.100000000000001"/>
    <n v="0"/>
    <n v="133831.375"/>
  </r>
  <r>
    <d v="2018-12-29T00:00:00"/>
    <x v="2"/>
    <s v="December"/>
    <x v="3"/>
    <x v="51"/>
    <s v="N"/>
    <s v="N"/>
    <n v="21"/>
    <n v="23.9"/>
    <n v="5.7"/>
    <n v="1.2"/>
    <n v="108290.11"/>
  </r>
  <r>
    <d v="2018-12-30T00:00:00"/>
    <x v="3"/>
    <s v="December"/>
    <x v="3"/>
    <x v="51"/>
    <s v="N"/>
    <s v="N"/>
    <n v="18.2"/>
    <n v="22.7"/>
    <n v="9.9"/>
    <n v="0.6"/>
    <n v="99613.865000000005"/>
  </r>
  <r>
    <d v="2018-12-31T00:00:00"/>
    <x v="4"/>
    <s v="December"/>
    <x v="3"/>
    <x v="51"/>
    <s v="N"/>
    <s v="N"/>
    <n v="17.3"/>
    <n v="23.5"/>
    <n v="31.3"/>
    <n v="0.8"/>
    <n v="103381.91499999999"/>
  </r>
  <r>
    <d v="2019-01-01T00:00:00"/>
    <x v="5"/>
    <s v="January"/>
    <x v="4"/>
    <x v="51"/>
    <s v="N"/>
    <s v="Y"/>
    <n v="15.5"/>
    <n v="26.2"/>
    <n v="31.7"/>
    <n v="0"/>
    <n v="98933.06"/>
  </r>
  <r>
    <d v="2019-01-02T00:00:00"/>
    <x v="6"/>
    <s v="January"/>
    <x v="4"/>
    <x v="51"/>
    <s v="N"/>
    <s v="N"/>
    <n v="18.399999999999999"/>
    <n v="22.2"/>
    <n v="26.3"/>
    <n v="0"/>
    <n v="106470.675"/>
  </r>
  <r>
    <d v="2019-01-03T00:00:00"/>
    <x v="0"/>
    <s v="January"/>
    <x v="4"/>
    <x v="0"/>
    <s v="N"/>
    <s v="N"/>
    <n v="15.9"/>
    <n v="29.5"/>
    <n v="27.6"/>
    <n v="0"/>
    <n v="118789.605"/>
  </r>
  <r>
    <d v="2019-01-04T00:00:00"/>
    <x v="1"/>
    <s v="January"/>
    <x v="4"/>
    <x v="0"/>
    <s v="N"/>
    <s v="N"/>
    <n v="18"/>
    <n v="42.6"/>
    <n v="27.4"/>
    <n v="0"/>
    <n v="133288.46"/>
  </r>
  <r>
    <d v="2019-01-05T00:00:00"/>
    <x v="2"/>
    <s v="January"/>
    <x v="4"/>
    <x v="0"/>
    <s v="N"/>
    <s v="N"/>
    <n v="17.399999999999999"/>
    <n v="21.2"/>
    <n v="12.9"/>
    <n v="0.4"/>
    <n v="97262.79"/>
  </r>
  <r>
    <d v="2019-01-06T00:00:00"/>
    <x v="3"/>
    <s v="January"/>
    <x v="4"/>
    <x v="0"/>
    <s v="N"/>
    <s v="N"/>
    <n v="14.6"/>
    <n v="22.1"/>
    <n v="30.9"/>
    <n v="1.4"/>
    <n v="93606.214999999997"/>
  </r>
  <r>
    <d v="2019-01-07T00:00:00"/>
    <x v="4"/>
    <s v="January"/>
    <x v="4"/>
    <x v="0"/>
    <s v="N"/>
    <s v="N"/>
    <n v="17.100000000000001"/>
    <n v="23.1"/>
    <n v="30.2"/>
    <n v="0"/>
    <n v="109874.9"/>
  </r>
  <r>
    <d v="2019-01-08T00:00:00"/>
    <x v="5"/>
    <s v="January"/>
    <x v="4"/>
    <x v="0"/>
    <s v="N"/>
    <s v="N"/>
    <n v="16.7"/>
    <n v="24.1"/>
    <n v="28.9"/>
    <n v="0"/>
    <n v="113446.1"/>
  </r>
  <r>
    <d v="2019-01-09T00:00:00"/>
    <x v="6"/>
    <s v="January"/>
    <x v="4"/>
    <x v="0"/>
    <s v="N"/>
    <s v="N"/>
    <n v="16.100000000000001"/>
    <n v="20.5"/>
    <n v="28.4"/>
    <n v="0.6"/>
    <n v="105483.435"/>
  </r>
  <r>
    <d v="2019-01-10T00:00:00"/>
    <x v="0"/>
    <s v="January"/>
    <x v="4"/>
    <x v="1"/>
    <s v="N"/>
    <s v="N"/>
    <n v="13.5"/>
    <n v="21.4"/>
    <n v="25.8"/>
    <n v="0"/>
    <n v="108078.69500000001"/>
  </r>
  <r>
    <d v="2019-01-11T00:00:00"/>
    <x v="1"/>
    <s v="January"/>
    <x v="4"/>
    <x v="1"/>
    <s v="N"/>
    <s v="N"/>
    <n v="12.9"/>
    <n v="30.4"/>
    <n v="31.5"/>
    <n v="0"/>
    <n v="119728.63499999999"/>
  </r>
  <r>
    <d v="2019-01-12T00:00:00"/>
    <x v="2"/>
    <s v="January"/>
    <x v="4"/>
    <x v="1"/>
    <s v="N"/>
    <s v="N"/>
    <n v="17.7"/>
    <n v="24.7"/>
    <n v="28.6"/>
    <n v="0"/>
    <n v="108628.96"/>
  </r>
  <r>
    <d v="2019-01-13T00:00:00"/>
    <x v="3"/>
    <s v="January"/>
    <x v="4"/>
    <x v="1"/>
    <s v="N"/>
    <s v="N"/>
    <n v="14.4"/>
    <n v="30.5"/>
    <n v="31.3"/>
    <n v="0"/>
    <n v="101853.24"/>
  </r>
  <r>
    <d v="2019-01-14T00:00:00"/>
    <x v="4"/>
    <s v="January"/>
    <x v="4"/>
    <x v="1"/>
    <s v="N"/>
    <s v="N"/>
    <n v="18.7"/>
    <n v="32.299999999999997"/>
    <n v="31.1"/>
    <n v="0"/>
    <n v="147070.535"/>
  </r>
  <r>
    <d v="2019-01-15T00:00:00"/>
    <x v="5"/>
    <s v="January"/>
    <x v="4"/>
    <x v="1"/>
    <s v="N"/>
    <s v="N"/>
    <n v="19.399999999999999"/>
    <n v="30.4"/>
    <n v="22.3"/>
    <n v="0"/>
    <n v="152496.245"/>
  </r>
  <r>
    <d v="2019-01-16T00:00:00"/>
    <x v="6"/>
    <s v="January"/>
    <x v="4"/>
    <x v="1"/>
    <s v="N"/>
    <s v="N"/>
    <n v="19.8"/>
    <n v="26.7"/>
    <n v="17.5"/>
    <n v="0"/>
    <n v="136971.755"/>
  </r>
  <r>
    <d v="2019-01-17T00:00:00"/>
    <x v="0"/>
    <s v="January"/>
    <x v="4"/>
    <x v="2"/>
    <s v="N"/>
    <s v="N"/>
    <n v="20.7"/>
    <n v="32.5"/>
    <n v="6"/>
    <n v="0"/>
    <n v="145211.49"/>
  </r>
  <r>
    <d v="2019-01-18T00:00:00"/>
    <x v="1"/>
    <s v="January"/>
    <x v="4"/>
    <x v="2"/>
    <s v="N"/>
    <s v="N"/>
    <n v="22.3"/>
    <n v="28.7"/>
    <n v="2.6"/>
    <n v="0.2"/>
    <n v="134898.21"/>
  </r>
  <r>
    <d v="2019-01-19T00:00:00"/>
    <x v="2"/>
    <s v="January"/>
    <x v="4"/>
    <x v="2"/>
    <s v="N"/>
    <s v="N"/>
    <n v="16.5"/>
    <n v="23.5"/>
    <n v="30.2"/>
    <n v="2"/>
    <n v="101692.45"/>
  </r>
  <r>
    <d v="2019-01-20T00:00:00"/>
    <x v="3"/>
    <s v="January"/>
    <x v="4"/>
    <x v="2"/>
    <s v="N"/>
    <s v="N"/>
    <n v="15.2"/>
    <n v="22.9"/>
    <n v="29.2"/>
    <n v="0"/>
    <n v="102283.13"/>
  </r>
  <r>
    <d v="2019-01-21T00:00:00"/>
    <x v="4"/>
    <s v="January"/>
    <x v="4"/>
    <x v="2"/>
    <s v="N"/>
    <s v="N"/>
    <n v="18.399999999999999"/>
    <n v="25.1"/>
    <n v="28.2"/>
    <n v="0"/>
    <n v="130517.97"/>
  </r>
  <r>
    <d v="2019-01-22T00:00:00"/>
    <x v="5"/>
    <s v="January"/>
    <x v="4"/>
    <x v="2"/>
    <s v="N"/>
    <s v="N"/>
    <n v="19"/>
    <n v="26.8"/>
    <n v="29.3"/>
    <n v="0"/>
    <n v="141444.78"/>
  </r>
  <r>
    <d v="2019-01-23T00:00:00"/>
    <x v="6"/>
    <s v="January"/>
    <x v="4"/>
    <x v="2"/>
    <s v="N"/>
    <s v="N"/>
    <n v="18.7"/>
    <n v="23.9"/>
    <n v="27.4"/>
    <n v="0"/>
    <n v="125501.15"/>
  </r>
  <r>
    <d v="2019-01-24T00:00:00"/>
    <x v="0"/>
    <s v="January"/>
    <x v="4"/>
    <x v="3"/>
    <s v="N"/>
    <s v="N"/>
    <n v="17.3"/>
    <n v="40.799999999999997"/>
    <n v="30"/>
    <n v="0"/>
    <n v="155891.345"/>
  </r>
  <r>
    <d v="2019-01-25T00:00:00"/>
    <x v="1"/>
    <s v="January"/>
    <x v="4"/>
    <x v="3"/>
    <s v="N"/>
    <s v="N"/>
    <n v="21.1"/>
    <n v="42.8"/>
    <n v="25.3"/>
    <n v="0"/>
    <n v="168894.845"/>
  </r>
  <r>
    <d v="2019-01-26T00:00:00"/>
    <x v="2"/>
    <s v="January"/>
    <x v="4"/>
    <x v="3"/>
    <s v="N"/>
    <s v="Y"/>
    <n v="19.899999999999999"/>
    <n v="26.1"/>
    <n v="27.7"/>
    <n v="0"/>
    <n v="114818.66499999999"/>
  </r>
  <r>
    <d v="2019-01-27T00:00:00"/>
    <x v="3"/>
    <s v="January"/>
    <x v="4"/>
    <x v="3"/>
    <s v="N"/>
    <s v="N"/>
    <n v="18.399999999999999"/>
    <n v="27.8"/>
    <n v="21.1"/>
    <n v="0"/>
    <n v="99801.574999999997"/>
  </r>
  <r>
    <d v="2019-01-28T00:00:00"/>
    <x v="4"/>
    <s v="January"/>
    <x v="4"/>
    <x v="3"/>
    <s v="N"/>
    <s v="Y"/>
    <n v="15.5"/>
    <n v="34.5"/>
    <n v="29.4"/>
    <n v="0"/>
    <n v="112374.63"/>
  </r>
  <r>
    <d v="2019-01-29T00:00:00"/>
    <x v="5"/>
    <s v="January"/>
    <x v="4"/>
    <x v="3"/>
    <s v="N"/>
    <s v="N"/>
    <n v="17.5"/>
    <n v="36.799999999999997"/>
    <n v="27.7"/>
    <n v="0"/>
    <n v="138455.45499999999"/>
  </r>
  <r>
    <d v="2019-01-30T00:00:00"/>
    <x v="6"/>
    <s v="January"/>
    <x v="4"/>
    <x v="3"/>
    <s v="N"/>
    <s v="N"/>
    <n v="18"/>
    <n v="38.1"/>
    <n v="19.899999999999999"/>
    <n v="0"/>
    <n v="142113.375"/>
  </r>
  <r>
    <d v="2019-01-31T00:00:00"/>
    <x v="0"/>
    <s v="January"/>
    <x v="4"/>
    <x v="4"/>
    <s v="Y"/>
    <s v="N"/>
    <n v="17.2"/>
    <n v="21.5"/>
    <n v="27.8"/>
    <n v="6.6"/>
    <n v="110277.21"/>
  </r>
  <r>
    <d v="2019-02-01T00:00:00"/>
    <x v="1"/>
    <s v="February"/>
    <x v="4"/>
    <x v="4"/>
    <s v="Y"/>
    <s v="N"/>
    <n v="12.6"/>
    <n v="24.2"/>
    <n v="28.8"/>
    <n v="0"/>
    <n v="104422.79"/>
  </r>
  <r>
    <d v="2019-02-02T00:00:00"/>
    <x v="2"/>
    <s v="February"/>
    <x v="4"/>
    <x v="4"/>
    <s v="Y"/>
    <s v="N"/>
    <n v="15"/>
    <n v="34.4"/>
    <n v="27.5"/>
    <n v="0"/>
    <n v="124749.065"/>
  </r>
  <r>
    <d v="2019-02-03T00:00:00"/>
    <x v="3"/>
    <s v="February"/>
    <x v="4"/>
    <x v="4"/>
    <s v="Y"/>
    <s v="N"/>
    <n v="19.100000000000001"/>
    <n v="38.200000000000003"/>
    <n v="26.1"/>
    <n v="0"/>
    <n v="133287.58499999999"/>
  </r>
  <r>
    <d v="2019-02-04T00:00:00"/>
    <x v="4"/>
    <s v="February"/>
    <x v="4"/>
    <x v="4"/>
    <s v="Y"/>
    <s v="N"/>
    <n v="20"/>
    <n v="22.7"/>
    <n v="9.3000000000000007"/>
    <n v="0"/>
    <n v="119168.96000000001"/>
  </r>
  <r>
    <d v="2019-02-05T00:00:00"/>
    <x v="5"/>
    <s v="February"/>
    <x v="4"/>
    <x v="4"/>
    <s v="Y"/>
    <s v="N"/>
    <n v="17.7"/>
    <n v="26.9"/>
    <n v="14.6"/>
    <n v="0"/>
    <n v="119702.045"/>
  </r>
  <r>
    <d v="2019-02-06T00:00:00"/>
    <x v="6"/>
    <s v="February"/>
    <x v="4"/>
    <x v="4"/>
    <s v="Y"/>
    <s v="N"/>
    <n v="18.5"/>
    <n v="34.700000000000003"/>
    <n v="22.8"/>
    <n v="0"/>
    <n v="140497.815"/>
  </r>
  <r>
    <d v="2019-02-07T00:00:00"/>
    <x v="0"/>
    <s v="February"/>
    <x v="4"/>
    <x v="5"/>
    <s v="Y"/>
    <s v="N"/>
    <n v="20.7"/>
    <n v="28.3"/>
    <n v="25.1"/>
    <n v="11"/>
    <n v="141593.54500000001"/>
  </r>
  <r>
    <d v="2019-02-08T00:00:00"/>
    <x v="1"/>
    <s v="February"/>
    <x v="4"/>
    <x v="5"/>
    <s v="Y"/>
    <s v="N"/>
    <n v="18.100000000000001"/>
    <n v="23.1"/>
    <n v="21.1"/>
    <n v="0"/>
    <n v="117327.495"/>
  </r>
  <r>
    <d v="2019-02-09T00:00:00"/>
    <x v="2"/>
    <s v="February"/>
    <x v="4"/>
    <x v="5"/>
    <s v="Y"/>
    <s v="N"/>
    <n v="14.6"/>
    <n v="19.7"/>
    <n v="13.6"/>
    <n v="0"/>
    <n v="95668.77"/>
  </r>
  <r>
    <d v="2019-02-10T00:00:00"/>
    <x v="3"/>
    <s v="February"/>
    <x v="4"/>
    <x v="5"/>
    <s v="Y"/>
    <s v="N"/>
    <n v="13"/>
    <n v="23.3"/>
    <n v="23.5"/>
    <n v="4.8"/>
    <n v="94786.72"/>
  </r>
  <r>
    <d v="2019-02-11T00:00:00"/>
    <x v="4"/>
    <s v="February"/>
    <x v="4"/>
    <x v="5"/>
    <s v="Y"/>
    <s v="N"/>
    <n v="14.4"/>
    <n v="27.5"/>
    <n v="18.600000000000001"/>
    <n v="0"/>
    <n v="114085.645"/>
  </r>
  <r>
    <d v="2019-02-12T00:00:00"/>
    <x v="5"/>
    <s v="February"/>
    <x v="4"/>
    <x v="5"/>
    <s v="Y"/>
    <s v="N"/>
    <n v="18.399999999999999"/>
    <n v="21.5"/>
    <n v="12.4"/>
    <n v="0"/>
    <n v="107697.205"/>
  </r>
  <r>
    <d v="2019-02-13T00:00:00"/>
    <x v="6"/>
    <s v="February"/>
    <x v="4"/>
    <x v="5"/>
    <s v="Y"/>
    <s v="N"/>
    <n v="11.8"/>
    <n v="19.2"/>
    <n v="23.7"/>
    <n v="2.8"/>
    <n v="106692.845"/>
  </r>
  <r>
    <d v="2019-02-14T00:00:00"/>
    <x v="0"/>
    <s v="February"/>
    <x v="4"/>
    <x v="6"/>
    <s v="Y"/>
    <s v="N"/>
    <n v="12.3"/>
    <n v="23.2"/>
    <n v="24.2"/>
    <n v="0"/>
    <n v="107655.08"/>
  </r>
  <r>
    <d v="2019-02-15T00:00:00"/>
    <x v="1"/>
    <s v="February"/>
    <x v="4"/>
    <x v="6"/>
    <s v="Y"/>
    <s v="N"/>
    <n v="14.8"/>
    <n v="22.8"/>
    <n v="23.1"/>
    <n v="0"/>
    <n v="113910.46"/>
  </r>
  <r>
    <d v="2019-02-16T00:00:00"/>
    <x v="2"/>
    <s v="February"/>
    <x v="4"/>
    <x v="6"/>
    <s v="Y"/>
    <s v="N"/>
    <n v="16.100000000000001"/>
    <n v="23.2"/>
    <n v="24.2"/>
    <n v="0"/>
    <n v="106467.235"/>
  </r>
  <r>
    <d v="2019-02-17T00:00:00"/>
    <x v="3"/>
    <s v="February"/>
    <x v="4"/>
    <x v="6"/>
    <s v="Y"/>
    <s v="N"/>
    <n v="15"/>
    <n v="29"/>
    <n v="20"/>
    <n v="0"/>
    <n v="108470.925"/>
  </r>
  <r>
    <d v="2019-02-18T00:00:00"/>
    <x v="4"/>
    <s v="February"/>
    <x v="4"/>
    <x v="6"/>
    <s v="Y"/>
    <s v="N"/>
    <n v="18"/>
    <n v="23.6"/>
    <n v="16.899999999999999"/>
    <n v="0"/>
    <n v="116995.065"/>
  </r>
  <r>
    <d v="2019-02-19T00:00:00"/>
    <x v="5"/>
    <s v="February"/>
    <x v="4"/>
    <x v="6"/>
    <s v="Y"/>
    <s v="N"/>
    <n v="13.7"/>
    <n v="20.2"/>
    <n v="21.4"/>
    <n v="0"/>
    <n v="110531.6"/>
  </r>
  <r>
    <d v="2019-02-20T00:00:00"/>
    <x v="6"/>
    <s v="February"/>
    <x v="4"/>
    <x v="6"/>
    <s v="Y"/>
    <s v="N"/>
    <n v="13.5"/>
    <n v="23.2"/>
    <n v="20.8"/>
    <n v="0"/>
    <n v="108972.30499999999"/>
  </r>
  <r>
    <d v="2019-02-21T00:00:00"/>
    <x v="0"/>
    <s v="February"/>
    <x v="4"/>
    <x v="7"/>
    <s v="Y"/>
    <s v="N"/>
    <n v="14"/>
    <n v="20.399999999999999"/>
    <n v="16.2"/>
    <n v="0"/>
    <n v="110235.33500000001"/>
  </r>
  <r>
    <d v="2019-02-22T00:00:00"/>
    <x v="1"/>
    <s v="February"/>
    <x v="4"/>
    <x v="7"/>
    <s v="Y"/>
    <s v="N"/>
    <n v="15.5"/>
    <n v="21.2"/>
    <n v="23.9"/>
    <n v="0"/>
    <n v="109901.75999999999"/>
  </r>
  <r>
    <d v="2019-02-23T00:00:00"/>
    <x v="2"/>
    <s v="February"/>
    <x v="4"/>
    <x v="7"/>
    <s v="Y"/>
    <s v="N"/>
    <n v="16.399999999999999"/>
    <n v="25.8"/>
    <n v="24"/>
    <n v="0"/>
    <n v="99890.25"/>
  </r>
  <r>
    <d v="2019-02-24T00:00:00"/>
    <x v="3"/>
    <s v="February"/>
    <x v="4"/>
    <x v="7"/>
    <s v="Y"/>
    <s v="N"/>
    <n v="13.8"/>
    <n v="32.9"/>
    <n v="24.6"/>
    <n v="0"/>
    <n v="106877.86500000001"/>
  </r>
  <r>
    <d v="2019-02-25T00:00:00"/>
    <x v="4"/>
    <s v="February"/>
    <x v="4"/>
    <x v="7"/>
    <s v="Y"/>
    <s v="N"/>
    <n v="18"/>
    <n v="34.200000000000003"/>
    <n v="24.4"/>
    <n v="0"/>
    <n v="133476.60500000001"/>
  </r>
  <r>
    <d v="2019-02-26T00:00:00"/>
    <x v="5"/>
    <s v="February"/>
    <x v="4"/>
    <x v="7"/>
    <s v="Y"/>
    <s v="N"/>
    <n v="17.899999999999999"/>
    <n v="22.3"/>
    <n v="21"/>
    <n v="0"/>
    <n v="123114.11500000001"/>
  </r>
  <r>
    <d v="2019-02-27T00:00:00"/>
    <x v="6"/>
    <s v="February"/>
    <x v="4"/>
    <x v="7"/>
    <s v="Y"/>
    <s v="N"/>
    <n v="12.9"/>
    <n v="25.7"/>
    <n v="24"/>
    <n v="0"/>
    <n v="125272.27"/>
  </r>
  <r>
    <d v="2019-02-28T00:00:00"/>
    <x v="0"/>
    <s v="February"/>
    <x v="4"/>
    <x v="8"/>
    <s v="Y"/>
    <s v="N"/>
    <n v="16.3"/>
    <n v="36.799999999999997"/>
    <n v="23.4"/>
    <n v="0"/>
    <n v="150472.255"/>
  </r>
  <r>
    <d v="2019-03-01T00:00:00"/>
    <x v="1"/>
    <s v="March"/>
    <x v="4"/>
    <x v="8"/>
    <s v="Y"/>
    <s v="N"/>
    <n v="22.6"/>
    <n v="38.1"/>
    <n v="22.3"/>
    <n v="0"/>
    <n v="163682.04"/>
  </r>
  <r>
    <d v="2019-03-02T00:00:00"/>
    <x v="2"/>
    <s v="March"/>
    <x v="4"/>
    <x v="8"/>
    <s v="Y"/>
    <s v="N"/>
    <n v="22.3"/>
    <n v="36.299999999999997"/>
    <n v="23.4"/>
    <n v="0"/>
    <n v="146265.11499999999"/>
  </r>
  <r>
    <d v="2019-03-03T00:00:00"/>
    <x v="3"/>
    <s v="March"/>
    <x v="4"/>
    <x v="8"/>
    <s v="Y"/>
    <s v="N"/>
    <n v="25.1"/>
    <n v="36"/>
    <n v="14.4"/>
    <n v="0"/>
    <n v="138597.69"/>
  </r>
  <r>
    <d v="2019-03-04T00:00:00"/>
    <x v="4"/>
    <s v="March"/>
    <x v="4"/>
    <x v="8"/>
    <s v="Y"/>
    <s v="N"/>
    <n v="19"/>
    <n v="24.6"/>
    <n v="21.8"/>
    <n v="0"/>
    <n v="136528.81"/>
  </r>
  <r>
    <d v="2019-03-05T00:00:00"/>
    <x v="5"/>
    <s v="March"/>
    <x v="4"/>
    <x v="8"/>
    <s v="Y"/>
    <s v="N"/>
    <n v="18"/>
    <n v="24.3"/>
    <n v="15.5"/>
    <n v="0"/>
    <n v="126073.53"/>
  </r>
  <r>
    <d v="2019-03-06T00:00:00"/>
    <x v="6"/>
    <s v="March"/>
    <x v="4"/>
    <x v="8"/>
    <s v="Y"/>
    <s v="N"/>
    <n v="13.2"/>
    <n v="17.2"/>
    <n v="19.5"/>
    <n v="1.6"/>
    <n v="108723.61500000001"/>
  </r>
  <r>
    <d v="2019-03-07T00:00:00"/>
    <x v="0"/>
    <s v="March"/>
    <x v="4"/>
    <x v="9"/>
    <s v="Y"/>
    <s v="N"/>
    <n v="9.6999999999999993"/>
    <n v="22.1"/>
    <n v="21.2"/>
    <n v="2"/>
    <n v="114519.86500000001"/>
  </r>
  <r>
    <d v="2019-03-08T00:00:00"/>
    <x v="1"/>
    <s v="March"/>
    <x v="4"/>
    <x v="9"/>
    <s v="Y"/>
    <s v="N"/>
    <n v="11.3"/>
    <n v="26.8"/>
    <n v="10.199999999999999"/>
    <n v="0"/>
    <n v="117281.2"/>
  </r>
  <r>
    <d v="2019-03-09T00:00:00"/>
    <x v="2"/>
    <s v="March"/>
    <x v="4"/>
    <x v="9"/>
    <s v="Y"/>
    <s v="N"/>
    <n v="13.9"/>
    <n v="24.7"/>
    <n v="20"/>
    <n v="0"/>
    <n v="106854.935"/>
  </r>
  <r>
    <d v="2019-03-10T00:00:00"/>
    <x v="3"/>
    <s v="March"/>
    <x v="4"/>
    <x v="9"/>
    <s v="Y"/>
    <s v="N"/>
    <n v="14.3"/>
    <n v="23.7"/>
    <n v="10.1"/>
    <n v="0"/>
    <n v="101994.05499999999"/>
  </r>
  <r>
    <d v="2019-03-11T00:00:00"/>
    <x v="4"/>
    <s v="March"/>
    <x v="4"/>
    <x v="9"/>
    <s v="Y"/>
    <s v="Y"/>
    <n v="15.9"/>
    <n v="21.8"/>
    <n v="18.600000000000001"/>
    <n v="0.2"/>
    <n v="103219.08"/>
  </r>
  <r>
    <d v="2019-03-12T00:00:00"/>
    <x v="5"/>
    <s v="March"/>
    <x v="4"/>
    <x v="9"/>
    <s v="Y"/>
    <s v="N"/>
    <n v="15.8"/>
    <n v="19.2"/>
    <n v="10.8"/>
    <n v="0"/>
    <n v="110086.7"/>
  </r>
  <r>
    <d v="2019-03-13T00:00:00"/>
    <x v="6"/>
    <s v="March"/>
    <x v="4"/>
    <x v="9"/>
    <s v="Y"/>
    <s v="N"/>
    <n v="11.9"/>
    <n v="18.600000000000001"/>
    <n v="15.1"/>
    <n v="0"/>
    <n v="114740.52"/>
  </r>
  <r>
    <d v="2019-03-14T00:00:00"/>
    <x v="0"/>
    <s v="March"/>
    <x v="4"/>
    <x v="10"/>
    <s v="Y"/>
    <s v="N"/>
    <n v="12.1"/>
    <n v="20.8"/>
    <n v="20.6"/>
    <n v="0.2"/>
    <n v="112785.78"/>
  </r>
  <r>
    <d v="2019-03-15T00:00:00"/>
    <x v="1"/>
    <s v="March"/>
    <x v="4"/>
    <x v="10"/>
    <s v="Y"/>
    <s v="N"/>
    <n v="11.7"/>
    <n v="22.2"/>
    <n v="18.7"/>
    <n v="0"/>
    <n v="111179.125"/>
  </r>
  <r>
    <d v="2019-03-16T00:00:00"/>
    <x v="2"/>
    <s v="March"/>
    <x v="4"/>
    <x v="10"/>
    <s v="Y"/>
    <s v="N"/>
    <n v="12.2"/>
    <n v="25.6"/>
    <n v="20.100000000000001"/>
    <n v="0"/>
    <n v="105119.48"/>
  </r>
  <r>
    <d v="2019-03-17T00:00:00"/>
    <x v="3"/>
    <s v="March"/>
    <x v="4"/>
    <x v="10"/>
    <s v="Y"/>
    <s v="N"/>
    <n v="14.2"/>
    <n v="25.6"/>
    <n v="19.2"/>
    <n v="0"/>
    <n v="105669.045"/>
  </r>
  <r>
    <d v="2019-03-18T00:00:00"/>
    <x v="4"/>
    <s v="March"/>
    <x v="4"/>
    <x v="10"/>
    <s v="Y"/>
    <s v="N"/>
    <n v="16.5"/>
    <n v="28.2"/>
    <n v="18.899999999999999"/>
    <n v="0"/>
    <n v="121954.38499999999"/>
  </r>
  <r>
    <d v="2019-03-19T00:00:00"/>
    <x v="5"/>
    <s v="March"/>
    <x v="4"/>
    <x v="10"/>
    <s v="Y"/>
    <s v="N"/>
    <n v="16.899999999999999"/>
    <n v="23.4"/>
    <n v="12.7"/>
    <n v="0"/>
    <n v="123290.83500000001"/>
  </r>
  <r>
    <d v="2019-03-20T00:00:00"/>
    <x v="6"/>
    <s v="March"/>
    <x v="4"/>
    <x v="10"/>
    <s v="Y"/>
    <s v="N"/>
    <n v="19.3"/>
    <n v="23.4"/>
    <n v="11.1"/>
    <n v="0"/>
    <n v="123994.3"/>
  </r>
  <r>
    <d v="2019-03-21T00:00:00"/>
    <x v="0"/>
    <s v="March"/>
    <x v="4"/>
    <x v="11"/>
    <s v="Y"/>
    <s v="N"/>
    <n v="18.2"/>
    <n v="24.3"/>
    <n v="12.5"/>
    <n v="0"/>
    <n v="124181.405"/>
  </r>
  <r>
    <d v="2019-03-22T00:00:00"/>
    <x v="1"/>
    <s v="March"/>
    <x v="4"/>
    <x v="11"/>
    <s v="Y"/>
    <s v="N"/>
    <n v="18.7"/>
    <n v="28.6"/>
    <n v="15.3"/>
    <n v="0"/>
    <n v="128305.64"/>
  </r>
  <r>
    <d v="2019-03-23T00:00:00"/>
    <x v="2"/>
    <s v="March"/>
    <x v="4"/>
    <x v="11"/>
    <s v="Y"/>
    <s v="N"/>
    <n v="19.899999999999999"/>
    <n v="31.3"/>
    <n v="13.6"/>
    <n v="1.8"/>
    <n v="109147.65"/>
  </r>
  <r>
    <d v="2019-03-24T00:00:00"/>
    <x v="3"/>
    <s v="March"/>
    <x v="4"/>
    <x v="11"/>
    <s v="Y"/>
    <s v="N"/>
    <n v="16.5"/>
    <n v="29.3"/>
    <n v="16.899999999999999"/>
    <n v="2"/>
    <n v="104226.83"/>
  </r>
  <r>
    <d v="2019-03-25T00:00:00"/>
    <x v="4"/>
    <s v="March"/>
    <x v="4"/>
    <x v="11"/>
    <s v="Y"/>
    <s v="N"/>
    <n v="14.8"/>
    <n v="19"/>
    <n v="13.6"/>
    <n v="0.2"/>
    <n v="107583.935"/>
  </r>
  <r>
    <d v="2019-03-26T00:00:00"/>
    <x v="5"/>
    <s v="March"/>
    <x v="4"/>
    <x v="11"/>
    <s v="Y"/>
    <s v="N"/>
    <n v="12.3"/>
    <n v="20.3"/>
    <n v="15.9"/>
    <n v="0"/>
    <n v="108840.18"/>
  </r>
  <r>
    <d v="2019-03-27T00:00:00"/>
    <x v="6"/>
    <s v="March"/>
    <x v="4"/>
    <x v="11"/>
    <s v="Y"/>
    <s v="N"/>
    <n v="11.1"/>
    <n v="21.7"/>
    <n v="17.8"/>
    <n v="0"/>
    <n v="113307.595"/>
  </r>
  <r>
    <d v="2019-03-28T00:00:00"/>
    <x v="0"/>
    <s v="March"/>
    <x v="4"/>
    <x v="12"/>
    <s v="Y"/>
    <s v="N"/>
    <n v="11.6"/>
    <n v="27.9"/>
    <n v="17.8"/>
    <n v="0"/>
    <n v="113923.16"/>
  </r>
  <r>
    <d v="2019-03-29T00:00:00"/>
    <x v="1"/>
    <s v="March"/>
    <x v="4"/>
    <x v="12"/>
    <s v="Y"/>
    <s v="N"/>
    <n v="14.6"/>
    <n v="28.5"/>
    <n v="4.9000000000000004"/>
    <n v="0"/>
    <n v="110768.285"/>
  </r>
  <r>
    <d v="2019-03-30T00:00:00"/>
    <x v="2"/>
    <s v="March"/>
    <x v="4"/>
    <x v="12"/>
    <s v="Y"/>
    <s v="N"/>
    <n v="9.1"/>
    <n v="15.6"/>
    <n v="11.4"/>
    <n v="1.8"/>
    <n v="101262.655"/>
  </r>
  <r>
    <d v="2019-03-31T00:00:00"/>
    <x v="3"/>
    <s v="March"/>
    <x v="4"/>
    <x v="12"/>
    <s v="Y"/>
    <s v="N"/>
    <n v="9.4"/>
    <n v="18.5"/>
    <n v="8"/>
    <n v="2.2000000000000002"/>
    <n v="101119.83500000001"/>
  </r>
  <r>
    <d v="2019-04-01T00:00:00"/>
    <x v="4"/>
    <s v="April"/>
    <x v="4"/>
    <x v="12"/>
    <s v="Y"/>
    <s v="N"/>
    <n v="13"/>
    <n v="17.100000000000001"/>
    <n v="6.6"/>
    <n v="0.2"/>
    <n v="116817.43"/>
  </r>
  <r>
    <d v="2019-04-02T00:00:00"/>
    <x v="5"/>
    <s v="April"/>
    <x v="4"/>
    <x v="12"/>
    <s v="Y"/>
    <s v="N"/>
    <n v="7.4"/>
    <n v="25.9"/>
    <n v="16.600000000000001"/>
    <n v="0"/>
    <n v="114927.205"/>
  </r>
  <r>
    <d v="2019-04-03T00:00:00"/>
    <x v="6"/>
    <s v="April"/>
    <x v="4"/>
    <x v="12"/>
    <s v="Y"/>
    <s v="N"/>
    <n v="9.4"/>
    <n v="24.7"/>
    <n v="10.9"/>
    <n v="0"/>
    <n v="115188.76"/>
  </r>
  <r>
    <d v="2019-04-04T00:00:00"/>
    <x v="0"/>
    <s v="April"/>
    <x v="4"/>
    <x v="13"/>
    <s v="Y"/>
    <s v="N"/>
    <n v="13.3"/>
    <n v="21.9"/>
    <n v="13.9"/>
    <n v="0"/>
    <n v="113763.83500000001"/>
  </r>
  <r>
    <d v="2019-04-05T00:00:00"/>
    <x v="1"/>
    <s v="April"/>
    <x v="4"/>
    <x v="13"/>
    <s v="N"/>
    <s v="N"/>
    <n v="14.4"/>
    <n v="28.5"/>
    <n v="15.3"/>
    <n v="0"/>
    <n v="111484.73"/>
  </r>
  <r>
    <d v="2019-04-06T00:00:00"/>
    <x v="2"/>
    <s v="April"/>
    <x v="4"/>
    <x v="13"/>
    <s v="N"/>
    <s v="N"/>
    <n v="16.5"/>
    <n v="20.100000000000001"/>
    <n v="12.4"/>
    <n v="0"/>
    <n v="102229.645"/>
  </r>
  <r>
    <d v="2019-04-07T00:00:00"/>
    <x v="3"/>
    <s v="April"/>
    <x v="4"/>
    <x v="13"/>
    <s v="N"/>
    <s v="N"/>
    <n v="9.5"/>
    <n v="26.5"/>
    <n v="15.9"/>
    <n v="0"/>
    <n v="93590.425000000003"/>
  </r>
  <r>
    <d v="2019-04-08T00:00:00"/>
    <x v="4"/>
    <s v="April"/>
    <x v="4"/>
    <x v="13"/>
    <s v="N"/>
    <s v="N"/>
    <n v="12.5"/>
    <n v="23.1"/>
    <n v="9"/>
    <n v="0"/>
    <n v="108543.63499999999"/>
  </r>
  <r>
    <d v="2019-04-09T00:00:00"/>
    <x v="5"/>
    <s v="April"/>
    <x v="4"/>
    <x v="13"/>
    <s v="N"/>
    <s v="N"/>
    <n v="11.1"/>
    <n v="16.3"/>
    <n v="13.9"/>
    <n v="1.6"/>
    <n v="111999.03999999999"/>
  </r>
  <r>
    <d v="2019-04-10T00:00:00"/>
    <x v="6"/>
    <s v="April"/>
    <x v="4"/>
    <x v="13"/>
    <s v="N"/>
    <s v="N"/>
    <n v="10.7"/>
    <n v="15.8"/>
    <n v="4.8"/>
    <n v="1.4"/>
    <n v="120858.98"/>
  </r>
  <r>
    <d v="2019-04-11T00:00:00"/>
    <x v="0"/>
    <s v="April"/>
    <x v="4"/>
    <x v="14"/>
    <s v="N"/>
    <s v="N"/>
    <n v="11.3"/>
    <n v="17.3"/>
    <n v="14.4"/>
    <n v="0"/>
    <n v="116890.61"/>
  </r>
  <r>
    <d v="2019-04-12T00:00:00"/>
    <x v="1"/>
    <s v="April"/>
    <x v="4"/>
    <x v="14"/>
    <s v="N"/>
    <s v="N"/>
    <n v="6.7"/>
    <n v="24.9"/>
    <n v="15.3"/>
    <n v="0.2"/>
    <n v="114848.77"/>
  </r>
  <r>
    <d v="2019-04-13T00:00:00"/>
    <x v="2"/>
    <s v="April"/>
    <x v="4"/>
    <x v="14"/>
    <s v="N"/>
    <s v="N"/>
    <n v="10.5"/>
    <n v="20.7"/>
    <n v="10"/>
    <n v="0"/>
    <n v="105963.55499999999"/>
  </r>
  <r>
    <d v="2019-04-14T00:00:00"/>
    <x v="3"/>
    <s v="April"/>
    <x v="4"/>
    <x v="14"/>
    <s v="N"/>
    <s v="N"/>
    <n v="11.8"/>
    <n v="22.5"/>
    <n v="14.4"/>
    <n v="0"/>
    <n v="98680"/>
  </r>
  <r>
    <d v="2019-04-15T00:00:00"/>
    <x v="4"/>
    <s v="April"/>
    <x v="4"/>
    <x v="14"/>
    <s v="N"/>
    <s v="N"/>
    <n v="12.9"/>
    <n v="27.4"/>
    <n v="10.9"/>
    <n v="0"/>
    <n v="114194.955"/>
  </r>
  <r>
    <d v="2019-04-16T00:00:00"/>
    <x v="5"/>
    <s v="April"/>
    <x v="4"/>
    <x v="14"/>
    <s v="N"/>
    <s v="N"/>
    <n v="17.100000000000001"/>
    <n v="30.3"/>
    <n v="14.4"/>
    <n v="0"/>
    <n v="115392.875"/>
  </r>
  <r>
    <d v="2019-04-17T00:00:00"/>
    <x v="6"/>
    <s v="April"/>
    <x v="4"/>
    <x v="14"/>
    <s v="N"/>
    <s v="N"/>
    <n v="22.1"/>
    <n v="30"/>
    <n v="12.8"/>
    <n v="0"/>
    <n v="117281.13"/>
  </r>
  <r>
    <d v="2019-04-18T00:00:00"/>
    <x v="0"/>
    <s v="April"/>
    <x v="4"/>
    <x v="15"/>
    <s v="N"/>
    <s v="N"/>
    <n v="13.2"/>
    <n v="17.7"/>
    <n v="12.8"/>
    <n v="0"/>
    <n v="111360.065"/>
  </r>
  <r>
    <d v="2019-04-19T00:00:00"/>
    <x v="1"/>
    <s v="April"/>
    <x v="4"/>
    <x v="15"/>
    <s v="N"/>
    <s v="Y"/>
    <n v="8.6"/>
    <n v="22.1"/>
    <n v="14"/>
    <n v="0"/>
    <n v="95967.404999999999"/>
  </r>
  <r>
    <d v="2019-04-20T00:00:00"/>
    <x v="2"/>
    <s v="April"/>
    <x v="4"/>
    <x v="15"/>
    <s v="N"/>
    <s v="Y"/>
    <n v="10.199999999999999"/>
    <n v="30.2"/>
    <n v="13.9"/>
    <n v="0"/>
    <n v="95654.36"/>
  </r>
  <r>
    <d v="2019-04-21T00:00:00"/>
    <x v="3"/>
    <s v="April"/>
    <x v="4"/>
    <x v="15"/>
    <s v="N"/>
    <s v="Y"/>
    <n v="14.8"/>
    <n v="27"/>
    <n v="7.5"/>
    <n v="0"/>
    <n v="94810.664999999994"/>
  </r>
  <r>
    <d v="2019-04-22T00:00:00"/>
    <x v="4"/>
    <s v="April"/>
    <x v="4"/>
    <x v="15"/>
    <s v="N"/>
    <s v="Y"/>
    <n v="13.7"/>
    <n v="17.600000000000001"/>
    <n v="6"/>
    <n v="0.8"/>
    <n v="100246.51"/>
  </r>
  <r>
    <d v="2019-04-23T00:00:00"/>
    <x v="5"/>
    <s v="April"/>
    <x v="4"/>
    <x v="15"/>
    <s v="N"/>
    <s v="N"/>
    <n v="11.1"/>
    <n v="18.5"/>
    <n v="8"/>
    <n v="0"/>
    <n v="114240.88499999999"/>
  </r>
  <r>
    <d v="2019-04-24T00:00:00"/>
    <x v="6"/>
    <s v="April"/>
    <x v="4"/>
    <x v="15"/>
    <s v="Y"/>
    <s v="N"/>
    <n v="14.6"/>
    <n v="23.2"/>
    <n v="8.1999999999999993"/>
    <n v="0"/>
    <n v="113264.23"/>
  </r>
  <r>
    <d v="2019-04-25T00:00:00"/>
    <x v="0"/>
    <s v="April"/>
    <x v="4"/>
    <x v="16"/>
    <s v="Y"/>
    <s v="Y"/>
    <n v="10.199999999999999"/>
    <n v="21.5"/>
    <n v="10.6"/>
    <n v="0"/>
    <n v="98112.464999999997"/>
  </r>
  <r>
    <d v="2019-04-26T00:00:00"/>
    <x v="1"/>
    <s v="April"/>
    <x v="4"/>
    <x v="16"/>
    <s v="Y"/>
    <s v="N"/>
    <n v="11.9"/>
    <n v="15.8"/>
    <n v="6.9"/>
    <n v="3"/>
    <n v="107226.59"/>
  </r>
  <r>
    <d v="2019-04-27T00:00:00"/>
    <x v="2"/>
    <s v="April"/>
    <x v="4"/>
    <x v="16"/>
    <s v="Y"/>
    <s v="N"/>
    <n v="8.6999999999999993"/>
    <n v="16.2"/>
    <n v="8.5"/>
    <n v="0"/>
    <n v="105374.93"/>
  </r>
  <r>
    <d v="2019-04-28T00:00:00"/>
    <x v="3"/>
    <s v="April"/>
    <x v="4"/>
    <x v="16"/>
    <s v="Y"/>
    <s v="N"/>
    <n v="12.4"/>
    <n v="17.399999999999999"/>
    <n v="5.2"/>
    <n v="0"/>
    <n v="101057.43"/>
  </r>
  <r>
    <d v="2019-04-29T00:00:00"/>
    <x v="4"/>
    <s v="April"/>
    <x v="4"/>
    <x v="16"/>
    <s v="Y"/>
    <s v="N"/>
    <n v="11.5"/>
    <n v="18.100000000000001"/>
    <n v="8.4"/>
    <n v="0"/>
    <n v="118307.52499999999"/>
  </r>
  <r>
    <d v="2019-04-30T00:00:00"/>
    <x v="5"/>
    <s v="April"/>
    <x v="4"/>
    <x v="16"/>
    <s v="Y"/>
    <s v="N"/>
    <n v="7.9"/>
    <n v="23.1"/>
    <n v="11.7"/>
    <n v="0"/>
    <n v="110515.6"/>
  </r>
  <r>
    <d v="2019-05-01T00:00:00"/>
    <x v="6"/>
    <s v="May"/>
    <x v="4"/>
    <x v="16"/>
    <s v="Y"/>
    <s v="N"/>
    <n v="15.6"/>
    <n v="22.8"/>
    <n v="7.8"/>
    <n v="0"/>
    <n v="111462.38499999999"/>
  </r>
  <r>
    <d v="2019-05-02T00:00:00"/>
    <x v="0"/>
    <s v="May"/>
    <x v="4"/>
    <x v="17"/>
    <s v="Y"/>
    <s v="N"/>
    <n v="17.100000000000001"/>
    <n v="20.2"/>
    <n v="6.2"/>
    <n v="3.6"/>
    <n v="112948.4"/>
  </r>
  <r>
    <d v="2019-05-03T00:00:00"/>
    <x v="1"/>
    <s v="May"/>
    <x v="4"/>
    <x v="17"/>
    <s v="Y"/>
    <s v="N"/>
    <n v="11.8"/>
    <n v="20.7"/>
    <n v="9"/>
    <n v="0.2"/>
    <n v="110902.185"/>
  </r>
  <r>
    <d v="2019-05-04T00:00:00"/>
    <x v="2"/>
    <s v="May"/>
    <x v="4"/>
    <x v="17"/>
    <s v="Y"/>
    <s v="N"/>
    <n v="13"/>
    <n v="16.399999999999999"/>
    <n v="8.1999999999999993"/>
    <n v="0.2"/>
    <n v="103616.145"/>
  </r>
  <r>
    <d v="2019-05-05T00:00:00"/>
    <x v="3"/>
    <s v="May"/>
    <x v="4"/>
    <x v="17"/>
    <s v="Y"/>
    <s v="N"/>
    <n v="11.3"/>
    <n v="16.3"/>
    <n v="6.5"/>
    <n v="2"/>
    <n v="104770.705"/>
  </r>
  <r>
    <d v="2019-05-06T00:00:00"/>
    <x v="4"/>
    <s v="May"/>
    <x v="4"/>
    <x v="17"/>
    <s v="Y"/>
    <s v="N"/>
    <n v="11.7"/>
    <n v="16.7"/>
    <n v="8.5"/>
    <n v="0.2"/>
    <n v="121535.485"/>
  </r>
  <r>
    <d v="2019-05-07T00:00:00"/>
    <x v="5"/>
    <s v="May"/>
    <x v="4"/>
    <x v="17"/>
    <s v="Y"/>
    <s v="N"/>
    <n v="7.4"/>
    <n v="18.7"/>
    <n v="11.7"/>
    <n v="0"/>
    <n v="116318.435"/>
  </r>
  <r>
    <d v="2019-05-08T00:00:00"/>
    <x v="6"/>
    <s v="May"/>
    <x v="4"/>
    <x v="17"/>
    <s v="Y"/>
    <s v="N"/>
    <n v="10.3"/>
    <n v="17.399999999999999"/>
    <n v="7.3"/>
    <n v="5.2"/>
    <n v="118801.84"/>
  </r>
  <r>
    <d v="2019-05-09T00:00:00"/>
    <x v="0"/>
    <s v="May"/>
    <x v="4"/>
    <x v="18"/>
    <s v="Y"/>
    <s v="N"/>
    <n v="9.6999999999999993"/>
    <n v="16.2"/>
    <n v="5.3"/>
    <n v="0.6"/>
    <n v="122003.33500000001"/>
  </r>
  <r>
    <d v="2019-05-10T00:00:00"/>
    <x v="1"/>
    <s v="May"/>
    <x v="4"/>
    <x v="18"/>
    <s v="Y"/>
    <s v="N"/>
    <n v="10.199999999999999"/>
    <n v="14.2"/>
    <n v="2.8"/>
    <n v="7.2"/>
    <n v="123850.86"/>
  </r>
  <r>
    <d v="2019-05-11T00:00:00"/>
    <x v="2"/>
    <s v="May"/>
    <x v="4"/>
    <x v="18"/>
    <s v="Y"/>
    <s v="N"/>
    <n v="10.199999999999999"/>
    <n v="16.399999999999999"/>
    <n v="7.7"/>
    <n v="8.1999999999999993"/>
    <n v="113186.735"/>
  </r>
  <r>
    <d v="2019-05-12T00:00:00"/>
    <x v="3"/>
    <s v="May"/>
    <x v="4"/>
    <x v="18"/>
    <s v="Y"/>
    <s v="N"/>
    <n v="12.2"/>
    <n v="17.7"/>
    <n v="6.6"/>
    <n v="0"/>
    <n v="110416.88"/>
  </r>
  <r>
    <d v="2019-05-13T00:00:00"/>
    <x v="4"/>
    <s v="May"/>
    <x v="4"/>
    <x v="18"/>
    <s v="Y"/>
    <s v="N"/>
    <n v="12.7"/>
    <n v="18.100000000000001"/>
    <n v="8.3000000000000007"/>
    <n v="0"/>
    <n v="119598.605"/>
  </r>
  <r>
    <d v="2019-05-14T00:00:00"/>
    <x v="5"/>
    <s v="May"/>
    <x v="4"/>
    <x v="18"/>
    <s v="Y"/>
    <s v="N"/>
    <n v="11.3"/>
    <n v="20.2"/>
    <n v="9"/>
    <n v="0"/>
    <n v="123005.31"/>
  </r>
  <r>
    <d v="2019-05-15T00:00:00"/>
    <x v="6"/>
    <s v="May"/>
    <x v="4"/>
    <x v="18"/>
    <s v="Y"/>
    <s v="N"/>
    <n v="12"/>
    <n v="15.8"/>
    <n v="8"/>
    <n v="0"/>
    <n v="126264.77499999999"/>
  </r>
  <r>
    <d v="2019-05-16T00:00:00"/>
    <x v="0"/>
    <s v="May"/>
    <x v="4"/>
    <x v="19"/>
    <s v="Y"/>
    <s v="N"/>
    <n v="10.5"/>
    <n v="16.100000000000001"/>
    <n v="9.8000000000000007"/>
    <n v="0"/>
    <n v="127389.485"/>
  </r>
  <r>
    <d v="2019-05-17T00:00:00"/>
    <x v="1"/>
    <s v="May"/>
    <x v="4"/>
    <x v="19"/>
    <s v="Y"/>
    <s v="N"/>
    <n v="6.5"/>
    <n v="18.600000000000001"/>
    <n v="10.7"/>
    <n v="0"/>
    <n v="126934.24"/>
  </r>
  <r>
    <d v="2019-05-18T00:00:00"/>
    <x v="2"/>
    <s v="May"/>
    <x v="4"/>
    <x v="19"/>
    <s v="Y"/>
    <s v="N"/>
    <n v="6.2"/>
    <n v="21.5"/>
    <n v="10.6"/>
    <n v="0"/>
    <n v="112990.63499999999"/>
  </r>
  <r>
    <d v="2019-05-19T00:00:00"/>
    <x v="3"/>
    <s v="May"/>
    <x v="4"/>
    <x v="19"/>
    <s v="Y"/>
    <s v="N"/>
    <n v="8.9"/>
    <n v="21.8"/>
    <n v="10"/>
    <n v="0.2"/>
    <n v="104054.85"/>
  </r>
  <r>
    <d v="2019-05-20T00:00:00"/>
    <x v="4"/>
    <s v="May"/>
    <x v="4"/>
    <x v="19"/>
    <s v="Y"/>
    <s v="N"/>
    <n v="12"/>
    <n v="19.600000000000001"/>
    <n v="3.1"/>
    <n v="0.4"/>
    <n v="118733.42"/>
  </r>
  <r>
    <d v="2019-05-21T00:00:00"/>
    <x v="5"/>
    <s v="May"/>
    <x v="4"/>
    <x v="19"/>
    <s v="Y"/>
    <s v="N"/>
    <n v="11.1"/>
    <n v="20.399999999999999"/>
    <n v="6.9"/>
    <n v="0.4"/>
    <n v="121766.77"/>
  </r>
  <r>
    <d v="2019-05-22T00:00:00"/>
    <x v="6"/>
    <s v="May"/>
    <x v="4"/>
    <x v="19"/>
    <s v="Y"/>
    <s v="N"/>
    <n v="10.7"/>
    <n v="22.3"/>
    <n v="10.3"/>
    <n v="0"/>
    <n v="122015.59"/>
  </r>
  <r>
    <d v="2019-05-23T00:00:00"/>
    <x v="0"/>
    <s v="May"/>
    <x v="4"/>
    <x v="20"/>
    <s v="Y"/>
    <s v="N"/>
    <n v="9.9"/>
    <n v="21.3"/>
    <n v="10.199999999999999"/>
    <n v="0"/>
    <n v="119118.11"/>
  </r>
  <r>
    <d v="2019-05-24T00:00:00"/>
    <x v="1"/>
    <s v="May"/>
    <x v="4"/>
    <x v="20"/>
    <s v="Y"/>
    <s v="N"/>
    <n v="13.8"/>
    <n v="20.2"/>
    <n v="4.4000000000000004"/>
    <n v="0"/>
    <n v="118924.765"/>
  </r>
  <r>
    <d v="2019-05-25T00:00:00"/>
    <x v="2"/>
    <s v="May"/>
    <x v="4"/>
    <x v="20"/>
    <s v="Y"/>
    <s v="N"/>
    <n v="13.7"/>
    <n v="19.8"/>
    <n v="9.1"/>
    <n v="1.6"/>
    <n v="104949.95"/>
  </r>
  <r>
    <d v="2019-05-26T00:00:00"/>
    <x v="3"/>
    <s v="May"/>
    <x v="4"/>
    <x v="20"/>
    <s v="Y"/>
    <s v="N"/>
    <n v="9.5"/>
    <n v="15.1"/>
    <n v="8.6"/>
    <n v="6.6"/>
    <n v="106153.43"/>
  </r>
  <r>
    <d v="2019-05-27T00:00:00"/>
    <x v="4"/>
    <s v="May"/>
    <x v="4"/>
    <x v="20"/>
    <s v="Y"/>
    <s v="N"/>
    <n v="7.8"/>
    <n v="14"/>
    <n v="7.2"/>
    <n v="8.1999999999999993"/>
    <n v="130229.295"/>
  </r>
  <r>
    <d v="2019-05-28T00:00:00"/>
    <x v="5"/>
    <s v="May"/>
    <x v="4"/>
    <x v="20"/>
    <s v="Y"/>
    <s v="N"/>
    <n v="8.1999999999999993"/>
    <n v="15.7"/>
    <n v="3.3"/>
    <n v="0.2"/>
    <n v="133799.655"/>
  </r>
  <r>
    <d v="2019-05-29T00:00:00"/>
    <x v="6"/>
    <s v="May"/>
    <x v="4"/>
    <x v="20"/>
    <s v="Y"/>
    <s v="N"/>
    <n v="8.6999999999999993"/>
    <n v="10.6"/>
    <n v="7.9"/>
    <n v="1.2"/>
    <n v="136301.49"/>
  </r>
  <r>
    <d v="2019-05-30T00:00:00"/>
    <x v="0"/>
    <s v="May"/>
    <x v="4"/>
    <x v="21"/>
    <s v="Y"/>
    <s v="N"/>
    <n v="6.7"/>
    <n v="13.3"/>
    <n v="5.8"/>
    <n v="5.8"/>
    <n v="138857.13500000001"/>
  </r>
  <r>
    <d v="2019-05-31T00:00:00"/>
    <x v="1"/>
    <s v="May"/>
    <x v="4"/>
    <x v="21"/>
    <s v="Y"/>
    <s v="N"/>
    <n v="8.5"/>
    <n v="14.3"/>
    <n v="5.7"/>
    <n v="1.4"/>
    <n v="133869.14000000001"/>
  </r>
  <r>
    <d v="2019-06-01T00:00:00"/>
    <x v="2"/>
    <s v="June"/>
    <x v="4"/>
    <x v="21"/>
    <s v="Y"/>
    <s v="N"/>
    <n v="11.7"/>
    <n v="14.6"/>
    <n v="5.8"/>
    <n v="2.4"/>
    <n v="120653.435"/>
  </r>
  <r>
    <d v="2019-06-02T00:00:00"/>
    <x v="3"/>
    <s v="June"/>
    <x v="4"/>
    <x v="21"/>
    <s v="Y"/>
    <s v="N"/>
    <n v="11"/>
    <n v="14.5"/>
    <n v="6.7"/>
    <n v="0"/>
    <n v="118086.93"/>
  </r>
  <r>
    <d v="2019-06-03T00:00:00"/>
    <x v="4"/>
    <s v="June"/>
    <x v="4"/>
    <x v="21"/>
    <s v="Y"/>
    <s v="N"/>
    <n v="8.1999999999999993"/>
    <n v="12"/>
    <n v="3.8"/>
    <n v="15.4"/>
    <n v="135437.85"/>
  </r>
  <r>
    <d v="2019-06-04T00:00:00"/>
    <x v="5"/>
    <s v="June"/>
    <x v="4"/>
    <x v="21"/>
    <s v="Y"/>
    <s v="N"/>
    <n v="8.4"/>
    <n v="12.9"/>
    <n v="7.9"/>
    <n v="3.2"/>
    <n v="136149.125"/>
  </r>
  <r>
    <d v="2019-06-05T00:00:00"/>
    <x v="6"/>
    <s v="June"/>
    <x v="4"/>
    <x v="21"/>
    <s v="Y"/>
    <s v="N"/>
    <n v="8.6"/>
    <n v="13"/>
    <n v="5.7"/>
    <n v="0"/>
    <n v="137844.815"/>
  </r>
  <r>
    <d v="2019-06-06T00:00:00"/>
    <x v="0"/>
    <s v="June"/>
    <x v="4"/>
    <x v="22"/>
    <s v="Y"/>
    <s v="N"/>
    <n v="10.199999999999999"/>
    <n v="14.8"/>
    <n v="7.9"/>
    <n v="0"/>
    <n v="134971.77499999999"/>
  </r>
  <r>
    <d v="2019-06-07T00:00:00"/>
    <x v="1"/>
    <s v="June"/>
    <x v="4"/>
    <x v="22"/>
    <s v="Y"/>
    <s v="N"/>
    <n v="11.7"/>
    <n v="16.600000000000001"/>
    <n v="8"/>
    <n v="0"/>
    <n v="132003.44"/>
  </r>
  <r>
    <d v="2019-06-08T00:00:00"/>
    <x v="2"/>
    <s v="June"/>
    <x v="4"/>
    <x v="22"/>
    <s v="Y"/>
    <s v="N"/>
    <n v="6.7"/>
    <n v="18.7"/>
    <n v="9.3000000000000007"/>
    <n v="0"/>
    <n v="117243.63"/>
  </r>
  <r>
    <d v="2019-06-09T00:00:00"/>
    <x v="3"/>
    <s v="June"/>
    <x v="4"/>
    <x v="22"/>
    <s v="Y"/>
    <s v="N"/>
    <n v="7.8"/>
    <n v="18"/>
    <n v="8"/>
    <n v="0"/>
    <n v="110669.42"/>
  </r>
  <r>
    <d v="2019-06-10T00:00:00"/>
    <x v="4"/>
    <s v="June"/>
    <x v="4"/>
    <x v="22"/>
    <s v="Y"/>
    <s v="Y"/>
    <n v="12"/>
    <n v="19.2"/>
    <n v="7.6"/>
    <n v="3"/>
    <n v="108133.03"/>
  </r>
  <r>
    <d v="2019-06-11T00:00:00"/>
    <x v="5"/>
    <s v="June"/>
    <x v="4"/>
    <x v="22"/>
    <s v="Y"/>
    <s v="N"/>
    <n v="9.6"/>
    <n v="17.899999999999999"/>
    <n v="9.1999999999999993"/>
    <n v="0"/>
    <n v="122760.92"/>
  </r>
  <r>
    <d v="2019-06-12T00:00:00"/>
    <x v="6"/>
    <s v="June"/>
    <x v="4"/>
    <x v="22"/>
    <s v="Y"/>
    <s v="N"/>
    <n v="11.9"/>
    <n v="16.5"/>
    <n v="1.3"/>
    <n v="0.6"/>
    <n v="128127.75"/>
  </r>
  <r>
    <d v="2019-06-13T00:00:00"/>
    <x v="0"/>
    <s v="June"/>
    <x v="4"/>
    <x v="23"/>
    <s v="Y"/>
    <s v="N"/>
    <n v="8.8000000000000007"/>
    <n v="17.399999999999999"/>
    <n v="8.9"/>
    <n v="2.6"/>
    <n v="128535.19"/>
  </r>
  <r>
    <d v="2019-06-14T00:00:00"/>
    <x v="1"/>
    <s v="June"/>
    <x v="4"/>
    <x v="23"/>
    <s v="Y"/>
    <s v="N"/>
    <n v="10"/>
    <n v="17.3"/>
    <n v="7"/>
    <n v="2.2000000000000002"/>
    <n v="128153.19500000001"/>
  </r>
  <r>
    <d v="2019-06-15T00:00:00"/>
    <x v="2"/>
    <s v="June"/>
    <x v="4"/>
    <x v="23"/>
    <s v="Y"/>
    <s v="N"/>
    <n v="9"/>
    <n v="15.2"/>
    <n v="6.4"/>
    <n v="2.6"/>
    <n v="121097.845"/>
  </r>
  <r>
    <d v="2019-06-16T00:00:00"/>
    <x v="3"/>
    <s v="June"/>
    <x v="4"/>
    <x v="23"/>
    <s v="Y"/>
    <s v="N"/>
    <n v="8.6"/>
    <n v="16.7"/>
    <n v="7.5"/>
    <n v="0"/>
    <n v="116811.39"/>
  </r>
  <r>
    <d v="2019-06-17T00:00:00"/>
    <x v="4"/>
    <s v="June"/>
    <x v="4"/>
    <x v="23"/>
    <s v="Y"/>
    <s v="N"/>
    <n v="6.3"/>
    <n v="17.899999999999999"/>
    <n v="8.6"/>
    <n v="3.4"/>
    <n v="129972.91499999999"/>
  </r>
  <r>
    <d v="2019-06-18T00:00:00"/>
    <x v="5"/>
    <s v="June"/>
    <x v="4"/>
    <x v="23"/>
    <s v="Y"/>
    <s v="N"/>
    <n v="8"/>
    <n v="13.7"/>
    <n v="5.2"/>
    <n v="0"/>
    <n v="137922.22"/>
  </r>
  <r>
    <d v="2019-06-19T00:00:00"/>
    <x v="6"/>
    <s v="June"/>
    <x v="4"/>
    <x v="23"/>
    <s v="Y"/>
    <s v="N"/>
    <n v="6.6"/>
    <n v="11.9"/>
    <n v="7"/>
    <n v="0.8"/>
    <n v="144737.12"/>
  </r>
  <r>
    <d v="2019-06-20T00:00:00"/>
    <x v="0"/>
    <s v="June"/>
    <x v="4"/>
    <x v="24"/>
    <s v="Y"/>
    <s v="N"/>
    <n v="6.4"/>
    <n v="11.3"/>
    <n v="6.4"/>
    <n v="1.6"/>
    <n v="148609.595"/>
  </r>
  <r>
    <d v="2019-06-21T00:00:00"/>
    <x v="1"/>
    <s v="June"/>
    <x v="4"/>
    <x v="24"/>
    <s v="Y"/>
    <s v="N"/>
    <n v="6.5"/>
    <n v="12.6"/>
    <n v="8.5"/>
    <n v="3"/>
    <n v="144504.32999999999"/>
  </r>
  <r>
    <d v="2019-06-22T00:00:00"/>
    <x v="2"/>
    <s v="June"/>
    <x v="4"/>
    <x v="24"/>
    <s v="Y"/>
    <s v="N"/>
    <n v="6.8"/>
    <n v="11.8"/>
    <n v="7.3"/>
    <n v="0.4"/>
    <n v="132829.29"/>
  </r>
  <r>
    <d v="2019-06-23T00:00:00"/>
    <x v="3"/>
    <s v="June"/>
    <x v="4"/>
    <x v="24"/>
    <s v="Y"/>
    <s v="N"/>
    <n v="3.6"/>
    <n v="9.6"/>
    <n v="5.9"/>
    <n v="1.2"/>
    <n v="133525.32"/>
  </r>
  <r>
    <d v="2019-06-24T00:00:00"/>
    <x v="4"/>
    <s v="June"/>
    <x v="4"/>
    <x v="24"/>
    <s v="Y"/>
    <s v="N"/>
    <n v="4.2"/>
    <n v="16"/>
    <n v="9"/>
    <n v="0"/>
    <n v="146856.79999999999"/>
  </r>
  <r>
    <d v="2019-06-25T00:00:00"/>
    <x v="5"/>
    <s v="June"/>
    <x v="4"/>
    <x v="24"/>
    <s v="Y"/>
    <s v="N"/>
    <n v="3.5"/>
    <n v="17"/>
    <n v="8.9"/>
    <n v="0"/>
    <n v="145807.25"/>
  </r>
  <r>
    <d v="2019-06-26T00:00:00"/>
    <x v="6"/>
    <s v="June"/>
    <x v="4"/>
    <x v="24"/>
    <s v="Y"/>
    <s v="N"/>
    <n v="4.5999999999999996"/>
    <n v="18"/>
    <n v="9.1999999999999993"/>
    <n v="0.2"/>
    <n v="139351.56"/>
  </r>
  <r>
    <d v="2019-06-27T00:00:00"/>
    <x v="0"/>
    <s v="June"/>
    <x v="4"/>
    <x v="25"/>
    <s v="Y"/>
    <s v="N"/>
    <n v="5.9"/>
    <n v="17.5"/>
    <n v="9.1999999999999993"/>
    <n v="0"/>
    <n v="131023.66"/>
  </r>
  <r>
    <d v="2019-06-28T00:00:00"/>
    <x v="1"/>
    <s v="June"/>
    <x v="4"/>
    <x v="25"/>
    <s v="N"/>
    <s v="N"/>
    <n v="10.7"/>
    <n v="19.5"/>
    <n v="9.1999999999999993"/>
    <n v="0"/>
    <n v="123546.62"/>
  </r>
  <r>
    <d v="2019-06-29T00:00:00"/>
    <x v="2"/>
    <s v="June"/>
    <x v="4"/>
    <x v="25"/>
    <s v="N"/>
    <s v="N"/>
    <n v="13"/>
    <n v="17.600000000000001"/>
    <n v="2.6"/>
    <n v="0.8"/>
    <n v="117924.13"/>
  </r>
  <r>
    <d v="2019-06-30T00:00:00"/>
    <x v="3"/>
    <s v="June"/>
    <x v="4"/>
    <x v="25"/>
    <s v="N"/>
    <s v="N"/>
    <n v="8.1"/>
    <n v="14.5"/>
    <n v="8.5"/>
    <n v="6.4"/>
    <n v="116150.91499999999"/>
  </r>
  <r>
    <d v="2019-07-01T00:00:00"/>
    <x v="4"/>
    <s v="July"/>
    <x v="4"/>
    <x v="25"/>
    <s v="N"/>
    <s v="N"/>
    <n v="9.5"/>
    <n v="14.1"/>
    <n v="8.3000000000000007"/>
    <n v="0"/>
    <n v="130565.58"/>
  </r>
  <r>
    <d v="2019-07-02T00:00:00"/>
    <x v="5"/>
    <s v="July"/>
    <x v="4"/>
    <x v="25"/>
    <s v="N"/>
    <s v="N"/>
    <n v="8.6"/>
    <n v="15.9"/>
    <n v="6.6"/>
    <n v="0"/>
    <n v="135866.75"/>
  </r>
  <r>
    <d v="2019-07-03T00:00:00"/>
    <x v="6"/>
    <s v="July"/>
    <x v="4"/>
    <x v="25"/>
    <s v="N"/>
    <s v="N"/>
    <n v="8.1999999999999993"/>
    <n v="13.7"/>
    <n v="7.5"/>
    <n v="0"/>
    <n v="137327.70000000001"/>
  </r>
  <r>
    <d v="2019-07-04T00:00:00"/>
    <x v="0"/>
    <s v="July"/>
    <x v="4"/>
    <x v="26"/>
    <s v="N"/>
    <s v="N"/>
    <n v="5.3"/>
    <n v="13.5"/>
    <n v="6.9"/>
    <n v="0"/>
    <n v="135182.72500000001"/>
  </r>
  <r>
    <d v="2019-07-05T00:00:00"/>
    <x v="1"/>
    <s v="July"/>
    <x v="4"/>
    <x v="26"/>
    <s v="N"/>
    <s v="N"/>
    <n v="3.5"/>
    <n v="19.100000000000001"/>
    <n v="9"/>
    <n v="0"/>
    <n v="132774.29500000001"/>
  </r>
  <r>
    <d v="2019-07-06T00:00:00"/>
    <x v="2"/>
    <s v="July"/>
    <x v="4"/>
    <x v="26"/>
    <s v="N"/>
    <s v="N"/>
    <n v="6"/>
    <n v="19.399999999999999"/>
    <n v="9.3000000000000007"/>
    <n v="0"/>
    <n v="114660.9"/>
  </r>
  <r>
    <d v="2019-07-07T00:00:00"/>
    <x v="3"/>
    <s v="July"/>
    <x v="4"/>
    <x v="26"/>
    <s v="N"/>
    <s v="N"/>
    <n v="9"/>
    <n v="18.2"/>
    <n v="6.1"/>
    <n v="0.2"/>
    <n v="114469.88"/>
  </r>
  <r>
    <d v="2019-07-08T00:00:00"/>
    <x v="4"/>
    <s v="July"/>
    <x v="4"/>
    <x v="26"/>
    <s v="N"/>
    <s v="N"/>
    <n v="11"/>
    <n v="16"/>
    <n v="8.1999999999999993"/>
    <n v="5.2"/>
    <n v="127307.26"/>
  </r>
  <r>
    <d v="2019-07-09T00:00:00"/>
    <x v="5"/>
    <s v="July"/>
    <x v="4"/>
    <x v="26"/>
    <s v="N"/>
    <s v="N"/>
    <n v="6.8"/>
    <n v="15"/>
    <n v="7.2"/>
    <n v="0.2"/>
    <n v="133803.98499999999"/>
  </r>
  <r>
    <d v="2019-07-10T00:00:00"/>
    <x v="6"/>
    <s v="July"/>
    <x v="4"/>
    <x v="26"/>
    <s v="N"/>
    <s v="N"/>
    <n v="9.5"/>
    <n v="15.4"/>
    <n v="6.7"/>
    <n v="0.2"/>
    <n v="127092.715"/>
  </r>
  <r>
    <d v="2019-07-11T00:00:00"/>
    <x v="0"/>
    <s v="July"/>
    <x v="4"/>
    <x v="27"/>
    <s v="N"/>
    <s v="N"/>
    <n v="7.8"/>
    <n v="14.3"/>
    <n v="4.5999999999999996"/>
    <n v="6.4"/>
    <n v="133131.51999999999"/>
  </r>
  <r>
    <d v="2019-07-12T00:00:00"/>
    <x v="1"/>
    <s v="July"/>
    <x v="4"/>
    <x v="27"/>
    <s v="N"/>
    <s v="N"/>
    <n v="10.1"/>
    <n v="15.7"/>
    <n v="6.2"/>
    <n v="2.4"/>
    <n v="128384.14"/>
  </r>
  <r>
    <d v="2019-07-13T00:00:00"/>
    <x v="2"/>
    <s v="July"/>
    <x v="4"/>
    <x v="27"/>
    <s v="N"/>
    <s v="N"/>
    <n v="7"/>
    <n v="12"/>
    <n v="8.3000000000000007"/>
    <n v="4.4000000000000004"/>
    <n v="123954.31"/>
  </r>
  <r>
    <d v="2019-07-14T00:00:00"/>
    <x v="3"/>
    <s v="July"/>
    <x v="4"/>
    <x v="27"/>
    <s v="N"/>
    <s v="N"/>
    <n v="7.1"/>
    <n v="13.1"/>
    <n v="3.8"/>
    <n v="0.8"/>
    <n v="123740.265"/>
  </r>
  <r>
    <d v="2019-07-15T00:00:00"/>
    <x v="4"/>
    <s v="July"/>
    <x v="4"/>
    <x v="27"/>
    <s v="N"/>
    <s v="N"/>
    <n v="8.9"/>
    <n v="14.3"/>
    <n v="7.6"/>
    <n v="4.4000000000000004"/>
    <n v="131739.20000000001"/>
  </r>
  <r>
    <d v="2019-07-16T00:00:00"/>
    <x v="5"/>
    <s v="July"/>
    <x v="4"/>
    <x v="27"/>
    <s v="Y"/>
    <s v="N"/>
    <n v="9.9"/>
    <n v="13.9"/>
    <n v="6.4"/>
    <n v="1.8"/>
    <n v="132941.76999999999"/>
  </r>
  <r>
    <d v="2019-07-17T00:00:00"/>
    <x v="6"/>
    <s v="July"/>
    <x v="4"/>
    <x v="27"/>
    <s v="Y"/>
    <s v="N"/>
    <n v="9.6999999999999993"/>
    <n v="13.7"/>
    <n v="3.6"/>
    <n v="0"/>
    <n v="135339.82"/>
  </r>
  <r>
    <d v="2019-07-18T00:00:00"/>
    <x v="0"/>
    <s v="July"/>
    <x v="4"/>
    <x v="28"/>
    <s v="Y"/>
    <s v="N"/>
    <n v="9"/>
    <n v="14.3"/>
    <n v="7.9"/>
    <n v="0.4"/>
    <n v="134119.14000000001"/>
  </r>
  <r>
    <d v="2019-07-19T00:00:00"/>
    <x v="1"/>
    <s v="July"/>
    <x v="4"/>
    <x v="28"/>
    <s v="Y"/>
    <s v="N"/>
    <n v="7.5"/>
    <n v="15.7"/>
    <n v="9.6"/>
    <n v="1.6"/>
    <n v="132101.85999999999"/>
  </r>
  <r>
    <d v="2019-07-20T00:00:00"/>
    <x v="2"/>
    <s v="July"/>
    <x v="4"/>
    <x v="28"/>
    <s v="Y"/>
    <s v="N"/>
    <n v="8"/>
    <n v="17.100000000000001"/>
    <n v="10.3"/>
    <n v="0"/>
    <n v="111288.905"/>
  </r>
  <r>
    <d v="2019-07-21T00:00:00"/>
    <x v="3"/>
    <s v="July"/>
    <x v="4"/>
    <x v="28"/>
    <s v="Y"/>
    <s v="N"/>
    <n v="11.3"/>
    <n v="16.600000000000001"/>
    <n v="8.1"/>
    <n v="0"/>
    <n v="111293.15"/>
  </r>
  <r>
    <d v="2019-07-22T00:00:00"/>
    <x v="4"/>
    <s v="July"/>
    <x v="4"/>
    <x v="28"/>
    <s v="Y"/>
    <s v="N"/>
    <n v="7.9"/>
    <n v="15.6"/>
    <n v="10.6"/>
    <n v="0"/>
    <n v="123618.42"/>
  </r>
  <r>
    <d v="2019-07-23T00:00:00"/>
    <x v="5"/>
    <s v="July"/>
    <x v="4"/>
    <x v="28"/>
    <s v="Y"/>
    <s v="N"/>
    <n v="9.9"/>
    <n v="15.2"/>
    <n v="8.1999999999999993"/>
    <n v="1.6"/>
    <n v="129008.62"/>
  </r>
  <r>
    <d v="2019-07-24T00:00:00"/>
    <x v="6"/>
    <s v="July"/>
    <x v="4"/>
    <x v="28"/>
    <s v="Y"/>
    <s v="N"/>
    <n v="7"/>
    <n v="14.4"/>
    <n v="7.8"/>
    <n v="8"/>
    <n v="135782.54500000001"/>
  </r>
  <r>
    <d v="2019-07-25T00:00:00"/>
    <x v="0"/>
    <s v="July"/>
    <x v="4"/>
    <x v="29"/>
    <s v="Y"/>
    <s v="N"/>
    <n v="9.1999999999999993"/>
    <n v="14.8"/>
    <n v="5.2"/>
    <n v="0"/>
    <n v="132940.63"/>
  </r>
  <r>
    <d v="2019-07-26T00:00:00"/>
    <x v="1"/>
    <s v="July"/>
    <x v="4"/>
    <x v="29"/>
    <s v="Y"/>
    <s v="N"/>
    <n v="11"/>
    <n v="14"/>
    <n v="5.9"/>
    <n v="0"/>
    <n v="136493.13"/>
  </r>
  <r>
    <d v="2019-07-27T00:00:00"/>
    <x v="2"/>
    <s v="July"/>
    <x v="4"/>
    <x v="29"/>
    <s v="Y"/>
    <s v="N"/>
    <n v="9.8000000000000007"/>
    <n v="15.3"/>
    <n v="8.6999999999999993"/>
    <n v="6.8"/>
    <n v="121958.69"/>
  </r>
  <r>
    <d v="2019-07-28T00:00:00"/>
    <x v="3"/>
    <s v="July"/>
    <x v="4"/>
    <x v="29"/>
    <s v="Y"/>
    <s v="N"/>
    <n v="6.6"/>
    <n v="15.1"/>
    <n v="10.199999999999999"/>
    <n v="0"/>
    <n v="118413.13499999999"/>
  </r>
  <r>
    <d v="2019-07-29T00:00:00"/>
    <x v="4"/>
    <s v="July"/>
    <x v="4"/>
    <x v="29"/>
    <s v="Y"/>
    <s v="N"/>
    <n v="8.9"/>
    <n v="14.6"/>
    <n v="9.9"/>
    <n v="0"/>
    <n v="133205.18"/>
  </r>
  <r>
    <d v="2019-07-30T00:00:00"/>
    <x v="5"/>
    <s v="July"/>
    <x v="4"/>
    <x v="29"/>
    <s v="Y"/>
    <s v="N"/>
    <n v="7.9"/>
    <n v="12.5"/>
    <n v="8.6999999999999993"/>
    <n v="0.8"/>
    <n v="138858.04500000001"/>
  </r>
  <r>
    <d v="2019-07-31T00:00:00"/>
    <x v="6"/>
    <s v="July"/>
    <x v="4"/>
    <x v="29"/>
    <s v="Y"/>
    <s v="N"/>
    <n v="3"/>
    <n v="12.5"/>
    <n v="11.3"/>
    <n v="0"/>
    <n v="140275.82999999999"/>
  </r>
  <r>
    <d v="2019-08-01T00:00:00"/>
    <x v="0"/>
    <s v="August"/>
    <x v="4"/>
    <x v="30"/>
    <s v="Y"/>
    <s v="N"/>
    <n v="5.8"/>
    <n v="13.8"/>
    <n v="8.6"/>
    <n v="0"/>
    <n v="137651.13500000001"/>
  </r>
  <r>
    <d v="2019-08-02T00:00:00"/>
    <x v="1"/>
    <s v="August"/>
    <x v="4"/>
    <x v="30"/>
    <s v="Y"/>
    <s v="N"/>
    <n v="9.6999999999999993"/>
    <n v="12.7"/>
    <n v="7.4"/>
    <n v="0.4"/>
    <n v="135633.89000000001"/>
  </r>
  <r>
    <d v="2019-08-03T00:00:00"/>
    <x v="2"/>
    <s v="August"/>
    <x v="4"/>
    <x v="30"/>
    <s v="Y"/>
    <s v="N"/>
    <n v="10"/>
    <n v="13.9"/>
    <n v="6.2"/>
    <n v="0"/>
    <n v="119933.7"/>
  </r>
  <r>
    <d v="2019-08-04T00:00:00"/>
    <x v="3"/>
    <s v="August"/>
    <x v="4"/>
    <x v="30"/>
    <s v="Y"/>
    <s v="N"/>
    <n v="9.1999999999999993"/>
    <n v="13.1"/>
    <n v="7.2"/>
    <n v="1"/>
    <n v="120350.215"/>
  </r>
  <r>
    <d v="2019-08-05T00:00:00"/>
    <x v="4"/>
    <s v="August"/>
    <x v="4"/>
    <x v="30"/>
    <s v="Y"/>
    <s v="N"/>
    <n v="10"/>
    <n v="15.8"/>
    <n v="10.7"/>
    <n v="0"/>
    <n v="125652.05499999999"/>
  </r>
  <r>
    <d v="2019-08-06T00:00:00"/>
    <x v="5"/>
    <s v="August"/>
    <x v="4"/>
    <x v="30"/>
    <s v="Y"/>
    <s v="N"/>
    <n v="9.1"/>
    <n v="13.5"/>
    <n v="4.5"/>
    <n v="0.4"/>
    <n v="132120.39000000001"/>
  </r>
  <r>
    <d v="2019-08-07T00:00:00"/>
    <x v="6"/>
    <s v="August"/>
    <x v="4"/>
    <x v="30"/>
    <s v="Y"/>
    <s v="N"/>
    <n v="9.3000000000000007"/>
    <n v="14.1"/>
    <n v="7.5"/>
    <n v="0"/>
    <n v="136315.38"/>
  </r>
  <r>
    <d v="2019-08-08T00:00:00"/>
    <x v="0"/>
    <s v="August"/>
    <x v="4"/>
    <x v="31"/>
    <s v="Y"/>
    <s v="N"/>
    <n v="6.7"/>
    <n v="13.9"/>
    <n v="9.6"/>
    <n v="10.8"/>
    <n v="133004.73000000001"/>
  </r>
  <r>
    <d v="2019-08-09T00:00:00"/>
    <x v="1"/>
    <s v="August"/>
    <x v="4"/>
    <x v="31"/>
    <s v="Y"/>
    <s v="N"/>
    <n v="7.8"/>
    <n v="10.1"/>
    <n v="7.3"/>
    <n v="2"/>
    <n v="142555.10500000001"/>
  </r>
  <r>
    <d v="2019-08-10T00:00:00"/>
    <x v="2"/>
    <s v="August"/>
    <x v="4"/>
    <x v="31"/>
    <s v="Y"/>
    <s v="N"/>
    <n v="5.2"/>
    <n v="12.5"/>
    <n v="6.6"/>
    <n v="4.2"/>
    <n v="128554.605"/>
  </r>
  <r>
    <d v="2019-08-11T00:00:00"/>
    <x v="3"/>
    <s v="August"/>
    <x v="4"/>
    <x v="31"/>
    <s v="Y"/>
    <s v="N"/>
    <n v="4.8"/>
    <n v="12.9"/>
    <n v="11.4"/>
    <n v="6"/>
    <n v="121028.325"/>
  </r>
  <r>
    <d v="2019-08-12T00:00:00"/>
    <x v="4"/>
    <s v="August"/>
    <x v="4"/>
    <x v="31"/>
    <s v="Y"/>
    <s v="N"/>
    <n v="6.3"/>
    <n v="12"/>
    <n v="9.9"/>
    <n v="8.8000000000000007"/>
    <n v="136683.4"/>
  </r>
  <r>
    <d v="2019-08-13T00:00:00"/>
    <x v="5"/>
    <s v="August"/>
    <x v="4"/>
    <x v="31"/>
    <s v="Y"/>
    <s v="N"/>
    <n v="8.8000000000000007"/>
    <n v="13.1"/>
    <n v="7"/>
    <n v="0"/>
    <n v="141474.26500000001"/>
  </r>
  <r>
    <d v="2019-08-14T00:00:00"/>
    <x v="6"/>
    <s v="August"/>
    <x v="4"/>
    <x v="31"/>
    <s v="Y"/>
    <s v="N"/>
    <n v="9.1"/>
    <n v="13.8"/>
    <n v="6.7"/>
    <n v="0.2"/>
    <n v="134681.435"/>
  </r>
  <r>
    <d v="2019-08-15T00:00:00"/>
    <x v="0"/>
    <s v="August"/>
    <x v="4"/>
    <x v="32"/>
    <s v="Y"/>
    <s v="N"/>
    <n v="7.3"/>
    <n v="16.2"/>
    <n v="10.5"/>
    <n v="0"/>
    <n v="128119.715"/>
  </r>
  <r>
    <d v="2019-08-16T00:00:00"/>
    <x v="1"/>
    <s v="August"/>
    <x v="4"/>
    <x v="32"/>
    <s v="Y"/>
    <s v="N"/>
    <n v="10.6"/>
    <n v="16.899999999999999"/>
    <n v="6.3"/>
    <n v="0"/>
    <n v="129781.155"/>
  </r>
  <r>
    <d v="2019-08-17T00:00:00"/>
    <x v="2"/>
    <s v="August"/>
    <x v="4"/>
    <x v="32"/>
    <s v="Y"/>
    <s v="N"/>
    <n v="7"/>
    <n v="16.5"/>
    <n v="13.4"/>
    <n v="3.8"/>
    <n v="115460.6"/>
  </r>
  <r>
    <d v="2019-08-18T00:00:00"/>
    <x v="3"/>
    <s v="August"/>
    <x v="4"/>
    <x v="32"/>
    <s v="Y"/>
    <s v="N"/>
    <n v="8.8000000000000007"/>
    <n v="19.399999999999999"/>
    <n v="9.3000000000000007"/>
    <n v="0"/>
    <n v="110816.375"/>
  </r>
  <r>
    <d v="2019-08-19T00:00:00"/>
    <x v="4"/>
    <s v="August"/>
    <x v="4"/>
    <x v="32"/>
    <s v="Y"/>
    <s v="N"/>
    <n v="5.8"/>
    <n v="12.3"/>
    <n v="12.8"/>
    <n v="4"/>
    <n v="131067.25"/>
  </r>
  <r>
    <d v="2019-08-20T00:00:00"/>
    <x v="5"/>
    <s v="August"/>
    <x v="4"/>
    <x v="32"/>
    <s v="Y"/>
    <s v="N"/>
    <n v="7.6"/>
    <n v="17"/>
    <n v="7.2"/>
    <n v="0.4"/>
    <n v="131438.54999999999"/>
  </r>
  <r>
    <d v="2019-08-21T00:00:00"/>
    <x v="6"/>
    <s v="August"/>
    <x v="4"/>
    <x v="32"/>
    <s v="Y"/>
    <s v="N"/>
    <n v="11.5"/>
    <n v="16.600000000000001"/>
    <n v="11.5"/>
    <n v="0.2"/>
    <n v="120747.08"/>
  </r>
  <r>
    <d v="2019-08-22T00:00:00"/>
    <x v="0"/>
    <s v="August"/>
    <x v="4"/>
    <x v="33"/>
    <s v="Y"/>
    <s v="N"/>
    <n v="9.6"/>
    <n v="13"/>
    <n v="11.3"/>
    <n v="1.6"/>
    <n v="127697.99"/>
  </r>
  <r>
    <d v="2019-08-23T00:00:00"/>
    <x v="1"/>
    <s v="August"/>
    <x v="4"/>
    <x v="33"/>
    <s v="Y"/>
    <s v="N"/>
    <n v="3.8"/>
    <n v="15.1"/>
    <n v="14.5"/>
    <n v="0"/>
    <n v="126763.36500000001"/>
  </r>
  <r>
    <d v="2019-08-24T00:00:00"/>
    <x v="2"/>
    <s v="August"/>
    <x v="4"/>
    <x v="33"/>
    <s v="Y"/>
    <s v="N"/>
    <n v="7.9"/>
    <n v="18"/>
    <n v="13"/>
    <n v="0"/>
    <n v="107303.47500000001"/>
  </r>
  <r>
    <d v="2019-08-25T00:00:00"/>
    <x v="3"/>
    <s v="August"/>
    <x v="4"/>
    <x v="33"/>
    <s v="Y"/>
    <s v="N"/>
    <n v="6.5"/>
    <n v="12.9"/>
    <n v="13.9"/>
    <n v="1.2"/>
    <n v="113980.3"/>
  </r>
  <r>
    <d v="2019-08-26T00:00:00"/>
    <x v="4"/>
    <s v="August"/>
    <x v="4"/>
    <x v="33"/>
    <s v="Y"/>
    <s v="N"/>
    <n v="5.3"/>
    <n v="14.4"/>
    <n v="14.7"/>
    <n v="0"/>
    <n v="132704.36499999999"/>
  </r>
  <r>
    <d v="2019-08-27T00:00:00"/>
    <x v="5"/>
    <s v="August"/>
    <x v="4"/>
    <x v="33"/>
    <s v="Y"/>
    <s v="N"/>
    <n v="4.2"/>
    <n v="15.3"/>
    <n v="12.9"/>
    <n v="0"/>
    <n v="130964.88499999999"/>
  </r>
  <r>
    <d v="2019-08-28T00:00:00"/>
    <x v="6"/>
    <s v="August"/>
    <x v="4"/>
    <x v="33"/>
    <s v="Y"/>
    <s v="N"/>
    <n v="8.3000000000000007"/>
    <n v="13.4"/>
    <n v="5"/>
    <n v="0"/>
    <n v="137660.94"/>
  </r>
  <r>
    <d v="2019-08-29T00:00:00"/>
    <x v="0"/>
    <s v="August"/>
    <x v="4"/>
    <x v="34"/>
    <s v="Y"/>
    <s v="N"/>
    <n v="6.1"/>
    <n v="13"/>
    <n v="13.2"/>
    <n v="6.2"/>
    <n v="134233.345"/>
  </r>
  <r>
    <d v="2019-08-30T00:00:00"/>
    <x v="1"/>
    <s v="August"/>
    <x v="4"/>
    <x v="34"/>
    <s v="Y"/>
    <s v="N"/>
    <n v="2.2999999999999998"/>
    <n v="15.3"/>
    <n v="15.6"/>
    <n v="0.2"/>
    <n v="131871.07999999999"/>
  </r>
  <r>
    <d v="2019-08-31T00:00:00"/>
    <x v="2"/>
    <s v="August"/>
    <x v="4"/>
    <x v="34"/>
    <s v="Y"/>
    <s v="N"/>
    <n v="5"/>
    <n v="18.2"/>
    <n v="15.8"/>
    <n v="0"/>
    <n v="107616.03"/>
  </r>
  <r>
    <d v="2019-09-01T00:00:00"/>
    <x v="3"/>
    <s v="September"/>
    <x v="4"/>
    <x v="34"/>
    <s v="Y"/>
    <s v="N"/>
    <n v="11.1"/>
    <n v="19.600000000000001"/>
    <n v="9.4"/>
    <n v="0"/>
    <n v="106779.47500000001"/>
  </r>
  <r>
    <d v="2019-09-02T00:00:00"/>
    <x v="4"/>
    <s v="September"/>
    <x v="4"/>
    <x v="34"/>
    <s v="Y"/>
    <s v="N"/>
    <n v="10.199999999999999"/>
    <n v="17.600000000000001"/>
    <n v="13.8"/>
    <n v="2.4"/>
    <n v="121697.38"/>
  </r>
  <r>
    <d v="2019-09-03T00:00:00"/>
    <x v="5"/>
    <s v="September"/>
    <x v="4"/>
    <x v="34"/>
    <s v="Y"/>
    <s v="N"/>
    <n v="9.1999999999999993"/>
    <n v="19.600000000000001"/>
    <n v="16.399999999999999"/>
    <n v="0.6"/>
    <n v="118871.215"/>
  </r>
  <r>
    <d v="2019-09-04T00:00:00"/>
    <x v="6"/>
    <s v="September"/>
    <x v="4"/>
    <x v="34"/>
    <s v="Y"/>
    <s v="N"/>
    <n v="8.1999999999999993"/>
    <n v="18.7"/>
    <n v="15.1"/>
    <n v="0"/>
    <n v="122652.81"/>
  </r>
  <r>
    <d v="2019-09-05T00:00:00"/>
    <x v="0"/>
    <s v="September"/>
    <x v="4"/>
    <x v="35"/>
    <s v="Y"/>
    <s v="N"/>
    <n v="8.6999999999999993"/>
    <n v="21.2"/>
    <n v="14.8"/>
    <n v="3.4"/>
    <n v="120223.175"/>
  </r>
  <r>
    <d v="2019-09-06T00:00:00"/>
    <x v="1"/>
    <s v="September"/>
    <x v="4"/>
    <x v="35"/>
    <s v="Y"/>
    <s v="N"/>
    <n v="11.3"/>
    <n v="16"/>
    <n v="10.4"/>
    <n v="2"/>
    <n v="122222.69"/>
  </r>
  <r>
    <d v="2019-09-07T00:00:00"/>
    <x v="2"/>
    <s v="September"/>
    <x v="4"/>
    <x v="35"/>
    <s v="Y"/>
    <s v="N"/>
    <n v="8.8000000000000007"/>
    <n v="12.9"/>
    <n v="11.3"/>
    <n v="1"/>
    <n v="115200.19"/>
  </r>
  <r>
    <d v="2019-09-08T00:00:00"/>
    <x v="3"/>
    <s v="September"/>
    <x v="4"/>
    <x v="35"/>
    <s v="Y"/>
    <s v="N"/>
    <n v="8.1999999999999993"/>
    <n v="15.1"/>
    <n v="9.5"/>
    <n v="0.6"/>
    <n v="116999.07"/>
  </r>
  <r>
    <d v="2019-09-09T00:00:00"/>
    <x v="4"/>
    <s v="September"/>
    <x v="4"/>
    <x v="35"/>
    <s v="Y"/>
    <s v="N"/>
    <n v="6.8"/>
    <n v="12.8"/>
    <n v="14.4"/>
    <n v="5.6"/>
    <n v="130448.11500000001"/>
  </r>
  <r>
    <d v="2019-09-10T00:00:00"/>
    <x v="5"/>
    <s v="September"/>
    <x v="4"/>
    <x v="35"/>
    <s v="Y"/>
    <s v="N"/>
    <n v="7.7"/>
    <n v="14.8"/>
    <n v="16.100000000000001"/>
    <n v="2.6"/>
    <n v="131665.01500000001"/>
  </r>
  <r>
    <d v="2019-09-11T00:00:00"/>
    <x v="6"/>
    <s v="September"/>
    <x v="4"/>
    <x v="35"/>
    <s v="Y"/>
    <s v="N"/>
    <n v="5"/>
    <n v="20.8"/>
    <n v="17.8"/>
    <n v="0"/>
    <n v="121100.045"/>
  </r>
  <r>
    <d v="2019-09-12T00:00:00"/>
    <x v="0"/>
    <s v="September"/>
    <x v="4"/>
    <x v="36"/>
    <s v="Y"/>
    <s v="N"/>
    <n v="11.1"/>
    <n v="20.8"/>
    <n v="11.8"/>
    <n v="0"/>
    <n v="118723.07"/>
  </r>
  <r>
    <d v="2019-09-13T00:00:00"/>
    <x v="1"/>
    <s v="September"/>
    <x v="4"/>
    <x v="36"/>
    <s v="Y"/>
    <s v="N"/>
    <n v="7.7"/>
    <n v="18.600000000000001"/>
    <n v="14"/>
    <n v="0"/>
    <n v="120349.015"/>
  </r>
  <r>
    <d v="2019-09-14T00:00:00"/>
    <x v="2"/>
    <s v="September"/>
    <x v="4"/>
    <x v="36"/>
    <s v="Y"/>
    <s v="N"/>
    <n v="9.3000000000000007"/>
    <n v="20"/>
    <n v="18.3"/>
    <n v="0"/>
    <n v="103500.955"/>
  </r>
  <r>
    <d v="2019-09-15T00:00:00"/>
    <x v="3"/>
    <s v="September"/>
    <x v="4"/>
    <x v="36"/>
    <s v="Y"/>
    <s v="N"/>
    <n v="12.4"/>
    <n v="21.8"/>
    <n v="8.4"/>
    <n v="1.6"/>
    <n v="105149.02"/>
  </r>
  <r>
    <d v="2019-09-16T00:00:00"/>
    <x v="4"/>
    <s v="September"/>
    <x v="4"/>
    <x v="36"/>
    <s v="Y"/>
    <s v="N"/>
    <n v="9.6999999999999993"/>
    <n v="12.8"/>
    <n v="17.7"/>
    <n v="13"/>
    <n v="119362.235"/>
  </r>
  <r>
    <d v="2019-09-17T00:00:00"/>
    <x v="5"/>
    <s v="September"/>
    <x v="4"/>
    <x v="36"/>
    <s v="Y"/>
    <s v="N"/>
    <n v="3.6"/>
    <n v="14.8"/>
    <n v="19"/>
    <n v="0"/>
    <n v="124129.44"/>
  </r>
  <r>
    <d v="2019-09-18T00:00:00"/>
    <x v="6"/>
    <s v="September"/>
    <x v="4"/>
    <x v="36"/>
    <s v="Y"/>
    <s v="N"/>
    <n v="4.3"/>
    <n v="18.899999999999999"/>
    <n v="19.2"/>
    <n v="0"/>
    <n v="119715.705"/>
  </r>
  <r>
    <d v="2019-09-19T00:00:00"/>
    <x v="0"/>
    <s v="September"/>
    <x v="4"/>
    <x v="37"/>
    <s v="Y"/>
    <s v="N"/>
    <n v="8.1999999999999993"/>
    <n v="24"/>
    <n v="19.399999999999999"/>
    <n v="0"/>
    <n v="108102.56"/>
  </r>
  <r>
    <d v="2019-09-20T00:00:00"/>
    <x v="1"/>
    <s v="September"/>
    <x v="4"/>
    <x v="37"/>
    <s v="N"/>
    <s v="N"/>
    <n v="15.7"/>
    <n v="26.2"/>
    <n v="14.4"/>
    <n v="0"/>
    <n v="107222.345"/>
  </r>
  <r>
    <d v="2019-09-21T00:00:00"/>
    <x v="2"/>
    <s v="September"/>
    <x v="4"/>
    <x v="37"/>
    <s v="N"/>
    <s v="N"/>
    <n v="14.5"/>
    <n v="19.399999999999999"/>
    <n v="10.5"/>
    <n v="0"/>
    <n v="101348.35"/>
  </r>
  <r>
    <d v="2019-09-22T00:00:00"/>
    <x v="3"/>
    <s v="September"/>
    <x v="4"/>
    <x v="37"/>
    <s v="N"/>
    <s v="N"/>
    <n v="7.9"/>
    <n v="15.5"/>
    <n v="13.6"/>
    <n v="4.5999999999999996"/>
    <n v="102386.52499999999"/>
  </r>
  <r>
    <d v="2019-09-23T00:00:00"/>
    <x v="4"/>
    <s v="September"/>
    <x v="4"/>
    <x v="37"/>
    <s v="N"/>
    <s v="N"/>
    <n v="8.9"/>
    <n v="15.2"/>
    <n v="13.9"/>
    <n v="2"/>
    <n v="121862.88499999999"/>
  </r>
  <r>
    <d v="2019-09-24T00:00:00"/>
    <x v="5"/>
    <s v="September"/>
    <x v="4"/>
    <x v="37"/>
    <s v="N"/>
    <s v="N"/>
    <n v="8.3000000000000007"/>
    <n v="15.1"/>
    <n v="13.3"/>
    <n v="1.4"/>
    <n v="125787.33"/>
  </r>
  <r>
    <d v="2019-09-25T00:00:00"/>
    <x v="6"/>
    <s v="September"/>
    <x v="4"/>
    <x v="37"/>
    <s v="N"/>
    <s v="N"/>
    <n v="8.6999999999999993"/>
    <n v="16.600000000000001"/>
    <n v="13.1"/>
    <n v="0"/>
    <n v="124302.93"/>
  </r>
  <r>
    <d v="2019-09-26T00:00:00"/>
    <x v="0"/>
    <s v="September"/>
    <x v="4"/>
    <x v="38"/>
    <s v="N"/>
    <s v="N"/>
    <n v="8.3000000000000007"/>
    <n v="20.3"/>
    <n v="19.600000000000001"/>
    <n v="0"/>
    <n v="117320.175"/>
  </r>
  <r>
    <d v="2019-09-27T00:00:00"/>
    <x v="1"/>
    <s v="September"/>
    <x v="4"/>
    <x v="38"/>
    <s v="N"/>
    <s v="Y"/>
    <n v="12.3"/>
    <n v="18.8"/>
    <n v="7.4"/>
    <n v="0"/>
    <n v="106043.02"/>
  </r>
  <r>
    <d v="2019-09-28T00:00:00"/>
    <x v="2"/>
    <s v="September"/>
    <x v="4"/>
    <x v="38"/>
    <s v="N"/>
    <s v="N"/>
    <n v="7.2"/>
    <n v="14.9"/>
    <n v="17.7"/>
    <n v="0.2"/>
    <n v="108762.31"/>
  </r>
  <r>
    <d v="2019-09-29T00:00:00"/>
    <x v="3"/>
    <s v="September"/>
    <x v="4"/>
    <x v="38"/>
    <s v="N"/>
    <s v="N"/>
    <n v="9.1"/>
    <n v="15.8"/>
    <n v="19"/>
    <n v="0"/>
    <n v="104804.09"/>
  </r>
  <r>
    <d v="2019-09-30T00:00:00"/>
    <x v="4"/>
    <s v="September"/>
    <x v="4"/>
    <x v="38"/>
    <s v="N"/>
    <s v="N"/>
    <n v="10.1"/>
    <n v="14.1"/>
    <n v="14.4"/>
    <n v="0"/>
    <n v="121770.82"/>
  </r>
  <r>
    <d v="2019-10-01T00:00:00"/>
    <x v="5"/>
    <s v="October"/>
    <x v="4"/>
    <x v="38"/>
    <s v="N"/>
    <s v="N"/>
    <n v="4.2"/>
    <n v="20.5"/>
    <n v="21.7"/>
    <n v="0"/>
    <n v="117265.27499999999"/>
  </r>
  <r>
    <d v="2019-10-02T00:00:00"/>
    <x v="6"/>
    <s v="October"/>
    <x v="4"/>
    <x v="38"/>
    <s v="N"/>
    <s v="N"/>
    <n v="9.3000000000000007"/>
    <n v="26.5"/>
    <n v="18.5"/>
    <n v="0"/>
    <n v="110760.825"/>
  </r>
  <r>
    <d v="2019-10-03T00:00:00"/>
    <x v="0"/>
    <s v="October"/>
    <x v="4"/>
    <x v="39"/>
    <s v="N"/>
    <s v="N"/>
    <n v="15.1"/>
    <n v="29.7"/>
    <n v="22"/>
    <n v="0"/>
    <n v="109312.85"/>
  </r>
  <r>
    <d v="2019-10-04T00:00:00"/>
    <x v="1"/>
    <s v="October"/>
    <x v="4"/>
    <x v="39"/>
    <s v="N"/>
    <s v="N"/>
    <n v="12.5"/>
    <n v="15.2"/>
    <n v="11"/>
    <n v="0"/>
    <n v="117512.56"/>
  </r>
  <r>
    <d v="2019-10-05T00:00:00"/>
    <x v="2"/>
    <s v="October"/>
    <x v="4"/>
    <x v="39"/>
    <s v="N"/>
    <s v="N"/>
    <n v="7.6"/>
    <n v="24.3"/>
    <n v="17.399999999999999"/>
    <n v="1.8"/>
    <n v="101386.01"/>
  </r>
  <r>
    <d v="2019-10-06T00:00:00"/>
    <x v="3"/>
    <s v="October"/>
    <x v="4"/>
    <x v="39"/>
    <s v="N"/>
    <s v="N"/>
    <n v="12.9"/>
    <n v="24.8"/>
    <n v="17.399999999999999"/>
    <n v="0"/>
    <n v="93011.345000000001"/>
  </r>
  <r>
    <d v="2019-10-07T00:00:00"/>
    <x v="4"/>
    <s v="October"/>
    <x v="4"/>
    <x v="39"/>
    <s v="N"/>
    <s v="N"/>
    <n v="11.6"/>
    <n v="16.399999999999999"/>
    <n v="15.1"/>
    <n v="0"/>
    <n v="113296.31"/>
  </r>
  <r>
    <d v="2019-10-08T00:00:00"/>
    <x v="5"/>
    <s v="October"/>
    <x v="4"/>
    <x v="39"/>
    <s v="Y"/>
    <s v="N"/>
    <n v="9.5"/>
    <n v="14.2"/>
    <n v="17"/>
    <n v="2.6"/>
    <n v="117504.77499999999"/>
  </r>
  <r>
    <d v="2019-10-09T00:00:00"/>
    <x v="6"/>
    <s v="October"/>
    <x v="4"/>
    <x v="39"/>
    <s v="Y"/>
    <s v="N"/>
    <n v="8.5"/>
    <n v="15"/>
    <n v="19.3"/>
    <n v="5.8"/>
    <n v="122771.82"/>
  </r>
  <r>
    <d v="2019-10-10T00:00:00"/>
    <x v="0"/>
    <s v="October"/>
    <x v="4"/>
    <x v="40"/>
    <s v="Y"/>
    <s v="N"/>
    <n v="10.199999999999999"/>
    <n v="14.7"/>
    <n v="12.6"/>
    <n v="0.2"/>
    <n v="123692.08"/>
  </r>
  <r>
    <d v="2019-10-11T00:00:00"/>
    <x v="1"/>
    <s v="October"/>
    <x v="4"/>
    <x v="40"/>
    <s v="Y"/>
    <s v="N"/>
    <n v="9.5"/>
    <n v="18.899999999999999"/>
    <n v="17.5"/>
    <n v="0"/>
    <n v="115250.505"/>
  </r>
  <r>
    <d v="2019-10-12T00:00:00"/>
    <x v="2"/>
    <s v="October"/>
    <x v="4"/>
    <x v="40"/>
    <s v="Y"/>
    <s v="N"/>
    <n v="8.1999999999999993"/>
    <n v="20.399999999999999"/>
    <n v="20.100000000000001"/>
    <n v="0"/>
    <n v="101053.36500000001"/>
  </r>
  <r>
    <d v="2019-10-13T00:00:00"/>
    <x v="3"/>
    <s v="October"/>
    <x v="4"/>
    <x v="40"/>
    <s v="Y"/>
    <s v="N"/>
    <n v="9.4"/>
    <n v="23.1"/>
    <n v="19.600000000000001"/>
    <n v="0"/>
    <n v="94744.7"/>
  </r>
  <r>
    <d v="2019-10-14T00:00:00"/>
    <x v="4"/>
    <s v="October"/>
    <x v="4"/>
    <x v="40"/>
    <s v="Y"/>
    <s v="N"/>
    <n v="13.6"/>
    <n v="26.7"/>
    <n v="20.2"/>
    <n v="0.2"/>
    <n v="110290.12"/>
  </r>
  <r>
    <d v="2019-10-15T00:00:00"/>
    <x v="5"/>
    <s v="October"/>
    <x v="4"/>
    <x v="40"/>
    <s v="Y"/>
    <s v="N"/>
    <n v="13"/>
    <n v="18"/>
    <n v="20.6"/>
    <n v="0"/>
    <n v="112052.12"/>
  </r>
  <r>
    <d v="2019-10-16T00:00:00"/>
    <x v="6"/>
    <s v="October"/>
    <x v="4"/>
    <x v="40"/>
    <s v="Y"/>
    <s v="N"/>
    <n v="13.3"/>
    <n v="20.399999999999999"/>
    <n v="11.4"/>
    <n v="0"/>
    <n v="117533.72"/>
  </r>
  <r>
    <d v="2019-10-17T00:00:00"/>
    <x v="0"/>
    <s v="October"/>
    <x v="4"/>
    <x v="41"/>
    <s v="Y"/>
    <s v="N"/>
    <n v="9.5"/>
    <n v="15.2"/>
    <n v="9.6"/>
    <n v="4.4000000000000004"/>
    <n v="116690.04"/>
  </r>
  <r>
    <d v="2019-10-18T00:00:00"/>
    <x v="1"/>
    <s v="October"/>
    <x v="4"/>
    <x v="41"/>
    <s v="Y"/>
    <s v="N"/>
    <n v="7.3"/>
    <n v="22.1"/>
    <n v="23.2"/>
    <n v="0.8"/>
    <n v="109857.485"/>
  </r>
  <r>
    <d v="2019-10-19T00:00:00"/>
    <x v="2"/>
    <s v="October"/>
    <x v="4"/>
    <x v="41"/>
    <s v="Y"/>
    <s v="N"/>
    <n v="9.4"/>
    <n v="15.3"/>
    <n v="15.8"/>
    <n v="0.8"/>
    <n v="102032.495"/>
  </r>
  <r>
    <d v="2019-10-20T00:00:00"/>
    <x v="3"/>
    <s v="October"/>
    <x v="4"/>
    <x v="41"/>
    <s v="Y"/>
    <s v="N"/>
    <n v="10"/>
    <n v="16.399999999999999"/>
    <n v="14.7"/>
    <n v="0.8"/>
    <n v="102684.515"/>
  </r>
  <r>
    <d v="2019-10-21T00:00:00"/>
    <x v="4"/>
    <s v="October"/>
    <x v="4"/>
    <x v="41"/>
    <s v="Y"/>
    <s v="N"/>
    <n v="11.5"/>
    <n v="17"/>
    <n v="19.600000000000001"/>
    <n v="0"/>
    <n v="114502.07"/>
  </r>
  <r>
    <d v="2019-10-22T00:00:00"/>
    <x v="5"/>
    <s v="October"/>
    <x v="4"/>
    <x v="41"/>
    <s v="Y"/>
    <s v="N"/>
    <n v="11.9"/>
    <n v="19.600000000000001"/>
    <n v="23.7"/>
    <n v="0"/>
    <n v="114108.545"/>
  </r>
  <r>
    <d v="2019-10-23T00:00:00"/>
    <x v="6"/>
    <s v="October"/>
    <x v="4"/>
    <x v="41"/>
    <s v="Y"/>
    <s v="N"/>
    <n v="8.1999999999999993"/>
    <n v="27.9"/>
    <n v="26"/>
    <n v="0"/>
    <n v="114281.61500000001"/>
  </r>
  <r>
    <d v="2019-10-24T00:00:00"/>
    <x v="0"/>
    <s v="October"/>
    <x v="4"/>
    <x v="42"/>
    <s v="Y"/>
    <s v="N"/>
    <n v="13"/>
    <n v="33.799999999999997"/>
    <n v="26.1"/>
    <n v="0.2"/>
    <n v="115442.655"/>
  </r>
  <r>
    <d v="2019-10-25T00:00:00"/>
    <x v="1"/>
    <s v="October"/>
    <x v="4"/>
    <x v="42"/>
    <s v="Y"/>
    <s v="N"/>
    <n v="16.8"/>
    <n v="21.6"/>
    <n v="10"/>
    <n v="0"/>
    <n v="109130.77"/>
  </r>
  <r>
    <d v="2019-10-26T00:00:00"/>
    <x v="2"/>
    <s v="October"/>
    <x v="4"/>
    <x v="42"/>
    <s v="Y"/>
    <s v="N"/>
    <n v="9.6"/>
    <n v="15.5"/>
    <n v="17.2"/>
    <n v="3.8"/>
    <n v="96698.285000000003"/>
  </r>
  <r>
    <d v="2019-10-27T00:00:00"/>
    <x v="3"/>
    <s v="October"/>
    <x v="4"/>
    <x v="42"/>
    <s v="Y"/>
    <s v="N"/>
    <n v="10.3"/>
    <n v="17"/>
    <n v="10.1"/>
    <n v="1.2"/>
    <n v="102830.55499999999"/>
  </r>
  <r>
    <d v="2019-10-28T00:00:00"/>
    <x v="4"/>
    <s v="October"/>
    <x v="4"/>
    <x v="42"/>
    <s v="Y"/>
    <s v="N"/>
    <n v="8.6999999999999993"/>
    <n v="21.6"/>
    <n v="26.3"/>
    <n v="1.4"/>
    <n v="112634.63499999999"/>
  </r>
  <r>
    <d v="2019-10-29T00:00:00"/>
    <x v="5"/>
    <s v="October"/>
    <x v="4"/>
    <x v="42"/>
    <s v="Y"/>
    <s v="N"/>
    <n v="9.6999999999999993"/>
    <n v="30.5"/>
    <n v="27"/>
    <n v="0"/>
    <n v="111887.405"/>
  </r>
  <r>
    <d v="2019-10-30T00:00:00"/>
    <x v="6"/>
    <s v="October"/>
    <x v="4"/>
    <x v="42"/>
    <s v="Y"/>
    <s v="N"/>
    <n v="13.8"/>
    <n v="25.1"/>
    <n v="27.2"/>
    <n v="0"/>
    <n v="117375.73"/>
  </r>
  <r>
    <d v="2019-10-31T00:00:00"/>
    <x v="0"/>
    <s v="October"/>
    <x v="4"/>
    <x v="43"/>
    <s v="Y"/>
    <s v="N"/>
    <n v="14.2"/>
    <n v="33.700000000000003"/>
    <n v="25.5"/>
    <n v="0"/>
    <n v="121752.875"/>
  </r>
  <r>
    <d v="2019-11-01T00:00:00"/>
    <x v="1"/>
    <s v="November"/>
    <x v="4"/>
    <x v="43"/>
    <s v="Y"/>
    <s v="N"/>
    <n v="20"/>
    <n v="34.299999999999997"/>
    <n v="22.8"/>
    <n v="0"/>
    <n v="130510.905"/>
  </r>
  <r>
    <d v="2019-11-02T00:00:00"/>
    <x v="2"/>
    <s v="November"/>
    <x v="4"/>
    <x v="43"/>
    <s v="Y"/>
    <s v="N"/>
    <n v="15.8"/>
    <n v="18.899999999999999"/>
    <n v="2.2000000000000002"/>
    <n v="4.2"/>
    <n v="105806.825"/>
  </r>
  <r>
    <d v="2019-11-03T00:00:00"/>
    <x v="3"/>
    <s v="November"/>
    <x v="4"/>
    <x v="43"/>
    <s v="Y"/>
    <s v="N"/>
    <n v="12.8"/>
    <n v="20.7"/>
    <n v="7.8"/>
    <n v="12.4"/>
    <n v="96867.014999999999"/>
  </r>
  <r>
    <d v="2019-11-04T00:00:00"/>
    <x v="4"/>
    <s v="November"/>
    <x v="4"/>
    <x v="43"/>
    <s v="Y"/>
    <s v="N"/>
    <n v="9.5"/>
    <n v="16.2"/>
    <n v="11.2"/>
    <n v="1.2"/>
    <n v="107279.84"/>
  </r>
  <r>
    <d v="2019-11-05T00:00:00"/>
    <x v="5"/>
    <s v="November"/>
    <x v="4"/>
    <x v="43"/>
    <s v="Y"/>
    <s v="Y"/>
    <n v="7.7"/>
    <n v="19.600000000000001"/>
    <n v="27.4"/>
    <n v="10.199999999999999"/>
    <n v="96817"/>
  </r>
  <r>
    <d v="2019-11-06T00:00:00"/>
    <x v="6"/>
    <s v="November"/>
    <x v="4"/>
    <x v="43"/>
    <s v="Y"/>
    <s v="N"/>
    <n v="10.5"/>
    <n v="24.1"/>
    <n v="19.899999999999999"/>
    <n v="0"/>
    <n v="104381.38"/>
  </r>
  <r>
    <d v="2019-11-07T00:00:00"/>
    <x v="0"/>
    <s v="November"/>
    <x v="4"/>
    <x v="44"/>
    <s v="Y"/>
    <s v="N"/>
    <n v="11.5"/>
    <n v="17.7"/>
    <n v="8.3000000000000007"/>
    <n v="0"/>
    <n v="115132.64"/>
  </r>
  <r>
    <d v="2019-11-08T00:00:00"/>
    <x v="1"/>
    <s v="November"/>
    <x v="4"/>
    <x v="44"/>
    <s v="Y"/>
    <s v="N"/>
    <n v="10.3"/>
    <n v="15"/>
    <n v="16.100000000000001"/>
    <n v="6.8"/>
    <n v="113954.78"/>
  </r>
  <r>
    <d v="2019-11-09T00:00:00"/>
    <x v="2"/>
    <s v="November"/>
    <x v="4"/>
    <x v="44"/>
    <s v="Y"/>
    <s v="N"/>
    <n v="7.6"/>
    <n v="14.2"/>
    <n v="9.8000000000000007"/>
    <n v="6.4"/>
    <n v="108924.79"/>
  </r>
  <r>
    <d v="2019-11-10T00:00:00"/>
    <x v="3"/>
    <s v="November"/>
    <x v="4"/>
    <x v="44"/>
    <s v="Y"/>
    <s v="N"/>
    <n v="10.8"/>
    <n v="18.100000000000001"/>
    <n v="13.5"/>
    <n v="0.2"/>
    <n v="101550.045"/>
  </r>
  <r>
    <d v="2019-11-11T00:00:00"/>
    <x v="4"/>
    <s v="November"/>
    <x v="4"/>
    <x v="44"/>
    <s v="Y"/>
    <s v="N"/>
    <n v="10"/>
    <n v="29.6"/>
    <n v="27.4"/>
    <n v="0"/>
    <n v="106758.95"/>
  </r>
  <r>
    <d v="2019-11-12T00:00:00"/>
    <x v="5"/>
    <s v="November"/>
    <x v="4"/>
    <x v="44"/>
    <s v="Y"/>
    <s v="N"/>
    <n v="11.5"/>
    <n v="17.399999999999999"/>
    <n v="12.7"/>
    <n v="0.6"/>
    <n v="104303.46"/>
  </r>
  <r>
    <d v="2019-11-13T00:00:00"/>
    <x v="6"/>
    <s v="November"/>
    <x v="4"/>
    <x v="44"/>
    <s v="Y"/>
    <s v="N"/>
    <n v="9.1"/>
    <n v="17.3"/>
    <n v="12"/>
    <n v="1.6"/>
    <n v="112573.54"/>
  </r>
  <r>
    <d v="2019-11-14T00:00:00"/>
    <x v="0"/>
    <s v="November"/>
    <x v="4"/>
    <x v="45"/>
    <s v="Y"/>
    <s v="N"/>
    <n v="12.1"/>
    <n v="22.4"/>
    <n v="19.7"/>
    <n v="0.8"/>
    <n v="109828.93"/>
  </r>
  <r>
    <d v="2019-11-15T00:00:00"/>
    <x v="1"/>
    <s v="November"/>
    <x v="4"/>
    <x v="45"/>
    <s v="Y"/>
    <s v="N"/>
    <n v="13"/>
    <n v="18.5"/>
    <n v="12.4"/>
    <n v="0"/>
    <n v="110954.755"/>
  </r>
  <r>
    <d v="2019-11-16T00:00:00"/>
    <x v="2"/>
    <s v="November"/>
    <x v="4"/>
    <x v="45"/>
    <s v="Y"/>
    <s v="N"/>
    <n v="9.1999999999999993"/>
    <n v="17.2"/>
    <n v="23.9"/>
    <n v="0"/>
    <n v="97646.12"/>
  </r>
  <r>
    <d v="2019-11-17T00:00:00"/>
    <x v="3"/>
    <s v="November"/>
    <x v="4"/>
    <x v="45"/>
    <s v="Y"/>
    <s v="N"/>
    <n v="10.8"/>
    <n v="16.2"/>
    <n v="24.1"/>
    <n v="0"/>
    <n v="96742.49"/>
  </r>
  <r>
    <d v="2019-11-18T00:00:00"/>
    <x v="4"/>
    <s v="November"/>
    <x v="4"/>
    <x v="45"/>
    <s v="Y"/>
    <s v="N"/>
    <n v="8.5"/>
    <n v="26.9"/>
    <n v="29.9"/>
    <n v="0"/>
    <n v="109148.25"/>
  </r>
  <r>
    <d v="2019-11-19T00:00:00"/>
    <x v="5"/>
    <s v="November"/>
    <x v="4"/>
    <x v="45"/>
    <s v="Y"/>
    <s v="N"/>
    <n v="11.4"/>
    <n v="18.600000000000001"/>
    <n v="27.9"/>
    <n v="0"/>
    <n v="112033.87"/>
  </r>
  <r>
    <d v="2019-11-20T00:00:00"/>
    <x v="6"/>
    <s v="November"/>
    <x v="4"/>
    <x v="45"/>
    <s v="Y"/>
    <s v="N"/>
    <n v="9.4"/>
    <n v="34.700000000000003"/>
    <n v="30.1"/>
    <n v="0"/>
    <n v="119736.125"/>
  </r>
  <r>
    <d v="2019-11-21T00:00:00"/>
    <x v="0"/>
    <s v="November"/>
    <x v="4"/>
    <x v="46"/>
    <s v="Y"/>
    <s v="N"/>
    <n v="14"/>
    <n v="40.9"/>
    <n v="18.8"/>
    <n v="0"/>
    <n v="131312"/>
  </r>
  <r>
    <d v="2019-11-22T00:00:00"/>
    <x v="1"/>
    <s v="November"/>
    <x v="4"/>
    <x v="46"/>
    <s v="Y"/>
    <s v="N"/>
    <n v="13.6"/>
    <n v="20"/>
    <n v="28.3"/>
    <n v="0"/>
    <n v="109049.36500000001"/>
  </r>
  <r>
    <d v="2019-11-23T00:00:00"/>
    <x v="2"/>
    <s v="November"/>
    <x v="4"/>
    <x v="46"/>
    <s v="Y"/>
    <s v="N"/>
    <n v="10.1"/>
    <n v="23.8"/>
    <n v="24.6"/>
    <n v="0"/>
    <n v="97245.764999999999"/>
  </r>
  <r>
    <d v="2019-11-24T00:00:00"/>
    <x v="3"/>
    <s v="November"/>
    <x v="4"/>
    <x v="46"/>
    <s v="Y"/>
    <s v="N"/>
    <n v="11.9"/>
    <n v="23.7"/>
    <n v="30.6"/>
    <n v="0"/>
    <n v="96778.25"/>
  </r>
  <r>
    <d v="2019-11-25T00:00:00"/>
    <x v="4"/>
    <s v="November"/>
    <x v="4"/>
    <x v="46"/>
    <s v="Y"/>
    <s v="N"/>
    <n v="11.4"/>
    <n v="27.4"/>
    <n v="18"/>
    <n v="0"/>
    <n v="113899.3"/>
  </r>
  <r>
    <d v="2019-11-26T00:00:00"/>
    <x v="5"/>
    <s v="November"/>
    <x v="4"/>
    <x v="46"/>
    <s v="Y"/>
    <s v="N"/>
    <n v="11.4"/>
    <n v="16.399999999999999"/>
    <n v="22.2"/>
    <n v="2"/>
    <n v="107629.16"/>
  </r>
  <r>
    <d v="2019-11-27T00:00:00"/>
    <x v="6"/>
    <s v="November"/>
    <x v="4"/>
    <x v="46"/>
    <s v="Y"/>
    <s v="N"/>
    <n v="8.6"/>
    <n v="24.8"/>
    <n v="31"/>
    <n v="0"/>
    <n v="108417.69500000001"/>
  </r>
  <r>
    <d v="2019-11-28T00:00:00"/>
    <x v="0"/>
    <s v="November"/>
    <x v="4"/>
    <x v="47"/>
    <s v="Y"/>
    <s v="N"/>
    <n v="11.4"/>
    <n v="21.1"/>
    <n v="30.7"/>
    <n v="0"/>
    <n v="112735.875"/>
  </r>
  <r>
    <d v="2019-11-29T00:00:00"/>
    <x v="1"/>
    <s v="November"/>
    <x v="4"/>
    <x v="47"/>
    <s v="Y"/>
    <s v="N"/>
    <n v="11.9"/>
    <n v="19.7"/>
    <n v="21.9"/>
    <n v="0"/>
    <n v="114799.91"/>
  </r>
  <r>
    <d v="2019-11-30T00:00:00"/>
    <x v="2"/>
    <s v="November"/>
    <x v="4"/>
    <x v="47"/>
    <s v="Y"/>
    <s v="N"/>
    <n v="10.3"/>
    <n v="18.399999999999999"/>
    <n v="26.7"/>
    <n v="8"/>
    <n v="98959.56"/>
  </r>
  <r>
    <d v="2019-12-01T00:00:00"/>
    <x v="3"/>
    <s v="December"/>
    <x v="4"/>
    <x v="47"/>
    <s v="Y"/>
    <s v="N"/>
    <n v="12.2"/>
    <n v="16.8"/>
    <n v="9.8000000000000007"/>
    <n v="0"/>
    <n v="100233.98"/>
  </r>
  <r>
    <d v="2019-12-02T00:00:00"/>
    <x v="4"/>
    <s v="December"/>
    <x v="4"/>
    <x v="47"/>
    <s v="Y"/>
    <s v="N"/>
    <n v="9.8000000000000007"/>
    <n v="15.5"/>
    <n v="18.2"/>
    <n v="3.4"/>
    <n v="110609.4"/>
  </r>
  <r>
    <d v="2019-12-03T00:00:00"/>
    <x v="5"/>
    <s v="December"/>
    <x v="4"/>
    <x v="47"/>
    <s v="Y"/>
    <s v="N"/>
    <n v="11"/>
    <n v="22.2"/>
    <n v="19.2"/>
    <n v="0.4"/>
    <n v="109094.04"/>
  </r>
  <r>
    <d v="2019-12-04T00:00:00"/>
    <x v="6"/>
    <s v="December"/>
    <x v="4"/>
    <x v="47"/>
    <s v="Y"/>
    <s v="N"/>
    <n v="12.1"/>
    <n v="23"/>
    <n v="20.3"/>
    <n v="0"/>
    <n v="107400.705"/>
  </r>
  <r>
    <d v="2019-12-05T00:00:00"/>
    <x v="0"/>
    <s v="December"/>
    <x v="4"/>
    <x v="48"/>
    <s v="Y"/>
    <s v="N"/>
    <n v="12.3"/>
    <n v="23.9"/>
    <n v="20.399999999999999"/>
    <n v="0"/>
    <n v="107891.69"/>
  </r>
  <r>
    <d v="2019-12-06T00:00:00"/>
    <x v="1"/>
    <s v="December"/>
    <x v="4"/>
    <x v="48"/>
    <s v="Y"/>
    <s v="N"/>
    <n v="13.3"/>
    <n v="20.8"/>
    <n v="18.2"/>
    <n v="0"/>
    <n v="105028.985"/>
  </r>
  <r>
    <d v="2019-12-07T00:00:00"/>
    <x v="2"/>
    <s v="December"/>
    <x v="4"/>
    <x v="48"/>
    <s v="Y"/>
    <s v="N"/>
    <n v="11.2"/>
    <n v="21"/>
    <n v="30.3"/>
    <n v="0"/>
    <n v="95436.3"/>
  </r>
  <r>
    <d v="2019-12-08T00:00:00"/>
    <x v="3"/>
    <s v="December"/>
    <x v="4"/>
    <x v="48"/>
    <s v="Y"/>
    <s v="N"/>
    <n v="13.8"/>
    <n v="27.6"/>
    <n v="30.8"/>
    <n v="0"/>
    <n v="97577.414999999994"/>
  </r>
  <r>
    <d v="2019-12-09T00:00:00"/>
    <x v="4"/>
    <s v="December"/>
    <x v="4"/>
    <x v="48"/>
    <s v="Y"/>
    <s v="N"/>
    <n v="16.3"/>
    <n v="38"/>
    <n v="28.6"/>
    <n v="0"/>
    <n v="127910.83500000001"/>
  </r>
  <r>
    <d v="2019-12-10T00:00:00"/>
    <x v="5"/>
    <s v="December"/>
    <x v="4"/>
    <x v="48"/>
    <s v="Y"/>
    <s v="N"/>
    <n v="14.3"/>
    <n v="17.2"/>
    <n v="22.2"/>
    <n v="0"/>
    <n v="109548.62"/>
  </r>
  <r>
    <d v="2019-12-11T00:00:00"/>
    <x v="6"/>
    <s v="December"/>
    <x v="4"/>
    <x v="48"/>
    <s v="Y"/>
    <s v="N"/>
    <n v="13.4"/>
    <n v="18.100000000000001"/>
    <n v="21.8"/>
    <n v="0"/>
    <n v="109060.375"/>
  </r>
  <r>
    <d v="2019-12-12T00:00:00"/>
    <x v="0"/>
    <s v="December"/>
    <x v="4"/>
    <x v="49"/>
    <s v="Y"/>
    <s v="N"/>
    <n v="13.4"/>
    <n v="18.399999999999999"/>
    <n v="22.7"/>
    <n v="0"/>
    <n v="108599.065"/>
  </r>
  <r>
    <d v="2019-12-13T00:00:00"/>
    <x v="1"/>
    <s v="December"/>
    <x v="4"/>
    <x v="49"/>
    <s v="Y"/>
    <s v="N"/>
    <n v="11.4"/>
    <n v="20.9"/>
    <n v="24.8"/>
    <n v="0"/>
    <n v="107070.61"/>
  </r>
  <r>
    <d v="2019-12-14T00:00:00"/>
    <x v="2"/>
    <s v="December"/>
    <x v="4"/>
    <x v="49"/>
    <s v="Y"/>
    <s v="N"/>
    <n v="14.1"/>
    <n v="20.100000000000001"/>
    <n v="10.4"/>
    <n v="0"/>
    <n v="101239.235"/>
  </r>
  <r>
    <d v="2019-12-15T00:00:00"/>
    <x v="3"/>
    <s v="December"/>
    <x v="4"/>
    <x v="49"/>
    <s v="Y"/>
    <s v="N"/>
    <n v="15.1"/>
    <n v="21.7"/>
    <n v="16.399999999999999"/>
    <n v="0"/>
    <n v="98723.45"/>
  </r>
  <r>
    <d v="2019-12-16T00:00:00"/>
    <x v="4"/>
    <s v="December"/>
    <x v="4"/>
    <x v="49"/>
    <s v="Y"/>
    <s v="N"/>
    <n v="13"/>
    <n v="22.6"/>
    <n v="21.7"/>
    <n v="0"/>
    <n v="114400.065"/>
  </r>
  <r>
    <d v="2019-12-17T00:00:00"/>
    <x v="5"/>
    <s v="December"/>
    <x v="4"/>
    <x v="49"/>
    <s v="Y"/>
    <s v="N"/>
    <n v="12.6"/>
    <n v="26.3"/>
    <n v="29.5"/>
    <n v="0"/>
    <n v="123999.07"/>
  </r>
  <r>
    <d v="2019-12-18T00:00:00"/>
    <x v="6"/>
    <s v="December"/>
    <x v="4"/>
    <x v="49"/>
    <s v="Y"/>
    <s v="N"/>
    <n v="15.9"/>
    <n v="40.1"/>
    <n v="29.3"/>
    <n v="0"/>
    <n v="146990.89000000001"/>
  </r>
  <r>
    <d v="2019-12-19T00:00:00"/>
    <x v="0"/>
    <s v="December"/>
    <x v="4"/>
    <x v="50"/>
    <s v="Y"/>
    <s v="N"/>
    <n v="17.2"/>
    <n v="23.3"/>
    <n v="29.3"/>
    <n v="0"/>
    <n v="125050.61"/>
  </r>
  <r>
    <d v="2019-12-20T00:00:00"/>
    <x v="1"/>
    <s v="December"/>
    <x v="4"/>
    <x v="50"/>
    <s v="N"/>
    <s v="N"/>
    <n v="13.7"/>
    <n v="43.5"/>
    <n v="31.4"/>
    <n v="0"/>
    <n v="150553.4"/>
  </r>
  <r>
    <d v="2019-12-21T00:00:00"/>
    <x v="2"/>
    <s v="December"/>
    <x v="4"/>
    <x v="50"/>
    <s v="N"/>
    <s v="N"/>
    <n v="16.899999999999999"/>
    <n v="20.2"/>
    <n v="28.3"/>
    <n v="0"/>
    <n v="100632.47500000001"/>
  </r>
  <r>
    <d v="2019-12-22T00:00:00"/>
    <x v="3"/>
    <s v="December"/>
    <x v="4"/>
    <x v="50"/>
    <s v="N"/>
    <s v="N"/>
    <n v="13.1"/>
    <n v="19.600000000000001"/>
    <n v="31.5"/>
    <n v="0"/>
    <n v="90145.615000000005"/>
  </r>
  <r>
    <d v="2019-12-23T00:00:00"/>
    <x v="4"/>
    <s v="December"/>
    <x v="4"/>
    <x v="50"/>
    <s v="N"/>
    <s v="N"/>
    <n v="12.1"/>
    <n v="20"/>
    <n v="29.2"/>
    <n v="0"/>
    <n v="101818.02499999999"/>
  </r>
  <r>
    <d v="2019-12-24T00:00:00"/>
    <x v="5"/>
    <s v="December"/>
    <x v="4"/>
    <x v="50"/>
    <s v="N"/>
    <s v="N"/>
    <n v="14.1"/>
    <n v="24.5"/>
    <n v="31.4"/>
    <n v="0"/>
    <n v="102168.93"/>
  </r>
  <r>
    <d v="2019-12-25T00:00:00"/>
    <x v="6"/>
    <s v="December"/>
    <x v="4"/>
    <x v="50"/>
    <s v="N"/>
    <s v="Y"/>
    <n v="14"/>
    <n v="27.9"/>
    <n v="32"/>
    <n v="0"/>
    <n v="98312.744999999995"/>
  </r>
  <r>
    <d v="2019-12-26T00:00:00"/>
    <x v="0"/>
    <s v="December"/>
    <x v="4"/>
    <x v="51"/>
    <s v="N"/>
    <s v="Y"/>
    <n v="16.5"/>
    <n v="20.5"/>
    <n v="26.2"/>
    <n v="0"/>
    <n v="96120.524999999994"/>
  </r>
  <r>
    <d v="2019-12-27T00:00:00"/>
    <x v="1"/>
    <s v="December"/>
    <x v="4"/>
    <x v="51"/>
    <s v="N"/>
    <s v="N"/>
    <n v="13.6"/>
    <n v="23.9"/>
    <n v="31.6"/>
    <n v="0"/>
    <n v="107256.065"/>
  </r>
  <r>
    <d v="2019-12-28T00:00:00"/>
    <x v="2"/>
    <s v="December"/>
    <x v="4"/>
    <x v="51"/>
    <s v="N"/>
    <s v="N"/>
    <n v="16.7"/>
    <n v="28.4"/>
    <n v="20.6"/>
    <n v="0"/>
    <n v="113521.685"/>
  </r>
  <r>
    <d v="2019-12-29T00:00:00"/>
    <x v="3"/>
    <s v="December"/>
    <x v="4"/>
    <x v="51"/>
    <s v="N"/>
    <s v="N"/>
    <n v="16.8"/>
    <n v="33.200000000000003"/>
    <n v="31.9"/>
    <n v="0"/>
    <n v="118293.52499999999"/>
  </r>
  <r>
    <d v="2019-12-30T00:00:00"/>
    <x v="4"/>
    <s v="December"/>
    <x v="4"/>
    <x v="51"/>
    <s v="N"/>
    <s v="N"/>
    <n v="19.7"/>
    <n v="40.799999999999997"/>
    <n v="18.8"/>
    <n v="0"/>
    <n v="140410.125"/>
  </r>
  <r>
    <d v="2019-12-31T00:00:00"/>
    <x v="5"/>
    <s v="December"/>
    <x v="4"/>
    <x v="51"/>
    <s v="N"/>
    <s v="N"/>
    <n v="15.3"/>
    <n v="21.2"/>
    <n v="29.3"/>
    <n v="2.4"/>
    <n v="95410.39"/>
  </r>
  <r>
    <d v="2020-01-01T00:00:00"/>
    <x v="6"/>
    <s v="January"/>
    <x v="5"/>
    <x v="51"/>
    <s v="N"/>
    <s v="Y"/>
    <n v="11.8"/>
    <n v="24.9"/>
    <n v="31.6"/>
    <n v="0"/>
    <n v="89077.854999999996"/>
  </r>
  <r>
    <d v="2020-01-02T00:00:00"/>
    <x v="0"/>
    <s v="January"/>
    <x v="5"/>
    <x v="0"/>
    <s v="N"/>
    <s v="N"/>
    <n v="12.8"/>
    <n v="25"/>
    <n v="31.6"/>
    <n v="0"/>
    <n v="102988.185"/>
  </r>
  <r>
    <d v="2020-01-03T00:00:00"/>
    <x v="1"/>
    <s v="January"/>
    <x v="5"/>
    <x v="0"/>
    <s v="N"/>
    <s v="N"/>
    <n v="13.7"/>
    <n v="36.6"/>
    <n v="30.7"/>
    <n v="0"/>
    <n v="118922.215"/>
  </r>
  <r>
    <d v="2020-01-04T00:00:00"/>
    <x v="2"/>
    <s v="January"/>
    <x v="5"/>
    <x v="0"/>
    <s v="N"/>
    <s v="N"/>
    <n v="18.600000000000001"/>
    <n v="26.8"/>
    <n v="22.8"/>
    <n v="0"/>
    <n v="102245.61"/>
  </r>
  <r>
    <d v="2020-01-05T00:00:00"/>
    <x v="3"/>
    <s v="January"/>
    <x v="5"/>
    <x v="0"/>
    <s v="N"/>
    <s v="N"/>
    <n v="12.7"/>
    <n v="16.7"/>
    <n v="5.0999999999999996"/>
    <n v="2.2000000000000002"/>
    <n v="95671.2"/>
  </r>
  <r>
    <d v="2020-01-06T00:00:00"/>
    <x v="4"/>
    <s v="January"/>
    <x v="5"/>
    <x v="0"/>
    <s v="N"/>
    <s v="N"/>
    <n v="11.9"/>
    <n v="18"/>
    <n v="2.7"/>
    <n v="8.1999999999999993"/>
    <n v="110253.59"/>
  </r>
  <r>
    <d v="2020-01-07T00:00:00"/>
    <x v="5"/>
    <s v="January"/>
    <x v="5"/>
    <x v="0"/>
    <s v="N"/>
    <s v="N"/>
    <n v="12.6"/>
    <n v="20.100000000000001"/>
    <n v="7.7"/>
    <n v="1.2"/>
    <n v="109336.56"/>
  </r>
  <r>
    <d v="2020-01-08T00:00:00"/>
    <x v="6"/>
    <s v="January"/>
    <x v="5"/>
    <x v="0"/>
    <s v="N"/>
    <s v="N"/>
    <n v="16.8"/>
    <n v="23.8"/>
    <n v="26.9"/>
    <n v="0"/>
    <n v="110038.625"/>
  </r>
  <r>
    <d v="2020-01-09T00:00:00"/>
    <x v="0"/>
    <s v="January"/>
    <x v="5"/>
    <x v="1"/>
    <s v="N"/>
    <s v="N"/>
    <n v="17.899999999999999"/>
    <n v="31.9"/>
    <n v="29.8"/>
    <n v="0"/>
    <n v="127365.59"/>
  </r>
  <r>
    <d v="2020-01-10T00:00:00"/>
    <x v="1"/>
    <s v="January"/>
    <x v="5"/>
    <x v="1"/>
    <s v="N"/>
    <s v="N"/>
    <n v="20.100000000000001"/>
    <n v="32.9"/>
    <n v="10.1"/>
    <n v="0"/>
    <n v="122533.88"/>
  </r>
  <r>
    <d v="2020-01-11T00:00:00"/>
    <x v="2"/>
    <s v="January"/>
    <x v="5"/>
    <x v="1"/>
    <s v="N"/>
    <s v="N"/>
    <n v="13.5"/>
    <n v="19.3"/>
    <n v="18.2"/>
    <n v="15.6"/>
    <n v="91886.604999999996"/>
  </r>
  <r>
    <d v="2020-01-12T00:00:00"/>
    <x v="3"/>
    <s v="January"/>
    <x v="5"/>
    <x v="1"/>
    <s v="N"/>
    <s v="N"/>
    <n v="14.2"/>
    <n v="19.899999999999999"/>
    <n v="21.9"/>
    <n v="0"/>
    <n v="91797.595000000001"/>
  </r>
  <r>
    <d v="2020-01-13T00:00:00"/>
    <x v="4"/>
    <s v="January"/>
    <x v="5"/>
    <x v="1"/>
    <s v="N"/>
    <s v="N"/>
    <n v="12.7"/>
    <n v="32.200000000000003"/>
    <n v="28.1"/>
    <n v="0"/>
    <n v="119653.94500000001"/>
  </r>
  <r>
    <d v="2020-01-14T00:00:00"/>
    <x v="5"/>
    <s v="January"/>
    <x v="5"/>
    <x v="1"/>
    <s v="N"/>
    <s v="N"/>
    <n v="16.7"/>
    <n v="33.799999999999997"/>
    <n v="27.4"/>
    <n v="0"/>
    <n v="137302.60500000001"/>
  </r>
  <r>
    <d v="2020-01-15T00:00:00"/>
    <x v="6"/>
    <s v="January"/>
    <x v="5"/>
    <x v="1"/>
    <s v="N"/>
    <s v="N"/>
    <n v="19.5"/>
    <n v="36.799999999999997"/>
    <n v="20.8"/>
    <n v="0"/>
    <n v="137408.22500000001"/>
  </r>
  <r>
    <d v="2020-01-16T00:00:00"/>
    <x v="0"/>
    <s v="January"/>
    <x v="5"/>
    <x v="2"/>
    <s v="N"/>
    <s v="N"/>
    <n v="15.7"/>
    <n v="19.600000000000001"/>
    <n v="18.600000000000001"/>
    <n v="19.600000000000001"/>
    <n v="109669.645"/>
  </r>
  <r>
    <d v="2020-01-17T00:00:00"/>
    <x v="1"/>
    <s v="January"/>
    <x v="5"/>
    <x v="2"/>
    <s v="N"/>
    <s v="N"/>
    <n v="14.4"/>
    <n v="24.8"/>
    <n v="24.4"/>
    <n v="0"/>
    <n v="108108.175"/>
  </r>
  <r>
    <d v="2020-01-18T00:00:00"/>
    <x v="2"/>
    <s v="January"/>
    <x v="5"/>
    <x v="2"/>
    <s v="N"/>
    <s v="N"/>
    <n v="13.9"/>
    <n v="29.4"/>
    <n v="27.2"/>
    <n v="0"/>
    <n v="105946.34"/>
  </r>
  <r>
    <d v="2020-01-19T00:00:00"/>
    <x v="3"/>
    <s v="January"/>
    <x v="5"/>
    <x v="2"/>
    <s v="N"/>
    <s v="N"/>
    <n v="17.5"/>
    <n v="25.5"/>
    <n v="23.9"/>
    <n v="0"/>
    <n v="106921.55499999999"/>
  </r>
  <r>
    <d v="2020-01-20T00:00:00"/>
    <x v="4"/>
    <s v="January"/>
    <x v="5"/>
    <x v="2"/>
    <s v="N"/>
    <s v="N"/>
    <n v="19.100000000000001"/>
    <n v="21.8"/>
    <n v="8.8000000000000007"/>
    <n v="0.4"/>
    <n v="116291.535"/>
  </r>
  <r>
    <d v="2020-01-21T00:00:00"/>
    <x v="5"/>
    <s v="January"/>
    <x v="5"/>
    <x v="2"/>
    <s v="N"/>
    <s v="N"/>
    <n v="14.8"/>
    <n v="23.5"/>
    <n v="28.4"/>
    <n v="44"/>
    <n v="112128.19500000001"/>
  </r>
  <r>
    <d v="2020-01-22T00:00:00"/>
    <x v="6"/>
    <s v="January"/>
    <x v="5"/>
    <x v="2"/>
    <s v="N"/>
    <s v="N"/>
    <n v="14.1"/>
    <n v="31.7"/>
    <n v="12.4"/>
    <n v="0"/>
    <n v="119287.15"/>
  </r>
  <r>
    <d v="2020-01-23T00:00:00"/>
    <x v="0"/>
    <s v="January"/>
    <x v="5"/>
    <x v="3"/>
    <s v="N"/>
    <s v="N"/>
    <n v="12.9"/>
    <n v="22.6"/>
    <n v="13.4"/>
    <n v="22.8"/>
    <n v="112254.83"/>
  </r>
  <r>
    <d v="2020-01-24T00:00:00"/>
    <x v="1"/>
    <s v="January"/>
    <x v="5"/>
    <x v="3"/>
    <s v="N"/>
    <s v="N"/>
    <n v="11.7"/>
    <n v="24.1"/>
    <n v="20.6"/>
    <n v="1.2"/>
    <n v="109316.375"/>
  </r>
  <r>
    <d v="2020-01-25T00:00:00"/>
    <x v="2"/>
    <s v="January"/>
    <x v="5"/>
    <x v="3"/>
    <s v="N"/>
    <s v="N"/>
    <n v="13"/>
    <n v="27.4"/>
    <n v="30"/>
    <n v="0"/>
    <n v="102445.88"/>
  </r>
  <r>
    <d v="2020-01-26T00:00:00"/>
    <x v="3"/>
    <s v="January"/>
    <x v="5"/>
    <x v="3"/>
    <s v="N"/>
    <s v="Y"/>
    <n v="15.8"/>
    <n v="23.6"/>
    <n v="24"/>
    <n v="0"/>
    <n v="101233.205"/>
  </r>
  <r>
    <d v="2020-01-27T00:00:00"/>
    <x v="4"/>
    <s v="January"/>
    <x v="5"/>
    <x v="3"/>
    <s v="N"/>
    <s v="Y"/>
    <n v="12.8"/>
    <n v="23.1"/>
    <n v="26.1"/>
    <n v="0"/>
    <n v="103134.46"/>
  </r>
  <r>
    <d v="2020-01-28T00:00:00"/>
    <x v="5"/>
    <s v="January"/>
    <x v="5"/>
    <x v="3"/>
    <s v="N"/>
    <s v="N"/>
    <n v="13.6"/>
    <n v="25.4"/>
    <n v="26.5"/>
    <n v="0"/>
    <n v="116190.55499999999"/>
  </r>
  <r>
    <d v="2020-01-29T00:00:00"/>
    <x v="6"/>
    <s v="January"/>
    <x v="5"/>
    <x v="3"/>
    <s v="N"/>
    <s v="N"/>
    <n v="15.2"/>
    <n v="31.5"/>
    <n v="29.5"/>
    <n v="0"/>
    <n v="129812.91499999999"/>
  </r>
  <r>
    <d v="2020-01-30T00:00:00"/>
    <x v="0"/>
    <s v="January"/>
    <x v="5"/>
    <x v="4"/>
    <s v="Y"/>
    <s v="N"/>
    <n v="16.399999999999999"/>
    <n v="39.4"/>
    <n v="29.3"/>
    <n v="0"/>
    <n v="154816.49"/>
  </r>
  <r>
    <d v="2020-01-31T00:00:00"/>
    <x v="1"/>
    <s v="January"/>
    <x v="5"/>
    <x v="4"/>
    <s v="Y"/>
    <s v="N"/>
    <n v="21.5"/>
    <n v="42.9"/>
    <n v="18.3"/>
    <n v="0"/>
    <n v="170653.84"/>
  </r>
  <r>
    <d v="2020-02-01T00:00:00"/>
    <x v="2"/>
    <s v="February"/>
    <x v="5"/>
    <x v="4"/>
    <s v="Y"/>
    <s v="N"/>
    <n v="23.5"/>
    <n v="29.3"/>
    <n v="1.8"/>
    <n v="0.8"/>
    <n v="131856.315"/>
  </r>
  <r>
    <d v="2020-02-02T00:00:00"/>
    <x v="3"/>
    <s v="February"/>
    <x v="5"/>
    <x v="4"/>
    <s v="Y"/>
    <s v="N"/>
    <n v="14.2"/>
    <n v="25.1"/>
    <n v="21"/>
    <n v="14.8"/>
    <n v="97609.06"/>
  </r>
  <r>
    <d v="2020-02-03T00:00:00"/>
    <x v="4"/>
    <s v="February"/>
    <x v="5"/>
    <x v="4"/>
    <s v="Y"/>
    <s v="N"/>
    <n v="13.2"/>
    <n v="17.7"/>
    <n v="22.7"/>
    <n v="0"/>
    <n v="105004.91"/>
  </r>
  <r>
    <d v="2020-02-04T00:00:00"/>
    <x v="5"/>
    <s v="February"/>
    <x v="5"/>
    <x v="4"/>
    <s v="Y"/>
    <s v="N"/>
    <n v="11.3"/>
    <n v="19.7"/>
    <n v="28.6"/>
    <n v="0"/>
    <n v="107034.065"/>
  </r>
  <r>
    <d v="2020-02-05T00:00:00"/>
    <x v="6"/>
    <s v="February"/>
    <x v="5"/>
    <x v="4"/>
    <s v="Y"/>
    <s v="N"/>
    <n v="10.8"/>
    <n v="20.100000000000001"/>
    <n v="27.1"/>
    <n v="0"/>
    <n v="108988.44"/>
  </r>
  <r>
    <d v="2020-02-06T00:00:00"/>
    <x v="0"/>
    <s v="February"/>
    <x v="5"/>
    <x v="5"/>
    <s v="Y"/>
    <s v="N"/>
    <n v="13.7"/>
    <n v="25.5"/>
    <n v="25"/>
    <n v="0"/>
    <n v="120569.46"/>
  </r>
  <r>
    <d v="2020-02-07T00:00:00"/>
    <x v="1"/>
    <s v="February"/>
    <x v="5"/>
    <x v="5"/>
    <s v="Y"/>
    <s v="N"/>
    <n v="16.5"/>
    <n v="23.2"/>
    <n v="18.399999999999999"/>
    <n v="0"/>
    <n v="120734.85"/>
  </r>
  <r>
    <d v="2020-02-08T00:00:00"/>
    <x v="2"/>
    <s v="February"/>
    <x v="5"/>
    <x v="5"/>
    <s v="Y"/>
    <s v="N"/>
    <n v="17.399999999999999"/>
    <n v="29.4"/>
    <n v="27.5"/>
    <n v="0"/>
    <n v="107864.44500000001"/>
  </r>
  <r>
    <d v="2020-02-09T00:00:00"/>
    <x v="3"/>
    <s v="February"/>
    <x v="5"/>
    <x v="5"/>
    <s v="Y"/>
    <s v="N"/>
    <n v="19.600000000000001"/>
    <n v="28.2"/>
    <n v="19.899999999999999"/>
    <n v="0"/>
    <n v="103857.11"/>
  </r>
  <r>
    <d v="2020-02-10T00:00:00"/>
    <x v="4"/>
    <s v="February"/>
    <x v="5"/>
    <x v="5"/>
    <s v="Y"/>
    <s v="N"/>
    <n v="18.5"/>
    <n v="27.7"/>
    <n v="15"/>
    <n v="0.6"/>
    <n v="122975.46"/>
  </r>
  <r>
    <d v="2020-02-11T00:00:00"/>
    <x v="5"/>
    <s v="February"/>
    <x v="5"/>
    <x v="5"/>
    <s v="Y"/>
    <s v="N"/>
    <n v="19.5"/>
    <n v="25.9"/>
    <n v="19.100000000000001"/>
    <n v="0"/>
    <n v="127110.58"/>
  </r>
  <r>
    <d v="2020-02-12T00:00:00"/>
    <x v="6"/>
    <s v="February"/>
    <x v="5"/>
    <x v="5"/>
    <s v="Y"/>
    <s v="N"/>
    <n v="19.100000000000001"/>
    <n v="27.7"/>
    <n v="17.3"/>
    <n v="0"/>
    <n v="124618.565"/>
  </r>
  <r>
    <d v="2020-02-13T00:00:00"/>
    <x v="0"/>
    <s v="February"/>
    <x v="5"/>
    <x v="6"/>
    <s v="Y"/>
    <s v="N"/>
    <n v="19.399999999999999"/>
    <n v="31.7"/>
    <n v="26.7"/>
    <n v="0"/>
    <n v="139137.185"/>
  </r>
  <r>
    <d v="2020-02-14T00:00:00"/>
    <x v="1"/>
    <s v="February"/>
    <x v="5"/>
    <x v="6"/>
    <s v="Y"/>
    <s v="N"/>
    <n v="20.3"/>
    <n v="33.700000000000003"/>
    <n v="10.6"/>
    <n v="0"/>
    <n v="139855.63"/>
  </r>
  <r>
    <d v="2020-02-15T00:00:00"/>
    <x v="2"/>
    <s v="February"/>
    <x v="5"/>
    <x v="6"/>
    <s v="Y"/>
    <s v="N"/>
    <n v="18.899999999999999"/>
    <n v="19.3"/>
    <n v="2.4"/>
    <n v="5.4"/>
    <n v="108300.63499999999"/>
  </r>
  <r>
    <d v="2020-02-16T00:00:00"/>
    <x v="3"/>
    <s v="February"/>
    <x v="5"/>
    <x v="6"/>
    <s v="Y"/>
    <s v="N"/>
    <n v="16.899999999999999"/>
    <n v="26.4"/>
    <n v="23.8"/>
    <n v="2.8"/>
    <n v="100904.27"/>
  </r>
  <r>
    <d v="2020-02-17T00:00:00"/>
    <x v="4"/>
    <s v="February"/>
    <x v="5"/>
    <x v="6"/>
    <s v="Y"/>
    <s v="N"/>
    <n v="15.2"/>
    <n v="25.6"/>
    <n v="26.4"/>
    <n v="0"/>
    <n v="123351.845"/>
  </r>
  <r>
    <d v="2020-02-18T00:00:00"/>
    <x v="5"/>
    <s v="February"/>
    <x v="5"/>
    <x v="6"/>
    <s v="Y"/>
    <s v="N"/>
    <n v="17.600000000000001"/>
    <n v="21.8"/>
    <n v="7.3"/>
    <n v="0"/>
    <n v="119178.12"/>
  </r>
  <r>
    <d v="2020-02-19T00:00:00"/>
    <x v="6"/>
    <s v="February"/>
    <x v="5"/>
    <x v="6"/>
    <s v="Y"/>
    <s v="N"/>
    <n v="13.3"/>
    <n v="19.7"/>
    <n v="12.9"/>
    <n v="38"/>
    <n v="109375.215"/>
  </r>
  <r>
    <d v="2020-02-20T00:00:00"/>
    <x v="0"/>
    <s v="February"/>
    <x v="5"/>
    <x v="7"/>
    <s v="Y"/>
    <s v="N"/>
    <n v="14.2"/>
    <n v="18.7"/>
    <n v="15.2"/>
    <n v="3.2"/>
    <n v="112202.145"/>
  </r>
  <r>
    <d v="2020-02-21T00:00:00"/>
    <x v="1"/>
    <s v="February"/>
    <x v="5"/>
    <x v="7"/>
    <s v="Y"/>
    <s v="N"/>
    <n v="13.5"/>
    <n v="19.600000000000001"/>
    <n v="17.100000000000001"/>
    <n v="2.8"/>
    <n v="108949.05499999999"/>
  </r>
  <r>
    <d v="2020-02-22T00:00:00"/>
    <x v="2"/>
    <s v="February"/>
    <x v="5"/>
    <x v="7"/>
    <s v="Y"/>
    <s v="N"/>
    <n v="11.4"/>
    <n v="21.1"/>
    <n v="25.4"/>
    <n v="0"/>
    <n v="96922.02"/>
  </r>
  <r>
    <d v="2020-02-23T00:00:00"/>
    <x v="3"/>
    <s v="February"/>
    <x v="5"/>
    <x v="7"/>
    <s v="Y"/>
    <s v="N"/>
    <n v="13.3"/>
    <n v="34"/>
    <n v="21.6"/>
    <n v="0"/>
    <n v="106129.66499999999"/>
  </r>
  <r>
    <d v="2020-02-24T00:00:00"/>
    <x v="4"/>
    <s v="February"/>
    <x v="5"/>
    <x v="7"/>
    <s v="Y"/>
    <s v="N"/>
    <n v="16.8"/>
    <n v="23.7"/>
    <n v="5.4"/>
    <n v="0"/>
    <n v="122619.05499999999"/>
  </r>
  <r>
    <d v="2020-02-25T00:00:00"/>
    <x v="5"/>
    <s v="February"/>
    <x v="5"/>
    <x v="7"/>
    <s v="Y"/>
    <s v="N"/>
    <n v="18.399999999999999"/>
    <n v="31.6"/>
    <n v="10.6"/>
    <n v="3.6"/>
    <n v="123558.425"/>
  </r>
  <r>
    <d v="2020-02-26T00:00:00"/>
    <x v="6"/>
    <s v="February"/>
    <x v="5"/>
    <x v="7"/>
    <s v="Y"/>
    <s v="N"/>
    <n v="16.2"/>
    <n v="19.2"/>
    <n v="19.3"/>
    <n v="4"/>
    <n v="108371.125"/>
  </r>
  <r>
    <d v="2020-02-27T00:00:00"/>
    <x v="0"/>
    <s v="February"/>
    <x v="5"/>
    <x v="8"/>
    <s v="Y"/>
    <s v="N"/>
    <n v="11"/>
    <n v="19.7"/>
    <n v="11.1"/>
    <n v="0.2"/>
    <n v="108675.4"/>
  </r>
  <r>
    <d v="2020-02-28T00:00:00"/>
    <x v="1"/>
    <s v="February"/>
    <x v="5"/>
    <x v="8"/>
    <s v="Y"/>
    <s v="N"/>
    <n v="13.1"/>
    <n v="20.100000000000001"/>
    <n v="17.600000000000001"/>
    <n v="0"/>
    <n v="110006.97"/>
  </r>
  <r>
    <d v="2020-02-29T00:00:00"/>
    <x v="2"/>
    <s v="February"/>
    <x v="5"/>
    <x v="8"/>
    <s v="Y"/>
    <s v="N"/>
    <n v="14.7"/>
    <n v="22.4"/>
    <n v="22.8"/>
    <n v="0"/>
    <n v="100380.94"/>
  </r>
  <r>
    <d v="2020-03-01T00:00:00"/>
    <x v="3"/>
    <s v="March"/>
    <x v="5"/>
    <x v="8"/>
    <s v="Y"/>
    <s v="N"/>
    <n v="13.2"/>
    <n v="32.1"/>
    <n v="20.8"/>
    <n v="0"/>
    <n v="101413.145"/>
  </r>
  <r>
    <d v="2020-03-02T00:00:00"/>
    <x v="4"/>
    <s v="March"/>
    <x v="5"/>
    <x v="8"/>
    <s v="Y"/>
    <s v="N"/>
    <n v="14.2"/>
    <n v="18.399999999999999"/>
    <n v="21.1"/>
    <n v="3"/>
    <n v="106359.955"/>
  </r>
  <r>
    <d v="2020-03-03T00:00:00"/>
    <x v="5"/>
    <s v="March"/>
    <x v="5"/>
    <x v="8"/>
    <s v="Y"/>
    <s v="N"/>
    <n v="14.7"/>
    <n v="19.5"/>
    <n v="15.9"/>
    <n v="0"/>
    <n v="108746.37"/>
  </r>
  <r>
    <d v="2020-03-04T00:00:00"/>
    <x v="6"/>
    <s v="March"/>
    <x v="5"/>
    <x v="8"/>
    <s v="Y"/>
    <s v="N"/>
    <n v="13.6"/>
    <n v="23.5"/>
    <n v="7.1"/>
    <n v="0"/>
    <n v="117505.625"/>
  </r>
  <r>
    <d v="2020-03-05T00:00:00"/>
    <x v="0"/>
    <s v="March"/>
    <x v="5"/>
    <x v="9"/>
    <s v="Y"/>
    <s v="N"/>
    <n v="15.4"/>
    <n v="20.3"/>
    <n v="4.3"/>
    <n v="54.6"/>
    <n v="119734.63499999999"/>
  </r>
  <r>
    <d v="2020-03-06T00:00:00"/>
    <x v="1"/>
    <s v="March"/>
    <x v="5"/>
    <x v="9"/>
    <s v="Y"/>
    <s v="N"/>
    <n v="15.9"/>
    <n v="19"/>
    <n v="12.7"/>
    <n v="7"/>
    <n v="111322.325"/>
  </r>
  <r>
    <d v="2020-03-07T00:00:00"/>
    <x v="2"/>
    <s v="March"/>
    <x v="5"/>
    <x v="9"/>
    <s v="Y"/>
    <s v="N"/>
    <n v="15.4"/>
    <n v="20"/>
    <n v="17.100000000000001"/>
    <n v="0.2"/>
    <n v="96850.78"/>
  </r>
  <r>
    <d v="2020-03-08T00:00:00"/>
    <x v="3"/>
    <s v="March"/>
    <x v="5"/>
    <x v="9"/>
    <s v="Y"/>
    <s v="N"/>
    <n v="13.9"/>
    <n v="22.4"/>
    <n v="19.5"/>
    <n v="0"/>
    <n v="92553.29"/>
  </r>
  <r>
    <d v="2020-03-09T00:00:00"/>
    <x v="4"/>
    <s v="March"/>
    <x v="5"/>
    <x v="9"/>
    <s v="Y"/>
    <s v="Y"/>
    <n v="12.3"/>
    <n v="21"/>
    <n v="19.7"/>
    <n v="0"/>
    <n v="94641.7"/>
  </r>
  <r>
    <d v="2020-03-10T00:00:00"/>
    <x v="5"/>
    <s v="March"/>
    <x v="5"/>
    <x v="9"/>
    <s v="Y"/>
    <s v="N"/>
    <n v="10.3"/>
    <n v="22.3"/>
    <n v="21.9"/>
    <n v="0"/>
    <n v="112142.54"/>
  </r>
  <r>
    <d v="2020-03-11T00:00:00"/>
    <x v="6"/>
    <s v="March"/>
    <x v="5"/>
    <x v="9"/>
    <s v="Y"/>
    <s v="N"/>
    <n v="12.6"/>
    <n v="29.5"/>
    <n v="15.7"/>
    <n v="0"/>
    <n v="118830.14"/>
  </r>
  <r>
    <d v="2020-03-12T00:00:00"/>
    <x v="0"/>
    <s v="March"/>
    <x v="5"/>
    <x v="10"/>
    <s v="Y"/>
    <s v="N"/>
    <n v="16.600000000000001"/>
    <n v="29.5"/>
    <n v="19.5"/>
    <n v="0"/>
    <n v="120272.77499999999"/>
  </r>
  <r>
    <d v="2020-03-13T00:00:00"/>
    <x v="1"/>
    <s v="March"/>
    <x v="5"/>
    <x v="10"/>
    <s v="Y"/>
    <s v="N"/>
    <n v="19.100000000000001"/>
    <n v="26.8"/>
    <n v="7.3"/>
    <n v="0"/>
    <n v="115075.81"/>
  </r>
  <r>
    <d v="2020-03-14T00:00:00"/>
    <x v="2"/>
    <s v="March"/>
    <x v="5"/>
    <x v="10"/>
    <s v="Y"/>
    <s v="N"/>
    <n v="13.1"/>
    <n v="17.899999999999999"/>
    <n v="12.3"/>
    <n v="0.6"/>
    <n v="96016.19"/>
  </r>
  <r>
    <d v="2020-03-15T00:00:00"/>
    <x v="3"/>
    <s v="March"/>
    <x v="5"/>
    <x v="10"/>
    <s v="Y"/>
    <s v="N"/>
    <n v="12.7"/>
    <n v="18.8"/>
    <n v="10.199999999999999"/>
    <n v="0"/>
    <n v="97664.934999999998"/>
  </r>
  <r>
    <d v="2020-03-16T00:00:00"/>
    <x v="4"/>
    <s v="March"/>
    <x v="5"/>
    <x v="10"/>
    <s v="Y"/>
    <s v="N"/>
    <n v="9.3000000000000007"/>
    <n v="26.5"/>
    <n v="20.6"/>
    <n v="0"/>
    <n v="110586.815"/>
  </r>
  <r>
    <d v="2020-03-17T00:00:00"/>
    <x v="5"/>
    <s v="March"/>
    <x v="5"/>
    <x v="10"/>
    <s v="Y"/>
    <s v="N"/>
    <n v="11.6"/>
    <n v="28.2"/>
    <n v="19.899999999999999"/>
    <n v="0"/>
    <n v="115254.185"/>
  </r>
  <r>
    <d v="2020-03-18T00:00:00"/>
    <x v="6"/>
    <s v="March"/>
    <x v="5"/>
    <x v="10"/>
    <s v="Y"/>
    <s v="N"/>
    <n v="17.7"/>
    <n v="28.3"/>
    <n v="9.1"/>
    <n v="0"/>
    <n v="121127.145"/>
  </r>
  <r>
    <d v="2020-03-19T00:00:00"/>
    <x v="0"/>
    <s v="March"/>
    <x v="5"/>
    <x v="11"/>
    <s v="Y"/>
    <s v="N"/>
    <n v="18.7"/>
    <n v="30.4"/>
    <n v="8.1999999999999993"/>
    <n v="0"/>
    <n v="127266.86"/>
  </r>
  <r>
    <d v="2020-03-20T00:00:00"/>
    <x v="1"/>
    <s v="March"/>
    <x v="5"/>
    <x v="11"/>
    <s v="Y"/>
    <s v="N"/>
    <n v="16.100000000000001"/>
    <n v="22.7"/>
    <n v="12.6"/>
    <n v="0"/>
    <n v="111547.605"/>
  </r>
  <r>
    <d v="2020-03-21T00:00:00"/>
    <x v="2"/>
    <s v="March"/>
    <x v="5"/>
    <x v="11"/>
    <s v="Y"/>
    <s v="N"/>
    <n v="14.6"/>
    <n v="18.399999999999999"/>
    <n v="10.8"/>
    <n v="0"/>
    <n v="103999.33500000001"/>
  </r>
  <r>
    <d v="2020-03-22T00:00:00"/>
    <x v="3"/>
    <s v="March"/>
    <x v="5"/>
    <x v="11"/>
    <s v="Y"/>
    <s v="N"/>
    <n v="12.1"/>
    <n v="18.3"/>
    <n v="15.2"/>
    <n v="0"/>
    <n v="97449.684999999998"/>
  </r>
  <r>
    <d v="2020-03-23T00:00:00"/>
    <x v="4"/>
    <s v="March"/>
    <x v="5"/>
    <x v="11"/>
    <s v="Y"/>
    <s v="N"/>
    <n v="12.7"/>
    <n v="17.100000000000001"/>
    <n v="9.9"/>
    <n v="0.4"/>
    <n v="112906.94500000001"/>
  </r>
  <r>
    <d v="2020-03-24T00:00:00"/>
    <x v="5"/>
    <s v="March"/>
    <x v="5"/>
    <x v="11"/>
    <s v="N"/>
    <s v="N"/>
    <n v="8.5"/>
    <n v="17.899999999999999"/>
    <n v="15.8"/>
    <n v="0"/>
    <n v="114935.545"/>
  </r>
  <r>
    <d v="2020-03-25T00:00:00"/>
    <x v="6"/>
    <s v="March"/>
    <x v="5"/>
    <x v="11"/>
    <s v="N"/>
    <s v="N"/>
    <n v="10.8"/>
    <n v="17.5"/>
    <n v="7.6"/>
    <n v="0"/>
    <n v="113147.815"/>
  </r>
  <r>
    <d v="2020-03-26T00:00:00"/>
    <x v="0"/>
    <s v="March"/>
    <x v="5"/>
    <x v="12"/>
    <s v="N"/>
    <s v="N"/>
    <n v="13.7"/>
    <n v="19.8"/>
    <n v="15.5"/>
    <n v="0"/>
    <n v="110088.01"/>
  </r>
  <r>
    <d v="2020-03-27T00:00:00"/>
    <x v="1"/>
    <s v="March"/>
    <x v="5"/>
    <x v="12"/>
    <s v="N"/>
    <s v="N"/>
    <n v="13.6"/>
    <n v="27.6"/>
    <n v="17.8"/>
    <n v="0"/>
    <n v="111958.245"/>
  </r>
  <r>
    <d v="2020-03-28T00:00:00"/>
    <x v="2"/>
    <s v="March"/>
    <x v="5"/>
    <x v="12"/>
    <s v="N"/>
    <s v="N"/>
    <n v="14.8"/>
    <n v="27.5"/>
    <n v="16.899999999999999"/>
    <n v="0"/>
    <n v="97923.714999999997"/>
  </r>
  <r>
    <d v="2020-03-29T00:00:00"/>
    <x v="3"/>
    <s v="March"/>
    <x v="5"/>
    <x v="12"/>
    <s v="N"/>
    <s v="N"/>
    <n v="16.5"/>
    <n v="26.4"/>
    <n v="9.5"/>
    <n v="0"/>
    <n v="95953.205000000002"/>
  </r>
  <r>
    <d v="2020-03-30T00:00:00"/>
    <x v="4"/>
    <s v="March"/>
    <x v="5"/>
    <x v="12"/>
    <s v="N"/>
    <s v="N"/>
    <n v="15.9"/>
    <n v="21.7"/>
    <n v="13.3"/>
    <n v="5.2"/>
    <n v="107687.51"/>
  </r>
  <r>
    <d v="2020-03-31T00:00:00"/>
    <x v="5"/>
    <s v="March"/>
    <x v="5"/>
    <x v="12"/>
    <s v="N"/>
    <s v="N"/>
    <n v="12.2"/>
    <n v="21.4"/>
    <n v="16.899999999999999"/>
    <n v="0"/>
    <n v="109043.86500000001"/>
  </r>
  <r>
    <d v="2020-04-01T00:00:00"/>
    <x v="6"/>
    <s v="April"/>
    <x v="5"/>
    <x v="12"/>
    <s v="N"/>
    <s v="N"/>
    <n v="11"/>
    <n v="23.1"/>
    <n v="15.2"/>
    <n v="0"/>
    <n v="110991.625"/>
  </r>
  <r>
    <d v="2020-04-02T00:00:00"/>
    <x v="0"/>
    <s v="April"/>
    <x v="5"/>
    <x v="13"/>
    <s v="N"/>
    <s v="N"/>
    <n v="12.4"/>
    <n v="20.7"/>
    <n v="4.2"/>
    <n v="23"/>
    <n v="116302.66499999999"/>
  </r>
  <r>
    <d v="2020-04-03T00:00:00"/>
    <x v="1"/>
    <s v="April"/>
    <x v="5"/>
    <x v="13"/>
    <s v="N"/>
    <s v="N"/>
    <n v="13.7"/>
    <n v="23.2"/>
    <n v="12"/>
    <n v="15.8"/>
    <n v="104294.57"/>
  </r>
  <r>
    <d v="2020-04-04T00:00:00"/>
    <x v="2"/>
    <s v="April"/>
    <x v="5"/>
    <x v="13"/>
    <s v="N"/>
    <s v="N"/>
    <n v="12.8"/>
    <n v="16.600000000000001"/>
    <n v="6.1"/>
    <n v="35.200000000000003"/>
    <n v="101854.155"/>
  </r>
  <r>
    <d v="2020-04-05T00:00:00"/>
    <x v="3"/>
    <s v="April"/>
    <x v="5"/>
    <x v="13"/>
    <s v="N"/>
    <s v="N"/>
    <n v="9.5"/>
    <n v="16.899999999999999"/>
    <n v="4.5"/>
    <n v="4.4000000000000004"/>
    <n v="105098.02499999999"/>
  </r>
  <r>
    <d v="2020-04-06T00:00:00"/>
    <x v="4"/>
    <s v="April"/>
    <x v="5"/>
    <x v="13"/>
    <s v="N"/>
    <s v="N"/>
    <n v="10.7"/>
    <n v="16.5"/>
    <n v="11.5"/>
    <n v="6.2"/>
    <n v="118074.565"/>
  </r>
  <r>
    <d v="2020-04-07T00:00:00"/>
    <x v="5"/>
    <s v="April"/>
    <x v="5"/>
    <x v="13"/>
    <s v="N"/>
    <s v="N"/>
    <n v="11.9"/>
    <n v="16.399999999999999"/>
    <n v="9.5"/>
    <n v="1.4"/>
    <n v="118404.455"/>
  </r>
  <r>
    <d v="2020-04-08T00:00:00"/>
    <x v="6"/>
    <s v="April"/>
    <x v="5"/>
    <x v="13"/>
    <s v="N"/>
    <s v="N"/>
    <n v="11.7"/>
    <n v="18.600000000000001"/>
    <n v="10.7"/>
    <n v="1.2"/>
    <n v="108404.01"/>
  </r>
  <r>
    <d v="2020-04-09T00:00:00"/>
    <x v="0"/>
    <s v="April"/>
    <x v="5"/>
    <x v="14"/>
    <s v="N"/>
    <s v="N"/>
    <n v="8.9"/>
    <n v="21.2"/>
    <n v="15.8"/>
    <n v="0"/>
    <n v="108587.52"/>
  </r>
  <r>
    <d v="2020-04-10T00:00:00"/>
    <x v="1"/>
    <s v="April"/>
    <x v="5"/>
    <x v="14"/>
    <s v="N"/>
    <s v="Y"/>
    <n v="12.7"/>
    <n v="22"/>
    <n v="9.5"/>
    <n v="0.2"/>
    <n v="94831.23"/>
  </r>
  <r>
    <d v="2020-04-11T00:00:00"/>
    <x v="2"/>
    <s v="April"/>
    <x v="5"/>
    <x v="14"/>
    <s v="N"/>
    <s v="Y"/>
    <n v="13"/>
    <n v="15.7"/>
    <n v="11.3"/>
    <n v="2.4"/>
    <n v="92097.07"/>
  </r>
  <r>
    <d v="2020-04-12T00:00:00"/>
    <x v="3"/>
    <s v="April"/>
    <x v="5"/>
    <x v="14"/>
    <s v="N"/>
    <s v="Y"/>
    <n v="11"/>
    <n v="15.3"/>
    <n v="7.7"/>
    <n v="2.4"/>
    <n v="101760.09"/>
  </r>
  <r>
    <d v="2020-04-13T00:00:00"/>
    <x v="4"/>
    <s v="April"/>
    <x v="5"/>
    <x v="14"/>
    <s v="N"/>
    <s v="Y"/>
    <n v="12.2"/>
    <n v="18.3"/>
    <n v="14.3"/>
    <n v="0"/>
    <n v="100025.9"/>
  </r>
  <r>
    <d v="2020-04-14T00:00:00"/>
    <x v="5"/>
    <s v="April"/>
    <x v="5"/>
    <x v="14"/>
    <s v="N"/>
    <s v="N"/>
    <n v="12.1"/>
    <n v="23.4"/>
    <n v="11.1"/>
    <n v="0.6"/>
    <n v="107849.83"/>
  </r>
  <r>
    <d v="2020-04-15T00:00:00"/>
    <x v="6"/>
    <s v="April"/>
    <x v="5"/>
    <x v="14"/>
    <s v="N"/>
    <s v="N"/>
    <n v="15.6"/>
    <n v="23.5"/>
    <n v="11.8"/>
    <n v="0"/>
    <n v="104547.34"/>
  </r>
  <r>
    <d v="2020-04-16T00:00:00"/>
    <x v="0"/>
    <s v="April"/>
    <x v="5"/>
    <x v="15"/>
    <s v="N"/>
    <s v="N"/>
    <n v="15.4"/>
    <n v="21.5"/>
    <n v="11.3"/>
    <n v="0.2"/>
    <n v="106527.94500000001"/>
  </r>
  <r>
    <d v="2020-04-17T00:00:00"/>
    <x v="1"/>
    <s v="April"/>
    <x v="5"/>
    <x v="15"/>
    <s v="N"/>
    <s v="N"/>
    <n v="11.4"/>
    <n v="18.399999999999999"/>
    <n v="10.1"/>
    <n v="0"/>
    <n v="106943.49"/>
  </r>
  <r>
    <d v="2020-04-18T00:00:00"/>
    <x v="2"/>
    <s v="April"/>
    <x v="5"/>
    <x v="15"/>
    <s v="N"/>
    <s v="N"/>
    <n v="12.9"/>
    <n v="16.399999999999999"/>
    <n v="7.9"/>
    <n v="0"/>
    <n v="106888.545"/>
  </r>
  <r>
    <d v="2020-04-19T00:00:00"/>
    <x v="3"/>
    <s v="April"/>
    <x v="5"/>
    <x v="15"/>
    <s v="N"/>
    <s v="N"/>
    <n v="11.2"/>
    <n v="19.399999999999999"/>
    <n v="11.3"/>
    <n v="0"/>
    <n v="100737.83500000001"/>
  </r>
  <r>
    <d v="2020-04-20T00:00:00"/>
    <x v="4"/>
    <s v="April"/>
    <x v="5"/>
    <x v="15"/>
    <s v="N"/>
    <s v="N"/>
    <n v="12"/>
    <n v="20.8"/>
    <n v="8.1"/>
    <n v="3.4"/>
    <n v="109168.595"/>
  </r>
  <r>
    <d v="2020-04-21T00:00:00"/>
    <x v="5"/>
    <s v="April"/>
    <x v="5"/>
    <x v="15"/>
    <s v="N"/>
    <s v="N"/>
    <n v="8.5"/>
    <n v="19.600000000000001"/>
    <n v="9.8000000000000007"/>
    <n v="0"/>
    <n v="111417.63"/>
  </r>
  <r>
    <d v="2020-04-22T00:00:00"/>
    <x v="6"/>
    <s v="April"/>
    <x v="5"/>
    <x v="15"/>
    <s v="N"/>
    <s v="N"/>
    <n v="12.8"/>
    <n v="18.2"/>
    <n v="8.8000000000000007"/>
    <n v="0"/>
    <n v="113506.01"/>
  </r>
  <r>
    <d v="2020-04-23T00:00:00"/>
    <x v="0"/>
    <s v="April"/>
    <x v="5"/>
    <x v="16"/>
    <s v="N"/>
    <s v="N"/>
    <n v="9.6"/>
    <n v="19.7"/>
    <n v="9.6999999999999993"/>
    <n v="0"/>
    <n v="112872.88"/>
  </r>
  <r>
    <d v="2020-04-24T00:00:00"/>
    <x v="1"/>
    <s v="April"/>
    <x v="5"/>
    <x v="16"/>
    <s v="N"/>
    <s v="N"/>
    <n v="15.1"/>
    <n v="22.3"/>
    <n v="12.7"/>
    <n v="0.4"/>
    <n v="106565.295"/>
  </r>
  <r>
    <d v="2020-04-25T00:00:00"/>
    <x v="2"/>
    <s v="April"/>
    <x v="5"/>
    <x v="16"/>
    <s v="N"/>
    <s v="Y"/>
    <n v="10.5"/>
    <n v="21.7"/>
    <n v="10.4"/>
    <n v="0"/>
    <n v="96845.119999999995"/>
  </r>
  <r>
    <d v="2020-04-26T00:00:00"/>
    <x v="3"/>
    <s v="April"/>
    <x v="5"/>
    <x v="16"/>
    <s v="N"/>
    <s v="N"/>
    <n v="15.4"/>
    <n v="17.7"/>
    <n v="6.6"/>
    <n v="14"/>
    <n v="96572.934999999998"/>
  </r>
  <r>
    <d v="2020-04-27T00:00:00"/>
    <x v="4"/>
    <s v="April"/>
    <x v="5"/>
    <x v="16"/>
    <s v="N"/>
    <s v="N"/>
    <n v="8.1"/>
    <n v="18.100000000000001"/>
    <n v="12.5"/>
    <n v="0.6"/>
    <n v="113471.83"/>
  </r>
  <r>
    <d v="2020-04-28T00:00:00"/>
    <x v="5"/>
    <s v="April"/>
    <x v="5"/>
    <x v="16"/>
    <s v="N"/>
    <s v="N"/>
    <n v="7.1"/>
    <n v="18.899999999999999"/>
    <n v="10.4"/>
    <n v="0"/>
    <n v="112124.06"/>
  </r>
  <r>
    <d v="2020-04-29T00:00:00"/>
    <x v="6"/>
    <s v="April"/>
    <x v="5"/>
    <x v="16"/>
    <s v="N"/>
    <s v="N"/>
    <n v="11.2"/>
    <n v="19.8"/>
    <n v="3.6"/>
    <n v="3.4"/>
    <n v="121307.84"/>
  </r>
  <r>
    <d v="2020-04-30T00:00:00"/>
    <x v="0"/>
    <s v="April"/>
    <x v="5"/>
    <x v="17"/>
    <s v="N"/>
    <s v="N"/>
    <n v="8.9"/>
    <n v="15.5"/>
    <n v="5.4"/>
    <n v="23.6"/>
    <n v="121353.33"/>
  </r>
  <r>
    <d v="2020-05-01T00:00:00"/>
    <x v="1"/>
    <s v="May"/>
    <x v="5"/>
    <x v="17"/>
    <s v="N"/>
    <s v="N"/>
    <n v="7.6"/>
    <n v="13"/>
    <n v="5.0999999999999996"/>
    <n v="8"/>
    <n v="127238.875"/>
  </r>
  <r>
    <d v="2020-05-02T00:00:00"/>
    <x v="2"/>
    <s v="May"/>
    <x v="5"/>
    <x v="17"/>
    <s v="N"/>
    <s v="N"/>
    <n v="8.3000000000000007"/>
    <n v="14.2"/>
    <n v="6.2"/>
    <n v="1.4"/>
    <n v="111665.72500000001"/>
  </r>
  <r>
    <d v="2020-05-03T00:00:00"/>
    <x v="3"/>
    <s v="May"/>
    <x v="5"/>
    <x v="17"/>
    <s v="N"/>
    <s v="N"/>
    <n v="9.8000000000000007"/>
    <n v="15"/>
    <n v="8.3000000000000007"/>
    <n v="1.8"/>
    <n v="109669.355"/>
  </r>
  <r>
    <d v="2020-05-04T00:00:00"/>
    <x v="4"/>
    <s v="May"/>
    <x v="5"/>
    <x v="17"/>
    <s v="N"/>
    <s v="N"/>
    <n v="9.4"/>
    <n v="14.8"/>
    <n v="7"/>
    <n v="0.2"/>
    <n v="126892.26"/>
  </r>
  <r>
    <d v="2020-05-05T00:00:00"/>
    <x v="5"/>
    <s v="May"/>
    <x v="5"/>
    <x v="17"/>
    <s v="N"/>
    <s v="N"/>
    <n v="8"/>
    <n v="19.5"/>
    <n v="11.6"/>
    <n v="0.4"/>
    <n v="118839.095"/>
  </r>
  <r>
    <d v="2020-05-06T00:00:00"/>
    <x v="6"/>
    <s v="May"/>
    <x v="5"/>
    <x v="17"/>
    <s v="N"/>
    <s v="N"/>
    <n v="10.199999999999999"/>
    <n v="20.100000000000001"/>
    <n v="9.6999999999999993"/>
    <n v="0"/>
    <n v="113214.27"/>
  </r>
  <r>
    <d v="2020-05-07T00:00:00"/>
    <x v="0"/>
    <s v="May"/>
    <x v="5"/>
    <x v="18"/>
    <s v="N"/>
    <s v="N"/>
    <n v="15.1"/>
    <n v="21.1"/>
    <n v="6.2"/>
    <n v="0"/>
    <n v="109642.755"/>
  </r>
  <r>
    <d v="2020-05-08T00:00:00"/>
    <x v="1"/>
    <s v="May"/>
    <x v="5"/>
    <x v="18"/>
    <s v="N"/>
    <s v="N"/>
    <n v="12.6"/>
    <n v="19.600000000000001"/>
    <n v="10.7"/>
    <n v="0"/>
    <n v="107914.05499999999"/>
  </r>
  <r>
    <d v="2020-05-09T00:00:00"/>
    <x v="2"/>
    <s v="May"/>
    <x v="5"/>
    <x v="18"/>
    <s v="N"/>
    <s v="N"/>
    <n v="12.6"/>
    <n v="14"/>
    <n v="5.4"/>
    <n v="0.6"/>
    <n v="107786.255"/>
  </r>
  <r>
    <d v="2020-05-10T00:00:00"/>
    <x v="3"/>
    <s v="May"/>
    <x v="5"/>
    <x v="18"/>
    <s v="N"/>
    <s v="N"/>
    <n v="7.2"/>
    <n v="14.5"/>
    <n v="9"/>
    <n v="7"/>
    <n v="107555.19"/>
  </r>
  <r>
    <d v="2020-05-11T00:00:00"/>
    <x v="4"/>
    <s v="May"/>
    <x v="5"/>
    <x v="18"/>
    <s v="N"/>
    <s v="N"/>
    <n v="7.8"/>
    <n v="17.100000000000001"/>
    <n v="7.5"/>
    <n v="0.6"/>
    <n v="122550.94500000001"/>
  </r>
  <r>
    <d v="2020-05-12T00:00:00"/>
    <x v="5"/>
    <s v="May"/>
    <x v="5"/>
    <x v="18"/>
    <s v="N"/>
    <s v="N"/>
    <n v="10.3"/>
    <n v="14.8"/>
    <n v="8.5"/>
    <n v="0.2"/>
    <n v="120767.795"/>
  </r>
  <r>
    <d v="2020-05-13T00:00:00"/>
    <x v="6"/>
    <s v="May"/>
    <x v="5"/>
    <x v="18"/>
    <s v="N"/>
    <s v="N"/>
    <n v="10.4"/>
    <n v="14.5"/>
    <n v="8.9"/>
    <n v="1.4"/>
    <n v="127145.14"/>
  </r>
  <r>
    <d v="2020-05-14T00:00:00"/>
    <x v="0"/>
    <s v="May"/>
    <x v="5"/>
    <x v="19"/>
    <s v="N"/>
    <s v="N"/>
    <n v="6.6"/>
    <n v="14.7"/>
    <n v="9.8000000000000007"/>
    <n v="2.8"/>
    <n v="129285.09"/>
  </r>
  <r>
    <d v="2020-05-15T00:00:00"/>
    <x v="1"/>
    <s v="May"/>
    <x v="5"/>
    <x v="19"/>
    <s v="N"/>
    <s v="N"/>
    <n v="4.5"/>
    <n v="15.3"/>
    <n v="10.8"/>
    <n v="0"/>
    <n v="129112.45"/>
  </r>
  <r>
    <d v="2020-05-16T00:00:00"/>
    <x v="2"/>
    <s v="May"/>
    <x v="5"/>
    <x v="19"/>
    <s v="N"/>
    <s v="N"/>
    <n v="4.5"/>
    <n v="18"/>
    <n v="10.7"/>
    <n v="0"/>
    <n v="110420.89"/>
  </r>
  <r>
    <d v="2020-05-17T00:00:00"/>
    <x v="3"/>
    <s v="May"/>
    <x v="5"/>
    <x v="19"/>
    <s v="N"/>
    <s v="N"/>
    <n v="5.0999999999999996"/>
    <n v="18.5"/>
    <n v="10.6"/>
    <n v="0"/>
    <n v="109774.425"/>
  </r>
  <r>
    <d v="2020-05-18T00:00:00"/>
    <x v="4"/>
    <s v="May"/>
    <x v="5"/>
    <x v="19"/>
    <s v="N"/>
    <s v="N"/>
    <n v="5.5"/>
    <n v="19.399999999999999"/>
    <n v="10.5"/>
    <n v="0"/>
    <n v="120076.645"/>
  </r>
  <r>
    <d v="2020-05-19T00:00:00"/>
    <x v="5"/>
    <s v="May"/>
    <x v="5"/>
    <x v="19"/>
    <s v="N"/>
    <s v="N"/>
    <n v="8.1"/>
    <n v="17.7"/>
    <n v="4.9000000000000004"/>
    <n v="0"/>
    <n v="119789.97"/>
  </r>
  <r>
    <d v="2020-05-20T00:00:00"/>
    <x v="6"/>
    <s v="May"/>
    <x v="5"/>
    <x v="19"/>
    <s v="N"/>
    <s v="N"/>
    <n v="10.3"/>
    <n v="15.8"/>
    <n v="7.8"/>
    <n v="15.6"/>
    <n v="119803.985"/>
  </r>
  <r>
    <d v="2020-05-21T00:00:00"/>
    <x v="0"/>
    <s v="May"/>
    <x v="5"/>
    <x v="20"/>
    <s v="N"/>
    <s v="N"/>
    <n v="9.4"/>
    <n v="13.7"/>
    <n v="6.6"/>
    <n v="12.4"/>
    <n v="127563.61"/>
  </r>
  <r>
    <d v="2020-05-22T00:00:00"/>
    <x v="1"/>
    <s v="May"/>
    <x v="5"/>
    <x v="20"/>
    <s v="N"/>
    <s v="N"/>
    <n v="9.1"/>
    <n v="13.6"/>
    <n v="7.8"/>
    <n v="11.4"/>
    <n v="130472.2"/>
  </r>
  <r>
    <d v="2020-05-23T00:00:00"/>
    <x v="2"/>
    <s v="May"/>
    <x v="5"/>
    <x v="20"/>
    <s v="N"/>
    <s v="N"/>
    <n v="9.4"/>
    <n v="13.5"/>
    <n v="5.8"/>
    <n v="0"/>
    <n v="115234.32"/>
  </r>
  <r>
    <d v="2020-05-24T00:00:00"/>
    <x v="3"/>
    <s v="May"/>
    <x v="5"/>
    <x v="20"/>
    <s v="N"/>
    <s v="N"/>
    <n v="10.9"/>
    <n v="13.8"/>
    <n v="7.9"/>
    <n v="3"/>
    <n v="109579.82"/>
  </r>
  <r>
    <d v="2020-05-25T00:00:00"/>
    <x v="4"/>
    <s v="May"/>
    <x v="5"/>
    <x v="20"/>
    <s v="N"/>
    <s v="N"/>
    <n v="5.5"/>
    <n v="16"/>
    <n v="10"/>
    <n v="0"/>
    <n v="125532.575"/>
  </r>
  <r>
    <d v="2020-05-26T00:00:00"/>
    <x v="5"/>
    <s v="May"/>
    <x v="5"/>
    <x v="20"/>
    <s v="N"/>
    <s v="N"/>
    <n v="5.4"/>
    <n v="18.5"/>
    <n v="9.4"/>
    <n v="0"/>
    <n v="126788.83500000001"/>
  </r>
  <r>
    <d v="2020-05-27T00:00:00"/>
    <x v="6"/>
    <s v="May"/>
    <x v="5"/>
    <x v="20"/>
    <s v="Y"/>
    <s v="N"/>
    <n v="5.9"/>
    <n v="17.100000000000001"/>
    <n v="7.8"/>
    <n v="0"/>
    <n v="124189.8"/>
  </r>
  <r>
    <d v="2020-05-28T00:00:00"/>
    <x v="0"/>
    <s v="May"/>
    <x v="5"/>
    <x v="21"/>
    <s v="Y"/>
    <s v="N"/>
    <n v="12.1"/>
    <n v="17.600000000000001"/>
    <n v="6.7"/>
    <n v="0"/>
    <n v="124062.485"/>
  </r>
  <r>
    <d v="2020-05-29T00:00:00"/>
    <x v="1"/>
    <s v="May"/>
    <x v="5"/>
    <x v="21"/>
    <s v="Y"/>
    <s v="N"/>
    <n v="7.2"/>
    <n v="17.100000000000001"/>
    <n v="9.6"/>
    <n v="0"/>
    <n v="120072.09"/>
  </r>
  <r>
    <d v="2020-05-30T00:00:00"/>
    <x v="2"/>
    <s v="May"/>
    <x v="5"/>
    <x v="21"/>
    <s v="Y"/>
    <s v="N"/>
    <n v="8.1"/>
    <n v="17.100000000000001"/>
    <n v="9.3000000000000007"/>
    <n v="0"/>
    <n v="102231.77"/>
  </r>
  <r>
    <d v="2020-05-31T00:00:00"/>
    <x v="3"/>
    <s v="May"/>
    <x v="5"/>
    <x v="21"/>
    <s v="Y"/>
    <s v="N"/>
    <n v="12.4"/>
    <n v="17.8"/>
    <n v="8"/>
    <n v="0"/>
    <n v="102684.59"/>
  </r>
  <r>
    <d v="2020-06-01T00:00:00"/>
    <x v="4"/>
    <s v="June"/>
    <x v="5"/>
    <x v="21"/>
    <s v="Y"/>
    <s v="N"/>
    <n v="9.3000000000000007"/>
    <n v="11.2"/>
    <n v="2.6"/>
    <n v="5"/>
    <n v="132039.70499999999"/>
  </r>
  <r>
    <d v="2020-06-02T00:00:00"/>
    <x v="5"/>
    <s v="June"/>
    <x v="5"/>
    <x v="21"/>
    <s v="Y"/>
    <s v="N"/>
    <n v="8.4"/>
    <n v="15.6"/>
    <n v="4.9000000000000004"/>
    <n v="11.6"/>
    <n v="132710.35999999999"/>
  </r>
  <r>
    <d v="2020-06-03T00:00:00"/>
    <x v="6"/>
    <s v="June"/>
    <x v="5"/>
    <x v="21"/>
    <s v="Y"/>
    <s v="N"/>
    <n v="10.5"/>
    <n v="14.1"/>
    <n v="7.3"/>
    <n v="0.6"/>
    <n v="130801.825"/>
  </r>
  <r>
    <d v="2020-06-04T00:00:00"/>
    <x v="0"/>
    <s v="June"/>
    <x v="5"/>
    <x v="22"/>
    <s v="Y"/>
    <s v="N"/>
    <n v="9.3000000000000007"/>
    <n v="13.8"/>
    <n v="9.3000000000000007"/>
    <n v="0"/>
    <n v="133322.02499999999"/>
  </r>
  <r>
    <d v="2020-06-05T00:00:00"/>
    <x v="1"/>
    <s v="June"/>
    <x v="5"/>
    <x v="22"/>
    <s v="Y"/>
    <s v="N"/>
    <n v="4.0999999999999996"/>
    <n v="14.6"/>
    <n v="9.4"/>
    <n v="0"/>
    <n v="137368.465"/>
  </r>
  <r>
    <d v="2020-06-06T00:00:00"/>
    <x v="2"/>
    <s v="June"/>
    <x v="5"/>
    <x v="22"/>
    <s v="Y"/>
    <s v="N"/>
    <n v="6"/>
    <n v="13.3"/>
    <n v="6.6"/>
    <n v="0"/>
    <n v="126427.92"/>
  </r>
  <r>
    <d v="2020-06-07T00:00:00"/>
    <x v="3"/>
    <s v="June"/>
    <x v="5"/>
    <x v="22"/>
    <s v="Y"/>
    <s v="N"/>
    <n v="7.9"/>
    <n v="11.8"/>
    <n v="6.3"/>
    <n v="0"/>
    <n v="119524.41"/>
  </r>
  <r>
    <d v="2020-06-08T00:00:00"/>
    <x v="4"/>
    <s v="June"/>
    <x v="5"/>
    <x v="22"/>
    <s v="Y"/>
    <s v="Y"/>
    <n v="4.5"/>
    <n v="12.6"/>
    <n v="8.8000000000000007"/>
    <n v="0"/>
    <n v="124792.97500000001"/>
  </r>
  <r>
    <d v="2020-06-09T00:00:00"/>
    <x v="5"/>
    <s v="June"/>
    <x v="5"/>
    <x v="22"/>
    <s v="Y"/>
    <s v="N"/>
    <n v="2"/>
    <n v="15.3"/>
    <n v="9.3000000000000007"/>
    <n v="0.2"/>
    <n v="141571.29500000001"/>
  </r>
  <r>
    <d v="2020-06-10T00:00:00"/>
    <x v="6"/>
    <s v="June"/>
    <x v="5"/>
    <x v="22"/>
    <s v="Y"/>
    <s v="N"/>
    <n v="3.9"/>
    <n v="16.7"/>
    <n v="8.8000000000000007"/>
    <n v="0"/>
    <n v="137795.79500000001"/>
  </r>
  <r>
    <d v="2020-06-11T00:00:00"/>
    <x v="0"/>
    <s v="June"/>
    <x v="5"/>
    <x v="23"/>
    <s v="Y"/>
    <s v="N"/>
    <n v="4.5"/>
    <n v="16.899999999999999"/>
    <n v="9.1"/>
    <n v="0"/>
    <n v="141444.44500000001"/>
  </r>
  <r>
    <d v="2020-06-12T00:00:00"/>
    <x v="1"/>
    <s v="June"/>
    <x v="5"/>
    <x v="23"/>
    <s v="Y"/>
    <s v="N"/>
    <n v="4.2"/>
    <n v="15.3"/>
    <n v="9.1999999999999993"/>
    <n v="0"/>
    <n v="134684.58499999999"/>
  </r>
  <r>
    <d v="2020-06-13T00:00:00"/>
    <x v="2"/>
    <s v="June"/>
    <x v="5"/>
    <x v="23"/>
    <s v="Y"/>
    <s v="N"/>
    <n v="5.7"/>
    <n v="16.399999999999999"/>
    <n v="3.4"/>
    <n v="0"/>
    <n v="117394.455"/>
  </r>
  <r>
    <d v="2020-06-14T00:00:00"/>
    <x v="3"/>
    <s v="June"/>
    <x v="5"/>
    <x v="23"/>
    <s v="Y"/>
    <s v="N"/>
    <n v="10.4"/>
    <n v="15.2"/>
    <n v="8"/>
    <n v="5.8"/>
    <n v="107553.005"/>
  </r>
  <r>
    <d v="2020-06-15T00:00:00"/>
    <x v="4"/>
    <s v="June"/>
    <x v="5"/>
    <x v="23"/>
    <s v="Y"/>
    <s v="N"/>
    <n v="11.6"/>
    <n v="18.399999999999999"/>
    <n v="8"/>
    <n v="0"/>
    <n v="121221.455"/>
  </r>
  <r>
    <d v="2020-06-16T00:00:00"/>
    <x v="5"/>
    <s v="June"/>
    <x v="5"/>
    <x v="23"/>
    <s v="Y"/>
    <s v="N"/>
    <n v="13"/>
    <n v="17.899999999999999"/>
    <n v="6.7"/>
    <n v="0"/>
    <n v="124473.67"/>
  </r>
  <r>
    <d v="2020-06-17T00:00:00"/>
    <x v="6"/>
    <s v="June"/>
    <x v="5"/>
    <x v="23"/>
    <s v="Y"/>
    <s v="N"/>
    <n v="10.199999999999999"/>
    <n v="14.6"/>
    <n v="8.5"/>
    <n v="0.4"/>
    <n v="133969.69"/>
  </r>
  <r>
    <d v="2020-06-18T00:00:00"/>
    <x v="0"/>
    <s v="June"/>
    <x v="5"/>
    <x v="24"/>
    <s v="Y"/>
    <s v="N"/>
    <n v="4.5999999999999996"/>
    <n v="16.899999999999999"/>
    <n v="9.1"/>
    <n v="0"/>
    <n v="130437.325"/>
  </r>
  <r>
    <d v="2020-06-19T00:00:00"/>
    <x v="1"/>
    <s v="June"/>
    <x v="5"/>
    <x v="24"/>
    <s v="Y"/>
    <s v="N"/>
    <n v="6.4"/>
    <n v="17.8"/>
    <n v="8.6"/>
    <n v="0"/>
    <n v="120149.435"/>
  </r>
  <r>
    <d v="2020-06-20T00:00:00"/>
    <x v="2"/>
    <s v="June"/>
    <x v="5"/>
    <x v="24"/>
    <s v="Y"/>
    <s v="N"/>
    <n v="12.8"/>
    <n v="16.899999999999999"/>
    <n v="8.5"/>
    <n v="1.4"/>
    <n v="109644.69500000001"/>
  </r>
  <r>
    <d v="2020-06-21T00:00:00"/>
    <x v="3"/>
    <s v="June"/>
    <x v="5"/>
    <x v="24"/>
    <s v="Y"/>
    <s v="N"/>
    <n v="6.9"/>
    <n v="12"/>
    <n v="4.9000000000000004"/>
    <n v="0"/>
    <n v="121528.375"/>
  </r>
  <r>
    <d v="2020-06-22T00:00:00"/>
    <x v="4"/>
    <s v="June"/>
    <x v="5"/>
    <x v="24"/>
    <s v="Y"/>
    <s v="N"/>
    <n v="8.1"/>
    <n v="13"/>
    <n v="5.5"/>
    <n v="0"/>
    <n v="136373.435"/>
  </r>
  <r>
    <d v="2020-06-23T00:00:00"/>
    <x v="5"/>
    <s v="June"/>
    <x v="5"/>
    <x v="24"/>
    <s v="Y"/>
    <s v="N"/>
    <n v="9"/>
    <n v="14.4"/>
    <n v="8.4"/>
    <n v="2.2000000000000002"/>
    <n v="131904.745"/>
  </r>
  <r>
    <d v="2020-06-24T00:00:00"/>
    <x v="6"/>
    <s v="June"/>
    <x v="5"/>
    <x v="24"/>
    <s v="Y"/>
    <s v="N"/>
    <n v="10.1"/>
    <n v="14.9"/>
    <n v="8"/>
    <n v="0.4"/>
    <n v="133100.905"/>
  </r>
  <r>
    <d v="2020-06-25T00:00:00"/>
    <x v="0"/>
    <s v="June"/>
    <x v="5"/>
    <x v="25"/>
    <s v="Y"/>
    <s v="N"/>
    <n v="10.199999999999999"/>
    <n v="15.9"/>
    <n v="5"/>
    <n v="0"/>
    <n v="131466.23999999999"/>
  </r>
  <r>
    <d v="2020-06-26T00:00:00"/>
    <x v="1"/>
    <s v="June"/>
    <x v="5"/>
    <x v="25"/>
    <s v="N"/>
    <s v="N"/>
    <n v="7.9"/>
    <n v="13.8"/>
    <n v="8.8000000000000007"/>
    <n v="1.2"/>
    <n v="136872.56"/>
  </r>
  <r>
    <d v="2020-06-27T00:00:00"/>
    <x v="2"/>
    <s v="June"/>
    <x v="5"/>
    <x v="25"/>
    <s v="N"/>
    <s v="N"/>
    <n v="6.2"/>
    <n v="13.1"/>
    <n v="7.9"/>
    <n v="0"/>
    <n v="126938.54"/>
  </r>
  <r>
    <d v="2020-06-28T00:00:00"/>
    <x v="3"/>
    <s v="June"/>
    <x v="5"/>
    <x v="25"/>
    <s v="N"/>
    <s v="N"/>
    <n v="1.7"/>
    <n v="12.5"/>
    <n v="9.3000000000000007"/>
    <n v="0.2"/>
    <n v="125830.75"/>
  </r>
  <r>
    <d v="2020-06-29T00:00:00"/>
    <x v="4"/>
    <s v="June"/>
    <x v="5"/>
    <x v="25"/>
    <s v="N"/>
    <s v="N"/>
    <n v="2.2000000000000002"/>
    <n v="15.4"/>
    <n v="9.3000000000000007"/>
    <n v="0"/>
    <n v="141431.99"/>
  </r>
  <r>
    <d v="2020-06-30T00:00:00"/>
    <x v="5"/>
    <s v="June"/>
    <x v="5"/>
    <x v="25"/>
    <s v="N"/>
    <s v="N"/>
    <n v="3"/>
    <n v="15.2"/>
    <n v="7.7"/>
    <n v="0"/>
    <n v="137644.86499999999"/>
  </r>
  <r>
    <d v="2020-07-01T00:00:00"/>
    <x v="6"/>
    <s v="July"/>
    <x v="5"/>
    <x v="25"/>
    <s v="N"/>
    <s v="N"/>
    <n v="9.8000000000000007"/>
    <n v="17.399999999999999"/>
    <n v="9.1"/>
    <n v="0"/>
    <n v="126614.72"/>
  </r>
  <r>
    <d v="2020-07-02T00:00:00"/>
    <x v="0"/>
    <s v="July"/>
    <x v="5"/>
    <x v="26"/>
    <s v="N"/>
    <s v="N"/>
    <n v="10.199999999999999"/>
    <n v="15.1"/>
    <n v="7.3"/>
    <n v="1.2"/>
    <n v="131372.71"/>
  </r>
  <r>
    <d v="2020-07-03T00:00:00"/>
    <x v="1"/>
    <s v="July"/>
    <x v="5"/>
    <x v="26"/>
    <s v="N"/>
    <s v="N"/>
    <n v="7.7"/>
    <n v="10.3"/>
    <n v="4.0999999999999996"/>
    <n v="0"/>
    <n v="143010.26999999999"/>
  </r>
  <r>
    <d v="2020-07-04T00:00:00"/>
    <x v="2"/>
    <s v="July"/>
    <x v="5"/>
    <x v="26"/>
    <s v="N"/>
    <s v="N"/>
    <n v="6.5"/>
    <n v="14.5"/>
    <n v="5.7"/>
    <n v="7.8"/>
    <n v="125400.27"/>
  </r>
  <r>
    <d v="2020-07-05T00:00:00"/>
    <x v="3"/>
    <s v="July"/>
    <x v="5"/>
    <x v="26"/>
    <s v="N"/>
    <s v="N"/>
    <n v="8.9"/>
    <n v="12.5"/>
    <n v="6.5"/>
    <n v="4.5999999999999996"/>
    <n v="118507.76"/>
  </r>
  <r>
    <d v="2020-07-06T00:00:00"/>
    <x v="4"/>
    <s v="July"/>
    <x v="5"/>
    <x v="26"/>
    <s v="N"/>
    <s v="N"/>
    <n v="8.1"/>
    <n v="13.1"/>
    <n v="5.8"/>
    <n v="1"/>
    <n v="136255.33499999999"/>
  </r>
  <r>
    <d v="2020-07-07T00:00:00"/>
    <x v="5"/>
    <s v="July"/>
    <x v="5"/>
    <x v="26"/>
    <s v="N"/>
    <s v="N"/>
    <n v="8.9"/>
    <n v="11.8"/>
    <n v="4.8"/>
    <n v="1.4"/>
    <n v="140264.51999999999"/>
  </r>
  <r>
    <d v="2020-07-08T00:00:00"/>
    <x v="6"/>
    <s v="July"/>
    <x v="5"/>
    <x v="26"/>
    <s v="N"/>
    <s v="N"/>
    <n v="4.9000000000000004"/>
    <n v="15.7"/>
    <n v="9.4"/>
    <n v="0"/>
    <n v="138627.10999999999"/>
  </r>
  <r>
    <d v="2020-07-09T00:00:00"/>
    <x v="0"/>
    <s v="July"/>
    <x v="5"/>
    <x v="27"/>
    <s v="N"/>
    <s v="N"/>
    <n v="5.7"/>
    <n v="17.2"/>
    <n v="8.5"/>
    <n v="0"/>
    <n v="135266.16500000001"/>
  </r>
  <r>
    <d v="2020-07-10T00:00:00"/>
    <x v="1"/>
    <s v="July"/>
    <x v="5"/>
    <x v="27"/>
    <s v="N"/>
    <s v="N"/>
    <n v="6.4"/>
    <n v="16.899999999999999"/>
    <n v="7.9"/>
    <n v="0"/>
    <n v="134041.23000000001"/>
  </r>
  <r>
    <d v="2020-07-11T00:00:00"/>
    <x v="2"/>
    <s v="July"/>
    <x v="5"/>
    <x v="27"/>
    <s v="N"/>
    <s v="N"/>
    <n v="7.3"/>
    <n v="11.4"/>
    <n v="3.3"/>
    <n v="0"/>
    <n v="130088.95"/>
  </r>
  <r>
    <d v="2020-07-12T00:00:00"/>
    <x v="3"/>
    <s v="July"/>
    <x v="5"/>
    <x v="27"/>
    <s v="N"/>
    <s v="N"/>
    <n v="9"/>
    <n v="14.2"/>
    <n v="8.3000000000000007"/>
    <n v="6.8"/>
    <n v="118837.05"/>
  </r>
  <r>
    <d v="2020-07-13T00:00:00"/>
    <x v="4"/>
    <s v="July"/>
    <x v="5"/>
    <x v="27"/>
    <s v="N"/>
    <s v="N"/>
    <n v="8.6999999999999993"/>
    <n v="15.1"/>
    <n v="7.4"/>
    <n v="3.4"/>
    <n v="130119.41"/>
  </r>
  <r>
    <d v="2020-07-14T00:00:00"/>
    <x v="5"/>
    <s v="July"/>
    <x v="5"/>
    <x v="27"/>
    <s v="Y"/>
    <s v="N"/>
    <n v="7.7"/>
    <n v="14.2"/>
    <n v="7.6"/>
    <n v="0"/>
    <n v="133668.935"/>
  </r>
  <r>
    <d v="2020-07-15T00:00:00"/>
    <x v="6"/>
    <s v="July"/>
    <x v="5"/>
    <x v="27"/>
    <s v="Y"/>
    <s v="N"/>
    <n v="6.2"/>
    <n v="14.7"/>
    <n v="9.4"/>
    <n v="0.2"/>
    <n v="135296.79999999999"/>
  </r>
  <r>
    <d v="2020-07-16T00:00:00"/>
    <x v="0"/>
    <s v="July"/>
    <x v="5"/>
    <x v="28"/>
    <s v="Y"/>
    <s v="N"/>
    <n v="4.2"/>
    <n v="11.5"/>
    <n v="8.6999999999999993"/>
    <n v="0"/>
    <n v="143158.89000000001"/>
  </r>
  <r>
    <d v="2020-07-17T00:00:00"/>
    <x v="1"/>
    <s v="July"/>
    <x v="5"/>
    <x v="28"/>
    <s v="Y"/>
    <s v="N"/>
    <n v="3.1"/>
    <n v="12.8"/>
    <n v="7.4"/>
    <n v="0"/>
    <n v="143109.35500000001"/>
  </r>
  <r>
    <d v="2020-07-18T00:00:00"/>
    <x v="2"/>
    <s v="July"/>
    <x v="5"/>
    <x v="28"/>
    <s v="Y"/>
    <s v="N"/>
    <n v="4"/>
    <n v="12.5"/>
    <n v="8.3000000000000007"/>
    <n v="0"/>
    <n v="125303.88499999999"/>
  </r>
  <r>
    <d v="2020-07-19T00:00:00"/>
    <x v="3"/>
    <s v="July"/>
    <x v="5"/>
    <x v="28"/>
    <s v="Y"/>
    <s v="N"/>
    <n v="8.1999999999999993"/>
    <n v="15.3"/>
    <n v="7.6"/>
    <n v="0"/>
    <n v="114065.32"/>
  </r>
  <r>
    <d v="2020-07-20T00:00:00"/>
    <x v="4"/>
    <s v="July"/>
    <x v="5"/>
    <x v="28"/>
    <s v="Y"/>
    <s v="N"/>
    <n v="7.6"/>
    <n v="13.8"/>
    <n v="8.1999999999999993"/>
    <n v="0.6"/>
    <n v="132894.41"/>
  </r>
  <r>
    <d v="2020-07-21T00:00:00"/>
    <x v="5"/>
    <s v="July"/>
    <x v="5"/>
    <x v="28"/>
    <s v="Y"/>
    <s v="N"/>
    <n v="7.2"/>
    <n v="12.9"/>
    <n v="8.1"/>
    <n v="0.4"/>
    <n v="140086.10500000001"/>
  </r>
  <r>
    <d v="2020-07-22T00:00:00"/>
    <x v="6"/>
    <s v="July"/>
    <x v="5"/>
    <x v="28"/>
    <s v="Y"/>
    <s v="N"/>
    <n v="8.1"/>
    <n v="13.3"/>
    <n v="8.4"/>
    <n v="0"/>
    <n v="138666.10500000001"/>
  </r>
  <r>
    <d v="2020-07-23T00:00:00"/>
    <x v="0"/>
    <s v="July"/>
    <x v="5"/>
    <x v="29"/>
    <s v="Y"/>
    <s v="N"/>
    <n v="8.1"/>
    <n v="12"/>
    <n v="7.5"/>
    <n v="2.2000000000000002"/>
    <n v="142476.36499999999"/>
  </r>
  <r>
    <d v="2020-07-24T00:00:00"/>
    <x v="1"/>
    <s v="July"/>
    <x v="5"/>
    <x v="29"/>
    <s v="Y"/>
    <s v="N"/>
    <n v="6.1"/>
    <n v="13.5"/>
    <n v="10.5"/>
    <n v="0"/>
    <n v="133822.70000000001"/>
  </r>
  <r>
    <d v="2020-07-25T00:00:00"/>
    <x v="2"/>
    <s v="July"/>
    <x v="5"/>
    <x v="29"/>
    <s v="Y"/>
    <s v="N"/>
    <n v="4.3"/>
    <n v="12.2"/>
    <n v="9.6"/>
    <n v="0"/>
    <n v="128417.22"/>
  </r>
  <r>
    <d v="2020-07-26T00:00:00"/>
    <x v="3"/>
    <s v="July"/>
    <x v="5"/>
    <x v="29"/>
    <s v="Y"/>
    <s v="N"/>
    <n v="5"/>
    <n v="12.8"/>
    <n v="7.2"/>
    <n v="0"/>
    <n v="123014.55499999999"/>
  </r>
  <r>
    <d v="2020-07-27T00:00:00"/>
    <x v="4"/>
    <s v="July"/>
    <x v="5"/>
    <x v="29"/>
    <s v="Y"/>
    <s v="N"/>
    <n v="7.4"/>
    <n v="13.5"/>
    <n v="7.3"/>
    <n v="0"/>
    <n v="132571.32999999999"/>
  </r>
  <r>
    <d v="2020-07-28T00:00:00"/>
    <x v="5"/>
    <s v="July"/>
    <x v="5"/>
    <x v="29"/>
    <s v="Y"/>
    <s v="N"/>
    <n v="9.6"/>
    <n v="15.6"/>
    <n v="8"/>
    <n v="0.4"/>
    <n v="132720.39499999999"/>
  </r>
  <r>
    <d v="2020-07-29T00:00:00"/>
    <x v="6"/>
    <s v="July"/>
    <x v="5"/>
    <x v="29"/>
    <s v="Y"/>
    <s v="N"/>
    <n v="8.6"/>
    <n v="16.3"/>
    <n v="9"/>
    <n v="0"/>
    <n v="130547.735"/>
  </r>
  <r>
    <d v="2020-07-30T00:00:00"/>
    <x v="0"/>
    <s v="July"/>
    <x v="5"/>
    <x v="30"/>
    <s v="Y"/>
    <s v="N"/>
    <n v="8"/>
    <n v="14.2"/>
    <n v="11.3"/>
    <n v="0"/>
    <n v="132583.64000000001"/>
  </r>
  <r>
    <d v="2020-07-31T00:00:00"/>
    <x v="1"/>
    <s v="July"/>
    <x v="5"/>
    <x v="30"/>
    <s v="Y"/>
    <s v="N"/>
    <n v="3.4"/>
    <n v="17.100000000000001"/>
    <n v="11.3"/>
    <n v="0"/>
    <n v="132105.75"/>
  </r>
  <r>
    <d v="2020-08-01T00:00:00"/>
    <x v="2"/>
    <s v="August"/>
    <x v="5"/>
    <x v="30"/>
    <s v="Y"/>
    <s v="N"/>
    <n v="5.7"/>
    <n v="16.399999999999999"/>
    <n v="11.1"/>
    <n v="0"/>
    <n v="111590.65"/>
  </r>
  <r>
    <d v="2020-08-02T00:00:00"/>
    <x v="3"/>
    <s v="August"/>
    <x v="5"/>
    <x v="30"/>
    <s v="Y"/>
    <s v="N"/>
    <n v="9"/>
    <n v="18.2"/>
    <n v="11.7"/>
    <n v="0"/>
    <n v="109935.33500000001"/>
  </r>
  <r>
    <d v="2020-08-03T00:00:00"/>
    <x v="4"/>
    <s v="August"/>
    <x v="5"/>
    <x v="30"/>
    <s v="Y"/>
    <s v="N"/>
    <n v="7.5"/>
    <n v="16"/>
    <n v="10.199999999999999"/>
    <n v="0"/>
    <n v="127930.355"/>
  </r>
  <r>
    <d v="2020-08-04T00:00:00"/>
    <x v="5"/>
    <s v="August"/>
    <x v="5"/>
    <x v="30"/>
    <s v="N"/>
    <s v="N"/>
    <n v="5.0999999999999996"/>
    <n v="10.5"/>
    <n v="10"/>
    <n v="1.2"/>
    <n v="140042.14499999999"/>
  </r>
  <r>
    <d v="2020-08-05T00:00:00"/>
    <x v="6"/>
    <s v="August"/>
    <x v="5"/>
    <x v="30"/>
    <s v="N"/>
    <s v="N"/>
    <n v="4.7"/>
    <n v="11.3"/>
    <n v="9.6"/>
    <n v="5.8"/>
    <n v="140205.29500000001"/>
  </r>
  <r>
    <d v="2020-08-06T00:00:00"/>
    <x v="0"/>
    <s v="August"/>
    <x v="5"/>
    <x v="31"/>
    <s v="N"/>
    <s v="N"/>
    <n v="5.5"/>
    <n v="12.8"/>
    <n v="10.8"/>
    <n v="0.8"/>
    <n v="140835.17499999999"/>
  </r>
  <r>
    <d v="2020-08-07T00:00:00"/>
    <x v="1"/>
    <s v="August"/>
    <x v="5"/>
    <x v="31"/>
    <s v="N"/>
    <s v="N"/>
    <n v="3.3"/>
    <n v="12.7"/>
    <n v="5.8"/>
    <n v="0"/>
    <n v="144062.60999999999"/>
  </r>
  <r>
    <d v="2020-08-08T00:00:00"/>
    <x v="2"/>
    <s v="August"/>
    <x v="5"/>
    <x v="31"/>
    <s v="N"/>
    <s v="N"/>
    <n v="4.7"/>
    <n v="14.9"/>
    <n v="7.2"/>
    <n v="6.8"/>
    <n v="121119.265"/>
  </r>
  <r>
    <d v="2020-08-09T00:00:00"/>
    <x v="3"/>
    <s v="August"/>
    <x v="5"/>
    <x v="31"/>
    <s v="N"/>
    <s v="N"/>
    <n v="8.9"/>
    <n v="15.8"/>
    <n v="10.199999999999999"/>
    <n v="0.2"/>
    <n v="111165.955"/>
  </r>
  <r>
    <d v="2020-08-10T00:00:00"/>
    <x v="4"/>
    <s v="August"/>
    <x v="5"/>
    <x v="31"/>
    <s v="N"/>
    <s v="N"/>
    <n v="5.7"/>
    <n v="14.8"/>
    <n v="12.7"/>
    <n v="0"/>
    <n v="125959.75"/>
  </r>
  <r>
    <d v="2020-08-11T00:00:00"/>
    <x v="5"/>
    <s v="August"/>
    <x v="5"/>
    <x v="31"/>
    <s v="N"/>
    <s v="N"/>
    <n v="4.3"/>
    <n v="15.8"/>
    <n v="10.3"/>
    <n v="0"/>
    <n v="130141.22500000001"/>
  </r>
  <r>
    <d v="2020-08-12T00:00:00"/>
    <x v="6"/>
    <s v="August"/>
    <x v="5"/>
    <x v="31"/>
    <s v="N"/>
    <s v="N"/>
    <n v="9.4"/>
    <n v="15.9"/>
    <n v="10"/>
    <n v="0.8"/>
    <n v="127945.31"/>
  </r>
  <r>
    <d v="2020-08-13T00:00:00"/>
    <x v="0"/>
    <s v="August"/>
    <x v="5"/>
    <x v="32"/>
    <s v="N"/>
    <s v="N"/>
    <n v="11.4"/>
    <n v="18.100000000000001"/>
    <n v="11"/>
    <n v="1.2"/>
    <n v="121914.44"/>
  </r>
  <r>
    <d v="2020-08-14T00:00:00"/>
    <x v="1"/>
    <s v="August"/>
    <x v="5"/>
    <x v="32"/>
    <s v="N"/>
    <s v="N"/>
    <n v="10.7"/>
    <n v="18.100000000000001"/>
    <n v="7"/>
    <n v="0.8"/>
    <n v="124640.09"/>
  </r>
  <r>
    <d v="2020-08-15T00:00:00"/>
    <x v="2"/>
    <s v="August"/>
    <x v="5"/>
    <x v="32"/>
    <s v="N"/>
    <s v="N"/>
    <n v="7.4"/>
    <n v="14.9"/>
    <n v="13"/>
    <n v="2.8"/>
    <n v="113755.18"/>
  </r>
  <r>
    <d v="2020-08-16T00:00:00"/>
    <x v="3"/>
    <s v="August"/>
    <x v="5"/>
    <x v="32"/>
    <s v="N"/>
    <s v="N"/>
    <n v="10.7"/>
    <n v="15"/>
    <n v="9.9"/>
    <n v="0.4"/>
    <n v="111034.745"/>
  </r>
  <r>
    <d v="2020-08-17T00:00:00"/>
    <x v="4"/>
    <s v="August"/>
    <x v="5"/>
    <x v="32"/>
    <s v="N"/>
    <s v="N"/>
    <n v="9.5"/>
    <n v="16.3"/>
    <n v="10.4"/>
    <n v="0"/>
    <n v="121520.57"/>
  </r>
  <r>
    <d v="2020-08-18T00:00:00"/>
    <x v="5"/>
    <s v="August"/>
    <x v="5"/>
    <x v="32"/>
    <s v="N"/>
    <s v="N"/>
    <n v="10"/>
    <n v="17.2"/>
    <n v="11.2"/>
    <n v="0.2"/>
    <n v="119321.855"/>
  </r>
  <r>
    <d v="2020-08-19T00:00:00"/>
    <x v="6"/>
    <s v="August"/>
    <x v="5"/>
    <x v="32"/>
    <s v="N"/>
    <s v="N"/>
    <n v="9.6999999999999993"/>
    <n v="12.7"/>
    <n v="7.9"/>
    <n v="1.2"/>
    <n v="129884.75"/>
  </r>
  <r>
    <d v="2020-08-20T00:00:00"/>
    <x v="0"/>
    <s v="August"/>
    <x v="5"/>
    <x v="33"/>
    <s v="N"/>
    <s v="N"/>
    <n v="9.6"/>
    <n v="15.7"/>
    <n v="9.6"/>
    <n v="3.8"/>
    <n v="123490.855"/>
  </r>
  <r>
    <d v="2020-08-21T00:00:00"/>
    <x v="1"/>
    <s v="August"/>
    <x v="5"/>
    <x v="33"/>
    <s v="N"/>
    <s v="N"/>
    <n v="8.5"/>
    <n v="14.1"/>
    <n v="12.2"/>
    <n v="0.4"/>
    <n v="125707.04"/>
  </r>
  <r>
    <d v="2020-08-22T00:00:00"/>
    <x v="2"/>
    <s v="August"/>
    <x v="5"/>
    <x v="33"/>
    <s v="N"/>
    <s v="N"/>
    <n v="5.8"/>
    <n v="11.1"/>
    <n v="3.8"/>
    <n v="4.4000000000000004"/>
    <n v="127131.37"/>
  </r>
  <r>
    <d v="2020-08-23T00:00:00"/>
    <x v="3"/>
    <s v="August"/>
    <x v="5"/>
    <x v="33"/>
    <s v="N"/>
    <s v="N"/>
    <n v="6.8"/>
    <n v="11.5"/>
    <n v="8.6"/>
    <n v="25.6"/>
    <n v="117125.065"/>
  </r>
  <r>
    <d v="2020-08-24T00:00:00"/>
    <x v="4"/>
    <s v="August"/>
    <x v="5"/>
    <x v="33"/>
    <s v="N"/>
    <s v="N"/>
    <n v="6.3"/>
    <n v="12.4"/>
    <n v="12.8"/>
    <n v="2.8"/>
    <n v="134984.79"/>
  </r>
  <r>
    <d v="2020-08-25T00:00:00"/>
    <x v="5"/>
    <s v="August"/>
    <x v="5"/>
    <x v="33"/>
    <s v="N"/>
    <s v="N"/>
    <n v="3.6"/>
    <n v="13"/>
    <n v="11.2"/>
    <n v="0"/>
    <n v="138437.85500000001"/>
  </r>
  <r>
    <d v="2020-08-26T00:00:00"/>
    <x v="6"/>
    <s v="August"/>
    <x v="5"/>
    <x v="33"/>
    <s v="N"/>
    <s v="N"/>
    <n v="6.1"/>
    <n v="14.5"/>
    <n v="12.8"/>
    <n v="0"/>
    <n v="129322.31"/>
  </r>
  <r>
    <d v="2020-08-27T00:00:00"/>
    <x v="0"/>
    <s v="August"/>
    <x v="5"/>
    <x v="34"/>
    <s v="N"/>
    <s v="N"/>
    <n v="8.8000000000000007"/>
    <n v="20.7"/>
    <n v="13.1"/>
    <n v="0"/>
    <n v="119044.425"/>
  </r>
  <r>
    <d v="2020-08-28T00:00:00"/>
    <x v="1"/>
    <s v="August"/>
    <x v="5"/>
    <x v="34"/>
    <s v="N"/>
    <s v="N"/>
    <n v="8.5"/>
    <n v="17.600000000000001"/>
    <n v="15.1"/>
    <n v="1.4"/>
    <n v="118809.08"/>
  </r>
  <r>
    <d v="2020-08-29T00:00:00"/>
    <x v="2"/>
    <s v="August"/>
    <x v="5"/>
    <x v="34"/>
    <s v="N"/>
    <s v="N"/>
    <n v="9.1999999999999993"/>
    <n v="19.3"/>
    <n v="15.6"/>
    <n v="0"/>
    <n v="100166.88499999999"/>
  </r>
  <r>
    <d v="2020-08-30T00:00:00"/>
    <x v="3"/>
    <s v="August"/>
    <x v="5"/>
    <x v="34"/>
    <s v="N"/>
    <s v="N"/>
    <n v="12"/>
    <n v="19.8"/>
    <n v="9"/>
    <n v="0"/>
    <n v="98917.175000000003"/>
  </r>
  <r>
    <d v="2020-08-31T00:00:00"/>
    <x v="4"/>
    <s v="August"/>
    <x v="5"/>
    <x v="34"/>
    <s v="N"/>
    <s v="N"/>
    <n v="6.9"/>
    <n v="12.5"/>
    <n v="13.5"/>
    <n v="1"/>
    <n v="121605.395"/>
  </r>
  <r>
    <d v="2020-09-01T00:00:00"/>
    <x v="5"/>
    <s v="September"/>
    <x v="5"/>
    <x v="34"/>
    <s v="N"/>
    <s v="N"/>
    <n v="6.6"/>
    <n v="15.7"/>
    <n v="15.9"/>
    <n v="0"/>
    <n v="119645.18"/>
  </r>
  <r>
    <d v="2020-09-02T00:00:00"/>
    <x v="6"/>
    <s v="September"/>
    <x v="5"/>
    <x v="34"/>
    <s v="N"/>
    <s v="N"/>
    <n v="8.6"/>
    <n v="22"/>
    <n v="12.1"/>
    <n v="0"/>
    <n v="113547.67"/>
  </r>
  <r>
    <d v="2020-09-03T00:00:00"/>
    <x v="0"/>
    <s v="September"/>
    <x v="5"/>
    <x v="35"/>
    <s v="N"/>
    <s v="N"/>
    <n v="12.9"/>
    <n v="19.899999999999999"/>
    <n v="13.5"/>
    <n v="0"/>
    <n v="109327.46"/>
  </r>
  <r>
    <d v="2020-09-04T00:00:00"/>
    <x v="1"/>
    <s v="September"/>
    <x v="5"/>
    <x v="35"/>
    <s v="N"/>
    <s v="N"/>
    <n v="9"/>
    <n v="17.3"/>
    <n v="12.7"/>
    <n v="0"/>
    <n v="114865.645"/>
  </r>
  <r>
    <d v="2020-09-05T00:00:00"/>
    <x v="2"/>
    <s v="September"/>
    <x v="5"/>
    <x v="35"/>
    <s v="N"/>
    <s v="N"/>
    <n v="9.6999999999999993"/>
    <n v="16.600000000000001"/>
    <n v="15"/>
    <n v="0.2"/>
    <n v="105534.01"/>
  </r>
  <r>
    <d v="2020-09-06T00:00:00"/>
    <x v="3"/>
    <s v="September"/>
    <x v="5"/>
    <x v="35"/>
    <s v="N"/>
    <s v="N"/>
    <n v="6.9"/>
    <n v="19.2"/>
    <n v="16.899999999999999"/>
    <n v="0.2"/>
    <n v="95865.14"/>
  </r>
  <r>
    <d v="2020-09-07T00:00:00"/>
    <x v="4"/>
    <s v="September"/>
    <x v="5"/>
    <x v="35"/>
    <s v="N"/>
    <s v="N"/>
    <n v="8.8000000000000007"/>
    <n v="22.9"/>
    <n v="17.100000000000001"/>
    <n v="0"/>
    <n v="99778.2"/>
  </r>
  <r>
    <d v="2020-09-08T00:00:00"/>
    <x v="5"/>
    <s v="September"/>
    <x v="5"/>
    <x v="35"/>
    <s v="N"/>
    <s v="N"/>
    <n v="16.600000000000001"/>
    <n v="19.899999999999999"/>
    <n v="4.8"/>
    <n v="0"/>
    <n v="112421.09"/>
  </r>
  <r>
    <d v="2020-09-09T00:00:00"/>
    <x v="6"/>
    <s v="September"/>
    <x v="5"/>
    <x v="35"/>
    <s v="N"/>
    <s v="N"/>
    <n v="8.1"/>
    <n v="15.6"/>
    <n v="14.8"/>
    <n v="1"/>
    <n v="112140.47"/>
  </r>
  <r>
    <d v="2020-09-10T00:00:00"/>
    <x v="0"/>
    <s v="September"/>
    <x v="5"/>
    <x v="36"/>
    <s v="N"/>
    <s v="N"/>
    <n v="5.4"/>
    <n v="21.4"/>
    <n v="17.5"/>
    <n v="0"/>
    <n v="109328.33500000001"/>
  </r>
  <r>
    <d v="2020-09-11T00:00:00"/>
    <x v="1"/>
    <s v="September"/>
    <x v="5"/>
    <x v="36"/>
    <s v="N"/>
    <s v="N"/>
    <n v="10.4"/>
    <n v="19.399999999999999"/>
    <n v="13.4"/>
    <n v="0"/>
    <n v="106643.05"/>
  </r>
  <r>
    <d v="2020-09-12T00:00:00"/>
    <x v="2"/>
    <s v="September"/>
    <x v="5"/>
    <x v="36"/>
    <s v="N"/>
    <s v="N"/>
    <n v="13.3"/>
    <n v="16"/>
    <n v="4"/>
    <n v="1.6"/>
    <n v="111644.6"/>
  </r>
  <r>
    <d v="2020-09-13T00:00:00"/>
    <x v="3"/>
    <s v="September"/>
    <x v="5"/>
    <x v="36"/>
    <s v="N"/>
    <s v="N"/>
    <n v="11.9"/>
    <n v="17.2"/>
    <n v="16.5"/>
    <n v="11.8"/>
    <n v="96225.91"/>
  </r>
  <r>
    <d v="2020-09-14T00:00:00"/>
    <x v="4"/>
    <s v="September"/>
    <x v="5"/>
    <x v="36"/>
    <s v="N"/>
    <s v="N"/>
    <n v="11.1"/>
    <n v="16.600000000000001"/>
    <n v="18.100000000000001"/>
    <n v="0"/>
    <n v="107196.61"/>
  </r>
  <r>
    <d v="2020-09-15T00:00:00"/>
    <x v="5"/>
    <s v="September"/>
    <x v="5"/>
    <x v="36"/>
    <s v="N"/>
    <s v="N"/>
    <n v="7.4"/>
    <n v="15.8"/>
    <n v="18.3"/>
    <n v="0"/>
    <n v="113008.77"/>
  </r>
  <r>
    <d v="2020-09-16T00:00:00"/>
    <x v="6"/>
    <s v="September"/>
    <x v="5"/>
    <x v="36"/>
    <s v="N"/>
    <s v="N"/>
    <n v="7.1"/>
    <n v="22.8"/>
    <n v="17.399999999999999"/>
    <n v="0"/>
    <n v="110807.72"/>
  </r>
  <r>
    <d v="2020-09-17T00:00:00"/>
    <x v="0"/>
    <s v="September"/>
    <x v="5"/>
    <x v="37"/>
    <s v="N"/>
    <s v="N"/>
    <n v="11.8"/>
    <n v="15.5"/>
    <n v="9.4"/>
    <n v="0.8"/>
    <n v="115643.44"/>
  </r>
  <r>
    <d v="2020-09-18T00:00:00"/>
    <x v="1"/>
    <s v="September"/>
    <x v="5"/>
    <x v="37"/>
    <s v="N"/>
    <s v="N"/>
    <n v="8.4"/>
    <n v="18.7"/>
    <n v="13.6"/>
    <n v="0"/>
    <n v="112335.7"/>
  </r>
  <r>
    <d v="2020-09-19T00:00:00"/>
    <x v="2"/>
    <s v="September"/>
    <x v="5"/>
    <x v="37"/>
    <s v="N"/>
    <s v="N"/>
    <n v="11.3"/>
    <n v="26.3"/>
    <n v="17.100000000000001"/>
    <n v="0"/>
    <n v="93384"/>
  </r>
  <r>
    <d v="2020-09-20T00:00:00"/>
    <x v="3"/>
    <s v="September"/>
    <x v="5"/>
    <x v="37"/>
    <s v="N"/>
    <s v="N"/>
    <n v="17.100000000000001"/>
    <n v="22"/>
    <n v="16.7"/>
    <n v="0"/>
    <n v="86891.23"/>
  </r>
  <r>
    <d v="2020-09-21T00:00:00"/>
    <x v="4"/>
    <s v="September"/>
    <x v="5"/>
    <x v="37"/>
    <s v="N"/>
    <s v="N"/>
    <n v="16.600000000000001"/>
    <n v="19.8"/>
    <n v="13"/>
    <n v="0"/>
    <n v="100977.95"/>
  </r>
  <r>
    <d v="2020-09-22T00:00:00"/>
    <x v="5"/>
    <s v="September"/>
    <x v="5"/>
    <x v="37"/>
    <s v="N"/>
    <s v="N"/>
    <n v="12.3"/>
    <n v="18.899999999999999"/>
    <n v="16.8"/>
    <n v="0"/>
    <n v="103200.64"/>
  </r>
  <r>
    <d v="2020-09-23T00:00:00"/>
    <x v="6"/>
    <s v="September"/>
    <x v="5"/>
    <x v="37"/>
    <s v="N"/>
    <s v="N"/>
    <n v="10.6"/>
    <n v="15.1"/>
    <n v="12.3"/>
    <n v="0.2"/>
    <n v="112412.44500000001"/>
  </r>
  <r>
    <d v="2020-09-24T00:00:00"/>
    <x v="0"/>
    <s v="September"/>
    <x v="5"/>
    <x v="38"/>
    <s v="N"/>
    <s v="N"/>
    <n v="8.1999999999999993"/>
    <n v="15"/>
    <n v="13.9"/>
    <n v="1.6"/>
    <n v="117535.715"/>
  </r>
  <r>
    <d v="2020-09-25T00:00:00"/>
    <x v="1"/>
    <s v="September"/>
    <x v="5"/>
    <x v="38"/>
    <s v="N"/>
    <s v="N"/>
    <n v="7.2"/>
    <n v="11.9"/>
    <n v="7.2"/>
    <n v="3.2"/>
    <n v="126354.68"/>
  </r>
  <r>
    <d v="2020-09-26T00:00:00"/>
    <x v="2"/>
    <s v="September"/>
    <x v="5"/>
    <x v="38"/>
    <s v="N"/>
    <s v="N"/>
    <n v="6.2"/>
    <n v="13.4"/>
    <n v="15"/>
    <n v="9.4"/>
    <n v="106694.965"/>
  </r>
  <r>
    <d v="2020-09-27T00:00:00"/>
    <x v="3"/>
    <s v="September"/>
    <x v="5"/>
    <x v="38"/>
    <s v="N"/>
    <s v="N"/>
    <n v="8.8000000000000007"/>
    <n v="13.4"/>
    <n v="20.9"/>
    <n v="3"/>
    <n v="101703.49"/>
  </r>
  <r>
    <d v="2020-09-28T00:00:00"/>
    <x v="4"/>
    <s v="September"/>
    <x v="5"/>
    <x v="38"/>
    <s v="N"/>
    <s v="N"/>
    <n v="6.5"/>
    <n v="13.6"/>
    <n v="18.3"/>
    <n v="0"/>
    <n v="114651.14"/>
  </r>
  <r>
    <d v="2020-09-29T00:00:00"/>
    <x v="5"/>
    <s v="September"/>
    <x v="5"/>
    <x v="38"/>
    <s v="N"/>
    <s v="N"/>
    <n v="4.3"/>
    <n v="21"/>
    <n v="18.399999999999999"/>
    <n v="0"/>
    <n v="112076.46"/>
  </r>
  <r>
    <d v="2020-09-30T00:00:00"/>
    <x v="6"/>
    <s v="September"/>
    <x v="5"/>
    <x v="38"/>
    <s v="N"/>
    <s v="N"/>
    <n v="10.7"/>
    <n v="19.399999999999999"/>
    <n v="13"/>
    <n v="0.6"/>
    <n v="113620.21"/>
  </r>
  <r>
    <d v="2020-10-01T00:00:00"/>
    <x v="0"/>
    <s v="October"/>
    <x v="5"/>
    <x v="39"/>
    <s v="N"/>
    <s v="N"/>
    <n v="9.4"/>
    <n v="19.5"/>
    <n v="21.2"/>
    <n v="1.8"/>
    <n v="106641.79"/>
  </r>
  <r>
    <d v="2020-10-02T00:00:00"/>
    <x v="1"/>
    <s v="October"/>
    <x v="5"/>
    <x v="39"/>
    <s v="N"/>
    <s v="N"/>
    <n v="12.8"/>
    <n v="26"/>
    <n v="22"/>
    <n v="0"/>
    <n v="99585.835000000006"/>
  </r>
  <r>
    <d v="2020-10-03T00:00:00"/>
    <x v="2"/>
    <s v="October"/>
    <x v="5"/>
    <x v="39"/>
    <s v="N"/>
    <s v="N"/>
    <n v="17.399999999999999"/>
    <n v="29.4"/>
    <n v="19.8"/>
    <n v="0"/>
    <n v="92277.024999999994"/>
  </r>
  <r>
    <d v="2020-10-04T00:00:00"/>
    <x v="3"/>
    <s v="October"/>
    <x v="5"/>
    <x v="39"/>
    <s v="N"/>
    <s v="N"/>
    <n v="13.5"/>
    <n v="29.5"/>
    <n v="8.4"/>
    <n v="0"/>
    <n v="94081.565000000002"/>
  </r>
  <r>
    <d v="2020-10-05T00:00:00"/>
    <x v="4"/>
    <s v="October"/>
    <x v="5"/>
    <x v="39"/>
    <s v="N"/>
    <s v="N"/>
    <n v="9.1"/>
    <n v="12.7"/>
    <n v="7.3"/>
    <n v="12.8"/>
    <n v="113610.03"/>
  </r>
  <r>
    <d v="2020-10-06T00:00:00"/>
    <x v="5"/>
    <s v="October"/>
    <x v="5"/>
    <x v="39"/>
    <s v="N"/>
    <s v="N"/>
    <n v="8.9"/>
    <n v="12.6"/>
    <n v="5.8"/>
    <n v="1"/>
    <n v="122607.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5DE55-908A-42DA-9B5F-F7FEDD543238}" name="PivotTable5" cacheId="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>
  <location ref="A3:AX59" firstHeaderRow="1" firstDataRow="3" firstDataCol="1"/>
  <pivotFields count="12">
    <pivotField numFmtId="165" showAll="0"/>
    <pivotField axis="axisCol" showAll="0">
      <items count="8">
        <item x="4"/>
        <item x="5"/>
        <item x="6"/>
        <item x="0"/>
        <item x="1"/>
        <item x="2"/>
        <item x="3"/>
        <item t="default"/>
      </items>
    </pivotField>
    <pivotField showAll="0"/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3" showAll="0"/>
  </pivotFields>
  <rowFields count="1">
    <field x="4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2">
    <field x="3"/>
    <field x="1"/>
  </colFields>
  <col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5"/>
    </i>
    <i t="grand">
      <x/>
    </i>
  </colItems>
  <dataFields count="1">
    <dataField name="Week Number" fld="11" baseField="0" baseItem="0"/>
  </dataFields>
  <formats count="32">
    <format dxfId="39">
      <pivotArea collapsedLevelsAreSubtotals="1" fieldPosition="0">
        <references count="1">
          <reference field="4" count="5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</reference>
        </references>
      </pivotArea>
    </format>
    <format dxfId="38">
      <pivotArea dataOnly="0" labelOnly="1" offset="A256" fieldPosition="0">
        <references count="1">
          <reference field="3" count="1">
            <x v="0"/>
          </reference>
        </references>
      </pivotArea>
    </format>
    <format dxfId="37">
      <pivotArea dataOnly="0" labelOnly="1" offset="IV1" fieldPosition="0">
        <references count="1">
          <reference field="3" count="1" defaultSubtotal="1">
            <x v="0"/>
          </reference>
        </references>
      </pivotArea>
    </format>
    <format dxfId="36">
      <pivotArea dataOnly="0" labelOnly="1" fieldPosition="0">
        <references count="1">
          <reference field="3" count="1">
            <x v="1"/>
          </reference>
        </references>
      </pivotArea>
    </format>
    <format dxfId="35">
      <pivotArea dataOnly="0" labelOnly="1" fieldPosition="0">
        <references count="1">
          <reference field="3" count="1">
            <x v="1"/>
          </reference>
        </references>
      </pivotArea>
    </format>
    <format dxfId="34">
      <pivotArea dataOnly="0" labelOnly="1" offset="A256" fieldPosition="0">
        <references count="1">
          <reference field="3" count="1">
            <x v="1"/>
          </reference>
        </references>
      </pivotArea>
    </format>
    <format dxfId="33">
      <pivotArea dataOnly="0" labelOnly="1" fieldPosition="0">
        <references count="1">
          <reference field="3" count="1" defaultSubtotal="1">
            <x v="1"/>
          </reference>
        </references>
      </pivotArea>
    </format>
    <format dxfId="32">
      <pivotArea dataOnly="0" labelOnly="1" fieldPosition="0">
        <references count="1">
          <reference field="3" count="1" defaultSubtotal="1">
            <x v="1"/>
          </reference>
        </references>
      </pivotArea>
    </format>
    <format dxfId="31">
      <pivotArea dataOnly="0" labelOnly="1" offset="IV1" fieldPosition="0">
        <references count="1">
          <reference field="3" count="1" defaultSubtotal="1">
            <x v="1"/>
          </reference>
        </references>
      </pivotArea>
    </format>
    <format dxfId="30">
      <pivotArea dataOnly="0" labelOnly="1" fieldPosition="0">
        <references count="1">
          <reference field="3" count="1">
            <x v="2"/>
          </reference>
        </references>
      </pivotArea>
    </format>
    <format dxfId="29">
      <pivotArea dataOnly="0" labelOnly="1" fieldPosition="0">
        <references count="1">
          <reference field="3" count="1">
            <x v="2"/>
          </reference>
        </references>
      </pivotArea>
    </format>
    <format dxfId="28">
      <pivotArea dataOnly="0" labelOnly="1" offset="A256" fieldPosition="0">
        <references count="1">
          <reference field="3" count="1">
            <x v="2"/>
          </reference>
        </references>
      </pivotArea>
    </format>
    <format dxfId="27">
      <pivotArea dataOnly="0" labelOnly="1" fieldPosition="0">
        <references count="1">
          <reference field="3" count="1" defaultSubtotal="1">
            <x v="2"/>
          </reference>
        </references>
      </pivotArea>
    </format>
    <format dxfId="26">
      <pivotArea dataOnly="0" labelOnly="1" fieldPosition="0">
        <references count="1">
          <reference field="3" count="1" defaultSubtotal="1">
            <x v="2"/>
          </reference>
        </references>
      </pivotArea>
    </format>
    <format dxfId="25">
      <pivotArea dataOnly="0" labelOnly="1" offset="IV1" fieldPosition="0">
        <references count="1">
          <reference field="3" count="1" defaultSubtotal="1">
            <x v="2"/>
          </reference>
        </references>
      </pivotArea>
    </format>
    <format dxfId="24">
      <pivotArea dataOnly="0" labelOnly="1" offset="A256" fieldPosition="0">
        <references count="1">
          <reference field="3" count="1">
            <x v="3"/>
          </reference>
        </references>
      </pivotArea>
    </format>
    <format dxfId="23">
      <pivotArea dataOnly="0" labelOnly="1" fieldPosition="0">
        <references count="1">
          <reference field="3" count="1">
            <x v="3"/>
          </reference>
        </references>
      </pivotArea>
    </format>
    <format dxfId="22">
      <pivotArea dataOnly="0" labelOnly="1" fieldPosition="0">
        <references count="1">
          <reference field="3" count="1">
            <x v="3"/>
          </reference>
        </references>
      </pivotArea>
    </format>
    <format dxfId="21">
      <pivotArea dataOnly="0" labelOnly="1" fieldPosition="0">
        <references count="1">
          <reference field="3" count="1" defaultSubtotal="1">
            <x v="3"/>
          </reference>
        </references>
      </pivotArea>
    </format>
    <format dxfId="20">
      <pivotArea dataOnly="0" labelOnly="1" fieldPosition="0">
        <references count="1">
          <reference field="3" count="1" defaultSubtotal="1">
            <x v="3"/>
          </reference>
        </references>
      </pivotArea>
    </format>
    <format dxfId="19">
      <pivotArea dataOnly="0" labelOnly="1" offset="IV1" fieldPosition="0">
        <references count="1">
          <reference field="3" count="1" defaultSubtotal="1">
            <x v="3"/>
          </reference>
        </references>
      </pivotArea>
    </format>
    <format dxfId="18">
      <pivotArea dataOnly="0" labelOnly="1" offset="A256" fieldPosition="0">
        <references count="1">
          <reference field="3" count="1">
            <x v="4"/>
          </reference>
        </references>
      </pivotArea>
    </format>
    <format dxfId="17">
      <pivotArea dataOnly="0" labelOnly="1" fieldPosition="0">
        <references count="1">
          <reference field="3" count="1">
            <x v="4"/>
          </reference>
        </references>
      </pivotArea>
    </format>
    <format dxfId="16">
      <pivotArea dataOnly="0" labelOnly="1" fieldPosition="0">
        <references count="1">
          <reference field="3" count="1">
            <x v="4"/>
          </reference>
        </references>
      </pivotArea>
    </format>
    <format dxfId="15">
      <pivotArea dataOnly="0" labelOnly="1" fieldPosition="0">
        <references count="1">
          <reference field="3" count="1" defaultSubtotal="1">
            <x v="4"/>
          </reference>
        </references>
      </pivotArea>
    </format>
    <format dxfId="14">
      <pivotArea dataOnly="0" labelOnly="1" fieldPosition="0">
        <references count="1">
          <reference field="3" count="1" defaultSubtotal="1">
            <x v="4"/>
          </reference>
        </references>
      </pivotArea>
    </format>
    <format dxfId="13">
      <pivotArea dataOnly="0" labelOnly="1" offset="IV1" fieldPosition="0">
        <references count="1">
          <reference field="3" count="1" defaultSubtotal="1">
            <x v="4"/>
          </reference>
        </references>
      </pivotArea>
    </format>
    <format dxfId="12">
      <pivotArea dataOnly="0" labelOnly="1" fieldPosition="0">
        <references count="1">
          <reference field="3" count="1">
            <x v="5"/>
          </reference>
        </references>
      </pivotArea>
    </format>
    <format dxfId="11">
      <pivotArea dataOnly="0" labelOnly="1" fieldPosition="0">
        <references count="1">
          <reference field="3" count="1">
            <x v="5"/>
          </reference>
        </references>
      </pivotArea>
    </format>
    <format dxfId="10">
      <pivotArea dataOnly="0" labelOnly="1" offset="A256" fieldPosition="0">
        <references count="1">
          <reference field="3" count="1">
            <x v="5"/>
          </reference>
        </references>
      </pivotArea>
    </format>
    <format dxfId="9">
      <pivotArea type="origin" dataOnly="0" labelOnly="1" outline="0" fieldPosition="0"/>
    </format>
    <format dxfId="8">
      <pivotArea type="origin" dataOnly="0" labelOnly="1" outline="0" fieldPosition="0"/>
    </format>
  </formats>
  <conditionalFormats count="1">
    <conditionalFormat scope="field" priority="1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1" count="0" selected="0"/>
            <reference field="4" count="0" selected="0"/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0D2F2-AC09-48F6-A5BB-436A18122DF5}" name="PivotTable3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 chartFormat="2">
  <location ref="A3:H17" firstHeaderRow="1" firstDataRow="2" firstDataCol="1"/>
  <pivotFields count="5">
    <pivotField numFmtId="165"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dataField="1" numFmtId="3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Demand (MWh)" fld="4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07"/>
  <sheetViews>
    <sheetView workbookViewId="0"/>
  </sheetViews>
  <sheetFormatPr defaultRowHeight="14.25" x14ac:dyDescent="0.45"/>
  <cols>
    <col min="1" max="1" width="10.53125" bestFit="1" customWidth="1"/>
    <col min="2" max="5" width="10.53125" customWidth="1"/>
    <col min="6" max="6" width="10.53125" bestFit="1" customWidth="1"/>
    <col min="7" max="7" width="7.33203125" bestFit="1" customWidth="1"/>
    <col min="8" max="8" width="9.06640625" customWidth="1"/>
  </cols>
  <sheetData>
    <row r="1" spans="1:7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45">
      <c r="A2" s="2">
        <v>42005</v>
      </c>
      <c r="B2" s="2" t="s">
        <v>7</v>
      </c>
      <c r="C2" s="2" t="s">
        <v>8</v>
      </c>
      <c r="D2">
        <v>1</v>
      </c>
      <c r="E2">
        <v>2015</v>
      </c>
      <c r="F2" t="s">
        <v>9</v>
      </c>
      <c r="G2" t="s">
        <v>10</v>
      </c>
    </row>
    <row r="3" spans="1:7" x14ac:dyDescent="0.45">
      <c r="A3" s="2">
        <v>42006</v>
      </c>
      <c r="B3" s="2" t="s">
        <v>11</v>
      </c>
      <c r="C3" s="2" t="s">
        <v>8</v>
      </c>
      <c r="D3">
        <v>1</v>
      </c>
      <c r="E3">
        <v>2015</v>
      </c>
      <c r="F3" t="s">
        <v>9</v>
      </c>
      <c r="G3" t="s">
        <v>9</v>
      </c>
    </row>
    <row r="4" spans="1:7" x14ac:dyDescent="0.45">
      <c r="A4" s="2">
        <v>42007</v>
      </c>
      <c r="B4" s="2" t="s">
        <v>12</v>
      </c>
      <c r="C4" s="2" t="s">
        <v>8</v>
      </c>
      <c r="D4">
        <v>1</v>
      </c>
      <c r="E4">
        <v>2015</v>
      </c>
      <c r="F4" t="s">
        <v>9</v>
      </c>
      <c r="G4" t="s">
        <v>9</v>
      </c>
    </row>
    <row r="5" spans="1:7" x14ac:dyDescent="0.45">
      <c r="A5" s="2">
        <v>42008</v>
      </c>
      <c r="B5" s="2" t="s">
        <v>13</v>
      </c>
      <c r="C5" s="2" t="s">
        <v>8</v>
      </c>
      <c r="D5">
        <v>1</v>
      </c>
      <c r="E5">
        <v>2015</v>
      </c>
      <c r="F5" t="s">
        <v>9</v>
      </c>
      <c r="G5" t="s">
        <v>9</v>
      </c>
    </row>
    <row r="6" spans="1:7" x14ac:dyDescent="0.45">
      <c r="A6" s="2">
        <v>42009</v>
      </c>
      <c r="B6" s="2" t="s">
        <v>14</v>
      </c>
      <c r="C6" s="2" t="s">
        <v>8</v>
      </c>
      <c r="D6">
        <v>1</v>
      </c>
      <c r="E6">
        <v>2015</v>
      </c>
      <c r="F6" t="s">
        <v>9</v>
      </c>
      <c r="G6" t="s">
        <v>9</v>
      </c>
    </row>
    <row r="7" spans="1:7" x14ac:dyDescent="0.45">
      <c r="A7" s="2">
        <v>42010</v>
      </c>
      <c r="B7" s="2" t="s">
        <v>15</v>
      </c>
      <c r="C7" s="2" t="s">
        <v>8</v>
      </c>
      <c r="D7">
        <v>1</v>
      </c>
      <c r="E7">
        <v>2015</v>
      </c>
      <c r="F7" t="s">
        <v>9</v>
      </c>
      <c r="G7" t="s">
        <v>9</v>
      </c>
    </row>
    <row r="8" spans="1:7" x14ac:dyDescent="0.45">
      <c r="A8" s="2">
        <v>42011</v>
      </c>
      <c r="B8" s="2" t="s">
        <v>16</v>
      </c>
      <c r="C8" s="2" t="s">
        <v>8</v>
      </c>
      <c r="D8">
        <v>1</v>
      </c>
      <c r="E8">
        <v>2015</v>
      </c>
      <c r="F8" t="s">
        <v>9</v>
      </c>
      <c r="G8" t="s">
        <v>9</v>
      </c>
    </row>
    <row r="9" spans="1:7" x14ac:dyDescent="0.45">
      <c r="A9" s="2">
        <v>42012</v>
      </c>
      <c r="B9" s="2" t="s">
        <v>7</v>
      </c>
      <c r="C9" s="2" t="s">
        <v>8</v>
      </c>
      <c r="D9">
        <v>2</v>
      </c>
      <c r="E9">
        <v>2015</v>
      </c>
      <c r="F9" t="s">
        <v>9</v>
      </c>
      <c r="G9" t="s">
        <v>9</v>
      </c>
    </row>
    <row r="10" spans="1:7" x14ac:dyDescent="0.45">
      <c r="A10" s="2">
        <v>42013</v>
      </c>
      <c r="B10" s="2" t="s">
        <v>11</v>
      </c>
      <c r="C10" s="2" t="s">
        <v>8</v>
      </c>
      <c r="D10">
        <v>2</v>
      </c>
      <c r="E10">
        <v>2015</v>
      </c>
      <c r="F10" t="s">
        <v>9</v>
      </c>
      <c r="G10" t="s">
        <v>9</v>
      </c>
    </row>
    <row r="11" spans="1:7" x14ac:dyDescent="0.45">
      <c r="A11" s="2">
        <v>42014</v>
      </c>
      <c r="B11" s="2" t="s">
        <v>12</v>
      </c>
      <c r="C11" s="2" t="s">
        <v>8</v>
      </c>
      <c r="D11">
        <v>2</v>
      </c>
      <c r="E11">
        <v>2015</v>
      </c>
      <c r="F11" t="s">
        <v>9</v>
      </c>
      <c r="G11" t="s">
        <v>9</v>
      </c>
    </row>
    <row r="12" spans="1:7" x14ac:dyDescent="0.45">
      <c r="A12" s="2">
        <v>42015</v>
      </c>
      <c r="B12" s="2" t="s">
        <v>13</v>
      </c>
      <c r="C12" s="2" t="s">
        <v>8</v>
      </c>
      <c r="D12">
        <v>2</v>
      </c>
      <c r="E12">
        <v>2015</v>
      </c>
      <c r="F12" t="s">
        <v>9</v>
      </c>
      <c r="G12" t="s">
        <v>9</v>
      </c>
    </row>
    <row r="13" spans="1:7" x14ac:dyDescent="0.45">
      <c r="A13" s="2">
        <v>42016</v>
      </c>
      <c r="B13" s="2" t="s">
        <v>14</v>
      </c>
      <c r="C13" s="2" t="s">
        <v>8</v>
      </c>
      <c r="D13">
        <v>2</v>
      </c>
      <c r="E13">
        <v>2015</v>
      </c>
      <c r="F13" t="s">
        <v>9</v>
      </c>
      <c r="G13" t="s">
        <v>9</v>
      </c>
    </row>
    <row r="14" spans="1:7" x14ac:dyDescent="0.45">
      <c r="A14" s="2">
        <v>42017</v>
      </c>
      <c r="B14" s="2" t="s">
        <v>15</v>
      </c>
      <c r="C14" s="2" t="s">
        <v>8</v>
      </c>
      <c r="D14">
        <v>2</v>
      </c>
      <c r="E14">
        <v>2015</v>
      </c>
      <c r="F14" t="s">
        <v>9</v>
      </c>
      <c r="G14" t="s">
        <v>9</v>
      </c>
    </row>
    <row r="15" spans="1:7" x14ac:dyDescent="0.45">
      <c r="A15" s="2">
        <v>42018</v>
      </c>
      <c r="B15" s="2" t="s">
        <v>16</v>
      </c>
      <c r="C15" s="2" t="s">
        <v>8</v>
      </c>
      <c r="D15">
        <v>2</v>
      </c>
      <c r="E15">
        <v>2015</v>
      </c>
      <c r="F15" t="s">
        <v>9</v>
      </c>
      <c r="G15" t="s">
        <v>9</v>
      </c>
    </row>
    <row r="16" spans="1:7" x14ac:dyDescent="0.45">
      <c r="A16" s="2">
        <v>42019</v>
      </c>
      <c r="B16" s="2" t="s">
        <v>7</v>
      </c>
      <c r="C16" s="2" t="s">
        <v>8</v>
      </c>
      <c r="D16">
        <v>3</v>
      </c>
      <c r="E16">
        <v>2015</v>
      </c>
      <c r="F16" t="s">
        <v>9</v>
      </c>
      <c r="G16" t="s">
        <v>9</v>
      </c>
    </row>
    <row r="17" spans="1:7" x14ac:dyDescent="0.45">
      <c r="A17" s="2">
        <v>42020</v>
      </c>
      <c r="B17" s="2" t="s">
        <v>11</v>
      </c>
      <c r="C17" s="2" t="s">
        <v>8</v>
      </c>
      <c r="D17">
        <v>3</v>
      </c>
      <c r="E17">
        <v>2015</v>
      </c>
      <c r="F17" t="s">
        <v>9</v>
      </c>
      <c r="G17" t="s">
        <v>9</v>
      </c>
    </row>
    <row r="18" spans="1:7" x14ac:dyDescent="0.45">
      <c r="A18" s="2">
        <v>42021</v>
      </c>
      <c r="B18" s="2" t="s">
        <v>12</v>
      </c>
      <c r="C18" s="2" t="s">
        <v>8</v>
      </c>
      <c r="D18">
        <v>3</v>
      </c>
      <c r="E18">
        <v>2015</v>
      </c>
      <c r="F18" t="s">
        <v>9</v>
      </c>
      <c r="G18" t="s">
        <v>9</v>
      </c>
    </row>
    <row r="19" spans="1:7" x14ac:dyDescent="0.45">
      <c r="A19" s="2">
        <v>42022</v>
      </c>
      <c r="B19" s="2" t="s">
        <v>13</v>
      </c>
      <c r="C19" s="2" t="s">
        <v>8</v>
      </c>
      <c r="D19">
        <v>3</v>
      </c>
      <c r="E19">
        <v>2015</v>
      </c>
      <c r="F19" t="s">
        <v>9</v>
      </c>
      <c r="G19" t="s">
        <v>9</v>
      </c>
    </row>
    <row r="20" spans="1:7" x14ac:dyDescent="0.45">
      <c r="A20" s="2">
        <v>42023</v>
      </c>
      <c r="B20" s="2" t="s">
        <v>14</v>
      </c>
      <c r="C20" s="2" t="s">
        <v>8</v>
      </c>
      <c r="D20">
        <v>3</v>
      </c>
      <c r="E20">
        <v>2015</v>
      </c>
      <c r="F20" t="s">
        <v>9</v>
      </c>
      <c r="G20" t="s">
        <v>9</v>
      </c>
    </row>
    <row r="21" spans="1:7" x14ac:dyDescent="0.45">
      <c r="A21" s="2">
        <v>42024</v>
      </c>
      <c r="B21" s="2" t="s">
        <v>15</v>
      </c>
      <c r="C21" s="2" t="s">
        <v>8</v>
      </c>
      <c r="D21">
        <v>3</v>
      </c>
      <c r="E21">
        <v>2015</v>
      </c>
      <c r="F21" t="s">
        <v>9</v>
      </c>
      <c r="G21" t="s">
        <v>9</v>
      </c>
    </row>
    <row r="22" spans="1:7" x14ac:dyDescent="0.45">
      <c r="A22" s="2">
        <v>42025</v>
      </c>
      <c r="B22" s="2" t="s">
        <v>16</v>
      </c>
      <c r="C22" s="2" t="s">
        <v>8</v>
      </c>
      <c r="D22">
        <v>3</v>
      </c>
      <c r="E22">
        <v>2015</v>
      </c>
      <c r="F22" t="s">
        <v>9</v>
      </c>
      <c r="G22" t="s">
        <v>9</v>
      </c>
    </row>
    <row r="23" spans="1:7" x14ac:dyDescent="0.45">
      <c r="A23" s="2">
        <v>42026</v>
      </c>
      <c r="B23" s="2" t="s">
        <v>7</v>
      </c>
      <c r="C23" s="2" t="s">
        <v>8</v>
      </c>
      <c r="D23">
        <v>4</v>
      </c>
      <c r="E23">
        <v>2015</v>
      </c>
      <c r="F23" t="s">
        <v>9</v>
      </c>
      <c r="G23" t="s">
        <v>9</v>
      </c>
    </row>
    <row r="24" spans="1:7" x14ac:dyDescent="0.45">
      <c r="A24" s="2">
        <v>42027</v>
      </c>
      <c r="B24" s="2" t="s">
        <v>11</v>
      </c>
      <c r="C24" s="2" t="s">
        <v>8</v>
      </c>
      <c r="D24">
        <v>4</v>
      </c>
      <c r="E24">
        <v>2015</v>
      </c>
      <c r="F24" t="s">
        <v>9</v>
      </c>
      <c r="G24" t="s">
        <v>9</v>
      </c>
    </row>
    <row r="25" spans="1:7" x14ac:dyDescent="0.45">
      <c r="A25" s="2">
        <v>42028</v>
      </c>
      <c r="B25" s="2" t="s">
        <v>12</v>
      </c>
      <c r="C25" s="2" t="s">
        <v>8</v>
      </c>
      <c r="D25">
        <v>4</v>
      </c>
      <c r="E25">
        <v>2015</v>
      </c>
      <c r="F25" t="s">
        <v>9</v>
      </c>
      <c r="G25" t="s">
        <v>9</v>
      </c>
    </row>
    <row r="26" spans="1:7" x14ac:dyDescent="0.45">
      <c r="A26" s="2">
        <v>42029</v>
      </c>
      <c r="B26" s="2" t="s">
        <v>13</v>
      </c>
      <c r="C26" s="2" t="s">
        <v>8</v>
      </c>
      <c r="D26">
        <v>4</v>
      </c>
      <c r="E26">
        <v>2015</v>
      </c>
      <c r="F26" t="s">
        <v>9</v>
      </c>
      <c r="G26" t="s">
        <v>9</v>
      </c>
    </row>
    <row r="27" spans="1:7" x14ac:dyDescent="0.45">
      <c r="A27" s="2">
        <v>42030</v>
      </c>
      <c r="B27" s="2" t="s">
        <v>14</v>
      </c>
      <c r="C27" s="2" t="s">
        <v>8</v>
      </c>
      <c r="D27">
        <v>4</v>
      </c>
      <c r="E27">
        <v>2015</v>
      </c>
      <c r="F27" t="s">
        <v>9</v>
      </c>
      <c r="G27" t="s">
        <v>10</v>
      </c>
    </row>
    <row r="28" spans="1:7" x14ac:dyDescent="0.45">
      <c r="A28" s="2">
        <v>42031</v>
      </c>
      <c r="B28" s="2" t="s">
        <v>15</v>
      </c>
      <c r="C28" s="2" t="s">
        <v>8</v>
      </c>
      <c r="D28">
        <v>4</v>
      </c>
      <c r="E28">
        <v>2015</v>
      </c>
      <c r="F28" t="s">
        <v>9</v>
      </c>
      <c r="G28" t="s">
        <v>9</v>
      </c>
    </row>
    <row r="29" spans="1:7" x14ac:dyDescent="0.45">
      <c r="A29" s="2">
        <v>42032</v>
      </c>
      <c r="B29" s="2" t="s">
        <v>16</v>
      </c>
      <c r="C29" s="2" t="s">
        <v>8</v>
      </c>
      <c r="D29">
        <v>4</v>
      </c>
      <c r="E29">
        <v>2015</v>
      </c>
      <c r="F29" t="s">
        <v>9</v>
      </c>
      <c r="G29" t="s">
        <v>9</v>
      </c>
    </row>
    <row r="30" spans="1:7" x14ac:dyDescent="0.45">
      <c r="A30" s="2">
        <v>42033</v>
      </c>
      <c r="B30" s="2" t="s">
        <v>7</v>
      </c>
      <c r="C30" s="2" t="s">
        <v>8</v>
      </c>
      <c r="D30">
        <v>5</v>
      </c>
      <c r="E30">
        <v>2015</v>
      </c>
      <c r="F30" t="s">
        <v>10</v>
      </c>
      <c r="G30" t="s">
        <v>9</v>
      </c>
    </row>
    <row r="31" spans="1:7" x14ac:dyDescent="0.45">
      <c r="A31" s="2">
        <v>42034</v>
      </c>
      <c r="B31" s="2" t="s">
        <v>11</v>
      </c>
      <c r="C31" s="2" t="s">
        <v>8</v>
      </c>
      <c r="D31">
        <v>5</v>
      </c>
      <c r="E31">
        <v>2015</v>
      </c>
      <c r="F31" t="s">
        <v>10</v>
      </c>
      <c r="G31" t="s">
        <v>9</v>
      </c>
    </row>
    <row r="32" spans="1:7" x14ac:dyDescent="0.45">
      <c r="A32" s="2">
        <v>42035</v>
      </c>
      <c r="B32" s="2" t="s">
        <v>12</v>
      </c>
      <c r="C32" s="2" t="s">
        <v>8</v>
      </c>
      <c r="D32">
        <v>5</v>
      </c>
      <c r="E32">
        <v>2015</v>
      </c>
      <c r="F32" t="s">
        <v>10</v>
      </c>
      <c r="G32" t="s">
        <v>9</v>
      </c>
    </row>
    <row r="33" spans="1:7" x14ac:dyDescent="0.45">
      <c r="A33" s="2">
        <v>42036</v>
      </c>
      <c r="B33" s="2" t="s">
        <v>13</v>
      </c>
      <c r="C33" s="2" t="s">
        <v>17</v>
      </c>
      <c r="D33">
        <v>5</v>
      </c>
      <c r="E33">
        <v>2015</v>
      </c>
      <c r="F33" t="s">
        <v>10</v>
      </c>
      <c r="G33" t="s">
        <v>9</v>
      </c>
    </row>
    <row r="34" spans="1:7" x14ac:dyDescent="0.45">
      <c r="A34" s="2">
        <v>42037</v>
      </c>
      <c r="B34" s="2" t="s">
        <v>14</v>
      </c>
      <c r="C34" s="2" t="s">
        <v>17</v>
      </c>
      <c r="D34">
        <v>5</v>
      </c>
      <c r="E34">
        <v>2015</v>
      </c>
      <c r="F34" t="s">
        <v>10</v>
      </c>
      <c r="G34" t="s">
        <v>9</v>
      </c>
    </row>
    <row r="35" spans="1:7" x14ac:dyDescent="0.45">
      <c r="A35" s="2">
        <v>42038</v>
      </c>
      <c r="B35" s="2" t="s">
        <v>15</v>
      </c>
      <c r="C35" s="2" t="s">
        <v>17</v>
      </c>
      <c r="D35">
        <v>5</v>
      </c>
      <c r="E35">
        <v>2015</v>
      </c>
      <c r="F35" t="s">
        <v>10</v>
      </c>
      <c r="G35" t="s">
        <v>9</v>
      </c>
    </row>
    <row r="36" spans="1:7" x14ac:dyDescent="0.45">
      <c r="A36" s="2">
        <v>42039</v>
      </c>
      <c r="B36" s="2" t="s">
        <v>16</v>
      </c>
      <c r="C36" s="2" t="s">
        <v>17</v>
      </c>
      <c r="D36">
        <v>5</v>
      </c>
      <c r="E36">
        <v>2015</v>
      </c>
      <c r="F36" t="s">
        <v>10</v>
      </c>
      <c r="G36" t="s">
        <v>9</v>
      </c>
    </row>
    <row r="37" spans="1:7" x14ac:dyDescent="0.45">
      <c r="A37" s="2">
        <v>42040</v>
      </c>
      <c r="B37" s="2" t="s">
        <v>7</v>
      </c>
      <c r="C37" s="2" t="s">
        <v>17</v>
      </c>
      <c r="D37">
        <v>6</v>
      </c>
      <c r="E37">
        <v>2015</v>
      </c>
      <c r="F37" t="s">
        <v>10</v>
      </c>
      <c r="G37" t="s">
        <v>9</v>
      </c>
    </row>
    <row r="38" spans="1:7" x14ac:dyDescent="0.45">
      <c r="A38" s="2">
        <v>42041</v>
      </c>
      <c r="B38" s="2" t="s">
        <v>11</v>
      </c>
      <c r="C38" s="2" t="s">
        <v>17</v>
      </c>
      <c r="D38">
        <v>6</v>
      </c>
      <c r="E38">
        <v>2015</v>
      </c>
      <c r="F38" t="s">
        <v>10</v>
      </c>
      <c r="G38" t="s">
        <v>9</v>
      </c>
    </row>
    <row r="39" spans="1:7" x14ac:dyDescent="0.45">
      <c r="A39" s="2">
        <v>42042</v>
      </c>
      <c r="B39" s="2" t="s">
        <v>12</v>
      </c>
      <c r="C39" s="2" t="s">
        <v>17</v>
      </c>
      <c r="D39">
        <v>6</v>
      </c>
      <c r="E39">
        <v>2015</v>
      </c>
      <c r="F39" t="s">
        <v>10</v>
      </c>
      <c r="G39" t="s">
        <v>9</v>
      </c>
    </row>
    <row r="40" spans="1:7" x14ac:dyDescent="0.45">
      <c r="A40" s="2">
        <v>42043</v>
      </c>
      <c r="B40" s="2" t="s">
        <v>13</v>
      </c>
      <c r="C40" s="2" t="s">
        <v>17</v>
      </c>
      <c r="D40">
        <v>6</v>
      </c>
      <c r="E40">
        <v>2015</v>
      </c>
      <c r="F40" t="s">
        <v>10</v>
      </c>
      <c r="G40" t="s">
        <v>9</v>
      </c>
    </row>
    <row r="41" spans="1:7" x14ac:dyDescent="0.45">
      <c r="A41" s="2">
        <v>42044</v>
      </c>
      <c r="B41" s="2" t="s">
        <v>14</v>
      </c>
      <c r="C41" s="2" t="s">
        <v>17</v>
      </c>
      <c r="D41">
        <v>6</v>
      </c>
      <c r="E41">
        <v>2015</v>
      </c>
      <c r="F41" t="s">
        <v>10</v>
      </c>
      <c r="G41" t="s">
        <v>9</v>
      </c>
    </row>
    <row r="42" spans="1:7" x14ac:dyDescent="0.45">
      <c r="A42" s="2">
        <v>42045</v>
      </c>
      <c r="B42" s="2" t="s">
        <v>15</v>
      </c>
      <c r="C42" s="2" t="s">
        <v>17</v>
      </c>
      <c r="D42">
        <v>6</v>
      </c>
      <c r="E42">
        <v>2015</v>
      </c>
      <c r="F42" t="s">
        <v>10</v>
      </c>
      <c r="G42" t="s">
        <v>9</v>
      </c>
    </row>
    <row r="43" spans="1:7" x14ac:dyDescent="0.45">
      <c r="A43" s="2">
        <v>42046</v>
      </c>
      <c r="B43" s="2" t="s">
        <v>16</v>
      </c>
      <c r="C43" s="2" t="s">
        <v>17</v>
      </c>
      <c r="D43">
        <v>6</v>
      </c>
      <c r="E43">
        <v>2015</v>
      </c>
      <c r="F43" t="s">
        <v>10</v>
      </c>
      <c r="G43" t="s">
        <v>9</v>
      </c>
    </row>
    <row r="44" spans="1:7" x14ac:dyDescent="0.45">
      <c r="A44" s="2">
        <v>42047</v>
      </c>
      <c r="B44" s="2" t="s">
        <v>7</v>
      </c>
      <c r="C44" s="2" t="s">
        <v>17</v>
      </c>
      <c r="D44">
        <v>7</v>
      </c>
      <c r="E44">
        <v>2015</v>
      </c>
      <c r="F44" t="s">
        <v>10</v>
      </c>
      <c r="G44" t="s">
        <v>9</v>
      </c>
    </row>
    <row r="45" spans="1:7" x14ac:dyDescent="0.45">
      <c r="A45" s="2">
        <v>42048</v>
      </c>
      <c r="B45" s="2" t="s">
        <v>11</v>
      </c>
      <c r="C45" s="2" t="s">
        <v>17</v>
      </c>
      <c r="D45">
        <v>7</v>
      </c>
      <c r="E45">
        <v>2015</v>
      </c>
      <c r="F45" t="s">
        <v>10</v>
      </c>
      <c r="G45" t="s">
        <v>9</v>
      </c>
    </row>
    <row r="46" spans="1:7" x14ac:dyDescent="0.45">
      <c r="A46" s="2">
        <v>42049</v>
      </c>
      <c r="B46" s="2" t="s">
        <v>12</v>
      </c>
      <c r="C46" s="2" t="s">
        <v>17</v>
      </c>
      <c r="D46">
        <v>7</v>
      </c>
      <c r="E46">
        <v>2015</v>
      </c>
      <c r="F46" t="s">
        <v>10</v>
      </c>
      <c r="G46" t="s">
        <v>9</v>
      </c>
    </row>
    <row r="47" spans="1:7" x14ac:dyDescent="0.45">
      <c r="A47" s="2">
        <v>42050</v>
      </c>
      <c r="B47" s="2" t="s">
        <v>13</v>
      </c>
      <c r="C47" s="2" t="s">
        <v>17</v>
      </c>
      <c r="D47">
        <v>7</v>
      </c>
      <c r="E47">
        <v>2015</v>
      </c>
      <c r="F47" t="s">
        <v>10</v>
      </c>
      <c r="G47" t="s">
        <v>9</v>
      </c>
    </row>
    <row r="48" spans="1:7" x14ac:dyDescent="0.45">
      <c r="A48" s="2">
        <v>42051</v>
      </c>
      <c r="B48" s="2" t="s">
        <v>14</v>
      </c>
      <c r="C48" s="2" t="s">
        <v>17</v>
      </c>
      <c r="D48">
        <v>7</v>
      </c>
      <c r="E48">
        <v>2015</v>
      </c>
      <c r="F48" t="s">
        <v>10</v>
      </c>
      <c r="G48" t="s">
        <v>9</v>
      </c>
    </row>
    <row r="49" spans="1:7" x14ac:dyDescent="0.45">
      <c r="A49" s="2">
        <v>42052</v>
      </c>
      <c r="B49" s="2" t="s">
        <v>15</v>
      </c>
      <c r="C49" s="2" t="s">
        <v>17</v>
      </c>
      <c r="D49">
        <v>7</v>
      </c>
      <c r="E49">
        <v>2015</v>
      </c>
      <c r="F49" t="s">
        <v>10</v>
      </c>
      <c r="G49" t="s">
        <v>9</v>
      </c>
    </row>
    <row r="50" spans="1:7" x14ac:dyDescent="0.45">
      <c r="A50" s="2">
        <v>42053</v>
      </c>
      <c r="B50" s="2" t="s">
        <v>16</v>
      </c>
      <c r="C50" s="2" t="s">
        <v>17</v>
      </c>
      <c r="D50">
        <v>7</v>
      </c>
      <c r="E50">
        <v>2015</v>
      </c>
      <c r="F50" t="s">
        <v>10</v>
      </c>
      <c r="G50" t="s">
        <v>9</v>
      </c>
    </row>
    <row r="51" spans="1:7" x14ac:dyDescent="0.45">
      <c r="A51" s="2">
        <v>42054</v>
      </c>
      <c r="B51" s="2" t="s">
        <v>7</v>
      </c>
      <c r="C51" s="2" t="s">
        <v>17</v>
      </c>
      <c r="D51">
        <v>8</v>
      </c>
      <c r="E51">
        <v>2015</v>
      </c>
      <c r="F51" t="s">
        <v>10</v>
      </c>
      <c r="G51" t="s">
        <v>9</v>
      </c>
    </row>
    <row r="52" spans="1:7" x14ac:dyDescent="0.45">
      <c r="A52" s="2">
        <v>42055</v>
      </c>
      <c r="B52" s="2" t="s">
        <v>11</v>
      </c>
      <c r="C52" s="2" t="s">
        <v>17</v>
      </c>
      <c r="D52">
        <v>8</v>
      </c>
      <c r="E52">
        <v>2015</v>
      </c>
      <c r="F52" t="s">
        <v>10</v>
      </c>
      <c r="G52" t="s">
        <v>9</v>
      </c>
    </row>
    <row r="53" spans="1:7" x14ac:dyDescent="0.45">
      <c r="A53" s="2">
        <v>42056</v>
      </c>
      <c r="B53" s="2" t="s">
        <v>12</v>
      </c>
      <c r="C53" s="2" t="s">
        <v>17</v>
      </c>
      <c r="D53">
        <v>8</v>
      </c>
      <c r="E53">
        <v>2015</v>
      </c>
      <c r="F53" t="s">
        <v>10</v>
      </c>
      <c r="G53" t="s">
        <v>9</v>
      </c>
    </row>
    <row r="54" spans="1:7" x14ac:dyDescent="0.45">
      <c r="A54" s="2">
        <v>42057</v>
      </c>
      <c r="B54" s="2" t="s">
        <v>13</v>
      </c>
      <c r="C54" s="2" t="s">
        <v>17</v>
      </c>
      <c r="D54">
        <v>8</v>
      </c>
      <c r="E54">
        <v>2015</v>
      </c>
      <c r="F54" t="s">
        <v>10</v>
      </c>
      <c r="G54" t="s">
        <v>9</v>
      </c>
    </row>
    <row r="55" spans="1:7" x14ac:dyDescent="0.45">
      <c r="A55" s="2">
        <v>42058</v>
      </c>
      <c r="B55" s="2" t="s">
        <v>14</v>
      </c>
      <c r="C55" s="2" t="s">
        <v>17</v>
      </c>
      <c r="D55">
        <v>8</v>
      </c>
      <c r="E55">
        <v>2015</v>
      </c>
      <c r="F55" t="s">
        <v>10</v>
      </c>
      <c r="G55" t="s">
        <v>9</v>
      </c>
    </row>
    <row r="56" spans="1:7" x14ac:dyDescent="0.45">
      <c r="A56" s="2">
        <v>42059</v>
      </c>
      <c r="B56" s="2" t="s">
        <v>15</v>
      </c>
      <c r="C56" s="2" t="s">
        <v>17</v>
      </c>
      <c r="D56">
        <v>8</v>
      </c>
      <c r="E56">
        <v>2015</v>
      </c>
      <c r="F56" t="s">
        <v>10</v>
      </c>
      <c r="G56" t="s">
        <v>9</v>
      </c>
    </row>
    <row r="57" spans="1:7" x14ac:dyDescent="0.45">
      <c r="A57" s="2">
        <v>42060</v>
      </c>
      <c r="B57" s="2" t="s">
        <v>16</v>
      </c>
      <c r="C57" s="2" t="s">
        <v>17</v>
      </c>
      <c r="D57">
        <v>8</v>
      </c>
      <c r="E57">
        <v>2015</v>
      </c>
      <c r="F57" t="s">
        <v>10</v>
      </c>
      <c r="G57" t="s">
        <v>9</v>
      </c>
    </row>
    <row r="58" spans="1:7" x14ac:dyDescent="0.45">
      <c r="A58" s="2">
        <v>42061</v>
      </c>
      <c r="B58" s="2" t="s">
        <v>7</v>
      </c>
      <c r="C58" s="2" t="s">
        <v>17</v>
      </c>
      <c r="D58">
        <v>9</v>
      </c>
      <c r="E58">
        <v>2015</v>
      </c>
      <c r="F58" t="s">
        <v>10</v>
      </c>
      <c r="G58" t="s">
        <v>9</v>
      </c>
    </row>
    <row r="59" spans="1:7" x14ac:dyDescent="0.45">
      <c r="A59" s="2">
        <v>42062</v>
      </c>
      <c r="B59" s="2" t="s">
        <v>11</v>
      </c>
      <c r="C59" s="2" t="s">
        <v>17</v>
      </c>
      <c r="D59">
        <v>9</v>
      </c>
      <c r="E59">
        <v>2015</v>
      </c>
      <c r="F59" t="s">
        <v>10</v>
      </c>
      <c r="G59" t="s">
        <v>9</v>
      </c>
    </row>
    <row r="60" spans="1:7" x14ac:dyDescent="0.45">
      <c r="A60" s="2">
        <v>42063</v>
      </c>
      <c r="B60" s="2" t="s">
        <v>12</v>
      </c>
      <c r="C60" s="2" t="s">
        <v>17</v>
      </c>
      <c r="D60">
        <v>9</v>
      </c>
      <c r="E60">
        <v>2015</v>
      </c>
      <c r="F60" t="s">
        <v>10</v>
      </c>
      <c r="G60" t="s">
        <v>9</v>
      </c>
    </row>
    <row r="61" spans="1:7" x14ac:dyDescent="0.45">
      <c r="A61" s="2">
        <v>42064</v>
      </c>
      <c r="B61" s="2" t="s">
        <v>13</v>
      </c>
      <c r="C61" s="2" t="s">
        <v>18</v>
      </c>
      <c r="D61">
        <v>9</v>
      </c>
      <c r="E61">
        <v>2015</v>
      </c>
      <c r="F61" t="s">
        <v>10</v>
      </c>
      <c r="G61" t="s">
        <v>9</v>
      </c>
    </row>
    <row r="62" spans="1:7" x14ac:dyDescent="0.45">
      <c r="A62" s="2">
        <v>42065</v>
      </c>
      <c r="B62" s="2" t="s">
        <v>14</v>
      </c>
      <c r="C62" s="2" t="s">
        <v>18</v>
      </c>
      <c r="D62">
        <v>9</v>
      </c>
      <c r="E62">
        <v>2015</v>
      </c>
      <c r="F62" t="s">
        <v>10</v>
      </c>
      <c r="G62" t="s">
        <v>9</v>
      </c>
    </row>
    <row r="63" spans="1:7" x14ac:dyDescent="0.45">
      <c r="A63" s="2">
        <v>42066</v>
      </c>
      <c r="B63" s="2" t="s">
        <v>15</v>
      </c>
      <c r="C63" s="2" t="s">
        <v>18</v>
      </c>
      <c r="D63">
        <v>9</v>
      </c>
      <c r="E63">
        <v>2015</v>
      </c>
      <c r="F63" t="s">
        <v>10</v>
      </c>
      <c r="G63" t="s">
        <v>9</v>
      </c>
    </row>
    <row r="64" spans="1:7" x14ac:dyDescent="0.45">
      <c r="A64" s="2">
        <v>42067</v>
      </c>
      <c r="B64" s="2" t="s">
        <v>16</v>
      </c>
      <c r="C64" s="2" t="s">
        <v>18</v>
      </c>
      <c r="D64">
        <v>9</v>
      </c>
      <c r="E64">
        <v>2015</v>
      </c>
      <c r="F64" t="s">
        <v>10</v>
      </c>
      <c r="G64" t="s">
        <v>9</v>
      </c>
    </row>
    <row r="65" spans="1:7" x14ac:dyDescent="0.45">
      <c r="A65" s="2">
        <v>42068</v>
      </c>
      <c r="B65" s="2" t="s">
        <v>7</v>
      </c>
      <c r="C65" s="2" t="s">
        <v>18</v>
      </c>
      <c r="D65">
        <v>10</v>
      </c>
      <c r="E65">
        <v>2015</v>
      </c>
      <c r="F65" t="s">
        <v>10</v>
      </c>
      <c r="G65" t="s">
        <v>9</v>
      </c>
    </row>
    <row r="66" spans="1:7" x14ac:dyDescent="0.45">
      <c r="A66" s="2">
        <v>42069</v>
      </c>
      <c r="B66" s="2" t="s">
        <v>11</v>
      </c>
      <c r="C66" s="2" t="s">
        <v>18</v>
      </c>
      <c r="D66">
        <v>10</v>
      </c>
      <c r="E66">
        <v>2015</v>
      </c>
      <c r="F66" t="s">
        <v>10</v>
      </c>
      <c r="G66" t="s">
        <v>9</v>
      </c>
    </row>
    <row r="67" spans="1:7" x14ac:dyDescent="0.45">
      <c r="A67" s="2">
        <v>42070</v>
      </c>
      <c r="B67" s="2" t="s">
        <v>12</v>
      </c>
      <c r="C67" s="2" t="s">
        <v>18</v>
      </c>
      <c r="D67">
        <v>10</v>
      </c>
      <c r="E67">
        <v>2015</v>
      </c>
      <c r="F67" t="s">
        <v>10</v>
      </c>
      <c r="G67" t="s">
        <v>9</v>
      </c>
    </row>
    <row r="68" spans="1:7" x14ac:dyDescent="0.45">
      <c r="A68" s="2">
        <v>42071</v>
      </c>
      <c r="B68" s="2" t="s">
        <v>13</v>
      </c>
      <c r="C68" s="2" t="s">
        <v>18</v>
      </c>
      <c r="D68">
        <v>10</v>
      </c>
      <c r="E68">
        <v>2015</v>
      </c>
      <c r="F68" t="s">
        <v>10</v>
      </c>
      <c r="G68" t="s">
        <v>9</v>
      </c>
    </row>
    <row r="69" spans="1:7" x14ac:dyDescent="0.45">
      <c r="A69" s="2">
        <v>42072</v>
      </c>
      <c r="B69" s="2" t="s">
        <v>14</v>
      </c>
      <c r="C69" s="2" t="s">
        <v>18</v>
      </c>
      <c r="D69">
        <v>10</v>
      </c>
      <c r="E69">
        <v>2015</v>
      </c>
      <c r="F69" t="s">
        <v>10</v>
      </c>
      <c r="G69" t="s">
        <v>10</v>
      </c>
    </row>
    <row r="70" spans="1:7" x14ac:dyDescent="0.45">
      <c r="A70" s="2">
        <v>42073</v>
      </c>
      <c r="B70" s="2" t="s">
        <v>15</v>
      </c>
      <c r="C70" s="2" t="s">
        <v>18</v>
      </c>
      <c r="D70">
        <v>10</v>
      </c>
      <c r="E70">
        <v>2015</v>
      </c>
      <c r="F70" t="s">
        <v>10</v>
      </c>
      <c r="G70" t="s">
        <v>9</v>
      </c>
    </row>
    <row r="71" spans="1:7" x14ac:dyDescent="0.45">
      <c r="A71" s="2">
        <v>42074</v>
      </c>
      <c r="B71" s="2" t="s">
        <v>16</v>
      </c>
      <c r="C71" s="2" t="s">
        <v>18</v>
      </c>
      <c r="D71">
        <v>10</v>
      </c>
      <c r="E71">
        <v>2015</v>
      </c>
      <c r="F71" t="s">
        <v>10</v>
      </c>
      <c r="G71" t="s">
        <v>9</v>
      </c>
    </row>
    <row r="72" spans="1:7" x14ac:dyDescent="0.45">
      <c r="A72" s="2">
        <v>42075</v>
      </c>
      <c r="B72" s="2" t="s">
        <v>7</v>
      </c>
      <c r="C72" s="2" t="s">
        <v>18</v>
      </c>
      <c r="D72">
        <v>11</v>
      </c>
      <c r="E72">
        <v>2015</v>
      </c>
      <c r="F72" t="s">
        <v>10</v>
      </c>
      <c r="G72" t="s">
        <v>9</v>
      </c>
    </row>
    <row r="73" spans="1:7" x14ac:dyDescent="0.45">
      <c r="A73" s="2">
        <v>42076</v>
      </c>
      <c r="B73" s="2" t="s">
        <v>11</v>
      </c>
      <c r="C73" s="2" t="s">
        <v>18</v>
      </c>
      <c r="D73">
        <v>11</v>
      </c>
      <c r="E73">
        <v>2015</v>
      </c>
      <c r="F73" t="s">
        <v>10</v>
      </c>
      <c r="G73" t="s">
        <v>9</v>
      </c>
    </row>
    <row r="74" spans="1:7" x14ac:dyDescent="0.45">
      <c r="A74" s="2">
        <v>42077</v>
      </c>
      <c r="B74" s="2" t="s">
        <v>12</v>
      </c>
      <c r="C74" s="2" t="s">
        <v>18</v>
      </c>
      <c r="D74">
        <v>11</v>
      </c>
      <c r="E74">
        <v>2015</v>
      </c>
      <c r="F74" t="s">
        <v>10</v>
      </c>
      <c r="G74" t="s">
        <v>9</v>
      </c>
    </row>
    <row r="75" spans="1:7" x14ac:dyDescent="0.45">
      <c r="A75" s="2">
        <v>42078</v>
      </c>
      <c r="B75" s="2" t="s">
        <v>13</v>
      </c>
      <c r="C75" s="2" t="s">
        <v>18</v>
      </c>
      <c r="D75">
        <v>11</v>
      </c>
      <c r="E75">
        <v>2015</v>
      </c>
      <c r="F75" t="s">
        <v>10</v>
      </c>
      <c r="G75" t="s">
        <v>9</v>
      </c>
    </row>
    <row r="76" spans="1:7" x14ac:dyDescent="0.45">
      <c r="A76" s="2">
        <v>42079</v>
      </c>
      <c r="B76" s="2" t="s">
        <v>14</v>
      </c>
      <c r="C76" s="2" t="s">
        <v>18</v>
      </c>
      <c r="D76">
        <v>11</v>
      </c>
      <c r="E76">
        <v>2015</v>
      </c>
      <c r="F76" t="s">
        <v>10</v>
      </c>
      <c r="G76" t="s">
        <v>9</v>
      </c>
    </row>
    <row r="77" spans="1:7" x14ac:dyDescent="0.45">
      <c r="A77" s="2">
        <v>42080</v>
      </c>
      <c r="B77" s="2" t="s">
        <v>15</v>
      </c>
      <c r="C77" s="2" t="s">
        <v>18</v>
      </c>
      <c r="D77">
        <v>11</v>
      </c>
      <c r="E77">
        <v>2015</v>
      </c>
      <c r="F77" t="s">
        <v>10</v>
      </c>
      <c r="G77" t="s">
        <v>9</v>
      </c>
    </row>
    <row r="78" spans="1:7" x14ac:dyDescent="0.45">
      <c r="A78" s="2">
        <v>42081</v>
      </c>
      <c r="B78" s="2" t="s">
        <v>16</v>
      </c>
      <c r="C78" s="2" t="s">
        <v>18</v>
      </c>
      <c r="D78">
        <v>11</v>
      </c>
      <c r="E78">
        <v>2015</v>
      </c>
      <c r="F78" t="s">
        <v>10</v>
      </c>
      <c r="G78" t="s">
        <v>9</v>
      </c>
    </row>
    <row r="79" spans="1:7" x14ac:dyDescent="0.45">
      <c r="A79" s="2">
        <v>42082</v>
      </c>
      <c r="B79" s="2" t="s">
        <v>7</v>
      </c>
      <c r="C79" s="2" t="s">
        <v>18</v>
      </c>
      <c r="D79">
        <v>12</v>
      </c>
      <c r="E79">
        <v>2015</v>
      </c>
      <c r="F79" t="s">
        <v>10</v>
      </c>
      <c r="G79" t="s">
        <v>9</v>
      </c>
    </row>
    <row r="80" spans="1:7" x14ac:dyDescent="0.45">
      <c r="A80" s="2">
        <v>42083</v>
      </c>
      <c r="B80" s="2" t="s">
        <v>11</v>
      </c>
      <c r="C80" s="2" t="s">
        <v>18</v>
      </c>
      <c r="D80">
        <v>12</v>
      </c>
      <c r="E80">
        <v>2015</v>
      </c>
      <c r="F80" t="s">
        <v>10</v>
      </c>
      <c r="G80" t="s">
        <v>9</v>
      </c>
    </row>
    <row r="81" spans="1:7" x14ac:dyDescent="0.45">
      <c r="A81" s="2">
        <v>42084</v>
      </c>
      <c r="B81" s="2" t="s">
        <v>12</v>
      </c>
      <c r="C81" s="2" t="s">
        <v>18</v>
      </c>
      <c r="D81">
        <v>12</v>
      </c>
      <c r="E81">
        <v>2015</v>
      </c>
      <c r="F81" t="s">
        <v>10</v>
      </c>
      <c r="G81" t="s">
        <v>9</v>
      </c>
    </row>
    <row r="82" spans="1:7" x14ac:dyDescent="0.45">
      <c r="A82" s="2">
        <v>42085</v>
      </c>
      <c r="B82" s="2" t="s">
        <v>13</v>
      </c>
      <c r="C82" s="2" t="s">
        <v>18</v>
      </c>
      <c r="D82">
        <v>12</v>
      </c>
      <c r="E82">
        <v>2015</v>
      </c>
      <c r="F82" t="s">
        <v>10</v>
      </c>
      <c r="G82" t="s">
        <v>9</v>
      </c>
    </row>
    <row r="83" spans="1:7" x14ac:dyDescent="0.45">
      <c r="A83" s="2">
        <v>42086</v>
      </c>
      <c r="B83" s="2" t="s">
        <v>14</v>
      </c>
      <c r="C83" s="2" t="s">
        <v>18</v>
      </c>
      <c r="D83">
        <v>12</v>
      </c>
      <c r="E83">
        <v>2015</v>
      </c>
      <c r="F83" t="s">
        <v>10</v>
      </c>
      <c r="G83" t="s">
        <v>9</v>
      </c>
    </row>
    <row r="84" spans="1:7" x14ac:dyDescent="0.45">
      <c r="A84" s="2">
        <v>42087</v>
      </c>
      <c r="B84" s="2" t="s">
        <v>15</v>
      </c>
      <c r="C84" s="2" t="s">
        <v>18</v>
      </c>
      <c r="D84">
        <v>12</v>
      </c>
      <c r="E84">
        <v>2015</v>
      </c>
      <c r="F84" t="s">
        <v>10</v>
      </c>
      <c r="G84" t="s">
        <v>9</v>
      </c>
    </row>
    <row r="85" spans="1:7" x14ac:dyDescent="0.45">
      <c r="A85" s="2">
        <v>42088</v>
      </c>
      <c r="B85" s="2" t="s">
        <v>16</v>
      </c>
      <c r="C85" s="2" t="s">
        <v>18</v>
      </c>
      <c r="D85">
        <v>12</v>
      </c>
      <c r="E85">
        <v>2015</v>
      </c>
      <c r="F85" t="s">
        <v>10</v>
      </c>
      <c r="G85" t="s">
        <v>9</v>
      </c>
    </row>
    <row r="86" spans="1:7" x14ac:dyDescent="0.45">
      <c r="A86" s="2">
        <v>42089</v>
      </c>
      <c r="B86" s="2" t="s">
        <v>7</v>
      </c>
      <c r="C86" s="2" t="s">
        <v>18</v>
      </c>
      <c r="D86">
        <v>13</v>
      </c>
      <c r="E86">
        <v>2015</v>
      </c>
      <c r="F86" t="s">
        <v>10</v>
      </c>
      <c r="G86" t="s">
        <v>9</v>
      </c>
    </row>
    <row r="87" spans="1:7" x14ac:dyDescent="0.45">
      <c r="A87" s="2">
        <v>42090</v>
      </c>
      <c r="B87" s="2" t="s">
        <v>11</v>
      </c>
      <c r="C87" s="2" t="s">
        <v>18</v>
      </c>
      <c r="D87">
        <v>13</v>
      </c>
      <c r="E87">
        <v>2015</v>
      </c>
      <c r="F87" t="s">
        <v>9</v>
      </c>
      <c r="G87" t="s">
        <v>9</v>
      </c>
    </row>
    <row r="88" spans="1:7" x14ac:dyDescent="0.45">
      <c r="A88" s="2">
        <v>42091</v>
      </c>
      <c r="B88" s="2" t="s">
        <v>12</v>
      </c>
      <c r="C88" s="2" t="s">
        <v>18</v>
      </c>
      <c r="D88">
        <v>13</v>
      </c>
      <c r="E88">
        <v>2015</v>
      </c>
      <c r="F88" t="s">
        <v>9</v>
      </c>
      <c r="G88" t="s">
        <v>9</v>
      </c>
    </row>
    <row r="89" spans="1:7" x14ac:dyDescent="0.45">
      <c r="A89" s="2">
        <v>42092</v>
      </c>
      <c r="B89" s="2" t="s">
        <v>13</v>
      </c>
      <c r="C89" s="2" t="s">
        <v>18</v>
      </c>
      <c r="D89">
        <v>13</v>
      </c>
      <c r="E89">
        <v>2015</v>
      </c>
      <c r="F89" t="s">
        <v>9</v>
      </c>
      <c r="G89" t="s">
        <v>9</v>
      </c>
    </row>
    <row r="90" spans="1:7" x14ac:dyDescent="0.45">
      <c r="A90" s="2">
        <v>42093</v>
      </c>
      <c r="B90" s="2" t="s">
        <v>14</v>
      </c>
      <c r="C90" s="2" t="s">
        <v>18</v>
      </c>
      <c r="D90">
        <v>13</v>
      </c>
      <c r="E90">
        <v>2015</v>
      </c>
      <c r="F90" t="s">
        <v>9</v>
      </c>
      <c r="G90" t="s">
        <v>9</v>
      </c>
    </row>
    <row r="91" spans="1:7" x14ac:dyDescent="0.45">
      <c r="A91" s="2">
        <v>42094</v>
      </c>
      <c r="B91" s="2" t="s">
        <v>15</v>
      </c>
      <c r="C91" s="2" t="s">
        <v>18</v>
      </c>
      <c r="D91">
        <v>13</v>
      </c>
      <c r="E91">
        <v>2015</v>
      </c>
      <c r="F91" t="s">
        <v>9</v>
      </c>
      <c r="G91" t="s">
        <v>9</v>
      </c>
    </row>
    <row r="92" spans="1:7" x14ac:dyDescent="0.45">
      <c r="A92" s="2">
        <v>42095</v>
      </c>
      <c r="B92" s="2" t="s">
        <v>16</v>
      </c>
      <c r="C92" s="2" t="s">
        <v>19</v>
      </c>
      <c r="D92">
        <v>13</v>
      </c>
      <c r="E92">
        <v>2015</v>
      </c>
      <c r="F92" t="s">
        <v>9</v>
      </c>
      <c r="G92" t="s">
        <v>9</v>
      </c>
    </row>
    <row r="93" spans="1:7" x14ac:dyDescent="0.45">
      <c r="A93" s="2">
        <v>42096</v>
      </c>
      <c r="B93" s="2" t="s">
        <v>7</v>
      </c>
      <c r="C93" s="2" t="s">
        <v>19</v>
      </c>
      <c r="D93">
        <v>14</v>
      </c>
      <c r="E93">
        <v>2015</v>
      </c>
      <c r="F93" t="s">
        <v>9</v>
      </c>
      <c r="G93" t="s">
        <v>9</v>
      </c>
    </row>
    <row r="94" spans="1:7" x14ac:dyDescent="0.45">
      <c r="A94" s="2">
        <v>42097</v>
      </c>
      <c r="B94" s="2" t="s">
        <v>11</v>
      </c>
      <c r="C94" s="2" t="s">
        <v>19</v>
      </c>
      <c r="D94">
        <v>14</v>
      </c>
      <c r="E94">
        <v>2015</v>
      </c>
      <c r="F94" t="s">
        <v>9</v>
      </c>
      <c r="G94" t="s">
        <v>10</v>
      </c>
    </row>
    <row r="95" spans="1:7" x14ac:dyDescent="0.45">
      <c r="A95" s="2">
        <v>42098</v>
      </c>
      <c r="B95" s="2" t="s">
        <v>12</v>
      </c>
      <c r="C95" s="2" t="s">
        <v>19</v>
      </c>
      <c r="D95">
        <v>14</v>
      </c>
      <c r="E95">
        <v>2015</v>
      </c>
      <c r="F95" t="s">
        <v>9</v>
      </c>
      <c r="G95" t="s">
        <v>10</v>
      </c>
    </row>
    <row r="96" spans="1:7" x14ac:dyDescent="0.45">
      <c r="A96" s="2">
        <v>42099</v>
      </c>
      <c r="B96" s="2" t="s">
        <v>13</v>
      </c>
      <c r="C96" s="2" t="s">
        <v>19</v>
      </c>
      <c r="D96">
        <v>14</v>
      </c>
      <c r="E96">
        <v>2015</v>
      </c>
      <c r="F96" t="s">
        <v>9</v>
      </c>
      <c r="G96" t="s">
        <v>9</v>
      </c>
    </row>
    <row r="97" spans="1:7" x14ac:dyDescent="0.45">
      <c r="A97" s="2">
        <v>42100</v>
      </c>
      <c r="B97" s="2" t="s">
        <v>14</v>
      </c>
      <c r="C97" s="2" t="s">
        <v>19</v>
      </c>
      <c r="D97">
        <v>14</v>
      </c>
      <c r="E97">
        <v>2015</v>
      </c>
      <c r="F97" t="s">
        <v>9</v>
      </c>
      <c r="G97" t="s">
        <v>10</v>
      </c>
    </row>
    <row r="98" spans="1:7" x14ac:dyDescent="0.45">
      <c r="A98" s="2">
        <v>42101</v>
      </c>
      <c r="B98" s="2" t="s">
        <v>15</v>
      </c>
      <c r="C98" s="2" t="s">
        <v>19</v>
      </c>
      <c r="D98">
        <v>14</v>
      </c>
      <c r="E98">
        <v>2015</v>
      </c>
      <c r="F98" t="s">
        <v>9</v>
      </c>
      <c r="G98" t="s">
        <v>9</v>
      </c>
    </row>
    <row r="99" spans="1:7" x14ac:dyDescent="0.45">
      <c r="A99" s="2">
        <v>42102</v>
      </c>
      <c r="B99" s="2" t="s">
        <v>16</v>
      </c>
      <c r="C99" s="2" t="s">
        <v>19</v>
      </c>
      <c r="D99">
        <v>14</v>
      </c>
      <c r="E99">
        <v>2015</v>
      </c>
      <c r="F99" t="s">
        <v>9</v>
      </c>
      <c r="G99" t="s">
        <v>9</v>
      </c>
    </row>
    <row r="100" spans="1:7" x14ac:dyDescent="0.45">
      <c r="A100" s="2">
        <v>42103</v>
      </c>
      <c r="B100" s="2" t="s">
        <v>7</v>
      </c>
      <c r="C100" s="2" t="s">
        <v>19</v>
      </c>
      <c r="D100">
        <v>15</v>
      </c>
      <c r="E100">
        <v>2015</v>
      </c>
      <c r="F100" t="s">
        <v>9</v>
      </c>
      <c r="G100" t="s">
        <v>9</v>
      </c>
    </row>
    <row r="101" spans="1:7" x14ac:dyDescent="0.45">
      <c r="A101" s="2">
        <v>42104</v>
      </c>
      <c r="B101" s="2" t="s">
        <v>11</v>
      </c>
      <c r="C101" s="2" t="s">
        <v>19</v>
      </c>
      <c r="D101">
        <v>15</v>
      </c>
      <c r="E101">
        <v>2015</v>
      </c>
      <c r="F101" t="s">
        <v>9</v>
      </c>
      <c r="G101" t="s">
        <v>9</v>
      </c>
    </row>
    <row r="102" spans="1:7" x14ac:dyDescent="0.45">
      <c r="A102" s="2">
        <v>42105</v>
      </c>
      <c r="B102" s="2" t="s">
        <v>12</v>
      </c>
      <c r="C102" s="2" t="s">
        <v>19</v>
      </c>
      <c r="D102">
        <v>15</v>
      </c>
      <c r="E102">
        <v>2015</v>
      </c>
      <c r="F102" t="s">
        <v>9</v>
      </c>
      <c r="G102" t="s">
        <v>9</v>
      </c>
    </row>
    <row r="103" spans="1:7" x14ac:dyDescent="0.45">
      <c r="A103" s="2">
        <v>42106</v>
      </c>
      <c r="B103" s="2" t="s">
        <v>13</v>
      </c>
      <c r="C103" s="2" t="s">
        <v>19</v>
      </c>
      <c r="D103">
        <v>15</v>
      </c>
      <c r="E103">
        <v>2015</v>
      </c>
      <c r="F103" t="s">
        <v>9</v>
      </c>
      <c r="G103" t="s">
        <v>9</v>
      </c>
    </row>
    <row r="104" spans="1:7" x14ac:dyDescent="0.45">
      <c r="A104" s="2">
        <v>42107</v>
      </c>
      <c r="B104" s="2" t="s">
        <v>14</v>
      </c>
      <c r="C104" s="2" t="s">
        <v>19</v>
      </c>
      <c r="D104">
        <v>15</v>
      </c>
      <c r="E104">
        <v>2015</v>
      </c>
      <c r="F104" t="s">
        <v>9</v>
      </c>
      <c r="G104" t="s">
        <v>9</v>
      </c>
    </row>
    <row r="105" spans="1:7" x14ac:dyDescent="0.45">
      <c r="A105" s="2">
        <v>42108</v>
      </c>
      <c r="B105" s="2" t="s">
        <v>15</v>
      </c>
      <c r="C105" s="2" t="s">
        <v>19</v>
      </c>
      <c r="D105">
        <v>15</v>
      </c>
      <c r="E105">
        <v>2015</v>
      </c>
      <c r="F105" t="s">
        <v>10</v>
      </c>
      <c r="G105" t="s">
        <v>9</v>
      </c>
    </row>
    <row r="106" spans="1:7" x14ac:dyDescent="0.45">
      <c r="A106" s="2">
        <v>42109</v>
      </c>
      <c r="B106" s="2" t="s">
        <v>16</v>
      </c>
      <c r="C106" s="2" t="s">
        <v>19</v>
      </c>
      <c r="D106">
        <v>15</v>
      </c>
      <c r="E106">
        <v>2015</v>
      </c>
      <c r="F106" t="s">
        <v>10</v>
      </c>
      <c r="G106" t="s">
        <v>9</v>
      </c>
    </row>
    <row r="107" spans="1:7" x14ac:dyDescent="0.45">
      <c r="A107" s="2">
        <v>42110</v>
      </c>
      <c r="B107" s="2" t="s">
        <v>7</v>
      </c>
      <c r="C107" s="2" t="s">
        <v>19</v>
      </c>
      <c r="D107">
        <v>16</v>
      </c>
      <c r="E107">
        <v>2015</v>
      </c>
      <c r="F107" t="s">
        <v>10</v>
      </c>
      <c r="G107" t="s">
        <v>9</v>
      </c>
    </row>
    <row r="108" spans="1:7" x14ac:dyDescent="0.45">
      <c r="A108" s="2">
        <v>42111</v>
      </c>
      <c r="B108" s="2" t="s">
        <v>11</v>
      </c>
      <c r="C108" s="2" t="s">
        <v>19</v>
      </c>
      <c r="D108">
        <v>16</v>
      </c>
      <c r="E108">
        <v>2015</v>
      </c>
      <c r="F108" t="s">
        <v>10</v>
      </c>
      <c r="G108" t="s">
        <v>9</v>
      </c>
    </row>
    <row r="109" spans="1:7" x14ac:dyDescent="0.45">
      <c r="A109" s="2">
        <v>42112</v>
      </c>
      <c r="B109" s="2" t="s">
        <v>12</v>
      </c>
      <c r="C109" s="2" t="s">
        <v>19</v>
      </c>
      <c r="D109">
        <v>16</v>
      </c>
      <c r="E109">
        <v>2015</v>
      </c>
      <c r="F109" t="s">
        <v>10</v>
      </c>
      <c r="G109" t="s">
        <v>9</v>
      </c>
    </row>
    <row r="110" spans="1:7" x14ac:dyDescent="0.45">
      <c r="A110" s="2">
        <v>42113</v>
      </c>
      <c r="B110" s="2" t="s">
        <v>13</v>
      </c>
      <c r="C110" s="2" t="s">
        <v>19</v>
      </c>
      <c r="D110">
        <v>16</v>
      </c>
      <c r="E110">
        <v>2015</v>
      </c>
      <c r="F110" t="s">
        <v>10</v>
      </c>
      <c r="G110" t="s">
        <v>9</v>
      </c>
    </row>
    <row r="111" spans="1:7" x14ac:dyDescent="0.45">
      <c r="A111" s="2">
        <v>42114</v>
      </c>
      <c r="B111" s="2" t="s">
        <v>14</v>
      </c>
      <c r="C111" s="2" t="s">
        <v>19</v>
      </c>
      <c r="D111">
        <v>16</v>
      </c>
      <c r="E111">
        <v>2015</v>
      </c>
      <c r="F111" t="s">
        <v>10</v>
      </c>
      <c r="G111" t="s">
        <v>9</v>
      </c>
    </row>
    <row r="112" spans="1:7" x14ac:dyDescent="0.45">
      <c r="A112" s="2">
        <v>42115</v>
      </c>
      <c r="B112" s="2" t="s">
        <v>15</v>
      </c>
      <c r="C112" s="2" t="s">
        <v>19</v>
      </c>
      <c r="D112">
        <v>16</v>
      </c>
      <c r="E112">
        <v>2015</v>
      </c>
      <c r="F112" t="s">
        <v>10</v>
      </c>
      <c r="G112" t="s">
        <v>9</v>
      </c>
    </row>
    <row r="113" spans="1:7" x14ac:dyDescent="0.45">
      <c r="A113" s="2">
        <v>42116</v>
      </c>
      <c r="B113" s="2" t="s">
        <v>16</v>
      </c>
      <c r="C113" s="2" t="s">
        <v>19</v>
      </c>
      <c r="D113">
        <v>16</v>
      </c>
      <c r="E113">
        <v>2015</v>
      </c>
      <c r="F113" t="s">
        <v>10</v>
      </c>
      <c r="G113" t="s">
        <v>9</v>
      </c>
    </row>
    <row r="114" spans="1:7" x14ac:dyDescent="0.45">
      <c r="A114" s="2">
        <v>42117</v>
      </c>
      <c r="B114" s="2" t="s">
        <v>7</v>
      </c>
      <c r="C114" s="2" t="s">
        <v>19</v>
      </c>
      <c r="D114">
        <v>17</v>
      </c>
      <c r="E114">
        <v>2015</v>
      </c>
      <c r="F114" t="s">
        <v>10</v>
      </c>
      <c r="G114" t="s">
        <v>9</v>
      </c>
    </row>
    <row r="115" spans="1:7" x14ac:dyDescent="0.45">
      <c r="A115" s="2">
        <v>42118</v>
      </c>
      <c r="B115" s="2" t="s">
        <v>11</v>
      </c>
      <c r="C115" s="2" t="s">
        <v>19</v>
      </c>
      <c r="D115">
        <v>17</v>
      </c>
      <c r="E115">
        <v>2015</v>
      </c>
      <c r="F115" t="s">
        <v>10</v>
      </c>
      <c r="G115" t="s">
        <v>9</v>
      </c>
    </row>
    <row r="116" spans="1:7" x14ac:dyDescent="0.45">
      <c r="A116" s="2">
        <v>42119</v>
      </c>
      <c r="B116" s="2" t="s">
        <v>12</v>
      </c>
      <c r="C116" s="2" t="s">
        <v>19</v>
      </c>
      <c r="D116">
        <v>17</v>
      </c>
      <c r="E116">
        <v>2015</v>
      </c>
      <c r="F116" t="s">
        <v>10</v>
      </c>
      <c r="G116" t="s">
        <v>10</v>
      </c>
    </row>
    <row r="117" spans="1:7" x14ac:dyDescent="0.45">
      <c r="A117" s="2">
        <v>42120</v>
      </c>
      <c r="B117" s="2" t="s">
        <v>13</v>
      </c>
      <c r="C117" s="2" t="s">
        <v>19</v>
      </c>
      <c r="D117">
        <v>17</v>
      </c>
      <c r="E117">
        <v>2015</v>
      </c>
      <c r="F117" t="s">
        <v>10</v>
      </c>
      <c r="G117" t="s">
        <v>9</v>
      </c>
    </row>
    <row r="118" spans="1:7" x14ac:dyDescent="0.45">
      <c r="A118" s="2">
        <v>42121</v>
      </c>
      <c r="B118" s="2" t="s">
        <v>14</v>
      </c>
      <c r="C118" s="2" t="s">
        <v>19</v>
      </c>
      <c r="D118">
        <v>17</v>
      </c>
      <c r="E118">
        <v>2015</v>
      </c>
      <c r="F118" t="s">
        <v>10</v>
      </c>
      <c r="G118" t="s">
        <v>9</v>
      </c>
    </row>
    <row r="119" spans="1:7" x14ac:dyDescent="0.45">
      <c r="A119" s="2">
        <v>42122</v>
      </c>
      <c r="B119" s="2" t="s">
        <v>15</v>
      </c>
      <c r="C119" s="2" t="s">
        <v>19</v>
      </c>
      <c r="D119">
        <v>17</v>
      </c>
      <c r="E119">
        <v>2015</v>
      </c>
      <c r="F119" t="s">
        <v>10</v>
      </c>
      <c r="G119" t="s">
        <v>9</v>
      </c>
    </row>
    <row r="120" spans="1:7" x14ac:dyDescent="0.45">
      <c r="A120" s="2">
        <v>42123</v>
      </c>
      <c r="B120" s="2" t="s">
        <v>16</v>
      </c>
      <c r="C120" s="2" t="s">
        <v>19</v>
      </c>
      <c r="D120">
        <v>17</v>
      </c>
      <c r="E120">
        <v>2015</v>
      </c>
      <c r="F120" t="s">
        <v>10</v>
      </c>
      <c r="G120" t="s">
        <v>9</v>
      </c>
    </row>
    <row r="121" spans="1:7" x14ac:dyDescent="0.45">
      <c r="A121" s="2">
        <v>42124</v>
      </c>
      <c r="B121" s="2" t="s">
        <v>7</v>
      </c>
      <c r="C121" s="2" t="s">
        <v>19</v>
      </c>
      <c r="D121">
        <v>18</v>
      </c>
      <c r="E121">
        <v>2015</v>
      </c>
      <c r="F121" t="s">
        <v>10</v>
      </c>
      <c r="G121" t="s">
        <v>9</v>
      </c>
    </row>
    <row r="122" spans="1:7" x14ac:dyDescent="0.45">
      <c r="A122" s="2">
        <v>42125</v>
      </c>
      <c r="B122" s="2" t="s">
        <v>11</v>
      </c>
      <c r="C122" s="2" t="s">
        <v>20</v>
      </c>
      <c r="D122">
        <v>18</v>
      </c>
      <c r="E122">
        <v>2015</v>
      </c>
      <c r="F122" t="s">
        <v>10</v>
      </c>
      <c r="G122" t="s">
        <v>9</v>
      </c>
    </row>
    <row r="123" spans="1:7" x14ac:dyDescent="0.45">
      <c r="A123" s="2">
        <v>42126</v>
      </c>
      <c r="B123" s="2" t="s">
        <v>12</v>
      </c>
      <c r="C123" s="2" t="s">
        <v>20</v>
      </c>
      <c r="D123">
        <v>18</v>
      </c>
      <c r="E123">
        <v>2015</v>
      </c>
      <c r="F123" t="s">
        <v>10</v>
      </c>
      <c r="G123" t="s">
        <v>9</v>
      </c>
    </row>
    <row r="124" spans="1:7" x14ac:dyDescent="0.45">
      <c r="A124" s="2">
        <v>42127</v>
      </c>
      <c r="B124" s="2" t="s">
        <v>13</v>
      </c>
      <c r="C124" s="2" t="s">
        <v>20</v>
      </c>
      <c r="D124">
        <v>18</v>
      </c>
      <c r="E124">
        <v>2015</v>
      </c>
      <c r="F124" t="s">
        <v>10</v>
      </c>
      <c r="G124" t="s">
        <v>9</v>
      </c>
    </row>
    <row r="125" spans="1:7" x14ac:dyDescent="0.45">
      <c r="A125" s="2">
        <v>42128</v>
      </c>
      <c r="B125" s="2" t="s">
        <v>14</v>
      </c>
      <c r="C125" s="2" t="s">
        <v>20</v>
      </c>
      <c r="D125">
        <v>18</v>
      </c>
      <c r="E125">
        <v>2015</v>
      </c>
      <c r="F125" t="s">
        <v>10</v>
      </c>
      <c r="G125" t="s">
        <v>9</v>
      </c>
    </row>
    <row r="126" spans="1:7" x14ac:dyDescent="0.45">
      <c r="A126" s="2">
        <v>42129</v>
      </c>
      <c r="B126" s="2" t="s">
        <v>15</v>
      </c>
      <c r="C126" s="2" t="s">
        <v>20</v>
      </c>
      <c r="D126">
        <v>18</v>
      </c>
      <c r="E126">
        <v>2015</v>
      </c>
      <c r="F126" t="s">
        <v>10</v>
      </c>
      <c r="G126" t="s">
        <v>9</v>
      </c>
    </row>
    <row r="127" spans="1:7" x14ac:dyDescent="0.45">
      <c r="A127" s="2">
        <v>42130</v>
      </c>
      <c r="B127" s="2" t="s">
        <v>16</v>
      </c>
      <c r="C127" s="2" t="s">
        <v>20</v>
      </c>
      <c r="D127">
        <v>18</v>
      </c>
      <c r="E127">
        <v>2015</v>
      </c>
      <c r="F127" t="s">
        <v>10</v>
      </c>
      <c r="G127" t="s">
        <v>9</v>
      </c>
    </row>
    <row r="128" spans="1:7" x14ac:dyDescent="0.45">
      <c r="A128" s="2">
        <v>42131</v>
      </c>
      <c r="B128" s="2" t="s">
        <v>7</v>
      </c>
      <c r="C128" s="2" t="s">
        <v>20</v>
      </c>
      <c r="D128">
        <v>19</v>
      </c>
      <c r="E128">
        <v>2015</v>
      </c>
      <c r="F128" t="s">
        <v>10</v>
      </c>
      <c r="G128" t="s">
        <v>9</v>
      </c>
    </row>
    <row r="129" spans="1:7" x14ac:dyDescent="0.45">
      <c r="A129" s="2">
        <v>42132</v>
      </c>
      <c r="B129" s="2" t="s">
        <v>11</v>
      </c>
      <c r="C129" s="2" t="s">
        <v>20</v>
      </c>
      <c r="D129">
        <v>19</v>
      </c>
      <c r="E129">
        <v>2015</v>
      </c>
      <c r="F129" t="s">
        <v>10</v>
      </c>
      <c r="G129" t="s">
        <v>9</v>
      </c>
    </row>
    <row r="130" spans="1:7" x14ac:dyDescent="0.45">
      <c r="A130" s="2">
        <v>42133</v>
      </c>
      <c r="B130" s="2" t="s">
        <v>12</v>
      </c>
      <c r="C130" s="2" t="s">
        <v>20</v>
      </c>
      <c r="D130">
        <v>19</v>
      </c>
      <c r="E130">
        <v>2015</v>
      </c>
      <c r="F130" t="s">
        <v>10</v>
      </c>
      <c r="G130" t="s">
        <v>9</v>
      </c>
    </row>
    <row r="131" spans="1:7" x14ac:dyDescent="0.45">
      <c r="A131" s="2">
        <v>42134</v>
      </c>
      <c r="B131" s="2" t="s">
        <v>13</v>
      </c>
      <c r="C131" s="2" t="s">
        <v>20</v>
      </c>
      <c r="D131">
        <v>19</v>
      </c>
      <c r="E131">
        <v>2015</v>
      </c>
      <c r="F131" t="s">
        <v>10</v>
      </c>
      <c r="G131" t="s">
        <v>9</v>
      </c>
    </row>
    <row r="132" spans="1:7" x14ac:dyDescent="0.45">
      <c r="A132" s="2">
        <v>42135</v>
      </c>
      <c r="B132" s="2" t="s">
        <v>14</v>
      </c>
      <c r="C132" s="2" t="s">
        <v>20</v>
      </c>
      <c r="D132">
        <v>19</v>
      </c>
      <c r="E132">
        <v>2015</v>
      </c>
      <c r="F132" t="s">
        <v>10</v>
      </c>
      <c r="G132" t="s">
        <v>9</v>
      </c>
    </row>
    <row r="133" spans="1:7" x14ac:dyDescent="0.45">
      <c r="A133" s="2">
        <v>42136</v>
      </c>
      <c r="B133" s="2" t="s">
        <v>15</v>
      </c>
      <c r="C133" s="2" t="s">
        <v>20</v>
      </c>
      <c r="D133">
        <v>19</v>
      </c>
      <c r="E133">
        <v>2015</v>
      </c>
      <c r="F133" t="s">
        <v>10</v>
      </c>
      <c r="G133" t="s">
        <v>9</v>
      </c>
    </row>
    <row r="134" spans="1:7" x14ac:dyDescent="0.45">
      <c r="A134" s="2">
        <v>42137</v>
      </c>
      <c r="B134" s="2" t="s">
        <v>16</v>
      </c>
      <c r="C134" s="2" t="s">
        <v>20</v>
      </c>
      <c r="D134">
        <v>19</v>
      </c>
      <c r="E134">
        <v>2015</v>
      </c>
      <c r="F134" t="s">
        <v>10</v>
      </c>
      <c r="G134" t="s">
        <v>9</v>
      </c>
    </row>
    <row r="135" spans="1:7" x14ac:dyDescent="0.45">
      <c r="A135" s="2">
        <v>42138</v>
      </c>
      <c r="B135" s="2" t="s">
        <v>7</v>
      </c>
      <c r="C135" s="2" t="s">
        <v>20</v>
      </c>
      <c r="D135">
        <v>20</v>
      </c>
      <c r="E135">
        <v>2015</v>
      </c>
      <c r="F135" t="s">
        <v>10</v>
      </c>
      <c r="G135" t="s">
        <v>9</v>
      </c>
    </row>
    <row r="136" spans="1:7" x14ac:dyDescent="0.45">
      <c r="A136" s="2">
        <v>42139</v>
      </c>
      <c r="B136" s="2" t="s">
        <v>11</v>
      </c>
      <c r="C136" s="2" t="s">
        <v>20</v>
      </c>
      <c r="D136">
        <v>20</v>
      </c>
      <c r="E136">
        <v>2015</v>
      </c>
      <c r="F136" t="s">
        <v>10</v>
      </c>
      <c r="G136" t="s">
        <v>9</v>
      </c>
    </row>
    <row r="137" spans="1:7" x14ac:dyDescent="0.45">
      <c r="A137" s="2">
        <v>42140</v>
      </c>
      <c r="B137" s="2" t="s">
        <v>12</v>
      </c>
      <c r="C137" s="2" t="s">
        <v>20</v>
      </c>
      <c r="D137">
        <v>20</v>
      </c>
      <c r="E137">
        <v>2015</v>
      </c>
      <c r="F137" t="s">
        <v>10</v>
      </c>
      <c r="G137" t="s">
        <v>9</v>
      </c>
    </row>
    <row r="138" spans="1:7" x14ac:dyDescent="0.45">
      <c r="A138" s="2">
        <v>42141</v>
      </c>
      <c r="B138" s="2" t="s">
        <v>13</v>
      </c>
      <c r="C138" s="2" t="s">
        <v>20</v>
      </c>
      <c r="D138">
        <v>20</v>
      </c>
      <c r="E138">
        <v>2015</v>
      </c>
      <c r="F138" t="s">
        <v>10</v>
      </c>
      <c r="G138" t="s">
        <v>9</v>
      </c>
    </row>
    <row r="139" spans="1:7" x14ac:dyDescent="0.45">
      <c r="A139" s="2">
        <v>42142</v>
      </c>
      <c r="B139" s="2" t="s">
        <v>14</v>
      </c>
      <c r="C139" s="2" t="s">
        <v>20</v>
      </c>
      <c r="D139">
        <v>20</v>
      </c>
      <c r="E139">
        <v>2015</v>
      </c>
      <c r="F139" t="s">
        <v>10</v>
      </c>
      <c r="G139" t="s">
        <v>9</v>
      </c>
    </row>
    <row r="140" spans="1:7" x14ac:dyDescent="0.45">
      <c r="A140" s="2">
        <v>42143</v>
      </c>
      <c r="B140" s="2" t="s">
        <v>15</v>
      </c>
      <c r="C140" s="2" t="s">
        <v>20</v>
      </c>
      <c r="D140">
        <v>20</v>
      </c>
      <c r="E140">
        <v>2015</v>
      </c>
      <c r="F140" t="s">
        <v>10</v>
      </c>
      <c r="G140" t="s">
        <v>9</v>
      </c>
    </row>
    <row r="141" spans="1:7" x14ac:dyDescent="0.45">
      <c r="A141" s="2">
        <v>42144</v>
      </c>
      <c r="B141" s="2" t="s">
        <v>16</v>
      </c>
      <c r="C141" s="2" t="s">
        <v>20</v>
      </c>
      <c r="D141">
        <v>20</v>
      </c>
      <c r="E141">
        <v>2015</v>
      </c>
      <c r="F141" t="s">
        <v>10</v>
      </c>
      <c r="G141" t="s">
        <v>9</v>
      </c>
    </row>
    <row r="142" spans="1:7" x14ac:dyDescent="0.45">
      <c r="A142" s="2">
        <v>42145</v>
      </c>
      <c r="B142" s="2" t="s">
        <v>7</v>
      </c>
      <c r="C142" s="2" t="s">
        <v>20</v>
      </c>
      <c r="D142">
        <v>21</v>
      </c>
      <c r="E142">
        <v>2015</v>
      </c>
      <c r="F142" t="s">
        <v>10</v>
      </c>
      <c r="G142" t="s">
        <v>9</v>
      </c>
    </row>
    <row r="143" spans="1:7" x14ac:dyDescent="0.45">
      <c r="A143" s="2">
        <v>42146</v>
      </c>
      <c r="B143" s="2" t="s">
        <v>11</v>
      </c>
      <c r="C143" s="2" t="s">
        <v>20</v>
      </c>
      <c r="D143">
        <v>21</v>
      </c>
      <c r="E143">
        <v>2015</v>
      </c>
      <c r="F143" t="s">
        <v>10</v>
      </c>
      <c r="G143" t="s">
        <v>9</v>
      </c>
    </row>
    <row r="144" spans="1:7" x14ac:dyDescent="0.45">
      <c r="A144" s="2">
        <v>42147</v>
      </c>
      <c r="B144" s="2" t="s">
        <v>12</v>
      </c>
      <c r="C144" s="2" t="s">
        <v>20</v>
      </c>
      <c r="D144">
        <v>21</v>
      </c>
      <c r="E144">
        <v>2015</v>
      </c>
      <c r="F144" t="s">
        <v>10</v>
      </c>
      <c r="G144" t="s">
        <v>9</v>
      </c>
    </row>
    <row r="145" spans="1:7" x14ac:dyDescent="0.45">
      <c r="A145" s="2">
        <v>42148</v>
      </c>
      <c r="B145" s="2" t="s">
        <v>13</v>
      </c>
      <c r="C145" s="2" t="s">
        <v>20</v>
      </c>
      <c r="D145">
        <v>21</v>
      </c>
      <c r="E145">
        <v>2015</v>
      </c>
      <c r="F145" t="s">
        <v>10</v>
      </c>
      <c r="G145" t="s">
        <v>9</v>
      </c>
    </row>
    <row r="146" spans="1:7" x14ac:dyDescent="0.45">
      <c r="A146" s="2">
        <v>42149</v>
      </c>
      <c r="B146" s="2" t="s">
        <v>14</v>
      </c>
      <c r="C146" s="2" t="s">
        <v>20</v>
      </c>
      <c r="D146">
        <v>21</v>
      </c>
      <c r="E146">
        <v>2015</v>
      </c>
      <c r="F146" t="s">
        <v>10</v>
      </c>
      <c r="G146" t="s">
        <v>9</v>
      </c>
    </row>
    <row r="147" spans="1:7" x14ac:dyDescent="0.45">
      <c r="A147" s="2">
        <v>42150</v>
      </c>
      <c r="B147" s="2" t="s">
        <v>15</v>
      </c>
      <c r="C147" s="2" t="s">
        <v>20</v>
      </c>
      <c r="D147">
        <v>21</v>
      </c>
      <c r="E147">
        <v>2015</v>
      </c>
      <c r="F147" t="s">
        <v>10</v>
      </c>
      <c r="G147" t="s">
        <v>9</v>
      </c>
    </row>
    <row r="148" spans="1:7" x14ac:dyDescent="0.45">
      <c r="A148" s="2">
        <v>42151</v>
      </c>
      <c r="B148" s="2" t="s">
        <v>16</v>
      </c>
      <c r="C148" s="2" t="s">
        <v>20</v>
      </c>
      <c r="D148">
        <v>21</v>
      </c>
      <c r="E148">
        <v>2015</v>
      </c>
      <c r="F148" t="s">
        <v>10</v>
      </c>
      <c r="G148" t="s">
        <v>9</v>
      </c>
    </row>
    <row r="149" spans="1:7" x14ac:dyDescent="0.45">
      <c r="A149" s="2">
        <v>42152</v>
      </c>
      <c r="B149" s="2" t="s">
        <v>7</v>
      </c>
      <c r="C149" s="2" t="s">
        <v>20</v>
      </c>
      <c r="D149">
        <v>22</v>
      </c>
      <c r="E149">
        <v>2015</v>
      </c>
      <c r="F149" t="s">
        <v>10</v>
      </c>
      <c r="G149" t="s">
        <v>9</v>
      </c>
    </row>
    <row r="150" spans="1:7" x14ac:dyDescent="0.45">
      <c r="A150" s="2">
        <v>42153</v>
      </c>
      <c r="B150" s="2" t="s">
        <v>11</v>
      </c>
      <c r="C150" s="2" t="s">
        <v>20</v>
      </c>
      <c r="D150">
        <v>22</v>
      </c>
      <c r="E150">
        <v>2015</v>
      </c>
      <c r="F150" t="s">
        <v>10</v>
      </c>
      <c r="G150" t="s">
        <v>9</v>
      </c>
    </row>
    <row r="151" spans="1:7" x14ac:dyDescent="0.45">
      <c r="A151" s="2">
        <v>42154</v>
      </c>
      <c r="B151" s="2" t="s">
        <v>12</v>
      </c>
      <c r="C151" s="2" t="s">
        <v>20</v>
      </c>
      <c r="D151">
        <v>22</v>
      </c>
      <c r="E151">
        <v>2015</v>
      </c>
      <c r="F151" t="s">
        <v>10</v>
      </c>
      <c r="G151" t="s">
        <v>9</v>
      </c>
    </row>
    <row r="152" spans="1:7" x14ac:dyDescent="0.45">
      <c r="A152" s="2">
        <v>42155</v>
      </c>
      <c r="B152" s="2" t="s">
        <v>13</v>
      </c>
      <c r="C152" s="2" t="s">
        <v>20</v>
      </c>
      <c r="D152">
        <v>22</v>
      </c>
      <c r="E152">
        <v>2015</v>
      </c>
      <c r="F152" t="s">
        <v>10</v>
      </c>
      <c r="G152" t="s">
        <v>9</v>
      </c>
    </row>
    <row r="153" spans="1:7" x14ac:dyDescent="0.45">
      <c r="A153" s="2">
        <v>42156</v>
      </c>
      <c r="B153" s="2" t="s">
        <v>14</v>
      </c>
      <c r="C153" s="2" t="s">
        <v>21</v>
      </c>
      <c r="D153">
        <v>22</v>
      </c>
      <c r="E153">
        <v>2015</v>
      </c>
      <c r="F153" t="s">
        <v>10</v>
      </c>
      <c r="G153" t="s">
        <v>9</v>
      </c>
    </row>
    <row r="154" spans="1:7" x14ac:dyDescent="0.45">
      <c r="A154" s="2">
        <v>42157</v>
      </c>
      <c r="B154" s="2" t="s">
        <v>15</v>
      </c>
      <c r="C154" s="2" t="s">
        <v>21</v>
      </c>
      <c r="D154">
        <v>22</v>
      </c>
      <c r="E154">
        <v>2015</v>
      </c>
      <c r="F154" t="s">
        <v>10</v>
      </c>
      <c r="G154" t="s">
        <v>9</v>
      </c>
    </row>
    <row r="155" spans="1:7" x14ac:dyDescent="0.45">
      <c r="A155" s="2">
        <v>42158</v>
      </c>
      <c r="B155" s="2" t="s">
        <v>16</v>
      </c>
      <c r="C155" s="2" t="s">
        <v>21</v>
      </c>
      <c r="D155">
        <v>22</v>
      </c>
      <c r="E155">
        <v>2015</v>
      </c>
      <c r="F155" t="s">
        <v>10</v>
      </c>
      <c r="G155" t="s">
        <v>9</v>
      </c>
    </row>
    <row r="156" spans="1:7" x14ac:dyDescent="0.45">
      <c r="A156" s="2">
        <v>42159</v>
      </c>
      <c r="B156" s="2" t="s">
        <v>7</v>
      </c>
      <c r="C156" s="2" t="s">
        <v>21</v>
      </c>
      <c r="D156">
        <v>23</v>
      </c>
      <c r="E156">
        <v>2015</v>
      </c>
      <c r="F156" t="s">
        <v>10</v>
      </c>
      <c r="G156" t="s">
        <v>9</v>
      </c>
    </row>
    <row r="157" spans="1:7" x14ac:dyDescent="0.45">
      <c r="A157" s="2">
        <v>42160</v>
      </c>
      <c r="B157" s="2" t="s">
        <v>11</v>
      </c>
      <c r="C157" s="2" t="s">
        <v>21</v>
      </c>
      <c r="D157">
        <v>23</v>
      </c>
      <c r="E157">
        <v>2015</v>
      </c>
      <c r="F157" t="s">
        <v>10</v>
      </c>
      <c r="G157" t="s">
        <v>9</v>
      </c>
    </row>
    <row r="158" spans="1:7" x14ac:dyDescent="0.45">
      <c r="A158" s="2">
        <v>42161</v>
      </c>
      <c r="B158" s="2" t="s">
        <v>12</v>
      </c>
      <c r="C158" s="2" t="s">
        <v>21</v>
      </c>
      <c r="D158">
        <v>23</v>
      </c>
      <c r="E158">
        <v>2015</v>
      </c>
      <c r="F158" t="s">
        <v>10</v>
      </c>
      <c r="G158" t="s">
        <v>9</v>
      </c>
    </row>
    <row r="159" spans="1:7" x14ac:dyDescent="0.45">
      <c r="A159" s="2">
        <v>42162</v>
      </c>
      <c r="B159" s="2" t="s">
        <v>13</v>
      </c>
      <c r="C159" s="2" t="s">
        <v>21</v>
      </c>
      <c r="D159">
        <v>23</v>
      </c>
      <c r="E159">
        <v>2015</v>
      </c>
      <c r="F159" t="s">
        <v>10</v>
      </c>
      <c r="G159" t="s">
        <v>9</v>
      </c>
    </row>
    <row r="160" spans="1:7" x14ac:dyDescent="0.45">
      <c r="A160" s="2">
        <v>42163</v>
      </c>
      <c r="B160" s="2" t="s">
        <v>14</v>
      </c>
      <c r="C160" s="2" t="s">
        <v>21</v>
      </c>
      <c r="D160">
        <v>23</v>
      </c>
      <c r="E160">
        <v>2015</v>
      </c>
      <c r="F160" t="s">
        <v>10</v>
      </c>
      <c r="G160" t="s">
        <v>10</v>
      </c>
    </row>
    <row r="161" spans="1:7" x14ac:dyDescent="0.45">
      <c r="A161" s="2">
        <v>42164</v>
      </c>
      <c r="B161" s="2" t="s">
        <v>15</v>
      </c>
      <c r="C161" s="2" t="s">
        <v>21</v>
      </c>
      <c r="D161">
        <v>23</v>
      </c>
      <c r="E161">
        <v>2015</v>
      </c>
      <c r="F161" t="s">
        <v>10</v>
      </c>
      <c r="G161" t="s">
        <v>9</v>
      </c>
    </row>
    <row r="162" spans="1:7" x14ac:dyDescent="0.45">
      <c r="A162" s="2">
        <v>42165</v>
      </c>
      <c r="B162" s="2" t="s">
        <v>16</v>
      </c>
      <c r="C162" s="2" t="s">
        <v>21</v>
      </c>
      <c r="D162">
        <v>23</v>
      </c>
      <c r="E162">
        <v>2015</v>
      </c>
      <c r="F162" t="s">
        <v>10</v>
      </c>
      <c r="G162" t="s">
        <v>9</v>
      </c>
    </row>
    <row r="163" spans="1:7" x14ac:dyDescent="0.45">
      <c r="A163" s="2">
        <v>42166</v>
      </c>
      <c r="B163" s="2" t="s">
        <v>7</v>
      </c>
      <c r="C163" s="2" t="s">
        <v>21</v>
      </c>
      <c r="D163">
        <v>24</v>
      </c>
      <c r="E163">
        <v>2015</v>
      </c>
      <c r="F163" t="s">
        <v>10</v>
      </c>
      <c r="G163" t="s">
        <v>9</v>
      </c>
    </row>
    <row r="164" spans="1:7" x14ac:dyDescent="0.45">
      <c r="A164" s="2">
        <v>42167</v>
      </c>
      <c r="B164" s="2" t="s">
        <v>11</v>
      </c>
      <c r="C164" s="2" t="s">
        <v>21</v>
      </c>
      <c r="D164">
        <v>24</v>
      </c>
      <c r="E164">
        <v>2015</v>
      </c>
      <c r="F164" t="s">
        <v>10</v>
      </c>
      <c r="G164" t="s">
        <v>9</v>
      </c>
    </row>
    <row r="165" spans="1:7" x14ac:dyDescent="0.45">
      <c r="A165" s="2">
        <v>42168</v>
      </c>
      <c r="B165" s="2" t="s">
        <v>12</v>
      </c>
      <c r="C165" s="2" t="s">
        <v>21</v>
      </c>
      <c r="D165">
        <v>24</v>
      </c>
      <c r="E165">
        <v>2015</v>
      </c>
      <c r="F165" t="s">
        <v>10</v>
      </c>
      <c r="G165" t="s">
        <v>9</v>
      </c>
    </row>
    <row r="166" spans="1:7" x14ac:dyDescent="0.45">
      <c r="A166" s="2">
        <v>42169</v>
      </c>
      <c r="B166" s="2" t="s">
        <v>13</v>
      </c>
      <c r="C166" s="2" t="s">
        <v>21</v>
      </c>
      <c r="D166">
        <v>24</v>
      </c>
      <c r="E166">
        <v>2015</v>
      </c>
      <c r="F166" t="s">
        <v>10</v>
      </c>
      <c r="G166" t="s">
        <v>9</v>
      </c>
    </row>
    <row r="167" spans="1:7" x14ac:dyDescent="0.45">
      <c r="A167" s="2">
        <v>42170</v>
      </c>
      <c r="B167" s="2" t="s">
        <v>14</v>
      </c>
      <c r="C167" s="2" t="s">
        <v>21</v>
      </c>
      <c r="D167">
        <v>24</v>
      </c>
      <c r="E167">
        <v>2015</v>
      </c>
      <c r="F167" t="s">
        <v>10</v>
      </c>
      <c r="G167" t="s">
        <v>9</v>
      </c>
    </row>
    <row r="168" spans="1:7" x14ac:dyDescent="0.45">
      <c r="A168" s="2">
        <v>42171</v>
      </c>
      <c r="B168" s="2" t="s">
        <v>15</v>
      </c>
      <c r="C168" s="2" t="s">
        <v>21</v>
      </c>
      <c r="D168">
        <v>24</v>
      </c>
      <c r="E168">
        <v>2015</v>
      </c>
      <c r="F168" t="s">
        <v>10</v>
      </c>
      <c r="G168" t="s">
        <v>9</v>
      </c>
    </row>
    <row r="169" spans="1:7" x14ac:dyDescent="0.45">
      <c r="A169" s="2">
        <v>42172</v>
      </c>
      <c r="B169" s="2" t="s">
        <v>16</v>
      </c>
      <c r="C169" s="2" t="s">
        <v>21</v>
      </c>
      <c r="D169">
        <v>24</v>
      </c>
      <c r="E169">
        <v>2015</v>
      </c>
      <c r="F169" t="s">
        <v>10</v>
      </c>
      <c r="G169" t="s">
        <v>9</v>
      </c>
    </row>
    <row r="170" spans="1:7" x14ac:dyDescent="0.45">
      <c r="A170" s="2">
        <v>42173</v>
      </c>
      <c r="B170" s="2" t="s">
        <v>7</v>
      </c>
      <c r="C170" s="2" t="s">
        <v>21</v>
      </c>
      <c r="D170">
        <v>25</v>
      </c>
      <c r="E170">
        <v>2015</v>
      </c>
      <c r="F170" t="s">
        <v>10</v>
      </c>
      <c r="G170" t="s">
        <v>9</v>
      </c>
    </row>
    <row r="171" spans="1:7" x14ac:dyDescent="0.45">
      <c r="A171" s="2">
        <v>42174</v>
      </c>
      <c r="B171" s="2" t="s">
        <v>11</v>
      </c>
      <c r="C171" s="2" t="s">
        <v>21</v>
      </c>
      <c r="D171">
        <v>25</v>
      </c>
      <c r="E171">
        <v>2015</v>
      </c>
      <c r="F171" t="s">
        <v>10</v>
      </c>
      <c r="G171" t="s">
        <v>9</v>
      </c>
    </row>
    <row r="172" spans="1:7" x14ac:dyDescent="0.45">
      <c r="A172" s="2">
        <v>42175</v>
      </c>
      <c r="B172" s="2" t="s">
        <v>12</v>
      </c>
      <c r="C172" s="2" t="s">
        <v>21</v>
      </c>
      <c r="D172">
        <v>25</v>
      </c>
      <c r="E172">
        <v>2015</v>
      </c>
      <c r="F172" t="s">
        <v>10</v>
      </c>
      <c r="G172" t="s">
        <v>9</v>
      </c>
    </row>
    <row r="173" spans="1:7" x14ac:dyDescent="0.45">
      <c r="A173" s="2">
        <v>42176</v>
      </c>
      <c r="B173" s="2" t="s">
        <v>13</v>
      </c>
      <c r="C173" s="2" t="s">
        <v>21</v>
      </c>
      <c r="D173">
        <v>25</v>
      </c>
      <c r="E173">
        <v>2015</v>
      </c>
      <c r="F173" t="s">
        <v>10</v>
      </c>
      <c r="G173" t="s">
        <v>9</v>
      </c>
    </row>
    <row r="174" spans="1:7" x14ac:dyDescent="0.45">
      <c r="A174" s="2">
        <v>42177</v>
      </c>
      <c r="B174" s="2" t="s">
        <v>14</v>
      </c>
      <c r="C174" s="2" t="s">
        <v>21</v>
      </c>
      <c r="D174">
        <v>25</v>
      </c>
      <c r="E174">
        <v>2015</v>
      </c>
      <c r="F174" t="s">
        <v>10</v>
      </c>
      <c r="G174" t="s">
        <v>9</v>
      </c>
    </row>
    <row r="175" spans="1:7" x14ac:dyDescent="0.45">
      <c r="A175" s="2">
        <v>42178</v>
      </c>
      <c r="B175" s="2" t="s">
        <v>15</v>
      </c>
      <c r="C175" s="2" t="s">
        <v>21</v>
      </c>
      <c r="D175">
        <v>25</v>
      </c>
      <c r="E175">
        <v>2015</v>
      </c>
      <c r="F175" t="s">
        <v>10</v>
      </c>
      <c r="G175" t="s">
        <v>9</v>
      </c>
    </row>
    <row r="176" spans="1:7" x14ac:dyDescent="0.45">
      <c r="A176" s="2">
        <v>42179</v>
      </c>
      <c r="B176" s="2" t="s">
        <v>16</v>
      </c>
      <c r="C176" s="2" t="s">
        <v>21</v>
      </c>
      <c r="D176">
        <v>25</v>
      </c>
      <c r="E176">
        <v>2015</v>
      </c>
      <c r="F176" t="s">
        <v>10</v>
      </c>
      <c r="G176" t="s">
        <v>9</v>
      </c>
    </row>
    <row r="177" spans="1:7" x14ac:dyDescent="0.45">
      <c r="A177" s="2">
        <v>42180</v>
      </c>
      <c r="B177" s="2" t="s">
        <v>7</v>
      </c>
      <c r="C177" s="2" t="s">
        <v>21</v>
      </c>
      <c r="D177">
        <v>26</v>
      </c>
      <c r="E177">
        <v>2015</v>
      </c>
      <c r="F177" t="s">
        <v>10</v>
      </c>
      <c r="G177" t="s">
        <v>9</v>
      </c>
    </row>
    <row r="178" spans="1:7" x14ac:dyDescent="0.45">
      <c r="A178" s="2">
        <v>42181</v>
      </c>
      <c r="B178" s="2" t="s">
        <v>11</v>
      </c>
      <c r="C178" s="2" t="s">
        <v>21</v>
      </c>
      <c r="D178">
        <v>26</v>
      </c>
      <c r="E178">
        <v>2015</v>
      </c>
      <c r="F178" t="s">
        <v>9</v>
      </c>
      <c r="G178" t="s">
        <v>9</v>
      </c>
    </row>
    <row r="179" spans="1:7" x14ac:dyDescent="0.45">
      <c r="A179" s="2">
        <v>42182</v>
      </c>
      <c r="B179" s="2" t="s">
        <v>12</v>
      </c>
      <c r="C179" s="2" t="s">
        <v>21</v>
      </c>
      <c r="D179">
        <v>26</v>
      </c>
      <c r="E179">
        <v>2015</v>
      </c>
      <c r="F179" t="s">
        <v>9</v>
      </c>
      <c r="G179" t="s">
        <v>9</v>
      </c>
    </row>
    <row r="180" spans="1:7" x14ac:dyDescent="0.45">
      <c r="A180" s="2">
        <v>42183</v>
      </c>
      <c r="B180" s="2" t="s">
        <v>13</v>
      </c>
      <c r="C180" s="2" t="s">
        <v>21</v>
      </c>
      <c r="D180">
        <v>26</v>
      </c>
      <c r="E180">
        <v>2015</v>
      </c>
      <c r="F180" t="s">
        <v>9</v>
      </c>
      <c r="G180" t="s">
        <v>9</v>
      </c>
    </row>
    <row r="181" spans="1:7" x14ac:dyDescent="0.45">
      <c r="A181" s="2">
        <v>42184</v>
      </c>
      <c r="B181" s="2" t="s">
        <v>14</v>
      </c>
      <c r="C181" s="2" t="s">
        <v>21</v>
      </c>
      <c r="D181">
        <v>26</v>
      </c>
      <c r="E181">
        <v>2015</v>
      </c>
      <c r="F181" t="s">
        <v>9</v>
      </c>
      <c r="G181" t="s">
        <v>9</v>
      </c>
    </row>
    <row r="182" spans="1:7" x14ac:dyDescent="0.45">
      <c r="A182" s="2">
        <v>42185</v>
      </c>
      <c r="B182" s="2" t="s">
        <v>15</v>
      </c>
      <c r="C182" s="2" t="s">
        <v>21</v>
      </c>
      <c r="D182">
        <v>26</v>
      </c>
      <c r="E182">
        <v>2015</v>
      </c>
      <c r="F182" t="s">
        <v>9</v>
      </c>
      <c r="G182" t="s">
        <v>9</v>
      </c>
    </row>
    <row r="183" spans="1:7" x14ac:dyDescent="0.45">
      <c r="A183" s="2">
        <v>42186</v>
      </c>
      <c r="B183" s="2" t="s">
        <v>16</v>
      </c>
      <c r="C183" s="2" t="s">
        <v>22</v>
      </c>
      <c r="D183">
        <v>26</v>
      </c>
      <c r="E183">
        <v>2015</v>
      </c>
      <c r="F183" t="s">
        <v>9</v>
      </c>
      <c r="G183" t="s">
        <v>9</v>
      </c>
    </row>
    <row r="184" spans="1:7" x14ac:dyDescent="0.45">
      <c r="A184" s="2">
        <v>42187</v>
      </c>
      <c r="B184" s="2" t="s">
        <v>7</v>
      </c>
      <c r="C184" s="2" t="s">
        <v>22</v>
      </c>
      <c r="D184">
        <v>27</v>
      </c>
      <c r="E184">
        <v>2015</v>
      </c>
      <c r="F184" t="s">
        <v>9</v>
      </c>
      <c r="G184" t="s">
        <v>9</v>
      </c>
    </row>
    <row r="185" spans="1:7" x14ac:dyDescent="0.45">
      <c r="A185" s="2">
        <v>42188</v>
      </c>
      <c r="B185" s="2" t="s">
        <v>11</v>
      </c>
      <c r="C185" s="2" t="s">
        <v>22</v>
      </c>
      <c r="D185">
        <v>27</v>
      </c>
      <c r="E185">
        <v>2015</v>
      </c>
      <c r="F185" t="s">
        <v>9</v>
      </c>
      <c r="G185" t="s">
        <v>9</v>
      </c>
    </row>
    <row r="186" spans="1:7" x14ac:dyDescent="0.45">
      <c r="A186" s="2">
        <v>42189</v>
      </c>
      <c r="B186" s="2" t="s">
        <v>12</v>
      </c>
      <c r="C186" s="2" t="s">
        <v>22</v>
      </c>
      <c r="D186">
        <v>27</v>
      </c>
      <c r="E186">
        <v>2015</v>
      </c>
      <c r="F186" t="s">
        <v>9</v>
      </c>
      <c r="G186" t="s">
        <v>9</v>
      </c>
    </row>
    <row r="187" spans="1:7" x14ac:dyDescent="0.45">
      <c r="A187" s="2">
        <v>42190</v>
      </c>
      <c r="B187" s="2" t="s">
        <v>13</v>
      </c>
      <c r="C187" s="2" t="s">
        <v>22</v>
      </c>
      <c r="D187">
        <v>27</v>
      </c>
      <c r="E187">
        <v>2015</v>
      </c>
      <c r="F187" t="s">
        <v>9</v>
      </c>
      <c r="G187" t="s">
        <v>9</v>
      </c>
    </row>
    <row r="188" spans="1:7" x14ac:dyDescent="0.45">
      <c r="A188" s="2">
        <v>42191</v>
      </c>
      <c r="B188" s="2" t="s">
        <v>14</v>
      </c>
      <c r="C188" s="2" t="s">
        <v>22</v>
      </c>
      <c r="D188">
        <v>27</v>
      </c>
      <c r="E188">
        <v>2015</v>
      </c>
      <c r="F188" t="s">
        <v>9</v>
      </c>
      <c r="G188" t="s">
        <v>9</v>
      </c>
    </row>
    <row r="189" spans="1:7" x14ac:dyDescent="0.45">
      <c r="A189" s="2">
        <v>42192</v>
      </c>
      <c r="B189" s="2" t="s">
        <v>15</v>
      </c>
      <c r="C189" s="2" t="s">
        <v>22</v>
      </c>
      <c r="D189">
        <v>27</v>
      </c>
      <c r="E189">
        <v>2015</v>
      </c>
      <c r="F189" t="s">
        <v>9</v>
      </c>
      <c r="G189" t="s">
        <v>9</v>
      </c>
    </row>
    <row r="190" spans="1:7" x14ac:dyDescent="0.45">
      <c r="A190" s="2">
        <v>42193</v>
      </c>
      <c r="B190" s="2" t="s">
        <v>16</v>
      </c>
      <c r="C190" s="2" t="s">
        <v>22</v>
      </c>
      <c r="D190">
        <v>27</v>
      </c>
      <c r="E190">
        <v>2015</v>
      </c>
      <c r="F190" t="s">
        <v>9</v>
      </c>
      <c r="G190" t="s">
        <v>9</v>
      </c>
    </row>
    <row r="191" spans="1:7" x14ac:dyDescent="0.45">
      <c r="A191" s="2">
        <v>42194</v>
      </c>
      <c r="B191" s="2" t="s">
        <v>7</v>
      </c>
      <c r="C191" s="2" t="s">
        <v>22</v>
      </c>
      <c r="D191">
        <v>28</v>
      </c>
      <c r="E191">
        <v>2015</v>
      </c>
      <c r="F191" t="s">
        <v>9</v>
      </c>
      <c r="G191" t="s">
        <v>9</v>
      </c>
    </row>
    <row r="192" spans="1:7" x14ac:dyDescent="0.45">
      <c r="A192" s="2">
        <v>42195</v>
      </c>
      <c r="B192" s="2" t="s">
        <v>11</v>
      </c>
      <c r="C192" s="2" t="s">
        <v>22</v>
      </c>
      <c r="D192">
        <v>28</v>
      </c>
      <c r="E192">
        <v>2015</v>
      </c>
      <c r="F192" t="s">
        <v>9</v>
      </c>
      <c r="G192" t="s">
        <v>9</v>
      </c>
    </row>
    <row r="193" spans="1:7" x14ac:dyDescent="0.45">
      <c r="A193" s="2">
        <v>42196</v>
      </c>
      <c r="B193" s="2" t="s">
        <v>12</v>
      </c>
      <c r="C193" s="2" t="s">
        <v>22</v>
      </c>
      <c r="D193">
        <v>28</v>
      </c>
      <c r="E193">
        <v>2015</v>
      </c>
      <c r="F193" t="s">
        <v>9</v>
      </c>
      <c r="G193" t="s">
        <v>9</v>
      </c>
    </row>
    <row r="194" spans="1:7" x14ac:dyDescent="0.45">
      <c r="A194" s="2">
        <v>42197</v>
      </c>
      <c r="B194" s="2" t="s">
        <v>13</v>
      </c>
      <c r="C194" s="2" t="s">
        <v>22</v>
      </c>
      <c r="D194">
        <v>28</v>
      </c>
      <c r="E194">
        <v>2015</v>
      </c>
      <c r="F194" t="s">
        <v>9</v>
      </c>
      <c r="G194" t="s">
        <v>9</v>
      </c>
    </row>
    <row r="195" spans="1:7" x14ac:dyDescent="0.45">
      <c r="A195" s="2">
        <v>42198</v>
      </c>
      <c r="B195" s="2" t="s">
        <v>14</v>
      </c>
      <c r="C195" s="2" t="s">
        <v>22</v>
      </c>
      <c r="D195">
        <v>28</v>
      </c>
      <c r="E195">
        <v>2015</v>
      </c>
      <c r="F195" t="s">
        <v>9</v>
      </c>
      <c r="G195" t="s">
        <v>9</v>
      </c>
    </row>
    <row r="196" spans="1:7" x14ac:dyDescent="0.45">
      <c r="A196" s="2">
        <v>42199</v>
      </c>
      <c r="B196" s="2" t="s">
        <v>15</v>
      </c>
      <c r="C196" s="2" t="s">
        <v>22</v>
      </c>
      <c r="D196">
        <v>28</v>
      </c>
      <c r="E196">
        <v>2015</v>
      </c>
      <c r="F196" t="s">
        <v>10</v>
      </c>
      <c r="G196" t="s">
        <v>9</v>
      </c>
    </row>
    <row r="197" spans="1:7" x14ac:dyDescent="0.45">
      <c r="A197" s="2">
        <v>42200</v>
      </c>
      <c r="B197" s="2" t="s">
        <v>16</v>
      </c>
      <c r="C197" s="2" t="s">
        <v>22</v>
      </c>
      <c r="D197">
        <v>28</v>
      </c>
      <c r="E197">
        <v>2015</v>
      </c>
      <c r="F197" t="s">
        <v>10</v>
      </c>
      <c r="G197" t="s">
        <v>9</v>
      </c>
    </row>
    <row r="198" spans="1:7" x14ac:dyDescent="0.45">
      <c r="A198" s="2">
        <v>42201</v>
      </c>
      <c r="B198" s="2" t="s">
        <v>7</v>
      </c>
      <c r="C198" s="2" t="s">
        <v>22</v>
      </c>
      <c r="D198">
        <v>29</v>
      </c>
      <c r="E198">
        <v>2015</v>
      </c>
      <c r="F198" t="s">
        <v>10</v>
      </c>
      <c r="G198" t="s">
        <v>9</v>
      </c>
    </row>
    <row r="199" spans="1:7" x14ac:dyDescent="0.45">
      <c r="A199" s="2">
        <v>42202</v>
      </c>
      <c r="B199" s="2" t="s">
        <v>11</v>
      </c>
      <c r="C199" s="2" t="s">
        <v>22</v>
      </c>
      <c r="D199">
        <v>29</v>
      </c>
      <c r="E199">
        <v>2015</v>
      </c>
      <c r="F199" t="s">
        <v>10</v>
      </c>
      <c r="G199" t="s">
        <v>9</v>
      </c>
    </row>
    <row r="200" spans="1:7" x14ac:dyDescent="0.45">
      <c r="A200" s="2">
        <v>42203</v>
      </c>
      <c r="B200" s="2" t="s">
        <v>12</v>
      </c>
      <c r="C200" s="2" t="s">
        <v>22</v>
      </c>
      <c r="D200">
        <v>29</v>
      </c>
      <c r="E200">
        <v>2015</v>
      </c>
      <c r="F200" t="s">
        <v>10</v>
      </c>
      <c r="G200" t="s">
        <v>9</v>
      </c>
    </row>
    <row r="201" spans="1:7" x14ac:dyDescent="0.45">
      <c r="A201" s="2">
        <v>42204</v>
      </c>
      <c r="B201" s="2" t="s">
        <v>13</v>
      </c>
      <c r="C201" s="2" t="s">
        <v>22</v>
      </c>
      <c r="D201">
        <v>29</v>
      </c>
      <c r="E201">
        <v>2015</v>
      </c>
      <c r="F201" t="s">
        <v>10</v>
      </c>
      <c r="G201" t="s">
        <v>9</v>
      </c>
    </row>
    <row r="202" spans="1:7" x14ac:dyDescent="0.45">
      <c r="A202" s="2">
        <v>42205</v>
      </c>
      <c r="B202" s="2" t="s">
        <v>14</v>
      </c>
      <c r="C202" s="2" t="s">
        <v>22</v>
      </c>
      <c r="D202">
        <v>29</v>
      </c>
      <c r="E202">
        <v>2015</v>
      </c>
      <c r="F202" t="s">
        <v>10</v>
      </c>
      <c r="G202" t="s">
        <v>9</v>
      </c>
    </row>
    <row r="203" spans="1:7" x14ac:dyDescent="0.45">
      <c r="A203" s="2">
        <v>42206</v>
      </c>
      <c r="B203" s="2" t="s">
        <v>15</v>
      </c>
      <c r="C203" s="2" t="s">
        <v>22</v>
      </c>
      <c r="D203">
        <v>29</v>
      </c>
      <c r="E203">
        <v>2015</v>
      </c>
      <c r="F203" t="s">
        <v>10</v>
      </c>
      <c r="G203" t="s">
        <v>9</v>
      </c>
    </row>
    <row r="204" spans="1:7" x14ac:dyDescent="0.45">
      <c r="A204" s="2">
        <v>42207</v>
      </c>
      <c r="B204" s="2" t="s">
        <v>16</v>
      </c>
      <c r="C204" s="2" t="s">
        <v>22</v>
      </c>
      <c r="D204">
        <v>29</v>
      </c>
      <c r="E204">
        <v>2015</v>
      </c>
      <c r="F204" t="s">
        <v>10</v>
      </c>
      <c r="G204" t="s">
        <v>9</v>
      </c>
    </row>
    <row r="205" spans="1:7" x14ac:dyDescent="0.45">
      <c r="A205" s="2">
        <v>42208</v>
      </c>
      <c r="B205" s="2" t="s">
        <v>7</v>
      </c>
      <c r="C205" s="2" t="s">
        <v>22</v>
      </c>
      <c r="D205">
        <v>30</v>
      </c>
      <c r="E205">
        <v>2015</v>
      </c>
      <c r="F205" t="s">
        <v>10</v>
      </c>
      <c r="G205" t="s">
        <v>9</v>
      </c>
    </row>
    <row r="206" spans="1:7" x14ac:dyDescent="0.45">
      <c r="A206" s="2">
        <v>42209</v>
      </c>
      <c r="B206" s="2" t="s">
        <v>11</v>
      </c>
      <c r="C206" s="2" t="s">
        <v>22</v>
      </c>
      <c r="D206">
        <v>30</v>
      </c>
      <c r="E206">
        <v>2015</v>
      </c>
      <c r="F206" t="s">
        <v>10</v>
      </c>
      <c r="G206" t="s">
        <v>9</v>
      </c>
    </row>
    <row r="207" spans="1:7" x14ac:dyDescent="0.45">
      <c r="A207" s="2">
        <v>42210</v>
      </c>
      <c r="B207" s="2" t="s">
        <v>12</v>
      </c>
      <c r="C207" s="2" t="s">
        <v>22</v>
      </c>
      <c r="D207">
        <v>30</v>
      </c>
      <c r="E207">
        <v>2015</v>
      </c>
      <c r="F207" t="s">
        <v>10</v>
      </c>
      <c r="G207" t="s">
        <v>9</v>
      </c>
    </row>
    <row r="208" spans="1:7" x14ac:dyDescent="0.45">
      <c r="A208" s="2">
        <v>42211</v>
      </c>
      <c r="B208" s="2" t="s">
        <v>13</v>
      </c>
      <c r="C208" s="2" t="s">
        <v>22</v>
      </c>
      <c r="D208">
        <v>30</v>
      </c>
      <c r="E208">
        <v>2015</v>
      </c>
      <c r="F208" t="s">
        <v>10</v>
      </c>
      <c r="G208" t="s">
        <v>9</v>
      </c>
    </row>
    <row r="209" spans="1:7" x14ac:dyDescent="0.45">
      <c r="A209" s="2">
        <v>42212</v>
      </c>
      <c r="B209" s="2" t="s">
        <v>14</v>
      </c>
      <c r="C209" s="2" t="s">
        <v>22</v>
      </c>
      <c r="D209">
        <v>30</v>
      </c>
      <c r="E209">
        <v>2015</v>
      </c>
      <c r="F209" t="s">
        <v>10</v>
      </c>
      <c r="G209" t="s">
        <v>9</v>
      </c>
    </row>
    <row r="210" spans="1:7" x14ac:dyDescent="0.45">
      <c r="A210" s="2">
        <v>42213</v>
      </c>
      <c r="B210" s="2" t="s">
        <v>15</v>
      </c>
      <c r="C210" s="2" t="s">
        <v>22</v>
      </c>
      <c r="D210">
        <v>30</v>
      </c>
      <c r="E210">
        <v>2015</v>
      </c>
      <c r="F210" t="s">
        <v>10</v>
      </c>
      <c r="G210" t="s">
        <v>9</v>
      </c>
    </row>
    <row r="211" spans="1:7" x14ac:dyDescent="0.45">
      <c r="A211" s="2">
        <v>42214</v>
      </c>
      <c r="B211" s="2" t="s">
        <v>16</v>
      </c>
      <c r="C211" s="2" t="s">
        <v>22</v>
      </c>
      <c r="D211">
        <v>30</v>
      </c>
      <c r="E211">
        <v>2015</v>
      </c>
      <c r="F211" t="s">
        <v>10</v>
      </c>
      <c r="G211" t="s">
        <v>9</v>
      </c>
    </row>
    <row r="212" spans="1:7" x14ac:dyDescent="0.45">
      <c r="A212" s="2">
        <v>42215</v>
      </c>
      <c r="B212" s="2" t="s">
        <v>7</v>
      </c>
      <c r="C212" s="2" t="s">
        <v>22</v>
      </c>
      <c r="D212">
        <v>31</v>
      </c>
      <c r="E212">
        <v>2015</v>
      </c>
      <c r="F212" t="s">
        <v>10</v>
      </c>
      <c r="G212" t="s">
        <v>9</v>
      </c>
    </row>
    <row r="213" spans="1:7" x14ac:dyDescent="0.45">
      <c r="A213" s="2">
        <v>42216</v>
      </c>
      <c r="B213" s="2" t="s">
        <v>11</v>
      </c>
      <c r="C213" s="2" t="s">
        <v>22</v>
      </c>
      <c r="D213">
        <v>31</v>
      </c>
      <c r="E213">
        <v>2015</v>
      </c>
      <c r="F213" t="s">
        <v>10</v>
      </c>
      <c r="G213" t="s">
        <v>9</v>
      </c>
    </row>
    <row r="214" spans="1:7" x14ac:dyDescent="0.45">
      <c r="A214" s="2">
        <v>42217</v>
      </c>
      <c r="B214" s="2" t="s">
        <v>12</v>
      </c>
      <c r="C214" s="2" t="s">
        <v>23</v>
      </c>
      <c r="D214">
        <v>31</v>
      </c>
      <c r="E214">
        <v>2015</v>
      </c>
      <c r="F214" t="s">
        <v>10</v>
      </c>
      <c r="G214" t="s">
        <v>9</v>
      </c>
    </row>
    <row r="215" spans="1:7" x14ac:dyDescent="0.45">
      <c r="A215" s="2">
        <v>42218</v>
      </c>
      <c r="B215" s="2" t="s">
        <v>13</v>
      </c>
      <c r="C215" s="2" t="s">
        <v>23</v>
      </c>
      <c r="D215">
        <v>31</v>
      </c>
      <c r="E215">
        <v>2015</v>
      </c>
      <c r="F215" t="s">
        <v>10</v>
      </c>
      <c r="G215" t="s">
        <v>9</v>
      </c>
    </row>
    <row r="216" spans="1:7" x14ac:dyDescent="0.45">
      <c r="A216" s="2">
        <v>42219</v>
      </c>
      <c r="B216" s="2" t="s">
        <v>14</v>
      </c>
      <c r="C216" s="2" t="s">
        <v>23</v>
      </c>
      <c r="D216">
        <v>31</v>
      </c>
      <c r="E216">
        <v>2015</v>
      </c>
      <c r="F216" t="s">
        <v>10</v>
      </c>
      <c r="G216" t="s">
        <v>9</v>
      </c>
    </row>
    <row r="217" spans="1:7" x14ac:dyDescent="0.45">
      <c r="A217" s="2">
        <v>42220</v>
      </c>
      <c r="B217" s="2" t="s">
        <v>15</v>
      </c>
      <c r="C217" s="2" t="s">
        <v>23</v>
      </c>
      <c r="D217">
        <v>31</v>
      </c>
      <c r="E217">
        <v>2015</v>
      </c>
      <c r="F217" t="s">
        <v>10</v>
      </c>
      <c r="G217" t="s">
        <v>9</v>
      </c>
    </row>
    <row r="218" spans="1:7" x14ac:dyDescent="0.45">
      <c r="A218" s="2">
        <v>42221</v>
      </c>
      <c r="B218" s="2" t="s">
        <v>16</v>
      </c>
      <c r="C218" s="2" t="s">
        <v>23</v>
      </c>
      <c r="D218">
        <v>31</v>
      </c>
      <c r="E218">
        <v>2015</v>
      </c>
      <c r="F218" t="s">
        <v>10</v>
      </c>
      <c r="G218" t="s">
        <v>9</v>
      </c>
    </row>
    <row r="219" spans="1:7" x14ac:dyDescent="0.45">
      <c r="A219" s="2">
        <v>42222</v>
      </c>
      <c r="B219" s="2" t="s">
        <v>7</v>
      </c>
      <c r="C219" s="2" t="s">
        <v>23</v>
      </c>
      <c r="D219">
        <v>32</v>
      </c>
      <c r="E219">
        <v>2015</v>
      </c>
      <c r="F219" t="s">
        <v>10</v>
      </c>
      <c r="G219" t="s">
        <v>9</v>
      </c>
    </row>
    <row r="220" spans="1:7" x14ac:dyDescent="0.45">
      <c r="A220" s="2">
        <v>42223</v>
      </c>
      <c r="B220" s="2" t="s">
        <v>11</v>
      </c>
      <c r="C220" s="2" t="s">
        <v>23</v>
      </c>
      <c r="D220">
        <v>32</v>
      </c>
      <c r="E220">
        <v>2015</v>
      </c>
      <c r="F220" t="s">
        <v>10</v>
      </c>
      <c r="G220" t="s">
        <v>9</v>
      </c>
    </row>
    <row r="221" spans="1:7" x14ac:dyDescent="0.45">
      <c r="A221" s="2">
        <v>42224</v>
      </c>
      <c r="B221" s="2" t="s">
        <v>12</v>
      </c>
      <c r="C221" s="2" t="s">
        <v>23</v>
      </c>
      <c r="D221">
        <v>32</v>
      </c>
      <c r="E221">
        <v>2015</v>
      </c>
      <c r="F221" t="s">
        <v>10</v>
      </c>
      <c r="G221" t="s">
        <v>9</v>
      </c>
    </row>
    <row r="222" spans="1:7" x14ac:dyDescent="0.45">
      <c r="A222" s="2">
        <v>42225</v>
      </c>
      <c r="B222" s="2" t="s">
        <v>13</v>
      </c>
      <c r="C222" s="2" t="s">
        <v>23</v>
      </c>
      <c r="D222">
        <v>32</v>
      </c>
      <c r="E222">
        <v>2015</v>
      </c>
      <c r="F222" t="s">
        <v>10</v>
      </c>
      <c r="G222" t="s">
        <v>9</v>
      </c>
    </row>
    <row r="223" spans="1:7" x14ac:dyDescent="0.45">
      <c r="A223" s="2">
        <v>42226</v>
      </c>
      <c r="B223" s="2" t="s">
        <v>14</v>
      </c>
      <c r="C223" s="2" t="s">
        <v>23</v>
      </c>
      <c r="D223">
        <v>32</v>
      </c>
      <c r="E223">
        <v>2015</v>
      </c>
      <c r="F223" t="s">
        <v>10</v>
      </c>
      <c r="G223" t="s">
        <v>9</v>
      </c>
    </row>
    <row r="224" spans="1:7" x14ac:dyDescent="0.45">
      <c r="A224" s="2">
        <v>42227</v>
      </c>
      <c r="B224" s="2" t="s">
        <v>15</v>
      </c>
      <c r="C224" s="2" t="s">
        <v>23</v>
      </c>
      <c r="D224">
        <v>32</v>
      </c>
      <c r="E224">
        <v>2015</v>
      </c>
      <c r="F224" t="s">
        <v>10</v>
      </c>
      <c r="G224" t="s">
        <v>9</v>
      </c>
    </row>
    <row r="225" spans="1:7" x14ac:dyDescent="0.45">
      <c r="A225" s="2">
        <v>42228</v>
      </c>
      <c r="B225" s="2" t="s">
        <v>16</v>
      </c>
      <c r="C225" s="2" t="s">
        <v>23</v>
      </c>
      <c r="D225">
        <v>32</v>
      </c>
      <c r="E225">
        <v>2015</v>
      </c>
      <c r="F225" t="s">
        <v>10</v>
      </c>
      <c r="G225" t="s">
        <v>9</v>
      </c>
    </row>
    <row r="226" spans="1:7" x14ac:dyDescent="0.45">
      <c r="A226" s="2">
        <v>42229</v>
      </c>
      <c r="B226" s="2" t="s">
        <v>7</v>
      </c>
      <c r="C226" s="2" t="s">
        <v>23</v>
      </c>
      <c r="D226">
        <v>33</v>
      </c>
      <c r="E226">
        <v>2015</v>
      </c>
      <c r="F226" t="s">
        <v>10</v>
      </c>
      <c r="G226" t="s">
        <v>9</v>
      </c>
    </row>
    <row r="227" spans="1:7" x14ac:dyDescent="0.45">
      <c r="A227" s="2">
        <v>42230</v>
      </c>
      <c r="B227" s="2" t="s">
        <v>11</v>
      </c>
      <c r="C227" s="2" t="s">
        <v>23</v>
      </c>
      <c r="D227">
        <v>33</v>
      </c>
      <c r="E227">
        <v>2015</v>
      </c>
      <c r="F227" t="s">
        <v>10</v>
      </c>
      <c r="G227" t="s">
        <v>9</v>
      </c>
    </row>
    <row r="228" spans="1:7" x14ac:dyDescent="0.45">
      <c r="A228" s="2">
        <v>42231</v>
      </c>
      <c r="B228" s="2" t="s">
        <v>12</v>
      </c>
      <c r="C228" s="2" t="s">
        <v>23</v>
      </c>
      <c r="D228">
        <v>33</v>
      </c>
      <c r="E228">
        <v>2015</v>
      </c>
      <c r="F228" t="s">
        <v>10</v>
      </c>
      <c r="G228" t="s">
        <v>9</v>
      </c>
    </row>
    <row r="229" spans="1:7" x14ac:dyDescent="0.45">
      <c r="A229" s="2">
        <v>42232</v>
      </c>
      <c r="B229" s="2" t="s">
        <v>13</v>
      </c>
      <c r="C229" s="2" t="s">
        <v>23</v>
      </c>
      <c r="D229">
        <v>33</v>
      </c>
      <c r="E229">
        <v>2015</v>
      </c>
      <c r="F229" t="s">
        <v>10</v>
      </c>
      <c r="G229" t="s">
        <v>9</v>
      </c>
    </row>
    <row r="230" spans="1:7" x14ac:dyDescent="0.45">
      <c r="A230" s="2">
        <v>42233</v>
      </c>
      <c r="B230" s="2" t="s">
        <v>14</v>
      </c>
      <c r="C230" s="2" t="s">
        <v>23</v>
      </c>
      <c r="D230">
        <v>33</v>
      </c>
      <c r="E230">
        <v>2015</v>
      </c>
      <c r="F230" t="s">
        <v>10</v>
      </c>
      <c r="G230" t="s">
        <v>9</v>
      </c>
    </row>
    <row r="231" spans="1:7" x14ac:dyDescent="0.45">
      <c r="A231" s="2">
        <v>42234</v>
      </c>
      <c r="B231" s="2" t="s">
        <v>15</v>
      </c>
      <c r="C231" s="2" t="s">
        <v>23</v>
      </c>
      <c r="D231">
        <v>33</v>
      </c>
      <c r="E231">
        <v>2015</v>
      </c>
      <c r="F231" t="s">
        <v>10</v>
      </c>
      <c r="G231" t="s">
        <v>9</v>
      </c>
    </row>
    <row r="232" spans="1:7" x14ac:dyDescent="0.45">
      <c r="A232" s="2">
        <v>42235</v>
      </c>
      <c r="B232" s="2" t="s">
        <v>16</v>
      </c>
      <c r="C232" s="2" t="s">
        <v>23</v>
      </c>
      <c r="D232">
        <v>33</v>
      </c>
      <c r="E232">
        <v>2015</v>
      </c>
      <c r="F232" t="s">
        <v>10</v>
      </c>
      <c r="G232" t="s">
        <v>9</v>
      </c>
    </row>
    <row r="233" spans="1:7" x14ac:dyDescent="0.45">
      <c r="A233" s="2">
        <v>42236</v>
      </c>
      <c r="B233" s="2" t="s">
        <v>7</v>
      </c>
      <c r="C233" s="2" t="s">
        <v>23</v>
      </c>
      <c r="D233">
        <v>34</v>
      </c>
      <c r="E233">
        <v>2015</v>
      </c>
      <c r="F233" t="s">
        <v>10</v>
      </c>
      <c r="G233" t="s">
        <v>9</v>
      </c>
    </row>
    <row r="234" spans="1:7" x14ac:dyDescent="0.45">
      <c r="A234" s="2">
        <v>42237</v>
      </c>
      <c r="B234" s="2" t="s">
        <v>11</v>
      </c>
      <c r="C234" s="2" t="s">
        <v>23</v>
      </c>
      <c r="D234">
        <v>34</v>
      </c>
      <c r="E234">
        <v>2015</v>
      </c>
      <c r="F234" t="s">
        <v>10</v>
      </c>
      <c r="G234" t="s">
        <v>9</v>
      </c>
    </row>
    <row r="235" spans="1:7" x14ac:dyDescent="0.45">
      <c r="A235" s="2">
        <v>42238</v>
      </c>
      <c r="B235" s="2" t="s">
        <v>12</v>
      </c>
      <c r="C235" s="2" t="s">
        <v>23</v>
      </c>
      <c r="D235">
        <v>34</v>
      </c>
      <c r="E235">
        <v>2015</v>
      </c>
      <c r="F235" t="s">
        <v>10</v>
      </c>
      <c r="G235" t="s">
        <v>9</v>
      </c>
    </row>
    <row r="236" spans="1:7" x14ac:dyDescent="0.45">
      <c r="A236" s="2">
        <v>42239</v>
      </c>
      <c r="B236" s="2" t="s">
        <v>13</v>
      </c>
      <c r="C236" s="2" t="s">
        <v>23</v>
      </c>
      <c r="D236">
        <v>34</v>
      </c>
      <c r="E236">
        <v>2015</v>
      </c>
      <c r="F236" t="s">
        <v>10</v>
      </c>
      <c r="G236" t="s">
        <v>9</v>
      </c>
    </row>
    <row r="237" spans="1:7" x14ac:dyDescent="0.45">
      <c r="A237" s="2">
        <v>42240</v>
      </c>
      <c r="B237" s="2" t="s">
        <v>14</v>
      </c>
      <c r="C237" s="2" t="s">
        <v>23</v>
      </c>
      <c r="D237">
        <v>34</v>
      </c>
      <c r="E237">
        <v>2015</v>
      </c>
      <c r="F237" t="s">
        <v>10</v>
      </c>
      <c r="G237" t="s">
        <v>9</v>
      </c>
    </row>
    <row r="238" spans="1:7" x14ac:dyDescent="0.45">
      <c r="A238" s="2">
        <v>42241</v>
      </c>
      <c r="B238" s="2" t="s">
        <v>15</v>
      </c>
      <c r="C238" s="2" t="s">
        <v>23</v>
      </c>
      <c r="D238">
        <v>34</v>
      </c>
      <c r="E238">
        <v>2015</v>
      </c>
      <c r="F238" t="s">
        <v>10</v>
      </c>
      <c r="G238" t="s">
        <v>9</v>
      </c>
    </row>
    <row r="239" spans="1:7" x14ac:dyDescent="0.45">
      <c r="A239" s="2">
        <v>42242</v>
      </c>
      <c r="B239" s="2" t="s">
        <v>16</v>
      </c>
      <c r="C239" s="2" t="s">
        <v>23</v>
      </c>
      <c r="D239">
        <v>34</v>
      </c>
      <c r="E239">
        <v>2015</v>
      </c>
      <c r="F239" t="s">
        <v>10</v>
      </c>
      <c r="G239" t="s">
        <v>9</v>
      </c>
    </row>
    <row r="240" spans="1:7" x14ac:dyDescent="0.45">
      <c r="A240" s="2">
        <v>42243</v>
      </c>
      <c r="B240" s="2" t="s">
        <v>7</v>
      </c>
      <c r="C240" s="2" t="s">
        <v>23</v>
      </c>
      <c r="D240">
        <v>35</v>
      </c>
      <c r="E240">
        <v>2015</v>
      </c>
      <c r="F240" t="s">
        <v>10</v>
      </c>
      <c r="G240" t="s">
        <v>9</v>
      </c>
    </row>
    <row r="241" spans="1:7" x14ac:dyDescent="0.45">
      <c r="A241" s="2">
        <v>42244</v>
      </c>
      <c r="B241" s="2" t="s">
        <v>11</v>
      </c>
      <c r="C241" s="2" t="s">
        <v>23</v>
      </c>
      <c r="D241">
        <v>35</v>
      </c>
      <c r="E241">
        <v>2015</v>
      </c>
      <c r="F241" t="s">
        <v>10</v>
      </c>
      <c r="G241" t="s">
        <v>9</v>
      </c>
    </row>
    <row r="242" spans="1:7" x14ac:dyDescent="0.45">
      <c r="A242" s="2">
        <v>42245</v>
      </c>
      <c r="B242" s="2" t="s">
        <v>12</v>
      </c>
      <c r="C242" s="2" t="s">
        <v>23</v>
      </c>
      <c r="D242">
        <v>35</v>
      </c>
      <c r="E242">
        <v>2015</v>
      </c>
      <c r="F242" t="s">
        <v>10</v>
      </c>
      <c r="G242" t="s">
        <v>9</v>
      </c>
    </row>
    <row r="243" spans="1:7" x14ac:dyDescent="0.45">
      <c r="A243" s="2">
        <v>42246</v>
      </c>
      <c r="B243" s="2" t="s">
        <v>13</v>
      </c>
      <c r="C243" s="2" t="s">
        <v>23</v>
      </c>
      <c r="D243">
        <v>35</v>
      </c>
      <c r="E243">
        <v>2015</v>
      </c>
      <c r="F243" t="s">
        <v>10</v>
      </c>
      <c r="G243" t="s">
        <v>9</v>
      </c>
    </row>
    <row r="244" spans="1:7" x14ac:dyDescent="0.45">
      <c r="A244" s="2">
        <v>42247</v>
      </c>
      <c r="B244" s="2" t="s">
        <v>14</v>
      </c>
      <c r="C244" s="2" t="s">
        <v>23</v>
      </c>
      <c r="D244">
        <v>35</v>
      </c>
      <c r="E244">
        <v>2015</v>
      </c>
      <c r="F244" t="s">
        <v>10</v>
      </c>
      <c r="G244" t="s">
        <v>9</v>
      </c>
    </row>
    <row r="245" spans="1:7" x14ac:dyDescent="0.45">
      <c r="A245" s="2">
        <v>42248</v>
      </c>
      <c r="B245" s="2" t="s">
        <v>15</v>
      </c>
      <c r="C245" s="2" t="s">
        <v>24</v>
      </c>
      <c r="D245">
        <v>35</v>
      </c>
      <c r="E245">
        <v>2015</v>
      </c>
      <c r="F245" t="s">
        <v>10</v>
      </c>
      <c r="G245" t="s">
        <v>9</v>
      </c>
    </row>
    <row r="246" spans="1:7" x14ac:dyDescent="0.45">
      <c r="A246" s="2">
        <v>42249</v>
      </c>
      <c r="B246" s="2" t="s">
        <v>16</v>
      </c>
      <c r="C246" s="2" t="s">
        <v>24</v>
      </c>
      <c r="D246">
        <v>35</v>
      </c>
      <c r="E246">
        <v>2015</v>
      </c>
      <c r="F246" t="s">
        <v>10</v>
      </c>
      <c r="G246" t="s">
        <v>9</v>
      </c>
    </row>
    <row r="247" spans="1:7" x14ac:dyDescent="0.45">
      <c r="A247" s="2">
        <v>42250</v>
      </c>
      <c r="B247" s="2" t="s">
        <v>7</v>
      </c>
      <c r="C247" s="2" t="s">
        <v>24</v>
      </c>
      <c r="D247">
        <v>36</v>
      </c>
      <c r="E247">
        <v>2015</v>
      </c>
      <c r="F247" t="s">
        <v>10</v>
      </c>
      <c r="G247" t="s">
        <v>9</v>
      </c>
    </row>
    <row r="248" spans="1:7" x14ac:dyDescent="0.45">
      <c r="A248" s="2">
        <v>42251</v>
      </c>
      <c r="B248" s="2" t="s">
        <v>11</v>
      </c>
      <c r="C248" s="2" t="s">
        <v>24</v>
      </c>
      <c r="D248">
        <v>36</v>
      </c>
      <c r="E248">
        <v>2015</v>
      </c>
      <c r="F248" t="s">
        <v>10</v>
      </c>
      <c r="G248" t="s">
        <v>9</v>
      </c>
    </row>
    <row r="249" spans="1:7" x14ac:dyDescent="0.45">
      <c r="A249" s="2">
        <v>42252</v>
      </c>
      <c r="B249" s="2" t="s">
        <v>12</v>
      </c>
      <c r="C249" s="2" t="s">
        <v>24</v>
      </c>
      <c r="D249">
        <v>36</v>
      </c>
      <c r="E249">
        <v>2015</v>
      </c>
      <c r="F249" t="s">
        <v>10</v>
      </c>
      <c r="G249" t="s">
        <v>9</v>
      </c>
    </row>
    <row r="250" spans="1:7" x14ac:dyDescent="0.45">
      <c r="A250" s="2">
        <v>42253</v>
      </c>
      <c r="B250" s="2" t="s">
        <v>13</v>
      </c>
      <c r="C250" s="2" t="s">
        <v>24</v>
      </c>
      <c r="D250">
        <v>36</v>
      </c>
      <c r="E250">
        <v>2015</v>
      </c>
      <c r="F250" t="s">
        <v>10</v>
      </c>
      <c r="G250" t="s">
        <v>9</v>
      </c>
    </row>
    <row r="251" spans="1:7" x14ac:dyDescent="0.45">
      <c r="A251" s="2">
        <v>42254</v>
      </c>
      <c r="B251" s="2" t="s">
        <v>14</v>
      </c>
      <c r="C251" s="2" t="s">
        <v>24</v>
      </c>
      <c r="D251">
        <v>36</v>
      </c>
      <c r="E251">
        <v>2015</v>
      </c>
      <c r="F251" t="s">
        <v>10</v>
      </c>
      <c r="G251" t="s">
        <v>9</v>
      </c>
    </row>
    <row r="252" spans="1:7" x14ac:dyDescent="0.45">
      <c r="A252" s="2">
        <v>42255</v>
      </c>
      <c r="B252" s="2" t="s">
        <v>15</v>
      </c>
      <c r="C252" s="2" t="s">
        <v>24</v>
      </c>
      <c r="D252">
        <v>36</v>
      </c>
      <c r="E252">
        <v>2015</v>
      </c>
      <c r="F252" t="s">
        <v>10</v>
      </c>
      <c r="G252" t="s">
        <v>9</v>
      </c>
    </row>
    <row r="253" spans="1:7" x14ac:dyDescent="0.45">
      <c r="A253" s="2">
        <v>42256</v>
      </c>
      <c r="B253" s="2" t="s">
        <v>16</v>
      </c>
      <c r="C253" s="2" t="s">
        <v>24</v>
      </c>
      <c r="D253">
        <v>36</v>
      </c>
      <c r="E253">
        <v>2015</v>
      </c>
      <c r="F253" t="s">
        <v>10</v>
      </c>
      <c r="G253" t="s">
        <v>9</v>
      </c>
    </row>
    <row r="254" spans="1:7" x14ac:dyDescent="0.45">
      <c r="A254" s="2">
        <v>42257</v>
      </c>
      <c r="B254" s="2" t="s">
        <v>7</v>
      </c>
      <c r="C254" s="2" t="s">
        <v>24</v>
      </c>
      <c r="D254">
        <v>37</v>
      </c>
      <c r="E254">
        <v>2015</v>
      </c>
      <c r="F254" t="s">
        <v>10</v>
      </c>
      <c r="G254" t="s">
        <v>9</v>
      </c>
    </row>
    <row r="255" spans="1:7" x14ac:dyDescent="0.45">
      <c r="A255" s="2">
        <v>42258</v>
      </c>
      <c r="B255" s="2" t="s">
        <v>11</v>
      </c>
      <c r="C255" s="2" t="s">
        <v>24</v>
      </c>
      <c r="D255">
        <v>37</v>
      </c>
      <c r="E255">
        <v>2015</v>
      </c>
      <c r="F255" t="s">
        <v>10</v>
      </c>
      <c r="G255" t="s">
        <v>9</v>
      </c>
    </row>
    <row r="256" spans="1:7" x14ac:dyDescent="0.45">
      <c r="A256" s="2">
        <v>42259</v>
      </c>
      <c r="B256" s="2" t="s">
        <v>12</v>
      </c>
      <c r="C256" s="2" t="s">
        <v>24</v>
      </c>
      <c r="D256">
        <v>37</v>
      </c>
      <c r="E256">
        <v>2015</v>
      </c>
      <c r="F256" t="s">
        <v>10</v>
      </c>
      <c r="G256" t="s">
        <v>9</v>
      </c>
    </row>
    <row r="257" spans="1:7" x14ac:dyDescent="0.45">
      <c r="A257" s="2">
        <v>42260</v>
      </c>
      <c r="B257" s="2" t="s">
        <v>13</v>
      </c>
      <c r="C257" s="2" t="s">
        <v>24</v>
      </c>
      <c r="D257">
        <v>37</v>
      </c>
      <c r="E257">
        <v>2015</v>
      </c>
      <c r="F257" t="s">
        <v>10</v>
      </c>
      <c r="G257" t="s">
        <v>9</v>
      </c>
    </row>
    <row r="258" spans="1:7" x14ac:dyDescent="0.45">
      <c r="A258" s="2">
        <v>42261</v>
      </c>
      <c r="B258" s="2" t="s">
        <v>14</v>
      </c>
      <c r="C258" s="2" t="s">
        <v>24</v>
      </c>
      <c r="D258">
        <v>37</v>
      </c>
      <c r="E258">
        <v>2015</v>
      </c>
      <c r="F258" t="s">
        <v>10</v>
      </c>
      <c r="G258" t="s">
        <v>9</v>
      </c>
    </row>
    <row r="259" spans="1:7" x14ac:dyDescent="0.45">
      <c r="A259" s="2">
        <v>42262</v>
      </c>
      <c r="B259" s="2" t="s">
        <v>15</v>
      </c>
      <c r="C259" s="2" t="s">
        <v>24</v>
      </c>
      <c r="D259">
        <v>37</v>
      </c>
      <c r="E259">
        <v>2015</v>
      </c>
      <c r="F259" t="s">
        <v>10</v>
      </c>
      <c r="G259" t="s">
        <v>9</v>
      </c>
    </row>
    <row r="260" spans="1:7" x14ac:dyDescent="0.45">
      <c r="A260" s="2">
        <v>42263</v>
      </c>
      <c r="B260" s="2" t="s">
        <v>16</v>
      </c>
      <c r="C260" s="2" t="s">
        <v>24</v>
      </c>
      <c r="D260">
        <v>37</v>
      </c>
      <c r="E260">
        <v>2015</v>
      </c>
      <c r="F260" t="s">
        <v>10</v>
      </c>
      <c r="G260" t="s">
        <v>9</v>
      </c>
    </row>
    <row r="261" spans="1:7" x14ac:dyDescent="0.45">
      <c r="A261" s="2">
        <v>42264</v>
      </c>
      <c r="B261" s="2" t="s">
        <v>7</v>
      </c>
      <c r="C261" s="2" t="s">
        <v>24</v>
      </c>
      <c r="D261">
        <v>38</v>
      </c>
      <c r="E261">
        <v>2015</v>
      </c>
      <c r="F261" t="s">
        <v>10</v>
      </c>
      <c r="G261" t="s">
        <v>9</v>
      </c>
    </row>
    <row r="262" spans="1:7" x14ac:dyDescent="0.45">
      <c r="A262" s="2">
        <v>42265</v>
      </c>
      <c r="B262" s="2" t="s">
        <v>11</v>
      </c>
      <c r="C262" s="2" t="s">
        <v>24</v>
      </c>
      <c r="D262">
        <v>38</v>
      </c>
      <c r="E262">
        <v>2015</v>
      </c>
      <c r="F262" t="s">
        <v>9</v>
      </c>
      <c r="G262" t="s">
        <v>9</v>
      </c>
    </row>
    <row r="263" spans="1:7" x14ac:dyDescent="0.45">
      <c r="A263" s="2">
        <v>42266</v>
      </c>
      <c r="B263" s="2" t="s">
        <v>12</v>
      </c>
      <c r="C263" s="2" t="s">
        <v>24</v>
      </c>
      <c r="D263">
        <v>38</v>
      </c>
      <c r="E263">
        <v>2015</v>
      </c>
      <c r="F263" t="s">
        <v>9</v>
      </c>
      <c r="G263" t="s">
        <v>9</v>
      </c>
    </row>
    <row r="264" spans="1:7" x14ac:dyDescent="0.45">
      <c r="A264" s="2">
        <v>42267</v>
      </c>
      <c r="B264" s="2" t="s">
        <v>13</v>
      </c>
      <c r="C264" s="2" t="s">
        <v>24</v>
      </c>
      <c r="D264">
        <v>38</v>
      </c>
      <c r="E264">
        <v>2015</v>
      </c>
      <c r="F264" t="s">
        <v>9</v>
      </c>
      <c r="G264" t="s">
        <v>9</v>
      </c>
    </row>
    <row r="265" spans="1:7" x14ac:dyDescent="0.45">
      <c r="A265" s="2">
        <v>42268</v>
      </c>
      <c r="B265" s="2" t="s">
        <v>14</v>
      </c>
      <c r="C265" s="2" t="s">
        <v>24</v>
      </c>
      <c r="D265">
        <v>38</v>
      </c>
      <c r="E265">
        <v>2015</v>
      </c>
      <c r="F265" t="s">
        <v>9</v>
      </c>
      <c r="G265" t="s">
        <v>9</v>
      </c>
    </row>
    <row r="266" spans="1:7" x14ac:dyDescent="0.45">
      <c r="A266" s="2">
        <v>42269</v>
      </c>
      <c r="B266" s="2" t="s">
        <v>15</v>
      </c>
      <c r="C266" s="2" t="s">
        <v>24</v>
      </c>
      <c r="D266">
        <v>38</v>
      </c>
      <c r="E266">
        <v>2015</v>
      </c>
      <c r="F266" t="s">
        <v>9</v>
      </c>
      <c r="G266" t="s">
        <v>9</v>
      </c>
    </row>
    <row r="267" spans="1:7" x14ac:dyDescent="0.45">
      <c r="A267" s="2">
        <v>42270</v>
      </c>
      <c r="B267" s="2" t="s">
        <v>16</v>
      </c>
      <c r="C267" s="2" t="s">
        <v>24</v>
      </c>
      <c r="D267">
        <v>38</v>
      </c>
      <c r="E267">
        <v>2015</v>
      </c>
      <c r="F267" t="s">
        <v>9</v>
      </c>
      <c r="G267" t="s">
        <v>9</v>
      </c>
    </row>
    <row r="268" spans="1:7" x14ac:dyDescent="0.45">
      <c r="A268" s="2">
        <v>42271</v>
      </c>
      <c r="B268" s="2" t="s">
        <v>7</v>
      </c>
      <c r="C268" s="2" t="s">
        <v>24</v>
      </c>
      <c r="D268">
        <v>39</v>
      </c>
      <c r="E268">
        <v>2015</v>
      </c>
      <c r="F268" t="s">
        <v>9</v>
      </c>
      <c r="G268" t="s">
        <v>9</v>
      </c>
    </row>
    <row r="269" spans="1:7" x14ac:dyDescent="0.45">
      <c r="A269" s="2">
        <v>42272</v>
      </c>
      <c r="B269" s="2" t="s">
        <v>11</v>
      </c>
      <c r="C269" s="2" t="s">
        <v>24</v>
      </c>
      <c r="D269">
        <v>39</v>
      </c>
      <c r="E269">
        <v>2015</v>
      </c>
      <c r="F269" t="s">
        <v>9</v>
      </c>
      <c r="G269" t="s">
        <v>9</v>
      </c>
    </row>
    <row r="270" spans="1:7" x14ac:dyDescent="0.45">
      <c r="A270" s="2">
        <v>42273</v>
      </c>
      <c r="B270" s="2" t="s">
        <v>12</v>
      </c>
      <c r="C270" s="2" t="s">
        <v>24</v>
      </c>
      <c r="D270">
        <v>39</v>
      </c>
      <c r="E270">
        <v>2015</v>
      </c>
      <c r="F270" t="s">
        <v>9</v>
      </c>
      <c r="G270" t="s">
        <v>9</v>
      </c>
    </row>
    <row r="271" spans="1:7" x14ac:dyDescent="0.45">
      <c r="A271" s="2">
        <v>42274</v>
      </c>
      <c r="B271" s="2" t="s">
        <v>13</v>
      </c>
      <c r="C271" s="2" t="s">
        <v>24</v>
      </c>
      <c r="D271">
        <v>39</v>
      </c>
      <c r="E271">
        <v>2015</v>
      </c>
      <c r="F271" t="s">
        <v>9</v>
      </c>
      <c r="G271" t="s">
        <v>9</v>
      </c>
    </row>
    <row r="272" spans="1:7" x14ac:dyDescent="0.45">
      <c r="A272" s="2">
        <v>42275</v>
      </c>
      <c r="B272" s="2" t="s">
        <v>14</v>
      </c>
      <c r="C272" s="2" t="s">
        <v>24</v>
      </c>
      <c r="D272">
        <v>39</v>
      </c>
      <c r="E272">
        <v>2015</v>
      </c>
      <c r="F272" t="s">
        <v>9</v>
      </c>
      <c r="G272" t="s">
        <v>9</v>
      </c>
    </row>
    <row r="273" spans="1:7" x14ac:dyDescent="0.45">
      <c r="A273" s="2">
        <v>42276</v>
      </c>
      <c r="B273" s="2" t="s">
        <v>15</v>
      </c>
      <c r="C273" s="2" t="s">
        <v>24</v>
      </c>
      <c r="D273">
        <v>39</v>
      </c>
      <c r="E273">
        <v>2015</v>
      </c>
      <c r="F273" t="s">
        <v>9</v>
      </c>
      <c r="G273" t="s">
        <v>9</v>
      </c>
    </row>
    <row r="274" spans="1:7" x14ac:dyDescent="0.45">
      <c r="A274" s="2">
        <v>42277</v>
      </c>
      <c r="B274" s="2" t="s">
        <v>16</v>
      </c>
      <c r="C274" s="2" t="s">
        <v>24</v>
      </c>
      <c r="D274">
        <v>39</v>
      </c>
      <c r="E274">
        <v>2015</v>
      </c>
      <c r="F274" t="s">
        <v>9</v>
      </c>
      <c r="G274" t="s">
        <v>9</v>
      </c>
    </row>
    <row r="275" spans="1:7" x14ac:dyDescent="0.45">
      <c r="A275" s="2">
        <v>42278</v>
      </c>
      <c r="B275" s="2" t="s">
        <v>7</v>
      </c>
      <c r="C275" s="2" t="s">
        <v>25</v>
      </c>
      <c r="D275">
        <v>40</v>
      </c>
      <c r="E275">
        <v>2015</v>
      </c>
      <c r="F275" t="s">
        <v>9</v>
      </c>
      <c r="G275" t="s">
        <v>9</v>
      </c>
    </row>
    <row r="276" spans="1:7" x14ac:dyDescent="0.45">
      <c r="A276" s="2">
        <v>42279</v>
      </c>
      <c r="B276" s="2" t="s">
        <v>11</v>
      </c>
      <c r="C276" s="2" t="s">
        <v>25</v>
      </c>
      <c r="D276">
        <v>40</v>
      </c>
      <c r="E276">
        <v>2015</v>
      </c>
      <c r="F276" t="s">
        <v>9</v>
      </c>
      <c r="G276" t="s">
        <v>10</v>
      </c>
    </row>
    <row r="277" spans="1:7" x14ac:dyDescent="0.45">
      <c r="A277" s="2">
        <v>42280</v>
      </c>
      <c r="B277" s="2" t="s">
        <v>12</v>
      </c>
      <c r="C277" s="2" t="s">
        <v>25</v>
      </c>
      <c r="D277">
        <v>40</v>
      </c>
      <c r="E277">
        <v>2015</v>
      </c>
      <c r="F277" t="s">
        <v>9</v>
      </c>
      <c r="G277" t="s">
        <v>9</v>
      </c>
    </row>
    <row r="278" spans="1:7" x14ac:dyDescent="0.45">
      <c r="A278" s="2">
        <v>42281</v>
      </c>
      <c r="B278" s="2" t="s">
        <v>13</v>
      </c>
      <c r="C278" s="2" t="s">
        <v>25</v>
      </c>
      <c r="D278">
        <v>40</v>
      </c>
      <c r="E278">
        <v>2015</v>
      </c>
      <c r="F278" t="s">
        <v>9</v>
      </c>
      <c r="G278" t="s">
        <v>9</v>
      </c>
    </row>
    <row r="279" spans="1:7" x14ac:dyDescent="0.45">
      <c r="A279" s="2">
        <v>42282</v>
      </c>
      <c r="B279" s="2" t="s">
        <v>14</v>
      </c>
      <c r="C279" s="2" t="s">
        <v>25</v>
      </c>
      <c r="D279">
        <v>40</v>
      </c>
      <c r="E279">
        <v>2015</v>
      </c>
      <c r="F279" t="s">
        <v>9</v>
      </c>
      <c r="G279" t="s">
        <v>9</v>
      </c>
    </row>
    <row r="280" spans="1:7" x14ac:dyDescent="0.45">
      <c r="A280" s="2">
        <v>42283</v>
      </c>
      <c r="B280" s="2" t="s">
        <v>15</v>
      </c>
      <c r="C280" s="2" t="s">
        <v>25</v>
      </c>
      <c r="D280">
        <v>40</v>
      </c>
      <c r="E280">
        <v>2015</v>
      </c>
      <c r="F280" t="s">
        <v>10</v>
      </c>
      <c r="G280" t="s">
        <v>9</v>
      </c>
    </row>
    <row r="281" spans="1:7" x14ac:dyDescent="0.45">
      <c r="A281" s="2">
        <v>42284</v>
      </c>
      <c r="B281" s="2" t="s">
        <v>16</v>
      </c>
      <c r="C281" s="2" t="s">
        <v>25</v>
      </c>
      <c r="D281">
        <v>40</v>
      </c>
      <c r="E281">
        <v>2015</v>
      </c>
      <c r="F281" t="s">
        <v>10</v>
      </c>
      <c r="G281" t="s">
        <v>9</v>
      </c>
    </row>
    <row r="282" spans="1:7" x14ac:dyDescent="0.45">
      <c r="A282" s="2">
        <v>42285</v>
      </c>
      <c r="B282" s="2" t="s">
        <v>7</v>
      </c>
      <c r="C282" s="2" t="s">
        <v>25</v>
      </c>
      <c r="D282">
        <v>41</v>
      </c>
      <c r="E282">
        <v>2015</v>
      </c>
      <c r="F282" t="s">
        <v>10</v>
      </c>
      <c r="G282" t="s">
        <v>9</v>
      </c>
    </row>
    <row r="283" spans="1:7" x14ac:dyDescent="0.45">
      <c r="A283" s="2">
        <v>42286</v>
      </c>
      <c r="B283" s="2" t="s">
        <v>11</v>
      </c>
      <c r="C283" s="2" t="s">
        <v>25</v>
      </c>
      <c r="D283">
        <v>41</v>
      </c>
      <c r="E283">
        <v>2015</v>
      </c>
      <c r="F283" t="s">
        <v>10</v>
      </c>
      <c r="G283" t="s">
        <v>9</v>
      </c>
    </row>
    <row r="284" spans="1:7" x14ac:dyDescent="0.45">
      <c r="A284" s="2">
        <v>42287</v>
      </c>
      <c r="B284" s="2" t="s">
        <v>12</v>
      </c>
      <c r="C284" s="2" t="s">
        <v>25</v>
      </c>
      <c r="D284">
        <v>41</v>
      </c>
      <c r="E284">
        <v>2015</v>
      </c>
      <c r="F284" t="s">
        <v>10</v>
      </c>
      <c r="G284" t="s">
        <v>9</v>
      </c>
    </row>
    <row r="285" spans="1:7" x14ac:dyDescent="0.45">
      <c r="A285" s="2">
        <v>42288</v>
      </c>
      <c r="B285" s="2" t="s">
        <v>13</v>
      </c>
      <c r="C285" s="2" t="s">
        <v>25</v>
      </c>
      <c r="D285">
        <v>41</v>
      </c>
      <c r="E285">
        <v>2015</v>
      </c>
      <c r="F285" t="s">
        <v>10</v>
      </c>
      <c r="G285" t="s">
        <v>9</v>
      </c>
    </row>
    <row r="286" spans="1:7" x14ac:dyDescent="0.45">
      <c r="A286" s="2">
        <v>42289</v>
      </c>
      <c r="B286" s="2" t="s">
        <v>14</v>
      </c>
      <c r="C286" s="2" t="s">
        <v>25</v>
      </c>
      <c r="D286">
        <v>41</v>
      </c>
      <c r="E286">
        <v>2015</v>
      </c>
      <c r="F286" t="s">
        <v>10</v>
      </c>
      <c r="G286" t="s">
        <v>9</v>
      </c>
    </row>
    <row r="287" spans="1:7" x14ac:dyDescent="0.45">
      <c r="A287" s="2">
        <v>42290</v>
      </c>
      <c r="B287" s="2" t="s">
        <v>15</v>
      </c>
      <c r="C287" s="2" t="s">
        <v>25</v>
      </c>
      <c r="D287">
        <v>41</v>
      </c>
      <c r="E287">
        <v>2015</v>
      </c>
      <c r="F287" t="s">
        <v>10</v>
      </c>
      <c r="G287" t="s">
        <v>9</v>
      </c>
    </row>
    <row r="288" spans="1:7" x14ac:dyDescent="0.45">
      <c r="A288" s="2">
        <v>42291</v>
      </c>
      <c r="B288" s="2" t="s">
        <v>16</v>
      </c>
      <c r="C288" s="2" t="s">
        <v>25</v>
      </c>
      <c r="D288">
        <v>41</v>
      </c>
      <c r="E288">
        <v>2015</v>
      </c>
      <c r="F288" t="s">
        <v>10</v>
      </c>
      <c r="G288" t="s">
        <v>9</v>
      </c>
    </row>
    <row r="289" spans="1:7" x14ac:dyDescent="0.45">
      <c r="A289" s="2">
        <v>42292</v>
      </c>
      <c r="B289" s="2" t="s">
        <v>7</v>
      </c>
      <c r="C289" s="2" t="s">
        <v>25</v>
      </c>
      <c r="D289">
        <v>42</v>
      </c>
      <c r="E289">
        <v>2015</v>
      </c>
      <c r="F289" t="s">
        <v>10</v>
      </c>
      <c r="G289" t="s">
        <v>9</v>
      </c>
    </row>
    <row r="290" spans="1:7" x14ac:dyDescent="0.45">
      <c r="A290" s="2">
        <v>42293</v>
      </c>
      <c r="B290" s="2" t="s">
        <v>11</v>
      </c>
      <c r="C290" s="2" t="s">
        <v>25</v>
      </c>
      <c r="D290">
        <v>42</v>
      </c>
      <c r="E290">
        <v>2015</v>
      </c>
      <c r="F290" t="s">
        <v>10</v>
      </c>
      <c r="G290" t="s">
        <v>9</v>
      </c>
    </row>
    <row r="291" spans="1:7" x14ac:dyDescent="0.45">
      <c r="A291" s="2">
        <v>42294</v>
      </c>
      <c r="B291" s="2" t="s">
        <v>12</v>
      </c>
      <c r="C291" s="2" t="s">
        <v>25</v>
      </c>
      <c r="D291">
        <v>42</v>
      </c>
      <c r="E291">
        <v>2015</v>
      </c>
      <c r="F291" t="s">
        <v>10</v>
      </c>
      <c r="G291" t="s">
        <v>9</v>
      </c>
    </row>
    <row r="292" spans="1:7" x14ac:dyDescent="0.45">
      <c r="A292" s="2">
        <v>42295</v>
      </c>
      <c r="B292" s="2" t="s">
        <v>13</v>
      </c>
      <c r="C292" s="2" t="s">
        <v>25</v>
      </c>
      <c r="D292">
        <v>42</v>
      </c>
      <c r="E292">
        <v>2015</v>
      </c>
      <c r="F292" t="s">
        <v>10</v>
      </c>
      <c r="G292" t="s">
        <v>9</v>
      </c>
    </row>
    <row r="293" spans="1:7" x14ac:dyDescent="0.45">
      <c r="A293" s="2">
        <v>42296</v>
      </c>
      <c r="B293" s="2" t="s">
        <v>14</v>
      </c>
      <c r="C293" s="2" t="s">
        <v>25</v>
      </c>
      <c r="D293">
        <v>42</v>
      </c>
      <c r="E293">
        <v>2015</v>
      </c>
      <c r="F293" t="s">
        <v>10</v>
      </c>
      <c r="G293" t="s">
        <v>9</v>
      </c>
    </row>
    <row r="294" spans="1:7" x14ac:dyDescent="0.45">
      <c r="A294" s="2">
        <v>42297</v>
      </c>
      <c r="B294" s="2" t="s">
        <v>15</v>
      </c>
      <c r="C294" s="2" t="s">
        <v>25</v>
      </c>
      <c r="D294">
        <v>42</v>
      </c>
      <c r="E294">
        <v>2015</v>
      </c>
      <c r="F294" t="s">
        <v>10</v>
      </c>
      <c r="G294" t="s">
        <v>9</v>
      </c>
    </row>
    <row r="295" spans="1:7" x14ac:dyDescent="0.45">
      <c r="A295" s="2">
        <v>42298</v>
      </c>
      <c r="B295" s="2" t="s">
        <v>16</v>
      </c>
      <c r="C295" s="2" t="s">
        <v>25</v>
      </c>
      <c r="D295">
        <v>42</v>
      </c>
      <c r="E295">
        <v>2015</v>
      </c>
      <c r="F295" t="s">
        <v>10</v>
      </c>
      <c r="G295" t="s">
        <v>9</v>
      </c>
    </row>
    <row r="296" spans="1:7" x14ac:dyDescent="0.45">
      <c r="A296" s="2">
        <v>42299</v>
      </c>
      <c r="B296" s="2" t="s">
        <v>7</v>
      </c>
      <c r="C296" s="2" t="s">
        <v>25</v>
      </c>
      <c r="D296">
        <v>43</v>
      </c>
      <c r="E296">
        <v>2015</v>
      </c>
      <c r="F296" t="s">
        <v>10</v>
      </c>
      <c r="G296" t="s">
        <v>9</v>
      </c>
    </row>
    <row r="297" spans="1:7" x14ac:dyDescent="0.45">
      <c r="A297" s="2">
        <v>42300</v>
      </c>
      <c r="B297" s="2" t="s">
        <v>11</v>
      </c>
      <c r="C297" s="2" t="s">
        <v>25</v>
      </c>
      <c r="D297">
        <v>43</v>
      </c>
      <c r="E297">
        <v>2015</v>
      </c>
      <c r="F297" t="s">
        <v>10</v>
      </c>
      <c r="G297" t="s">
        <v>9</v>
      </c>
    </row>
    <row r="298" spans="1:7" x14ac:dyDescent="0.45">
      <c r="A298" s="2">
        <v>42301</v>
      </c>
      <c r="B298" s="2" t="s">
        <v>12</v>
      </c>
      <c r="C298" s="2" t="s">
        <v>25</v>
      </c>
      <c r="D298">
        <v>43</v>
      </c>
      <c r="E298">
        <v>2015</v>
      </c>
      <c r="F298" t="s">
        <v>10</v>
      </c>
      <c r="G298" t="s">
        <v>9</v>
      </c>
    </row>
    <row r="299" spans="1:7" x14ac:dyDescent="0.45">
      <c r="A299" s="2">
        <v>42302</v>
      </c>
      <c r="B299" s="2" t="s">
        <v>13</v>
      </c>
      <c r="C299" s="2" t="s">
        <v>25</v>
      </c>
      <c r="D299">
        <v>43</v>
      </c>
      <c r="E299">
        <v>2015</v>
      </c>
      <c r="F299" t="s">
        <v>10</v>
      </c>
      <c r="G299" t="s">
        <v>9</v>
      </c>
    </row>
    <row r="300" spans="1:7" x14ac:dyDescent="0.45">
      <c r="A300" s="2">
        <v>42303</v>
      </c>
      <c r="B300" s="2" t="s">
        <v>14</v>
      </c>
      <c r="C300" s="2" t="s">
        <v>25</v>
      </c>
      <c r="D300">
        <v>43</v>
      </c>
      <c r="E300">
        <v>2015</v>
      </c>
      <c r="F300" t="s">
        <v>10</v>
      </c>
      <c r="G300" t="s">
        <v>9</v>
      </c>
    </row>
    <row r="301" spans="1:7" x14ac:dyDescent="0.45">
      <c r="A301" s="2">
        <v>42304</v>
      </c>
      <c r="B301" s="2" t="s">
        <v>15</v>
      </c>
      <c r="C301" s="2" t="s">
        <v>25</v>
      </c>
      <c r="D301">
        <v>43</v>
      </c>
      <c r="E301">
        <v>2015</v>
      </c>
      <c r="F301" t="s">
        <v>10</v>
      </c>
      <c r="G301" t="s">
        <v>9</v>
      </c>
    </row>
    <row r="302" spans="1:7" x14ac:dyDescent="0.45">
      <c r="A302" s="2">
        <v>42305</v>
      </c>
      <c r="B302" s="2" t="s">
        <v>16</v>
      </c>
      <c r="C302" s="2" t="s">
        <v>25</v>
      </c>
      <c r="D302">
        <v>43</v>
      </c>
      <c r="E302">
        <v>2015</v>
      </c>
      <c r="F302" t="s">
        <v>10</v>
      </c>
      <c r="G302" t="s">
        <v>9</v>
      </c>
    </row>
    <row r="303" spans="1:7" x14ac:dyDescent="0.45">
      <c r="A303" s="2">
        <v>42306</v>
      </c>
      <c r="B303" s="2" t="s">
        <v>7</v>
      </c>
      <c r="C303" s="2" t="s">
        <v>25</v>
      </c>
      <c r="D303">
        <v>44</v>
      </c>
      <c r="E303">
        <v>2015</v>
      </c>
      <c r="F303" t="s">
        <v>10</v>
      </c>
      <c r="G303" t="s">
        <v>9</v>
      </c>
    </row>
    <row r="304" spans="1:7" x14ac:dyDescent="0.45">
      <c r="A304" s="2">
        <v>42307</v>
      </c>
      <c r="B304" s="2" t="s">
        <v>11</v>
      </c>
      <c r="C304" s="2" t="s">
        <v>25</v>
      </c>
      <c r="D304">
        <v>44</v>
      </c>
      <c r="E304">
        <v>2015</v>
      </c>
      <c r="F304" t="s">
        <v>10</v>
      </c>
      <c r="G304" t="s">
        <v>9</v>
      </c>
    </row>
    <row r="305" spans="1:7" x14ac:dyDescent="0.45">
      <c r="A305" s="2">
        <v>42308</v>
      </c>
      <c r="B305" s="2" t="s">
        <v>12</v>
      </c>
      <c r="C305" s="2" t="s">
        <v>25</v>
      </c>
      <c r="D305">
        <v>44</v>
      </c>
      <c r="E305">
        <v>2015</v>
      </c>
      <c r="F305" t="s">
        <v>10</v>
      </c>
      <c r="G305" t="s">
        <v>9</v>
      </c>
    </row>
    <row r="306" spans="1:7" x14ac:dyDescent="0.45">
      <c r="A306" s="2">
        <v>42309</v>
      </c>
      <c r="B306" s="2" t="s">
        <v>13</v>
      </c>
      <c r="C306" s="2" t="s">
        <v>26</v>
      </c>
      <c r="D306">
        <v>44</v>
      </c>
      <c r="E306">
        <v>2015</v>
      </c>
      <c r="F306" t="s">
        <v>10</v>
      </c>
      <c r="G306" t="s">
        <v>9</v>
      </c>
    </row>
    <row r="307" spans="1:7" x14ac:dyDescent="0.45">
      <c r="A307" s="2">
        <v>42310</v>
      </c>
      <c r="B307" s="2" t="s">
        <v>14</v>
      </c>
      <c r="C307" s="2" t="s">
        <v>26</v>
      </c>
      <c r="D307">
        <v>44</v>
      </c>
      <c r="E307">
        <v>2015</v>
      </c>
      <c r="F307" t="s">
        <v>10</v>
      </c>
      <c r="G307" t="s">
        <v>9</v>
      </c>
    </row>
    <row r="308" spans="1:7" x14ac:dyDescent="0.45">
      <c r="A308" s="2">
        <v>42311</v>
      </c>
      <c r="B308" s="2" t="s">
        <v>15</v>
      </c>
      <c r="C308" s="2" t="s">
        <v>26</v>
      </c>
      <c r="D308">
        <v>44</v>
      </c>
      <c r="E308">
        <v>2015</v>
      </c>
      <c r="F308" t="s">
        <v>10</v>
      </c>
      <c r="G308" t="s">
        <v>10</v>
      </c>
    </row>
    <row r="309" spans="1:7" x14ac:dyDescent="0.45">
      <c r="A309" s="2">
        <v>42312</v>
      </c>
      <c r="B309" s="2" t="s">
        <v>16</v>
      </c>
      <c r="C309" s="2" t="s">
        <v>26</v>
      </c>
      <c r="D309">
        <v>44</v>
      </c>
      <c r="E309">
        <v>2015</v>
      </c>
      <c r="F309" t="s">
        <v>10</v>
      </c>
      <c r="G309" t="s">
        <v>9</v>
      </c>
    </row>
    <row r="310" spans="1:7" x14ac:dyDescent="0.45">
      <c r="A310" s="2">
        <v>42313</v>
      </c>
      <c r="B310" s="2" t="s">
        <v>7</v>
      </c>
      <c r="C310" s="2" t="s">
        <v>26</v>
      </c>
      <c r="D310">
        <v>45</v>
      </c>
      <c r="E310">
        <v>2015</v>
      </c>
      <c r="F310" t="s">
        <v>10</v>
      </c>
      <c r="G310" t="s">
        <v>9</v>
      </c>
    </row>
    <row r="311" spans="1:7" x14ac:dyDescent="0.45">
      <c r="A311" s="2">
        <v>42314</v>
      </c>
      <c r="B311" s="2" t="s">
        <v>11</v>
      </c>
      <c r="C311" s="2" t="s">
        <v>26</v>
      </c>
      <c r="D311">
        <v>45</v>
      </c>
      <c r="E311">
        <v>2015</v>
      </c>
      <c r="F311" t="s">
        <v>10</v>
      </c>
      <c r="G311" t="s">
        <v>9</v>
      </c>
    </row>
    <row r="312" spans="1:7" x14ac:dyDescent="0.45">
      <c r="A312" s="2">
        <v>42315</v>
      </c>
      <c r="B312" s="2" t="s">
        <v>12</v>
      </c>
      <c r="C312" s="2" t="s">
        <v>26</v>
      </c>
      <c r="D312">
        <v>45</v>
      </c>
      <c r="E312">
        <v>2015</v>
      </c>
      <c r="F312" t="s">
        <v>10</v>
      </c>
      <c r="G312" t="s">
        <v>9</v>
      </c>
    </row>
    <row r="313" spans="1:7" x14ac:dyDescent="0.45">
      <c r="A313" s="2">
        <v>42316</v>
      </c>
      <c r="B313" s="2" t="s">
        <v>13</v>
      </c>
      <c r="C313" s="2" t="s">
        <v>26</v>
      </c>
      <c r="D313">
        <v>45</v>
      </c>
      <c r="E313">
        <v>2015</v>
      </c>
      <c r="F313" t="s">
        <v>10</v>
      </c>
      <c r="G313" t="s">
        <v>9</v>
      </c>
    </row>
    <row r="314" spans="1:7" x14ac:dyDescent="0.45">
      <c r="A314" s="2">
        <v>42317</v>
      </c>
      <c r="B314" s="2" t="s">
        <v>14</v>
      </c>
      <c r="C314" s="2" t="s">
        <v>26</v>
      </c>
      <c r="D314">
        <v>45</v>
      </c>
      <c r="E314">
        <v>2015</v>
      </c>
      <c r="F314" t="s">
        <v>10</v>
      </c>
      <c r="G314" t="s">
        <v>9</v>
      </c>
    </row>
    <row r="315" spans="1:7" x14ac:dyDescent="0.45">
      <c r="A315" s="2">
        <v>42318</v>
      </c>
      <c r="B315" s="2" t="s">
        <v>15</v>
      </c>
      <c r="C315" s="2" t="s">
        <v>26</v>
      </c>
      <c r="D315">
        <v>45</v>
      </c>
      <c r="E315">
        <v>2015</v>
      </c>
      <c r="F315" t="s">
        <v>10</v>
      </c>
      <c r="G315" t="s">
        <v>9</v>
      </c>
    </row>
    <row r="316" spans="1:7" x14ac:dyDescent="0.45">
      <c r="A316" s="2">
        <v>42319</v>
      </c>
      <c r="B316" s="2" t="s">
        <v>16</v>
      </c>
      <c r="C316" s="2" t="s">
        <v>26</v>
      </c>
      <c r="D316">
        <v>45</v>
      </c>
      <c r="E316">
        <v>2015</v>
      </c>
      <c r="F316" t="s">
        <v>10</v>
      </c>
      <c r="G316" t="s">
        <v>9</v>
      </c>
    </row>
    <row r="317" spans="1:7" x14ac:dyDescent="0.45">
      <c r="A317" s="2">
        <v>42320</v>
      </c>
      <c r="B317" s="2" t="s">
        <v>7</v>
      </c>
      <c r="C317" s="2" t="s">
        <v>26</v>
      </c>
      <c r="D317">
        <v>46</v>
      </c>
      <c r="E317">
        <v>2015</v>
      </c>
      <c r="F317" t="s">
        <v>10</v>
      </c>
      <c r="G317" t="s">
        <v>9</v>
      </c>
    </row>
    <row r="318" spans="1:7" x14ac:dyDescent="0.45">
      <c r="A318" s="2">
        <v>42321</v>
      </c>
      <c r="B318" s="2" t="s">
        <v>11</v>
      </c>
      <c r="C318" s="2" t="s">
        <v>26</v>
      </c>
      <c r="D318">
        <v>46</v>
      </c>
      <c r="E318">
        <v>2015</v>
      </c>
      <c r="F318" t="s">
        <v>10</v>
      </c>
      <c r="G318" t="s">
        <v>9</v>
      </c>
    </row>
    <row r="319" spans="1:7" x14ac:dyDescent="0.45">
      <c r="A319" s="2">
        <v>42322</v>
      </c>
      <c r="B319" s="2" t="s">
        <v>12</v>
      </c>
      <c r="C319" s="2" t="s">
        <v>26</v>
      </c>
      <c r="D319">
        <v>46</v>
      </c>
      <c r="E319">
        <v>2015</v>
      </c>
      <c r="F319" t="s">
        <v>10</v>
      </c>
      <c r="G319" t="s">
        <v>9</v>
      </c>
    </row>
    <row r="320" spans="1:7" x14ac:dyDescent="0.45">
      <c r="A320" s="2">
        <v>42323</v>
      </c>
      <c r="B320" s="2" t="s">
        <v>13</v>
      </c>
      <c r="C320" s="2" t="s">
        <v>26</v>
      </c>
      <c r="D320">
        <v>46</v>
      </c>
      <c r="E320">
        <v>2015</v>
      </c>
      <c r="F320" t="s">
        <v>10</v>
      </c>
      <c r="G320" t="s">
        <v>9</v>
      </c>
    </row>
    <row r="321" spans="1:7" x14ac:dyDescent="0.45">
      <c r="A321" s="2">
        <v>42324</v>
      </c>
      <c r="B321" s="2" t="s">
        <v>14</v>
      </c>
      <c r="C321" s="2" t="s">
        <v>26</v>
      </c>
      <c r="D321">
        <v>46</v>
      </c>
      <c r="E321">
        <v>2015</v>
      </c>
      <c r="F321" t="s">
        <v>10</v>
      </c>
      <c r="G321" t="s">
        <v>9</v>
      </c>
    </row>
    <row r="322" spans="1:7" x14ac:dyDescent="0.45">
      <c r="A322" s="2">
        <v>42325</v>
      </c>
      <c r="B322" s="2" t="s">
        <v>15</v>
      </c>
      <c r="C322" s="2" t="s">
        <v>26</v>
      </c>
      <c r="D322">
        <v>46</v>
      </c>
      <c r="E322">
        <v>2015</v>
      </c>
      <c r="F322" t="s">
        <v>10</v>
      </c>
      <c r="G322" t="s">
        <v>9</v>
      </c>
    </row>
    <row r="323" spans="1:7" x14ac:dyDescent="0.45">
      <c r="A323" s="2">
        <v>42326</v>
      </c>
      <c r="B323" s="2" t="s">
        <v>16</v>
      </c>
      <c r="C323" s="2" t="s">
        <v>26</v>
      </c>
      <c r="D323">
        <v>46</v>
      </c>
      <c r="E323">
        <v>2015</v>
      </c>
      <c r="F323" t="s">
        <v>10</v>
      </c>
      <c r="G323" t="s">
        <v>9</v>
      </c>
    </row>
    <row r="324" spans="1:7" x14ac:dyDescent="0.45">
      <c r="A324" s="2">
        <v>42327</v>
      </c>
      <c r="B324" s="2" t="s">
        <v>7</v>
      </c>
      <c r="C324" s="2" t="s">
        <v>26</v>
      </c>
      <c r="D324">
        <v>47</v>
      </c>
      <c r="E324">
        <v>2015</v>
      </c>
      <c r="F324" t="s">
        <v>10</v>
      </c>
      <c r="G324" t="s">
        <v>9</v>
      </c>
    </row>
    <row r="325" spans="1:7" x14ac:dyDescent="0.45">
      <c r="A325" s="2">
        <v>42328</v>
      </c>
      <c r="B325" s="2" t="s">
        <v>11</v>
      </c>
      <c r="C325" s="2" t="s">
        <v>26</v>
      </c>
      <c r="D325">
        <v>47</v>
      </c>
      <c r="E325">
        <v>2015</v>
      </c>
      <c r="F325" t="s">
        <v>10</v>
      </c>
      <c r="G325" t="s">
        <v>9</v>
      </c>
    </row>
    <row r="326" spans="1:7" x14ac:dyDescent="0.45">
      <c r="A326" s="2">
        <v>42329</v>
      </c>
      <c r="B326" s="2" t="s">
        <v>12</v>
      </c>
      <c r="C326" s="2" t="s">
        <v>26</v>
      </c>
      <c r="D326">
        <v>47</v>
      </c>
      <c r="E326">
        <v>2015</v>
      </c>
      <c r="F326" t="s">
        <v>10</v>
      </c>
      <c r="G326" t="s">
        <v>9</v>
      </c>
    </row>
    <row r="327" spans="1:7" x14ac:dyDescent="0.45">
      <c r="A327" s="2">
        <v>42330</v>
      </c>
      <c r="B327" s="2" t="s">
        <v>13</v>
      </c>
      <c r="C327" s="2" t="s">
        <v>26</v>
      </c>
      <c r="D327">
        <v>47</v>
      </c>
      <c r="E327">
        <v>2015</v>
      </c>
      <c r="F327" t="s">
        <v>10</v>
      </c>
      <c r="G327" t="s">
        <v>9</v>
      </c>
    </row>
    <row r="328" spans="1:7" x14ac:dyDescent="0.45">
      <c r="A328" s="2">
        <v>42331</v>
      </c>
      <c r="B328" s="2" t="s">
        <v>14</v>
      </c>
      <c r="C328" s="2" t="s">
        <v>26</v>
      </c>
      <c r="D328">
        <v>47</v>
      </c>
      <c r="E328">
        <v>2015</v>
      </c>
      <c r="F328" t="s">
        <v>10</v>
      </c>
      <c r="G328" t="s">
        <v>9</v>
      </c>
    </row>
    <row r="329" spans="1:7" x14ac:dyDescent="0.45">
      <c r="A329" s="2">
        <v>42332</v>
      </c>
      <c r="B329" s="2" t="s">
        <v>15</v>
      </c>
      <c r="C329" s="2" t="s">
        <v>26</v>
      </c>
      <c r="D329">
        <v>47</v>
      </c>
      <c r="E329">
        <v>2015</v>
      </c>
      <c r="F329" t="s">
        <v>10</v>
      </c>
      <c r="G329" t="s">
        <v>9</v>
      </c>
    </row>
    <row r="330" spans="1:7" x14ac:dyDescent="0.45">
      <c r="A330" s="2">
        <v>42333</v>
      </c>
      <c r="B330" s="2" t="s">
        <v>16</v>
      </c>
      <c r="C330" s="2" t="s">
        <v>26</v>
      </c>
      <c r="D330">
        <v>47</v>
      </c>
      <c r="E330">
        <v>2015</v>
      </c>
      <c r="F330" t="s">
        <v>10</v>
      </c>
      <c r="G330" t="s">
        <v>9</v>
      </c>
    </row>
    <row r="331" spans="1:7" x14ac:dyDescent="0.45">
      <c r="A331" s="2">
        <v>42334</v>
      </c>
      <c r="B331" s="2" t="s">
        <v>7</v>
      </c>
      <c r="C331" s="2" t="s">
        <v>26</v>
      </c>
      <c r="D331">
        <v>48</v>
      </c>
      <c r="E331">
        <v>2015</v>
      </c>
      <c r="F331" t="s">
        <v>10</v>
      </c>
      <c r="G331" t="s">
        <v>9</v>
      </c>
    </row>
    <row r="332" spans="1:7" x14ac:dyDescent="0.45">
      <c r="A332" s="2">
        <v>42335</v>
      </c>
      <c r="B332" s="2" t="s">
        <v>11</v>
      </c>
      <c r="C332" s="2" t="s">
        <v>26</v>
      </c>
      <c r="D332">
        <v>48</v>
      </c>
      <c r="E332">
        <v>2015</v>
      </c>
      <c r="F332" t="s">
        <v>10</v>
      </c>
      <c r="G332" t="s">
        <v>9</v>
      </c>
    </row>
    <row r="333" spans="1:7" x14ac:dyDescent="0.45">
      <c r="A333" s="2">
        <v>42336</v>
      </c>
      <c r="B333" s="2" t="s">
        <v>12</v>
      </c>
      <c r="C333" s="2" t="s">
        <v>26</v>
      </c>
      <c r="D333">
        <v>48</v>
      </c>
      <c r="E333">
        <v>2015</v>
      </c>
      <c r="F333" t="s">
        <v>10</v>
      </c>
      <c r="G333" t="s">
        <v>9</v>
      </c>
    </row>
    <row r="334" spans="1:7" x14ac:dyDescent="0.45">
      <c r="A334" s="2">
        <v>42337</v>
      </c>
      <c r="B334" s="2" t="s">
        <v>13</v>
      </c>
      <c r="C334" s="2" t="s">
        <v>26</v>
      </c>
      <c r="D334">
        <v>48</v>
      </c>
      <c r="E334">
        <v>2015</v>
      </c>
      <c r="F334" t="s">
        <v>10</v>
      </c>
      <c r="G334" t="s">
        <v>9</v>
      </c>
    </row>
    <row r="335" spans="1:7" x14ac:dyDescent="0.45">
      <c r="A335" s="2">
        <v>42338</v>
      </c>
      <c r="B335" s="2" t="s">
        <v>14</v>
      </c>
      <c r="C335" s="2" t="s">
        <v>26</v>
      </c>
      <c r="D335">
        <v>48</v>
      </c>
      <c r="E335">
        <v>2015</v>
      </c>
      <c r="F335" t="s">
        <v>10</v>
      </c>
      <c r="G335" t="s">
        <v>9</v>
      </c>
    </row>
    <row r="336" spans="1:7" x14ac:dyDescent="0.45">
      <c r="A336" s="2">
        <v>42339</v>
      </c>
      <c r="B336" s="2" t="s">
        <v>15</v>
      </c>
      <c r="C336" s="2" t="s">
        <v>27</v>
      </c>
      <c r="D336">
        <v>48</v>
      </c>
      <c r="E336">
        <v>2015</v>
      </c>
      <c r="F336" t="s">
        <v>10</v>
      </c>
      <c r="G336" t="s">
        <v>9</v>
      </c>
    </row>
    <row r="337" spans="1:7" x14ac:dyDescent="0.45">
      <c r="A337" s="2">
        <v>42340</v>
      </c>
      <c r="B337" s="2" t="s">
        <v>16</v>
      </c>
      <c r="C337" s="2" t="s">
        <v>27</v>
      </c>
      <c r="D337">
        <v>48</v>
      </c>
      <c r="E337">
        <v>2015</v>
      </c>
      <c r="F337" t="s">
        <v>10</v>
      </c>
      <c r="G337" t="s">
        <v>9</v>
      </c>
    </row>
    <row r="338" spans="1:7" x14ac:dyDescent="0.45">
      <c r="A338" s="2">
        <v>42341</v>
      </c>
      <c r="B338" s="2" t="s">
        <v>7</v>
      </c>
      <c r="C338" s="2" t="s">
        <v>27</v>
      </c>
      <c r="D338">
        <v>49</v>
      </c>
      <c r="E338">
        <v>2015</v>
      </c>
      <c r="F338" t="s">
        <v>10</v>
      </c>
      <c r="G338" t="s">
        <v>9</v>
      </c>
    </row>
    <row r="339" spans="1:7" x14ac:dyDescent="0.45">
      <c r="A339" s="2">
        <v>42342</v>
      </c>
      <c r="B339" s="2" t="s">
        <v>11</v>
      </c>
      <c r="C339" s="2" t="s">
        <v>27</v>
      </c>
      <c r="D339">
        <v>49</v>
      </c>
      <c r="E339">
        <v>2015</v>
      </c>
      <c r="F339" t="s">
        <v>10</v>
      </c>
      <c r="G339" t="s">
        <v>9</v>
      </c>
    </row>
    <row r="340" spans="1:7" x14ac:dyDescent="0.45">
      <c r="A340" s="2">
        <v>42343</v>
      </c>
      <c r="B340" s="2" t="s">
        <v>12</v>
      </c>
      <c r="C340" s="2" t="s">
        <v>27</v>
      </c>
      <c r="D340">
        <v>49</v>
      </c>
      <c r="E340">
        <v>2015</v>
      </c>
      <c r="F340" t="s">
        <v>10</v>
      </c>
      <c r="G340" t="s">
        <v>9</v>
      </c>
    </row>
    <row r="341" spans="1:7" x14ac:dyDescent="0.45">
      <c r="A341" s="2">
        <v>42344</v>
      </c>
      <c r="B341" s="2" t="s">
        <v>13</v>
      </c>
      <c r="C341" s="2" t="s">
        <v>27</v>
      </c>
      <c r="D341">
        <v>49</v>
      </c>
      <c r="E341">
        <v>2015</v>
      </c>
      <c r="F341" t="s">
        <v>10</v>
      </c>
      <c r="G341" t="s">
        <v>9</v>
      </c>
    </row>
    <row r="342" spans="1:7" x14ac:dyDescent="0.45">
      <c r="A342" s="2">
        <v>42345</v>
      </c>
      <c r="B342" s="2" t="s">
        <v>14</v>
      </c>
      <c r="C342" s="2" t="s">
        <v>27</v>
      </c>
      <c r="D342">
        <v>49</v>
      </c>
      <c r="E342">
        <v>2015</v>
      </c>
      <c r="F342" t="s">
        <v>10</v>
      </c>
      <c r="G342" t="s">
        <v>9</v>
      </c>
    </row>
    <row r="343" spans="1:7" x14ac:dyDescent="0.45">
      <c r="A343" s="2">
        <v>42346</v>
      </c>
      <c r="B343" s="2" t="s">
        <v>15</v>
      </c>
      <c r="C343" s="2" t="s">
        <v>27</v>
      </c>
      <c r="D343">
        <v>49</v>
      </c>
      <c r="E343">
        <v>2015</v>
      </c>
      <c r="F343" t="s">
        <v>10</v>
      </c>
      <c r="G343" t="s">
        <v>9</v>
      </c>
    </row>
    <row r="344" spans="1:7" x14ac:dyDescent="0.45">
      <c r="A344" s="2">
        <v>42347</v>
      </c>
      <c r="B344" s="2" t="s">
        <v>16</v>
      </c>
      <c r="C344" s="2" t="s">
        <v>27</v>
      </c>
      <c r="D344">
        <v>49</v>
      </c>
      <c r="E344">
        <v>2015</v>
      </c>
      <c r="F344" t="s">
        <v>10</v>
      </c>
      <c r="G344" t="s">
        <v>9</v>
      </c>
    </row>
    <row r="345" spans="1:7" x14ac:dyDescent="0.45">
      <c r="A345" s="2">
        <v>42348</v>
      </c>
      <c r="B345" s="2" t="s">
        <v>7</v>
      </c>
      <c r="C345" s="2" t="s">
        <v>27</v>
      </c>
      <c r="D345">
        <v>50</v>
      </c>
      <c r="E345">
        <v>2015</v>
      </c>
      <c r="F345" t="s">
        <v>10</v>
      </c>
      <c r="G345" t="s">
        <v>9</v>
      </c>
    </row>
    <row r="346" spans="1:7" x14ac:dyDescent="0.45">
      <c r="A346" s="2">
        <v>42349</v>
      </c>
      <c r="B346" s="2" t="s">
        <v>11</v>
      </c>
      <c r="C346" s="2" t="s">
        <v>27</v>
      </c>
      <c r="D346">
        <v>50</v>
      </c>
      <c r="E346">
        <v>2015</v>
      </c>
      <c r="F346" t="s">
        <v>10</v>
      </c>
      <c r="G346" t="s">
        <v>9</v>
      </c>
    </row>
    <row r="347" spans="1:7" x14ac:dyDescent="0.45">
      <c r="A347" s="2">
        <v>42350</v>
      </c>
      <c r="B347" s="2" t="s">
        <v>12</v>
      </c>
      <c r="C347" s="2" t="s">
        <v>27</v>
      </c>
      <c r="D347">
        <v>50</v>
      </c>
      <c r="E347">
        <v>2015</v>
      </c>
      <c r="F347" t="s">
        <v>10</v>
      </c>
      <c r="G347" t="s">
        <v>9</v>
      </c>
    </row>
    <row r="348" spans="1:7" x14ac:dyDescent="0.45">
      <c r="A348" s="2">
        <v>42351</v>
      </c>
      <c r="B348" s="2" t="s">
        <v>13</v>
      </c>
      <c r="C348" s="2" t="s">
        <v>27</v>
      </c>
      <c r="D348">
        <v>50</v>
      </c>
      <c r="E348">
        <v>2015</v>
      </c>
      <c r="F348" t="s">
        <v>10</v>
      </c>
      <c r="G348" t="s">
        <v>9</v>
      </c>
    </row>
    <row r="349" spans="1:7" x14ac:dyDescent="0.45">
      <c r="A349" s="2">
        <v>42352</v>
      </c>
      <c r="B349" s="2" t="s">
        <v>14</v>
      </c>
      <c r="C349" s="2" t="s">
        <v>27</v>
      </c>
      <c r="D349">
        <v>50</v>
      </c>
      <c r="E349">
        <v>2015</v>
      </c>
      <c r="F349" t="s">
        <v>10</v>
      </c>
      <c r="G349" t="s">
        <v>9</v>
      </c>
    </row>
    <row r="350" spans="1:7" x14ac:dyDescent="0.45">
      <c r="A350" s="2">
        <v>42353</v>
      </c>
      <c r="B350" s="2" t="s">
        <v>15</v>
      </c>
      <c r="C350" s="2" t="s">
        <v>27</v>
      </c>
      <c r="D350">
        <v>50</v>
      </c>
      <c r="E350">
        <v>2015</v>
      </c>
      <c r="F350" t="s">
        <v>10</v>
      </c>
      <c r="G350" t="s">
        <v>9</v>
      </c>
    </row>
    <row r="351" spans="1:7" x14ac:dyDescent="0.45">
      <c r="A351" s="2">
        <v>42354</v>
      </c>
      <c r="B351" s="2" t="s">
        <v>16</v>
      </c>
      <c r="C351" s="2" t="s">
        <v>27</v>
      </c>
      <c r="D351">
        <v>50</v>
      </c>
      <c r="E351">
        <v>2015</v>
      </c>
      <c r="F351" t="s">
        <v>10</v>
      </c>
      <c r="G351" t="s">
        <v>9</v>
      </c>
    </row>
    <row r="352" spans="1:7" x14ac:dyDescent="0.45">
      <c r="A352" s="2">
        <v>42355</v>
      </c>
      <c r="B352" s="2" t="s">
        <v>7</v>
      </c>
      <c r="C352" s="2" t="s">
        <v>27</v>
      </c>
      <c r="D352">
        <v>51</v>
      </c>
      <c r="E352">
        <v>2015</v>
      </c>
      <c r="F352" t="s">
        <v>10</v>
      </c>
      <c r="G352" t="s">
        <v>9</v>
      </c>
    </row>
    <row r="353" spans="1:7" x14ac:dyDescent="0.45">
      <c r="A353" s="2">
        <v>42356</v>
      </c>
      <c r="B353" s="2" t="s">
        <v>11</v>
      </c>
      <c r="C353" s="2" t="s">
        <v>27</v>
      </c>
      <c r="D353">
        <v>51</v>
      </c>
      <c r="E353">
        <v>2015</v>
      </c>
      <c r="F353" t="s">
        <v>9</v>
      </c>
      <c r="G353" t="s">
        <v>9</v>
      </c>
    </row>
    <row r="354" spans="1:7" x14ac:dyDescent="0.45">
      <c r="A354" s="2">
        <v>42357</v>
      </c>
      <c r="B354" s="2" t="s">
        <v>12</v>
      </c>
      <c r="C354" s="2" t="s">
        <v>27</v>
      </c>
      <c r="D354">
        <v>51</v>
      </c>
      <c r="E354">
        <v>2015</v>
      </c>
      <c r="F354" t="s">
        <v>9</v>
      </c>
      <c r="G354" t="s">
        <v>9</v>
      </c>
    </row>
    <row r="355" spans="1:7" x14ac:dyDescent="0.45">
      <c r="A355" s="2">
        <v>42358</v>
      </c>
      <c r="B355" s="2" t="s">
        <v>13</v>
      </c>
      <c r="C355" s="2" t="s">
        <v>27</v>
      </c>
      <c r="D355">
        <v>51</v>
      </c>
      <c r="E355">
        <v>2015</v>
      </c>
      <c r="F355" t="s">
        <v>9</v>
      </c>
      <c r="G355" t="s">
        <v>9</v>
      </c>
    </row>
    <row r="356" spans="1:7" x14ac:dyDescent="0.45">
      <c r="A356" s="2">
        <v>42359</v>
      </c>
      <c r="B356" s="2" t="s">
        <v>14</v>
      </c>
      <c r="C356" s="2" t="s">
        <v>27</v>
      </c>
      <c r="D356">
        <v>51</v>
      </c>
      <c r="E356">
        <v>2015</v>
      </c>
      <c r="F356" t="s">
        <v>9</v>
      </c>
      <c r="G356" t="s">
        <v>9</v>
      </c>
    </row>
    <row r="357" spans="1:7" x14ac:dyDescent="0.45">
      <c r="A357" s="2">
        <v>42360</v>
      </c>
      <c r="B357" s="2" t="s">
        <v>15</v>
      </c>
      <c r="C357" s="2" t="s">
        <v>27</v>
      </c>
      <c r="D357">
        <v>51</v>
      </c>
      <c r="E357">
        <v>2015</v>
      </c>
      <c r="F357" t="s">
        <v>9</v>
      </c>
      <c r="G357" t="s">
        <v>9</v>
      </c>
    </row>
    <row r="358" spans="1:7" x14ac:dyDescent="0.45">
      <c r="A358" s="2">
        <v>42361</v>
      </c>
      <c r="B358" s="2" t="s">
        <v>16</v>
      </c>
      <c r="C358" s="2" t="s">
        <v>27</v>
      </c>
      <c r="D358">
        <v>51</v>
      </c>
      <c r="E358">
        <v>2015</v>
      </c>
      <c r="F358" t="s">
        <v>9</v>
      </c>
      <c r="G358" t="s">
        <v>9</v>
      </c>
    </row>
    <row r="359" spans="1:7" x14ac:dyDescent="0.45">
      <c r="A359" s="2">
        <v>42362</v>
      </c>
      <c r="B359" s="2" t="s">
        <v>7</v>
      </c>
      <c r="C359" s="2" t="s">
        <v>27</v>
      </c>
      <c r="D359">
        <v>52</v>
      </c>
      <c r="E359">
        <v>2015</v>
      </c>
      <c r="F359" t="s">
        <v>9</v>
      </c>
      <c r="G359" t="s">
        <v>9</v>
      </c>
    </row>
    <row r="360" spans="1:7" x14ac:dyDescent="0.45">
      <c r="A360" s="2">
        <v>42363</v>
      </c>
      <c r="B360" s="2" t="s">
        <v>11</v>
      </c>
      <c r="C360" s="2" t="s">
        <v>27</v>
      </c>
      <c r="D360">
        <v>52</v>
      </c>
      <c r="E360">
        <v>2015</v>
      </c>
      <c r="F360" t="s">
        <v>9</v>
      </c>
      <c r="G360" t="s">
        <v>10</v>
      </c>
    </row>
    <row r="361" spans="1:7" x14ac:dyDescent="0.45">
      <c r="A361" s="2">
        <v>42364</v>
      </c>
      <c r="B361" s="2" t="s">
        <v>12</v>
      </c>
      <c r="C361" s="2" t="s">
        <v>27</v>
      </c>
      <c r="D361">
        <v>52</v>
      </c>
      <c r="E361">
        <v>2015</v>
      </c>
      <c r="F361" t="s">
        <v>9</v>
      </c>
      <c r="G361" t="s">
        <v>10</v>
      </c>
    </row>
    <row r="362" spans="1:7" x14ac:dyDescent="0.45">
      <c r="A362" s="2">
        <v>42365</v>
      </c>
      <c r="B362" s="2" t="s">
        <v>13</v>
      </c>
      <c r="C362" s="2" t="s">
        <v>27</v>
      </c>
      <c r="D362">
        <v>52</v>
      </c>
      <c r="E362">
        <v>2015</v>
      </c>
      <c r="F362" t="s">
        <v>9</v>
      </c>
      <c r="G362" t="s">
        <v>9</v>
      </c>
    </row>
    <row r="363" spans="1:7" x14ac:dyDescent="0.45">
      <c r="A363" s="2">
        <v>42366</v>
      </c>
      <c r="B363" s="2" t="s">
        <v>14</v>
      </c>
      <c r="C363" s="2" t="s">
        <v>27</v>
      </c>
      <c r="D363">
        <v>52</v>
      </c>
      <c r="E363">
        <v>2015</v>
      </c>
      <c r="F363" t="s">
        <v>9</v>
      </c>
      <c r="G363" t="s">
        <v>10</v>
      </c>
    </row>
    <row r="364" spans="1:7" x14ac:dyDescent="0.45">
      <c r="A364" s="2">
        <v>42367</v>
      </c>
      <c r="B364" s="2" t="s">
        <v>15</v>
      </c>
      <c r="C364" s="2" t="s">
        <v>27</v>
      </c>
      <c r="D364">
        <v>52</v>
      </c>
      <c r="E364">
        <v>2015</v>
      </c>
      <c r="F364" t="s">
        <v>9</v>
      </c>
      <c r="G364" t="s">
        <v>9</v>
      </c>
    </row>
    <row r="365" spans="1:7" x14ac:dyDescent="0.45">
      <c r="A365" s="2">
        <v>42368</v>
      </c>
      <c r="B365" s="2" t="s">
        <v>16</v>
      </c>
      <c r="C365" s="2" t="s">
        <v>27</v>
      </c>
      <c r="D365">
        <v>52</v>
      </c>
      <c r="E365">
        <v>2015</v>
      </c>
      <c r="F365" t="s">
        <v>9</v>
      </c>
      <c r="G365" t="s">
        <v>9</v>
      </c>
    </row>
    <row r="366" spans="1:7" x14ac:dyDescent="0.45">
      <c r="A366" s="2">
        <v>42369</v>
      </c>
      <c r="B366" s="2" t="s">
        <v>7</v>
      </c>
      <c r="C366" s="2" t="s">
        <v>27</v>
      </c>
      <c r="D366">
        <v>1</v>
      </c>
      <c r="E366">
        <v>2015</v>
      </c>
      <c r="F366" t="s">
        <v>9</v>
      </c>
      <c r="G366" t="s">
        <v>9</v>
      </c>
    </row>
    <row r="367" spans="1:7" x14ac:dyDescent="0.45">
      <c r="A367" s="2">
        <v>42370</v>
      </c>
      <c r="B367" s="2" t="s">
        <v>11</v>
      </c>
      <c r="C367" s="2" t="s">
        <v>8</v>
      </c>
      <c r="D367">
        <v>1</v>
      </c>
      <c r="E367">
        <v>2016</v>
      </c>
      <c r="F367" t="s">
        <v>9</v>
      </c>
      <c r="G367" t="s">
        <v>10</v>
      </c>
    </row>
    <row r="368" spans="1:7" x14ac:dyDescent="0.45">
      <c r="A368" s="2">
        <v>42371</v>
      </c>
      <c r="B368" s="2" t="s">
        <v>12</v>
      </c>
      <c r="C368" s="2" t="s">
        <v>8</v>
      </c>
      <c r="D368">
        <v>1</v>
      </c>
      <c r="E368">
        <v>2016</v>
      </c>
      <c r="F368" t="s">
        <v>9</v>
      </c>
      <c r="G368" t="s">
        <v>9</v>
      </c>
    </row>
    <row r="369" spans="1:7" x14ac:dyDescent="0.45">
      <c r="A369" s="2">
        <v>42372</v>
      </c>
      <c r="B369" s="2" t="s">
        <v>13</v>
      </c>
      <c r="C369" s="2" t="s">
        <v>8</v>
      </c>
      <c r="D369">
        <v>1</v>
      </c>
      <c r="E369">
        <v>2016</v>
      </c>
      <c r="F369" t="s">
        <v>9</v>
      </c>
      <c r="G369" t="s">
        <v>9</v>
      </c>
    </row>
    <row r="370" spans="1:7" x14ac:dyDescent="0.45">
      <c r="A370" s="2">
        <v>42373</v>
      </c>
      <c r="B370" s="2" t="s">
        <v>14</v>
      </c>
      <c r="C370" s="2" t="s">
        <v>8</v>
      </c>
      <c r="D370">
        <v>1</v>
      </c>
      <c r="E370">
        <v>2016</v>
      </c>
      <c r="F370" t="s">
        <v>9</v>
      </c>
      <c r="G370" t="s">
        <v>9</v>
      </c>
    </row>
    <row r="371" spans="1:7" x14ac:dyDescent="0.45">
      <c r="A371" s="2">
        <v>42374</v>
      </c>
      <c r="B371" s="2" t="s">
        <v>15</v>
      </c>
      <c r="C371" s="2" t="s">
        <v>8</v>
      </c>
      <c r="D371">
        <v>1</v>
      </c>
      <c r="E371">
        <v>2016</v>
      </c>
      <c r="F371" t="s">
        <v>9</v>
      </c>
      <c r="G371" t="s">
        <v>9</v>
      </c>
    </row>
    <row r="372" spans="1:7" x14ac:dyDescent="0.45">
      <c r="A372" s="2">
        <v>42375</v>
      </c>
      <c r="B372" s="2" t="s">
        <v>16</v>
      </c>
      <c r="C372" s="2" t="s">
        <v>8</v>
      </c>
      <c r="D372">
        <v>1</v>
      </c>
      <c r="E372">
        <v>2016</v>
      </c>
      <c r="F372" t="s">
        <v>9</v>
      </c>
      <c r="G372" t="s">
        <v>9</v>
      </c>
    </row>
    <row r="373" spans="1:7" x14ac:dyDescent="0.45">
      <c r="A373" s="2">
        <v>42376</v>
      </c>
      <c r="B373" s="2" t="s">
        <v>7</v>
      </c>
      <c r="C373" s="2" t="s">
        <v>8</v>
      </c>
      <c r="D373">
        <v>2</v>
      </c>
      <c r="E373">
        <v>2016</v>
      </c>
      <c r="F373" t="s">
        <v>9</v>
      </c>
      <c r="G373" t="s">
        <v>9</v>
      </c>
    </row>
    <row r="374" spans="1:7" x14ac:dyDescent="0.45">
      <c r="A374" s="2">
        <v>42377</v>
      </c>
      <c r="B374" s="2" t="s">
        <v>11</v>
      </c>
      <c r="C374" s="2" t="s">
        <v>8</v>
      </c>
      <c r="D374">
        <v>2</v>
      </c>
      <c r="E374">
        <v>2016</v>
      </c>
      <c r="F374" t="s">
        <v>9</v>
      </c>
      <c r="G374" t="s">
        <v>9</v>
      </c>
    </row>
    <row r="375" spans="1:7" x14ac:dyDescent="0.45">
      <c r="A375" s="2">
        <v>42378</v>
      </c>
      <c r="B375" s="2" t="s">
        <v>12</v>
      </c>
      <c r="C375" s="2" t="s">
        <v>8</v>
      </c>
      <c r="D375">
        <v>2</v>
      </c>
      <c r="E375">
        <v>2016</v>
      </c>
      <c r="F375" t="s">
        <v>9</v>
      </c>
      <c r="G375" t="s">
        <v>9</v>
      </c>
    </row>
    <row r="376" spans="1:7" x14ac:dyDescent="0.45">
      <c r="A376" s="2">
        <v>42379</v>
      </c>
      <c r="B376" s="2" t="s">
        <v>13</v>
      </c>
      <c r="C376" s="2" t="s">
        <v>8</v>
      </c>
      <c r="D376">
        <v>2</v>
      </c>
      <c r="E376">
        <v>2016</v>
      </c>
      <c r="F376" t="s">
        <v>9</v>
      </c>
      <c r="G376" t="s">
        <v>9</v>
      </c>
    </row>
    <row r="377" spans="1:7" x14ac:dyDescent="0.45">
      <c r="A377" s="2">
        <v>42380</v>
      </c>
      <c r="B377" s="2" t="s">
        <v>14</v>
      </c>
      <c r="C377" s="2" t="s">
        <v>8</v>
      </c>
      <c r="D377">
        <v>2</v>
      </c>
      <c r="E377">
        <v>2016</v>
      </c>
      <c r="F377" t="s">
        <v>9</v>
      </c>
      <c r="G377" t="s">
        <v>9</v>
      </c>
    </row>
    <row r="378" spans="1:7" x14ac:dyDescent="0.45">
      <c r="A378" s="2">
        <v>42381</v>
      </c>
      <c r="B378" s="2" t="s">
        <v>15</v>
      </c>
      <c r="C378" s="2" t="s">
        <v>8</v>
      </c>
      <c r="D378">
        <v>2</v>
      </c>
      <c r="E378">
        <v>2016</v>
      </c>
      <c r="F378" t="s">
        <v>9</v>
      </c>
      <c r="G378" t="s">
        <v>9</v>
      </c>
    </row>
    <row r="379" spans="1:7" x14ac:dyDescent="0.45">
      <c r="A379" s="2">
        <v>42382</v>
      </c>
      <c r="B379" s="2" t="s">
        <v>16</v>
      </c>
      <c r="C379" s="2" t="s">
        <v>8</v>
      </c>
      <c r="D379">
        <v>2</v>
      </c>
      <c r="E379">
        <v>2016</v>
      </c>
      <c r="F379" t="s">
        <v>9</v>
      </c>
      <c r="G379" t="s">
        <v>9</v>
      </c>
    </row>
    <row r="380" spans="1:7" x14ac:dyDescent="0.45">
      <c r="A380" s="2">
        <v>42383</v>
      </c>
      <c r="B380" s="2" t="s">
        <v>7</v>
      </c>
      <c r="C380" s="2" t="s">
        <v>8</v>
      </c>
      <c r="D380">
        <v>3</v>
      </c>
      <c r="E380">
        <v>2016</v>
      </c>
      <c r="F380" t="s">
        <v>9</v>
      </c>
      <c r="G380" t="s">
        <v>9</v>
      </c>
    </row>
    <row r="381" spans="1:7" x14ac:dyDescent="0.45">
      <c r="A381" s="2">
        <v>42384</v>
      </c>
      <c r="B381" s="2" t="s">
        <v>11</v>
      </c>
      <c r="C381" s="2" t="s">
        <v>8</v>
      </c>
      <c r="D381">
        <v>3</v>
      </c>
      <c r="E381">
        <v>2016</v>
      </c>
      <c r="F381" t="s">
        <v>9</v>
      </c>
      <c r="G381" t="s">
        <v>9</v>
      </c>
    </row>
    <row r="382" spans="1:7" x14ac:dyDescent="0.45">
      <c r="A382" s="2">
        <v>42385</v>
      </c>
      <c r="B382" s="2" t="s">
        <v>12</v>
      </c>
      <c r="C382" s="2" t="s">
        <v>8</v>
      </c>
      <c r="D382">
        <v>3</v>
      </c>
      <c r="E382">
        <v>2016</v>
      </c>
      <c r="F382" t="s">
        <v>9</v>
      </c>
      <c r="G382" t="s">
        <v>9</v>
      </c>
    </row>
    <row r="383" spans="1:7" x14ac:dyDescent="0.45">
      <c r="A383" s="2">
        <v>42386</v>
      </c>
      <c r="B383" s="2" t="s">
        <v>13</v>
      </c>
      <c r="C383" s="2" t="s">
        <v>8</v>
      </c>
      <c r="D383">
        <v>3</v>
      </c>
      <c r="E383">
        <v>2016</v>
      </c>
      <c r="F383" t="s">
        <v>9</v>
      </c>
      <c r="G383" t="s">
        <v>9</v>
      </c>
    </row>
    <row r="384" spans="1:7" x14ac:dyDescent="0.45">
      <c r="A384" s="2">
        <v>42387</v>
      </c>
      <c r="B384" s="2" t="s">
        <v>14</v>
      </c>
      <c r="C384" s="2" t="s">
        <v>8</v>
      </c>
      <c r="D384">
        <v>3</v>
      </c>
      <c r="E384">
        <v>2016</v>
      </c>
      <c r="F384" t="s">
        <v>9</v>
      </c>
      <c r="G384" t="s">
        <v>9</v>
      </c>
    </row>
    <row r="385" spans="1:7" x14ac:dyDescent="0.45">
      <c r="A385" s="2">
        <v>42388</v>
      </c>
      <c r="B385" s="2" t="s">
        <v>15</v>
      </c>
      <c r="C385" s="2" t="s">
        <v>8</v>
      </c>
      <c r="D385">
        <v>3</v>
      </c>
      <c r="E385">
        <v>2016</v>
      </c>
      <c r="F385" t="s">
        <v>9</v>
      </c>
      <c r="G385" t="s">
        <v>9</v>
      </c>
    </row>
    <row r="386" spans="1:7" x14ac:dyDescent="0.45">
      <c r="A386" s="2">
        <v>42389</v>
      </c>
      <c r="B386" s="2" t="s">
        <v>16</v>
      </c>
      <c r="C386" s="2" t="s">
        <v>8</v>
      </c>
      <c r="D386">
        <v>3</v>
      </c>
      <c r="E386">
        <v>2016</v>
      </c>
      <c r="F386" t="s">
        <v>9</v>
      </c>
      <c r="G386" t="s">
        <v>9</v>
      </c>
    </row>
    <row r="387" spans="1:7" x14ac:dyDescent="0.45">
      <c r="A387" s="2">
        <v>42390</v>
      </c>
      <c r="B387" s="2" t="s">
        <v>7</v>
      </c>
      <c r="C387" s="2" t="s">
        <v>8</v>
      </c>
      <c r="D387">
        <v>4</v>
      </c>
      <c r="E387">
        <v>2016</v>
      </c>
      <c r="F387" t="s">
        <v>9</v>
      </c>
      <c r="G387" t="s">
        <v>9</v>
      </c>
    </row>
    <row r="388" spans="1:7" x14ac:dyDescent="0.45">
      <c r="A388" s="2">
        <v>42391</v>
      </c>
      <c r="B388" s="2" t="s">
        <v>11</v>
      </c>
      <c r="C388" s="2" t="s">
        <v>8</v>
      </c>
      <c r="D388">
        <v>4</v>
      </c>
      <c r="E388">
        <v>2016</v>
      </c>
      <c r="F388" t="s">
        <v>9</v>
      </c>
      <c r="G388" t="s">
        <v>9</v>
      </c>
    </row>
    <row r="389" spans="1:7" x14ac:dyDescent="0.45">
      <c r="A389" s="2">
        <v>42392</v>
      </c>
      <c r="B389" s="2" t="s">
        <v>12</v>
      </c>
      <c r="C389" s="2" t="s">
        <v>8</v>
      </c>
      <c r="D389">
        <v>4</v>
      </c>
      <c r="E389">
        <v>2016</v>
      </c>
      <c r="F389" t="s">
        <v>9</v>
      </c>
      <c r="G389" t="s">
        <v>9</v>
      </c>
    </row>
    <row r="390" spans="1:7" x14ac:dyDescent="0.45">
      <c r="A390" s="2">
        <v>42393</v>
      </c>
      <c r="B390" s="2" t="s">
        <v>13</v>
      </c>
      <c r="C390" s="2" t="s">
        <v>8</v>
      </c>
      <c r="D390">
        <v>4</v>
      </c>
      <c r="E390">
        <v>2016</v>
      </c>
      <c r="F390" t="s">
        <v>9</v>
      </c>
      <c r="G390" t="s">
        <v>9</v>
      </c>
    </row>
    <row r="391" spans="1:7" x14ac:dyDescent="0.45">
      <c r="A391" s="2">
        <v>42394</v>
      </c>
      <c r="B391" s="2" t="s">
        <v>14</v>
      </c>
      <c r="C391" s="2" t="s">
        <v>8</v>
      </c>
      <c r="D391">
        <v>4</v>
      </c>
      <c r="E391">
        <v>2016</v>
      </c>
      <c r="F391" t="s">
        <v>9</v>
      </c>
      <c r="G391" t="s">
        <v>9</v>
      </c>
    </row>
    <row r="392" spans="1:7" x14ac:dyDescent="0.45">
      <c r="A392" s="2">
        <v>42395</v>
      </c>
      <c r="B392" s="2" t="s">
        <v>15</v>
      </c>
      <c r="C392" s="2" t="s">
        <v>8</v>
      </c>
      <c r="D392">
        <v>4</v>
      </c>
      <c r="E392">
        <v>2016</v>
      </c>
      <c r="F392" t="s">
        <v>9</v>
      </c>
      <c r="G392" t="s">
        <v>10</v>
      </c>
    </row>
    <row r="393" spans="1:7" x14ac:dyDescent="0.45">
      <c r="A393" s="2">
        <v>42396</v>
      </c>
      <c r="B393" s="2" t="s">
        <v>16</v>
      </c>
      <c r="C393" s="2" t="s">
        <v>8</v>
      </c>
      <c r="D393">
        <v>4</v>
      </c>
      <c r="E393">
        <v>2016</v>
      </c>
      <c r="F393" t="s">
        <v>9</v>
      </c>
      <c r="G393" t="s">
        <v>9</v>
      </c>
    </row>
    <row r="394" spans="1:7" x14ac:dyDescent="0.45">
      <c r="A394" s="2">
        <v>42397</v>
      </c>
      <c r="B394" s="2" t="s">
        <v>7</v>
      </c>
      <c r="C394" s="2" t="s">
        <v>8</v>
      </c>
      <c r="D394">
        <v>5</v>
      </c>
      <c r="E394">
        <v>2016</v>
      </c>
      <c r="F394" t="s">
        <v>10</v>
      </c>
      <c r="G394" t="s">
        <v>9</v>
      </c>
    </row>
    <row r="395" spans="1:7" x14ac:dyDescent="0.45">
      <c r="A395" s="2">
        <v>42398</v>
      </c>
      <c r="B395" s="2" t="s">
        <v>11</v>
      </c>
      <c r="C395" s="2" t="s">
        <v>8</v>
      </c>
      <c r="D395">
        <v>5</v>
      </c>
      <c r="E395">
        <v>2016</v>
      </c>
      <c r="F395" t="s">
        <v>10</v>
      </c>
      <c r="G395" t="s">
        <v>9</v>
      </c>
    </row>
    <row r="396" spans="1:7" x14ac:dyDescent="0.45">
      <c r="A396" s="2">
        <v>42399</v>
      </c>
      <c r="B396" s="2" t="s">
        <v>12</v>
      </c>
      <c r="C396" s="2" t="s">
        <v>8</v>
      </c>
      <c r="D396">
        <v>5</v>
      </c>
      <c r="E396">
        <v>2016</v>
      </c>
      <c r="F396" t="s">
        <v>10</v>
      </c>
      <c r="G396" t="s">
        <v>9</v>
      </c>
    </row>
    <row r="397" spans="1:7" x14ac:dyDescent="0.45">
      <c r="A397" s="2">
        <v>42400</v>
      </c>
      <c r="B397" s="2" t="s">
        <v>13</v>
      </c>
      <c r="C397" s="2" t="s">
        <v>8</v>
      </c>
      <c r="D397">
        <v>5</v>
      </c>
      <c r="E397">
        <v>2016</v>
      </c>
      <c r="F397" t="s">
        <v>10</v>
      </c>
      <c r="G397" t="s">
        <v>9</v>
      </c>
    </row>
    <row r="398" spans="1:7" x14ac:dyDescent="0.45">
      <c r="A398" s="2">
        <v>42401</v>
      </c>
      <c r="B398" s="2" t="s">
        <v>14</v>
      </c>
      <c r="C398" s="2" t="s">
        <v>17</v>
      </c>
      <c r="D398">
        <v>5</v>
      </c>
      <c r="E398">
        <v>2016</v>
      </c>
      <c r="F398" t="s">
        <v>10</v>
      </c>
      <c r="G398" t="s">
        <v>9</v>
      </c>
    </row>
    <row r="399" spans="1:7" x14ac:dyDescent="0.45">
      <c r="A399" s="2">
        <v>42402</v>
      </c>
      <c r="B399" s="2" t="s">
        <v>15</v>
      </c>
      <c r="C399" s="2" t="s">
        <v>17</v>
      </c>
      <c r="D399">
        <v>5</v>
      </c>
      <c r="E399">
        <v>2016</v>
      </c>
      <c r="F399" t="s">
        <v>10</v>
      </c>
      <c r="G399" t="s">
        <v>9</v>
      </c>
    </row>
    <row r="400" spans="1:7" x14ac:dyDescent="0.45">
      <c r="A400" s="2">
        <v>42403</v>
      </c>
      <c r="B400" s="2" t="s">
        <v>16</v>
      </c>
      <c r="C400" s="2" t="s">
        <v>17</v>
      </c>
      <c r="D400">
        <v>5</v>
      </c>
      <c r="E400">
        <v>2016</v>
      </c>
      <c r="F400" t="s">
        <v>10</v>
      </c>
      <c r="G400" t="s">
        <v>9</v>
      </c>
    </row>
    <row r="401" spans="1:7" x14ac:dyDescent="0.45">
      <c r="A401" s="2">
        <v>42404</v>
      </c>
      <c r="B401" s="2" t="s">
        <v>7</v>
      </c>
      <c r="C401" s="2" t="s">
        <v>17</v>
      </c>
      <c r="D401">
        <v>6</v>
      </c>
      <c r="E401">
        <v>2016</v>
      </c>
      <c r="F401" t="s">
        <v>10</v>
      </c>
      <c r="G401" t="s">
        <v>9</v>
      </c>
    </row>
    <row r="402" spans="1:7" x14ac:dyDescent="0.45">
      <c r="A402" s="2">
        <v>42405</v>
      </c>
      <c r="B402" s="2" t="s">
        <v>11</v>
      </c>
      <c r="C402" s="2" t="s">
        <v>17</v>
      </c>
      <c r="D402">
        <v>6</v>
      </c>
      <c r="E402">
        <v>2016</v>
      </c>
      <c r="F402" t="s">
        <v>10</v>
      </c>
      <c r="G402" t="s">
        <v>9</v>
      </c>
    </row>
    <row r="403" spans="1:7" x14ac:dyDescent="0.45">
      <c r="A403" s="2">
        <v>42406</v>
      </c>
      <c r="B403" s="2" t="s">
        <v>12</v>
      </c>
      <c r="C403" s="2" t="s">
        <v>17</v>
      </c>
      <c r="D403">
        <v>6</v>
      </c>
      <c r="E403">
        <v>2016</v>
      </c>
      <c r="F403" t="s">
        <v>10</v>
      </c>
      <c r="G403" t="s">
        <v>9</v>
      </c>
    </row>
    <row r="404" spans="1:7" x14ac:dyDescent="0.45">
      <c r="A404" s="2">
        <v>42407</v>
      </c>
      <c r="B404" s="2" t="s">
        <v>13</v>
      </c>
      <c r="C404" s="2" t="s">
        <v>17</v>
      </c>
      <c r="D404">
        <v>6</v>
      </c>
      <c r="E404">
        <v>2016</v>
      </c>
      <c r="F404" t="s">
        <v>10</v>
      </c>
      <c r="G404" t="s">
        <v>9</v>
      </c>
    </row>
    <row r="405" spans="1:7" x14ac:dyDescent="0.45">
      <c r="A405" s="2">
        <v>42408</v>
      </c>
      <c r="B405" s="2" t="s">
        <v>14</v>
      </c>
      <c r="C405" s="2" t="s">
        <v>17</v>
      </c>
      <c r="D405">
        <v>6</v>
      </c>
      <c r="E405">
        <v>2016</v>
      </c>
      <c r="F405" t="s">
        <v>10</v>
      </c>
      <c r="G405" t="s">
        <v>9</v>
      </c>
    </row>
    <row r="406" spans="1:7" x14ac:dyDescent="0.45">
      <c r="A406" s="2">
        <v>42409</v>
      </c>
      <c r="B406" s="2" t="s">
        <v>15</v>
      </c>
      <c r="C406" s="2" t="s">
        <v>17</v>
      </c>
      <c r="D406">
        <v>6</v>
      </c>
      <c r="E406">
        <v>2016</v>
      </c>
      <c r="F406" t="s">
        <v>10</v>
      </c>
      <c r="G406" t="s">
        <v>9</v>
      </c>
    </row>
    <row r="407" spans="1:7" x14ac:dyDescent="0.45">
      <c r="A407" s="2">
        <v>42410</v>
      </c>
      <c r="B407" s="2" t="s">
        <v>16</v>
      </c>
      <c r="C407" s="2" t="s">
        <v>17</v>
      </c>
      <c r="D407">
        <v>6</v>
      </c>
      <c r="E407">
        <v>2016</v>
      </c>
      <c r="F407" t="s">
        <v>10</v>
      </c>
      <c r="G407" t="s">
        <v>9</v>
      </c>
    </row>
    <row r="408" spans="1:7" x14ac:dyDescent="0.45">
      <c r="A408" s="2">
        <v>42411</v>
      </c>
      <c r="B408" s="2" t="s">
        <v>7</v>
      </c>
      <c r="C408" s="2" t="s">
        <v>17</v>
      </c>
      <c r="D408">
        <v>7</v>
      </c>
      <c r="E408">
        <v>2016</v>
      </c>
      <c r="F408" t="s">
        <v>10</v>
      </c>
      <c r="G408" t="s">
        <v>9</v>
      </c>
    </row>
    <row r="409" spans="1:7" x14ac:dyDescent="0.45">
      <c r="A409" s="2">
        <v>42412</v>
      </c>
      <c r="B409" s="2" t="s">
        <v>11</v>
      </c>
      <c r="C409" s="2" t="s">
        <v>17</v>
      </c>
      <c r="D409">
        <v>7</v>
      </c>
      <c r="E409">
        <v>2016</v>
      </c>
      <c r="F409" t="s">
        <v>10</v>
      </c>
      <c r="G409" t="s">
        <v>9</v>
      </c>
    </row>
    <row r="410" spans="1:7" x14ac:dyDescent="0.45">
      <c r="A410" s="2">
        <v>42413</v>
      </c>
      <c r="B410" s="2" t="s">
        <v>12</v>
      </c>
      <c r="C410" s="2" t="s">
        <v>17</v>
      </c>
      <c r="D410">
        <v>7</v>
      </c>
      <c r="E410">
        <v>2016</v>
      </c>
      <c r="F410" t="s">
        <v>10</v>
      </c>
      <c r="G410" t="s">
        <v>9</v>
      </c>
    </row>
    <row r="411" spans="1:7" x14ac:dyDescent="0.45">
      <c r="A411" s="2">
        <v>42414</v>
      </c>
      <c r="B411" s="2" t="s">
        <v>13</v>
      </c>
      <c r="C411" s="2" t="s">
        <v>17</v>
      </c>
      <c r="D411">
        <v>7</v>
      </c>
      <c r="E411">
        <v>2016</v>
      </c>
      <c r="F411" t="s">
        <v>10</v>
      </c>
      <c r="G411" t="s">
        <v>9</v>
      </c>
    </row>
    <row r="412" spans="1:7" x14ac:dyDescent="0.45">
      <c r="A412" s="2">
        <v>42415</v>
      </c>
      <c r="B412" s="2" t="s">
        <v>14</v>
      </c>
      <c r="C412" s="2" t="s">
        <v>17</v>
      </c>
      <c r="D412">
        <v>7</v>
      </c>
      <c r="E412">
        <v>2016</v>
      </c>
      <c r="F412" t="s">
        <v>10</v>
      </c>
      <c r="G412" t="s">
        <v>9</v>
      </c>
    </row>
    <row r="413" spans="1:7" x14ac:dyDescent="0.45">
      <c r="A413" s="2">
        <v>42416</v>
      </c>
      <c r="B413" s="2" t="s">
        <v>15</v>
      </c>
      <c r="C413" s="2" t="s">
        <v>17</v>
      </c>
      <c r="D413">
        <v>7</v>
      </c>
      <c r="E413">
        <v>2016</v>
      </c>
      <c r="F413" t="s">
        <v>10</v>
      </c>
      <c r="G413" t="s">
        <v>9</v>
      </c>
    </row>
    <row r="414" spans="1:7" x14ac:dyDescent="0.45">
      <c r="A414" s="2">
        <v>42417</v>
      </c>
      <c r="B414" s="2" t="s">
        <v>16</v>
      </c>
      <c r="C414" s="2" t="s">
        <v>17</v>
      </c>
      <c r="D414">
        <v>7</v>
      </c>
      <c r="E414">
        <v>2016</v>
      </c>
      <c r="F414" t="s">
        <v>10</v>
      </c>
      <c r="G414" t="s">
        <v>9</v>
      </c>
    </row>
    <row r="415" spans="1:7" x14ac:dyDescent="0.45">
      <c r="A415" s="2">
        <v>42418</v>
      </c>
      <c r="B415" s="2" t="s">
        <v>7</v>
      </c>
      <c r="C415" s="2" t="s">
        <v>17</v>
      </c>
      <c r="D415">
        <v>8</v>
      </c>
      <c r="E415">
        <v>2016</v>
      </c>
      <c r="F415" t="s">
        <v>10</v>
      </c>
      <c r="G415" t="s">
        <v>9</v>
      </c>
    </row>
    <row r="416" spans="1:7" x14ac:dyDescent="0.45">
      <c r="A416" s="2">
        <v>42419</v>
      </c>
      <c r="B416" s="2" t="s">
        <v>11</v>
      </c>
      <c r="C416" s="2" t="s">
        <v>17</v>
      </c>
      <c r="D416">
        <v>8</v>
      </c>
      <c r="E416">
        <v>2016</v>
      </c>
      <c r="F416" t="s">
        <v>10</v>
      </c>
      <c r="G416" t="s">
        <v>9</v>
      </c>
    </row>
    <row r="417" spans="1:7" x14ac:dyDescent="0.45">
      <c r="A417" s="2">
        <v>42420</v>
      </c>
      <c r="B417" s="2" t="s">
        <v>12</v>
      </c>
      <c r="C417" s="2" t="s">
        <v>17</v>
      </c>
      <c r="D417">
        <v>8</v>
      </c>
      <c r="E417">
        <v>2016</v>
      </c>
      <c r="F417" t="s">
        <v>10</v>
      </c>
      <c r="G417" t="s">
        <v>9</v>
      </c>
    </row>
    <row r="418" spans="1:7" x14ac:dyDescent="0.45">
      <c r="A418" s="2">
        <v>42421</v>
      </c>
      <c r="B418" s="2" t="s">
        <v>13</v>
      </c>
      <c r="C418" s="2" t="s">
        <v>17</v>
      </c>
      <c r="D418">
        <v>8</v>
      </c>
      <c r="E418">
        <v>2016</v>
      </c>
      <c r="F418" t="s">
        <v>10</v>
      </c>
      <c r="G418" t="s">
        <v>9</v>
      </c>
    </row>
    <row r="419" spans="1:7" x14ac:dyDescent="0.45">
      <c r="A419" s="2">
        <v>42422</v>
      </c>
      <c r="B419" s="2" t="s">
        <v>14</v>
      </c>
      <c r="C419" s="2" t="s">
        <v>17</v>
      </c>
      <c r="D419">
        <v>8</v>
      </c>
      <c r="E419">
        <v>2016</v>
      </c>
      <c r="F419" t="s">
        <v>10</v>
      </c>
      <c r="G419" t="s">
        <v>9</v>
      </c>
    </row>
    <row r="420" spans="1:7" x14ac:dyDescent="0.45">
      <c r="A420" s="2">
        <v>42423</v>
      </c>
      <c r="B420" s="2" t="s">
        <v>15</v>
      </c>
      <c r="C420" s="2" t="s">
        <v>17</v>
      </c>
      <c r="D420">
        <v>8</v>
      </c>
      <c r="E420">
        <v>2016</v>
      </c>
      <c r="F420" t="s">
        <v>10</v>
      </c>
      <c r="G420" t="s">
        <v>9</v>
      </c>
    </row>
    <row r="421" spans="1:7" x14ac:dyDescent="0.45">
      <c r="A421" s="2">
        <v>42424</v>
      </c>
      <c r="B421" s="2" t="s">
        <v>16</v>
      </c>
      <c r="C421" s="2" t="s">
        <v>17</v>
      </c>
      <c r="D421">
        <v>8</v>
      </c>
      <c r="E421">
        <v>2016</v>
      </c>
      <c r="F421" t="s">
        <v>10</v>
      </c>
      <c r="G421" t="s">
        <v>9</v>
      </c>
    </row>
    <row r="422" spans="1:7" x14ac:dyDescent="0.45">
      <c r="A422" s="2">
        <v>42425</v>
      </c>
      <c r="B422" s="2" t="s">
        <v>7</v>
      </c>
      <c r="C422" s="2" t="s">
        <v>17</v>
      </c>
      <c r="D422">
        <v>9</v>
      </c>
      <c r="E422">
        <v>2016</v>
      </c>
      <c r="F422" t="s">
        <v>10</v>
      </c>
      <c r="G422" t="s">
        <v>9</v>
      </c>
    </row>
    <row r="423" spans="1:7" x14ac:dyDescent="0.45">
      <c r="A423" s="2">
        <v>42426</v>
      </c>
      <c r="B423" s="2" t="s">
        <v>11</v>
      </c>
      <c r="C423" s="2" t="s">
        <v>17</v>
      </c>
      <c r="D423">
        <v>9</v>
      </c>
      <c r="E423">
        <v>2016</v>
      </c>
      <c r="F423" t="s">
        <v>10</v>
      </c>
      <c r="G423" t="s">
        <v>9</v>
      </c>
    </row>
    <row r="424" spans="1:7" x14ac:dyDescent="0.45">
      <c r="A424" s="2">
        <v>42427</v>
      </c>
      <c r="B424" s="2" t="s">
        <v>12</v>
      </c>
      <c r="C424" s="2" t="s">
        <v>17</v>
      </c>
      <c r="D424">
        <v>9</v>
      </c>
      <c r="E424">
        <v>2016</v>
      </c>
      <c r="F424" t="s">
        <v>10</v>
      </c>
      <c r="G424" t="s">
        <v>9</v>
      </c>
    </row>
    <row r="425" spans="1:7" x14ac:dyDescent="0.45">
      <c r="A425" s="2">
        <v>42428</v>
      </c>
      <c r="B425" s="2" t="s">
        <v>13</v>
      </c>
      <c r="C425" s="2" t="s">
        <v>17</v>
      </c>
      <c r="D425">
        <v>9</v>
      </c>
      <c r="E425">
        <v>2016</v>
      </c>
      <c r="F425" t="s">
        <v>10</v>
      </c>
      <c r="G425" t="s">
        <v>9</v>
      </c>
    </row>
    <row r="426" spans="1:7" x14ac:dyDescent="0.45">
      <c r="A426" s="2">
        <v>42429</v>
      </c>
      <c r="B426" s="2" t="s">
        <v>14</v>
      </c>
      <c r="C426" s="2" t="s">
        <v>17</v>
      </c>
      <c r="D426">
        <v>9</v>
      </c>
      <c r="E426">
        <v>2016</v>
      </c>
      <c r="F426" t="s">
        <v>10</v>
      </c>
      <c r="G426" t="s">
        <v>9</v>
      </c>
    </row>
    <row r="427" spans="1:7" x14ac:dyDescent="0.45">
      <c r="A427" s="2">
        <v>42430</v>
      </c>
      <c r="B427" s="2" t="s">
        <v>15</v>
      </c>
      <c r="C427" s="2" t="s">
        <v>18</v>
      </c>
      <c r="D427">
        <v>9</v>
      </c>
      <c r="E427">
        <v>2016</v>
      </c>
      <c r="F427" t="s">
        <v>10</v>
      </c>
      <c r="G427" t="s">
        <v>9</v>
      </c>
    </row>
    <row r="428" spans="1:7" x14ac:dyDescent="0.45">
      <c r="A428" s="2">
        <v>42431</v>
      </c>
      <c r="B428" s="2" t="s">
        <v>16</v>
      </c>
      <c r="C428" s="2" t="s">
        <v>18</v>
      </c>
      <c r="D428">
        <v>9</v>
      </c>
      <c r="E428">
        <v>2016</v>
      </c>
      <c r="F428" t="s">
        <v>10</v>
      </c>
      <c r="G428" t="s">
        <v>9</v>
      </c>
    </row>
    <row r="429" spans="1:7" x14ac:dyDescent="0.45">
      <c r="A429" s="2">
        <v>42432</v>
      </c>
      <c r="B429" s="2" t="s">
        <v>7</v>
      </c>
      <c r="C429" s="2" t="s">
        <v>18</v>
      </c>
      <c r="D429">
        <v>10</v>
      </c>
      <c r="E429">
        <v>2016</v>
      </c>
      <c r="F429" t="s">
        <v>10</v>
      </c>
      <c r="G429" t="s">
        <v>9</v>
      </c>
    </row>
    <row r="430" spans="1:7" x14ac:dyDescent="0.45">
      <c r="A430" s="2">
        <v>42433</v>
      </c>
      <c r="B430" s="2" t="s">
        <v>11</v>
      </c>
      <c r="C430" s="2" t="s">
        <v>18</v>
      </c>
      <c r="D430">
        <v>10</v>
      </c>
      <c r="E430">
        <v>2016</v>
      </c>
      <c r="F430" t="s">
        <v>10</v>
      </c>
      <c r="G430" t="s">
        <v>9</v>
      </c>
    </row>
    <row r="431" spans="1:7" x14ac:dyDescent="0.45">
      <c r="A431" s="2">
        <v>42434</v>
      </c>
      <c r="B431" s="2" t="s">
        <v>12</v>
      </c>
      <c r="C431" s="2" t="s">
        <v>18</v>
      </c>
      <c r="D431">
        <v>10</v>
      </c>
      <c r="E431">
        <v>2016</v>
      </c>
      <c r="F431" t="s">
        <v>10</v>
      </c>
      <c r="G431" t="s">
        <v>9</v>
      </c>
    </row>
    <row r="432" spans="1:7" x14ac:dyDescent="0.45">
      <c r="A432" s="2">
        <v>42435</v>
      </c>
      <c r="B432" s="2" t="s">
        <v>13</v>
      </c>
      <c r="C432" s="2" t="s">
        <v>18</v>
      </c>
      <c r="D432">
        <v>10</v>
      </c>
      <c r="E432">
        <v>2016</v>
      </c>
      <c r="F432" t="s">
        <v>10</v>
      </c>
      <c r="G432" t="s">
        <v>9</v>
      </c>
    </row>
    <row r="433" spans="1:7" x14ac:dyDescent="0.45">
      <c r="A433" s="2">
        <v>42436</v>
      </c>
      <c r="B433" s="2" t="s">
        <v>14</v>
      </c>
      <c r="C433" s="2" t="s">
        <v>18</v>
      </c>
      <c r="D433">
        <v>10</v>
      </c>
      <c r="E433">
        <v>2016</v>
      </c>
      <c r="F433" t="s">
        <v>10</v>
      </c>
      <c r="G433" t="s">
        <v>9</v>
      </c>
    </row>
    <row r="434" spans="1:7" x14ac:dyDescent="0.45">
      <c r="A434" s="2">
        <v>42437</v>
      </c>
      <c r="B434" s="2" t="s">
        <v>15</v>
      </c>
      <c r="C434" s="2" t="s">
        <v>18</v>
      </c>
      <c r="D434">
        <v>10</v>
      </c>
      <c r="E434">
        <v>2016</v>
      </c>
      <c r="F434" t="s">
        <v>10</v>
      </c>
      <c r="G434" t="s">
        <v>9</v>
      </c>
    </row>
    <row r="435" spans="1:7" x14ac:dyDescent="0.45">
      <c r="A435" s="2">
        <v>42438</v>
      </c>
      <c r="B435" s="2" t="s">
        <v>16</v>
      </c>
      <c r="C435" s="2" t="s">
        <v>18</v>
      </c>
      <c r="D435">
        <v>10</v>
      </c>
      <c r="E435">
        <v>2016</v>
      </c>
      <c r="F435" t="s">
        <v>10</v>
      </c>
      <c r="G435" t="s">
        <v>9</v>
      </c>
    </row>
    <row r="436" spans="1:7" x14ac:dyDescent="0.45">
      <c r="A436" s="2">
        <v>42439</v>
      </c>
      <c r="B436" s="2" t="s">
        <v>7</v>
      </c>
      <c r="C436" s="2" t="s">
        <v>18</v>
      </c>
      <c r="D436">
        <v>11</v>
      </c>
      <c r="E436">
        <v>2016</v>
      </c>
      <c r="F436" t="s">
        <v>10</v>
      </c>
      <c r="G436" t="s">
        <v>9</v>
      </c>
    </row>
    <row r="437" spans="1:7" x14ac:dyDescent="0.45">
      <c r="A437" s="2">
        <v>42440</v>
      </c>
      <c r="B437" s="2" t="s">
        <v>11</v>
      </c>
      <c r="C437" s="2" t="s">
        <v>18</v>
      </c>
      <c r="D437">
        <v>11</v>
      </c>
      <c r="E437">
        <v>2016</v>
      </c>
      <c r="F437" t="s">
        <v>10</v>
      </c>
      <c r="G437" t="s">
        <v>9</v>
      </c>
    </row>
    <row r="438" spans="1:7" x14ac:dyDescent="0.45">
      <c r="A438" s="2">
        <v>42441</v>
      </c>
      <c r="B438" s="2" t="s">
        <v>12</v>
      </c>
      <c r="C438" s="2" t="s">
        <v>18</v>
      </c>
      <c r="D438">
        <v>11</v>
      </c>
      <c r="E438">
        <v>2016</v>
      </c>
      <c r="F438" t="s">
        <v>10</v>
      </c>
      <c r="G438" t="s">
        <v>9</v>
      </c>
    </row>
    <row r="439" spans="1:7" x14ac:dyDescent="0.45">
      <c r="A439" s="2">
        <v>42442</v>
      </c>
      <c r="B439" s="2" t="s">
        <v>13</v>
      </c>
      <c r="C439" s="2" t="s">
        <v>18</v>
      </c>
      <c r="D439">
        <v>11</v>
      </c>
      <c r="E439">
        <v>2016</v>
      </c>
      <c r="F439" t="s">
        <v>10</v>
      </c>
      <c r="G439" t="s">
        <v>9</v>
      </c>
    </row>
    <row r="440" spans="1:7" x14ac:dyDescent="0.45">
      <c r="A440" s="2">
        <v>42443</v>
      </c>
      <c r="B440" s="2" t="s">
        <v>14</v>
      </c>
      <c r="C440" s="2" t="s">
        <v>18</v>
      </c>
      <c r="D440">
        <v>11</v>
      </c>
      <c r="E440">
        <v>2016</v>
      </c>
      <c r="F440" t="s">
        <v>10</v>
      </c>
      <c r="G440" t="s">
        <v>10</v>
      </c>
    </row>
    <row r="441" spans="1:7" x14ac:dyDescent="0.45">
      <c r="A441" s="2">
        <v>42444</v>
      </c>
      <c r="B441" s="2" t="s">
        <v>15</v>
      </c>
      <c r="C441" s="2" t="s">
        <v>18</v>
      </c>
      <c r="D441">
        <v>11</v>
      </c>
      <c r="E441">
        <v>2016</v>
      </c>
      <c r="F441" t="s">
        <v>10</v>
      </c>
      <c r="G441" t="s">
        <v>9</v>
      </c>
    </row>
    <row r="442" spans="1:7" x14ac:dyDescent="0.45">
      <c r="A442" s="2">
        <v>42445</v>
      </c>
      <c r="B442" s="2" t="s">
        <v>16</v>
      </c>
      <c r="C442" s="2" t="s">
        <v>18</v>
      </c>
      <c r="D442">
        <v>11</v>
      </c>
      <c r="E442">
        <v>2016</v>
      </c>
      <c r="F442" t="s">
        <v>10</v>
      </c>
      <c r="G442" t="s">
        <v>9</v>
      </c>
    </row>
    <row r="443" spans="1:7" x14ac:dyDescent="0.45">
      <c r="A443" s="2">
        <v>42446</v>
      </c>
      <c r="B443" s="2" t="s">
        <v>7</v>
      </c>
      <c r="C443" s="2" t="s">
        <v>18</v>
      </c>
      <c r="D443">
        <v>12</v>
      </c>
      <c r="E443">
        <v>2016</v>
      </c>
      <c r="F443" t="s">
        <v>10</v>
      </c>
      <c r="G443" t="s">
        <v>9</v>
      </c>
    </row>
    <row r="444" spans="1:7" x14ac:dyDescent="0.45">
      <c r="A444" s="2">
        <v>42447</v>
      </c>
      <c r="B444" s="2" t="s">
        <v>11</v>
      </c>
      <c r="C444" s="2" t="s">
        <v>18</v>
      </c>
      <c r="D444">
        <v>12</v>
      </c>
      <c r="E444">
        <v>2016</v>
      </c>
      <c r="F444" t="s">
        <v>10</v>
      </c>
      <c r="G444" t="s">
        <v>9</v>
      </c>
    </row>
    <row r="445" spans="1:7" x14ac:dyDescent="0.45">
      <c r="A445" s="2">
        <v>42448</v>
      </c>
      <c r="B445" s="2" t="s">
        <v>12</v>
      </c>
      <c r="C445" s="2" t="s">
        <v>18</v>
      </c>
      <c r="D445">
        <v>12</v>
      </c>
      <c r="E445">
        <v>2016</v>
      </c>
      <c r="F445" t="s">
        <v>10</v>
      </c>
      <c r="G445" t="s">
        <v>9</v>
      </c>
    </row>
    <row r="446" spans="1:7" x14ac:dyDescent="0.45">
      <c r="A446" s="2">
        <v>42449</v>
      </c>
      <c r="B446" s="2" t="s">
        <v>13</v>
      </c>
      <c r="C446" s="2" t="s">
        <v>18</v>
      </c>
      <c r="D446">
        <v>12</v>
      </c>
      <c r="E446">
        <v>2016</v>
      </c>
      <c r="F446" t="s">
        <v>10</v>
      </c>
      <c r="G446" t="s">
        <v>9</v>
      </c>
    </row>
    <row r="447" spans="1:7" x14ac:dyDescent="0.45">
      <c r="A447" s="2">
        <v>42450</v>
      </c>
      <c r="B447" s="2" t="s">
        <v>14</v>
      </c>
      <c r="C447" s="2" t="s">
        <v>18</v>
      </c>
      <c r="D447">
        <v>12</v>
      </c>
      <c r="E447">
        <v>2016</v>
      </c>
      <c r="F447" t="s">
        <v>10</v>
      </c>
      <c r="G447" t="s">
        <v>9</v>
      </c>
    </row>
    <row r="448" spans="1:7" x14ac:dyDescent="0.45">
      <c r="A448" s="2">
        <v>42451</v>
      </c>
      <c r="B448" s="2" t="s">
        <v>15</v>
      </c>
      <c r="C448" s="2" t="s">
        <v>18</v>
      </c>
      <c r="D448">
        <v>12</v>
      </c>
      <c r="E448">
        <v>2016</v>
      </c>
      <c r="F448" t="s">
        <v>10</v>
      </c>
      <c r="G448" t="s">
        <v>9</v>
      </c>
    </row>
    <row r="449" spans="1:7" x14ac:dyDescent="0.45">
      <c r="A449" s="2">
        <v>42452</v>
      </c>
      <c r="B449" s="2" t="s">
        <v>16</v>
      </c>
      <c r="C449" s="2" t="s">
        <v>18</v>
      </c>
      <c r="D449">
        <v>12</v>
      </c>
      <c r="E449">
        <v>2016</v>
      </c>
      <c r="F449" t="s">
        <v>10</v>
      </c>
      <c r="G449" t="s">
        <v>9</v>
      </c>
    </row>
    <row r="450" spans="1:7" x14ac:dyDescent="0.45">
      <c r="A450" s="2">
        <v>42453</v>
      </c>
      <c r="B450" s="2" t="s">
        <v>7</v>
      </c>
      <c r="C450" s="2" t="s">
        <v>18</v>
      </c>
      <c r="D450">
        <v>13</v>
      </c>
      <c r="E450">
        <v>2016</v>
      </c>
      <c r="F450" t="s">
        <v>9</v>
      </c>
      <c r="G450" t="s">
        <v>9</v>
      </c>
    </row>
    <row r="451" spans="1:7" x14ac:dyDescent="0.45">
      <c r="A451" s="2">
        <v>42454</v>
      </c>
      <c r="B451" s="2" t="s">
        <v>11</v>
      </c>
      <c r="C451" s="2" t="s">
        <v>18</v>
      </c>
      <c r="D451">
        <v>13</v>
      </c>
      <c r="E451">
        <v>2016</v>
      </c>
      <c r="F451" t="s">
        <v>9</v>
      </c>
      <c r="G451" t="s">
        <v>10</v>
      </c>
    </row>
    <row r="452" spans="1:7" x14ac:dyDescent="0.45">
      <c r="A452" s="2">
        <v>42455</v>
      </c>
      <c r="B452" s="2" t="s">
        <v>12</v>
      </c>
      <c r="C452" s="2" t="s">
        <v>18</v>
      </c>
      <c r="D452">
        <v>13</v>
      </c>
      <c r="E452">
        <v>2016</v>
      </c>
      <c r="F452" t="s">
        <v>9</v>
      </c>
      <c r="G452" t="s">
        <v>10</v>
      </c>
    </row>
    <row r="453" spans="1:7" x14ac:dyDescent="0.45">
      <c r="A453" s="2">
        <v>42456</v>
      </c>
      <c r="B453" s="2" t="s">
        <v>13</v>
      </c>
      <c r="C453" s="2" t="s">
        <v>18</v>
      </c>
      <c r="D453">
        <v>13</v>
      </c>
      <c r="E453">
        <v>2016</v>
      </c>
      <c r="F453" t="s">
        <v>9</v>
      </c>
      <c r="G453" t="s">
        <v>10</v>
      </c>
    </row>
    <row r="454" spans="1:7" x14ac:dyDescent="0.45">
      <c r="A454" s="2">
        <v>42457</v>
      </c>
      <c r="B454" s="2" t="s">
        <v>14</v>
      </c>
      <c r="C454" s="2" t="s">
        <v>18</v>
      </c>
      <c r="D454">
        <v>13</v>
      </c>
      <c r="E454">
        <v>2016</v>
      </c>
      <c r="F454" t="s">
        <v>9</v>
      </c>
      <c r="G454" t="s">
        <v>10</v>
      </c>
    </row>
    <row r="455" spans="1:7" x14ac:dyDescent="0.45">
      <c r="A455" s="2">
        <v>42458</v>
      </c>
      <c r="B455" s="2" t="s">
        <v>15</v>
      </c>
      <c r="C455" s="2" t="s">
        <v>18</v>
      </c>
      <c r="D455">
        <v>13</v>
      </c>
      <c r="E455">
        <v>2016</v>
      </c>
      <c r="F455" t="s">
        <v>9</v>
      </c>
      <c r="G455" t="s">
        <v>9</v>
      </c>
    </row>
    <row r="456" spans="1:7" x14ac:dyDescent="0.45">
      <c r="A456" s="2">
        <v>42459</v>
      </c>
      <c r="B456" s="2" t="s">
        <v>16</v>
      </c>
      <c r="C456" s="2" t="s">
        <v>18</v>
      </c>
      <c r="D456">
        <v>13</v>
      </c>
      <c r="E456">
        <v>2016</v>
      </c>
      <c r="F456" t="s">
        <v>9</v>
      </c>
      <c r="G456" t="s">
        <v>9</v>
      </c>
    </row>
    <row r="457" spans="1:7" x14ac:dyDescent="0.45">
      <c r="A457" s="2">
        <v>42460</v>
      </c>
      <c r="B457" s="2" t="s">
        <v>7</v>
      </c>
      <c r="C457" s="2" t="s">
        <v>18</v>
      </c>
      <c r="D457">
        <v>14</v>
      </c>
      <c r="E457">
        <v>2016</v>
      </c>
      <c r="F457" t="s">
        <v>9</v>
      </c>
      <c r="G457" t="s">
        <v>9</v>
      </c>
    </row>
    <row r="458" spans="1:7" x14ac:dyDescent="0.45">
      <c r="A458" s="2">
        <v>42461</v>
      </c>
      <c r="B458" s="2" t="s">
        <v>11</v>
      </c>
      <c r="C458" s="2" t="s">
        <v>19</v>
      </c>
      <c r="D458">
        <v>14</v>
      </c>
      <c r="E458">
        <v>2016</v>
      </c>
      <c r="F458" t="s">
        <v>9</v>
      </c>
      <c r="G458" t="s">
        <v>9</v>
      </c>
    </row>
    <row r="459" spans="1:7" x14ac:dyDescent="0.45">
      <c r="A459" s="2">
        <v>42462</v>
      </c>
      <c r="B459" s="2" t="s">
        <v>12</v>
      </c>
      <c r="C459" s="2" t="s">
        <v>19</v>
      </c>
      <c r="D459">
        <v>14</v>
      </c>
      <c r="E459">
        <v>2016</v>
      </c>
      <c r="F459" t="s">
        <v>9</v>
      </c>
      <c r="G459" t="s">
        <v>9</v>
      </c>
    </row>
    <row r="460" spans="1:7" x14ac:dyDescent="0.45">
      <c r="A460" s="2">
        <v>42463</v>
      </c>
      <c r="B460" s="2" t="s">
        <v>13</v>
      </c>
      <c r="C460" s="2" t="s">
        <v>19</v>
      </c>
      <c r="D460">
        <v>14</v>
      </c>
      <c r="E460">
        <v>2016</v>
      </c>
      <c r="F460" t="s">
        <v>9</v>
      </c>
      <c r="G460" t="s">
        <v>9</v>
      </c>
    </row>
    <row r="461" spans="1:7" x14ac:dyDescent="0.45">
      <c r="A461" s="2">
        <v>42464</v>
      </c>
      <c r="B461" s="2" t="s">
        <v>14</v>
      </c>
      <c r="C461" s="2" t="s">
        <v>19</v>
      </c>
      <c r="D461">
        <v>14</v>
      </c>
      <c r="E461">
        <v>2016</v>
      </c>
      <c r="F461" t="s">
        <v>9</v>
      </c>
      <c r="G461" t="s">
        <v>9</v>
      </c>
    </row>
    <row r="462" spans="1:7" x14ac:dyDescent="0.45">
      <c r="A462" s="2">
        <v>42465</v>
      </c>
      <c r="B462" s="2" t="s">
        <v>15</v>
      </c>
      <c r="C462" s="2" t="s">
        <v>19</v>
      </c>
      <c r="D462">
        <v>14</v>
      </c>
      <c r="E462">
        <v>2016</v>
      </c>
      <c r="F462" t="s">
        <v>9</v>
      </c>
      <c r="G462" t="s">
        <v>9</v>
      </c>
    </row>
    <row r="463" spans="1:7" x14ac:dyDescent="0.45">
      <c r="A463" s="2">
        <v>42466</v>
      </c>
      <c r="B463" s="2" t="s">
        <v>16</v>
      </c>
      <c r="C463" s="2" t="s">
        <v>19</v>
      </c>
      <c r="D463">
        <v>14</v>
      </c>
      <c r="E463">
        <v>2016</v>
      </c>
      <c r="F463" t="s">
        <v>9</v>
      </c>
      <c r="G463" t="s">
        <v>9</v>
      </c>
    </row>
    <row r="464" spans="1:7" x14ac:dyDescent="0.45">
      <c r="A464" s="2">
        <v>42467</v>
      </c>
      <c r="B464" s="2" t="s">
        <v>7</v>
      </c>
      <c r="C464" s="2" t="s">
        <v>19</v>
      </c>
      <c r="D464">
        <v>15</v>
      </c>
      <c r="E464">
        <v>2016</v>
      </c>
      <c r="F464" t="s">
        <v>9</v>
      </c>
      <c r="G464" t="s">
        <v>9</v>
      </c>
    </row>
    <row r="465" spans="1:7" x14ac:dyDescent="0.45">
      <c r="A465" s="2">
        <v>42468</v>
      </c>
      <c r="B465" s="2" t="s">
        <v>11</v>
      </c>
      <c r="C465" s="2" t="s">
        <v>19</v>
      </c>
      <c r="D465">
        <v>15</v>
      </c>
      <c r="E465">
        <v>2016</v>
      </c>
      <c r="F465" t="s">
        <v>9</v>
      </c>
      <c r="G465" t="s">
        <v>9</v>
      </c>
    </row>
    <row r="466" spans="1:7" x14ac:dyDescent="0.45">
      <c r="A466" s="2">
        <v>42469</v>
      </c>
      <c r="B466" s="2" t="s">
        <v>12</v>
      </c>
      <c r="C466" s="2" t="s">
        <v>19</v>
      </c>
      <c r="D466">
        <v>15</v>
      </c>
      <c r="E466">
        <v>2016</v>
      </c>
      <c r="F466" t="s">
        <v>9</v>
      </c>
      <c r="G466" t="s">
        <v>9</v>
      </c>
    </row>
    <row r="467" spans="1:7" x14ac:dyDescent="0.45">
      <c r="A467" s="2">
        <v>42470</v>
      </c>
      <c r="B467" s="2" t="s">
        <v>13</v>
      </c>
      <c r="C467" s="2" t="s">
        <v>19</v>
      </c>
      <c r="D467">
        <v>15</v>
      </c>
      <c r="E467">
        <v>2016</v>
      </c>
      <c r="F467" t="s">
        <v>9</v>
      </c>
      <c r="G467" t="s">
        <v>9</v>
      </c>
    </row>
    <row r="468" spans="1:7" x14ac:dyDescent="0.45">
      <c r="A468" s="2">
        <v>42471</v>
      </c>
      <c r="B468" s="2" t="s">
        <v>14</v>
      </c>
      <c r="C468" s="2" t="s">
        <v>19</v>
      </c>
      <c r="D468">
        <v>15</v>
      </c>
      <c r="E468">
        <v>2016</v>
      </c>
      <c r="F468" t="s">
        <v>9</v>
      </c>
      <c r="G468" t="s">
        <v>9</v>
      </c>
    </row>
    <row r="469" spans="1:7" x14ac:dyDescent="0.45">
      <c r="A469" s="2">
        <v>42472</v>
      </c>
      <c r="B469" s="2" t="s">
        <v>15</v>
      </c>
      <c r="C469" s="2" t="s">
        <v>19</v>
      </c>
      <c r="D469">
        <v>15</v>
      </c>
      <c r="E469">
        <v>2016</v>
      </c>
      <c r="F469" t="s">
        <v>10</v>
      </c>
      <c r="G469" t="s">
        <v>9</v>
      </c>
    </row>
    <row r="470" spans="1:7" x14ac:dyDescent="0.45">
      <c r="A470" s="2">
        <v>42473</v>
      </c>
      <c r="B470" s="2" t="s">
        <v>16</v>
      </c>
      <c r="C470" s="2" t="s">
        <v>19</v>
      </c>
      <c r="D470">
        <v>15</v>
      </c>
      <c r="E470">
        <v>2016</v>
      </c>
      <c r="F470" t="s">
        <v>10</v>
      </c>
      <c r="G470" t="s">
        <v>9</v>
      </c>
    </row>
    <row r="471" spans="1:7" x14ac:dyDescent="0.45">
      <c r="A471" s="2">
        <v>42474</v>
      </c>
      <c r="B471" s="2" t="s">
        <v>7</v>
      </c>
      <c r="C471" s="2" t="s">
        <v>19</v>
      </c>
      <c r="D471">
        <v>16</v>
      </c>
      <c r="E471">
        <v>2016</v>
      </c>
      <c r="F471" t="s">
        <v>10</v>
      </c>
      <c r="G471" t="s">
        <v>9</v>
      </c>
    </row>
    <row r="472" spans="1:7" x14ac:dyDescent="0.45">
      <c r="A472" s="2">
        <v>42475</v>
      </c>
      <c r="B472" s="2" t="s">
        <v>11</v>
      </c>
      <c r="C472" s="2" t="s">
        <v>19</v>
      </c>
      <c r="D472">
        <v>16</v>
      </c>
      <c r="E472">
        <v>2016</v>
      </c>
      <c r="F472" t="s">
        <v>10</v>
      </c>
      <c r="G472" t="s">
        <v>9</v>
      </c>
    </row>
    <row r="473" spans="1:7" x14ac:dyDescent="0.45">
      <c r="A473" s="2">
        <v>42476</v>
      </c>
      <c r="B473" s="2" t="s">
        <v>12</v>
      </c>
      <c r="C473" s="2" t="s">
        <v>19</v>
      </c>
      <c r="D473">
        <v>16</v>
      </c>
      <c r="E473">
        <v>2016</v>
      </c>
      <c r="F473" t="s">
        <v>10</v>
      </c>
      <c r="G473" t="s">
        <v>9</v>
      </c>
    </row>
    <row r="474" spans="1:7" x14ac:dyDescent="0.45">
      <c r="A474" s="2">
        <v>42477</v>
      </c>
      <c r="B474" s="2" t="s">
        <v>13</v>
      </c>
      <c r="C474" s="2" t="s">
        <v>19</v>
      </c>
      <c r="D474">
        <v>16</v>
      </c>
      <c r="E474">
        <v>2016</v>
      </c>
      <c r="F474" t="s">
        <v>10</v>
      </c>
      <c r="G474" t="s">
        <v>9</v>
      </c>
    </row>
    <row r="475" spans="1:7" x14ac:dyDescent="0.45">
      <c r="A475" s="2">
        <v>42478</v>
      </c>
      <c r="B475" s="2" t="s">
        <v>14</v>
      </c>
      <c r="C475" s="2" t="s">
        <v>19</v>
      </c>
      <c r="D475">
        <v>16</v>
      </c>
      <c r="E475">
        <v>2016</v>
      </c>
      <c r="F475" t="s">
        <v>10</v>
      </c>
      <c r="G475" t="s">
        <v>9</v>
      </c>
    </row>
    <row r="476" spans="1:7" x14ac:dyDescent="0.45">
      <c r="A476" s="2">
        <v>42479</v>
      </c>
      <c r="B476" s="2" t="s">
        <v>15</v>
      </c>
      <c r="C476" s="2" t="s">
        <v>19</v>
      </c>
      <c r="D476">
        <v>16</v>
      </c>
      <c r="E476">
        <v>2016</v>
      </c>
      <c r="F476" t="s">
        <v>10</v>
      </c>
      <c r="G476" t="s">
        <v>9</v>
      </c>
    </row>
    <row r="477" spans="1:7" x14ac:dyDescent="0.45">
      <c r="A477" s="2">
        <v>42480</v>
      </c>
      <c r="B477" s="2" t="s">
        <v>16</v>
      </c>
      <c r="C477" s="2" t="s">
        <v>19</v>
      </c>
      <c r="D477">
        <v>16</v>
      </c>
      <c r="E477">
        <v>2016</v>
      </c>
      <c r="F477" t="s">
        <v>10</v>
      </c>
      <c r="G477" t="s">
        <v>9</v>
      </c>
    </row>
    <row r="478" spans="1:7" x14ac:dyDescent="0.45">
      <c r="A478" s="2">
        <v>42481</v>
      </c>
      <c r="B478" s="2" t="s">
        <v>7</v>
      </c>
      <c r="C478" s="2" t="s">
        <v>19</v>
      </c>
      <c r="D478">
        <v>17</v>
      </c>
      <c r="E478">
        <v>2016</v>
      </c>
      <c r="F478" t="s">
        <v>10</v>
      </c>
      <c r="G478" t="s">
        <v>9</v>
      </c>
    </row>
    <row r="479" spans="1:7" x14ac:dyDescent="0.45">
      <c r="A479" s="2">
        <v>42482</v>
      </c>
      <c r="B479" s="2" t="s">
        <v>11</v>
      </c>
      <c r="C479" s="2" t="s">
        <v>19</v>
      </c>
      <c r="D479">
        <v>17</v>
      </c>
      <c r="E479">
        <v>2016</v>
      </c>
      <c r="F479" t="s">
        <v>10</v>
      </c>
      <c r="G479" t="s">
        <v>9</v>
      </c>
    </row>
    <row r="480" spans="1:7" x14ac:dyDescent="0.45">
      <c r="A480" s="2">
        <v>42483</v>
      </c>
      <c r="B480" s="2" t="s">
        <v>12</v>
      </c>
      <c r="C480" s="2" t="s">
        <v>19</v>
      </c>
      <c r="D480">
        <v>17</v>
      </c>
      <c r="E480">
        <v>2016</v>
      </c>
      <c r="F480" t="s">
        <v>10</v>
      </c>
      <c r="G480" t="s">
        <v>9</v>
      </c>
    </row>
    <row r="481" spans="1:7" x14ac:dyDescent="0.45">
      <c r="A481" s="2">
        <v>42484</v>
      </c>
      <c r="B481" s="2" t="s">
        <v>13</v>
      </c>
      <c r="C481" s="2" t="s">
        <v>19</v>
      </c>
      <c r="D481">
        <v>17</v>
      </c>
      <c r="E481">
        <v>2016</v>
      </c>
      <c r="F481" t="s">
        <v>10</v>
      </c>
      <c r="G481" t="s">
        <v>9</v>
      </c>
    </row>
    <row r="482" spans="1:7" x14ac:dyDescent="0.45">
      <c r="A482" s="2">
        <v>42485</v>
      </c>
      <c r="B482" s="2" t="s">
        <v>14</v>
      </c>
      <c r="C482" s="2" t="s">
        <v>19</v>
      </c>
      <c r="D482">
        <v>17</v>
      </c>
      <c r="E482">
        <v>2016</v>
      </c>
      <c r="F482" t="s">
        <v>10</v>
      </c>
      <c r="G482" t="s">
        <v>10</v>
      </c>
    </row>
    <row r="483" spans="1:7" x14ac:dyDescent="0.45">
      <c r="A483" s="2">
        <v>42486</v>
      </c>
      <c r="B483" s="2" t="s">
        <v>15</v>
      </c>
      <c r="C483" s="2" t="s">
        <v>19</v>
      </c>
      <c r="D483">
        <v>17</v>
      </c>
      <c r="E483">
        <v>2016</v>
      </c>
      <c r="F483" t="s">
        <v>10</v>
      </c>
      <c r="G483" t="s">
        <v>9</v>
      </c>
    </row>
    <row r="484" spans="1:7" x14ac:dyDescent="0.45">
      <c r="A484" s="2">
        <v>42487</v>
      </c>
      <c r="B484" s="2" t="s">
        <v>16</v>
      </c>
      <c r="C484" s="2" t="s">
        <v>19</v>
      </c>
      <c r="D484">
        <v>17</v>
      </c>
      <c r="E484">
        <v>2016</v>
      </c>
      <c r="F484" t="s">
        <v>10</v>
      </c>
      <c r="G484" t="s">
        <v>9</v>
      </c>
    </row>
    <row r="485" spans="1:7" x14ac:dyDescent="0.45">
      <c r="A485" s="2">
        <v>42488</v>
      </c>
      <c r="B485" s="2" t="s">
        <v>7</v>
      </c>
      <c r="C485" s="2" t="s">
        <v>19</v>
      </c>
      <c r="D485">
        <v>18</v>
      </c>
      <c r="E485">
        <v>2016</v>
      </c>
      <c r="F485" t="s">
        <v>10</v>
      </c>
      <c r="G485" t="s">
        <v>9</v>
      </c>
    </row>
    <row r="486" spans="1:7" x14ac:dyDescent="0.45">
      <c r="A486" s="2">
        <v>42489</v>
      </c>
      <c r="B486" s="2" t="s">
        <v>11</v>
      </c>
      <c r="C486" s="2" t="s">
        <v>19</v>
      </c>
      <c r="D486">
        <v>18</v>
      </c>
      <c r="E486">
        <v>2016</v>
      </c>
      <c r="F486" t="s">
        <v>10</v>
      </c>
      <c r="G486" t="s">
        <v>9</v>
      </c>
    </row>
    <row r="487" spans="1:7" x14ac:dyDescent="0.45">
      <c r="A487" s="2">
        <v>42490</v>
      </c>
      <c r="B487" s="2" t="s">
        <v>12</v>
      </c>
      <c r="C487" s="2" t="s">
        <v>19</v>
      </c>
      <c r="D487">
        <v>18</v>
      </c>
      <c r="E487">
        <v>2016</v>
      </c>
      <c r="F487" t="s">
        <v>10</v>
      </c>
      <c r="G487" t="s">
        <v>9</v>
      </c>
    </row>
    <row r="488" spans="1:7" x14ac:dyDescent="0.45">
      <c r="A488" s="2">
        <v>42491</v>
      </c>
      <c r="B488" s="2" t="s">
        <v>13</v>
      </c>
      <c r="C488" s="2" t="s">
        <v>20</v>
      </c>
      <c r="D488">
        <v>18</v>
      </c>
      <c r="E488">
        <v>2016</v>
      </c>
      <c r="F488" t="s">
        <v>10</v>
      </c>
      <c r="G488" t="s">
        <v>9</v>
      </c>
    </row>
    <row r="489" spans="1:7" x14ac:dyDescent="0.45">
      <c r="A489" s="2">
        <v>42492</v>
      </c>
      <c r="B489" s="2" t="s">
        <v>14</v>
      </c>
      <c r="C489" s="2" t="s">
        <v>20</v>
      </c>
      <c r="D489">
        <v>18</v>
      </c>
      <c r="E489">
        <v>2016</v>
      </c>
      <c r="F489" t="s">
        <v>10</v>
      </c>
      <c r="G489" t="s">
        <v>9</v>
      </c>
    </row>
    <row r="490" spans="1:7" x14ac:dyDescent="0.45">
      <c r="A490" s="2">
        <v>42493</v>
      </c>
      <c r="B490" s="2" t="s">
        <v>15</v>
      </c>
      <c r="C490" s="2" t="s">
        <v>20</v>
      </c>
      <c r="D490">
        <v>18</v>
      </c>
      <c r="E490">
        <v>2016</v>
      </c>
      <c r="F490" t="s">
        <v>10</v>
      </c>
      <c r="G490" t="s">
        <v>9</v>
      </c>
    </row>
    <row r="491" spans="1:7" x14ac:dyDescent="0.45">
      <c r="A491" s="2">
        <v>42494</v>
      </c>
      <c r="B491" s="2" t="s">
        <v>16</v>
      </c>
      <c r="C491" s="2" t="s">
        <v>20</v>
      </c>
      <c r="D491">
        <v>18</v>
      </c>
      <c r="E491">
        <v>2016</v>
      </c>
      <c r="F491" t="s">
        <v>10</v>
      </c>
      <c r="G491" t="s">
        <v>9</v>
      </c>
    </row>
    <row r="492" spans="1:7" x14ac:dyDescent="0.45">
      <c r="A492" s="2">
        <v>42495</v>
      </c>
      <c r="B492" s="2" t="s">
        <v>7</v>
      </c>
      <c r="C492" s="2" t="s">
        <v>20</v>
      </c>
      <c r="D492">
        <v>19</v>
      </c>
      <c r="E492">
        <v>2016</v>
      </c>
      <c r="F492" t="s">
        <v>10</v>
      </c>
      <c r="G492" t="s">
        <v>9</v>
      </c>
    </row>
    <row r="493" spans="1:7" x14ac:dyDescent="0.45">
      <c r="A493" s="2">
        <v>42496</v>
      </c>
      <c r="B493" s="2" t="s">
        <v>11</v>
      </c>
      <c r="C493" s="2" t="s">
        <v>20</v>
      </c>
      <c r="D493">
        <v>19</v>
      </c>
      <c r="E493">
        <v>2016</v>
      </c>
      <c r="F493" t="s">
        <v>10</v>
      </c>
      <c r="G493" t="s">
        <v>9</v>
      </c>
    </row>
    <row r="494" spans="1:7" x14ac:dyDescent="0.45">
      <c r="A494" s="2">
        <v>42497</v>
      </c>
      <c r="B494" s="2" t="s">
        <v>12</v>
      </c>
      <c r="C494" s="2" t="s">
        <v>20</v>
      </c>
      <c r="D494">
        <v>19</v>
      </c>
      <c r="E494">
        <v>2016</v>
      </c>
      <c r="F494" t="s">
        <v>10</v>
      </c>
      <c r="G494" t="s">
        <v>9</v>
      </c>
    </row>
    <row r="495" spans="1:7" x14ac:dyDescent="0.45">
      <c r="A495" s="2">
        <v>42498</v>
      </c>
      <c r="B495" s="2" t="s">
        <v>13</v>
      </c>
      <c r="C495" s="2" t="s">
        <v>20</v>
      </c>
      <c r="D495">
        <v>19</v>
      </c>
      <c r="E495">
        <v>2016</v>
      </c>
      <c r="F495" t="s">
        <v>10</v>
      </c>
      <c r="G495" t="s">
        <v>9</v>
      </c>
    </row>
    <row r="496" spans="1:7" x14ac:dyDescent="0.45">
      <c r="A496" s="2">
        <v>42499</v>
      </c>
      <c r="B496" s="2" t="s">
        <v>14</v>
      </c>
      <c r="C496" s="2" t="s">
        <v>20</v>
      </c>
      <c r="D496">
        <v>19</v>
      </c>
      <c r="E496">
        <v>2016</v>
      </c>
      <c r="F496" t="s">
        <v>10</v>
      </c>
      <c r="G496" t="s">
        <v>9</v>
      </c>
    </row>
    <row r="497" spans="1:7" x14ac:dyDescent="0.45">
      <c r="A497" s="2">
        <v>42500</v>
      </c>
      <c r="B497" s="2" t="s">
        <v>15</v>
      </c>
      <c r="C497" s="2" t="s">
        <v>20</v>
      </c>
      <c r="D497">
        <v>19</v>
      </c>
      <c r="E497">
        <v>2016</v>
      </c>
      <c r="F497" t="s">
        <v>10</v>
      </c>
      <c r="G497" t="s">
        <v>9</v>
      </c>
    </row>
    <row r="498" spans="1:7" x14ac:dyDescent="0.45">
      <c r="A498" s="2">
        <v>42501</v>
      </c>
      <c r="B498" s="2" t="s">
        <v>16</v>
      </c>
      <c r="C498" s="2" t="s">
        <v>20</v>
      </c>
      <c r="D498">
        <v>19</v>
      </c>
      <c r="E498">
        <v>2016</v>
      </c>
      <c r="F498" t="s">
        <v>10</v>
      </c>
      <c r="G498" t="s">
        <v>9</v>
      </c>
    </row>
    <row r="499" spans="1:7" x14ac:dyDescent="0.45">
      <c r="A499" s="2">
        <v>42502</v>
      </c>
      <c r="B499" s="2" t="s">
        <v>7</v>
      </c>
      <c r="C499" s="2" t="s">
        <v>20</v>
      </c>
      <c r="D499">
        <v>20</v>
      </c>
      <c r="E499">
        <v>2016</v>
      </c>
      <c r="F499" t="s">
        <v>10</v>
      </c>
      <c r="G499" t="s">
        <v>9</v>
      </c>
    </row>
    <row r="500" spans="1:7" x14ac:dyDescent="0.45">
      <c r="A500" s="2">
        <v>42503</v>
      </c>
      <c r="B500" s="2" t="s">
        <v>11</v>
      </c>
      <c r="C500" s="2" t="s">
        <v>20</v>
      </c>
      <c r="D500">
        <v>20</v>
      </c>
      <c r="E500">
        <v>2016</v>
      </c>
      <c r="F500" t="s">
        <v>10</v>
      </c>
      <c r="G500" t="s">
        <v>9</v>
      </c>
    </row>
    <row r="501" spans="1:7" x14ac:dyDescent="0.45">
      <c r="A501" s="2">
        <v>42504</v>
      </c>
      <c r="B501" s="2" t="s">
        <v>12</v>
      </c>
      <c r="C501" s="2" t="s">
        <v>20</v>
      </c>
      <c r="D501">
        <v>20</v>
      </c>
      <c r="E501">
        <v>2016</v>
      </c>
      <c r="F501" t="s">
        <v>10</v>
      </c>
      <c r="G501" t="s">
        <v>9</v>
      </c>
    </row>
    <row r="502" spans="1:7" x14ac:dyDescent="0.45">
      <c r="A502" s="2">
        <v>42505</v>
      </c>
      <c r="B502" s="2" t="s">
        <v>13</v>
      </c>
      <c r="C502" s="2" t="s">
        <v>20</v>
      </c>
      <c r="D502">
        <v>20</v>
      </c>
      <c r="E502">
        <v>2016</v>
      </c>
      <c r="F502" t="s">
        <v>10</v>
      </c>
      <c r="G502" t="s">
        <v>9</v>
      </c>
    </row>
    <row r="503" spans="1:7" x14ac:dyDescent="0.45">
      <c r="A503" s="2">
        <v>42506</v>
      </c>
      <c r="B503" s="2" t="s">
        <v>14</v>
      </c>
      <c r="C503" s="2" t="s">
        <v>20</v>
      </c>
      <c r="D503">
        <v>20</v>
      </c>
      <c r="E503">
        <v>2016</v>
      </c>
      <c r="F503" t="s">
        <v>10</v>
      </c>
      <c r="G503" t="s">
        <v>9</v>
      </c>
    </row>
    <row r="504" spans="1:7" x14ac:dyDescent="0.45">
      <c r="A504" s="2">
        <v>42507</v>
      </c>
      <c r="B504" s="2" t="s">
        <v>15</v>
      </c>
      <c r="C504" s="2" t="s">
        <v>20</v>
      </c>
      <c r="D504">
        <v>20</v>
      </c>
      <c r="E504">
        <v>2016</v>
      </c>
      <c r="F504" t="s">
        <v>10</v>
      </c>
      <c r="G504" t="s">
        <v>9</v>
      </c>
    </row>
    <row r="505" spans="1:7" x14ac:dyDescent="0.45">
      <c r="A505" s="2">
        <v>42508</v>
      </c>
      <c r="B505" s="2" t="s">
        <v>16</v>
      </c>
      <c r="C505" s="2" t="s">
        <v>20</v>
      </c>
      <c r="D505">
        <v>20</v>
      </c>
      <c r="E505">
        <v>2016</v>
      </c>
      <c r="F505" t="s">
        <v>10</v>
      </c>
      <c r="G505" t="s">
        <v>9</v>
      </c>
    </row>
    <row r="506" spans="1:7" x14ac:dyDescent="0.45">
      <c r="A506" s="2">
        <v>42509</v>
      </c>
      <c r="B506" s="2" t="s">
        <v>7</v>
      </c>
      <c r="C506" s="2" t="s">
        <v>20</v>
      </c>
      <c r="D506">
        <v>21</v>
      </c>
      <c r="E506">
        <v>2016</v>
      </c>
      <c r="F506" t="s">
        <v>10</v>
      </c>
      <c r="G506" t="s">
        <v>9</v>
      </c>
    </row>
    <row r="507" spans="1:7" x14ac:dyDescent="0.45">
      <c r="A507" s="2">
        <v>42510</v>
      </c>
      <c r="B507" s="2" t="s">
        <v>11</v>
      </c>
      <c r="C507" s="2" t="s">
        <v>20</v>
      </c>
      <c r="D507">
        <v>21</v>
      </c>
      <c r="E507">
        <v>2016</v>
      </c>
      <c r="F507" t="s">
        <v>10</v>
      </c>
      <c r="G507" t="s">
        <v>9</v>
      </c>
    </row>
    <row r="508" spans="1:7" x14ac:dyDescent="0.45">
      <c r="A508" s="2">
        <v>42511</v>
      </c>
      <c r="B508" s="2" t="s">
        <v>12</v>
      </c>
      <c r="C508" s="2" t="s">
        <v>20</v>
      </c>
      <c r="D508">
        <v>21</v>
      </c>
      <c r="E508">
        <v>2016</v>
      </c>
      <c r="F508" t="s">
        <v>10</v>
      </c>
      <c r="G508" t="s">
        <v>9</v>
      </c>
    </row>
    <row r="509" spans="1:7" x14ac:dyDescent="0.45">
      <c r="A509" s="2">
        <v>42512</v>
      </c>
      <c r="B509" s="2" t="s">
        <v>13</v>
      </c>
      <c r="C509" s="2" t="s">
        <v>20</v>
      </c>
      <c r="D509">
        <v>21</v>
      </c>
      <c r="E509">
        <v>2016</v>
      </c>
      <c r="F509" t="s">
        <v>10</v>
      </c>
      <c r="G509" t="s">
        <v>9</v>
      </c>
    </row>
    <row r="510" spans="1:7" x14ac:dyDescent="0.45">
      <c r="A510" s="2">
        <v>42513</v>
      </c>
      <c r="B510" s="2" t="s">
        <v>14</v>
      </c>
      <c r="C510" s="2" t="s">
        <v>20</v>
      </c>
      <c r="D510">
        <v>21</v>
      </c>
      <c r="E510">
        <v>2016</v>
      </c>
      <c r="F510" t="s">
        <v>10</v>
      </c>
      <c r="G510" t="s">
        <v>9</v>
      </c>
    </row>
    <row r="511" spans="1:7" x14ac:dyDescent="0.45">
      <c r="A511" s="2">
        <v>42514</v>
      </c>
      <c r="B511" s="2" t="s">
        <v>15</v>
      </c>
      <c r="C511" s="2" t="s">
        <v>20</v>
      </c>
      <c r="D511">
        <v>21</v>
      </c>
      <c r="E511">
        <v>2016</v>
      </c>
      <c r="F511" t="s">
        <v>10</v>
      </c>
      <c r="G511" t="s">
        <v>9</v>
      </c>
    </row>
    <row r="512" spans="1:7" x14ac:dyDescent="0.45">
      <c r="A512" s="2">
        <v>42515</v>
      </c>
      <c r="B512" s="2" t="s">
        <v>16</v>
      </c>
      <c r="C512" s="2" t="s">
        <v>20</v>
      </c>
      <c r="D512">
        <v>21</v>
      </c>
      <c r="E512">
        <v>2016</v>
      </c>
      <c r="F512" t="s">
        <v>10</v>
      </c>
      <c r="G512" t="s">
        <v>9</v>
      </c>
    </row>
    <row r="513" spans="1:7" x14ac:dyDescent="0.45">
      <c r="A513" s="2">
        <v>42516</v>
      </c>
      <c r="B513" s="2" t="s">
        <v>7</v>
      </c>
      <c r="C513" s="2" t="s">
        <v>20</v>
      </c>
      <c r="D513">
        <v>22</v>
      </c>
      <c r="E513">
        <v>2016</v>
      </c>
      <c r="F513" t="s">
        <v>10</v>
      </c>
      <c r="G513" t="s">
        <v>9</v>
      </c>
    </row>
    <row r="514" spans="1:7" x14ac:dyDescent="0.45">
      <c r="A514" s="2">
        <v>42517</v>
      </c>
      <c r="B514" s="2" t="s">
        <v>11</v>
      </c>
      <c r="C514" s="2" t="s">
        <v>20</v>
      </c>
      <c r="D514">
        <v>22</v>
      </c>
      <c r="E514">
        <v>2016</v>
      </c>
      <c r="F514" t="s">
        <v>10</v>
      </c>
      <c r="G514" t="s">
        <v>9</v>
      </c>
    </row>
    <row r="515" spans="1:7" x14ac:dyDescent="0.45">
      <c r="A515" s="2">
        <v>42518</v>
      </c>
      <c r="B515" s="2" t="s">
        <v>12</v>
      </c>
      <c r="C515" s="2" t="s">
        <v>20</v>
      </c>
      <c r="D515">
        <v>22</v>
      </c>
      <c r="E515">
        <v>2016</v>
      </c>
      <c r="F515" t="s">
        <v>10</v>
      </c>
      <c r="G515" t="s">
        <v>9</v>
      </c>
    </row>
    <row r="516" spans="1:7" x14ac:dyDescent="0.45">
      <c r="A516" s="2">
        <v>42519</v>
      </c>
      <c r="B516" s="2" t="s">
        <v>13</v>
      </c>
      <c r="C516" s="2" t="s">
        <v>20</v>
      </c>
      <c r="D516">
        <v>22</v>
      </c>
      <c r="E516">
        <v>2016</v>
      </c>
      <c r="F516" t="s">
        <v>10</v>
      </c>
      <c r="G516" t="s">
        <v>9</v>
      </c>
    </row>
    <row r="517" spans="1:7" x14ac:dyDescent="0.45">
      <c r="A517" s="2">
        <v>42520</v>
      </c>
      <c r="B517" s="2" t="s">
        <v>14</v>
      </c>
      <c r="C517" s="2" t="s">
        <v>20</v>
      </c>
      <c r="D517">
        <v>22</v>
      </c>
      <c r="E517">
        <v>2016</v>
      </c>
      <c r="F517" t="s">
        <v>10</v>
      </c>
      <c r="G517" t="s">
        <v>9</v>
      </c>
    </row>
    <row r="518" spans="1:7" x14ac:dyDescent="0.45">
      <c r="A518" s="2">
        <v>42521</v>
      </c>
      <c r="B518" s="2" t="s">
        <v>15</v>
      </c>
      <c r="C518" s="2" t="s">
        <v>20</v>
      </c>
      <c r="D518">
        <v>22</v>
      </c>
      <c r="E518">
        <v>2016</v>
      </c>
      <c r="F518" t="s">
        <v>10</v>
      </c>
      <c r="G518" t="s">
        <v>9</v>
      </c>
    </row>
    <row r="519" spans="1:7" x14ac:dyDescent="0.45">
      <c r="A519" s="2">
        <v>42522</v>
      </c>
      <c r="B519" s="2" t="s">
        <v>16</v>
      </c>
      <c r="C519" s="2" t="s">
        <v>21</v>
      </c>
      <c r="D519">
        <v>22</v>
      </c>
      <c r="E519">
        <v>2016</v>
      </c>
      <c r="F519" t="s">
        <v>10</v>
      </c>
      <c r="G519" t="s">
        <v>9</v>
      </c>
    </row>
    <row r="520" spans="1:7" x14ac:dyDescent="0.45">
      <c r="A520" s="2">
        <v>42523</v>
      </c>
      <c r="B520" s="2" t="s">
        <v>7</v>
      </c>
      <c r="C520" s="2" t="s">
        <v>21</v>
      </c>
      <c r="D520">
        <v>23</v>
      </c>
      <c r="E520">
        <v>2016</v>
      </c>
      <c r="F520" t="s">
        <v>10</v>
      </c>
      <c r="G520" t="s">
        <v>9</v>
      </c>
    </row>
    <row r="521" spans="1:7" x14ac:dyDescent="0.45">
      <c r="A521" s="2">
        <v>42524</v>
      </c>
      <c r="B521" s="2" t="s">
        <v>11</v>
      </c>
      <c r="C521" s="2" t="s">
        <v>21</v>
      </c>
      <c r="D521">
        <v>23</v>
      </c>
      <c r="E521">
        <v>2016</v>
      </c>
      <c r="F521" t="s">
        <v>10</v>
      </c>
      <c r="G521" t="s">
        <v>9</v>
      </c>
    </row>
    <row r="522" spans="1:7" x14ac:dyDescent="0.45">
      <c r="A522" s="2">
        <v>42525</v>
      </c>
      <c r="B522" s="2" t="s">
        <v>12</v>
      </c>
      <c r="C522" s="2" t="s">
        <v>21</v>
      </c>
      <c r="D522">
        <v>23</v>
      </c>
      <c r="E522">
        <v>2016</v>
      </c>
      <c r="F522" t="s">
        <v>10</v>
      </c>
      <c r="G522" t="s">
        <v>9</v>
      </c>
    </row>
    <row r="523" spans="1:7" x14ac:dyDescent="0.45">
      <c r="A523" s="2">
        <v>42526</v>
      </c>
      <c r="B523" s="2" t="s">
        <v>13</v>
      </c>
      <c r="C523" s="2" t="s">
        <v>21</v>
      </c>
      <c r="D523">
        <v>23</v>
      </c>
      <c r="E523">
        <v>2016</v>
      </c>
      <c r="F523" t="s">
        <v>10</v>
      </c>
      <c r="G523" t="s">
        <v>9</v>
      </c>
    </row>
    <row r="524" spans="1:7" x14ac:dyDescent="0.45">
      <c r="A524" s="2">
        <v>42527</v>
      </c>
      <c r="B524" s="2" t="s">
        <v>14</v>
      </c>
      <c r="C524" s="2" t="s">
        <v>21</v>
      </c>
      <c r="D524">
        <v>23</v>
      </c>
      <c r="E524">
        <v>2016</v>
      </c>
      <c r="F524" t="s">
        <v>10</v>
      </c>
      <c r="G524" t="s">
        <v>9</v>
      </c>
    </row>
    <row r="525" spans="1:7" x14ac:dyDescent="0.45">
      <c r="A525" s="2">
        <v>42528</v>
      </c>
      <c r="B525" s="2" t="s">
        <v>15</v>
      </c>
      <c r="C525" s="2" t="s">
        <v>21</v>
      </c>
      <c r="D525">
        <v>23</v>
      </c>
      <c r="E525">
        <v>2016</v>
      </c>
      <c r="F525" t="s">
        <v>10</v>
      </c>
      <c r="G525" t="s">
        <v>9</v>
      </c>
    </row>
    <row r="526" spans="1:7" x14ac:dyDescent="0.45">
      <c r="A526" s="2">
        <v>42529</v>
      </c>
      <c r="B526" s="2" t="s">
        <v>16</v>
      </c>
      <c r="C526" s="2" t="s">
        <v>21</v>
      </c>
      <c r="D526">
        <v>23</v>
      </c>
      <c r="E526">
        <v>2016</v>
      </c>
      <c r="F526" t="s">
        <v>10</v>
      </c>
      <c r="G526" t="s">
        <v>9</v>
      </c>
    </row>
    <row r="527" spans="1:7" x14ac:dyDescent="0.45">
      <c r="A527" s="2">
        <v>42530</v>
      </c>
      <c r="B527" s="2" t="s">
        <v>7</v>
      </c>
      <c r="C527" s="2" t="s">
        <v>21</v>
      </c>
      <c r="D527">
        <v>24</v>
      </c>
      <c r="E527">
        <v>2016</v>
      </c>
      <c r="F527" t="s">
        <v>10</v>
      </c>
      <c r="G527" t="s">
        <v>9</v>
      </c>
    </row>
    <row r="528" spans="1:7" x14ac:dyDescent="0.45">
      <c r="A528" s="2">
        <v>42531</v>
      </c>
      <c r="B528" s="2" t="s">
        <v>11</v>
      </c>
      <c r="C528" s="2" t="s">
        <v>21</v>
      </c>
      <c r="D528">
        <v>24</v>
      </c>
      <c r="E528">
        <v>2016</v>
      </c>
      <c r="F528" t="s">
        <v>10</v>
      </c>
      <c r="G528" t="s">
        <v>9</v>
      </c>
    </row>
    <row r="529" spans="1:7" x14ac:dyDescent="0.45">
      <c r="A529" s="2">
        <v>42532</v>
      </c>
      <c r="B529" s="2" t="s">
        <v>12</v>
      </c>
      <c r="C529" s="2" t="s">
        <v>21</v>
      </c>
      <c r="D529">
        <v>24</v>
      </c>
      <c r="E529">
        <v>2016</v>
      </c>
      <c r="F529" t="s">
        <v>10</v>
      </c>
      <c r="G529" t="s">
        <v>9</v>
      </c>
    </row>
    <row r="530" spans="1:7" x14ac:dyDescent="0.45">
      <c r="A530" s="2">
        <v>42533</v>
      </c>
      <c r="B530" s="2" t="s">
        <v>13</v>
      </c>
      <c r="C530" s="2" t="s">
        <v>21</v>
      </c>
      <c r="D530">
        <v>24</v>
      </c>
      <c r="E530">
        <v>2016</v>
      </c>
      <c r="F530" t="s">
        <v>10</v>
      </c>
      <c r="G530" t="s">
        <v>9</v>
      </c>
    </row>
    <row r="531" spans="1:7" x14ac:dyDescent="0.45">
      <c r="A531" s="2">
        <v>42534</v>
      </c>
      <c r="B531" s="2" t="s">
        <v>14</v>
      </c>
      <c r="C531" s="2" t="s">
        <v>21</v>
      </c>
      <c r="D531">
        <v>24</v>
      </c>
      <c r="E531">
        <v>2016</v>
      </c>
      <c r="F531" t="s">
        <v>10</v>
      </c>
      <c r="G531" t="s">
        <v>10</v>
      </c>
    </row>
    <row r="532" spans="1:7" x14ac:dyDescent="0.45">
      <c r="A532" s="2">
        <v>42535</v>
      </c>
      <c r="B532" s="2" t="s">
        <v>15</v>
      </c>
      <c r="C532" s="2" t="s">
        <v>21</v>
      </c>
      <c r="D532">
        <v>24</v>
      </c>
      <c r="E532">
        <v>2016</v>
      </c>
      <c r="F532" t="s">
        <v>10</v>
      </c>
      <c r="G532" t="s">
        <v>9</v>
      </c>
    </row>
    <row r="533" spans="1:7" x14ac:dyDescent="0.45">
      <c r="A533" s="2">
        <v>42536</v>
      </c>
      <c r="B533" s="2" t="s">
        <v>16</v>
      </c>
      <c r="C533" s="2" t="s">
        <v>21</v>
      </c>
      <c r="D533">
        <v>24</v>
      </c>
      <c r="E533">
        <v>2016</v>
      </c>
      <c r="F533" t="s">
        <v>10</v>
      </c>
      <c r="G533" t="s">
        <v>9</v>
      </c>
    </row>
    <row r="534" spans="1:7" x14ac:dyDescent="0.45">
      <c r="A534" s="2">
        <v>42537</v>
      </c>
      <c r="B534" s="2" t="s">
        <v>7</v>
      </c>
      <c r="C534" s="2" t="s">
        <v>21</v>
      </c>
      <c r="D534">
        <v>25</v>
      </c>
      <c r="E534">
        <v>2016</v>
      </c>
      <c r="F534" t="s">
        <v>10</v>
      </c>
      <c r="G534" t="s">
        <v>9</v>
      </c>
    </row>
    <row r="535" spans="1:7" x14ac:dyDescent="0.45">
      <c r="A535" s="2">
        <v>42538</v>
      </c>
      <c r="B535" s="2" t="s">
        <v>11</v>
      </c>
      <c r="C535" s="2" t="s">
        <v>21</v>
      </c>
      <c r="D535">
        <v>25</v>
      </c>
      <c r="E535">
        <v>2016</v>
      </c>
      <c r="F535" t="s">
        <v>10</v>
      </c>
      <c r="G535" t="s">
        <v>9</v>
      </c>
    </row>
    <row r="536" spans="1:7" x14ac:dyDescent="0.45">
      <c r="A536" s="2">
        <v>42539</v>
      </c>
      <c r="B536" s="2" t="s">
        <v>12</v>
      </c>
      <c r="C536" s="2" t="s">
        <v>21</v>
      </c>
      <c r="D536">
        <v>25</v>
      </c>
      <c r="E536">
        <v>2016</v>
      </c>
      <c r="F536" t="s">
        <v>10</v>
      </c>
      <c r="G536" t="s">
        <v>9</v>
      </c>
    </row>
    <row r="537" spans="1:7" x14ac:dyDescent="0.45">
      <c r="A537" s="2">
        <v>42540</v>
      </c>
      <c r="B537" s="2" t="s">
        <v>13</v>
      </c>
      <c r="C537" s="2" t="s">
        <v>21</v>
      </c>
      <c r="D537">
        <v>25</v>
      </c>
      <c r="E537">
        <v>2016</v>
      </c>
      <c r="F537" t="s">
        <v>10</v>
      </c>
      <c r="G537" t="s">
        <v>9</v>
      </c>
    </row>
    <row r="538" spans="1:7" x14ac:dyDescent="0.45">
      <c r="A538" s="2">
        <v>42541</v>
      </c>
      <c r="B538" s="2" t="s">
        <v>14</v>
      </c>
      <c r="C538" s="2" t="s">
        <v>21</v>
      </c>
      <c r="D538">
        <v>25</v>
      </c>
      <c r="E538">
        <v>2016</v>
      </c>
      <c r="F538" t="s">
        <v>10</v>
      </c>
      <c r="G538" t="s">
        <v>9</v>
      </c>
    </row>
    <row r="539" spans="1:7" x14ac:dyDescent="0.45">
      <c r="A539" s="2">
        <v>42542</v>
      </c>
      <c r="B539" s="2" t="s">
        <v>15</v>
      </c>
      <c r="C539" s="2" t="s">
        <v>21</v>
      </c>
      <c r="D539">
        <v>25</v>
      </c>
      <c r="E539">
        <v>2016</v>
      </c>
      <c r="F539" t="s">
        <v>10</v>
      </c>
      <c r="G539" t="s">
        <v>9</v>
      </c>
    </row>
    <row r="540" spans="1:7" x14ac:dyDescent="0.45">
      <c r="A540" s="2">
        <v>42543</v>
      </c>
      <c r="B540" s="2" t="s">
        <v>16</v>
      </c>
      <c r="C540" s="2" t="s">
        <v>21</v>
      </c>
      <c r="D540">
        <v>25</v>
      </c>
      <c r="E540">
        <v>2016</v>
      </c>
      <c r="F540" t="s">
        <v>10</v>
      </c>
      <c r="G540" t="s">
        <v>9</v>
      </c>
    </row>
    <row r="541" spans="1:7" x14ac:dyDescent="0.45">
      <c r="A541" s="2">
        <v>42544</v>
      </c>
      <c r="B541" s="2" t="s">
        <v>7</v>
      </c>
      <c r="C541" s="2" t="s">
        <v>21</v>
      </c>
      <c r="D541">
        <v>26</v>
      </c>
      <c r="E541">
        <v>2016</v>
      </c>
      <c r="F541" t="s">
        <v>10</v>
      </c>
      <c r="G541" t="s">
        <v>9</v>
      </c>
    </row>
    <row r="542" spans="1:7" x14ac:dyDescent="0.45">
      <c r="A542" s="2">
        <v>42545</v>
      </c>
      <c r="B542" s="2" t="s">
        <v>11</v>
      </c>
      <c r="C542" s="2" t="s">
        <v>21</v>
      </c>
      <c r="D542">
        <v>26</v>
      </c>
      <c r="E542">
        <v>2016</v>
      </c>
      <c r="F542" t="s">
        <v>9</v>
      </c>
      <c r="G542" t="s">
        <v>9</v>
      </c>
    </row>
    <row r="543" spans="1:7" x14ac:dyDescent="0.45">
      <c r="A543" s="2">
        <v>42546</v>
      </c>
      <c r="B543" s="2" t="s">
        <v>12</v>
      </c>
      <c r="C543" s="2" t="s">
        <v>21</v>
      </c>
      <c r="D543">
        <v>26</v>
      </c>
      <c r="E543">
        <v>2016</v>
      </c>
      <c r="F543" t="s">
        <v>9</v>
      </c>
      <c r="G543" t="s">
        <v>9</v>
      </c>
    </row>
    <row r="544" spans="1:7" x14ac:dyDescent="0.45">
      <c r="A544" s="2">
        <v>42547</v>
      </c>
      <c r="B544" s="2" t="s">
        <v>13</v>
      </c>
      <c r="C544" s="2" t="s">
        <v>21</v>
      </c>
      <c r="D544">
        <v>26</v>
      </c>
      <c r="E544">
        <v>2016</v>
      </c>
      <c r="F544" t="s">
        <v>9</v>
      </c>
      <c r="G544" t="s">
        <v>9</v>
      </c>
    </row>
    <row r="545" spans="1:7" x14ac:dyDescent="0.45">
      <c r="A545" s="2">
        <v>42548</v>
      </c>
      <c r="B545" s="2" t="s">
        <v>14</v>
      </c>
      <c r="C545" s="2" t="s">
        <v>21</v>
      </c>
      <c r="D545">
        <v>26</v>
      </c>
      <c r="E545">
        <v>2016</v>
      </c>
      <c r="F545" t="s">
        <v>9</v>
      </c>
      <c r="G545" t="s">
        <v>9</v>
      </c>
    </row>
    <row r="546" spans="1:7" x14ac:dyDescent="0.45">
      <c r="A546" s="2">
        <v>42549</v>
      </c>
      <c r="B546" s="2" t="s">
        <v>15</v>
      </c>
      <c r="C546" s="2" t="s">
        <v>21</v>
      </c>
      <c r="D546">
        <v>26</v>
      </c>
      <c r="E546">
        <v>2016</v>
      </c>
      <c r="F546" t="s">
        <v>9</v>
      </c>
      <c r="G546" t="s">
        <v>9</v>
      </c>
    </row>
    <row r="547" spans="1:7" x14ac:dyDescent="0.45">
      <c r="A547" s="2">
        <v>42550</v>
      </c>
      <c r="B547" s="2" t="s">
        <v>16</v>
      </c>
      <c r="C547" s="2" t="s">
        <v>21</v>
      </c>
      <c r="D547">
        <v>26</v>
      </c>
      <c r="E547">
        <v>2016</v>
      </c>
      <c r="F547" t="s">
        <v>9</v>
      </c>
      <c r="G547" t="s">
        <v>9</v>
      </c>
    </row>
    <row r="548" spans="1:7" x14ac:dyDescent="0.45">
      <c r="A548" s="2">
        <v>42551</v>
      </c>
      <c r="B548" s="2" t="s">
        <v>7</v>
      </c>
      <c r="C548" s="2" t="s">
        <v>21</v>
      </c>
      <c r="D548">
        <v>27</v>
      </c>
      <c r="E548">
        <v>2016</v>
      </c>
      <c r="F548" t="s">
        <v>9</v>
      </c>
      <c r="G548" t="s">
        <v>9</v>
      </c>
    </row>
    <row r="549" spans="1:7" x14ac:dyDescent="0.45">
      <c r="A549" s="2">
        <v>42552</v>
      </c>
      <c r="B549" s="2" t="s">
        <v>11</v>
      </c>
      <c r="C549" s="2" t="s">
        <v>22</v>
      </c>
      <c r="D549">
        <v>27</v>
      </c>
      <c r="E549">
        <v>2016</v>
      </c>
      <c r="F549" t="s">
        <v>9</v>
      </c>
      <c r="G549" t="s">
        <v>9</v>
      </c>
    </row>
    <row r="550" spans="1:7" x14ac:dyDescent="0.45">
      <c r="A550" s="2">
        <v>42553</v>
      </c>
      <c r="B550" s="2" t="s">
        <v>12</v>
      </c>
      <c r="C550" s="2" t="s">
        <v>22</v>
      </c>
      <c r="D550">
        <v>27</v>
      </c>
      <c r="E550">
        <v>2016</v>
      </c>
      <c r="F550" t="s">
        <v>9</v>
      </c>
      <c r="G550" t="s">
        <v>9</v>
      </c>
    </row>
    <row r="551" spans="1:7" x14ac:dyDescent="0.45">
      <c r="A551" s="2">
        <v>42554</v>
      </c>
      <c r="B551" s="2" t="s">
        <v>13</v>
      </c>
      <c r="C551" s="2" t="s">
        <v>22</v>
      </c>
      <c r="D551">
        <v>27</v>
      </c>
      <c r="E551">
        <v>2016</v>
      </c>
      <c r="F551" t="s">
        <v>9</v>
      </c>
      <c r="G551" t="s">
        <v>9</v>
      </c>
    </row>
    <row r="552" spans="1:7" x14ac:dyDescent="0.45">
      <c r="A552" s="2">
        <v>42555</v>
      </c>
      <c r="B552" s="2" t="s">
        <v>14</v>
      </c>
      <c r="C552" s="2" t="s">
        <v>22</v>
      </c>
      <c r="D552">
        <v>27</v>
      </c>
      <c r="E552">
        <v>2016</v>
      </c>
      <c r="F552" t="s">
        <v>9</v>
      </c>
      <c r="G552" t="s">
        <v>9</v>
      </c>
    </row>
    <row r="553" spans="1:7" x14ac:dyDescent="0.45">
      <c r="A553" s="2">
        <v>42556</v>
      </c>
      <c r="B553" s="2" t="s">
        <v>15</v>
      </c>
      <c r="C553" s="2" t="s">
        <v>22</v>
      </c>
      <c r="D553">
        <v>27</v>
      </c>
      <c r="E553">
        <v>2016</v>
      </c>
      <c r="F553" t="s">
        <v>9</v>
      </c>
      <c r="G553" t="s">
        <v>9</v>
      </c>
    </row>
    <row r="554" spans="1:7" x14ac:dyDescent="0.45">
      <c r="A554" s="2">
        <v>42557</v>
      </c>
      <c r="B554" s="2" t="s">
        <v>16</v>
      </c>
      <c r="C554" s="2" t="s">
        <v>22</v>
      </c>
      <c r="D554">
        <v>27</v>
      </c>
      <c r="E554">
        <v>2016</v>
      </c>
      <c r="F554" t="s">
        <v>9</v>
      </c>
      <c r="G554" t="s">
        <v>9</v>
      </c>
    </row>
    <row r="555" spans="1:7" x14ac:dyDescent="0.45">
      <c r="A555" s="2">
        <v>42558</v>
      </c>
      <c r="B555" s="2" t="s">
        <v>7</v>
      </c>
      <c r="C555" s="2" t="s">
        <v>22</v>
      </c>
      <c r="D555">
        <v>28</v>
      </c>
      <c r="E555">
        <v>2016</v>
      </c>
      <c r="F555" t="s">
        <v>9</v>
      </c>
      <c r="G555" t="s">
        <v>9</v>
      </c>
    </row>
    <row r="556" spans="1:7" x14ac:dyDescent="0.45">
      <c r="A556" s="2">
        <v>42559</v>
      </c>
      <c r="B556" s="2" t="s">
        <v>11</v>
      </c>
      <c r="C556" s="2" t="s">
        <v>22</v>
      </c>
      <c r="D556">
        <v>28</v>
      </c>
      <c r="E556">
        <v>2016</v>
      </c>
      <c r="F556" t="s">
        <v>9</v>
      </c>
      <c r="G556" t="s">
        <v>9</v>
      </c>
    </row>
    <row r="557" spans="1:7" x14ac:dyDescent="0.45">
      <c r="A557" s="2">
        <v>42560</v>
      </c>
      <c r="B557" s="2" t="s">
        <v>12</v>
      </c>
      <c r="C557" s="2" t="s">
        <v>22</v>
      </c>
      <c r="D557">
        <v>28</v>
      </c>
      <c r="E557">
        <v>2016</v>
      </c>
      <c r="F557" t="s">
        <v>9</v>
      </c>
      <c r="G557" t="s">
        <v>9</v>
      </c>
    </row>
    <row r="558" spans="1:7" x14ac:dyDescent="0.45">
      <c r="A558" s="2">
        <v>42561</v>
      </c>
      <c r="B558" s="2" t="s">
        <v>13</v>
      </c>
      <c r="C558" s="2" t="s">
        <v>22</v>
      </c>
      <c r="D558">
        <v>28</v>
      </c>
      <c r="E558">
        <v>2016</v>
      </c>
      <c r="F558" t="s">
        <v>9</v>
      </c>
      <c r="G558" t="s">
        <v>9</v>
      </c>
    </row>
    <row r="559" spans="1:7" x14ac:dyDescent="0.45">
      <c r="A559" s="2">
        <v>42562</v>
      </c>
      <c r="B559" s="2" t="s">
        <v>14</v>
      </c>
      <c r="C559" s="2" t="s">
        <v>22</v>
      </c>
      <c r="D559">
        <v>28</v>
      </c>
      <c r="E559">
        <v>2016</v>
      </c>
      <c r="F559" t="s">
        <v>9</v>
      </c>
      <c r="G559" t="s">
        <v>9</v>
      </c>
    </row>
    <row r="560" spans="1:7" x14ac:dyDescent="0.45">
      <c r="A560" s="2">
        <v>42563</v>
      </c>
      <c r="B560" s="2" t="s">
        <v>15</v>
      </c>
      <c r="C560" s="2" t="s">
        <v>22</v>
      </c>
      <c r="D560">
        <v>28</v>
      </c>
      <c r="E560">
        <v>2016</v>
      </c>
      <c r="F560" t="s">
        <v>10</v>
      </c>
      <c r="G560" t="s">
        <v>9</v>
      </c>
    </row>
    <row r="561" spans="1:7" x14ac:dyDescent="0.45">
      <c r="A561" s="2">
        <v>42564</v>
      </c>
      <c r="B561" s="2" t="s">
        <v>16</v>
      </c>
      <c r="C561" s="2" t="s">
        <v>22</v>
      </c>
      <c r="D561">
        <v>28</v>
      </c>
      <c r="E561">
        <v>2016</v>
      </c>
      <c r="F561" t="s">
        <v>10</v>
      </c>
      <c r="G561" t="s">
        <v>9</v>
      </c>
    </row>
    <row r="562" spans="1:7" x14ac:dyDescent="0.45">
      <c r="A562" s="2">
        <v>42565</v>
      </c>
      <c r="B562" s="2" t="s">
        <v>7</v>
      </c>
      <c r="C562" s="2" t="s">
        <v>22</v>
      </c>
      <c r="D562">
        <v>29</v>
      </c>
      <c r="E562">
        <v>2016</v>
      </c>
      <c r="F562" t="s">
        <v>10</v>
      </c>
      <c r="G562" t="s">
        <v>9</v>
      </c>
    </row>
    <row r="563" spans="1:7" x14ac:dyDescent="0.45">
      <c r="A563" s="2">
        <v>42566</v>
      </c>
      <c r="B563" s="2" t="s">
        <v>11</v>
      </c>
      <c r="C563" s="2" t="s">
        <v>22</v>
      </c>
      <c r="D563">
        <v>29</v>
      </c>
      <c r="E563">
        <v>2016</v>
      </c>
      <c r="F563" t="s">
        <v>10</v>
      </c>
      <c r="G563" t="s">
        <v>9</v>
      </c>
    </row>
    <row r="564" spans="1:7" x14ac:dyDescent="0.45">
      <c r="A564" s="2">
        <v>42567</v>
      </c>
      <c r="B564" s="2" t="s">
        <v>12</v>
      </c>
      <c r="C564" s="2" t="s">
        <v>22</v>
      </c>
      <c r="D564">
        <v>29</v>
      </c>
      <c r="E564">
        <v>2016</v>
      </c>
      <c r="F564" t="s">
        <v>10</v>
      </c>
      <c r="G564" t="s">
        <v>9</v>
      </c>
    </row>
    <row r="565" spans="1:7" x14ac:dyDescent="0.45">
      <c r="A565" s="2">
        <v>42568</v>
      </c>
      <c r="B565" s="2" t="s">
        <v>13</v>
      </c>
      <c r="C565" s="2" t="s">
        <v>22</v>
      </c>
      <c r="D565">
        <v>29</v>
      </c>
      <c r="E565">
        <v>2016</v>
      </c>
      <c r="F565" t="s">
        <v>10</v>
      </c>
      <c r="G565" t="s">
        <v>9</v>
      </c>
    </row>
    <row r="566" spans="1:7" x14ac:dyDescent="0.45">
      <c r="A566" s="2">
        <v>42569</v>
      </c>
      <c r="B566" s="2" t="s">
        <v>14</v>
      </c>
      <c r="C566" s="2" t="s">
        <v>22</v>
      </c>
      <c r="D566">
        <v>29</v>
      </c>
      <c r="E566">
        <v>2016</v>
      </c>
      <c r="F566" t="s">
        <v>10</v>
      </c>
      <c r="G566" t="s">
        <v>9</v>
      </c>
    </row>
    <row r="567" spans="1:7" x14ac:dyDescent="0.45">
      <c r="A567" s="2">
        <v>42570</v>
      </c>
      <c r="B567" s="2" t="s">
        <v>15</v>
      </c>
      <c r="C567" s="2" t="s">
        <v>22</v>
      </c>
      <c r="D567">
        <v>29</v>
      </c>
      <c r="E567">
        <v>2016</v>
      </c>
      <c r="F567" t="s">
        <v>10</v>
      </c>
      <c r="G567" t="s">
        <v>9</v>
      </c>
    </row>
    <row r="568" spans="1:7" x14ac:dyDescent="0.45">
      <c r="A568" s="2">
        <v>42571</v>
      </c>
      <c r="B568" s="2" t="s">
        <v>16</v>
      </c>
      <c r="C568" s="2" t="s">
        <v>22</v>
      </c>
      <c r="D568">
        <v>29</v>
      </c>
      <c r="E568">
        <v>2016</v>
      </c>
      <c r="F568" t="s">
        <v>10</v>
      </c>
      <c r="G568" t="s">
        <v>9</v>
      </c>
    </row>
    <row r="569" spans="1:7" x14ac:dyDescent="0.45">
      <c r="A569" s="2">
        <v>42572</v>
      </c>
      <c r="B569" s="2" t="s">
        <v>7</v>
      </c>
      <c r="C569" s="2" t="s">
        <v>22</v>
      </c>
      <c r="D569">
        <v>30</v>
      </c>
      <c r="E569">
        <v>2016</v>
      </c>
      <c r="F569" t="s">
        <v>10</v>
      </c>
      <c r="G569" t="s">
        <v>9</v>
      </c>
    </row>
    <row r="570" spans="1:7" x14ac:dyDescent="0.45">
      <c r="A570" s="2">
        <v>42573</v>
      </c>
      <c r="B570" s="2" t="s">
        <v>11</v>
      </c>
      <c r="C570" s="2" t="s">
        <v>22</v>
      </c>
      <c r="D570">
        <v>30</v>
      </c>
      <c r="E570">
        <v>2016</v>
      </c>
      <c r="F570" t="s">
        <v>10</v>
      </c>
      <c r="G570" t="s">
        <v>9</v>
      </c>
    </row>
    <row r="571" spans="1:7" x14ac:dyDescent="0.45">
      <c r="A571" s="2">
        <v>42574</v>
      </c>
      <c r="B571" s="2" t="s">
        <v>12</v>
      </c>
      <c r="C571" s="2" t="s">
        <v>22</v>
      </c>
      <c r="D571">
        <v>30</v>
      </c>
      <c r="E571">
        <v>2016</v>
      </c>
      <c r="F571" t="s">
        <v>10</v>
      </c>
      <c r="G571" t="s">
        <v>9</v>
      </c>
    </row>
    <row r="572" spans="1:7" x14ac:dyDescent="0.45">
      <c r="A572" s="2">
        <v>42575</v>
      </c>
      <c r="B572" s="2" t="s">
        <v>13</v>
      </c>
      <c r="C572" s="2" t="s">
        <v>22</v>
      </c>
      <c r="D572">
        <v>30</v>
      </c>
      <c r="E572">
        <v>2016</v>
      </c>
      <c r="F572" t="s">
        <v>10</v>
      </c>
      <c r="G572" t="s">
        <v>9</v>
      </c>
    </row>
    <row r="573" spans="1:7" x14ac:dyDescent="0.45">
      <c r="A573" s="2">
        <v>42576</v>
      </c>
      <c r="B573" s="2" t="s">
        <v>14</v>
      </c>
      <c r="C573" s="2" t="s">
        <v>22</v>
      </c>
      <c r="D573">
        <v>30</v>
      </c>
      <c r="E573">
        <v>2016</v>
      </c>
      <c r="F573" t="s">
        <v>10</v>
      </c>
      <c r="G573" t="s">
        <v>9</v>
      </c>
    </row>
    <row r="574" spans="1:7" x14ac:dyDescent="0.45">
      <c r="A574" s="2">
        <v>42577</v>
      </c>
      <c r="B574" s="2" t="s">
        <v>15</v>
      </c>
      <c r="C574" s="2" t="s">
        <v>22</v>
      </c>
      <c r="D574">
        <v>30</v>
      </c>
      <c r="E574">
        <v>2016</v>
      </c>
      <c r="F574" t="s">
        <v>10</v>
      </c>
      <c r="G574" t="s">
        <v>9</v>
      </c>
    </row>
    <row r="575" spans="1:7" x14ac:dyDescent="0.45">
      <c r="A575" s="2">
        <v>42578</v>
      </c>
      <c r="B575" s="2" t="s">
        <v>16</v>
      </c>
      <c r="C575" s="2" t="s">
        <v>22</v>
      </c>
      <c r="D575">
        <v>30</v>
      </c>
      <c r="E575">
        <v>2016</v>
      </c>
      <c r="F575" t="s">
        <v>10</v>
      </c>
      <c r="G575" t="s">
        <v>9</v>
      </c>
    </row>
    <row r="576" spans="1:7" x14ac:dyDescent="0.45">
      <c r="A576" s="2">
        <v>42579</v>
      </c>
      <c r="B576" s="2" t="s">
        <v>7</v>
      </c>
      <c r="C576" s="2" t="s">
        <v>22</v>
      </c>
      <c r="D576">
        <v>31</v>
      </c>
      <c r="E576">
        <v>2016</v>
      </c>
      <c r="F576" t="s">
        <v>10</v>
      </c>
      <c r="G576" t="s">
        <v>9</v>
      </c>
    </row>
    <row r="577" spans="1:7" x14ac:dyDescent="0.45">
      <c r="A577" s="2">
        <v>42580</v>
      </c>
      <c r="B577" s="2" t="s">
        <v>11</v>
      </c>
      <c r="C577" s="2" t="s">
        <v>22</v>
      </c>
      <c r="D577">
        <v>31</v>
      </c>
      <c r="E577">
        <v>2016</v>
      </c>
      <c r="F577" t="s">
        <v>10</v>
      </c>
      <c r="G577" t="s">
        <v>9</v>
      </c>
    </row>
    <row r="578" spans="1:7" x14ac:dyDescent="0.45">
      <c r="A578" s="2">
        <v>42581</v>
      </c>
      <c r="B578" s="2" t="s">
        <v>12</v>
      </c>
      <c r="C578" s="2" t="s">
        <v>22</v>
      </c>
      <c r="D578">
        <v>31</v>
      </c>
      <c r="E578">
        <v>2016</v>
      </c>
      <c r="F578" t="s">
        <v>10</v>
      </c>
      <c r="G578" t="s">
        <v>9</v>
      </c>
    </row>
    <row r="579" spans="1:7" x14ac:dyDescent="0.45">
      <c r="A579" s="2">
        <v>42582</v>
      </c>
      <c r="B579" s="2" t="s">
        <v>13</v>
      </c>
      <c r="C579" s="2" t="s">
        <v>22</v>
      </c>
      <c r="D579">
        <v>31</v>
      </c>
      <c r="E579">
        <v>2016</v>
      </c>
      <c r="F579" t="s">
        <v>10</v>
      </c>
      <c r="G579" t="s">
        <v>9</v>
      </c>
    </row>
    <row r="580" spans="1:7" x14ac:dyDescent="0.45">
      <c r="A580" s="2">
        <v>42583</v>
      </c>
      <c r="B580" s="2" t="s">
        <v>14</v>
      </c>
      <c r="C580" s="2" t="s">
        <v>23</v>
      </c>
      <c r="D580">
        <v>31</v>
      </c>
      <c r="E580">
        <v>2016</v>
      </c>
      <c r="F580" t="s">
        <v>10</v>
      </c>
      <c r="G580" t="s">
        <v>9</v>
      </c>
    </row>
    <row r="581" spans="1:7" x14ac:dyDescent="0.45">
      <c r="A581" s="2">
        <v>42584</v>
      </c>
      <c r="B581" s="2" t="s">
        <v>15</v>
      </c>
      <c r="C581" s="2" t="s">
        <v>23</v>
      </c>
      <c r="D581">
        <v>31</v>
      </c>
      <c r="E581">
        <v>2016</v>
      </c>
      <c r="F581" t="s">
        <v>10</v>
      </c>
      <c r="G581" t="s">
        <v>9</v>
      </c>
    </row>
    <row r="582" spans="1:7" x14ac:dyDescent="0.45">
      <c r="A582" s="2">
        <v>42585</v>
      </c>
      <c r="B582" s="2" t="s">
        <v>16</v>
      </c>
      <c r="C582" s="2" t="s">
        <v>23</v>
      </c>
      <c r="D582">
        <v>31</v>
      </c>
      <c r="E582">
        <v>2016</v>
      </c>
      <c r="F582" t="s">
        <v>10</v>
      </c>
      <c r="G582" t="s">
        <v>9</v>
      </c>
    </row>
    <row r="583" spans="1:7" x14ac:dyDescent="0.45">
      <c r="A583" s="2">
        <v>42586</v>
      </c>
      <c r="B583" s="2" t="s">
        <v>7</v>
      </c>
      <c r="C583" s="2" t="s">
        <v>23</v>
      </c>
      <c r="D583">
        <v>32</v>
      </c>
      <c r="E583">
        <v>2016</v>
      </c>
      <c r="F583" t="s">
        <v>10</v>
      </c>
      <c r="G583" t="s">
        <v>9</v>
      </c>
    </row>
    <row r="584" spans="1:7" x14ac:dyDescent="0.45">
      <c r="A584" s="2">
        <v>42587</v>
      </c>
      <c r="B584" s="2" t="s">
        <v>11</v>
      </c>
      <c r="C584" s="2" t="s">
        <v>23</v>
      </c>
      <c r="D584">
        <v>32</v>
      </c>
      <c r="E584">
        <v>2016</v>
      </c>
      <c r="F584" t="s">
        <v>10</v>
      </c>
      <c r="G584" t="s">
        <v>9</v>
      </c>
    </row>
    <row r="585" spans="1:7" x14ac:dyDescent="0.45">
      <c r="A585" s="2">
        <v>42588</v>
      </c>
      <c r="B585" s="2" t="s">
        <v>12</v>
      </c>
      <c r="C585" s="2" t="s">
        <v>23</v>
      </c>
      <c r="D585">
        <v>32</v>
      </c>
      <c r="E585">
        <v>2016</v>
      </c>
      <c r="F585" t="s">
        <v>10</v>
      </c>
      <c r="G585" t="s">
        <v>9</v>
      </c>
    </row>
    <row r="586" spans="1:7" x14ac:dyDescent="0.45">
      <c r="A586" s="2">
        <v>42589</v>
      </c>
      <c r="B586" s="2" t="s">
        <v>13</v>
      </c>
      <c r="C586" s="2" t="s">
        <v>23</v>
      </c>
      <c r="D586">
        <v>32</v>
      </c>
      <c r="E586">
        <v>2016</v>
      </c>
      <c r="F586" t="s">
        <v>10</v>
      </c>
      <c r="G586" t="s">
        <v>9</v>
      </c>
    </row>
    <row r="587" spans="1:7" x14ac:dyDescent="0.45">
      <c r="A587" s="2">
        <v>42590</v>
      </c>
      <c r="B587" s="2" t="s">
        <v>14</v>
      </c>
      <c r="C587" s="2" t="s">
        <v>23</v>
      </c>
      <c r="D587">
        <v>32</v>
      </c>
      <c r="E587">
        <v>2016</v>
      </c>
      <c r="F587" t="s">
        <v>10</v>
      </c>
      <c r="G587" t="s">
        <v>9</v>
      </c>
    </row>
    <row r="588" spans="1:7" x14ac:dyDescent="0.45">
      <c r="A588" s="2">
        <v>42591</v>
      </c>
      <c r="B588" s="2" t="s">
        <v>15</v>
      </c>
      <c r="C588" s="2" t="s">
        <v>23</v>
      </c>
      <c r="D588">
        <v>32</v>
      </c>
      <c r="E588">
        <v>2016</v>
      </c>
      <c r="F588" t="s">
        <v>10</v>
      </c>
      <c r="G588" t="s">
        <v>9</v>
      </c>
    </row>
    <row r="589" spans="1:7" x14ac:dyDescent="0.45">
      <c r="A589" s="2">
        <v>42592</v>
      </c>
      <c r="B589" s="2" t="s">
        <v>16</v>
      </c>
      <c r="C589" s="2" t="s">
        <v>23</v>
      </c>
      <c r="D589">
        <v>32</v>
      </c>
      <c r="E589">
        <v>2016</v>
      </c>
      <c r="F589" t="s">
        <v>10</v>
      </c>
      <c r="G589" t="s">
        <v>9</v>
      </c>
    </row>
    <row r="590" spans="1:7" x14ac:dyDescent="0.45">
      <c r="A590" s="2">
        <v>42593</v>
      </c>
      <c r="B590" s="2" t="s">
        <v>7</v>
      </c>
      <c r="C590" s="2" t="s">
        <v>23</v>
      </c>
      <c r="D590">
        <v>33</v>
      </c>
      <c r="E590">
        <v>2016</v>
      </c>
      <c r="F590" t="s">
        <v>10</v>
      </c>
      <c r="G590" t="s">
        <v>9</v>
      </c>
    </row>
    <row r="591" spans="1:7" x14ac:dyDescent="0.45">
      <c r="A591" s="2">
        <v>42594</v>
      </c>
      <c r="B591" s="2" t="s">
        <v>11</v>
      </c>
      <c r="C591" s="2" t="s">
        <v>23</v>
      </c>
      <c r="D591">
        <v>33</v>
      </c>
      <c r="E591">
        <v>2016</v>
      </c>
      <c r="F591" t="s">
        <v>10</v>
      </c>
      <c r="G591" t="s">
        <v>9</v>
      </c>
    </row>
    <row r="592" spans="1:7" x14ac:dyDescent="0.45">
      <c r="A592" s="2">
        <v>42595</v>
      </c>
      <c r="B592" s="2" t="s">
        <v>12</v>
      </c>
      <c r="C592" s="2" t="s">
        <v>23</v>
      </c>
      <c r="D592">
        <v>33</v>
      </c>
      <c r="E592">
        <v>2016</v>
      </c>
      <c r="F592" t="s">
        <v>10</v>
      </c>
      <c r="G592" t="s">
        <v>9</v>
      </c>
    </row>
    <row r="593" spans="1:7" x14ac:dyDescent="0.45">
      <c r="A593" s="2">
        <v>42596</v>
      </c>
      <c r="B593" s="2" t="s">
        <v>13</v>
      </c>
      <c r="C593" s="2" t="s">
        <v>23</v>
      </c>
      <c r="D593">
        <v>33</v>
      </c>
      <c r="E593">
        <v>2016</v>
      </c>
      <c r="F593" t="s">
        <v>10</v>
      </c>
      <c r="G593" t="s">
        <v>9</v>
      </c>
    </row>
    <row r="594" spans="1:7" x14ac:dyDescent="0.45">
      <c r="A594" s="2">
        <v>42597</v>
      </c>
      <c r="B594" s="2" t="s">
        <v>14</v>
      </c>
      <c r="C594" s="2" t="s">
        <v>23</v>
      </c>
      <c r="D594">
        <v>33</v>
      </c>
      <c r="E594">
        <v>2016</v>
      </c>
      <c r="F594" t="s">
        <v>10</v>
      </c>
      <c r="G594" t="s">
        <v>9</v>
      </c>
    </row>
    <row r="595" spans="1:7" x14ac:dyDescent="0.45">
      <c r="A595" s="2">
        <v>42598</v>
      </c>
      <c r="B595" s="2" t="s">
        <v>15</v>
      </c>
      <c r="C595" s="2" t="s">
        <v>23</v>
      </c>
      <c r="D595">
        <v>33</v>
      </c>
      <c r="E595">
        <v>2016</v>
      </c>
      <c r="F595" t="s">
        <v>10</v>
      </c>
      <c r="G595" t="s">
        <v>9</v>
      </c>
    </row>
    <row r="596" spans="1:7" x14ac:dyDescent="0.45">
      <c r="A596" s="2">
        <v>42599</v>
      </c>
      <c r="B596" s="2" t="s">
        <v>16</v>
      </c>
      <c r="C596" s="2" t="s">
        <v>23</v>
      </c>
      <c r="D596">
        <v>33</v>
      </c>
      <c r="E596">
        <v>2016</v>
      </c>
      <c r="F596" t="s">
        <v>10</v>
      </c>
      <c r="G596" t="s">
        <v>9</v>
      </c>
    </row>
    <row r="597" spans="1:7" x14ac:dyDescent="0.45">
      <c r="A597" s="2">
        <v>42600</v>
      </c>
      <c r="B597" s="2" t="s">
        <v>7</v>
      </c>
      <c r="C597" s="2" t="s">
        <v>23</v>
      </c>
      <c r="D597">
        <v>34</v>
      </c>
      <c r="E597">
        <v>2016</v>
      </c>
      <c r="F597" t="s">
        <v>10</v>
      </c>
      <c r="G597" t="s">
        <v>9</v>
      </c>
    </row>
    <row r="598" spans="1:7" x14ac:dyDescent="0.45">
      <c r="A598" s="2">
        <v>42601</v>
      </c>
      <c r="B598" s="2" t="s">
        <v>11</v>
      </c>
      <c r="C598" s="2" t="s">
        <v>23</v>
      </c>
      <c r="D598">
        <v>34</v>
      </c>
      <c r="E598">
        <v>2016</v>
      </c>
      <c r="F598" t="s">
        <v>10</v>
      </c>
      <c r="G598" t="s">
        <v>9</v>
      </c>
    </row>
    <row r="599" spans="1:7" x14ac:dyDescent="0.45">
      <c r="A599" s="2">
        <v>42602</v>
      </c>
      <c r="B599" s="2" t="s">
        <v>12</v>
      </c>
      <c r="C599" s="2" t="s">
        <v>23</v>
      </c>
      <c r="D599">
        <v>34</v>
      </c>
      <c r="E599">
        <v>2016</v>
      </c>
      <c r="F599" t="s">
        <v>10</v>
      </c>
      <c r="G599" t="s">
        <v>9</v>
      </c>
    </row>
    <row r="600" spans="1:7" x14ac:dyDescent="0.45">
      <c r="A600" s="2">
        <v>42603</v>
      </c>
      <c r="B600" s="2" t="s">
        <v>13</v>
      </c>
      <c r="C600" s="2" t="s">
        <v>23</v>
      </c>
      <c r="D600">
        <v>34</v>
      </c>
      <c r="E600">
        <v>2016</v>
      </c>
      <c r="F600" t="s">
        <v>10</v>
      </c>
      <c r="G600" t="s">
        <v>9</v>
      </c>
    </row>
    <row r="601" spans="1:7" x14ac:dyDescent="0.45">
      <c r="A601" s="2">
        <v>42604</v>
      </c>
      <c r="B601" s="2" t="s">
        <v>14</v>
      </c>
      <c r="C601" s="2" t="s">
        <v>23</v>
      </c>
      <c r="D601">
        <v>34</v>
      </c>
      <c r="E601">
        <v>2016</v>
      </c>
      <c r="F601" t="s">
        <v>10</v>
      </c>
      <c r="G601" t="s">
        <v>9</v>
      </c>
    </row>
    <row r="602" spans="1:7" x14ac:dyDescent="0.45">
      <c r="A602" s="2">
        <v>42605</v>
      </c>
      <c r="B602" s="2" t="s">
        <v>15</v>
      </c>
      <c r="C602" s="2" t="s">
        <v>23</v>
      </c>
      <c r="D602">
        <v>34</v>
      </c>
      <c r="E602">
        <v>2016</v>
      </c>
      <c r="F602" t="s">
        <v>10</v>
      </c>
      <c r="G602" t="s">
        <v>9</v>
      </c>
    </row>
    <row r="603" spans="1:7" x14ac:dyDescent="0.45">
      <c r="A603" s="2">
        <v>42606</v>
      </c>
      <c r="B603" s="2" t="s">
        <v>16</v>
      </c>
      <c r="C603" s="2" t="s">
        <v>23</v>
      </c>
      <c r="D603">
        <v>34</v>
      </c>
      <c r="E603">
        <v>2016</v>
      </c>
      <c r="F603" t="s">
        <v>10</v>
      </c>
      <c r="G603" t="s">
        <v>9</v>
      </c>
    </row>
    <row r="604" spans="1:7" x14ac:dyDescent="0.45">
      <c r="A604" s="2">
        <v>42607</v>
      </c>
      <c r="B604" s="2" t="s">
        <v>7</v>
      </c>
      <c r="C604" s="2" t="s">
        <v>23</v>
      </c>
      <c r="D604">
        <v>35</v>
      </c>
      <c r="E604">
        <v>2016</v>
      </c>
      <c r="F604" t="s">
        <v>10</v>
      </c>
      <c r="G604" t="s">
        <v>9</v>
      </c>
    </row>
    <row r="605" spans="1:7" x14ac:dyDescent="0.45">
      <c r="A605" s="2">
        <v>42608</v>
      </c>
      <c r="B605" s="2" t="s">
        <v>11</v>
      </c>
      <c r="C605" s="2" t="s">
        <v>23</v>
      </c>
      <c r="D605">
        <v>35</v>
      </c>
      <c r="E605">
        <v>2016</v>
      </c>
      <c r="F605" t="s">
        <v>10</v>
      </c>
      <c r="G605" t="s">
        <v>9</v>
      </c>
    </row>
    <row r="606" spans="1:7" x14ac:dyDescent="0.45">
      <c r="A606" s="2">
        <v>42609</v>
      </c>
      <c r="B606" s="2" t="s">
        <v>12</v>
      </c>
      <c r="C606" s="2" t="s">
        <v>23</v>
      </c>
      <c r="D606">
        <v>35</v>
      </c>
      <c r="E606">
        <v>2016</v>
      </c>
      <c r="F606" t="s">
        <v>10</v>
      </c>
      <c r="G606" t="s">
        <v>9</v>
      </c>
    </row>
    <row r="607" spans="1:7" x14ac:dyDescent="0.45">
      <c r="A607" s="2">
        <v>42610</v>
      </c>
      <c r="B607" s="2" t="s">
        <v>13</v>
      </c>
      <c r="C607" s="2" t="s">
        <v>23</v>
      </c>
      <c r="D607">
        <v>35</v>
      </c>
      <c r="E607">
        <v>2016</v>
      </c>
      <c r="F607" t="s">
        <v>10</v>
      </c>
      <c r="G607" t="s">
        <v>9</v>
      </c>
    </row>
    <row r="608" spans="1:7" x14ac:dyDescent="0.45">
      <c r="A608" s="2">
        <v>42611</v>
      </c>
      <c r="B608" s="2" t="s">
        <v>14</v>
      </c>
      <c r="C608" s="2" t="s">
        <v>23</v>
      </c>
      <c r="D608">
        <v>35</v>
      </c>
      <c r="E608">
        <v>2016</v>
      </c>
      <c r="F608" t="s">
        <v>10</v>
      </c>
      <c r="G608" t="s">
        <v>9</v>
      </c>
    </row>
    <row r="609" spans="1:7" x14ac:dyDescent="0.45">
      <c r="A609" s="2">
        <v>42612</v>
      </c>
      <c r="B609" s="2" t="s">
        <v>15</v>
      </c>
      <c r="C609" s="2" t="s">
        <v>23</v>
      </c>
      <c r="D609">
        <v>35</v>
      </c>
      <c r="E609">
        <v>2016</v>
      </c>
      <c r="F609" t="s">
        <v>10</v>
      </c>
      <c r="G609" t="s">
        <v>9</v>
      </c>
    </row>
    <row r="610" spans="1:7" x14ac:dyDescent="0.45">
      <c r="A610" s="2">
        <v>42613</v>
      </c>
      <c r="B610" s="2" t="s">
        <v>16</v>
      </c>
      <c r="C610" s="2" t="s">
        <v>23</v>
      </c>
      <c r="D610">
        <v>35</v>
      </c>
      <c r="E610">
        <v>2016</v>
      </c>
      <c r="F610" t="s">
        <v>10</v>
      </c>
      <c r="G610" t="s">
        <v>9</v>
      </c>
    </row>
    <row r="611" spans="1:7" x14ac:dyDescent="0.45">
      <c r="A611" s="2">
        <v>42614</v>
      </c>
      <c r="B611" s="2" t="s">
        <v>7</v>
      </c>
      <c r="C611" s="2" t="s">
        <v>24</v>
      </c>
      <c r="D611">
        <v>36</v>
      </c>
      <c r="E611">
        <v>2016</v>
      </c>
      <c r="F611" t="s">
        <v>10</v>
      </c>
      <c r="G611" t="s">
        <v>9</v>
      </c>
    </row>
    <row r="612" spans="1:7" x14ac:dyDescent="0.45">
      <c r="A612" s="2">
        <v>42615</v>
      </c>
      <c r="B612" s="2" t="s">
        <v>11</v>
      </c>
      <c r="C612" s="2" t="s">
        <v>24</v>
      </c>
      <c r="D612">
        <v>36</v>
      </c>
      <c r="E612">
        <v>2016</v>
      </c>
      <c r="F612" t="s">
        <v>10</v>
      </c>
      <c r="G612" t="s">
        <v>9</v>
      </c>
    </row>
    <row r="613" spans="1:7" x14ac:dyDescent="0.45">
      <c r="A613" s="2">
        <v>42616</v>
      </c>
      <c r="B613" s="2" t="s">
        <v>12</v>
      </c>
      <c r="C613" s="2" t="s">
        <v>24</v>
      </c>
      <c r="D613">
        <v>36</v>
      </c>
      <c r="E613">
        <v>2016</v>
      </c>
      <c r="F613" t="s">
        <v>10</v>
      </c>
      <c r="G613" t="s">
        <v>9</v>
      </c>
    </row>
    <row r="614" spans="1:7" x14ac:dyDescent="0.45">
      <c r="A614" s="2">
        <v>42617</v>
      </c>
      <c r="B614" s="2" t="s">
        <v>13</v>
      </c>
      <c r="C614" s="2" t="s">
        <v>24</v>
      </c>
      <c r="D614">
        <v>36</v>
      </c>
      <c r="E614">
        <v>2016</v>
      </c>
      <c r="F614" t="s">
        <v>10</v>
      </c>
      <c r="G614" t="s">
        <v>9</v>
      </c>
    </row>
    <row r="615" spans="1:7" x14ac:dyDescent="0.45">
      <c r="A615" s="2">
        <v>42618</v>
      </c>
      <c r="B615" s="2" t="s">
        <v>14</v>
      </c>
      <c r="C615" s="2" t="s">
        <v>24</v>
      </c>
      <c r="D615">
        <v>36</v>
      </c>
      <c r="E615">
        <v>2016</v>
      </c>
      <c r="F615" t="s">
        <v>10</v>
      </c>
      <c r="G615" t="s">
        <v>9</v>
      </c>
    </row>
    <row r="616" spans="1:7" x14ac:dyDescent="0.45">
      <c r="A616" s="2">
        <v>42619</v>
      </c>
      <c r="B616" s="2" t="s">
        <v>15</v>
      </c>
      <c r="C616" s="2" t="s">
        <v>24</v>
      </c>
      <c r="D616">
        <v>36</v>
      </c>
      <c r="E616">
        <v>2016</v>
      </c>
      <c r="F616" t="s">
        <v>10</v>
      </c>
      <c r="G616" t="s">
        <v>9</v>
      </c>
    </row>
    <row r="617" spans="1:7" x14ac:dyDescent="0.45">
      <c r="A617" s="2">
        <v>42620</v>
      </c>
      <c r="B617" s="2" t="s">
        <v>16</v>
      </c>
      <c r="C617" s="2" t="s">
        <v>24</v>
      </c>
      <c r="D617">
        <v>36</v>
      </c>
      <c r="E617">
        <v>2016</v>
      </c>
      <c r="F617" t="s">
        <v>10</v>
      </c>
      <c r="G617" t="s">
        <v>9</v>
      </c>
    </row>
    <row r="618" spans="1:7" x14ac:dyDescent="0.45">
      <c r="A618" s="2">
        <v>42621</v>
      </c>
      <c r="B618" s="2" t="s">
        <v>7</v>
      </c>
      <c r="C618" s="2" t="s">
        <v>24</v>
      </c>
      <c r="D618">
        <v>37</v>
      </c>
      <c r="E618">
        <v>2016</v>
      </c>
      <c r="F618" t="s">
        <v>10</v>
      </c>
      <c r="G618" t="s">
        <v>9</v>
      </c>
    </row>
    <row r="619" spans="1:7" x14ac:dyDescent="0.45">
      <c r="A619" s="2">
        <v>42622</v>
      </c>
      <c r="B619" s="2" t="s">
        <v>11</v>
      </c>
      <c r="C619" s="2" t="s">
        <v>24</v>
      </c>
      <c r="D619">
        <v>37</v>
      </c>
      <c r="E619">
        <v>2016</v>
      </c>
      <c r="F619" t="s">
        <v>10</v>
      </c>
      <c r="G619" t="s">
        <v>9</v>
      </c>
    </row>
    <row r="620" spans="1:7" x14ac:dyDescent="0.45">
      <c r="A620" s="2">
        <v>42623</v>
      </c>
      <c r="B620" s="2" t="s">
        <v>12</v>
      </c>
      <c r="C620" s="2" t="s">
        <v>24</v>
      </c>
      <c r="D620">
        <v>37</v>
      </c>
      <c r="E620">
        <v>2016</v>
      </c>
      <c r="F620" t="s">
        <v>10</v>
      </c>
      <c r="G620" t="s">
        <v>9</v>
      </c>
    </row>
    <row r="621" spans="1:7" x14ac:dyDescent="0.45">
      <c r="A621" s="2">
        <v>42624</v>
      </c>
      <c r="B621" s="2" t="s">
        <v>13</v>
      </c>
      <c r="C621" s="2" t="s">
        <v>24</v>
      </c>
      <c r="D621">
        <v>37</v>
      </c>
      <c r="E621">
        <v>2016</v>
      </c>
      <c r="F621" t="s">
        <v>10</v>
      </c>
      <c r="G621" t="s">
        <v>9</v>
      </c>
    </row>
    <row r="622" spans="1:7" x14ac:dyDescent="0.45">
      <c r="A622" s="2">
        <v>42625</v>
      </c>
      <c r="B622" s="2" t="s">
        <v>14</v>
      </c>
      <c r="C622" s="2" t="s">
        <v>24</v>
      </c>
      <c r="D622">
        <v>37</v>
      </c>
      <c r="E622">
        <v>2016</v>
      </c>
      <c r="F622" t="s">
        <v>10</v>
      </c>
      <c r="G622" t="s">
        <v>9</v>
      </c>
    </row>
    <row r="623" spans="1:7" x14ac:dyDescent="0.45">
      <c r="A623" s="2">
        <v>42626</v>
      </c>
      <c r="B623" s="2" t="s">
        <v>15</v>
      </c>
      <c r="C623" s="2" t="s">
        <v>24</v>
      </c>
      <c r="D623">
        <v>37</v>
      </c>
      <c r="E623">
        <v>2016</v>
      </c>
      <c r="F623" t="s">
        <v>10</v>
      </c>
      <c r="G623" t="s">
        <v>9</v>
      </c>
    </row>
    <row r="624" spans="1:7" x14ac:dyDescent="0.45">
      <c r="A624" s="2">
        <v>42627</v>
      </c>
      <c r="B624" s="2" t="s">
        <v>16</v>
      </c>
      <c r="C624" s="2" t="s">
        <v>24</v>
      </c>
      <c r="D624">
        <v>37</v>
      </c>
      <c r="E624">
        <v>2016</v>
      </c>
      <c r="F624" t="s">
        <v>10</v>
      </c>
      <c r="G624" t="s">
        <v>9</v>
      </c>
    </row>
    <row r="625" spans="1:7" x14ac:dyDescent="0.45">
      <c r="A625" s="2">
        <v>42628</v>
      </c>
      <c r="B625" s="2" t="s">
        <v>7</v>
      </c>
      <c r="C625" s="2" t="s">
        <v>24</v>
      </c>
      <c r="D625">
        <v>38</v>
      </c>
      <c r="E625">
        <v>2016</v>
      </c>
      <c r="F625" t="s">
        <v>10</v>
      </c>
      <c r="G625" t="s">
        <v>9</v>
      </c>
    </row>
    <row r="626" spans="1:7" x14ac:dyDescent="0.45">
      <c r="A626" s="2">
        <v>42629</v>
      </c>
      <c r="B626" s="2" t="s">
        <v>11</v>
      </c>
      <c r="C626" s="2" t="s">
        <v>24</v>
      </c>
      <c r="D626">
        <v>38</v>
      </c>
      <c r="E626">
        <v>2016</v>
      </c>
      <c r="F626" t="s">
        <v>9</v>
      </c>
      <c r="G626" t="s">
        <v>9</v>
      </c>
    </row>
    <row r="627" spans="1:7" x14ac:dyDescent="0.45">
      <c r="A627" s="2">
        <v>42630</v>
      </c>
      <c r="B627" s="2" t="s">
        <v>12</v>
      </c>
      <c r="C627" s="2" t="s">
        <v>24</v>
      </c>
      <c r="D627">
        <v>38</v>
      </c>
      <c r="E627">
        <v>2016</v>
      </c>
      <c r="F627" t="s">
        <v>9</v>
      </c>
      <c r="G627" t="s">
        <v>9</v>
      </c>
    </row>
    <row r="628" spans="1:7" x14ac:dyDescent="0.45">
      <c r="A628" s="2">
        <v>42631</v>
      </c>
      <c r="B628" s="2" t="s">
        <v>13</v>
      </c>
      <c r="C628" s="2" t="s">
        <v>24</v>
      </c>
      <c r="D628">
        <v>38</v>
      </c>
      <c r="E628">
        <v>2016</v>
      </c>
      <c r="F628" t="s">
        <v>9</v>
      </c>
      <c r="G628" t="s">
        <v>9</v>
      </c>
    </row>
    <row r="629" spans="1:7" x14ac:dyDescent="0.45">
      <c r="A629" s="2">
        <v>42632</v>
      </c>
      <c r="B629" s="2" t="s">
        <v>14</v>
      </c>
      <c r="C629" s="2" t="s">
        <v>24</v>
      </c>
      <c r="D629">
        <v>38</v>
      </c>
      <c r="E629">
        <v>2016</v>
      </c>
      <c r="F629" t="s">
        <v>9</v>
      </c>
      <c r="G629" t="s">
        <v>9</v>
      </c>
    </row>
    <row r="630" spans="1:7" x14ac:dyDescent="0.45">
      <c r="A630" s="2">
        <v>42633</v>
      </c>
      <c r="B630" s="2" t="s">
        <v>15</v>
      </c>
      <c r="C630" s="2" t="s">
        <v>24</v>
      </c>
      <c r="D630">
        <v>38</v>
      </c>
      <c r="E630">
        <v>2016</v>
      </c>
      <c r="F630" t="s">
        <v>9</v>
      </c>
      <c r="G630" t="s">
        <v>9</v>
      </c>
    </row>
    <row r="631" spans="1:7" x14ac:dyDescent="0.45">
      <c r="A631" s="2">
        <v>42634</v>
      </c>
      <c r="B631" s="2" t="s">
        <v>16</v>
      </c>
      <c r="C631" s="2" t="s">
        <v>24</v>
      </c>
      <c r="D631">
        <v>38</v>
      </c>
      <c r="E631">
        <v>2016</v>
      </c>
      <c r="F631" t="s">
        <v>9</v>
      </c>
      <c r="G631" t="s">
        <v>9</v>
      </c>
    </row>
    <row r="632" spans="1:7" x14ac:dyDescent="0.45">
      <c r="A632" s="2">
        <v>42635</v>
      </c>
      <c r="B632" s="2" t="s">
        <v>7</v>
      </c>
      <c r="C632" s="2" t="s">
        <v>24</v>
      </c>
      <c r="D632">
        <v>39</v>
      </c>
      <c r="E632">
        <v>2016</v>
      </c>
      <c r="F632" t="s">
        <v>9</v>
      </c>
      <c r="G632" t="s">
        <v>9</v>
      </c>
    </row>
    <row r="633" spans="1:7" x14ac:dyDescent="0.45">
      <c r="A633" s="2">
        <v>42636</v>
      </c>
      <c r="B633" s="2" t="s">
        <v>11</v>
      </c>
      <c r="C633" s="2" t="s">
        <v>24</v>
      </c>
      <c r="D633">
        <v>39</v>
      </c>
      <c r="E633">
        <v>2016</v>
      </c>
      <c r="F633" t="s">
        <v>9</v>
      </c>
      <c r="G633" t="s">
        <v>9</v>
      </c>
    </row>
    <row r="634" spans="1:7" x14ac:dyDescent="0.45">
      <c r="A634" s="2">
        <v>42637</v>
      </c>
      <c r="B634" s="2" t="s">
        <v>12</v>
      </c>
      <c r="C634" s="2" t="s">
        <v>24</v>
      </c>
      <c r="D634">
        <v>39</v>
      </c>
      <c r="E634">
        <v>2016</v>
      </c>
      <c r="F634" t="s">
        <v>9</v>
      </c>
      <c r="G634" t="s">
        <v>9</v>
      </c>
    </row>
    <row r="635" spans="1:7" x14ac:dyDescent="0.45">
      <c r="A635" s="2">
        <v>42638</v>
      </c>
      <c r="B635" s="2" t="s">
        <v>13</v>
      </c>
      <c r="C635" s="2" t="s">
        <v>24</v>
      </c>
      <c r="D635">
        <v>39</v>
      </c>
      <c r="E635">
        <v>2016</v>
      </c>
      <c r="F635" t="s">
        <v>9</v>
      </c>
      <c r="G635" t="s">
        <v>9</v>
      </c>
    </row>
    <row r="636" spans="1:7" x14ac:dyDescent="0.45">
      <c r="A636" s="2">
        <v>42639</v>
      </c>
      <c r="B636" s="2" t="s">
        <v>14</v>
      </c>
      <c r="C636" s="2" t="s">
        <v>24</v>
      </c>
      <c r="D636">
        <v>39</v>
      </c>
      <c r="E636">
        <v>2016</v>
      </c>
      <c r="F636" t="s">
        <v>9</v>
      </c>
      <c r="G636" t="s">
        <v>9</v>
      </c>
    </row>
    <row r="637" spans="1:7" x14ac:dyDescent="0.45">
      <c r="A637" s="2">
        <v>42640</v>
      </c>
      <c r="B637" s="2" t="s">
        <v>15</v>
      </c>
      <c r="C637" s="2" t="s">
        <v>24</v>
      </c>
      <c r="D637">
        <v>39</v>
      </c>
      <c r="E637">
        <v>2016</v>
      </c>
      <c r="F637" t="s">
        <v>9</v>
      </c>
      <c r="G637" t="s">
        <v>9</v>
      </c>
    </row>
    <row r="638" spans="1:7" x14ac:dyDescent="0.45">
      <c r="A638" s="2">
        <v>42641</v>
      </c>
      <c r="B638" s="2" t="s">
        <v>16</v>
      </c>
      <c r="C638" s="2" t="s">
        <v>24</v>
      </c>
      <c r="D638">
        <v>39</v>
      </c>
      <c r="E638">
        <v>2016</v>
      </c>
      <c r="F638" t="s">
        <v>9</v>
      </c>
      <c r="G638" t="s">
        <v>9</v>
      </c>
    </row>
    <row r="639" spans="1:7" x14ac:dyDescent="0.45">
      <c r="A639" s="2">
        <v>42642</v>
      </c>
      <c r="B639" s="2" t="s">
        <v>7</v>
      </c>
      <c r="C639" s="2" t="s">
        <v>24</v>
      </c>
      <c r="D639">
        <v>40</v>
      </c>
      <c r="E639">
        <v>2016</v>
      </c>
      <c r="F639" t="s">
        <v>9</v>
      </c>
      <c r="G639" t="s">
        <v>9</v>
      </c>
    </row>
    <row r="640" spans="1:7" x14ac:dyDescent="0.45">
      <c r="A640" s="2">
        <v>42643</v>
      </c>
      <c r="B640" s="2" t="s">
        <v>11</v>
      </c>
      <c r="C640" s="2" t="s">
        <v>24</v>
      </c>
      <c r="D640">
        <v>40</v>
      </c>
      <c r="E640">
        <v>2016</v>
      </c>
      <c r="F640" t="s">
        <v>9</v>
      </c>
      <c r="G640" t="s">
        <v>10</v>
      </c>
    </row>
    <row r="641" spans="1:7" x14ac:dyDescent="0.45">
      <c r="A641" s="2">
        <v>42644</v>
      </c>
      <c r="B641" s="2" t="s">
        <v>12</v>
      </c>
      <c r="C641" s="2" t="s">
        <v>25</v>
      </c>
      <c r="D641">
        <v>40</v>
      </c>
      <c r="E641">
        <v>2016</v>
      </c>
      <c r="F641" t="s">
        <v>9</v>
      </c>
      <c r="G641" t="s">
        <v>9</v>
      </c>
    </row>
    <row r="642" spans="1:7" x14ac:dyDescent="0.45">
      <c r="A642" s="2">
        <v>42645</v>
      </c>
      <c r="B642" s="2" t="s">
        <v>13</v>
      </c>
      <c r="C642" s="2" t="s">
        <v>25</v>
      </c>
      <c r="D642">
        <v>40</v>
      </c>
      <c r="E642">
        <v>2016</v>
      </c>
      <c r="F642" t="s">
        <v>9</v>
      </c>
      <c r="G642" t="s">
        <v>9</v>
      </c>
    </row>
    <row r="643" spans="1:7" x14ac:dyDescent="0.45">
      <c r="A643" s="2">
        <v>42646</v>
      </c>
      <c r="B643" s="2" t="s">
        <v>14</v>
      </c>
      <c r="C643" s="2" t="s">
        <v>25</v>
      </c>
      <c r="D643">
        <v>40</v>
      </c>
      <c r="E643">
        <v>2016</v>
      </c>
      <c r="F643" t="s">
        <v>9</v>
      </c>
      <c r="G643" t="s">
        <v>9</v>
      </c>
    </row>
    <row r="644" spans="1:7" x14ac:dyDescent="0.45">
      <c r="A644" s="2">
        <v>42647</v>
      </c>
      <c r="B644" s="2" t="s">
        <v>15</v>
      </c>
      <c r="C644" s="2" t="s">
        <v>25</v>
      </c>
      <c r="D644">
        <v>40</v>
      </c>
      <c r="E644">
        <v>2016</v>
      </c>
      <c r="F644" t="s">
        <v>10</v>
      </c>
      <c r="G644" t="s">
        <v>9</v>
      </c>
    </row>
    <row r="645" spans="1:7" x14ac:dyDescent="0.45">
      <c r="A645" s="2">
        <v>42648</v>
      </c>
      <c r="B645" s="2" t="s">
        <v>16</v>
      </c>
      <c r="C645" s="2" t="s">
        <v>25</v>
      </c>
      <c r="D645">
        <v>40</v>
      </c>
      <c r="E645">
        <v>2016</v>
      </c>
      <c r="F645" t="s">
        <v>10</v>
      </c>
      <c r="G645" t="s">
        <v>9</v>
      </c>
    </row>
    <row r="646" spans="1:7" x14ac:dyDescent="0.45">
      <c r="A646" s="2">
        <v>42649</v>
      </c>
      <c r="B646" s="2" t="s">
        <v>7</v>
      </c>
      <c r="C646" s="2" t="s">
        <v>25</v>
      </c>
      <c r="D646">
        <v>41</v>
      </c>
      <c r="E646">
        <v>2016</v>
      </c>
      <c r="F646" t="s">
        <v>10</v>
      </c>
      <c r="G646" t="s">
        <v>9</v>
      </c>
    </row>
    <row r="647" spans="1:7" x14ac:dyDescent="0.45">
      <c r="A647" s="2">
        <v>42650</v>
      </c>
      <c r="B647" s="2" t="s">
        <v>11</v>
      </c>
      <c r="C647" s="2" t="s">
        <v>25</v>
      </c>
      <c r="D647">
        <v>41</v>
      </c>
      <c r="E647">
        <v>2016</v>
      </c>
      <c r="F647" t="s">
        <v>10</v>
      </c>
      <c r="G647" t="s">
        <v>9</v>
      </c>
    </row>
    <row r="648" spans="1:7" x14ac:dyDescent="0.45">
      <c r="A648" s="2">
        <v>42651</v>
      </c>
      <c r="B648" s="2" t="s">
        <v>12</v>
      </c>
      <c r="C648" s="2" t="s">
        <v>25</v>
      </c>
      <c r="D648">
        <v>41</v>
      </c>
      <c r="E648">
        <v>2016</v>
      </c>
      <c r="F648" t="s">
        <v>10</v>
      </c>
      <c r="G648" t="s">
        <v>9</v>
      </c>
    </row>
    <row r="649" spans="1:7" x14ac:dyDescent="0.45">
      <c r="A649" s="2">
        <v>42652</v>
      </c>
      <c r="B649" s="2" t="s">
        <v>13</v>
      </c>
      <c r="C649" s="2" t="s">
        <v>25</v>
      </c>
      <c r="D649">
        <v>41</v>
      </c>
      <c r="E649">
        <v>2016</v>
      </c>
      <c r="F649" t="s">
        <v>10</v>
      </c>
      <c r="G649" t="s">
        <v>9</v>
      </c>
    </row>
    <row r="650" spans="1:7" x14ac:dyDescent="0.45">
      <c r="A650" s="2">
        <v>42653</v>
      </c>
      <c r="B650" s="2" t="s">
        <v>14</v>
      </c>
      <c r="C650" s="2" t="s">
        <v>25</v>
      </c>
      <c r="D650">
        <v>41</v>
      </c>
      <c r="E650">
        <v>2016</v>
      </c>
      <c r="F650" t="s">
        <v>10</v>
      </c>
      <c r="G650" t="s">
        <v>9</v>
      </c>
    </row>
    <row r="651" spans="1:7" x14ac:dyDescent="0.45">
      <c r="A651" s="2">
        <v>42654</v>
      </c>
      <c r="B651" s="2" t="s">
        <v>15</v>
      </c>
      <c r="C651" s="2" t="s">
        <v>25</v>
      </c>
      <c r="D651">
        <v>41</v>
      </c>
      <c r="E651">
        <v>2016</v>
      </c>
      <c r="F651" t="s">
        <v>10</v>
      </c>
      <c r="G651" t="s">
        <v>9</v>
      </c>
    </row>
    <row r="652" spans="1:7" x14ac:dyDescent="0.45">
      <c r="A652" s="2">
        <v>42655</v>
      </c>
      <c r="B652" s="2" t="s">
        <v>16</v>
      </c>
      <c r="C652" s="2" t="s">
        <v>25</v>
      </c>
      <c r="D652">
        <v>41</v>
      </c>
      <c r="E652">
        <v>2016</v>
      </c>
      <c r="F652" t="s">
        <v>10</v>
      </c>
      <c r="G652" t="s">
        <v>9</v>
      </c>
    </row>
    <row r="653" spans="1:7" x14ac:dyDescent="0.45">
      <c r="A653" s="2">
        <v>42656</v>
      </c>
      <c r="B653" s="2" t="s">
        <v>7</v>
      </c>
      <c r="C653" s="2" t="s">
        <v>25</v>
      </c>
      <c r="D653">
        <v>42</v>
      </c>
      <c r="E653">
        <v>2016</v>
      </c>
      <c r="F653" t="s">
        <v>10</v>
      </c>
      <c r="G653" t="s">
        <v>9</v>
      </c>
    </row>
    <row r="654" spans="1:7" x14ac:dyDescent="0.45">
      <c r="A654" s="2">
        <v>42657</v>
      </c>
      <c r="B654" s="2" t="s">
        <v>11</v>
      </c>
      <c r="C654" s="2" t="s">
        <v>25</v>
      </c>
      <c r="D654">
        <v>42</v>
      </c>
      <c r="E654">
        <v>2016</v>
      </c>
      <c r="F654" t="s">
        <v>10</v>
      </c>
      <c r="G654" t="s">
        <v>9</v>
      </c>
    </row>
    <row r="655" spans="1:7" x14ac:dyDescent="0.45">
      <c r="A655" s="2">
        <v>42658</v>
      </c>
      <c r="B655" s="2" t="s">
        <v>12</v>
      </c>
      <c r="C655" s="2" t="s">
        <v>25</v>
      </c>
      <c r="D655">
        <v>42</v>
      </c>
      <c r="E655">
        <v>2016</v>
      </c>
      <c r="F655" t="s">
        <v>10</v>
      </c>
      <c r="G655" t="s">
        <v>9</v>
      </c>
    </row>
    <row r="656" spans="1:7" x14ac:dyDescent="0.45">
      <c r="A656" s="2">
        <v>42659</v>
      </c>
      <c r="B656" s="2" t="s">
        <v>13</v>
      </c>
      <c r="C656" s="2" t="s">
        <v>25</v>
      </c>
      <c r="D656">
        <v>42</v>
      </c>
      <c r="E656">
        <v>2016</v>
      </c>
      <c r="F656" t="s">
        <v>10</v>
      </c>
      <c r="G656" t="s">
        <v>9</v>
      </c>
    </row>
    <row r="657" spans="1:7" x14ac:dyDescent="0.45">
      <c r="A657" s="2">
        <v>42660</v>
      </c>
      <c r="B657" s="2" t="s">
        <v>14</v>
      </c>
      <c r="C657" s="2" t="s">
        <v>25</v>
      </c>
      <c r="D657">
        <v>42</v>
      </c>
      <c r="E657">
        <v>2016</v>
      </c>
      <c r="F657" t="s">
        <v>10</v>
      </c>
      <c r="G657" t="s">
        <v>9</v>
      </c>
    </row>
    <row r="658" spans="1:7" x14ac:dyDescent="0.45">
      <c r="A658" s="2">
        <v>42661</v>
      </c>
      <c r="B658" s="2" t="s">
        <v>15</v>
      </c>
      <c r="C658" s="2" t="s">
        <v>25</v>
      </c>
      <c r="D658">
        <v>42</v>
      </c>
      <c r="E658">
        <v>2016</v>
      </c>
      <c r="F658" t="s">
        <v>10</v>
      </c>
      <c r="G658" t="s">
        <v>9</v>
      </c>
    </row>
    <row r="659" spans="1:7" x14ac:dyDescent="0.45">
      <c r="A659" s="2">
        <v>42662</v>
      </c>
      <c r="B659" s="2" t="s">
        <v>16</v>
      </c>
      <c r="C659" s="2" t="s">
        <v>25</v>
      </c>
      <c r="D659">
        <v>42</v>
      </c>
      <c r="E659">
        <v>2016</v>
      </c>
      <c r="F659" t="s">
        <v>10</v>
      </c>
      <c r="G659" t="s">
        <v>9</v>
      </c>
    </row>
    <row r="660" spans="1:7" x14ac:dyDescent="0.45">
      <c r="A660" s="2">
        <v>42663</v>
      </c>
      <c r="B660" s="2" t="s">
        <v>7</v>
      </c>
      <c r="C660" s="2" t="s">
        <v>25</v>
      </c>
      <c r="D660">
        <v>43</v>
      </c>
      <c r="E660">
        <v>2016</v>
      </c>
      <c r="F660" t="s">
        <v>10</v>
      </c>
      <c r="G660" t="s">
        <v>9</v>
      </c>
    </row>
    <row r="661" spans="1:7" x14ac:dyDescent="0.45">
      <c r="A661" s="2">
        <v>42664</v>
      </c>
      <c r="B661" s="2" t="s">
        <v>11</v>
      </c>
      <c r="C661" s="2" t="s">
        <v>25</v>
      </c>
      <c r="D661">
        <v>43</v>
      </c>
      <c r="E661">
        <v>2016</v>
      </c>
      <c r="F661" t="s">
        <v>10</v>
      </c>
      <c r="G661" t="s">
        <v>9</v>
      </c>
    </row>
    <row r="662" spans="1:7" x14ac:dyDescent="0.45">
      <c r="A662" s="2">
        <v>42665</v>
      </c>
      <c r="B662" s="2" t="s">
        <v>12</v>
      </c>
      <c r="C662" s="2" t="s">
        <v>25</v>
      </c>
      <c r="D662">
        <v>43</v>
      </c>
      <c r="E662">
        <v>2016</v>
      </c>
      <c r="F662" t="s">
        <v>10</v>
      </c>
      <c r="G662" t="s">
        <v>9</v>
      </c>
    </row>
    <row r="663" spans="1:7" x14ac:dyDescent="0.45">
      <c r="A663" s="2">
        <v>42666</v>
      </c>
      <c r="B663" s="2" t="s">
        <v>13</v>
      </c>
      <c r="C663" s="2" t="s">
        <v>25</v>
      </c>
      <c r="D663">
        <v>43</v>
      </c>
      <c r="E663">
        <v>2016</v>
      </c>
      <c r="F663" t="s">
        <v>10</v>
      </c>
      <c r="G663" t="s">
        <v>9</v>
      </c>
    </row>
    <row r="664" spans="1:7" x14ac:dyDescent="0.45">
      <c r="A664" s="2">
        <v>42667</v>
      </c>
      <c r="B664" s="2" t="s">
        <v>14</v>
      </c>
      <c r="C664" s="2" t="s">
        <v>25</v>
      </c>
      <c r="D664">
        <v>43</v>
      </c>
      <c r="E664">
        <v>2016</v>
      </c>
      <c r="F664" t="s">
        <v>10</v>
      </c>
      <c r="G664" t="s">
        <v>9</v>
      </c>
    </row>
    <row r="665" spans="1:7" x14ac:dyDescent="0.45">
      <c r="A665" s="2">
        <v>42668</v>
      </c>
      <c r="B665" s="2" t="s">
        <v>15</v>
      </c>
      <c r="C665" s="2" t="s">
        <v>25</v>
      </c>
      <c r="D665">
        <v>43</v>
      </c>
      <c r="E665">
        <v>2016</v>
      </c>
      <c r="F665" t="s">
        <v>10</v>
      </c>
      <c r="G665" t="s">
        <v>9</v>
      </c>
    </row>
    <row r="666" spans="1:7" x14ac:dyDescent="0.45">
      <c r="A666" s="2">
        <v>42669</v>
      </c>
      <c r="B666" s="2" t="s">
        <v>16</v>
      </c>
      <c r="C666" s="2" t="s">
        <v>25</v>
      </c>
      <c r="D666">
        <v>43</v>
      </c>
      <c r="E666">
        <v>2016</v>
      </c>
      <c r="F666" t="s">
        <v>10</v>
      </c>
      <c r="G666" t="s">
        <v>9</v>
      </c>
    </row>
    <row r="667" spans="1:7" x14ac:dyDescent="0.45">
      <c r="A667" s="2">
        <v>42670</v>
      </c>
      <c r="B667" s="2" t="s">
        <v>7</v>
      </c>
      <c r="C667" s="2" t="s">
        <v>25</v>
      </c>
      <c r="D667">
        <v>44</v>
      </c>
      <c r="E667">
        <v>2016</v>
      </c>
      <c r="F667" t="s">
        <v>10</v>
      </c>
      <c r="G667" t="s">
        <v>9</v>
      </c>
    </row>
    <row r="668" spans="1:7" x14ac:dyDescent="0.45">
      <c r="A668" s="2">
        <v>42671</v>
      </c>
      <c r="B668" s="2" t="s">
        <v>11</v>
      </c>
      <c r="C668" s="2" t="s">
        <v>25</v>
      </c>
      <c r="D668">
        <v>44</v>
      </c>
      <c r="E668">
        <v>2016</v>
      </c>
      <c r="F668" t="s">
        <v>10</v>
      </c>
      <c r="G668" t="s">
        <v>9</v>
      </c>
    </row>
    <row r="669" spans="1:7" x14ac:dyDescent="0.45">
      <c r="A669" s="2">
        <v>42672</v>
      </c>
      <c r="B669" s="2" t="s">
        <v>12</v>
      </c>
      <c r="C669" s="2" t="s">
        <v>25</v>
      </c>
      <c r="D669">
        <v>44</v>
      </c>
      <c r="E669">
        <v>2016</v>
      </c>
      <c r="F669" t="s">
        <v>10</v>
      </c>
      <c r="G669" t="s">
        <v>9</v>
      </c>
    </row>
    <row r="670" spans="1:7" x14ac:dyDescent="0.45">
      <c r="A670" s="2">
        <v>42673</v>
      </c>
      <c r="B670" s="2" t="s">
        <v>13</v>
      </c>
      <c r="C670" s="2" t="s">
        <v>25</v>
      </c>
      <c r="D670">
        <v>44</v>
      </c>
      <c r="E670">
        <v>2016</v>
      </c>
      <c r="F670" t="s">
        <v>10</v>
      </c>
      <c r="G670" t="s">
        <v>9</v>
      </c>
    </row>
    <row r="671" spans="1:7" x14ac:dyDescent="0.45">
      <c r="A671" s="2">
        <v>42674</v>
      </c>
      <c r="B671" s="2" t="s">
        <v>14</v>
      </c>
      <c r="C671" s="2" t="s">
        <v>25</v>
      </c>
      <c r="D671">
        <v>44</v>
      </c>
      <c r="E671">
        <v>2016</v>
      </c>
      <c r="F671" t="s">
        <v>10</v>
      </c>
      <c r="G671" t="s">
        <v>9</v>
      </c>
    </row>
    <row r="672" spans="1:7" x14ac:dyDescent="0.45">
      <c r="A672" s="2">
        <v>42675</v>
      </c>
      <c r="B672" s="2" t="s">
        <v>15</v>
      </c>
      <c r="C672" s="2" t="s">
        <v>26</v>
      </c>
      <c r="D672">
        <v>44</v>
      </c>
      <c r="E672">
        <v>2016</v>
      </c>
      <c r="F672" t="s">
        <v>10</v>
      </c>
      <c r="G672" t="s">
        <v>10</v>
      </c>
    </row>
    <row r="673" spans="1:7" x14ac:dyDescent="0.45">
      <c r="A673" s="2">
        <v>42676</v>
      </c>
      <c r="B673" s="2" t="s">
        <v>16</v>
      </c>
      <c r="C673" s="2" t="s">
        <v>26</v>
      </c>
      <c r="D673">
        <v>44</v>
      </c>
      <c r="E673">
        <v>2016</v>
      </c>
      <c r="F673" t="s">
        <v>10</v>
      </c>
      <c r="G673" t="s">
        <v>9</v>
      </c>
    </row>
    <row r="674" spans="1:7" x14ac:dyDescent="0.45">
      <c r="A674" s="2">
        <v>42677</v>
      </c>
      <c r="B674" s="2" t="s">
        <v>7</v>
      </c>
      <c r="C674" s="2" t="s">
        <v>26</v>
      </c>
      <c r="D674">
        <v>45</v>
      </c>
      <c r="E674">
        <v>2016</v>
      </c>
      <c r="F674" t="s">
        <v>10</v>
      </c>
      <c r="G674" t="s">
        <v>9</v>
      </c>
    </row>
    <row r="675" spans="1:7" x14ac:dyDescent="0.45">
      <c r="A675" s="2">
        <v>42678</v>
      </c>
      <c r="B675" s="2" t="s">
        <v>11</v>
      </c>
      <c r="C675" s="2" t="s">
        <v>26</v>
      </c>
      <c r="D675">
        <v>45</v>
      </c>
      <c r="E675">
        <v>2016</v>
      </c>
      <c r="F675" t="s">
        <v>10</v>
      </c>
      <c r="G675" t="s">
        <v>9</v>
      </c>
    </row>
    <row r="676" spans="1:7" x14ac:dyDescent="0.45">
      <c r="A676" s="2">
        <v>42679</v>
      </c>
      <c r="B676" s="2" t="s">
        <v>12</v>
      </c>
      <c r="C676" s="2" t="s">
        <v>26</v>
      </c>
      <c r="D676">
        <v>45</v>
      </c>
      <c r="E676">
        <v>2016</v>
      </c>
      <c r="F676" t="s">
        <v>10</v>
      </c>
      <c r="G676" t="s">
        <v>9</v>
      </c>
    </row>
    <row r="677" spans="1:7" x14ac:dyDescent="0.45">
      <c r="A677" s="2">
        <v>42680</v>
      </c>
      <c r="B677" s="2" t="s">
        <v>13</v>
      </c>
      <c r="C677" s="2" t="s">
        <v>26</v>
      </c>
      <c r="D677">
        <v>45</v>
      </c>
      <c r="E677">
        <v>2016</v>
      </c>
      <c r="F677" t="s">
        <v>10</v>
      </c>
      <c r="G677" t="s">
        <v>9</v>
      </c>
    </row>
    <row r="678" spans="1:7" x14ac:dyDescent="0.45">
      <c r="A678" s="2">
        <v>42681</v>
      </c>
      <c r="B678" s="2" t="s">
        <v>14</v>
      </c>
      <c r="C678" s="2" t="s">
        <v>26</v>
      </c>
      <c r="D678">
        <v>45</v>
      </c>
      <c r="E678">
        <v>2016</v>
      </c>
      <c r="F678" t="s">
        <v>10</v>
      </c>
      <c r="G678" t="s">
        <v>9</v>
      </c>
    </row>
    <row r="679" spans="1:7" x14ac:dyDescent="0.45">
      <c r="A679" s="2">
        <v>42682</v>
      </c>
      <c r="B679" s="2" t="s">
        <v>15</v>
      </c>
      <c r="C679" s="2" t="s">
        <v>26</v>
      </c>
      <c r="D679">
        <v>45</v>
      </c>
      <c r="E679">
        <v>2016</v>
      </c>
      <c r="F679" t="s">
        <v>10</v>
      </c>
      <c r="G679" t="s">
        <v>9</v>
      </c>
    </row>
    <row r="680" spans="1:7" x14ac:dyDescent="0.45">
      <c r="A680" s="2">
        <v>42683</v>
      </c>
      <c r="B680" s="2" t="s">
        <v>16</v>
      </c>
      <c r="C680" s="2" t="s">
        <v>26</v>
      </c>
      <c r="D680">
        <v>45</v>
      </c>
      <c r="E680">
        <v>2016</v>
      </c>
      <c r="F680" t="s">
        <v>10</v>
      </c>
      <c r="G680" t="s">
        <v>9</v>
      </c>
    </row>
    <row r="681" spans="1:7" x14ac:dyDescent="0.45">
      <c r="A681" s="2">
        <v>42684</v>
      </c>
      <c r="B681" s="2" t="s">
        <v>7</v>
      </c>
      <c r="C681" s="2" t="s">
        <v>26</v>
      </c>
      <c r="D681">
        <v>46</v>
      </c>
      <c r="E681">
        <v>2016</v>
      </c>
      <c r="F681" t="s">
        <v>10</v>
      </c>
      <c r="G681" t="s">
        <v>9</v>
      </c>
    </row>
    <row r="682" spans="1:7" x14ac:dyDescent="0.45">
      <c r="A682" s="2">
        <v>42685</v>
      </c>
      <c r="B682" s="2" t="s">
        <v>11</v>
      </c>
      <c r="C682" s="2" t="s">
        <v>26</v>
      </c>
      <c r="D682">
        <v>46</v>
      </c>
      <c r="E682">
        <v>2016</v>
      </c>
      <c r="F682" t="s">
        <v>10</v>
      </c>
      <c r="G682" t="s">
        <v>9</v>
      </c>
    </row>
    <row r="683" spans="1:7" x14ac:dyDescent="0.45">
      <c r="A683" s="2">
        <v>42686</v>
      </c>
      <c r="B683" s="2" t="s">
        <v>12</v>
      </c>
      <c r="C683" s="2" t="s">
        <v>26</v>
      </c>
      <c r="D683">
        <v>46</v>
      </c>
      <c r="E683">
        <v>2016</v>
      </c>
      <c r="F683" t="s">
        <v>10</v>
      </c>
      <c r="G683" t="s">
        <v>9</v>
      </c>
    </row>
    <row r="684" spans="1:7" x14ac:dyDescent="0.45">
      <c r="A684" s="2">
        <v>42687</v>
      </c>
      <c r="B684" s="2" t="s">
        <v>13</v>
      </c>
      <c r="C684" s="2" t="s">
        <v>26</v>
      </c>
      <c r="D684">
        <v>46</v>
      </c>
      <c r="E684">
        <v>2016</v>
      </c>
      <c r="F684" t="s">
        <v>10</v>
      </c>
      <c r="G684" t="s">
        <v>9</v>
      </c>
    </row>
    <row r="685" spans="1:7" x14ac:dyDescent="0.45">
      <c r="A685" s="2">
        <v>42688</v>
      </c>
      <c r="B685" s="2" t="s">
        <v>14</v>
      </c>
      <c r="C685" s="2" t="s">
        <v>26</v>
      </c>
      <c r="D685">
        <v>46</v>
      </c>
      <c r="E685">
        <v>2016</v>
      </c>
      <c r="F685" t="s">
        <v>10</v>
      </c>
      <c r="G685" t="s">
        <v>9</v>
      </c>
    </row>
    <row r="686" spans="1:7" x14ac:dyDescent="0.45">
      <c r="A686" s="2">
        <v>42689</v>
      </c>
      <c r="B686" s="2" t="s">
        <v>15</v>
      </c>
      <c r="C686" s="2" t="s">
        <v>26</v>
      </c>
      <c r="D686">
        <v>46</v>
      </c>
      <c r="E686">
        <v>2016</v>
      </c>
      <c r="F686" t="s">
        <v>10</v>
      </c>
      <c r="G686" t="s">
        <v>9</v>
      </c>
    </row>
    <row r="687" spans="1:7" x14ac:dyDescent="0.45">
      <c r="A687" s="2">
        <v>42690</v>
      </c>
      <c r="B687" s="2" t="s">
        <v>16</v>
      </c>
      <c r="C687" s="2" t="s">
        <v>26</v>
      </c>
      <c r="D687">
        <v>46</v>
      </c>
      <c r="E687">
        <v>2016</v>
      </c>
      <c r="F687" t="s">
        <v>10</v>
      </c>
      <c r="G687" t="s">
        <v>9</v>
      </c>
    </row>
    <row r="688" spans="1:7" x14ac:dyDescent="0.45">
      <c r="A688" s="2">
        <v>42691</v>
      </c>
      <c r="B688" s="2" t="s">
        <v>7</v>
      </c>
      <c r="C688" s="2" t="s">
        <v>26</v>
      </c>
      <c r="D688">
        <v>47</v>
      </c>
      <c r="E688">
        <v>2016</v>
      </c>
      <c r="F688" t="s">
        <v>10</v>
      </c>
      <c r="G688" t="s">
        <v>9</v>
      </c>
    </row>
    <row r="689" spans="1:7" x14ac:dyDescent="0.45">
      <c r="A689" s="2">
        <v>42692</v>
      </c>
      <c r="B689" s="2" t="s">
        <v>11</v>
      </c>
      <c r="C689" s="2" t="s">
        <v>26</v>
      </c>
      <c r="D689">
        <v>47</v>
      </c>
      <c r="E689">
        <v>2016</v>
      </c>
      <c r="F689" t="s">
        <v>10</v>
      </c>
      <c r="G689" t="s">
        <v>9</v>
      </c>
    </row>
    <row r="690" spans="1:7" x14ac:dyDescent="0.45">
      <c r="A690" s="2">
        <v>42693</v>
      </c>
      <c r="B690" s="2" t="s">
        <v>12</v>
      </c>
      <c r="C690" s="2" t="s">
        <v>26</v>
      </c>
      <c r="D690">
        <v>47</v>
      </c>
      <c r="E690">
        <v>2016</v>
      </c>
      <c r="F690" t="s">
        <v>10</v>
      </c>
      <c r="G690" t="s">
        <v>9</v>
      </c>
    </row>
    <row r="691" spans="1:7" x14ac:dyDescent="0.45">
      <c r="A691" s="2">
        <v>42694</v>
      </c>
      <c r="B691" s="2" t="s">
        <v>13</v>
      </c>
      <c r="C691" s="2" t="s">
        <v>26</v>
      </c>
      <c r="D691">
        <v>47</v>
      </c>
      <c r="E691">
        <v>2016</v>
      </c>
      <c r="F691" t="s">
        <v>10</v>
      </c>
      <c r="G691" t="s">
        <v>9</v>
      </c>
    </row>
    <row r="692" spans="1:7" x14ac:dyDescent="0.45">
      <c r="A692" s="2">
        <v>42695</v>
      </c>
      <c r="B692" s="2" t="s">
        <v>14</v>
      </c>
      <c r="C692" s="2" t="s">
        <v>26</v>
      </c>
      <c r="D692">
        <v>47</v>
      </c>
      <c r="E692">
        <v>2016</v>
      </c>
      <c r="F692" t="s">
        <v>10</v>
      </c>
      <c r="G692" t="s">
        <v>9</v>
      </c>
    </row>
    <row r="693" spans="1:7" x14ac:dyDescent="0.45">
      <c r="A693" s="2">
        <v>42696</v>
      </c>
      <c r="B693" s="2" t="s">
        <v>15</v>
      </c>
      <c r="C693" s="2" t="s">
        <v>26</v>
      </c>
      <c r="D693">
        <v>47</v>
      </c>
      <c r="E693">
        <v>2016</v>
      </c>
      <c r="F693" t="s">
        <v>10</v>
      </c>
      <c r="G693" t="s">
        <v>9</v>
      </c>
    </row>
    <row r="694" spans="1:7" x14ac:dyDescent="0.45">
      <c r="A694" s="2">
        <v>42697</v>
      </c>
      <c r="B694" s="2" t="s">
        <v>16</v>
      </c>
      <c r="C694" s="2" t="s">
        <v>26</v>
      </c>
      <c r="D694">
        <v>47</v>
      </c>
      <c r="E694">
        <v>2016</v>
      </c>
      <c r="F694" t="s">
        <v>10</v>
      </c>
      <c r="G694" t="s">
        <v>9</v>
      </c>
    </row>
    <row r="695" spans="1:7" x14ac:dyDescent="0.45">
      <c r="A695" s="2">
        <v>42698</v>
      </c>
      <c r="B695" s="2" t="s">
        <v>7</v>
      </c>
      <c r="C695" s="2" t="s">
        <v>26</v>
      </c>
      <c r="D695">
        <v>48</v>
      </c>
      <c r="E695">
        <v>2016</v>
      </c>
      <c r="F695" t="s">
        <v>10</v>
      </c>
      <c r="G695" t="s">
        <v>9</v>
      </c>
    </row>
    <row r="696" spans="1:7" x14ac:dyDescent="0.45">
      <c r="A696" s="2">
        <v>42699</v>
      </c>
      <c r="B696" s="2" t="s">
        <v>11</v>
      </c>
      <c r="C696" s="2" t="s">
        <v>26</v>
      </c>
      <c r="D696">
        <v>48</v>
      </c>
      <c r="E696">
        <v>2016</v>
      </c>
      <c r="F696" t="s">
        <v>10</v>
      </c>
      <c r="G696" t="s">
        <v>9</v>
      </c>
    </row>
    <row r="697" spans="1:7" x14ac:dyDescent="0.45">
      <c r="A697" s="2">
        <v>42700</v>
      </c>
      <c r="B697" s="2" t="s">
        <v>12</v>
      </c>
      <c r="C697" s="2" t="s">
        <v>26</v>
      </c>
      <c r="D697">
        <v>48</v>
      </c>
      <c r="E697">
        <v>2016</v>
      </c>
      <c r="F697" t="s">
        <v>10</v>
      </c>
      <c r="G697" t="s">
        <v>9</v>
      </c>
    </row>
    <row r="698" spans="1:7" x14ac:dyDescent="0.45">
      <c r="A698" s="2">
        <v>42701</v>
      </c>
      <c r="B698" s="2" t="s">
        <v>13</v>
      </c>
      <c r="C698" s="2" t="s">
        <v>26</v>
      </c>
      <c r="D698">
        <v>48</v>
      </c>
      <c r="E698">
        <v>2016</v>
      </c>
      <c r="F698" t="s">
        <v>10</v>
      </c>
      <c r="G698" t="s">
        <v>9</v>
      </c>
    </row>
    <row r="699" spans="1:7" x14ac:dyDescent="0.45">
      <c r="A699" s="2">
        <v>42702</v>
      </c>
      <c r="B699" s="2" t="s">
        <v>14</v>
      </c>
      <c r="C699" s="2" t="s">
        <v>26</v>
      </c>
      <c r="D699">
        <v>48</v>
      </c>
      <c r="E699">
        <v>2016</v>
      </c>
      <c r="F699" t="s">
        <v>10</v>
      </c>
      <c r="G699" t="s">
        <v>9</v>
      </c>
    </row>
    <row r="700" spans="1:7" x14ac:dyDescent="0.45">
      <c r="A700" s="2">
        <v>42703</v>
      </c>
      <c r="B700" s="2" t="s">
        <v>15</v>
      </c>
      <c r="C700" s="2" t="s">
        <v>26</v>
      </c>
      <c r="D700">
        <v>48</v>
      </c>
      <c r="E700">
        <v>2016</v>
      </c>
      <c r="F700" t="s">
        <v>10</v>
      </c>
      <c r="G700" t="s">
        <v>9</v>
      </c>
    </row>
    <row r="701" spans="1:7" x14ac:dyDescent="0.45">
      <c r="A701" s="2">
        <v>42704</v>
      </c>
      <c r="B701" s="2" t="s">
        <v>16</v>
      </c>
      <c r="C701" s="2" t="s">
        <v>26</v>
      </c>
      <c r="D701">
        <v>48</v>
      </c>
      <c r="E701">
        <v>2016</v>
      </c>
      <c r="F701" t="s">
        <v>10</v>
      </c>
      <c r="G701" t="s">
        <v>9</v>
      </c>
    </row>
    <row r="702" spans="1:7" x14ac:dyDescent="0.45">
      <c r="A702" s="2">
        <v>42705</v>
      </c>
      <c r="B702" s="2" t="s">
        <v>7</v>
      </c>
      <c r="C702" s="2" t="s">
        <v>27</v>
      </c>
      <c r="D702">
        <v>49</v>
      </c>
      <c r="E702">
        <v>2016</v>
      </c>
      <c r="F702" t="s">
        <v>10</v>
      </c>
      <c r="G702" t="s">
        <v>9</v>
      </c>
    </row>
    <row r="703" spans="1:7" x14ac:dyDescent="0.45">
      <c r="A703" s="2">
        <v>42706</v>
      </c>
      <c r="B703" s="2" t="s">
        <v>11</v>
      </c>
      <c r="C703" s="2" t="s">
        <v>27</v>
      </c>
      <c r="D703">
        <v>49</v>
      </c>
      <c r="E703">
        <v>2016</v>
      </c>
      <c r="F703" t="s">
        <v>10</v>
      </c>
      <c r="G703" t="s">
        <v>9</v>
      </c>
    </row>
    <row r="704" spans="1:7" x14ac:dyDescent="0.45">
      <c r="A704" s="2">
        <v>42707</v>
      </c>
      <c r="B704" s="2" t="s">
        <v>12</v>
      </c>
      <c r="C704" s="2" t="s">
        <v>27</v>
      </c>
      <c r="D704">
        <v>49</v>
      </c>
      <c r="E704">
        <v>2016</v>
      </c>
      <c r="F704" t="s">
        <v>10</v>
      </c>
      <c r="G704" t="s">
        <v>9</v>
      </c>
    </row>
    <row r="705" spans="1:7" x14ac:dyDescent="0.45">
      <c r="A705" s="2">
        <v>42708</v>
      </c>
      <c r="B705" s="2" t="s">
        <v>13</v>
      </c>
      <c r="C705" s="2" t="s">
        <v>27</v>
      </c>
      <c r="D705">
        <v>49</v>
      </c>
      <c r="E705">
        <v>2016</v>
      </c>
      <c r="F705" t="s">
        <v>10</v>
      </c>
      <c r="G705" t="s">
        <v>9</v>
      </c>
    </row>
    <row r="706" spans="1:7" x14ac:dyDescent="0.45">
      <c r="A706" s="2">
        <v>42709</v>
      </c>
      <c r="B706" s="2" t="s">
        <v>14</v>
      </c>
      <c r="C706" s="2" t="s">
        <v>27</v>
      </c>
      <c r="D706">
        <v>49</v>
      </c>
      <c r="E706">
        <v>2016</v>
      </c>
      <c r="F706" t="s">
        <v>10</v>
      </c>
      <c r="G706" t="s">
        <v>9</v>
      </c>
    </row>
    <row r="707" spans="1:7" x14ac:dyDescent="0.45">
      <c r="A707" s="2">
        <v>42710</v>
      </c>
      <c r="B707" s="2" t="s">
        <v>15</v>
      </c>
      <c r="C707" s="2" t="s">
        <v>27</v>
      </c>
      <c r="D707">
        <v>49</v>
      </c>
      <c r="E707">
        <v>2016</v>
      </c>
      <c r="F707" t="s">
        <v>10</v>
      </c>
      <c r="G707" t="s">
        <v>9</v>
      </c>
    </row>
    <row r="708" spans="1:7" x14ac:dyDescent="0.45">
      <c r="A708" s="2">
        <v>42711</v>
      </c>
      <c r="B708" s="2" t="s">
        <v>16</v>
      </c>
      <c r="C708" s="2" t="s">
        <v>27</v>
      </c>
      <c r="D708">
        <v>49</v>
      </c>
      <c r="E708">
        <v>2016</v>
      </c>
      <c r="F708" t="s">
        <v>10</v>
      </c>
      <c r="G708" t="s">
        <v>9</v>
      </c>
    </row>
    <row r="709" spans="1:7" x14ac:dyDescent="0.45">
      <c r="A709" s="2">
        <v>42712</v>
      </c>
      <c r="B709" s="2" t="s">
        <v>7</v>
      </c>
      <c r="C709" s="2" t="s">
        <v>27</v>
      </c>
      <c r="D709">
        <v>50</v>
      </c>
      <c r="E709">
        <v>2016</v>
      </c>
      <c r="F709" t="s">
        <v>10</v>
      </c>
      <c r="G709" t="s">
        <v>9</v>
      </c>
    </row>
    <row r="710" spans="1:7" x14ac:dyDescent="0.45">
      <c r="A710" s="2">
        <v>42713</v>
      </c>
      <c r="B710" s="2" t="s">
        <v>11</v>
      </c>
      <c r="C710" s="2" t="s">
        <v>27</v>
      </c>
      <c r="D710">
        <v>50</v>
      </c>
      <c r="E710">
        <v>2016</v>
      </c>
      <c r="F710" t="s">
        <v>10</v>
      </c>
      <c r="G710" t="s">
        <v>9</v>
      </c>
    </row>
    <row r="711" spans="1:7" x14ac:dyDescent="0.45">
      <c r="A711" s="2">
        <v>42714</v>
      </c>
      <c r="B711" s="2" t="s">
        <v>12</v>
      </c>
      <c r="C711" s="2" t="s">
        <v>27</v>
      </c>
      <c r="D711">
        <v>50</v>
      </c>
      <c r="E711">
        <v>2016</v>
      </c>
      <c r="F711" t="s">
        <v>10</v>
      </c>
      <c r="G711" t="s">
        <v>9</v>
      </c>
    </row>
    <row r="712" spans="1:7" x14ac:dyDescent="0.45">
      <c r="A712" s="2">
        <v>42715</v>
      </c>
      <c r="B712" s="2" t="s">
        <v>13</v>
      </c>
      <c r="C712" s="2" t="s">
        <v>27</v>
      </c>
      <c r="D712">
        <v>50</v>
      </c>
      <c r="E712">
        <v>2016</v>
      </c>
      <c r="F712" t="s">
        <v>10</v>
      </c>
      <c r="G712" t="s">
        <v>9</v>
      </c>
    </row>
    <row r="713" spans="1:7" x14ac:dyDescent="0.45">
      <c r="A713" s="2">
        <v>42716</v>
      </c>
      <c r="B713" s="2" t="s">
        <v>14</v>
      </c>
      <c r="C713" s="2" t="s">
        <v>27</v>
      </c>
      <c r="D713">
        <v>50</v>
      </c>
      <c r="E713">
        <v>2016</v>
      </c>
      <c r="F713" t="s">
        <v>10</v>
      </c>
      <c r="G713" t="s">
        <v>9</v>
      </c>
    </row>
    <row r="714" spans="1:7" x14ac:dyDescent="0.45">
      <c r="A714" s="2">
        <v>42717</v>
      </c>
      <c r="B714" s="2" t="s">
        <v>15</v>
      </c>
      <c r="C714" s="2" t="s">
        <v>27</v>
      </c>
      <c r="D714">
        <v>50</v>
      </c>
      <c r="E714">
        <v>2016</v>
      </c>
      <c r="F714" t="s">
        <v>10</v>
      </c>
      <c r="G714" t="s">
        <v>9</v>
      </c>
    </row>
    <row r="715" spans="1:7" x14ac:dyDescent="0.45">
      <c r="A715" s="2">
        <v>42718</v>
      </c>
      <c r="B715" s="2" t="s">
        <v>16</v>
      </c>
      <c r="C715" s="2" t="s">
        <v>27</v>
      </c>
      <c r="D715">
        <v>50</v>
      </c>
      <c r="E715">
        <v>2016</v>
      </c>
      <c r="F715" t="s">
        <v>10</v>
      </c>
      <c r="G715" t="s">
        <v>9</v>
      </c>
    </row>
    <row r="716" spans="1:7" x14ac:dyDescent="0.45">
      <c r="A716" s="2">
        <v>42719</v>
      </c>
      <c r="B716" s="2" t="s">
        <v>7</v>
      </c>
      <c r="C716" s="2" t="s">
        <v>27</v>
      </c>
      <c r="D716">
        <v>51</v>
      </c>
      <c r="E716">
        <v>2016</v>
      </c>
      <c r="F716" t="s">
        <v>10</v>
      </c>
      <c r="G716" t="s">
        <v>9</v>
      </c>
    </row>
    <row r="717" spans="1:7" x14ac:dyDescent="0.45">
      <c r="A717" s="2">
        <v>42720</v>
      </c>
      <c r="B717" s="2" t="s">
        <v>11</v>
      </c>
      <c r="C717" s="2" t="s">
        <v>27</v>
      </c>
      <c r="D717">
        <v>51</v>
      </c>
      <c r="E717">
        <v>2016</v>
      </c>
      <c r="F717" t="s">
        <v>10</v>
      </c>
      <c r="G717" t="s">
        <v>9</v>
      </c>
    </row>
    <row r="718" spans="1:7" x14ac:dyDescent="0.45">
      <c r="A718" s="2">
        <v>42721</v>
      </c>
      <c r="B718" s="2" t="s">
        <v>12</v>
      </c>
      <c r="C718" s="2" t="s">
        <v>27</v>
      </c>
      <c r="D718">
        <v>51</v>
      </c>
      <c r="E718">
        <v>2016</v>
      </c>
      <c r="F718" t="s">
        <v>10</v>
      </c>
      <c r="G718" t="s">
        <v>9</v>
      </c>
    </row>
    <row r="719" spans="1:7" x14ac:dyDescent="0.45">
      <c r="A719" s="2">
        <v>42722</v>
      </c>
      <c r="B719" s="2" t="s">
        <v>13</v>
      </c>
      <c r="C719" s="2" t="s">
        <v>27</v>
      </c>
      <c r="D719">
        <v>51</v>
      </c>
      <c r="E719">
        <v>2016</v>
      </c>
      <c r="F719" t="s">
        <v>10</v>
      </c>
      <c r="G719" t="s">
        <v>9</v>
      </c>
    </row>
    <row r="720" spans="1:7" x14ac:dyDescent="0.45">
      <c r="A720" s="2">
        <v>42723</v>
      </c>
      <c r="B720" s="2" t="s">
        <v>14</v>
      </c>
      <c r="C720" s="2" t="s">
        <v>27</v>
      </c>
      <c r="D720">
        <v>51</v>
      </c>
      <c r="E720">
        <v>2016</v>
      </c>
      <c r="F720" t="s">
        <v>10</v>
      </c>
      <c r="G720" t="s">
        <v>9</v>
      </c>
    </row>
    <row r="721" spans="1:7" x14ac:dyDescent="0.45">
      <c r="A721" s="2">
        <v>42724</v>
      </c>
      <c r="B721" s="2" t="s">
        <v>15</v>
      </c>
      <c r="C721" s="2" t="s">
        <v>27</v>
      </c>
      <c r="D721">
        <v>51</v>
      </c>
      <c r="E721">
        <v>2016</v>
      </c>
      <c r="F721" t="s">
        <v>9</v>
      </c>
      <c r="G721" t="s">
        <v>9</v>
      </c>
    </row>
    <row r="722" spans="1:7" x14ac:dyDescent="0.45">
      <c r="A722" s="2">
        <v>42725</v>
      </c>
      <c r="B722" s="2" t="s">
        <v>16</v>
      </c>
      <c r="C722" s="2" t="s">
        <v>27</v>
      </c>
      <c r="D722">
        <v>51</v>
      </c>
      <c r="E722">
        <v>2016</v>
      </c>
      <c r="F722" t="s">
        <v>9</v>
      </c>
      <c r="G722" t="s">
        <v>9</v>
      </c>
    </row>
    <row r="723" spans="1:7" x14ac:dyDescent="0.45">
      <c r="A723" s="2">
        <v>42726</v>
      </c>
      <c r="B723" s="2" t="s">
        <v>7</v>
      </c>
      <c r="C723" s="2" t="s">
        <v>27</v>
      </c>
      <c r="D723">
        <v>52</v>
      </c>
      <c r="E723">
        <v>2016</v>
      </c>
      <c r="F723" t="s">
        <v>9</v>
      </c>
      <c r="G723" t="s">
        <v>9</v>
      </c>
    </row>
    <row r="724" spans="1:7" x14ac:dyDescent="0.45">
      <c r="A724" s="2">
        <v>42727</v>
      </c>
      <c r="B724" s="2" t="s">
        <v>11</v>
      </c>
      <c r="C724" s="2" t="s">
        <v>27</v>
      </c>
      <c r="D724">
        <v>52</v>
      </c>
      <c r="E724">
        <v>2016</v>
      </c>
      <c r="F724" t="s">
        <v>9</v>
      </c>
      <c r="G724" t="s">
        <v>9</v>
      </c>
    </row>
    <row r="725" spans="1:7" x14ac:dyDescent="0.45">
      <c r="A725" s="2">
        <v>42728</v>
      </c>
      <c r="B725" s="2" t="s">
        <v>12</v>
      </c>
      <c r="C725" s="2" t="s">
        <v>27</v>
      </c>
      <c r="D725">
        <v>52</v>
      </c>
      <c r="E725">
        <v>2016</v>
      </c>
      <c r="F725" t="s">
        <v>9</v>
      </c>
      <c r="G725" t="s">
        <v>9</v>
      </c>
    </row>
    <row r="726" spans="1:7" x14ac:dyDescent="0.45">
      <c r="A726" s="2">
        <v>42729</v>
      </c>
      <c r="B726" s="2" t="s">
        <v>13</v>
      </c>
      <c r="C726" s="2" t="s">
        <v>27</v>
      </c>
      <c r="D726">
        <v>52</v>
      </c>
      <c r="E726">
        <v>2016</v>
      </c>
      <c r="F726" t="s">
        <v>9</v>
      </c>
      <c r="G726" t="s">
        <v>9</v>
      </c>
    </row>
    <row r="727" spans="1:7" x14ac:dyDescent="0.45">
      <c r="A727" s="2">
        <v>42730</v>
      </c>
      <c r="B727" s="2" t="s">
        <v>14</v>
      </c>
      <c r="C727" s="2" t="s">
        <v>27</v>
      </c>
      <c r="D727">
        <v>52</v>
      </c>
      <c r="E727">
        <v>2016</v>
      </c>
      <c r="F727" t="s">
        <v>9</v>
      </c>
      <c r="G727" t="s">
        <v>10</v>
      </c>
    </row>
    <row r="728" spans="1:7" x14ac:dyDescent="0.45">
      <c r="A728" s="2">
        <v>42731</v>
      </c>
      <c r="B728" s="2" t="s">
        <v>15</v>
      </c>
      <c r="C728" s="2" t="s">
        <v>27</v>
      </c>
      <c r="D728">
        <v>52</v>
      </c>
      <c r="E728">
        <v>2016</v>
      </c>
      <c r="F728" t="s">
        <v>9</v>
      </c>
      <c r="G728" t="s">
        <v>10</v>
      </c>
    </row>
    <row r="729" spans="1:7" x14ac:dyDescent="0.45">
      <c r="A729" s="2">
        <v>42732</v>
      </c>
      <c r="B729" s="2" t="s">
        <v>16</v>
      </c>
      <c r="C729" s="2" t="s">
        <v>27</v>
      </c>
      <c r="D729">
        <v>53</v>
      </c>
      <c r="E729">
        <v>2016</v>
      </c>
      <c r="F729" t="s">
        <v>9</v>
      </c>
      <c r="G729" t="s">
        <v>9</v>
      </c>
    </row>
    <row r="730" spans="1:7" x14ac:dyDescent="0.45">
      <c r="A730" s="2">
        <v>42733</v>
      </c>
      <c r="B730" s="2" t="s">
        <v>7</v>
      </c>
      <c r="C730" s="2" t="s">
        <v>27</v>
      </c>
      <c r="D730">
        <v>53</v>
      </c>
      <c r="E730">
        <v>2016</v>
      </c>
      <c r="F730" t="s">
        <v>9</v>
      </c>
      <c r="G730" t="s">
        <v>9</v>
      </c>
    </row>
    <row r="731" spans="1:7" x14ac:dyDescent="0.45">
      <c r="A731" s="2">
        <v>42734</v>
      </c>
      <c r="B731" s="2" t="s">
        <v>11</v>
      </c>
      <c r="C731" s="2" t="s">
        <v>27</v>
      </c>
      <c r="D731">
        <v>53</v>
      </c>
      <c r="E731">
        <v>2016</v>
      </c>
      <c r="F731" t="s">
        <v>9</v>
      </c>
      <c r="G731" t="s">
        <v>9</v>
      </c>
    </row>
    <row r="732" spans="1:7" x14ac:dyDescent="0.45">
      <c r="A732" s="2">
        <v>42735</v>
      </c>
      <c r="B732" s="2" t="s">
        <v>12</v>
      </c>
      <c r="C732" s="2" t="s">
        <v>27</v>
      </c>
      <c r="D732">
        <v>53</v>
      </c>
      <c r="E732">
        <v>2016</v>
      </c>
      <c r="F732" t="s">
        <v>9</v>
      </c>
      <c r="G732" t="s">
        <v>9</v>
      </c>
    </row>
    <row r="733" spans="1:7" x14ac:dyDescent="0.45">
      <c r="A733" s="2">
        <v>42736</v>
      </c>
      <c r="B733" s="2" t="s">
        <v>13</v>
      </c>
      <c r="C733" s="2" t="s">
        <v>8</v>
      </c>
      <c r="D733">
        <v>53</v>
      </c>
      <c r="E733">
        <v>2017</v>
      </c>
      <c r="F733" t="s">
        <v>9</v>
      </c>
      <c r="G733" t="s">
        <v>10</v>
      </c>
    </row>
    <row r="734" spans="1:7" x14ac:dyDescent="0.45">
      <c r="A734" s="2">
        <v>42737</v>
      </c>
      <c r="B734" s="2" t="s">
        <v>14</v>
      </c>
      <c r="C734" s="2" t="s">
        <v>8</v>
      </c>
      <c r="D734">
        <v>53</v>
      </c>
      <c r="E734">
        <v>2017</v>
      </c>
      <c r="F734" t="s">
        <v>9</v>
      </c>
      <c r="G734" t="s">
        <v>10</v>
      </c>
    </row>
    <row r="735" spans="1:7" x14ac:dyDescent="0.45">
      <c r="A735" s="2">
        <v>42738</v>
      </c>
      <c r="B735" s="2" t="s">
        <v>15</v>
      </c>
      <c r="C735" s="2" t="s">
        <v>8</v>
      </c>
      <c r="D735">
        <v>53</v>
      </c>
      <c r="E735">
        <v>2017</v>
      </c>
      <c r="F735" t="s">
        <v>9</v>
      </c>
      <c r="G735" t="s">
        <v>9</v>
      </c>
    </row>
    <row r="736" spans="1:7" x14ac:dyDescent="0.45">
      <c r="A736" s="2">
        <v>42739</v>
      </c>
      <c r="B736" s="2" t="s">
        <v>16</v>
      </c>
      <c r="C736" s="2" t="s">
        <v>8</v>
      </c>
      <c r="D736">
        <v>53</v>
      </c>
      <c r="E736">
        <v>2017</v>
      </c>
      <c r="F736" t="s">
        <v>9</v>
      </c>
      <c r="G736" t="s">
        <v>9</v>
      </c>
    </row>
    <row r="737" spans="1:7" x14ac:dyDescent="0.45">
      <c r="A737" s="2">
        <v>42740</v>
      </c>
      <c r="B737" s="2" t="s">
        <v>7</v>
      </c>
      <c r="C737" s="2" t="s">
        <v>8</v>
      </c>
      <c r="D737">
        <v>1</v>
      </c>
      <c r="E737">
        <v>2017</v>
      </c>
      <c r="F737" t="s">
        <v>9</v>
      </c>
      <c r="G737" t="s">
        <v>9</v>
      </c>
    </row>
    <row r="738" spans="1:7" x14ac:dyDescent="0.45">
      <c r="A738" s="2">
        <v>42741</v>
      </c>
      <c r="B738" s="2" t="s">
        <v>11</v>
      </c>
      <c r="C738" s="2" t="s">
        <v>8</v>
      </c>
      <c r="D738">
        <v>1</v>
      </c>
      <c r="E738">
        <v>2017</v>
      </c>
      <c r="F738" t="s">
        <v>9</v>
      </c>
      <c r="G738" t="s">
        <v>9</v>
      </c>
    </row>
    <row r="739" spans="1:7" x14ac:dyDescent="0.45">
      <c r="A739" s="2">
        <v>42742</v>
      </c>
      <c r="B739" s="2" t="s">
        <v>12</v>
      </c>
      <c r="C739" s="2" t="s">
        <v>8</v>
      </c>
      <c r="D739">
        <v>1</v>
      </c>
      <c r="E739">
        <v>2017</v>
      </c>
      <c r="F739" t="s">
        <v>9</v>
      </c>
      <c r="G739" t="s">
        <v>9</v>
      </c>
    </row>
    <row r="740" spans="1:7" x14ac:dyDescent="0.45">
      <c r="A740" s="2">
        <v>42743</v>
      </c>
      <c r="B740" s="2" t="s">
        <v>13</v>
      </c>
      <c r="C740" s="2" t="s">
        <v>8</v>
      </c>
      <c r="D740">
        <v>1</v>
      </c>
      <c r="E740">
        <v>2017</v>
      </c>
      <c r="F740" t="s">
        <v>9</v>
      </c>
      <c r="G740" t="s">
        <v>9</v>
      </c>
    </row>
    <row r="741" spans="1:7" x14ac:dyDescent="0.45">
      <c r="A741" s="2">
        <v>42744</v>
      </c>
      <c r="B741" s="2" t="s">
        <v>14</v>
      </c>
      <c r="C741" s="2" t="s">
        <v>8</v>
      </c>
      <c r="D741">
        <v>1</v>
      </c>
      <c r="E741">
        <v>2017</v>
      </c>
      <c r="F741" t="s">
        <v>9</v>
      </c>
      <c r="G741" t="s">
        <v>9</v>
      </c>
    </row>
    <row r="742" spans="1:7" x14ac:dyDescent="0.45">
      <c r="A742" s="2">
        <v>42745</v>
      </c>
      <c r="B742" s="2" t="s">
        <v>15</v>
      </c>
      <c r="C742" s="2" t="s">
        <v>8</v>
      </c>
      <c r="D742">
        <v>1</v>
      </c>
      <c r="E742">
        <v>2017</v>
      </c>
      <c r="F742" t="s">
        <v>9</v>
      </c>
      <c r="G742" t="s">
        <v>9</v>
      </c>
    </row>
    <row r="743" spans="1:7" x14ac:dyDescent="0.45">
      <c r="A743" s="2">
        <v>42746</v>
      </c>
      <c r="B743" s="2" t="s">
        <v>16</v>
      </c>
      <c r="C743" s="2" t="s">
        <v>8</v>
      </c>
      <c r="D743">
        <v>1</v>
      </c>
      <c r="E743">
        <v>2017</v>
      </c>
      <c r="F743" t="s">
        <v>9</v>
      </c>
      <c r="G743" t="s">
        <v>9</v>
      </c>
    </row>
    <row r="744" spans="1:7" x14ac:dyDescent="0.45">
      <c r="A744" s="2">
        <v>42747</v>
      </c>
      <c r="B744" s="2" t="s">
        <v>7</v>
      </c>
      <c r="C744" s="2" t="s">
        <v>8</v>
      </c>
      <c r="D744">
        <v>2</v>
      </c>
      <c r="E744">
        <v>2017</v>
      </c>
      <c r="F744" t="s">
        <v>9</v>
      </c>
      <c r="G744" t="s">
        <v>9</v>
      </c>
    </row>
    <row r="745" spans="1:7" x14ac:dyDescent="0.45">
      <c r="A745" s="2">
        <v>42748</v>
      </c>
      <c r="B745" s="2" t="s">
        <v>11</v>
      </c>
      <c r="C745" s="2" t="s">
        <v>8</v>
      </c>
      <c r="D745">
        <v>2</v>
      </c>
      <c r="E745">
        <v>2017</v>
      </c>
      <c r="F745" t="s">
        <v>9</v>
      </c>
      <c r="G745" t="s">
        <v>9</v>
      </c>
    </row>
    <row r="746" spans="1:7" x14ac:dyDescent="0.45">
      <c r="A746" s="2">
        <v>42749</v>
      </c>
      <c r="B746" s="2" t="s">
        <v>12</v>
      </c>
      <c r="C746" s="2" t="s">
        <v>8</v>
      </c>
      <c r="D746">
        <v>2</v>
      </c>
      <c r="E746">
        <v>2017</v>
      </c>
      <c r="F746" t="s">
        <v>9</v>
      </c>
      <c r="G746" t="s">
        <v>9</v>
      </c>
    </row>
    <row r="747" spans="1:7" x14ac:dyDescent="0.45">
      <c r="A747" s="2">
        <v>42750</v>
      </c>
      <c r="B747" s="2" t="s">
        <v>13</v>
      </c>
      <c r="C747" s="2" t="s">
        <v>8</v>
      </c>
      <c r="D747">
        <v>2</v>
      </c>
      <c r="E747">
        <v>2017</v>
      </c>
      <c r="F747" t="s">
        <v>9</v>
      </c>
      <c r="G747" t="s">
        <v>9</v>
      </c>
    </row>
    <row r="748" spans="1:7" x14ac:dyDescent="0.45">
      <c r="A748" s="2">
        <v>42751</v>
      </c>
      <c r="B748" s="2" t="s">
        <v>14</v>
      </c>
      <c r="C748" s="2" t="s">
        <v>8</v>
      </c>
      <c r="D748">
        <v>2</v>
      </c>
      <c r="E748">
        <v>2017</v>
      </c>
      <c r="F748" t="s">
        <v>9</v>
      </c>
      <c r="G748" t="s">
        <v>9</v>
      </c>
    </row>
    <row r="749" spans="1:7" x14ac:dyDescent="0.45">
      <c r="A749" s="2">
        <v>42752</v>
      </c>
      <c r="B749" s="2" t="s">
        <v>15</v>
      </c>
      <c r="C749" s="2" t="s">
        <v>8</v>
      </c>
      <c r="D749">
        <v>2</v>
      </c>
      <c r="E749">
        <v>2017</v>
      </c>
      <c r="F749" t="s">
        <v>9</v>
      </c>
      <c r="G749" t="s">
        <v>9</v>
      </c>
    </row>
    <row r="750" spans="1:7" x14ac:dyDescent="0.45">
      <c r="A750" s="2">
        <v>42753</v>
      </c>
      <c r="B750" s="2" t="s">
        <v>16</v>
      </c>
      <c r="C750" s="2" t="s">
        <v>8</v>
      </c>
      <c r="D750">
        <v>2</v>
      </c>
      <c r="E750">
        <v>2017</v>
      </c>
      <c r="F750" t="s">
        <v>9</v>
      </c>
      <c r="G750" t="s">
        <v>9</v>
      </c>
    </row>
    <row r="751" spans="1:7" x14ac:dyDescent="0.45">
      <c r="A751" s="2">
        <v>42754</v>
      </c>
      <c r="B751" s="2" t="s">
        <v>7</v>
      </c>
      <c r="C751" s="2" t="s">
        <v>8</v>
      </c>
      <c r="D751">
        <v>3</v>
      </c>
      <c r="E751">
        <v>2017</v>
      </c>
      <c r="F751" t="s">
        <v>9</v>
      </c>
      <c r="G751" t="s">
        <v>9</v>
      </c>
    </row>
    <row r="752" spans="1:7" x14ac:dyDescent="0.45">
      <c r="A752" s="2">
        <v>42755</v>
      </c>
      <c r="B752" s="2" t="s">
        <v>11</v>
      </c>
      <c r="C752" s="2" t="s">
        <v>8</v>
      </c>
      <c r="D752">
        <v>3</v>
      </c>
      <c r="E752">
        <v>2017</v>
      </c>
      <c r="F752" t="s">
        <v>9</v>
      </c>
      <c r="G752" t="s">
        <v>9</v>
      </c>
    </row>
    <row r="753" spans="1:7" x14ac:dyDescent="0.45">
      <c r="A753" s="2">
        <v>42756</v>
      </c>
      <c r="B753" s="2" t="s">
        <v>12</v>
      </c>
      <c r="C753" s="2" t="s">
        <v>8</v>
      </c>
      <c r="D753">
        <v>3</v>
      </c>
      <c r="E753">
        <v>2017</v>
      </c>
      <c r="F753" t="s">
        <v>9</v>
      </c>
      <c r="G753" t="s">
        <v>9</v>
      </c>
    </row>
    <row r="754" spans="1:7" x14ac:dyDescent="0.45">
      <c r="A754" s="2">
        <v>42757</v>
      </c>
      <c r="B754" s="2" t="s">
        <v>13</v>
      </c>
      <c r="C754" s="2" t="s">
        <v>8</v>
      </c>
      <c r="D754">
        <v>3</v>
      </c>
      <c r="E754">
        <v>2017</v>
      </c>
      <c r="F754" t="s">
        <v>9</v>
      </c>
      <c r="G754" t="s">
        <v>9</v>
      </c>
    </row>
    <row r="755" spans="1:7" x14ac:dyDescent="0.45">
      <c r="A755" s="2">
        <v>42758</v>
      </c>
      <c r="B755" s="2" t="s">
        <v>14</v>
      </c>
      <c r="C755" s="2" t="s">
        <v>8</v>
      </c>
      <c r="D755">
        <v>3</v>
      </c>
      <c r="E755">
        <v>2017</v>
      </c>
      <c r="F755" t="s">
        <v>9</v>
      </c>
      <c r="G755" t="s">
        <v>9</v>
      </c>
    </row>
    <row r="756" spans="1:7" x14ac:dyDescent="0.45">
      <c r="A756" s="2">
        <v>42759</v>
      </c>
      <c r="B756" s="2" t="s">
        <v>15</v>
      </c>
      <c r="C756" s="2" t="s">
        <v>8</v>
      </c>
      <c r="D756">
        <v>3</v>
      </c>
      <c r="E756">
        <v>2017</v>
      </c>
      <c r="F756" t="s">
        <v>9</v>
      </c>
      <c r="G756" t="s">
        <v>9</v>
      </c>
    </row>
    <row r="757" spans="1:7" x14ac:dyDescent="0.45">
      <c r="A757" s="2">
        <v>42760</v>
      </c>
      <c r="B757" s="2" t="s">
        <v>16</v>
      </c>
      <c r="C757" s="2" t="s">
        <v>8</v>
      </c>
      <c r="D757">
        <v>3</v>
      </c>
      <c r="E757">
        <v>2017</v>
      </c>
      <c r="F757" t="s">
        <v>9</v>
      </c>
      <c r="G757" t="s">
        <v>9</v>
      </c>
    </row>
    <row r="758" spans="1:7" x14ac:dyDescent="0.45">
      <c r="A758" s="2">
        <v>42761</v>
      </c>
      <c r="B758" s="2" t="s">
        <v>7</v>
      </c>
      <c r="C758" s="2" t="s">
        <v>8</v>
      </c>
      <c r="D758">
        <v>4</v>
      </c>
      <c r="E758">
        <v>2017</v>
      </c>
      <c r="F758" t="s">
        <v>9</v>
      </c>
      <c r="G758" t="s">
        <v>10</v>
      </c>
    </row>
    <row r="759" spans="1:7" x14ac:dyDescent="0.45">
      <c r="A759" s="2">
        <v>42762</v>
      </c>
      <c r="B759" s="2" t="s">
        <v>11</v>
      </c>
      <c r="C759" s="2" t="s">
        <v>8</v>
      </c>
      <c r="D759">
        <v>4</v>
      </c>
      <c r="E759">
        <v>2017</v>
      </c>
      <c r="F759" t="s">
        <v>9</v>
      </c>
      <c r="G759" t="s">
        <v>9</v>
      </c>
    </row>
    <row r="760" spans="1:7" x14ac:dyDescent="0.45">
      <c r="A760" s="2">
        <v>42763</v>
      </c>
      <c r="B760" s="2" t="s">
        <v>12</v>
      </c>
      <c r="C760" s="2" t="s">
        <v>8</v>
      </c>
      <c r="D760">
        <v>4</v>
      </c>
      <c r="E760">
        <v>2017</v>
      </c>
      <c r="F760" t="s">
        <v>9</v>
      </c>
      <c r="G760" t="s">
        <v>9</v>
      </c>
    </row>
    <row r="761" spans="1:7" x14ac:dyDescent="0.45">
      <c r="A761" s="2">
        <v>42764</v>
      </c>
      <c r="B761" s="2" t="s">
        <v>13</v>
      </c>
      <c r="C761" s="2" t="s">
        <v>8</v>
      </c>
      <c r="D761">
        <v>4</v>
      </c>
      <c r="E761">
        <v>2017</v>
      </c>
      <c r="F761" t="s">
        <v>9</v>
      </c>
      <c r="G761" t="s">
        <v>9</v>
      </c>
    </row>
    <row r="762" spans="1:7" x14ac:dyDescent="0.45">
      <c r="A762" s="2">
        <v>42765</v>
      </c>
      <c r="B762" s="2" t="s">
        <v>14</v>
      </c>
      <c r="C762" s="2" t="s">
        <v>8</v>
      </c>
      <c r="D762">
        <v>4</v>
      </c>
      <c r="E762">
        <v>2017</v>
      </c>
      <c r="F762" t="s">
        <v>9</v>
      </c>
      <c r="G762" t="s">
        <v>9</v>
      </c>
    </row>
    <row r="763" spans="1:7" x14ac:dyDescent="0.45">
      <c r="A763" s="2">
        <v>42766</v>
      </c>
      <c r="B763" s="2" t="s">
        <v>15</v>
      </c>
      <c r="C763" s="2" t="s">
        <v>8</v>
      </c>
      <c r="D763">
        <v>4</v>
      </c>
      <c r="E763">
        <v>2017</v>
      </c>
      <c r="F763" t="s">
        <v>10</v>
      </c>
      <c r="G763" t="s">
        <v>9</v>
      </c>
    </row>
    <row r="764" spans="1:7" x14ac:dyDescent="0.45">
      <c r="A764" s="2">
        <v>42767</v>
      </c>
      <c r="B764" s="2" t="s">
        <v>16</v>
      </c>
      <c r="C764" s="2" t="s">
        <v>17</v>
      </c>
      <c r="D764">
        <v>4</v>
      </c>
      <c r="E764">
        <v>2017</v>
      </c>
      <c r="F764" t="s">
        <v>10</v>
      </c>
      <c r="G764" t="s">
        <v>9</v>
      </c>
    </row>
    <row r="765" spans="1:7" x14ac:dyDescent="0.45">
      <c r="A765" s="2">
        <v>42768</v>
      </c>
      <c r="B765" s="2" t="s">
        <v>7</v>
      </c>
      <c r="C765" s="2" t="s">
        <v>17</v>
      </c>
      <c r="D765">
        <v>5</v>
      </c>
      <c r="E765">
        <v>2017</v>
      </c>
      <c r="F765" t="s">
        <v>10</v>
      </c>
      <c r="G765" t="s">
        <v>9</v>
      </c>
    </row>
    <row r="766" spans="1:7" x14ac:dyDescent="0.45">
      <c r="A766" s="2">
        <v>42769</v>
      </c>
      <c r="B766" s="2" t="s">
        <v>11</v>
      </c>
      <c r="C766" s="2" t="s">
        <v>17</v>
      </c>
      <c r="D766">
        <v>5</v>
      </c>
      <c r="E766">
        <v>2017</v>
      </c>
      <c r="F766" t="s">
        <v>10</v>
      </c>
      <c r="G766" t="s">
        <v>9</v>
      </c>
    </row>
    <row r="767" spans="1:7" x14ac:dyDescent="0.45">
      <c r="A767" s="2">
        <v>42770</v>
      </c>
      <c r="B767" s="2" t="s">
        <v>12</v>
      </c>
      <c r="C767" s="2" t="s">
        <v>17</v>
      </c>
      <c r="D767">
        <v>5</v>
      </c>
      <c r="E767">
        <v>2017</v>
      </c>
      <c r="F767" t="s">
        <v>10</v>
      </c>
      <c r="G767" t="s">
        <v>9</v>
      </c>
    </row>
    <row r="768" spans="1:7" x14ac:dyDescent="0.45">
      <c r="A768" s="2">
        <v>42771</v>
      </c>
      <c r="B768" s="2" t="s">
        <v>13</v>
      </c>
      <c r="C768" s="2" t="s">
        <v>17</v>
      </c>
      <c r="D768">
        <v>5</v>
      </c>
      <c r="E768">
        <v>2017</v>
      </c>
      <c r="F768" t="s">
        <v>10</v>
      </c>
      <c r="G768" t="s">
        <v>9</v>
      </c>
    </row>
    <row r="769" spans="1:7" x14ac:dyDescent="0.45">
      <c r="A769" s="2">
        <v>42772</v>
      </c>
      <c r="B769" s="2" t="s">
        <v>14</v>
      </c>
      <c r="C769" s="2" t="s">
        <v>17</v>
      </c>
      <c r="D769">
        <v>5</v>
      </c>
      <c r="E769">
        <v>2017</v>
      </c>
      <c r="F769" t="s">
        <v>10</v>
      </c>
      <c r="G769" t="s">
        <v>9</v>
      </c>
    </row>
    <row r="770" spans="1:7" x14ac:dyDescent="0.45">
      <c r="A770" s="2">
        <v>42773</v>
      </c>
      <c r="B770" s="2" t="s">
        <v>15</v>
      </c>
      <c r="C770" s="2" t="s">
        <v>17</v>
      </c>
      <c r="D770">
        <v>5</v>
      </c>
      <c r="E770">
        <v>2017</v>
      </c>
      <c r="F770" t="s">
        <v>10</v>
      </c>
      <c r="G770" t="s">
        <v>9</v>
      </c>
    </row>
    <row r="771" spans="1:7" x14ac:dyDescent="0.45">
      <c r="A771" s="2">
        <v>42774</v>
      </c>
      <c r="B771" s="2" t="s">
        <v>16</v>
      </c>
      <c r="C771" s="2" t="s">
        <v>17</v>
      </c>
      <c r="D771">
        <v>5</v>
      </c>
      <c r="E771">
        <v>2017</v>
      </c>
      <c r="F771" t="s">
        <v>10</v>
      </c>
      <c r="G771" t="s">
        <v>9</v>
      </c>
    </row>
    <row r="772" spans="1:7" x14ac:dyDescent="0.45">
      <c r="A772" s="2">
        <v>42775</v>
      </c>
      <c r="B772" s="2" t="s">
        <v>7</v>
      </c>
      <c r="C772" s="2" t="s">
        <v>17</v>
      </c>
      <c r="D772">
        <v>6</v>
      </c>
      <c r="E772">
        <v>2017</v>
      </c>
      <c r="F772" t="s">
        <v>10</v>
      </c>
      <c r="G772" t="s">
        <v>9</v>
      </c>
    </row>
    <row r="773" spans="1:7" x14ac:dyDescent="0.45">
      <c r="A773" s="2">
        <v>42776</v>
      </c>
      <c r="B773" s="2" t="s">
        <v>11</v>
      </c>
      <c r="C773" s="2" t="s">
        <v>17</v>
      </c>
      <c r="D773">
        <v>6</v>
      </c>
      <c r="E773">
        <v>2017</v>
      </c>
      <c r="F773" t="s">
        <v>10</v>
      </c>
      <c r="G773" t="s">
        <v>9</v>
      </c>
    </row>
    <row r="774" spans="1:7" x14ac:dyDescent="0.45">
      <c r="A774" s="2">
        <v>42777</v>
      </c>
      <c r="B774" s="2" t="s">
        <v>12</v>
      </c>
      <c r="C774" s="2" t="s">
        <v>17</v>
      </c>
      <c r="D774">
        <v>6</v>
      </c>
      <c r="E774">
        <v>2017</v>
      </c>
      <c r="F774" t="s">
        <v>10</v>
      </c>
      <c r="G774" t="s">
        <v>9</v>
      </c>
    </row>
    <row r="775" spans="1:7" x14ac:dyDescent="0.45">
      <c r="A775" s="2">
        <v>42778</v>
      </c>
      <c r="B775" s="2" t="s">
        <v>13</v>
      </c>
      <c r="C775" s="2" t="s">
        <v>17</v>
      </c>
      <c r="D775">
        <v>6</v>
      </c>
      <c r="E775">
        <v>2017</v>
      </c>
      <c r="F775" t="s">
        <v>10</v>
      </c>
      <c r="G775" t="s">
        <v>9</v>
      </c>
    </row>
    <row r="776" spans="1:7" x14ac:dyDescent="0.45">
      <c r="A776" s="2">
        <v>42779</v>
      </c>
      <c r="B776" s="2" t="s">
        <v>14</v>
      </c>
      <c r="C776" s="2" t="s">
        <v>17</v>
      </c>
      <c r="D776">
        <v>6</v>
      </c>
      <c r="E776">
        <v>2017</v>
      </c>
      <c r="F776" t="s">
        <v>10</v>
      </c>
      <c r="G776" t="s">
        <v>9</v>
      </c>
    </row>
    <row r="777" spans="1:7" x14ac:dyDescent="0.45">
      <c r="A777" s="2">
        <v>42780</v>
      </c>
      <c r="B777" s="2" t="s">
        <v>15</v>
      </c>
      <c r="C777" s="2" t="s">
        <v>17</v>
      </c>
      <c r="D777">
        <v>6</v>
      </c>
      <c r="E777">
        <v>2017</v>
      </c>
      <c r="F777" t="s">
        <v>10</v>
      </c>
      <c r="G777" t="s">
        <v>9</v>
      </c>
    </row>
    <row r="778" spans="1:7" x14ac:dyDescent="0.45">
      <c r="A778" s="2">
        <v>42781</v>
      </c>
      <c r="B778" s="2" t="s">
        <v>16</v>
      </c>
      <c r="C778" s="2" t="s">
        <v>17</v>
      </c>
      <c r="D778">
        <v>6</v>
      </c>
      <c r="E778">
        <v>2017</v>
      </c>
      <c r="F778" t="s">
        <v>10</v>
      </c>
      <c r="G778" t="s">
        <v>9</v>
      </c>
    </row>
    <row r="779" spans="1:7" x14ac:dyDescent="0.45">
      <c r="A779" s="2">
        <v>42782</v>
      </c>
      <c r="B779" s="2" t="s">
        <v>7</v>
      </c>
      <c r="C779" s="2" t="s">
        <v>17</v>
      </c>
      <c r="D779">
        <v>7</v>
      </c>
      <c r="E779">
        <v>2017</v>
      </c>
      <c r="F779" t="s">
        <v>10</v>
      </c>
      <c r="G779" t="s">
        <v>9</v>
      </c>
    </row>
    <row r="780" spans="1:7" x14ac:dyDescent="0.45">
      <c r="A780" s="2">
        <v>42783</v>
      </c>
      <c r="B780" s="2" t="s">
        <v>11</v>
      </c>
      <c r="C780" s="2" t="s">
        <v>17</v>
      </c>
      <c r="D780">
        <v>7</v>
      </c>
      <c r="E780">
        <v>2017</v>
      </c>
      <c r="F780" t="s">
        <v>10</v>
      </c>
      <c r="G780" t="s">
        <v>9</v>
      </c>
    </row>
    <row r="781" spans="1:7" x14ac:dyDescent="0.45">
      <c r="A781" s="2">
        <v>42784</v>
      </c>
      <c r="B781" s="2" t="s">
        <v>12</v>
      </c>
      <c r="C781" s="2" t="s">
        <v>17</v>
      </c>
      <c r="D781">
        <v>7</v>
      </c>
      <c r="E781">
        <v>2017</v>
      </c>
      <c r="F781" t="s">
        <v>10</v>
      </c>
      <c r="G781" t="s">
        <v>9</v>
      </c>
    </row>
    <row r="782" spans="1:7" x14ac:dyDescent="0.45">
      <c r="A782" s="2">
        <v>42785</v>
      </c>
      <c r="B782" s="2" t="s">
        <v>13</v>
      </c>
      <c r="C782" s="2" t="s">
        <v>17</v>
      </c>
      <c r="D782">
        <v>7</v>
      </c>
      <c r="E782">
        <v>2017</v>
      </c>
      <c r="F782" t="s">
        <v>10</v>
      </c>
      <c r="G782" t="s">
        <v>9</v>
      </c>
    </row>
    <row r="783" spans="1:7" x14ac:dyDescent="0.45">
      <c r="A783" s="2">
        <v>42786</v>
      </c>
      <c r="B783" s="2" t="s">
        <v>14</v>
      </c>
      <c r="C783" s="2" t="s">
        <v>17</v>
      </c>
      <c r="D783">
        <v>7</v>
      </c>
      <c r="E783">
        <v>2017</v>
      </c>
      <c r="F783" t="s">
        <v>10</v>
      </c>
      <c r="G783" t="s">
        <v>9</v>
      </c>
    </row>
    <row r="784" spans="1:7" x14ac:dyDescent="0.45">
      <c r="A784" s="2">
        <v>42787</v>
      </c>
      <c r="B784" s="2" t="s">
        <v>15</v>
      </c>
      <c r="C784" s="2" t="s">
        <v>17</v>
      </c>
      <c r="D784">
        <v>7</v>
      </c>
      <c r="E784">
        <v>2017</v>
      </c>
      <c r="F784" t="s">
        <v>10</v>
      </c>
      <c r="G784" t="s">
        <v>9</v>
      </c>
    </row>
    <row r="785" spans="1:7" x14ac:dyDescent="0.45">
      <c r="A785" s="2">
        <v>42788</v>
      </c>
      <c r="B785" s="2" t="s">
        <v>16</v>
      </c>
      <c r="C785" s="2" t="s">
        <v>17</v>
      </c>
      <c r="D785">
        <v>7</v>
      </c>
      <c r="E785">
        <v>2017</v>
      </c>
      <c r="F785" t="s">
        <v>10</v>
      </c>
      <c r="G785" t="s">
        <v>9</v>
      </c>
    </row>
    <row r="786" spans="1:7" x14ac:dyDescent="0.45">
      <c r="A786" s="2">
        <v>42789</v>
      </c>
      <c r="B786" s="2" t="s">
        <v>7</v>
      </c>
      <c r="C786" s="2" t="s">
        <v>17</v>
      </c>
      <c r="D786">
        <v>8</v>
      </c>
      <c r="E786">
        <v>2017</v>
      </c>
      <c r="F786" t="s">
        <v>10</v>
      </c>
      <c r="G786" t="s">
        <v>9</v>
      </c>
    </row>
    <row r="787" spans="1:7" x14ac:dyDescent="0.45">
      <c r="A787" s="2">
        <v>42790</v>
      </c>
      <c r="B787" s="2" t="s">
        <v>11</v>
      </c>
      <c r="C787" s="2" t="s">
        <v>17</v>
      </c>
      <c r="D787">
        <v>8</v>
      </c>
      <c r="E787">
        <v>2017</v>
      </c>
      <c r="F787" t="s">
        <v>10</v>
      </c>
      <c r="G787" t="s">
        <v>9</v>
      </c>
    </row>
    <row r="788" spans="1:7" x14ac:dyDescent="0.45">
      <c r="A788" s="2">
        <v>42791</v>
      </c>
      <c r="B788" s="2" t="s">
        <v>12</v>
      </c>
      <c r="C788" s="2" t="s">
        <v>17</v>
      </c>
      <c r="D788">
        <v>8</v>
      </c>
      <c r="E788">
        <v>2017</v>
      </c>
      <c r="F788" t="s">
        <v>10</v>
      </c>
      <c r="G788" t="s">
        <v>9</v>
      </c>
    </row>
    <row r="789" spans="1:7" x14ac:dyDescent="0.45">
      <c r="A789" s="2">
        <v>42792</v>
      </c>
      <c r="B789" s="2" t="s">
        <v>13</v>
      </c>
      <c r="C789" s="2" t="s">
        <v>17</v>
      </c>
      <c r="D789">
        <v>8</v>
      </c>
      <c r="E789">
        <v>2017</v>
      </c>
      <c r="F789" t="s">
        <v>10</v>
      </c>
      <c r="G789" t="s">
        <v>9</v>
      </c>
    </row>
    <row r="790" spans="1:7" x14ac:dyDescent="0.45">
      <c r="A790" s="2">
        <v>42793</v>
      </c>
      <c r="B790" s="2" t="s">
        <v>14</v>
      </c>
      <c r="C790" s="2" t="s">
        <v>17</v>
      </c>
      <c r="D790">
        <v>8</v>
      </c>
      <c r="E790">
        <v>2017</v>
      </c>
      <c r="F790" t="s">
        <v>10</v>
      </c>
      <c r="G790" t="s">
        <v>9</v>
      </c>
    </row>
    <row r="791" spans="1:7" x14ac:dyDescent="0.45">
      <c r="A791" s="2">
        <v>42794</v>
      </c>
      <c r="B791" s="2" t="s">
        <v>15</v>
      </c>
      <c r="C791" s="2" t="s">
        <v>17</v>
      </c>
      <c r="D791">
        <v>8</v>
      </c>
      <c r="E791">
        <v>2017</v>
      </c>
      <c r="F791" t="s">
        <v>10</v>
      </c>
      <c r="G791" t="s">
        <v>9</v>
      </c>
    </row>
    <row r="792" spans="1:7" x14ac:dyDescent="0.45">
      <c r="A792" s="2">
        <v>42795</v>
      </c>
      <c r="B792" s="2" t="s">
        <v>16</v>
      </c>
      <c r="C792" s="2" t="s">
        <v>18</v>
      </c>
      <c r="D792">
        <v>8</v>
      </c>
      <c r="E792">
        <v>2017</v>
      </c>
      <c r="F792" t="s">
        <v>10</v>
      </c>
      <c r="G792" t="s">
        <v>9</v>
      </c>
    </row>
    <row r="793" spans="1:7" x14ac:dyDescent="0.45">
      <c r="A793" s="2">
        <v>42796</v>
      </c>
      <c r="B793" s="2" t="s">
        <v>7</v>
      </c>
      <c r="C793" s="2" t="s">
        <v>18</v>
      </c>
      <c r="D793">
        <v>9</v>
      </c>
      <c r="E793">
        <v>2017</v>
      </c>
      <c r="F793" t="s">
        <v>10</v>
      </c>
      <c r="G793" t="s">
        <v>9</v>
      </c>
    </row>
    <row r="794" spans="1:7" x14ac:dyDescent="0.45">
      <c r="A794" s="2">
        <v>42797</v>
      </c>
      <c r="B794" s="2" t="s">
        <v>11</v>
      </c>
      <c r="C794" s="2" t="s">
        <v>18</v>
      </c>
      <c r="D794">
        <v>9</v>
      </c>
      <c r="E794">
        <v>2017</v>
      </c>
      <c r="F794" t="s">
        <v>10</v>
      </c>
      <c r="G794" t="s">
        <v>9</v>
      </c>
    </row>
    <row r="795" spans="1:7" x14ac:dyDescent="0.45">
      <c r="A795" s="2">
        <v>42798</v>
      </c>
      <c r="B795" s="2" t="s">
        <v>12</v>
      </c>
      <c r="C795" s="2" t="s">
        <v>18</v>
      </c>
      <c r="D795">
        <v>9</v>
      </c>
      <c r="E795">
        <v>2017</v>
      </c>
      <c r="F795" t="s">
        <v>10</v>
      </c>
      <c r="G795" t="s">
        <v>9</v>
      </c>
    </row>
    <row r="796" spans="1:7" x14ac:dyDescent="0.45">
      <c r="A796" s="2">
        <v>42799</v>
      </c>
      <c r="B796" s="2" t="s">
        <v>13</v>
      </c>
      <c r="C796" s="2" t="s">
        <v>18</v>
      </c>
      <c r="D796">
        <v>9</v>
      </c>
      <c r="E796">
        <v>2017</v>
      </c>
      <c r="F796" t="s">
        <v>10</v>
      </c>
      <c r="G796" t="s">
        <v>9</v>
      </c>
    </row>
    <row r="797" spans="1:7" x14ac:dyDescent="0.45">
      <c r="A797" s="2">
        <v>42800</v>
      </c>
      <c r="B797" s="2" t="s">
        <v>14</v>
      </c>
      <c r="C797" s="2" t="s">
        <v>18</v>
      </c>
      <c r="D797">
        <v>9</v>
      </c>
      <c r="E797">
        <v>2017</v>
      </c>
      <c r="F797" t="s">
        <v>10</v>
      </c>
      <c r="G797" t="s">
        <v>9</v>
      </c>
    </row>
    <row r="798" spans="1:7" x14ac:dyDescent="0.45">
      <c r="A798" s="2">
        <v>42801</v>
      </c>
      <c r="B798" s="2" t="s">
        <v>15</v>
      </c>
      <c r="C798" s="2" t="s">
        <v>18</v>
      </c>
      <c r="D798">
        <v>9</v>
      </c>
      <c r="E798">
        <v>2017</v>
      </c>
      <c r="F798" t="s">
        <v>10</v>
      </c>
      <c r="G798" t="s">
        <v>9</v>
      </c>
    </row>
    <row r="799" spans="1:7" x14ac:dyDescent="0.45">
      <c r="A799" s="2">
        <v>42802</v>
      </c>
      <c r="B799" s="2" t="s">
        <v>16</v>
      </c>
      <c r="C799" s="2" t="s">
        <v>18</v>
      </c>
      <c r="D799">
        <v>9</v>
      </c>
      <c r="E799">
        <v>2017</v>
      </c>
      <c r="F799" t="s">
        <v>10</v>
      </c>
      <c r="G799" t="s">
        <v>9</v>
      </c>
    </row>
    <row r="800" spans="1:7" x14ac:dyDescent="0.45">
      <c r="A800" s="2">
        <v>42803</v>
      </c>
      <c r="B800" s="2" t="s">
        <v>7</v>
      </c>
      <c r="C800" s="2" t="s">
        <v>18</v>
      </c>
      <c r="D800">
        <v>10</v>
      </c>
      <c r="E800">
        <v>2017</v>
      </c>
      <c r="F800" t="s">
        <v>10</v>
      </c>
      <c r="G800" t="s">
        <v>9</v>
      </c>
    </row>
    <row r="801" spans="1:7" x14ac:dyDescent="0.45">
      <c r="A801" s="2">
        <v>42804</v>
      </c>
      <c r="B801" s="2" t="s">
        <v>11</v>
      </c>
      <c r="C801" s="2" t="s">
        <v>18</v>
      </c>
      <c r="D801">
        <v>10</v>
      </c>
      <c r="E801">
        <v>2017</v>
      </c>
      <c r="F801" t="s">
        <v>10</v>
      </c>
      <c r="G801" t="s">
        <v>9</v>
      </c>
    </row>
    <row r="802" spans="1:7" x14ac:dyDescent="0.45">
      <c r="A802" s="2">
        <v>42805</v>
      </c>
      <c r="B802" s="2" t="s">
        <v>12</v>
      </c>
      <c r="C802" s="2" t="s">
        <v>18</v>
      </c>
      <c r="D802">
        <v>10</v>
      </c>
      <c r="E802">
        <v>2017</v>
      </c>
      <c r="F802" t="s">
        <v>10</v>
      </c>
      <c r="G802" t="s">
        <v>9</v>
      </c>
    </row>
    <row r="803" spans="1:7" x14ac:dyDescent="0.45">
      <c r="A803" s="2">
        <v>42806</v>
      </c>
      <c r="B803" s="2" t="s">
        <v>13</v>
      </c>
      <c r="C803" s="2" t="s">
        <v>18</v>
      </c>
      <c r="D803">
        <v>10</v>
      </c>
      <c r="E803">
        <v>2017</v>
      </c>
      <c r="F803" t="s">
        <v>10</v>
      </c>
      <c r="G803" t="s">
        <v>9</v>
      </c>
    </row>
    <row r="804" spans="1:7" x14ac:dyDescent="0.45">
      <c r="A804" s="2">
        <v>42807</v>
      </c>
      <c r="B804" s="2" t="s">
        <v>14</v>
      </c>
      <c r="C804" s="2" t="s">
        <v>18</v>
      </c>
      <c r="D804">
        <v>10</v>
      </c>
      <c r="E804">
        <v>2017</v>
      </c>
      <c r="F804" t="s">
        <v>10</v>
      </c>
      <c r="G804" t="s">
        <v>10</v>
      </c>
    </row>
    <row r="805" spans="1:7" x14ac:dyDescent="0.45">
      <c r="A805" s="2">
        <v>42808</v>
      </c>
      <c r="B805" s="2" t="s">
        <v>15</v>
      </c>
      <c r="C805" s="2" t="s">
        <v>18</v>
      </c>
      <c r="D805">
        <v>10</v>
      </c>
      <c r="E805">
        <v>2017</v>
      </c>
      <c r="F805" t="s">
        <v>10</v>
      </c>
      <c r="G805" t="s">
        <v>9</v>
      </c>
    </row>
    <row r="806" spans="1:7" x14ac:dyDescent="0.45">
      <c r="A806" s="2">
        <v>42809</v>
      </c>
      <c r="B806" s="2" t="s">
        <v>16</v>
      </c>
      <c r="C806" s="2" t="s">
        <v>18</v>
      </c>
      <c r="D806">
        <v>10</v>
      </c>
      <c r="E806">
        <v>2017</v>
      </c>
      <c r="F806" t="s">
        <v>10</v>
      </c>
      <c r="G806" t="s">
        <v>9</v>
      </c>
    </row>
    <row r="807" spans="1:7" x14ac:dyDescent="0.45">
      <c r="A807" s="2">
        <v>42810</v>
      </c>
      <c r="B807" s="2" t="s">
        <v>7</v>
      </c>
      <c r="C807" s="2" t="s">
        <v>18</v>
      </c>
      <c r="D807">
        <v>11</v>
      </c>
      <c r="E807">
        <v>2017</v>
      </c>
      <c r="F807" t="s">
        <v>10</v>
      </c>
      <c r="G807" t="s">
        <v>9</v>
      </c>
    </row>
    <row r="808" spans="1:7" x14ac:dyDescent="0.45">
      <c r="A808" s="2">
        <v>42811</v>
      </c>
      <c r="B808" s="2" t="s">
        <v>11</v>
      </c>
      <c r="C808" s="2" t="s">
        <v>18</v>
      </c>
      <c r="D808">
        <v>11</v>
      </c>
      <c r="E808">
        <v>2017</v>
      </c>
      <c r="F808" t="s">
        <v>10</v>
      </c>
      <c r="G808" t="s">
        <v>9</v>
      </c>
    </row>
    <row r="809" spans="1:7" x14ac:dyDescent="0.45">
      <c r="A809" s="2">
        <v>42812</v>
      </c>
      <c r="B809" s="2" t="s">
        <v>12</v>
      </c>
      <c r="C809" s="2" t="s">
        <v>18</v>
      </c>
      <c r="D809">
        <v>11</v>
      </c>
      <c r="E809">
        <v>2017</v>
      </c>
      <c r="F809" t="s">
        <v>10</v>
      </c>
      <c r="G809" t="s">
        <v>9</v>
      </c>
    </row>
    <row r="810" spans="1:7" x14ac:dyDescent="0.45">
      <c r="A810" s="2">
        <v>42813</v>
      </c>
      <c r="B810" s="2" t="s">
        <v>13</v>
      </c>
      <c r="C810" s="2" t="s">
        <v>18</v>
      </c>
      <c r="D810">
        <v>11</v>
      </c>
      <c r="E810">
        <v>2017</v>
      </c>
      <c r="F810" t="s">
        <v>10</v>
      </c>
      <c r="G810" t="s">
        <v>9</v>
      </c>
    </row>
    <row r="811" spans="1:7" x14ac:dyDescent="0.45">
      <c r="A811" s="2">
        <v>42814</v>
      </c>
      <c r="B811" s="2" t="s">
        <v>14</v>
      </c>
      <c r="C811" s="2" t="s">
        <v>18</v>
      </c>
      <c r="D811">
        <v>11</v>
      </c>
      <c r="E811">
        <v>2017</v>
      </c>
      <c r="F811" t="s">
        <v>10</v>
      </c>
      <c r="G811" t="s">
        <v>9</v>
      </c>
    </row>
    <row r="812" spans="1:7" x14ac:dyDescent="0.45">
      <c r="A812" s="2">
        <v>42815</v>
      </c>
      <c r="B812" s="2" t="s">
        <v>15</v>
      </c>
      <c r="C812" s="2" t="s">
        <v>18</v>
      </c>
      <c r="D812">
        <v>11</v>
      </c>
      <c r="E812">
        <v>2017</v>
      </c>
      <c r="F812" t="s">
        <v>10</v>
      </c>
      <c r="G812" t="s">
        <v>9</v>
      </c>
    </row>
    <row r="813" spans="1:7" x14ac:dyDescent="0.45">
      <c r="A813" s="2">
        <v>42816</v>
      </c>
      <c r="B813" s="2" t="s">
        <v>16</v>
      </c>
      <c r="C813" s="2" t="s">
        <v>18</v>
      </c>
      <c r="D813">
        <v>11</v>
      </c>
      <c r="E813">
        <v>2017</v>
      </c>
      <c r="F813" t="s">
        <v>10</v>
      </c>
      <c r="G813" t="s">
        <v>9</v>
      </c>
    </row>
    <row r="814" spans="1:7" x14ac:dyDescent="0.45">
      <c r="A814" s="2">
        <v>42817</v>
      </c>
      <c r="B814" s="2" t="s">
        <v>7</v>
      </c>
      <c r="C814" s="2" t="s">
        <v>18</v>
      </c>
      <c r="D814">
        <v>12</v>
      </c>
      <c r="E814">
        <v>2017</v>
      </c>
      <c r="F814" t="s">
        <v>10</v>
      </c>
      <c r="G814" t="s">
        <v>9</v>
      </c>
    </row>
    <row r="815" spans="1:7" x14ac:dyDescent="0.45">
      <c r="A815" s="2">
        <v>42818</v>
      </c>
      <c r="B815" s="2" t="s">
        <v>11</v>
      </c>
      <c r="C815" s="2" t="s">
        <v>18</v>
      </c>
      <c r="D815">
        <v>12</v>
      </c>
      <c r="E815">
        <v>2017</v>
      </c>
      <c r="F815" t="s">
        <v>10</v>
      </c>
      <c r="G815" t="s">
        <v>9</v>
      </c>
    </row>
    <row r="816" spans="1:7" x14ac:dyDescent="0.45">
      <c r="A816" s="2">
        <v>42819</v>
      </c>
      <c r="B816" s="2" t="s">
        <v>12</v>
      </c>
      <c r="C816" s="2" t="s">
        <v>18</v>
      </c>
      <c r="D816">
        <v>12</v>
      </c>
      <c r="E816">
        <v>2017</v>
      </c>
      <c r="F816" t="s">
        <v>10</v>
      </c>
      <c r="G816" t="s">
        <v>9</v>
      </c>
    </row>
    <row r="817" spans="1:7" x14ac:dyDescent="0.45">
      <c r="A817" s="2">
        <v>42820</v>
      </c>
      <c r="B817" s="2" t="s">
        <v>13</v>
      </c>
      <c r="C817" s="2" t="s">
        <v>18</v>
      </c>
      <c r="D817">
        <v>12</v>
      </c>
      <c r="E817">
        <v>2017</v>
      </c>
      <c r="F817" t="s">
        <v>10</v>
      </c>
      <c r="G817" t="s">
        <v>9</v>
      </c>
    </row>
    <row r="818" spans="1:7" x14ac:dyDescent="0.45">
      <c r="A818" s="2">
        <v>42821</v>
      </c>
      <c r="B818" s="2" t="s">
        <v>14</v>
      </c>
      <c r="C818" s="2" t="s">
        <v>18</v>
      </c>
      <c r="D818">
        <v>12</v>
      </c>
      <c r="E818">
        <v>2017</v>
      </c>
      <c r="F818" t="s">
        <v>10</v>
      </c>
      <c r="G818" t="s">
        <v>9</v>
      </c>
    </row>
    <row r="819" spans="1:7" x14ac:dyDescent="0.45">
      <c r="A819" s="2">
        <v>42822</v>
      </c>
      <c r="B819" s="2" t="s">
        <v>15</v>
      </c>
      <c r="C819" s="2" t="s">
        <v>18</v>
      </c>
      <c r="D819">
        <v>12</v>
      </c>
      <c r="E819">
        <v>2017</v>
      </c>
      <c r="F819" t="s">
        <v>10</v>
      </c>
      <c r="G819" t="s">
        <v>9</v>
      </c>
    </row>
    <row r="820" spans="1:7" x14ac:dyDescent="0.45">
      <c r="A820" s="2">
        <v>42823</v>
      </c>
      <c r="B820" s="2" t="s">
        <v>16</v>
      </c>
      <c r="C820" s="2" t="s">
        <v>18</v>
      </c>
      <c r="D820">
        <v>12</v>
      </c>
      <c r="E820">
        <v>2017</v>
      </c>
      <c r="F820" t="s">
        <v>10</v>
      </c>
      <c r="G820" t="s">
        <v>9</v>
      </c>
    </row>
    <row r="821" spans="1:7" x14ac:dyDescent="0.45">
      <c r="A821" s="2">
        <v>42824</v>
      </c>
      <c r="B821" s="2" t="s">
        <v>7</v>
      </c>
      <c r="C821" s="2" t="s">
        <v>18</v>
      </c>
      <c r="D821">
        <v>13</v>
      </c>
      <c r="E821">
        <v>2017</v>
      </c>
      <c r="F821" t="s">
        <v>10</v>
      </c>
      <c r="G821" t="s">
        <v>9</v>
      </c>
    </row>
    <row r="822" spans="1:7" x14ac:dyDescent="0.45">
      <c r="A822" s="2">
        <v>42825</v>
      </c>
      <c r="B822" s="2" t="s">
        <v>11</v>
      </c>
      <c r="C822" s="2" t="s">
        <v>18</v>
      </c>
      <c r="D822">
        <v>13</v>
      </c>
      <c r="E822">
        <v>2017</v>
      </c>
      <c r="F822" t="s">
        <v>9</v>
      </c>
      <c r="G822" t="s">
        <v>9</v>
      </c>
    </row>
    <row r="823" spans="1:7" x14ac:dyDescent="0.45">
      <c r="A823" s="2">
        <v>42826</v>
      </c>
      <c r="B823" s="2" t="s">
        <v>12</v>
      </c>
      <c r="C823" s="2" t="s">
        <v>19</v>
      </c>
      <c r="D823">
        <v>13</v>
      </c>
      <c r="E823">
        <v>2017</v>
      </c>
      <c r="F823" t="s">
        <v>9</v>
      </c>
      <c r="G823" t="s">
        <v>9</v>
      </c>
    </row>
    <row r="824" spans="1:7" x14ac:dyDescent="0.45">
      <c r="A824" s="2">
        <v>42827</v>
      </c>
      <c r="B824" s="2" t="s">
        <v>13</v>
      </c>
      <c r="C824" s="2" t="s">
        <v>19</v>
      </c>
      <c r="D824">
        <v>13</v>
      </c>
      <c r="E824">
        <v>2017</v>
      </c>
      <c r="F824" t="s">
        <v>9</v>
      </c>
      <c r="G824" t="s">
        <v>9</v>
      </c>
    </row>
    <row r="825" spans="1:7" x14ac:dyDescent="0.45">
      <c r="A825" s="2">
        <v>42828</v>
      </c>
      <c r="B825" s="2" t="s">
        <v>14</v>
      </c>
      <c r="C825" s="2" t="s">
        <v>19</v>
      </c>
      <c r="D825">
        <v>13</v>
      </c>
      <c r="E825">
        <v>2017</v>
      </c>
      <c r="F825" t="s">
        <v>9</v>
      </c>
      <c r="G825" t="s">
        <v>9</v>
      </c>
    </row>
    <row r="826" spans="1:7" x14ac:dyDescent="0.45">
      <c r="A826" s="2">
        <v>42829</v>
      </c>
      <c r="B826" s="2" t="s">
        <v>15</v>
      </c>
      <c r="C826" s="2" t="s">
        <v>19</v>
      </c>
      <c r="D826">
        <v>13</v>
      </c>
      <c r="E826">
        <v>2017</v>
      </c>
      <c r="F826" t="s">
        <v>9</v>
      </c>
      <c r="G826" t="s">
        <v>9</v>
      </c>
    </row>
    <row r="827" spans="1:7" x14ac:dyDescent="0.45">
      <c r="A827" s="2">
        <v>42830</v>
      </c>
      <c r="B827" s="2" t="s">
        <v>16</v>
      </c>
      <c r="C827" s="2" t="s">
        <v>19</v>
      </c>
      <c r="D827">
        <v>13</v>
      </c>
      <c r="E827">
        <v>2017</v>
      </c>
      <c r="F827" t="s">
        <v>9</v>
      </c>
      <c r="G827" t="s">
        <v>9</v>
      </c>
    </row>
    <row r="828" spans="1:7" x14ac:dyDescent="0.45">
      <c r="A828" s="2">
        <v>42831</v>
      </c>
      <c r="B828" s="2" t="s">
        <v>7</v>
      </c>
      <c r="C828" s="2" t="s">
        <v>19</v>
      </c>
      <c r="D828">
        <v>14</v>
      </c>
      <c r="E828">
        <v>2017</v>
      </c>
      <c r="F828" t="s">
        <v>9</v>
      </c>
      <c r="G828" t="s">
        <v>9</v>
      </c>
    </row>
    <row r="829" spans="1:7" x14ac:dyDescent="0.45">
      <c r="A829" s="2">
        <v>42832</v>
      </c>
      <c r="B829" s="2" t="s">
        <v>11</v>
      </c>
      <c r="C829" s="2" t="s">
        <v>19</v>
      </c>
      <c r="D829">
        <v>14</v>
      </c>
      <c r="E829">
        <v>2017</v>
      </c>
      <c r="F829" t="s">
        <v>9</v>
      </c>
      <c r="G829" t="s">
        <v>9</v>
      </c>
    </row>
    <row r="830" spans="1:7" x14ac:dyDescent="0.45">
      <c r="A830" s="2">
        <v>42833</v>
      </c>
      <c r="B830" s="2" t="s">
        <v>12</v>
      </c>
      <c r="C830" s="2" t="s">
        <v>19</v>
      </c>
      <c r="D830">
        <v>14</v>
      </c>
      <c r="E830">
        <v>2017</v>
      </c>
      <c r="F830" t="s">
        <v>9</v>
      </c>
      <c r="G830" t="s">
        <v>9</v>
      </c>
    </row>
    <row r="831" spans="1:7" x14ac:dyDescent="0.45">
      <c r="A831" s="2">
        <v>42834</v>
      </c>
      <c r="B831" s="2" t="s">
        <v>13</v>
      </c>
      <c r="C831" s="2" t="s">
        <v>19</v>
      </c>
      <c r="D831">
        <v>14</v>
      </c>
      <c r="E831">
        <v>2017</v>
      </c>
      <c r="F831" t="s">
        <v>9</v>
      </c>
      <c r="G831" t="s">
        <v>9</v>
      </c>
    </row>
    <row r="832" spans="1:7" x14ac:dyDescent="0.45">
      <c r="A832" s="2">
        <v>42835</v>
      </c>
      <c r="B832" s="2" t="s">
        <v>14</v>
      </c>
      <c r="C832" s="2" t="s">
        <v>19</v>
      </c>
      <c r="D832">
        <v>14</v>
      </c>
      <c r="E832">
        <v>2017</v>
      </c>
      <c r="F832" t="s">
        <v>9</v>
      </c>
      <c r="G832" t="s">
        <v>9</v>
      </c>
    </row>
    <row r="833" spans="1:7" x14ac:dyDescent="0.45">
      <c r="A833" s="2">
        <v>42836</v>
      </c>
      <c r="B833" s="2" t="s">
        <v>15</v>
      </c>
      <c r="C833" s="2" t="s">
        <v>19</v>
      </c>
      <c r="D833">
        <v>14</v>
      </c>
      <c r="E833">
        <v>2017</v>
      </c>
      <c r="F833" t="s">
        <v>9</v>
      </c>
      <c r="G833" t="s">
        <v>9</v>
      </c>
    </row>
    <row r="834" spans="1:7" x14ac:dyDescent="0.45">
      <c r="A834" s="2">
        <v>42837</v>
      </c>
      <c r="B834" s="2" t="s">
        <v>16</v>
      </c>
      <c r="C834" s="2" t="s">
        <v>19</v>
      </c>
      <c r="D834">
        <v>14</v>
      </c>
      <c r="E834">
        <v>2017</v>
      </c>
      <c r="F834" t="s">
        <v>9</v>
      </c>
      <c r="G834" t="s">
        <v>9</v>
      </c>
    </row>
    <row r="835" spans="1:7" x14ac:dyDescent="0.45">
      <c r="A835" s="2">
        <v>42838</v>
      </c>
      <c r="B835" s="2" t="s">
        <v>7</v>
      </c>
      <c r="C835" s="2" t="s">
        <v>19</v>
      </c>
      <c r="D835">
        <v>15</v>
      </c>
      <c r="E835">
        <v>2017</v>
      </c>
      <c r="F835" t="s">
        <v>9</v>
      </c>
      <c r="G835" t="s">
        <v>9</v>
      </c>
    </row>
    <row r="836" spans="1:7" x14ac:dyDescent="0.45">
      <c r="A836" s="2">
        <v>42839</v>
      </c>
      <c r="B836" s="2" t="s">
        <v>11</v>
      </c>
      <c r="C836" s="2" t="s">
        <v>19</v>
      </c>
      <c r="D836">
        <v>15</v>
      </c>
      <c r="E836">
        <v>2017</v>
      </c>
      <c r="F836" t="s">
        <v>9</v>
      </c>
      <c r="G836" t="s">
        <v>10</v>
      </c>
    </row>
    <row r="837" spans="1:7" x14ac:dyDescent="0.45">
      <c r="A837" s="2">
        <v>42840</v>
      </c>
      <c r="B837" s="2" t="s">
        <v>12</v>
      </c>
      <c r="C837" s="2" t="s">
        <v>19</v>
      </c>
      <c r="D837">
        <v>15</v>
      </c>
      <c r="E837">
        <v>2017</v>
      </c>
      <c r="F837" t="s">
        <v>9</v>
      </c>
      <c r="G837" t="s">
        <v>10</v>
      </c>
    </row>
    <row r="838" spans="1:7" x14ac:dyDescent="0.45">
      <c r="A838" s="2">
        <v>42841</v>
      </c>
      <c r="B838" s="2" t="s">
        <v>13</v>
      </c>
      <c r="C838" s="2" t="s">
        <v>19</v>
      </c>
      <c r="D838">
        <v>15</v>
      </c>
      <c r="E838">
        <v>2017</v>
      </c>
      <c r="F838" t="s">
        <v>9</v>
      </c>
      <c r="G838" t="s">
        <v>10</v>
      </c>
    </row>
    <row r="839" spans="1:7" x14ac:dyDescent="0.45">
      <c r="A839" s="2">
        <v>42842</v>
      </c>
      <c r="B839" s="2" t="s">
        <v>14</v>
      </c>
      <c r="C839" s="2" t="s">
        <v>19</v>
      </c>
      <c r="D839">
        <v>15</v>
      </c>
      <c r="E839">
        <v>2017</v>
      </c>
      <c r="F839" t="s">
        <v>9</v>
      </c>
      <c r="G839" t="s">
        <v>10</v>
      </c>
    </row>
    <row r="840" spans="1:7" x14ac:dyDescent="0.45">
      <c r="A840" s="2">
        <v>42843</v>
      </c>
      <c r="B840" s="2" t="s">
        <v>15</v>
      </c>
      <c r="C840" s="2" t="s">
        <v>19</v>
      </c>
      <c r="D840">
        <v>15</v>
      </c>
      <c r="E840">
        <v>2017</v>
      </c>
      <c r="F840" t="s">
        <v>9</v>
      </c>
      <c r="G840" t="s">
        <v>9</v>
      </c>
    </row>
    <row r="841" spans="1:7" x14ac:dyDescent="0.45">
      <c r="A841" s="2">
        <v>42844</v>
      </c>
      <c r="B841" s="2" t="s">
        <v>16</v>
      </c>
      <c r="C841" s="2" t="s">
        <v>19</v>
      </c>
      <c r="D841">
        <v>15</v>
      </c>
      <c r="E841">
        <v>2017</v>
      </c>
      <c r="F841" t="s">
        <v>10</v>
      </c>
      <c r="G841" t="s">
        <v>9</v>
      </c>
    </row>
    <row r="842" spans="1:7" x14ac:dyDescent="0.45">
      <c r="A842" s="2">
        <v>42845</v>
      </c>
      <c r="B842" s="2" t="s">
        <v>7</v>
      </c>
      <c r="C842" s="2" t="s">
        <v>19</v>
      </c>
      <c r="D842">
        <v>16</v>
      </c>
      <c r="E842">
        <v>2017</v>
      </c>
      <c r="F842" t="s">
        <v>10</v>
      </c>
      <c r="G842" t="s">
        <v>9</v>
      </c>
    </row>
    <row r="843" spans="1:7" x14ac:dyDescent="0.45">
      <c r="A843" s="2">
        <v>42846</v>
      </c>
      <c r="B843" s="2" t="s">
        <v>11</v>
      </c>
      <c r="C843" s="2" t="s">
        <v>19</v>
      </c>
      <c r="D843">
        <v>16</v>
      </c>
      <c r="E843">
        <v>2017</v>
      </c>
      <c r="F843" t="s">
        <v>10</v>
      </c>
      <c r="G843" t="s">
        <v>9</v>
      </c>
    </row>
    <row r="844" spans="1:7" x14ac:dyDescent="0.45">
      <c r="A844" s="2">
        <v>42847</v>
      </c>
      <c r="B844" s="2" t="s">
        <v>12</v>
      </c>
      <c r="C844" s="2" t="s">
        <v>19</v>
      </c>
      <c r="D844">
        <v>16</v>
      </c>
      <c r="E844">
        <v>2017</v>
      </c>
      <c r="F844" t="s">
        <v>10</v>
      </c>
      <c r="G844" t="s">
        <v>9</v>
      </c>
    </row>
    <row r="845" spans="1:7" x14ac:dyDescent="0.45">
      <c r="A845" s="2">
        <v>42848</v>
      </c>
      <c r="B845" s="2" t="s">
        <v>13</v>
      </c>
      <c r="C845" s="2" t="s">
        <v>19</v>
      </c>
      <c r="D845">
        <v>16</v>
      </c>
      <c r="E845">
        <v>2017</v>
      </c>
      <c r="F845" t="s">
        <v>10</v>
      </c>
      <c r="G845" t="s">
        <v>9</v>
      </c>
    </row>
    <row r="846" spans="1:7" x14ac:dyDescent="0.45">
      <c r="A846" s="2">
        <v>42849</v>
      </c>
      <c r="B846" s="2" t="s">
        <v>14</v>
      </c>
      <c r="C846" s="2" t="s">
        <v>19</v>
      </c>
      <c r="D846">
        <v>16</v>
      </c>
      <c r="E846">
        <v>2017</v>
      </c>
      <c r="F846" t="s">
        <v>10</v>
      </c>
      <c r="G846" t="s">
        <v>9</v>
      </c>
    </row>
    <row r="847" spans="1:7" x14ac:dyDescent="0.45">
      <c r="A847" s="2">
        <v>42850</v>
      </c>
      <c r="B847" s="2" t="s">
        <v>15</v>
      </c>
      <c r="C847" s="2" t="s">
        <v>19</v>
      </c>
      <c r="D847">
        <v>16</v>
      </c>
      <c r="E847">
        <v>2017</v>
      </c>
      <c r="F847" t="s">
        <v>10</v>
      </c>
      <c r="G847" t="s">
        <v>10</v>
      </c>
    </row>
    <row r="848" spans="1:7" x14ac:dyDescent="0.45">
      <c r="A848" s="2">
        <v>42851</v>
      </c>
      <c r="B848" s="2" t="s">
        <v>16</v>
      </c>
      <c r="C848" s="2" t="s">
        <v>19</v>
      </c>
      <c r="D848">
        <v>16</v>
      </c>
      <c r="E848">
        <v>2017</v>
      </c>
      <c r="F848" t="s">
        <v>10</v>
      </c>
      <c r="G848" t="s">
        <v>9</v>
      </c>
    </row>
    <row r="849" spans="1:7" x14ac:dyDescent="0.45">
      <c r="A849" s="2">
        <v>42852</v>
      </c>
      <c r="B849" s="2" t="s">
        <v>7</v>
      </c>
      <c r="C849" s="2" t="s">
        <v>19</v>
      </c>
      <c r="D849">
        <v>17</v>
      </c>
      <c r="E849">
        <v>2017</v>
      </c>
      <c r="F849" t="s">
        <v>10</v>
      </c>
      <c r="G849" t="s">
        <v>9</v>
      </c>
    </row>
    <row r="850" spans="1:7" x14ac:dyDescent="0.45">
      <c r="A850" s="2">
        <v>42853</v>
      </c>
      <c r="B850" s="2" t="s">
        <v>11</v>
      </c>
      <c r="C850" s="2" t="s">
        <v>19</v>
      </c>
      <c r="D850">
        <v>17</v>
      </c>
      <c r="E850">
        <v>2017</v>
      </c>
      <c r="F850" t="s">
        <v>10</v>
      </c>
      <c r="G850" t="s">
        <v>9</v>
      </c>
    </row>
    <row r="851" spans="1:7" x14ac:dyDescent="0.45">
      <c r="A851" s="2">
        <v>42854</v>
      </c>
      <c r="B851" s="2" t="s">
        <v>12</v>
      </c>
      <c r="C851" s="2" t="s">
        <v>19</v>
      </c>
      <c r="D851">
        <v>17</v>
      </c>
      <c r="E851">
        <v>2017</v>
      </c>
      <c r="F851" t="s">
        <v>10</v>
      </c>
      <c r="G851" t="s">
        <v>9</v>
      </c>
    </row>
    <row r="852" spans="1:7" x14ac:dyDescent="0.45">
      <c r="A852" s="2">
        <v>42855</v>
      </c>
      <c r="B852" s="2" t="s">
        <v>13</v>
      </c>
      <c r="C852" s="2" t="s">
        <v>19</v>
      </c>
      <c r="D852">
        <v>17</v>
      </c>
      <c r="E852">
        <v>2017</v>
      </c>
      <c r="F852" t="s">
        <v>10</v>
      </c>
      <c r="G852" t="s">
        <v>9</v>
      </c>
    </row>
    <row r="853" spans="1:7" x14ac:dyDescent="0.45">
      <c r="A853" s="2">
        <v>42856</v>
      </c>
      <c r="B853" s="2" t="s">
        <v>14</v>
      </c>
      <c r="C853" s="2" t="s">
        <v>20</v>
      </c>
      <c r="D853">
        <v>17</v>
      </c>
      <c r="E853">
        <v>2017</v>
      </c>
      <c r="F853" t="s">
        <v>10</v>
      </c>
      <c r="G853" t="s">
        <v>9</v>
      </c>
    </row>
    <row r="854" spans="1:7" x14ac:dyDescent="0.45">
      <c r="A854" s="2">
        <v>42857</v>
      </c>
      <c r="B854" s="2" t="s">
        <v>15</v>
      </c>
      <c r="C854" s="2" t="s">
        <v>20</v>
      </c>
      <c r="D854">
        <v>17</v>
      </c>
      <c r="E854">
        <v>2017</v>
      </c>
      <c r="F854" t="s">
        <v>10</v>
      </c>
      <c r="G854" t="s">
        <v>9</v>
      </c>
    </row>
    <row r="855" spans="1:7" x14ac:dyDescent="0.45">
      <c r="A855" s="2">
        <v>42858</v>
      </c>
      <c r="B855" s="2" t="s">
        <v>16</v>
      </c>
      <c r="C855" s="2" t="s">
        <v>20</v>
      </c>
      <c r="D855">
        <v>17</v>
      </c>
      <c r="E855">
        <v>2017</v>
      </c>
      <c r="F855" t="s">
        <v>10</v>
      </c>
      <c r="G855" t="s">
        <v>9</v>
      </c>
    </row>
    <row r="856" spans="1:7" x14ac:dyDescent="0.45">
      <c r="A856" s="2">
        <v>42859</v>
      </c>
      <c r="B856" s="2" t="s">
        <v>7</v>
      </c>
      <c r="C856" s="2" t="s">
        <v>20</v>
      </c>
      <c r="D856">
        <v>18</v>
      </c>
      <c r="E856">
        <v>2017</v>
      </c>
      <c r="F856" t="s">
        <v>10</v>
      </c>
      <c r="G856" t="s">
        <v>9</v>
      </c>
    </row>
    <row r="857" spans="1:7" x14ac:dyDescent="0.45">
      <c r="A857" s="2">
        <v>42860</v>
      </c>
      <c r="B857" s="2" t="s">
        <v>11</v>
      </c>
      <c r="C857" s="2" t="s">
        <v>20</v>
      </c>
      <c r="D857">
        <v>18</v>
      </c>
      <c r="E857">
        <v>2017</v>
      </c>
      <c r="F857" t="s">
        <v>10</v>
      </c>
      <c r="G857" t="s">
        <v>9</v>
      </c>
    </row>
    <row r="858" spans="1:7" x14ac:dyDescent="0.45">
      <c r="A858" s="2">
        <v>42861</v>
      </c>
      <c r="B858" s="2" t="s">
        <v>12</v>
      </c>
      <c r="C858" s="2" t="s">
        <v>20</v>
      </c>
      <c r="D858">
        <v>18</v>
      </c>
      <c r="E858">
        <v>2017</v>
      </c>
      <c r="F858" t="s">
        <v>10</v>
      </c>
      <c r="G858" t="s">
        <v>9</v>
      </c>
    </row>
    <row r="859" spans="1:7" x14ac:dyDescent="0.45">
      <c r="A859" s="2">
        <v>42862</v>
      </c>
      <c r="B859" s="2" t="s">
        <v>13</v>
      </c>
      <c r="C859" s="2" t="s">
        <v>20</v>
      </c>
      <c r="D859">
        <v>18</v>
      </c>
      <c r="E859">
        <v>2017</v>
      </c>
      <c r="F859" t="s">
        <v>10</v>
      </c>
      <c r="G859" t="s">
        <v>9</v>
      </c>
    </row>
    <row r="860" spans="1:7" x14ac:dyDescent="0.45">
      <c r="A860" s="2">
        <v>42863</v>
      </c>
      <c r="B860" s="2" t="s">
        <v>14</v>
      </c>
      <c r="C860" s="2" t="s">
        <v>20</v>
      </c>
      <c r="D860">
        <v>18</v>
      </c>
      <c r="E860">
        <v>2017</v>
      </c>
      <c r="F860" t="s">
        <v>10</v>
      </c>
      <c r="G860" t="s">
        <v>9</v>
      </c>
    </row>
    <row r="861" spans="1:7" x14ac:dyDescent="0.45">
      <c r="A861" s="2">
        <v>42864</v>
      </c>
      <c r="B861" s="2" t="s">
        <v>15</v>
      </c>
      <c r="C861" s="2" t="s">
        <v>20</v>
      </c>
      <c r="D861">
        <v>18</v>
      </c>
      <c r="E861">
        <v>2017</v>
      </c>
      <c r="F861" t="s">
        <v>10</v>
      </c>
      <c r="G861" t="s">
        <v>9</v>
      </c>
    </row>
    <row r="862" spans="1:7" x14ac:dyDescent="0.45">
      <c r="A862" s="2">
        <v>42865</v>
      </c>
      <c r="B862" s="2" t="s">
        <v>16</v>
      </c>
      <c r="C862" s="2" t="s">
        <v>20</v>
      </c>
      <c r="D862">
        <v>18</v>
      </c>
      <c r="E862">
        <v>2017</v>
      </c>
      <c r="F862" t="s">
        <v>10</v>
      </c>
      <c r="G862" t="s">
        <v>9</v>
      </c>
    </row>
    <row r="863" spans="1:7" x14ac:dyDescent="0.45">
      <c r="A863" s="2">
        <v>42866</v>
      </c>
      <c r="B863" s="2" t="s">
        <v>7</v>
      </c>
      <c r="C863" s="2" t="s">
        <v>20</v>
      </c>
      <c r="D863">
        <v>19</v>
      </c>
      <c r="E863">
        <v>2017</v>
      </c>
      <c r="F863" t="s">
        <v>10</v>
      </c>
      <c r="G863" t="s">
        <v>9</v>
      </c>
    </row>
    <row r="864" spans="1:7" x14ac:dyDescent="0.45">
      <c r="A864" s="2">
        <v>42867</v>
      </c>
      <c r="B864" s="2" t="s">
        <v>11</v>
      </c>
      <c r="C864" s="2" t="s">
        <v>20</v>
      </c>
      <c r="D864">
        <v>19</v>
      </c>
      <c r="E864">
        <v>2017</v>
      </c>
      <c r="F864" t="s">
        <v>10</v>
      </c>
      <c r="G864" t="s">
        <v>9</v>
      </c>
    </row>
    <row r="865" spans="1:7" x14ac:dyDescent="0.45">
      <c r="A865" s="2">
        <v>42868</v>
      </c>
      <c r="B865" s="2" t="s">
        <v>12</v>
      </c>
      <c r="C865" s="2" t="s">
        <v>20</v>
      </c>
      <c r="D865">
        <v>19</v>
      </c>
      <c r="E865">
        <v>2017</v>
      </c>
      <c r="F865" t="s">
        <v>10</v>
      </c>
      <c r="G865" t="s">
        <v>9</v>
      </c>
    </row>
    <row r="866" spans="1:7" x14ac:dyDescent="0.45">
      <c r="A866" s="2">
        <v>42869</v>
      </c>
      <c r="B866" s="2" t="s">
        <v>13</v>
      </c>
      <c r="C866" s="2" t="s">
        <v>20</v>
      </c>
      <c r="D866">
        <v>19</v>
      </c>
      <c r="E866">
        <v>2017</v>
      </c>
      <c r="F866" t="s">
        <v>10</v>
      </c>
      <c r="G866" t="s">
        <v>9</v>
      </c>
    </row>
    <row r="867" spans="1:7" x14ac:dyDescent="0.45">
      <c r="A867" s="2">
        <v>42870</v>
      </c>
      <c r="B867" s="2" t="s">
        <v>14</v>
      </c>
      <c r="C867" s="2" t="s">
        <v>20</v>
      </c>
      <c r="D867">
        <v>19</v>
      </c>
      <c r="E867">
        <v>2017</v>
      </c>
      <c r="F867" t="s">
        <v>10</v>
      </c>
      <c r="G867" t="s">
        <v>9</v>
      </c>
    </row>
    <row r="868" spans="1:7" x14ac:dyDescent="0.45">
      <c r="A868" s="2">
        <v>42871</v>
      </c>
      <c r="B868" s="2" t="s">
        <v>15</v>
      </c>
      <c r="C868" s="2" t="s">
        <v>20</v>
      </c>
      <c r="D868">
        <v>19</v>
      </c>
      <c r="E868">
        <v>2017</v>
      </c>
      <c r="F868" t="s">
        <v>10</v>
      </c>
      <c r="G868" t="s">
        <v>9</v>
      </c>
    </row>
    <row r="869" spans="1:7" x14ac:dyDescent="0.45">
      <c r="A869" s="2">
        <v>42872</v>
      </c>
      <c r="B869" s="2" t="s">
        <v>16</v>
      </c>
      <c r="C869" s="2" t="s">
        <v>20</v>
      </c>
      <c r="D869">
        <v>19</v>
      </c>
      <c r="E869">
        <v>2017</v>
      </c>
      <c r="F869" t="s">
        <v>10</v>
      </c>
      <c r="G869" t="s">
        <v>9</v>
      </c>
    </row>
    <row r="870" spans="1:7" x14ac:dyDescent="0.45">
      <c r="A870" s="2">
        <v>42873</v>
      </c>
      <c r="B870" s="2" t="s">
        <v>7</v>
      </c>
      <c r="C870" s="2" t="s">
        <v>20</v>
      </c>
      <c r="D870">
        <v>20</v>
      </c>
      <c r="E870">
        <v>2017</v>
      </c>
      <c r="F870" t="s">
        <v>10</v>
      </c>
      <c r="G870" t="s">
        <v>9</v>
      </c>
    </row>
    <row r="871" spans="1:7" x14ac:dyDescent="0.45">
      <c r="A871" s="2">
        <v>42874</v>
      </c>
      <c r="B871" s="2" t="s">
        <v>11</v>
      </c>
      <c r="C871" s="2" t="s">
        <v>20</v>
      </c>
      <c r="D871">
        <v>20</v>
      </c>
      <c r="E871">
        <v>2017</v>
      </c>
      <c r="F871" t="s">
        <v>10</v>
      </c>
      <c r="G871" t="s">
        <v>9</v>
      </c>
    </row>
    <row r="872" spans="1:7" x14ac:dyDescent="0.45">
      <c r="A872" s="2">
        <v>42875</v>
      </c>
      <c r="B872" s="2" t="s">
        <v>12</v>
      </c>
      <c r="C872" s="2" t="s">
        <v>20</v>
      </c>
      <c r="D872">
        <v>20</v>
      </c>
      <c r="E872">
        <v>2017</v>
      </c>
      <c r="F872" t="s">
        <v>10</v>
      </c>
      <c r="G872" t="s">
        <v>9</v>
      </c>
    </row>
    <row r="873" spans="1:7" x14ac:dyDescent="0.45">
      <c r="A873" s="2">
        <v>42876</v>
      </c>
      <c r="B873" s="2" t="s">
        <v>13</v>
      </c>
      <c r="C873" s="2" t="s">
        <v>20</v>
      </c>
      <c r="D873">
        <v>20</v>
      </c>
      <c r="E873">
        <v>2017</v>
      </c>
      <c r="F873" t="s">
        <v>10</v>
      </c>
      <c r="G873" t="s">
        <v>9</v>
      </c>
    </row>
    <row r="874" spans="1:7" x14ac:dyDescent="0.45">
      <c r="A874" s="2">
        <v>42877</v>
      </c>
      <c r="B874" s="2" t="s">
        <v>14</v>
      </c>
      <c r="C874" s="2" t="s">
        <v>20</v>
      </c>
      <c r="D874">
        <v>20</v>
      </c>
      <c r="E874">
        <v>2017</v>
      </c>
      <c r="F874" t="s">
        <v>10</v>
      </c>
      <c r="G874" t="s">
        <v>9</v>
      </c>
    </row>
    <row r="875" spans="1:7" x14ac:dyDescent="0.45">
      <c r="A875" s="2">
        <v>42878</v>
      </c>
      <c r="B875" s="2" t="s">
        <v>15</v>
      </c>
      <c r="C875" s="2" t="s">
        <v>20</v>
      </c>
      <c r="D875">
        <v>20</v>
      </c>
      <c r="E875">
        <v>2017</v>
      </c>
      <c r="F875" t="s">
        <v>10</v>
      </c>
      <c r="G875" t="s">
        <v>9</v>
      </c>
    </row>
    <row r="876" spans="1:7" x14ac:dyDescent="0.45">
      <c r="A876" s="2">
        <v>42879</v>
      </c>
      <c r="B876" s="2" t="s">
        <v>16</v>
      </c>
      <c r="C876" s="2" t="s">
        <v>20</v>
      </c>
      <c r="D876">
        <v>20</v>
      </c>
      <c r="E876">
        <v>2017</v>
      </c>
      <c r="F876" t="s">
        <v>10</v>
      </c>
      <c r="G876" t="s">
        <v>9</v>
      </c>
    </row>
    <row r="877" spans="1:7" x14ac:dyDescent="0.45">
      <c r="A877" s="2">
        <v>42880</v>
      </c>
      <c r="B877" s="2" t="s">
        <v>7</v>
      </c>
      <c r="C877" s="2" t="s">
        <v>20</v>
      </c>
      <c r="D877">
        <v>21</v>
      </c>
      <c r="E877">
        <v>2017</v>
      </c>
      <c r="F877" t="s">
        <v>10</v>
      </c>
      <c r="G877" t="s">
        <v>9</v>
      </c>
    </row>
    <row r="878" spans="1:7" x14ac:dyDescent="0.45">
      <c r="A878" s="2">
        <v>42881</v>
      </c>
      <c r="B878" s="2" t="s">
        <v>11</v>
      </c>
      <c r="C878" s="2" t="s">
        <v>20</v>
      </c>
      <c r="D878">
        <v>21</v>
      </c>
      <c r="E878">
        <v>2017</v>
      </c>
      <c r="F878" t="s">
        <v>10</v>
      </c>
      <c r="G878" t="s">
        <v>9</v>
      </c>
    </row>
    <row r="879" spans="1:7" x14ac:dyDescent="0.45">
      <c r="A879" s="2">
        <v>42882</v>
      </c>
      <c r="B879" s="2" t="s">
        <v>12</v>
      </c>
      <c r="C879" s="2" t="s">
        <v>20</v>
      </c>
      <c r="D879">
        <v>21</v>
      </c>
      <c r="E879">
        <v>2017</v>
      </c>
      <c r="F879" t="s">
        <v>10</v>
      </c>
      <c r="G879" t="s">
        <v>9</v>
      </c>
    </row>
    <row r="880" spans="1:7" x14ac:dyDescent="0.45">
      <c r="A880" s="2">
        <v>42883</v>
      </c>
      <c r="B880" s="2" t="s">
        <v>13</v>
      </c>
      <c r="C880" s="2" t="s">
        <v>20</v>
      </c>
      <c r="D880">
        <v>21</v>
      </c>
      <c r="E880">
        <v>2017</v>
      </c>
      <c r="F880" t="s">
        <v>10</v>
      </c>
      <c r="G880" t="s">
        <v>9</v>
      </c>
    </row>
    <row r="881" spans="1:7" x14ac:dyDescent="0.45">
      <c r="A881" s="2">
        <v>42884</v>
      </c>
      <c r="B881" s="2" t="s">
        <v>14</v>
      </c>
      <c r="C881" s="2" t="s">
        <v>20</v>
      </c>
      <c r="D881">
        <v>21</v>
      </c>
      <c r="E881">
        <v>2017</v>
      </c>
      <c r="F881" t="s">
        <v>10</v>
      </c>
      <c r="G881" t="s">
        <v>9</v>
      </c>
    </row>
    <row r="882" spans="1:7" x14ac:dyDescent="0.45">
      <c r="A882" s="2">
        <v>42885</v>
      </c>
      <c r="B882" s="2" t="s">
        <v>15</v>
      </c>
      <c r="C882" s="2" t="s">
        <v>20</v>
      </c>
      <c r="D882">
        <v>21</v>
      </c>
      <c r="E882">
        <v>2017</v>
      </c>
      <c r="F882" t="s">
        <v>10</v>
      </c>
      <c r="G882" t="s">
        <v>9</v>
      </c>
    </row>
    <row r="883" spans="1:7" x14ac:dyDescent="0.45">
      <c r="A883" s="2">
        <v>42886</v>
      </c>
      <c r="B883" s="2" t="s">
        <v>16</v>
      </c>
      <c r="C883" s="2" t="s">
        <v>20</v>
      </c>
      <c r="D883">
        <v>21</v>
      </c>
      <c r="E883">
        <v>2017</v>
      </c>
      <c r="F883" t="s">
        <v>10</v>
      </c>
      <c r="G883" t="s">
        <v>9</v>
      </c>
    </row>
    <row r="884" spans="1:7" x14ac:dyDescent="0.45">
      <c r="A884" s="2">
        <v>42887</v>
      </c>
      <c r="B884" s="2" t="s">
        <v>7</v>
      </c>
      <c r="C884" s="2" t="s">
        <v>21</v>
      </c>
      <c r="D884">
        <v>22</v>
      </c>
      <c r="E884">
        <v>2017</v>
      </c>
      <c r="F884" t="s">
        <v>10</v>
      </c>
      <c r="G884" t="s">
        <v>9</v>
      </c>
    </row>
    <row r="885" spans="1:7" x14ac:dyDescent="0.45">
      <c r="A885" s="2">
        <v>42888</v>
      </c>
      <c r="B885" s="2" t="s">
        <v>11</v>
      </c>
      <c r="C885" s="2" t="s">
        <v>21</v>
      </c>
      <c r="D885">
        <v>22</v>
      </c>
      <c r="E885">
        <v>2017</v>
      </c>
      <c r="F885" t="s">
        <v>10</v>
      </c>
      <c r="G885" t="s">
        <v>9</v>
      </c>
    </row>
    <row r="886" spans="1:7" x14ac:dyDescent="0.45">
      <c r="A886" s="2">
        <v>42889</v>
      </c>
      <c r="B886" s="2" t="s">
        <v>12</v>
      </c>
      <c r="C886" s="2" t="s">
        <v>21</v>
      </c>
      <c r="D886">
        <v>22</v>
      </c>
      <c r="E886">
        <v>2017</v>
      </c>
      <c r="F886" t="s">
        <v>10</v>
      </c>
      <c r="G886" t="s">
        <v>9</v>
      </c>
    </row>
    <row r="887" spans="1:7" x14ac:dyDescent="0.45">
      <c r="A887" s="2">
        <v>42890</v>
      </c>
      <c r="B887" s="2" t="s">
        <v>13</v>
      </c>
      <c r="C887" s="2" t="s">
        <v>21</v>
      </c>
      <c r="D887">
        <v>22</v>
      </c>
      <c r="E887">
        <v>2017</v>
      </c>
      <c r="F887" t="s">
        <v>10</v>
      </c>
      <c r="G887" t="s">
        <v>9</v>
      </c>
    </row>
    <row r="888" spans="1:7" x14ac:dyDescent="0.45">
      <c r="A888" s="2">
        <v>42891</v>
      </c>
      <c r="B888" s="2" t="s">
        <v>14</v>
      </c>
      <c r="C888" s="2" t="s">
        <v>21</v>
      </c>
      <c r="D888">
        <v>22</v>
      </c>
      <c r="E888">
        <v>2017</v>
      </c>
      <c r="F888" t="s">
        <v>10</v>
      </c>
      <c r="G888" t="s">
        <v>9</v>
      </c>
    </row>
    <row r="889" spans="1:7" x14ac:dyDescent="0.45">
      <c r="A889" s="2">
        <v>42892</v>
      </c>
      <c r="B889" s="2" t="s">
        <v>15</v>
      </c>
      <c r="C889" s="2" t="s">
        <v>21</v>
      </c>
      <c r="D889">
        <v>22</v>
      </c>
      <c r="E889">
        <v>2017</v>
      </c>
      <c r="F889" t="s">
        <v>10</v>
      </c>
      <c r="G889" t="s">
        <v>9</v>
      </c>
    </row>
    <row r="890" spans="1:7" x14ac:dyDescent="0.45">
      <c r="A890" s="2">
        <v>42893</v>
      </c>
      <c r="B890" s="2" t="s">
        <v>16</v>
      </c>
      <c r="C890" s="2" t="s">
        <v>21</v>
      </c>
      <c r="D890">
        <v>22</v>
      </c>
      <c r="E890">
        <v>2017</v>
      </c>
      <c r="F890" t="s">
        <v>10</v>
      </c>
      <c r="G890" t="s">
        <v>9</v>
      </c>
    </row>
    <row r="891" spans="1:7" x14ac:dyDescent="0.45">
      <c r="A891" s="2">
        <v>42894</v>
      </c>
      <c r="B891" s="2" t="s">
        <v>7</v>
      </c>
      <c r="C891" s="2" t="s">
        <v>21</v>
      </c>
      <c r="D891">
        <v>23</v>
      </c>
      <c r="E891">
        <v>2017</v>
      </c>
      <c r="F891" t="s">
        <v>10</v>
      </c>
      <c r="G891" t="s">
        <v>9</v>
      </c>
    </row>
    <row r="892" spans="1:7" x14ac:dyDescent="0.45">
      <c r="A892" s="2">
        <v>42895</v>
      </c>
      <c r="B892" s="2" t="s">
        <v>11</v>
      </c>
      <c r="C892" s="2" t="s">
        <v>21</v>
      </c>
      <c r="D892">
        <v>23</v>
      </c>
      <c r="E892">
        <v>2017</v>
      </c>
      <c r="F892" t="s">
        <v>10</v>
      </c>
      <c r="G892" t="s">
        <v>9</v>
      </c>
    </row>
    <row r="893" spans="1:7" x14ac:dyDescent="0.45">
      <c r="A893" s="2">
        <v>42896</v>
      </c>
      <c r="B893" s="2" t="s">
        <v>12</v>
      </c>
      <c r="C893" s="2" t="s">
        <v>21</v>
      </c>
      <c r="D893">
        <v>23</v>
      </c>
      <c r="E893">
        <v>2017</v>
      </c>
      <c r="F893" t="s">
        <v>10</v>
      </c>
      <c r="G893" t="s">
        <v>9</v>
      </c>
    </row>
    <row r="894" spans="1:7" x14ac:dyDescent="0.45">
      <c r="A894" s="2">
        <v>42897</v>
      </c>
      <c r="B894" s="2" t="s">
        <v>13</v>
      </c>
      <c r="C894" s="2" t="s">
        <v>21</v>
      </c>
      <c r="D894">
        <v>23</v>
      </c>
      <c r="E894">
        <v>2017</v>
      </c>
      <c r="F894" t="s">
        <v>10</v>
      </c>
      <c r="G894" t="s">
        <v>9</v>
      </c>
    </row>
    <row r="895" spans="1:7" x14ac:dyDescent="0.45">
      <c r="A895" s="2">
        <v>42898</v>
      </c>
      <c r="B895" s="2" t="s">
        <v>14</v>
      </c>
      <c r="C895" s="2" t="s">
        <v>21</v>
      </c>
      <c r="D895">
        <v>23</v>
      </c>
      <c r="E895">
        <v>2017</v>
      </c>
      <c r="F895" t="s">
        <v>10</v>
      </c>
      <c r="G895" t="s">
        <v>10</v>
      </c>
    </row>
    <row r="896" spans="1:7" x14ac:dyDescent="0.45">
      <c r="A896" s="2">
        <v>42899</v>
      </c>
      <c r="B896" s="2" t="s">
        <v>15</v>
      </c>
      <c r="C896" s="2" t="s">
        <v>21</v>
      </c>
      <c r="D896">
        <v>23</v>
      </c>
      <c r="E896">
        <v>2017</v>
      </c>
      <c r="F896" t="s">
        <v>10</v>
      </c>
      <c r="G896" t="s">
        <v>9</v>
      </c>
    </row>
    <row r="897" spans="1:7" x14ac:dyDescent="0.45">
      <c r="A897" s="2">
        <v>42900</v>
      </c>
      <c r="B897" s="2" t="s">
        <v>16</v>
      </c>
      <c r="C897" s="2" t="s">
        <v>21</v>
      </c>
      <c r="D897">
        <v>23</v>
      </c>
      <c r="E897">
        <v>2017</v>
      </c>
      <c r="F897" t="s">
        <v>10</v>
      </c>
      <c r="G897" t="s">
        <v>9</v>
      </c>
    </row>
    <row r="898" spans="1:7" x14ac:dyDescent="0.45">
      <c r="A898" s="2">
        <v>42901</v>
      </c>
      <c r="B898" s="2" t="s">
        <v>7</v>
      </c>
      <c r="C898" s="2" t="s">
        <v>21</v>
      </c>
      <c r="D898">
        <v>24</v>
      </c>
      <c r="E898">
        <v>2017</v>
      </c>
      <c r="F898" t="s">
        <v>10</v>
      </c>
      <c r="G898" t="s">
        <v>9</v>
      </c>
    </row>
    <row r="899" spans="1:7" x14ac:dyDescent="0.45">
      <c r="A899" s="2">
        <v>42902</v>
      </c>
      <c r="B899" s="2" t="s">
        <v>11</v>
      </c>
      <c r="C899" s="2" t="s">
        <v>21</v>
      </c>
      <c r="D899">
        <v>24</v>
      </c>
      <c r="E899">
        <v>2017</v>
      </c>
      <c r="F899" t="s">
        <v>10</v>
      </c>
      <c r="G899" t="s">
        <v>9</v>
      </c>
    </row>
    <row r="900" spans="1:7" x14ac:dyDescent="0.45">
      <c r="A900" s="2">
        <v>42903</v>
      </c>
      <c r="B900" s="2" t="s">
        <v>12</v>
      </c>
      <c r="C900" s="2" t="s">
        <v>21</v>
      </c>
      <c r="D900">
        <v>24</v>
      </c>
      <c r="E900">
        <v>2017</v>
      </c>
      <c r="F900" t="s">
        <v>10</v>
      </c>
      <c r="G900" t="s">
        <v>9</v>
      </c>
    </row>
    <row r="901" spans="1:7" x14ac:dyDescent="0.45">
      <c r="A901" s="2">
        <v>42904</v>
      </c>
      <c r="B901" s="2" t="s">
        <v>13</v>
      </c>
      <c r="C901" s="2" t="s">
        <v>21</v>
      </c>
      <c r="D901">
        <v>24</v>
      </c>
      <c r="E901">
        <v>2017</v>
      </c>
      <c r="F901" t="s">
        <v>10</v>
      </c>
      <c r="G901" t="s">
        <v>9</v>
      </c>
    </row>
    <row r="902" spans="1:7" x14ac:dyDescent="0.45">
      <c r="A902" s="2">
        <v>42905</v>
      </c>
      <c r="B902" s="2" t="s">
        <v>14</v>
      </c>
      <c r="C902" s="2" t="s">
        <v>21</v>
      </c>
      <c r="D902">
        <v>24</v>
      </c>
      <c r="E902">
        <v>2017</v>
      </c>
      <c r="F902" t="s">
        <v>10</v>
      </c>
      <c r="G902" t="s">
        <v>9</v>
      </c>
    </row>
    <row r="903" spans="1:7" x14ac:dyDescent="0.45">
      <c r="A903" s="2">
        <v>42906</v>
      </c>
      <c r="B903" s="2" t="s">
        <v>15</v>
      </c>
      <c r="C903" s="2" t="s">
        <v>21</v>
      </c>
      <c r="D903">
        <v>24</v>
      </c>
      <c r="E903">
        <v>2017</v>
      </c>
      <c r="F903" t="s">
        <v>10</v>
      </c>
      <c r="G903" t="s">
        <v>9</v>
      </c>
    </row>
    <row r="904" spans="1:7" x14ac:dyDescent="0.45">
      <c r="A904" s="2">
        <v>42907</v>
      </c>
      <c r="B904" s="2" t="s">
        <v>16</v>
      </c>
      <c r="C904" s="2" t="s">
        <v>21</v>
      </c>
      <c r="D904">
        <v>24</v>
      </c>
      <c r="E904">
        <v>2017</v>
      </c>
      <c r="F904" t="s">
        <v>10</v>
      </c>
      <c r="G904" t="s">
        <v>9</v>
      </c>
    </row>
    <row r="905" spans="1:7" x14ac:dyDescent="0.45">
      <c r="A905" s="2">
        <v>42908</v>
      </c>
      <c r="B905" s="2" t="s">
        <v>7</v>
      </c>
      <c r="C905" s="2" t="s">
        <v>21</v>
      </c>
      <c r="D905">
        <v>25</v>
      </c>
      <c r="E905">
        <v>2017</v>
      </c>
      <c r="F905" t="s">
        <v>10</v>
      </c>
      <c r="G905" t="s">
        <v>9</v>
      </c>
    </row>
    <row r="906" spans="1:7" x14ac:dyDescent="0.45">
      <c r="A906" s="2">
        <v>42909</v>
      </c>
      <c r="B906" s="2" t="s">
        <v>11</v>
      </c>
      <c r="C906" s="2" t="s">
        <v>21</v>
      </c>
      <c r="D906">
        <v>25</v>
      </c>
      <c r="E906">
        <v>2017</v>
      </c>
      <c r="F906" t="s">
        <v>10</v>
      </c>
      <c r="G906" t="s">
        <v>9</v>
      </c>
    </row>
    <row r="907" spans="1:7" x14ac:dyDescent="0.45">
      <c r="A907" s="2">
        <v>42910</v>
      </c>
      <c r="B907" s="2" t="s">
        <v>12</v>
      </c>
      <c r="C907" s="2" t="s">
        <v>21</v>
      </c>
      <c r="D907">
        <v>25</v>
      </c>
      <c r="E907">
        <v>2017</v>
      </c>
      <c r="F907" t="s">
        <v>10</v>
      </c>
      <c r="G907" t="s">
        <v>9</v>
      </c>
    </row>
    <row r="908" spans="1:7" x14ac:dyDescent="0.45">
      <c r="A908" s="2">
        <v>42911</v>
      </c>
      <c r="B908" s="2" t="s">
        <v>13</v>
      </c>
      <c r="C908" s="2" t="s">
        <v>21</v>
      </c>
      <c r="D908">
        <v>25</v>
      </c>
      <c r="E908">
        <v>2017</v>
      </c>
      <c r="F908" t="s">
        <v>10</v>
      </c>
      <c r="G908" t="s">
        <v>9</v>
      </c>
    </row>
    <row r="909" spans="1:7" x14ac:dyDescent="0.45">
      <c r="A909" s="2">
        <v>42912</v>
      </c>
      <c r="B909" s="2" t="s">
        <v>14</v>
      </c>
      <c r="C909" s="2" t="s">
        <v>21</v>
      </c>
      <c r="D909">
        <v>25</v>
      </c>
      <c r="E909">
        <v>2017</v>
      </c>
      <c r="F909" t="s">
        <v>10</v>
      </c>
      <c r="G909" t="s">
        <v>9</v>
      </c>
    </row>
    <row r="910" spans="1:7" x14ac:dyDescent="0.45">
      <c r="A910" s="2">
        <v>42913</v>
      </c>
      <c r="B910" s="2" t="s">
        <v>15</v>
      </c>
      <c r="C910" s="2" t="s">
        <v>21</v>
      </c>
      <c r="D910">
        <v>25</v>
      </c>
      <c r="E910">
        <v>2017</v>
      </c>
      <c r="F910" t="s">
        <v>10</v>
      </c>
      <c r="G910" t="s">
        <v>9</v>
      </c>
    </row>
    <row r="911" spans="1:7" x14ac:dyDescent="0.45">
      <c r="A911" s="2">
        <v>42914</v>
      </c>
      <c r="B911" s="2" t="s">
        <v>16</v>
      </c>
      <c r="C911" s="2" t="s">
        <v>21</v>
      </c>
      <c r="D911">
        <v>25</v>
      </c>
      <c r="E911">
        <v>2017</v>
      </c>
      <c r="F911" t="s">
        <v>10</v>
      </c>
      <c r="G911" t="s">
        <v>9</v>
      </c>
    </row>
    <row r="912" spans="1:7" x14ac:dyDescent="0.45">
      <c r="A912" s="2">
        <v>42915</v>
      </c>
      <c r="B912" s="2" t="s">
        <v>7</v>
      </c>
      <c r="C912" s="2" t="s">
        <v>21</v>
      </c>
      <c r="D912">
        <v>26</v>
      </c>
      <c r="E912">
        <v>2017</v>
      </c>
      <c r="F912" t="s">
        <v>10</v>
      </c>
      <c r="G912" t="s">
        <v>9</v>
      </c>
    </row>
    <row r="913" spans="1:7" x14ac:dyDescent="0.45">
      <c r="A913" s="2">
        <v>42916</v>
      </c>
      <c r="B913" s="2" t="s">
        <v>11</v>
      </c>
      <c r="C913" s="2" t="s">
        <v>21</v>
      </c>
      <c r="D913">
        <v>26</v>
      </c>
      <c r="E913">
        <v>2017</v>
      </c>
      <c r="F913" t="s">
        <v>9</v>
      </c>
      <c r="G913" t="s">
        <v>9</v>
      </c>
    </row>
    <row r="914" spans="1:7" x14ac:dyDescent="0.45">
      <c r="A914" s="2">
        <v>42917</v>
      </c>
      <c r="B914" s="2" t="s">
        <v>12</v>
      </c>
      <c r="C914" s="2" t="s">
        <v>22</v>
      </c>
      <c r="D914">
        <v>26</v>
      </c>
      <c r="E914">
        <v>2017</v>
      </c>
      <c r="F914" t="s">
        <v>9</v>
      </c>
      <c r="G914" t="s">
        <v>9</v>
      </c>
    </row>
    <row r="915" spans="1:7" x14ac:dyDescent="0.45">
      <c r="A915" s="2">
        <v>42918</v>
      </c>
      <c r="B915" s="2" t="s">
        <v>13</v>
      </c>
      <c r="C915" s="2" t="s">
        <v>22</v>
      </c>
      <c r="D915">
        <v>26</v>
      </c>
      <c r="E915">
        <v>2017</v>
      </c>
      <c r="F915" t="s">
        <v>9</v>
      </c>
      <c r="G915" t="s">
        <v>9</v>
      </c>
    </row>
    <row r="916" spans="1:7" x14ac:dyDescent="0.45">
      <c r="A916" s="2">
        <v>42919</v>
      </c>
      <c r="B916" s="2" t="s">
        <v>14</v>
      </c>
      <c r="C916" s="2" t="s">
        <v>22</v>
      </c>
      <c r="D916">
        <v>26</v>
      </c>
      <c r="E916">
        <v>2017</v>
      </c>
      <c r="F916" t="s">
        <v>9</v>
      </c>
      <c r="G916" t="s">
        <v>9</v>
      </c>
    </row>
    <row r="917" spans="1:7" x14ac:dyDescent="0.45">
      <c r="A917" s="2">
        <v>42920</v>
      </c>
      <c r="B917" s="2" t="s">
        <v>15</v>
      </c>
      <c r="C917" s="2" t="s">
        <v>22</v>
      </c>
      <c r="D917">
        <v>26</v>
      </c>
      <c r="E917">
        <v>2017</v>
      </c>
      <c r="F917" t="s">
        <v>9</v>
      </c>
      <c r="G917" t="s">
        <v>9</v>
      </c>
    </row>
    <row r="918" spans="1:7" x14ac:dyDescent="0.45">
      <c r="A918" s="2">
        <v>42921</v>
      </c>
      <c r="B918" s="2" t="s">
        <v>16</v>
      </c>
      <c r="C918" s="2" t="s">
        <v>22</v>
      </c>
      <c r="D918">
        <v>26</v>
      </c>
      <c r="E918">
        <v>2017</v>
      </c>
      <c r="F918" t="s">
        <v>9</v>
      </c>
      <c r="G918" t="s">
        <v>9</v>
      </c>
    </row>
    <row r="919" spans="1:7" x14ac:dyDescent="0.45">
      <c r="A919" s="2">
        <v>42922</v>
      </c>
      <c r="B919" s="2" t="s">
        <v>7</v>
      </c>
      <c r="C919" s="2" t="s">
        <v>22</v>
      </c>
      <c r="D919">
        <v>27</v>
      </c>
      <c r="E919">
        <v>2017</v>
      </c>
      <c r="F919" t="s">
        <v>9</v>
      </c>
      <c r="G919" t="s">
        <v>9</v>
      </c>
    </row>
    <row r="920" spans="1:7" x14ac:dyDescent="0.45">
      <c r="A920" s="2">
        <v>42923</v>
      </c>
      <c r="B920" s="2" t="s">
        <v>11</v>
      </c>
      <c r="C920" s="2" t="s">
        <v>22</v>
      </c>
      <c r="D920">
        <v>27</v>
      </c>
      <c r="E920">
        <v>2017</v>
      </c>
      <c r="F920" t="s">
        <v>9</v>
      </c>
      <c r="G920" t="s">
        <v>9</v>
      </c>
    </row>
    <row r="921" spans="1:7" x14ac:dyDescent="0.45">
      <c r="A921" s="2">
        <v>42924</v>
      </c>
      <c r="B921" s="2" t="s">
        <v>12</v>
      </c>
      <c r="C921" s="2" t="s">
        <v>22</v>
      </c>
      <c r="D921">
        <v>27</v>
      </c>
      <c r="E921">
        <v>2017</v>
      </c>
      <c r="F921" t="s">
        <v>9</v>
      </c>
      <c r="G921" t="s">
        <v>9</v>
      </c>
    </row>
    <row r="922" spans="1:7" x14ac:dyDescent="0.45">
      <c r="A922" s="2">
        <v>42925</v>
      </c>
      <c r="B922" s="2" t="s">
        <v>13</v>
      </c>
      <c r="C922" s="2" t="s">
        <v>22</v>
      </c>
      <c r="D922">
        <v>27</v>
      </c>
      <c r="E922">
        <v>2017</v>
      </c>
      <c r="F922" t="s">
        <v>9</v>
      </c>
      <c r="G922" t="s">
        <v>9</v>
      </c>
    </row>
    <row r="923" spans="1:7" x14ac:dyDescent="0.45">
      <c r="A923" s="2">
        <v>42926</v>
      </c>
      <c r="B923" s="2" t="s">
        <v>14</v>
      </c>
      <c r="C923" s="2" t="s">
        <v>22</v>
      </c>
      <c r="D923">
        <v>27</v>
      </c>
      <c r="E923">
        <v>2017</v>
      </c>
      <c r="F923" t="s">
        <v>9</v>
      </c>
      <c r="G923" t="s">
        <v>9</v>
      </c>
    </row>
    <row r="924" spans="1:7" x14ac:dyDescent="0.45">
      <c r="A924" s="2">
        <v>42927</v>
      </c>
      <c r="B924" s="2" t="s">
        <v>15</v>
      </c>
      <c r="C924" s="2" t="s">
        <v>22</v>
      </c>
      <c r="D924">
        <v>27</v>
      </c>
      <c r="E924">
        <v>2017</v>
      </c>
      <c r="F924" t="s">
        <v>9</v>
      </c>
      <c r="G924" t="s">
        <v>9</v>
      </c>
    </row>
    <row r="925" spans="1:7" x14ac:dyDescent="0.45">
      <c r="A925" s="2">
        <v>42928</v>
      </c>
      <c r="B925" s="2" t="s">
        <v>16</v>
      </c>
      <c r="C925" s="2" t="s">
        <v>22</v>
      </c>
      <c r="D925">
        <v>27</v>
      </c>
      <c r="E925">
        <v>2017</v>
      </c>
      <c r="F925" t="s">
        <v>9</v>
      </c>
      <c r="G925" t="s">
        <v>9</v>
      </c>
    </row>
    <row r="926" spans="1:7" x14ac:dyDescent="0.45">
      <c r="A926" s="2">
        <v>42929</v>
      </c>
      <c r="B926" s="2" t="s">
        <v>7</v>
      </c>
      <c r="C926" s="2" t="s">
        <v>22</v>
      </c>
      <c r="D926">
        <v>28</v>
      </c>
      <c r="E926">
        <v>2017</v>
      </c>
      <c r="F926" t="s">
        <v>9</v>
      </c>
      <c r="G926" t="s">
        <v>9</v>
      </c>
    </row>
    <row r="927" spans="1:7" x14ac:dyDescent="0.45">
      <c r="A927" s="2">
        <v>42930</v>
      </c>
      <c r="B927" s="2" t="s">
        <v>11</v>
      </c>
      <c r="C927" s="2" t="s">
        <v>22</v>
      </c>
      <c r="D927">
        <v>28</v>
      </c>
      <c r="E927">
        <v>2017</v>
      </c>
      <c r="F927" t="s">
        <v>9</v>
      </c>
      <c r="G927" t="s">
        <v>9</v>
      </c>
    </row>
    <row r="928" spans="1:7" x14ac:dyDescent="0.45">
      <c r="A928" s="2">
        <v>42931</v>
      </c>
      <c r="B928" s="2" t="s">
        <v>12</v>
      </c>
      <c r="C928" s="2" t="s">
        <v>22</v>
      </c>
      <c r="D928">
        <v>28</v>
      </c>
      <c r="E928">
        <v>2017</v>
      </c>
      <c r="F928" t="s">
        <v>9</v>
      </c>
      <c r="G928" t="s">
        <v>9</v>
      </c>
    </row>
    <row r="929" spans="1:7" x14ac:dyDescent="0.45">
      <c r="A929" s="2">
        <v>42932</v>
      </c>
      <c r="B929" s="2" t="s">
        <v>13</v>
      </c>
      <c r="C929" s="2" t="s">
        <v>22</v>
      </c>
      <c r="D929">
        <v>28</v>
      </c>
      <c r="E929">
        <v>2017</v>
      </c>
      <c r="F929" t="s">
        <v>9</v>
      </c>
      <c r="G929" t="s">
        <v>9</v>
      </c>
    </row>
    <row r="930" spans="1:7" x14ac:dyDescent="0.45">
      <c r="A930" s="2">
        <v>42933</v>
      </c>
      <c r="B930" s="2" t="s">
        <v>14</v>
      </c>
      <c r="C930" s="2" t="s">
        <v>22</v>
      </c>
      <c r="D930">
        <v>28</v>
      </c>
      <c r="E930">
        <v>2017</v>
      </c>
      <c r="F930" t="s">
        <v>9</v>
      </c>
      <c r="G930" t="s">
        <v>9</v>
      </c>
    </row>
    <row r="931" spans="1:7" x14ac:dyDescent="0.45">
      <c r="A931" s="2">
        <v>42934</v>
      </c>
      <c r="B931" s="2" t="s">
        <v>15</v>
      </c>
      <c r="C931" s="2" t="s">
        <v>22</v>
      </c>
      <c r="D931">
        <v>28</v>
      </c>
      <c r="E931">
        <v>2017</v>
      </c>
      <c r="F931" t="s">
        <v>10</v>
      </c>
      <c r="G931" t="s">
        <v>9</v>
      </c>
    </row>
    <row r="932" spans="1:7" x14ac:dyDescent="0.45">
      <c r="A932" s="2">
        <v>42935</v>
      </c>
      <c r="B932" s="2" t="s">
        <v>16</v>
      </c>
      <c r="C932" s="2" t="s">
        <v>22</v>
      </c>
      <c r="D932">
        <v>28</v>
      </c>
      <c r="E932">
        <v>2017</v>
      </c>
      <c r="F932" t="s">
        <v>10</v>
      </c>
      <c r="G932" t="s">
        <v>9</v>
      </c>
    </row>
    <row r="933" spans="1:7" x14ac:dyDescent="0.45">
      <c r="A933" s="2">
        <v>42936</v>
      </c>
      <c r="B933" s="2" t="s">
        <v>7</v>
      </c>
      <c r="C933" s="2" t="s">
        <v>22</v>
      </c>
      <c r="D933">
        <v>29</v>
      </c>
      <c r="E933">
        <v>2017</v>
      </c>
      <c r="F933" t="s">
        <v>10</v>
      </c>
      <c r="G933" t="s">
        <v>9</v>
      </c>
    </row>
    <row r="934" spans="1:7" x14ac:dyDescent="0.45">
      <c r="A934" s="2">
        <v>42937</v>
      </c>
      <c r="B934" s="2" t="s">
        <v>11</v>
      </c>
      <c r="C934" s="2" t="s">
        <v>22</v>
      </c>
      <c r="D934">
        <v>29</v>
      </c>
      <c r="E934">
        <v>2017</v>
      </c>
      <c r="F934" t="s">
        <v>10</v>
      </c>
      <c r="G934" t="s">
        <v>9</v>
      </c>
    </row>
    <row r="935" spans="1:7" x14ac:dyDescent="0.45">
      <c r="A935" s="2">
        <v>42938</v>
      </c>
      <c r="B935" s="2" t="s">
        <v>12</v>
      </c>
      <c r="C935" s="2" t="s">
        <v>22</v>
      </c>
      <c r="D935">
        <v>29</v>
      </c>
      <c r="E935">
        <v>2017</v>
      </c>
      <c r="F935" t="s">
        <v>10</v>
      </c>
      <c r="G935" t="s">
        <v>9</v>
      </c>
    </row>
    <row r="936" spans="1:7" x14ac:dyDescent="0.45">
      <c r="A936" s="2">
        <v>42939</v>
      </c>
      <c r="B936" s="2" t="s">
        <v>13</v>
      </c>
      <c r="C936" s="2" t="s">
        <v>22</v>
      </c>
      <c r="D936">
        <v>29</v>
      </c>
      <c r="E936">
        <v>2017</v>
      </c>
      <c r="F936" t="s">
        <v>10</v>
      </c>
      <c r="G936" t="s">
        <v>9</v>
      </c>
    </row>
    <row r="937" spans="1:7" x14ac:dyDescent="0.45">
      <c r="A937" s="2">
        <v>42940</v>
      </c>
      <c r="B937" s="2" t="s">
        <v>14</v>
      </c>
      <c r="C937" s="2" t="s">
        <v>22</v>
      </c>
      <c r="D937">
        <v>29</v>
      </c>
      <c r="E937">
        <v>2017</v>
      </c>
      <c r="F937" t="s">
        <v>10</v>
      </c>
      <c r="G937" t="s">
        <v>9</v>
      </c>
    </row>
    <row r="938" spans="1:7" x14ac:dyDescent="0.45">
      <c r="A938" s="2">
        <v>42941</v>
      </c>
      <c r="B938" s="2" t="s">
        <v>15</v>
      </c>
      <c r="C938" s="2" t="s">
        <v>22</v>
      </c>
      <c r="D938">
        <v>29</v>
      </c>
      <c r="E938">
        <v>2017</v>
      </c>
      <c r="F938" t="s">
        <v>10</v>
      </c>
      <c r="G938" t="s">
        <v>9</v>
      </c>
    </row>
    <row r="939" spans="1:7" x14ac:dyDescent="0.45">
      <c r="A939" s="2">
        <v>42942</v>
      </c>
      <c r="B939" s="2" t="s">
        <v>16</v>
      </c>
      <c r="C939" s="2" t="s">
        <v>22</v>
      </c>
      <c r="D939">
        <v>29</v>
      </c>
      <c r="E939">
        <v>2017</v>
      </c>
      <c r="F939" t="s">
        <v>10</v>
      </c>
      <c r="G939" t="s">
        <v>9</v>
      </c>
    </row>
    <row r="940" spans="1:7" x14ac:dyDescent="0.45">
      <c r="A940" s="2">
        <v>42943</v>
      </c>
      <c r="B940" s="2" t="s">
        <v>7</v>
      </c>
      <c r="C940" s="2" t="s">
        <v>22</v>
      </c>
      <c r="D940">
        <v>30</v>
      </c>
      <c r="E940">
        <v>2017</v>
      </c>
      <c r="F940" t="s">
        <v>10</v>
      </c>
      <c r="G940" t="s">
        <v>9</v>
      </c>
    </row>
    <row r="941" spans="1:7" x14ac:dyDescent="0.45">
      <c r="A941" s="2">
        <v>42944</v>
      </c>
      <c r="B941" s="2" t="s">
        <v>11</v>
      </c>
      <c r="C941" s="2" t="s">
        <v>22</v>
      </c>
      <c r="D941">
        <v>30</v>
      </c>
      <c r="E941">
        <v>2017</v>
      </c>
      <c r="F941" t="s">
        <v>10</v>
      </c>
      <c r="G941" t="s">
        <v>9</v>
      </c>
    </row>
    <row r="942" spans="1:7" x14ac:dyDescent="0.45">
      <c r="A942" s="2">
        <v>42945</v>
      </c>
      <c r="B942" s="2" t="s">
        <v>12</v>
      </c>
      <c r="C942" s="2" t="s">
        <v>22</v>
      </c>
      <c r="D942">
        <v>30</v>
      </c>
      <c r="E942">
        <v>2017</v>
      </c>
      <c r="F942" t="s">
        <v>10</v>
      </c>
      <c r="G942" t="s">
        <v>9</v>
      </c>
    </row>
    <row r="943" spans="1:7" x14ac:dyDescent="0.45">
      <c r="A943" s="2">
        <v>42946</v>
      </c>
      <c r="B943" s="2" t="s">
        <v>13</v>
      </c>
      <c r="C943" s="2" t="s">
        <v>22</v>
      </c>
      <c r="D943">
        <v>30</v>
      </c>
      <c r="E943">
        <v>2017</v>
      </c>
      <c r="F943" t="s">
        <v>10</v>
      </c>
      <c r="G943" t="s">
        <v>9</v>
      </c>
    </row>
    <row r="944" spans="1:7" x14ac:dyDescent="0.45">
      <c r="A944" s="2">
        <v>42947</v>
      </c>
      <c r="B944" s="2" t="s">
        <v>14</v>
      </c>
      <c r="C944" s="2" t="s">
        <v>22</v>
      </c>
      <c r="D944">
        <v>30</v>
      </c>
      <c r="E944">
        <v>2017</v>
      </c>
      <c r="F944" t="s">
        <v>10</v>
      </c>
      <c r="G944" t="s">
        <v>9</v>
      </c>
    </row>
    <row r="945" spans="1:7" x14ac:dyDescent="0.45">
      <c r="A945" s="2">
        <v>42948</v>
      </c>
      <c r="B945" s="2" t="s">
        <v>15</v>
      </c>
      <c r="C945" s="2" t="s">
        <v>23</v>
      </c>
      <c r="D945">
        <v>30</v>
      </c>
      <c r="E945">
        <v>2017</v>
      </c>
      <c r="F945" t="s">
        <v>10</v>
      </c>
      <c r="G945" t="s">
        <v>9</v>
      </c>
    </row>
    <row r="946" spans="1:7" x14ac:dyDescent="0.45">
      <c r="A946" s="2">
        <v>42949</v>
      </c>
      <c r="B946" s="2" t="s">
        <v>16</v>
      </c>
      <c r="C946" s="2" t="s">
        <v>23</v>
      </c>
      <c r="D946">
        <v>30</v>
      </c>
      <c r="E946">
        <v>2017</v>
      </c>
      <c r="F946" t="s">
        <v>10</v>
      </c>
      <c r="G946" t="s">
        <v>9</v>
      </c>
    </row>
    <row r="947" spans="1:7" x14ac:dyDescent="0.45">
      <c r="A947" s="2">
        <v>42950</v>
      </c>
      <c r="B947" s="2" t="s">
        <v>7</v>
      </c>
      <c r="C947" s="2" t="s">
        <v>23</v>
      </c>
      <c r="D947">
        <v>31</v>
      </c>
      <c r="E947">
        <v>2017</v>
      </c>
      <c r="F947" t="s">
        <v>10</v>
      </c>
      <c r="G947" t="s">
        <v>9</v>
      </c>
    </row>
    <row r="948" spans="1:7" x14ac:dyDescent="0.45">
      <c r="A948" s="2">
        <v>42951</v>
      </c>
      <c r="B948" s="2" t="s">
        <v>11</v>
      </c>
      <c r="C948" s="2" t="s">
        <v>23</v>
      </c>
      <c r="D948">
        <v>31</v>
      </c>
      <c r="E948">
        <v>2017</v>
      </c>
      <c r="F948" t="s">
        <v>10</v>
      </c>
      <c r="G948" t="s">
        <v>9</v>
      </c>
    </row>
    <row r="949" spans="1:7" x14ac:dyDescent="0.45">
      <c r="A949" s="2">
        <v>42952</v>
      </c>
      <c r="B949" s="2" t="s">
        <v>12</v>
      </c>
      <c r="C949" s="2" t="s">
        <v>23</v>
      </c>
      <c r="D949">
        <v>31</v>
      </c>
      <c r="E949">
        <v>2017</v>
      </c>
      <c r="F949" t="s">
        <v>10</v>
      </c>
      <c r="G949" t="s">
        <v>9</v>
      </c>
    </row>
    <row r="950" spans="1:7" x14ac:dyDescent="0.45">
      <c r="A950" s="2">
        <v>42953</v>
      </c>
      <c r="B950" s="2" t="s">
        <v>13</v>
      </c>
      <c r="C950" s="2" t="s">
        <v>23</v>
      </c>
      <c r="D950">
        <v>31</v>
      </c>
      <c r="E950">
        <v>2017</v>
      </c>
      <c r="F950" t="s">
        <v>10</v>
      </c>
      <c r="G950" t="s">
        <v>9</v>
      </c>
    </row>
    <row r="951" spans="1:7" x14ac:dyDescent="0.45">
      <c r="A951" s="2">
        <v>42954</v>
      </c>
      <c r="B951" s="2" t="s">
        <v>14</v>
      </c>
      <c r="C951" s="2" t="s">
        <v>23</v>
      </c>
      <c r="D951">
        <v>31</v>
      </c>
      <c r="E951">
        <v>2017</v>
      </c>
      <c r="F951" t="s">
        <v>10</v>
      </c>
      <c r="G951" t="s">
        <v>9</v>
      </c>
    </row>
    <row r="952" spans="1:7" x14ac:dyDescent="0.45">
      <c r="A952" s="2">
        <v>42955</v>
      </c>
      <c r="B952" s="2" t="s">
        <v>15</v>
      </c>
      <c r="C952" s="2" t="s">
        <v>23</v>
      </c>
      <c r="D952">
        <v>31</v>
      </c>
      <c r="E952">
        <v>2017</v>
      </c>
      <c r="F952" t="s">
        <v>10</v>
      </c>
      <c r="G952" t="s">
        <v>9</v>
      </c>
    </row>
    <row r="953" spans="1:7" x14ac:dyDescent="0.45">
      <c r="A953" s="2">
        <v>42956</v>
      </c>
      <c r="B953" s="2" t="s">
        <v>16</v>
      </c>
      <c r="C953" s="2" t="s">
        <v>23</v>
      </c>
      <c r="D953">
        <v>31</v>
      </c>
      <c r="E953">
        <v>2017</v>
      </c>
      <c r="F953" t="s">
        <v>10</v>
      </c>
      <c r="G953" t="s">
        <v>9</v>
      </c>
    </row>
    <row r="954" spans="1:7" x14ac:dyDescent="0.45">
      <c r="A954" s="2">
        <v>42957</v>
      </c>
      <c r="B954" s="2" t="s">
        <v>7</v>
      </c>
      <c r="C954" s="2" t="s">
        <v>23</v>
      </c>
      <c r="D954">
        <v>32</v>
      </c>
      <c r="E954">
        <v>2017</v>
      </c>
      <c r="F954" t="s">
        <v>10</v>
      </c>
      <c r="G954" t="s">
        <v>9</v>
      </c>
    </row>
    <row r="955" spans="1:7" x14ac:dyDescent="0.45">
      <c r="A955" s="2">
        <v>42958</v>
      </c>
      <c r="B955" s="2" t="s">
        <v>11</v>
      </c>
      <c r="C955" s="2" t="s">
        <v>23</v>
      </c>
      <c r="D955">
        <v>32</v>
      </c>
      <c r="E955">
        <v>2017</v>
      </c>
      <c r="F955" t="s">
        <v>10</v>
      </c>
      <c r="G955" t="s">
        <v>9</v>
      </c>
    </row>
    <row r="956" spans="1:7" x14ac:dyDescent="0.45">
      <c r="A956" s="2">
        <v>42959</v>
      </c>
      <c r="B956" s="2" t="s">
        <v>12</v>
      </c>
      <c r="C956" s="2" t="s">
        <v>23</v>
      </c>
      <c r="D956">
        <v>32</v>
      </c>
      <c r="E956">
        <v>2017</v>
      </c>
      <c r="F956" t="s">
        <v>10</v>
      </c>
      <c r="G956" t="s">
        <v>9</v>
      </c>
    </row>
    <row r="957" spans="1:7" x14ac:dyDescent="0.45">
      <c r="A957" s="2">
        <v>42960</v>
      </c>
      <c r="B957" s="2" t="s">
        <v>13</v>
      </c>
      <c r="C957" s="2" t="s">
        <v>23</v>
      </c>
      <c r="D957">
        <v>32</v>
      </c>
      <c r="E957">
        <v>2017</v>
      </c>
      <c r="F957" t="s">
        <v>10</v>
      </c>
      <c r="G957" t="s">
        <v>9</v>
      </c>
    </row>
    <row r="958" spans="1:7" x14ac:dyDescent="0.45">
      <c r="A958" s="2">
        <v>42961</v>
      </c>
      <c r="B958" s="2" t="s">
        <v>14</v>
      </c>
      <c r="C958" s="2" t="s">
        <v>23</v>
      </c>
      <c r="D958">
        <v>32</v>
      </c>
      <c r="E958">
        <v>2017</v>
      </c>
      <c r="F958" t="s">
        <v>10</v>
      </c>
      <c r="G958" t="s">
        <v>9</v>
      </c>
    </row>
    <row r="959" spans="1:7" x14ac:dyDescent="0.45">
      <c r="A959" s="2">
        <v>42962</v>
      </c>
      <c r="B959" s="2" t="s">
        <v>15</v>
      </c>
      <c r="C959" s="2" t="s">
        <v>23</v>
      </c>
      <c r="D959">
        <v>32</v>
      </c>
      <c r="E959">
        <v>2017</v>
      </c>
      <c r="F959" t="s">
        <v>10</v>
      </c>
      <c r="G959" t="s">
        <v>9</v>
      </c>
    </row>
    <row r="960" spans="1:7" x14ac:dyDescent="0.45">
      <c r="A960" s="2">
        <v>42963</v>
      </c>
      <c r="B960" s="2" t="s">
        <v>16</v>
      </c>
      <c r="C960" s="2" t="s">
        <v>23</v>
      </c>
      <c r="D960">
        <v>32</v>
      </c>
      <c r="E960">
        <v>2017</v>
      </c>
      <c r="F960" t="s">
        <v>10</v>
      </c>
      <c r="G960" t="s">
        <v>9</v>
      </c>
    </row>
    <row r="961" spans="1:7" x14ac:dyDescent="0.45">
      <c r="A961" s="2">
        <v>42964</v>
      </c>
      <c r="B961" s="2" t="s">
        <v>7</v>
      </c>
      <c r="C961" s="2" t="s">
        <v>23</v>
      </c>
      <c r="D961">
        <v>33</v>
      </c>
      <c r="E961">
        <v>2017</v>
      </c>
      <c r="F961" t="s">
        <v>10</v>
      </c>
      <c r="G961" t="s">
        <v>9</v>
      </c>
    </row>
    <row r="962" spans="1:7" x14ac:dyDescent="0.45">
      <c r="A962" s="2">
        <v>42965</v>
      </c>
      <c r="B962" s="2" t="s">
        <v>11</v>
      </c>
      <c r="C962" s="2" t="s">
        <v>23</v>
      </c>
      <c r="D962">
        <v>33</v>
      </c>
      <c r="E962">
        <v>2017</v>
      </c>
      <c r="F962" t="s">
        <v>10</v>
      </c>
      <c r="G962" t="s">
        <v>9</v>
      </c>
    </row>
    <row r="963" spans="1:7" x14ac:dyDescent="0.45">
      <c r="A963" s="2">
        <v>42966</v>
      </c>
      <c r="B963" s="2" t="s">
        <v>12</v>
      </c>
      <c r="C963" s="2" t="s">
        <v>23</v>
      </c>
      <c r="D963">
        <v>33</v>
      </c>
      <c r="E963">
        <v>2017</v>
      </c>
      <c r="F963" t="s">
        <v>10</v>
      </c>
      <c r="G963" t="s">
        <v>9</v>
      </c>
    </row>
    <row r="964" spans="1:7" x14ac:dyDescent="0.45">
      <c r="A964" s="2">
        <v>42967</v>
      </c>
      <c r="B964" s="2" t="s">
        <v>13</v>
      </c>
      <c r="C964" s="2" t="s">
        <v>23</v>
      </c>
      <c r="D964">
        <v>33</v>
      </c>
      <c r="E964">
        <v>2017</v>
      </c>
      <c r="F964" t="s">
        <v>10</v>
      </c>
      <c r="G964" t="s">
        <v>9</v>
      </c>
    </row>
    <row r="965" spans="1:7" x14ac:dyDescent="0.45">
      <c r="A965" s="2">
        <v>42968</v>
      </c>
      <c r="B965" s="2" t="s">
        <v>14</v>
      </c>
      <c r="C965" s="2" t="s">
        <v>23</v>
      </c>
      <c r="D965">
        <v>33</v>
      </c>
      <c r="E965">
        <v>2017</v>
      </c>
      <c r="F965" t="s">
        <v>10</v>
      </c>
      <c r="G965" t="s">
        <v>9</v>
      </c>
    </row>
    <row r="966" spans="1:7" x14ac:dyDescent="0.45">
      <c r="A966" s="2">
        <v>42969</v>
      </c>
      <c r="B966" s="2" t="s">
        <v>15</v>
      </c>
      <c r="C966" s="2" t="s">
        <v>23</v>
      </c>
      <c r="D966">
        <v>33</v>
      </c>
      <c r="E966">
        <v>2017</v>
      </c>
      <c r="F966" t="s">
        <v>10</v>
      </c>
      <c r="G966" t="s">
        <v>9</v>
      </c>
    </row>
    <row r="967" spans="1:7" x14ac:dyDescent="0.45">
      <c r="A967" s="2">
        <v>42970</v>
      </c>
      <c r="B967" s="2" t="s">
        <v>16</v>
      </c>
      <c r="C967" s="2" t="s">
        <v>23</v>
      </c>
      <c r="D967">
        <v>33</v>
      </c>
      <c r="E967">
        <v>2017</v>
      </c>
      <c r="F967" t="s">
        <v>10</v>
      </c>
      <c r="G967" t="s">
        <v>9</v>
      </c>
    </row>
    <row r="968" spans="1:7" x14ac:dyDescent="0.45">
      <c r="A968" s="2">
        <v>42971</v>
      </c>
      <c r="B968" s="2" t="s">
        <v>7</v>
      </c>
      <c r="C968" s="2" t="s">
        <v>23</v>
      </c>
      <c r="D968">
        <v>34</v>
      </c>
      <c r="E968">
        <v>2017</v>
      </c>
      <c r="F968" t="s">
        <v>10</v>
      </c>
      <c r="G968" t="s">
        <v>9</v>
      </c>
    </row>
    <row r="969" spans="1:7" x14ac:dyDescent="0.45">
      <c r="A969" s="2">
        <v>42972</v>
      </c>
      <c r="B969" s="2" t="s">
        <v>11</v>
      </c>
      <c r="C969" s="2" t="s">
        <v>23</v>
      </c>
      <c r="D969">
        <v>34</v>
      </c>
      <c r="E969">
        <v>2017</v>
      </c>
      <c r="F969" t="s">
        <v>10</v>
      </c>
      <c r="G969" t="s">
        <v>9</v>
      </c>
    </row>
    <row r="970" spans="1:7" x14ac:dyDescent="0.45">
      <c r="A970" s="2">
        <v>42973</v>
      </c>
      <c r="B970" s="2" t="s">
        <v>12</v>
      </c>
      <c r="C970" s="2" t="s">
        <v>23</v>
      </c>
      <c r="D970">
        <v>34</v>
      </c>
      <c r="E970">
        <v>2017</v>
      </c>
      <c r="F970" t="s">
        <v>10</v>
      </c>
      <c r="G970" t="s">
        <v>9</v>
      </c>
    </row>
    <row r="971" spans="1:7" x14ac:dyDescent="0.45">
      <c r="A971" s="2">
        <v>42974</v>
      </c>
      <c r="B971" s="2" t="s">
        <v>13</v>
      </c>
      <c r="C971" s="2" t="s">
        <v>23</v>
      </c>
      <c r="D971">
        <v>34</v>
      </c>
      <c r="E971">
        <v>2017</v>
      </c>
      <c r="F971" t="s">
        <v>10</v>
      </c>
      <c r="G971" t="s">
        <v>9</v>
      </c>
    </row>
    <row r="972" spans="1:7" x14ac:dyDescent="0.45">
      <c r="A972" s="2">
        <v>42975</v>
      </c>
      <c r="B972" s="2" t="s">
        <v>14</v>
      </c>
      <c r="C972" s="2" t="s">
        <v>23</v>
      </c>
      <c r="D972">
        <v>34</v>
      </c>
      <c r="E972">
        <v>2017</v>
      </c>
      <c r="F972" t="s">
        <v>10</v>
      </c>
      <c r="G972" t="s">
        <v>9</v>
      </c>
    </row>
    <row r="973" spans="1:7" x14ac:dyDescent="0.45">
      <c r="A973" s="2">
        <v>42976</v>
      </c>
      <c r="B973" s="2" t="s">
        <v>15</v>
      </c>
      <c r="C973" s="2" t="s">
        <v>23</v>
      </c>
      <c r="D973">
        <v>34</v>
      </c>
      <c r="E973">
        <v>2017</v>
      </c>
      <c r="F973" t="s">
        <v>10</v>
      </c>
      <c r="G973" t="s">
        <v>9</v>
      </c>
    </row>
    <row r="974" spans="1:7" x14ac:dyDescent="0.45">
      <c r="A974" s="2">
        <v>42977</v>
      </c>
      <c r="B974" s="2" t="s">
        <v>16</v>
      </c>
      <c r="C974" s="2" t="s">
        <v>23</v>
      </c>
      <c r="D974">
        <v>34</v>
      </c>
      <c r="E974">
        <v>2017</v>
      </c>
      <c r="F974" t="s">
        <v>10</v>
      </c>
      <c r="G974" t="s">
        <v>9</v>
      </c>
    </row>
    <row r="975" spans="1:7" x14ac:dyDescent="0.45">
      <c r="A975" s="2">
        <v>42978</v>
      </c>
      <c r="B975" s="2" t="s">
        <v>7</v>
      </c>
      <c r="C975" s="2" t="s">
        <v>23</v>
      </c>
      <c r="D975">
        <v>35</v>
      </c>
      <c r="E975">
        <v>2017</v>
      </c>
      <c r="F975" t="s">
        <v>10</v>
      </c>
      <c r="G975" t="s">
        <v>9</v>
      </c>
    </row>
    <row r="976" spans="1:7" x14ac:dyDescent="0.45">
      <c r="A976" s="2">
        <v>42979</v>
      </c>
      <c r="B976" s="2" t="s">
        <v>11</v>
      </c>
      <c r="C976" s="2" t="s">
        <v>24</v>
      </c>
      <c r="D976">
        <v>35</v>
      </c>
      <c r="E976">
        <v>2017</v>
      </c>
      <c r="F976" t="s">
        <v>10</v>
      </c>
      <c r="G976" t="s">
        <v>9</v>
      </c>
    </row>
    <row r="977" spans="1:7" x14ac:dyDescent="0.45">
      <c r="A977" s="2">
        <v>42980</v>
      </c>
      <c r="B977" s="2" t="s">
        <v>12</v>
      </c>
      <c r="C977" s="2" t="s">
        <v>24</v>
      </c>
      <c r="D977">
        <v>35</v>
      </c>
      <c r="E977">
        <v>2017</v>
      </c>
      <c r="F977" t="s">
        <v>10</v>
      </c>
      <c r="G977" t="s">
        <v>9</v>
      </c>
    </row>
    <row r="978" spans="1:7" x14ac:dyDescent="0.45">
      <c r="A978" s="2">
        <v>42981</v>
      </c>
      <c r="B978" s="2" t="s">
        <v>13</v>
      </c>
      <c r="C978" s="2" t="s">
        <v>24</v>
      </c>
      <c r="D978">
        <v>35</v>
      </c>
      <c r="E978">
        <v>2017</v>
      </c>
      <c r="F978" t="s">
        <v>10</v>
      </c>
      <c r="G978" t="s">
        <v>9</v>
      </c>
    </row>
    <row r="979" spans="1:7" x14ac:dyDescent="0.45">
      <c r="A979" s="2">
        <v>42982</v>
      </c>
      <c r="B979" s="2" t="s">
        <v>14</v>
      </c>
      <c r="C979" s="2" t="s">
        <v>24</v>
      </c>
      <c r="D979">
        <v>35</v>
      </c>
      <c r="E979">
        <v>2017</v>
      </c>
      <c r="F979" t="s">
        <v>10</v>
      </c>
      <c r="G979" t="s">
        <v>9</v>
      </c>
    </row>
    <row r="980" spans="1:7" x14ac:dyDescent="0.45">
      <c r="A980" s="2">
        <v>42983</v>
      </c>
      <c r="B980" s="2" t="s">
        <v>15</v>
      </c>
      <c r="C980" s="2" t="s">
        <v>24</v>
      </c>
      <c r="D980">
        <v>35</v>
      </c>
      <c r="E980">
        <v>2017</v>
      </c>
      <c r="F980" t="s">
        <v>10</v>
      </c>
      <c r="G980" t="s">
        <v>9</v>
      </c>
    </row>
    <row r="981" spans="1:7" x14ac:dyDescent="0.45">
      <c r="A981" s="2">
        <v>42984</v>
      </c>
      <c r="B981" s="2" t="s">
        <v>16</v>
      </c>
      <c r="C981" s="2" t="s">
        <v>24</v>
      </c>
      <c r="D981">
        <v>35</v>
      </c>
      <c r="E981">
        <v>2017</v>
      </c>
      <c r="F981" t="s">
        <v>10</v>
      </c>
      <c r="G981" t="s">
        <v>9</v>
      </c>
    </row>
    <row r="982" spans="1:7" x14ac:dyDescent="0.45">
      <c r="A982" s="2">
        <v>42985</v>
      </c>
      <c r="B982" s="2" t="s">
        <v>7</v>
      </c>
      <c r="C982" s="2" t="s">
        <v>24</v>
      </c>
      <c r="D982">
        <v>36</v>
      </c>
      <c r="E982">
        <v>2017</v>
      </c>
      <c r="F982" t="s">
        <v>10</v>
      </c>
      <c r="G982" t="s">
        <v>9</v>
      </c>
    </row>
    <row r="983" spans="1:7" x14ac:dyDescent="0.45">
      <c r="A983" s="2">
        <v>42986</v>
      </c>
      <c r="B983" s="2" t="s">
        <v>11</v>
      </c>
      <c r="C983" s="2" t="s">
        <v>24</v>
      </c>
      <c r="D983">
        <v>36</v>
      </c>
      <c r="E983">
        <v>2017</v>
      </c>
      <c r="F983" t="s">
        <v>10</v>
      </c>
      <c r="G983" t="s">
        <v>9</v>
      </c>
    </row>
    <row r="984" spans="1:7" x14ac:dyDescent="0.45">
      <c r="A984" s="2">
        <v>42987</v>
      </c>
      <c r="B984" s="2" t="s">
        <v>12</v>
      </c>
      <c r="C984" s="2" t="s">
        <v>24</v>
      </c>
      <c r="D984">
        <v>36</v>
      </c>
      <c r="E984">
        <v>2017</v>
      </c>
      <c r="F984" t="s">
        <v>10</v>
      </c>
      <c r="G984" t="s">
        <v>9</v>
      </c>
    </row>
    <row r="985" spans="1:7" x14ac:dyDescent="0.45">
      <c r="A985" s="2">
        <v>42988</v>
      </c>
      <c r="B985" s="2" t="s">
        <v>13</v>
      </c>
      <c r="C985" s="2" t="s">
        <v>24</v>
      </c>
      <c r="D985">
        <v>36</v>
      </c>
      <c r="E985">
        <v>2017</v>
      </c>
      <c r="F985" t="s">
        <v>10</v>
      </c>
      <c r="G985" t="s">
        <v>9</v>
      </c>
    </row>
    <row r="986" spans="1:7" x14ac:dyDescent="0.45">
      <c r="A986" s="2">
        <v>42989</v>
      </c>
      <c r="B986" s="2" t="s">
        <v>14</v>
      </c>
      <c r="C986" s="2" t="s">
        <v>24</v>
      </c>
      <c r="D986">
        <v>36</v>
      </c>
      <c r="E986">
        <v>2017</v>
      </c>
      <c r="F986" t="s">
        <v>10</v>
      </c>
      <c r="G986" t="s">
        <v>9</v>
      </c>
    </row>
    <row r="987" spans="1:7" x14ac:dyDescent="0.45">
      <c r="A987" s="2">
        <v>42990</v>
      </c>
      <c r="B987" s="2" t="s">
        <v>15</v>
      </c>
      <c r="C987" s="2" t="s">
        <v>24</v>
      </c>
      <c r="D987">
        <v>36</v>
      </c>
      <c r="E987">
        <v>2017</v>
      </c>
      <c r="F987" t="s">
        <v>10</v>
      </c>
      <c r="G987" t="s">
        <v>9</v>
      </c>
    </row>
    <row r="988" spans="1:7" x14ac:dyDescent="0.45">
      <c r="A988" s="2">
        <v>42991</v>
      </c>
      <c r="B988" s="2" t="s">
        <v>16</v>
      </c>
      <c r="C988" s="2" t="s">
        <v>24</v>
      </c>
      <c r="D988">
        <v>36</v>
      </c>
      <c r="E988">
        <v>2017</v>
      </c>
      <c r="F988" t="s">
        <v>10</v>
      </c>
      <c r="G988" t="s">
        <v>9</v>
      </c>
    </row>
    <row r="989" spans="1:7" x14ac:dyDescent="0.45">
      <c r="A989" s="2">
        <v>42992</v>
      </c>
      <c r="B989" s="2" t="s">
        <v>7</v>
      </c>
      <c r="C989" s="2" t="s">
        <v>24</v>
      </c>
      <c r="D989">
        <v>37</v>
      </c>
      <c r="E989">
        <v>2017</v>
      </c>
      <c r="F989" t="s">
        <v>10</v>
      </c>
      <c r="G989" t="s">
        <v>9</v>
      </c>
    </row>
    <row r="990" spans="1:7" x14ac:dyDescent="0.45">
      <c r="A990" s="2">
        <v>42993</v>
      </c>
      <c r="B990" s="2" t="s">
        <v>11</v>
      </c>
      <c r="C990" s="2" t="s">
        <v>24</v>
      </c>
      <c r="D990">
        <v>37</v>
      </c>
      <c r="E990">
        <v>2017</v>
      </c>
      <c r="F990" t="s">
        <v>10</v>
      </c>
      <c r="G990" t="s">
        <v>9</v>
      </c>
    </row>
    <row r="991" spans="1:7" x14ac:dyDescent="0.45">
      <c r="A991" s="2">
        <v>42994</v>
      </c>
      <c r="B991" s="2" t="s">
        <v>12</v>
      </c>
      <c r="C991" s="2" t="s">
        <v>24</v>
      </c>
      <c r="D991">
        <v>37</v>
      </c>
      <c r="E991">
        <v>2017</v>
      </c>
      <c r="F991" t="s">
        <v>10</v>
      </c>
      <c r="G991" t="s">
        <v>9</v>
      </c>
    </row>
    <row r="992" spans="1:7" x14ac:dyDescent="0.45">
      <c r="A992" s="2">
        <v>42995</v>
      </c>
      <c r="B992" s="2" t="s">
        <v>13</v>
      </c>
      <c r="C992" s="2" t="s">
        <v>24</v>
      </c>
      <c r="D992">
        <v>37</v>
      </c>
      <c r="E992">
        <v>2017</v>
      </c>
      <c r="F992" t="s">
        <v>10</v>
      </c>
      <c r="G992" t="s">
        <v>9</v>
      </c>
    </row>
    <row r="993" spans="1:7" x14ac:dyDescent="0.45">
      <c r="A993" s="2">
        <v>42996</v>
      </c>
      <c r="B993" s="2" t="s">
        <v>14</v>
      </c>
      <c r="C993" s="2" t="s">
        <v>24</v>
      </c>
      <c r="D993">
        <v>37</v>
      </c>
      <c r="E993">
        <v>2017</v>
      </c>
      <c r="F993" t="s">
        <v>10</v>
      </c>
      <c r="G993" t="s">
        <v>9</v>
      </c>
    </row>
    <row r="994" spans="1:7" x14ac:dyDescent="0.45">
      <c r="A994" s="2">
        <v>42997</v>
      </c>
      <c r="B994" s="2" t="s">
        <v>15</v>
      </c>
      <c r="C994" s="2" t="s">
        <v>24</v>
      </c>
      <c r="D994">
        <v>37</v>
      </c>
      <c r="E994">
        <v>2017</v>
      </c>
      <c r="F994" t="s">
        <v>10</v>
      </c>
      <c r="G994" t="s">
        <v>9</v>
      </c>
    </row>
    <row r="995" spans="1:7" x14ac:dyDescent="0.45">
      <c r="A995" s="2">
        <v>42998</v>
      </c>
      <c r="B995" s="2" t="s">
        <v>16</v>
      </c>
      <c r="C995" s="2" t="s">
        <v>24</v>
      </c>
      <c r="D995">
        <v>37</v>
      </c>
      <c r="E995">
        <v>2017</v>
      </c>
      <c r="F995" t="s">
        <v>10</v>
      </c>
      <c r="G995" t="s">
        <v>9</v>
      </c>
    </row>
    <row r="996" spans="1:7" x14ac:dyDescent="0.45">
      <c r="A996" s="2">
        <v>42999</v>
      </c>
      <c r="B996" s="2" t="s">
        <v>7</v>
      </c>
      <c r="C996" s="2" t="s">
        <v>24</v>
      </c>
      <c r="D996">
        <v>38</v>
      </c>
      <c r="E996">
        <v>2017</v>
      </c>
      <c r="F996" t="s">
        <v>10</v>
      </c>
      <c r="G996" t="s">
        <v>9</v>
      </c>
    </row>
    <row r="997" spans="1:7" x14ac:dyDescent="0.45">
      <c r="A997" s="2">
        <v>43000</v>
      </c>
      <c r="B997" s="2" t="s">
        <v>11</v>
      </c>
      <c r="C997" s="2" t="s">
        <v>24</v>
      </c>
      <c r="D997">
        <v>38</v>
      </c>
      <c r="E997">
        <v>2017</v>
      </c>
      <c r="F997" t="s">
        <v>9</v>
      </c>
      <c r="G997" t="s">
        <v>9</v>
      </c>
    </row>
    <row r="998" spans="1:7" x14ac:dyDescent="0.45">
      <c r="A998" s="2">
        <v>43001</v>
      </c>
      <c r="B998" s="2" t="s">
        <v>12</v>
      </c>
      <c r="C998" s="2" t="s">
        <v>24</v>
      </c>
      <c r="D998">
        <v>38</v>
      </c>
      <c r="E998">
        <v>2017</v>
      </c>
      <c r="F998" t="s">
        <v>9</v>
      </c>
      <c r="G998" t="s">
        <v>9</v>
      </c>
    </row>
    <row r="999" spans="1:7" x14ac:dyDescent="0.45">
      <c r="A999" s="2">
        <v>43002</v>
      </c>
      <c r="B999" s="2" t="s">
        <v>13</v>
      </c>
      <c r="C999" s="2" t="s">
        <v>24</v>
      </c>
      <c r="D999">
        <v>38</v>
      </c>
      <c r="E999">
        <v>2017</v>
      </c>
      <c r="F999" t="s">
        <v>9</v>
      </c>
      <c r="G999" t="s">
        <v>9</v>
      </c>
    </row>
    <row r="1000" spans="1:7" x14ac:dyDescent="0.45">
      <c r="A1000" s="2">
        <v>43003</v>
      </c>
      <c r="B1000" s="2" t="s">
        <v>14</v>
      </c>
      <c r="C1000" s="2" t="s">
        <v>24</v>
      </c>
      <c r="D1000">
        <v>38</v>
      </c>
      <c r="E1000">
        <v>2017</v>
      </c>
      <c r="F1000" t="s">
        <v>9</v>
      </c>
      <c r="G1000" t="s">
        <v>9</v>
      </c>
    </row>
    <row r="1001" spans="1:7" x14ac:dyDescent="0.45">
      <c r="A1001" s="2">
        <v>43004</v>
      </c>
      <c r="B1001" s="2" t="s">
        <v>15</v>
      </c>
      <c r="C1001" s="2" t="s">
        <v>24</v>
      </c>
      <c r="D1001">
        <v>38</v>
      </c>
      <c r="E1001">
        <v>2017</v>
      </c>
      <c r="F1001" t="s">
        <v>9</v>
      </c>
      <c r="G1001" t="s">
        <v>9</v>
      </c>
    </row>
    <row r="1002" spans="1:7" x14ac:dyDescent="0.45">
      <c r="A1002" s="2">
        <v>43005</v>
      </c>
      <c r="B1002" s="2" t="s">
        <v>16</v>
      </c>
      <c r="C1002" s="2" t="s">
        <v>24</v>
      </c>
      <c r="D1002">
        <v>38</v>
      </c>
      <c r="E1002">
        <v>2017</v>
      </c>
      <c r="F1002" t="s">
        <v>9</v>
      </c>
      <c r="G1002" t="s">
        <v>9</v>
      </c>
    </row>
    <row r="1003" spans="1:7" x14ac:dyDescent="0.45">
      <c r="A1003" s="2">
        <v>43006</v>
      </c>
      <c r="B1003" s="2" t="s">
        <v>7</v>
      </c>
      <c r="C1003" s="2" t="s">
        <v>24</v>
      </c>
      <c r="D1003">
        <v>39</v>
      </c>
      <c r="E1003">
        <v>2017</v>
      </c>
      <c r="F1003" t="s">
        <v>9</v>
      </c>
      <c r="G1003" t="s">
        <v>9</v>
      </c>
    </row>
    <row r="1004" spans="1:7" x14ac:dyDescent="0.45">
      <c r="A1004" s="2">
        <v>43007</v>
      </c>
      <c r="B1004" s="2" t="s">
        <v>11</v>
      </c>
      <c r="C1004" s="2" t="s">
        <v>24</v>
      </c>
      <c r="D1004">
        <v>39</v>
      </c>
      <c r="E1004">
        <v>2017</v>
      </c>
      <c r="F1004" t="s">
        <v>9</v>
      </c>
      <c r="G1004" t="s">
        <v>10</v>
      </c>
    </row>
    <row r="1005" spans="1:7" x14ac:dyDescent="0.45">
      <c r="A1005" s="2">
        <v>43008</v>
      </c>
      <c r="B1005" s="2" t="s">
        <v>12</v>
      </c>
      <c r="C1005" s="2" t="s">
        <v>24</v>
      </c>
      <c r="D1005">
        <v>39</v>
      </c>
      <c r="E1005">
        <v>2017</v>
      </c>
      <c r="F1005" t="s">
        <v>9</v>
      </c>
      <c r="G1005" t="s">
        <v>9</v>
      </c>
    </row>
    <row r="1006" spans="1:7" x14ac:dyDescent="0.45">
      <c r="A1006" s="2">
        <v>43009</v>
      </c>
      <c r="B1006" s="2" t="s">
        <v>13</v>
      </c>
      <c r="C1006" s="2" t="s">
        <v>25</v>
      </c>
      <c r="D1006">
        <v>39</v>
      </c>
      <c r="E1006">
        <v>2017</v>
      </c>
      <c r="F1006" t="s">
        <v>9</v>
      </c>
      <c r="G1006" t="s">
        <v>9</v>
      </c>
    </row>
    <row r="1007" spans="1:7" x14ac:dyDescent="0.45">
      <c r="A1007" s="2">
        <v>43010</v>
      </c>
      <c r="B1007" s="2" t="s">
        <v>14</v>
      </c>
      <c r="C1007" s="2" t="s">
        <v>25</v>
      </c>
      <c r="D1007">
        <v>39</v>
      </c>
      <c r="E1007">
        <v>2017</v>
      </c>
      <c r="F1007" t="s">
        <v>9</v>
      </c>
      <c r="G1007" t="s">
        <v>9</v>
      </c>
    </row>
    <row r="1008" spans="1:7" x14ac:dyDescent="0.45">
      <c r="A1008" s="2">
        <v>43011</v>
      </c>
      <c r="B1008" s="2" t="s">
        <v>15</v>
      </c>
      <c r="C1008" s="2" t="s">
        <v>25</v>
      </c>
      <c r="D1008">
        <v>39</v>
      </c>
      <c r="E1008">
        <v>2017</v>
      </c>
      <c r="F1008" t="s">
        <v>9</v>
      </c>
      <c r="G1008" t="s">
        <v>9</v>
      </c>
    </row>
    <row r="1009" spans="1:7" x14ac:dyDescent="0.45">
      <c r="A1009" s="2">
        <v>43012</v>
      </c>
      <c r="B1009" s="2" t="s">
        <v>16</v>
      </c>
      <c r="C1009" s="2" t="s">
        <v>25</v>
      </c>
      <c r="D1009">
        <v>39</v>
      </c>
      <c r="E1009">
        <v>2017</v>
      </c>
      <c r="F1009" t="s">
        <v>9</v>
      </c>
      <c r="G1009" t="s">
        <v>9</v>
      </c>
    </row>
    <row r="1010" spans="1:7" x14ac:dyDescent="0.45">
      <c r="A1010" s="2">
        <v>43013</v>
      </c>
      <c r="B1010" s="2" t="s">
        <v>7</v>
      </c>
      <c r="C1010" s="2" t="s">
        <v>25</v>
      </c>
      <c r="D1010">
        <v>40</v>
      </c>
      <c r="E1010">
        <v>2017</v>
      </c>
      <c r="F1010" t="s">
        <v>9</v>
      </c>
      <c r="G1010" t="s">
        <v>9</v>
      </c>
    </row>
    <row r="1011" spans="1:7" x14ac:dyDescent="0.45">
      <c r="A1011" s="2">
        <v>43014</v>
      </c>
      <c r="B1011" s="2" t="s">
        <v>11</v>
      </c>
      <c r="C1011" s="2" t="s">
        <v>25</v>
      </c>
      <c r="D1011">
        <v>40</v>
      </c>
      <c r="E1011">
        <v>2017</v>
      </c>
      <c r="F1011" t="s">
        <v>9</v>
      </c>
      <c r="G1011" t="s">
        <v>9</v>
      </c>
    </row>
    <row r="1012" spans="1:7" x14ac:dyDescent="0.45">
      <c r="A1012" s="2">
        <v>43015</v>
      </c>
      <c r="B1012" s="2" t="s">
        <v>12</v>
      </c>
      <c r="C1012" s="2" t="s">
        <v>25</v>
      </c>
      <c r="D1012">
        <v>40</v>
      </c>
      <c r="E1012">
        <v>2017</v>
      </c>
      <c r="F1012" t="s">
        <v>9</v>
      </c>
      <c r="G1012" t="s">
        <v>9</v>
      </c>
    </row>
    <row r="1013" spans="1:7" x14ac:dyDescent="0.45">
      <c r="A1013" s="2">
        <v>43016</v>
      </c>
      <c r="B1013" s="2" t="s">
        <v>13</v>
      </c>
      <c r="C1013" s="2" t="s">
        <v>25</v>
      </c>
      <c r="D1013">
        <v>40</v>
      </c>
      <c r="E1013">
        <v>2017</v>
      </c>
      <c r="F1013" t="s">
        <v>9</v>
      </c>
      <c r="G1013" t="s">
        <v>9</v>
      </c>
    </row>
    <row r="1014" spans="1:7" x14ac:dyDescent="0.45">
      <c r="A1014" s="2">
        <v>43017</v>
      </c>
      <c r="B1014" s="2" t="s">
        <v>14</v>
      </c>
      <c r="C1014" s="2" t="s">
        <v>25</v>
      </c>
      <c r="D1014">
        <v>40</v>
      </c>
      <c r="E1014">
        <v>2017</v>
      </c>
      <c r="F1014" t="s">
        <v>9</v>
      </c>
      <c r="G1014" t="s">
        <v>9</v>
      </c>
    </row>
    <row r="1015" spans="1:7" x14ac:dyDescent="0.45">
      <c r="A1015" s="2">
        <v>43018</v>
      </c>
      <c r="B1015" s="2" t="s">
        <v>15</v>
      </c>
      <c r="C1015" s="2" t="s">
        <v>25</v>
      </c>
      <c r="D1015">
        <v>40</v>
      </c>
      <c r="E1015">
        <v>2017</v>
      </c>
      <c r="F1015" t="s">
        <v>10</v>
      </c>
      <c r="G1015" t="s">
        <v>9</v>
      </c>
    </row>
    <row r="1016" spans="1:7" x14ac:dyDescent="0.45">
      <c r="A1016" s="2">
        <v>43019</v>
      </c>
      <c r="B1016" s="2" t="s">
        <v>16</v>
      </c>
      <c r="C1016" s="2" t="s">
        <v>25</v>
      </c>
      <c r="D1016">
        <v>40</v>
      </c>
      <c r="E1016">
        <v>2017</v>
      </c>
      <c r="F1016" t="s">
        <v>10</v>
      </c>
      <c r="G1016" t="s">
        <v>9</v>
      </c>
    </row>
    <row r="1017" spans="1:7" x14ac:dyDescent="0.45">
      <c r="A1017" s="2">
        <v>43020</v>
      </c>
      <c r="B1017" s="2" t="s">
        <v>7</v>
      </c>
      <c r="C1017" s="2" t="s">
        <v>25</v>
      </c>
      <c r="D1017">
        <v>41</v>
      </c>
      <c r="E1017">
        <v>2017</v>
      </c>
      <c r="F1017" t="s">
        <v>10</v>
      </c>
      <c r="G1017" t="s">
        <v>9</v>
      </c>
    </row>
    <row r="1018" spans="1:7" x14ac:dyDescent="0.45">
      <c r="A1018" s="2">
        <v>43021</v>
      </c>
      <c r="B1018" s="2" t="s">
        <v>11</v>
      </c>
      <c r="C1018" s="2" t="s">
        <v>25</v>
      </c>
      <c r="D1018">
        <v>41</v>
      </c>
      <c r="E1018">
        <v>2017</v>
      </c>
      <c r="F1018" t="s">
        <v>10</v>
      </c>
      <c r="G1018" t="s">
        <v>9</v>
      </c>
    </row>
    <row r="1019" spans="1:7" x14ac:dyDescent="0.45">
      <c r="A1019" s="2">
        <v>43022</v>
      </c>
      <c r="B1019" s="2" t="s">
        <v>12</v>
      </c>
      <c r="C1019" s="2" t="s">
        <v>25</v>
      </c>
      <c r="D1019">
        <v>41</v>
      </c>
      <c r="E1019">
        <v>2017</v>
      </c>
      <c r="F1019" t="s">
        <v>10</v>
      </c>
      <c r="G1019" t="s">
        <v>9</v>
      </c>
    </row>
    <row r="1020" spans="1:7" x14ac:dyDescent="0.45">
      <c r="A1020" s="2">
        <v>43023</v>
      </c>
      <c r="B1020" s="2" t="s">
        <v>13</v>
      </c>
      <c r="C1020" s="2" t="s">
        <v>25</v>
      </c>
      <c r="D1020">
        <v>41</v>
      </c>
      <c r="E1020">
        <v>2017</v>
      </c>
      <c r="F1020" t="s">
        <v>10</v>
      </c>
      <c r="G1020" t="s">
        <v>9</v>
      </c>
    </row>
    <row r="1021" spans="1:7" x14ac:dyDescent="0.45">
      <c r="A1021" s="2">
        <v>43024</v>
      </c>
      <c r="B1021" s="2" t="s">
        <v>14</v>
      </c>
      <c r="C1021" s="2" t="s">
        <v>25</v>
      </c>
      <c r="D1021">
        <v>41</v>
      </c>
      <c r="E1021">
        <v>2017</v>
      </c>
      <c r="F1021" t="s">
        <v>10</v>
      </c>
      <c r="G1021" t="s">
        <v>9</v>
      </c>
    </row>
    <row r="1022" spans="1:7" x14ac:dyDescent="0.45">
      <c r="A1022" s="2">
        <v>43025</v>
      </c>
      <c r="B1022" s="2" t="s">
        <v>15</v>
      </c>
      <c r="C1022" s="2" t="s">
        <v>25</v>
      </c>
      <c r="D1022">
        <v>41</v>
      </c>
      <c r="E1022">
        <v>2017</v>
      </c>
      <c r="F1022" t="s">
        <v>10</v>
      </c>
      <c r="G1022" t="s">
        <v>9</v>
      </c>
    </row>
    <row r="1023" spans="1:7" x14ac:dyDescent="0.45">
      <c r="A1023" s="2">
        <v>43026</v>
      </c>
      <c r="B1023" s="2" t="s">
        <v>16</v>
      </c>
      <c r="C1023" s="2" t="s">
        <v>25</v>
      </c>
      <c r="D1023">
        <v>41</v>
      </c>
      <c r="E1023">
        <v>2017</v>
      </c>
      <c r="F1023" t="s">
        <v>10</v>
      </c>
      <c r="G1023" t="s">
        <v>9</v>
      </c>
    </row>
    <row r="1024" spans="1:7" x14ac:dyDescent="0.45">
      <c r="A1024" s="2">
        <v>43027</v>
      </c>
      <c r="B1024" s="2" t="s">
        <v>7</v>
      </c>
      <c r="C1024" s="2" t="s">
        <v>25</v>
      </c>
      <c r="D1024">
        <v>42</v>
      </c>
      <c r="E1024">
        <v>2017</v>
      </c>
      <c r="F1024" t="s">
        <v>10</v>
      </c>
      <c r="G1024" t="s">
        <v>9</v>
      </c>
    </row>
    <row r="1025" spans="1:7" x14ac:dyDescent="0.45">
      <c r="A1025" s="2">
        <v>43028</v>
      </c>
      <c r="B1025" s="2" t="s">
        <v>11</v>
      </c>
      <c r="C1025" s="2" t="s">
        <v>25</v>
      </c>
      <c r="D1025">
        <v>42</v>
      </c>
      <c r="E1025">
        <v>2017</v>
      </c>
      <c r="F1025" t="s">
        <v>10</v>
      </c>
      <c r="G1025" t="s">
        <v>9</v>
      </c>
    </row>
    <row r="1026" spans="1:7" x14ac:dyDescent="0.45">
      <c r="A1026" s="2">
        <v>43029</v>
      </c>
      <c r="B1026" s="2" t="s">
        <v>12</v>
      </c>
      <c r="C1026" s="2" t="s">
        <v>25</v>
      </c>
      <c r="D1026">
        <v>42</v>
      </c>
      <c r="E1026">
        <v>2017</v>
      </c>
      <c r="F1026" t="s">
        <v>10</v>
      </c>
      <c r="G1026" t="s">
        <v>9</v>
      </c>
    </row>
    <row r="1027" spans="1:7" x14ac:dyDescent="0.45">
      <c r="A1027" s="2">
        <v>43030</v>
      </c>
      <c r="B1027" s="2" t="s">
        <v>13</v>
      </c>
      <c r="C1027" s="2" t="s">
        <v>25</v>
      </c>
      <c r="D1027">
        <v>42</v>
      </c>
      <c r="E1027">
        <v>2017</v>
      </c>
      <c r="F1027" t="s">
        <v>10</v>
      </c>
      <c r="G1027" t="s">
        <v>9</v>
      </c>
    </row>
    <row r="1028" spans="1:7" x14ac:dyDescent="0.45">
      <c r="A1028" s="2">
        <v>43031</v>
      </c>
      <c r="B1028" s="2" t="s">
        <v>14</v>
      </c>
      <c r="C1028" s="2" t="s">
        <v>25</v>
      </c>
      <c r="D1028">
        <v>42</v>
      </c>
      <c r="E1028">
        <v>2017</v>
      </c>
      <c r="F1028" t="s">
        <v>10</v>
      </c>
      <c r="G1028" t="s">
        <v>9</v>
      </c>
    </row>
    <row r="1029" spans="1:7" x14ac:dyDescent="0.45">
      <c r="A1029" s="2">
        <v>43032</v>
      </c>
      <c r="B1029" s="2" t="s">
        <v>15</v>
      </c>
      <c r="C1029" s="2" t="s">
        <v>25</v>
      </c>
      <c r="D1029">
        <v>42</v>
      </c>
      <c r="E1029">
        <v>2017</v>
      </c>
      <c r="F1029" t="s">
        <v>10</v>
      </c>
      <c r="G1029" t="s">
        <v>9</v>
      </c>
    </row>
    <row r="1030" spans="1:7" x14ac:dyDescent="0.45">
      <c r="A1030" s="2">
        <v>43033</v>
      </c>
      <c r="B1030" s="2" t="s">
        <v>16</v>
      </c>
      <c r="C1030" s="2" t="s">
        <v>25</v>
      </c>
      <c r="D1030">
        <v>42</v>
      </c>
      <c r="E1030">
        <v>2017</v>
      </c>
      <c r="F1030" t="s">
        <v>10</v>
      </c>
      <c r="G1030" t="s">
        <v>9</v>
      </c>
    </row>
    <row r="1031" spans="1:7" x14ac:dyDescent="0.45">
      <c r="A1031" s="2">
        <v>43034</v>
      </c>
      <c r="B1031" s="2" t="s">
        <v>7</v>
      </c>
      <c r="C1031" s="2" t="s">
        <v>25</v>
      </c>
      <c r="D1031">
        <v>43</v>
      </c>
      <c r="E1031">
        <v>2017</v>
      </c>
      <c r="F1031" t="s">
        <v>10</v>
      </c>
      <c r="G1031" t="s">
        <v>9</v>
      </c>
    </row>
    <row r="1032" spans="1:7" x14ac:dyDescent="0.45">
      <c r="A1032" s="2">
        <v>43035</v>
      </c>
      <c r="B1032" s="2" t="s">
        <v>11</v>
      </c>
      <c r="C1032" s="2" t="s">
        <v>25</v>
      </c>
      <c r="D1032">
        <v>43</v>
      </c>
      <c r="E1032">
        <v>2017</v>
      </c>
      <c r="F1032" t="s">
        <v>10</v>
      </c>
      <c r="G1032" t="s">
        <v>9</v>
      </c>
    </row>
    <row r="1033" spans="1:7" x14ac:dyDescent="0.45">
      <c r="A1033" s="2">
        <v>43036</v>
      </c>
      <c r="B1033" s="2" t="s">
        <v>12</v>
      </c>
      <c r="C1033" s="2" t="s">
        <v>25</v>
      </c>
      <c r="D1033">
        <v>43</v>
      </c>
      <c r="E1033">
        <v>2017</v>
      </c>
      <c r="F1033" t="s">
        <v>10</v>
      </c>
      <c r="G1033" t="s">
        <v>9</v>
      </c>
    </row>
    <row r="1034" spans="1:7" x14ac:dyDescent="0.45">
      <c r="A1034" s="2">
        <v>43037</v>
      </c>
      <c r="B1034" s="2" t="s">
        <v>13</v>
      </c>
      <c r="C1034" s="2" t="s">
        <v>25</v>
      </c>
      <c r="D1034">
        <v>43</v>
      </c>
      <c r="E1034">
        <v>2017</v>
      </c>
      <c r="F1034" t="s">
        <v>10</v>
      </c>
      <c r="G1034" t="s">
        <v>9</v>
      </c>
    </row>
    <row r="1035" spans="1:7" x14ac:dyDescent="0.45">
      <c r="A1035" s="2">
        <v>43038</v>
      </c>
      <c r="B1035" s="2" t="s">
        <v>14</v>
      </c>
      <c r="C1035" s="2" t="s">
        <v>25</v>
      </c>
      <c r="D1035">
        <v>43</v>
      </c>
      <c r="E1035">
        <v>2017</v>
      </c>
      <c r="F1035" t="s">
        <v>10</v>
      </c>
      <c r="G1035" t="s">
        <v>9</v>
      </c>
    </row>
    <row r="1036" spans="1:7" x14ac:dyDescent="0.45">
      <c r="A1036" s="2">
        <v>43039</v>
      </c>
      <c r="B1036" s="2" t="s">
        <v>15</v>
      </c>
      <c r="C1036" s="2" t="s">
        <v>25</v>
      </c>
      <c r="D1036">
        <v>43</v>
      </c>
      <c r="E1036">
        <v>2017</v>
      </c>
      <c r="F1036" t="s">
        <v>10</v>
      </c>
      <c r="G1036" t="s">
        <v>9</v>
      </c>
    </row>
    <row r="1037" spans="1:7" x14ac:dyDescent="0.45">
      <c r="A1037" s="2">
        <v>43040</v>
      </c>
      <c r="B1037" s="2" t="s">
        <v>16</v>
      </c>
      <c r="C1037" s="2" t="s">
        <v>26</v>
      </c>
      <c r="D1037">
        <v>43</v>
      </c>
      <c r="E1037">
        <v>2017</v>
      </c>
      <c r="F1037" t="s">
        <v>10</v>
      </c>
      <c r="G1037" t="s">
        <v>9</v>
      </c>
    </row>
    <row r="1038" spans="1:7" x14ac:dyDescent="0.45">
      <c r="A1038" s="2">
        <v>43041</v>
      </c>
      <c r="B1038" s="2" t="s">
        <v>7</v>
      </c>
      <c r="C1038" s="2" t="s">
        <v>26</v>
      </c>
      <c r="D1038">
        <v>44</v>
      </c>
      <c r="E1038">
        <v>2017</v>
      </c>
      <c r="F1038" t="s">
        <v>10</v>
      </c>
      <c r="G1038" t="s">
        <v>9</v>
      </c>
    </row>
    <row r="1039" spans="1:7" x14ac:dyDescent="0.45">
      <c r="A1039" s="2">
        <v>43042</v>
      </c>
      <c r="B1039" s="2" t="s">
        <v>11</v>
      </c>
      <c r="C1039" s="2" t="s">
        <v>26</v>
      </c>
      <c r="D1039">
        <v>44</v>
      </c>
      <c r="E1039">
        <v>2017</v>
      </c>
      <c r="F1039" t="s">
        <v>10</v>
      </c>
      <c r="G1039" t="s">
        <v>9</v>
      </c>
    </row>
    <row r="1040" spans="1:7" x14ac:dyDescent="0.45">
      <c r="A1040" s="2">
        <v>43043</v>
      </c>
      <c r="B1040" s="2" t="s">
        <v>12</v>
      </c>
      <c r="C1040" s="2" t="s">
        <v>26</v>
      </c>
      <c r="D1040">
        <v>44</v>
      </c>
      <c r="E1040">
        <v>2017</v>
      </c>
      <c r="F1040" t="s">
        <v>10</v>
      </c>
      <c r="G1040" t="s">
        <v>9</v>
      </c>
    </row>
    <row r="1041" spans="1:7" x14ac:dyDescent="0.45">
      <c r="A1041" s="2">
        <v>43044</v>
      </c>
      <c r="B1041" s="2" t="s">
        <v>13</v>
      </c>
      <c r="C1041" s="2" t="s">
        <v>26</v>
      </c>
      <c r="D1041">
        <v>44</v>
      </c>
      <c r="E1041">
        <v>2017</v>
      </c>
      <c r="F1041" t="s">
        <v>10</v>
      </c>
      <c r="G1041" t="s">
        <v>9</v>
      </c>
    </row>
    <row r="1042" spans="1:7" x14ac:dyDescent="0.45">
      <c r="A1042" s="2">
        <v>43045</v>
      </c>
      <c r="B1042" s="2" t="s">
        <v>14</v>
      </c>
      <c r="C1042" s="2" t="s">
        <v>26</v>
      </c>
      <c r="D1042">
        <v>44</v>
      </c>
      <c r="E1042">
        <v>2017</v>
      </c>
      <c r="F1042" t="s">
        <v>10</v>
      </c>
      <c r="G1042" t="s">
        <v>9</v>
      </c>
    </row>
    <row r="1043" spans="1:7" x14ac:dyDescent="0.45">
      <c r="A1043" s="2">
        <v>43046</v>
      </c>
      <c r="B1043" s="2" t="s">
        <v>15</v>
      </c>
      <c r="C1043" s="2" t="s">
        <v>26</v>
      </c>
      <c r="D1043">
        <v>44</v>
      </c>
      <c r="E1043">
        <v>2017</v>
      </c>
      <c r="F1043" t="s">
        <v>10</v>
      </c>
      <c r="G1043" t="s">
        <v>10</v>
      </c>
    </row>
    <row r="1044" spans="1:7" x14ac:dyDescent="0.45">
      <c r="A1044" s="2">
        <v>43047</v>
      </c>
      <c r="B1044" s="2" t="s">
        <v>16</v>
      </c>
      <c r="C1044" s="2" t="s">
        <v>26</v>
      </c>
      <c r="D1044">
        <v>44</v>
      </c>
      <c r="E1044">
        <v>2017</v>
      </c>
      <c r="F1044" t="s">
        <v>10</v>
      </c>
      <c r="G1044" t="s">
        <v>9</v>
      </c>
    </row>
    <row r="1045" spans="1:7" x14ac:dyDescent="0.45">
      <c r="A1045" s="2">
        <v>43048</v>
      </c>
      <c r="B1045" s="2" t="s">
        <v>7</v>
      </c>
      <c r="C1045" s="2" t="s">
        <v>26</v>
      </c>
      <c r="D1045">
        <v>45</v>
      </c>
      <c r="E1045">
        <v>2017</v>
      </c>
      <c r="F1045" t="s">
        <v>10</v>
      </c>
      <c r="G1045" t="s">
        <v>9</v>
      </c>
    </row>
    <row r="1046" spans="1:7" x14ac:dyDescent="0.45">
      <c r="A1046" s="2">
        <v>43049</v>
      </c>
      <c r="B1046" s="2" t="s">
        <v>11</v>
      </c>
      <c r="C1046" s="2" t="s">
        <v>26</v>
      </c>
      <c r="D1046">
        <v>45</v>
      </c>
      <c r="E1046">
        <v>2017</v>
      </c>
      <c r="F1046" t="s">
        <v>10</v>
      </c>
      <c r="G1046" t="s">
        <v>9</v>
      </c>
    </row>
    <row r="1047" spans="1:7" x14ac:dyDescent="0.45">
      <c r="A1047" s="2">
        <v>43050</v>
      </c>
      <c r="B1047" s="2" t="s">
        <v>12</v>
      </c>
      <c r="C1047" s="2" t="s">
        <v>26</v>
      </c>
      <c r="D1047">
        <v>45</v>
      </c>
      <c r="E1047">
        <v>2017</v>
      </c>
      <c r="F1047" t="s">
        <v>10</v>
      </c>
      <c r="G1047" t="s">
        <v>9</v>
      </c>
    </row>
    <row r="1048" spans="1:7" x14ac:dyDescent="0.45">
      <c r="A1048" s="2">
        <v>43051</v>
      </c>
      <c r="B1048" s="2" t="s">
        <v>13</v>
      </c>
      <c r="C1048" s="2" t="s">
        <v>26</v>
      </c>
      <c r="D1048">
        <v>45</v>
      </c>
      <c r="E1048">
        <v>2017</v>
      </c>
      <c r="F1048" t="s">
        <v>10</v>
      </c>
      <c r="G1048" t="s">
        <v>9</v>
      </c>
    </row>
    <row r="1049" spans="1:7" x14ac:dyDescent="0.45">
      <c r="A1049" s="2">
        <v>43052</v>
      </c>
      <c r="B1049" s="2" t="s">
        <v>14</v>
      </c>
      <c r="C1049" s="2" t="s">
        <v>26</v>
      </c>
      <c r="D1049">
        <v>45</v>
      </c>
      <c r="E1049">
        <v>2017</v>
      </c>
      <c r="F1049" t="s">
        <v>10</v>
      </c>
      <c r="G1049" t="s">
        <v>9</v>
      </c>
    </row>
    <row r="1050" spans="1:7" x14ac:dyDescent="0.45">
      <c r="A1050" s="2">
        <v>43053</v>
      </c>
      <c r="B1050" s="2" t="s">
        <v>15</v>
      </c>
      <c r="C1050" s="2" t="s">
        <v>26</v>
      </c>
      <c r="D1050">
        <v>45</v>
      </c>
      <c r="E1050">
        <v>2017</v>
      </c>
      <c r="F1050" t="s">
        <v>10</v>
      </c>
      <c r="G1050" t="s">
        <v>9</v>
      </c>
    </row>
    <row r="1051" spans="1:7" x14ac:dyDescent="0.45">
      <c r="A1051" s="2">
        <v>43054</v>
      </c>
      <c r="B1051" s="2" t="s">
        <v>16</v>
      </c>
      <c r="C1051" s="2" t="s">
        <v>26</v>
      </c>
      <c r="D1051">
        <v>45</v>
      </c>
      <c r="E1051">
        <v>2017</v>
      </c>
      <c r="F1051" t="s">
        <v>10</v>
      </c>
      <c r="G1051" t="s">
        <v>9</v>
      </c>
    </row>
    <row r="1052" spans="1:7" x14ac:dyDescent="0.45">
      <c r="A1052" s="2">
        <v>43055</v>
      </c>
      <c r="B1052" s="2" t="s">
        <v>7</v>
      </c>
      <c r="C1052" s="2" t="s">
        <v>26</v>
      </c>
      <c r="D1052">
        <v>46</v>
      </c>
      <c r="E1052">
        <v>2017</v>
      </c>
      <c r="F1052" t="s">
        <v>10</v>
      </c>
      <c r="G1052" t="s">
        <v>9</v>
      </c>
    </row>
    <row r="1053" spans="1:7" x14ac:dyDescent="0.45">
      <c r="A1053" s="2">
        <v>43056</v>
      </c>
      <c r="B1053" s="2" t="s">
        <v>11</v>
      </c>
      <c r="C1053" s="2" t="s">
        <v>26</v>
      </c>
      <c r="D1053">
        <v>46</v>
      </c>
      <c r="E1053">
        <v>2017</v>
      </c>
      <c r="F1053" t="s">
        <v>10</v>
      </c>
      <c r="G1053" t="s">
        <v>9</v>
      </c>
    </row>
    <row r="1054" spans="1:7" x14ac:dyDescent="0.45">
      <c r="A1054" s="2">
        <v>43057</v>
      </c>
      <c r="B1054" s="2" t="s">
        <v>12</v>
      </c>
      <c r="C1054" s="2" t="s">
        <v>26</v>
      </c>
      <c r="D1054">
        <v>46</v>
      </c>
      <c r="E1054">
        <v>2017</v>
      </c>
      <c r="F1054" t="s">
        <v>10</v>
      </c>
      <c r="G1054" t="s">
        <v>9</v>
      </c>
    </row>
    <row r="1055" spans="1:7" x14ac:dyDescent="0.45">
      <c r="A1055" s="2">
        <v>43058</v>
      </c>
      <c r="B1055" s="2" t="s">
        <v>13</v>
      </c>
      <c r="C1055" s="2" t="s">
        <v>26</v>
      </c>
      <c r="D1055">
        <v>46</v>
      </c>
      <c r="E1055">
        <v>2017</v>
      </c>
      <c r="F1055" t="s">
        <v>10</v>
      </c>
      <c r="G1055" t="s">
        <v>9</v>
      </c>
    </row>
    <row r="1056" spans="1:7" x14ac:dyDescent="0.45">
      <c r="A1056" s="2">
        <v>43059</v>
      </c>
      <c r="B1056" s="2" t="s">
        <v>14</v>
      </c>
      <c r="C1056" s="2" t="s">
        <v>26</v>
      </c>
      <c r="D1056">
        <v>46</v>
      </c>
      <c r="E1056">
        <v>2017</v>
      </c>
      <c r="F1056" t="s">
        <v>10</v>
      </c>
      <c r="G1056" t="s">
        <v>9</v>
      </c>
    </row>
    <row r="1057" spans="1:7" x14ac:dyDescent="0.45">
      <c r="A1057" s="2">
        <v>43060</v>
      </c>
      <c r="B1057" s="2" t="s">
        <v>15</v>
      </c>
      <c r="C1057" s="2" t="s">
        <v>26</v>
      </c>
      <c r="D1057">
        <v>46</v>
      </c>
      <c r="E1057">
        <v>2017</v>
      </c>
      <c r="F1057" t="s">
        <v>10</v>
      </c>
      <c r="G1057" t="s">
        <v>9</v>
      </c>
    </row>
    <row r="1058" spans="1:7" x14ac:dyDescent="0.45">
      <c r="A1058" s="2">
        <v>43061</v>
      </c>
      <c r="B1058" s="2" t="s">
        <v>16</v>
      </c>
      <c r="C1058" s="2" t="s">
        <v>26</v>
      </c>
      <c r="D1058">
        <v>46</v>
      </c>
      <c r="E1058">
        <v>2017</v>
      </c>
      <c r="F1058" t="s">
        <v>10</v>
      </c>
      <c r="G1058" t="s">
        <v>9</v>
      </c>
    </row>
    <row r="1059" spans="1:7" x14ac:dyDescent="0.45">
      <c r="A1059" s="2">
        <v>43062</v>
      </c>
      <c r="B1059" s="2" t="s">
        <v>7</v>
      </c>
      <c r="C1059" s="2" t="s">
        <v>26</v>
      </c>
      <c r="D1059">
        <v>47</v>
      </c>
      <c r="E1059">
        <v>2017</v>
      </c>
      <c r="F1059" t="s">
        <v>10</v>
      </c>
      <c r="G1059" t="s">
        <v>9</v>
      </c>
    </row>
    <row r="1060" spans="1:7" x14ac:dyDescent="0.45">
      <c r="A1060" s="2">
        <v>43063</v>
      </c>
      <c r="B1060" s="2" t="s">
        <v>11</v>
      </c>
      <c r="C1060" s="2" t="s">
        <v>26</v>
      </c>
      <c r="D1060">
        <v>47</v>
      </c>
      <c r="E1060">
        <v>2017</v>
      </c>
      <c r="F1060" t="s">
        <v>10</v>
      </c>
      <c r="G1060" t="s">
        <v>9</v>
      </c>
    </row>
    <row r="1061" spans="1:7" x14ac:dyDescent="0.45">
      <c r="A1061" s="2">
        <v>43064</v>
      </c>
      <c r="B1061" s="2" t="s">
        <v>12</v>
      </c>
      <c r="C1061" s="2" t="s">
        <v>26</v>
      </c>
      <c r="D1061">
        <v>47</v>
      </c>
      <c r="E1061">
        <v>2017</v>
      </c>
      <c r="F1061" t="s">
        <v>10</v>
      </c>
      <c r="G1061" t="s">
        <v>9</v>
      </c>
    </row>
    <row r="1062" spans="1:7" x14ac:dyDescent="0.45">
      <c r="A1062" s="2">
        <v>43065</v>
      </c>
      <c r="B1062" s="2" t="s">
        <v>13</v>
      </c>
      <c r="C1062" s="2" t="s">
        <v>26</v>
      </c>
      <c r="D1062">
        <v>47</v>
      </c>
      <c r="E1062">
        <v>2017</v>
      </c>
      <c r="F1062" t="s">
        <v>10</v>
      </c>
      <c r="G1062" t="s">
        <v>9</v>
      </c>
    </row>
    <row r="1063" spans="1:7" x14ac:dyDescent="0.45">
      <c r="A1063" s="2">
        <v>43066</v>
      </c>
      <c r="B1063" s="2" t="s">
        <v>14</v>
      </c>
      <c r="C1063" s="2" t="s">
        <v>26</v>
      </c>
      <c r="D1063">
        <v>47</v>
      </c>
      <c r="E1063">
        <v>2017</v>
      </c>
      <c r="F1063" t="s">
        <v>10</v>
      </c>
      <c r="G1063" t="s">
        <v>9</v>
      </c>
    </row>
    <row r="1064" spans="1:7" x14ac:dyDescent="0.45">
      <c r="A1064" s="2">
        <v>43067</v>
      </c>
      <c r="B1064" s="2" t="s">
        <v>15</v>
      </c>
      <c r="C1064" s="2" t="s">
        <v>26</v>
      </c>
      <c r="D1064">
        <v>47</v>
      </c>
      <c r="E1064">
        <v>2017</v>
      </c>
      <c r="F1064" t="s">
        <v>10</v>
      </c>
      <c r="G1064" t="s">
        <v>9</v>
      </c>
    </row>
    <row r="1065" spans="1:7" x14ac:dyDescent="0.45">
      <c r="A1065" s="2">
        <v>43068</v>
      </c>
      <c r="B1065" s="2" t="s">
        <v>16</v>
      </c>
      <c r="C1065" s="2" t="s">
        <v>26</v>
      </c>
      <c r="D1065">
        <v>47</v>
      </c>
      <c r="E1065">
        <v>2017</v>
      </c>
      <c r="F1065" t="s">
        <v>10</v>
      </c>
      <c r="G1065" t="s">
        <v>9</v>
      </c>
    </row>
    <row r="1066" spans="1:7" x14ac:dyDescent="0.45">
      <c r="A1066" s="2">
        <v>43069</v>
      </c>
      <c r="B1066" s="2" t="s">
        <v>7</v>
      </c>
      <c r="C1066" s="2" t="s">
        <v>26</v>
      </c>
      <c r="D1066">
        <v>48</v>
      </c>
      <c r="E1066">
        <v>2017</v>
      </c>
      <c r="F1066" t="s">
        <v>10</v>
      </c>
      <c r="G1066" t="s">
        <v>9</v>
      </c>
    </row>
    <row r="1067" spans="1:7" x14ac:dyDescent="0.45">
      <c r="A1067" s="2">
        <v>43070</v>
      </c>
      <c r="B1067" s="2" t="s">
        <v>11</v>
      </c>
      <c r="C1067" s="2" t="s">
        <v>27</v>
      </c>
      <c r="D1067">
        <v>48</v>
      </c>
      <c r="E1067">
        <v>2017</v>
      </c>
      <c r="F1067" t="s">
        <v>10</v>
      </c>
      <c r="G1067" t="s">
        <v>9</v>
      </c>
    </row>
    <row r="1068" spans="1:7" x14ac:dyDescent="0.45">
      <c r="A1068" s="2">
        <v>43071</v>
      </c>
      <c r="B1068" s="2" t="s">
        <v>12</v>
      </c>
      <c r="C1068" s="2" t="s">
        <v>27</v>
      </c>
      <c r="D1068">
        <v>48</v>
      </c>
      <c r="E1068">
        <v>2017</v>
      </c>
      <c r="F1068" t="s">
        <v>10</v>
      </c>
      <c r="G1068" t="s">
        <v>9</v>
      </c>
    </row>
    <row r="1069" spans="1:7" x14ac:dyDescent="0.45">
      <c r="A1069" s="2">
        <v>43072</v>
      </c>
      <c r="B1069" s="2" t="s">
        <v>13</v>
      </c>
      <c r="C1069" s="2" t="s">
        <v>27</v>
      </c>
      <c r="D1069">
        <v>48</v>
      </c>
      <c r="E1069">
        <v>2017</v>
      </c>
      <c r="F1069" t="s">
        <v>10</v>
      </c>
      <c r="G1069" t="s">
        <v>9</v>
      </c>
    </row>
    <row r="1070" spans="1:7" x14ac:dyDescent="0.45">
      <c r="A1070" s="2">
        <v>43073</v>
      </c>
      <c r="B1070" s="2" t="s">
        <v>14</v>
      </c>
      <c r="C1070" s="2" t="s">
        <v>27</v>
      </c>
      <c r="D1070">
        <v>48</v>
      </c>
      <c r="E1070">
        <v>2017</v>
      </c>
      <c r="F1070" t="s">
        <v>10</v>
      </c>
      <c r="G1070" t="s">
        <v>9</v>
      </c>
    </row>
    <row r="1071" spans="1:7" x14ac:dyDescent="0.45">
      <c r="A1071" s="2">
        <v>43074</v>
      </c>
      <c r="B1071" s="2" t="s">
        <v>15</v>
      </c>
      <c r="C1071" s="2" t="s">
        <v>27</v>
      </c>
      <c r="D1071">
        <v>48</v>
      </c>
      <c r="E1071">
        <v>2017</v>
      </c>
      <c r="F1071" t="s">
        <v>10</v>
      </c>
      <c r="G1071" t="s">
        <v>9</v>
      </c>
    </row>
    <row r="1072" spans="1:7" x14ac:dyDescent="0.45">
      <c r="A1072" s="2">
        <v>43075</v>
      </c>
      <c r="B1072" s="2" t="s">
        <v>16</v>
      </c>
      <c r="C1072" s="2" t="s">
        <v>27</v>
      </c>
      <c r="D1072">
        <v>48</v>
      </c>
      <c r="E1072">
        <v>2017</v>
      </c>
      <c r="F1072" t="s">
        <v>10</v>
      </c>
      <c r="G1072" t="s">
        <v>9</v>
      </c>
    </row>
    <row r="1073" spans="1:7" x14ac:dyDescent="0.45">
      <c r="A1073" s="2">
        <v>43076</v>
      </c>
      <c r="B1073" s="2" t="s">
        <v>7</v>
      </c>
      <c r="C1073" s="2" t="s">
        <v>27</v>
      </c>
      <c r="D1073">
        <v>49</v>
      </c>
      <c r="E1073">
        <v>2017</v>
      </c>
      <c r="F1073" t="s">
        <v>10</v>
      </c>
      <c r="G1073" t="s">
        <v>9</v>
      </c>
    </row>
    <row r="1074" spans="1:7" x14ac:dyDescent="0.45">
      <c r="A1074" s="2">
        <v>43077</v>
      </c>
      <c r="B1074" s="2" t="s">
        <v>11</v>
      </c>
      <c r="C1074" s="2" t="s">
        <v>27</v>
      </c>
      <c r="D1074">
        <v>49</v>
      </c>
      <c r="E1074">
        <v>2017</v>
      </c>
      <c r="F1074" t="s">
        <v>10</v>
      </c>
      <c r="G1074" t="s">
        <v>9</v>
      </c>
    </row>
    <row r="1075" spans="1:7" x14ac:dyDescent="0.45">
      <c r="A1075" s="2">
        <v>43078</v>
      </c>
      <c r="B1075" s="2" t="s">
        <v>12</v>
      </c>
      <c r="C1075" s="2" t="s">
        <v>27</v>
      </c>
      <c r="D1075">
        <v>49</v>
      </c>
      <c r="E1075">
        <v>2017</v>
      </c>
      <c r="F1075" t="s">
        <v>10</v>
      </c>
      <c r="G1075" t="s">
        <v>9</v>
      </c>
    </row>
    <row r="1076" spans="1:7" x14ac:dyDescent="0.45">
      <c r="A1076" s="2">
        <v>43079</v>
      </c>
      <c r="B1076" s="2" t="s">
        <v>13</v>
      </c>
      <c r="C1076" s="2" t="s">
        <v>27</v>
      </c>
      <c r="D1076">
        <v>49</v>
      </c>
      <c r="E1076">
        <v>2017</v>
      </c>
      <c r="F1076" t="s">
        <v>10</v>
      </c>
      <c r="G1076" t="s">
        <v>9</v>
      </c>
    </row>
    <row r="1077" spans="1:7" x14ac:dyDescent="0.45">
      <c r="A1077" s="2">
        <v>43080</v>
      </c>
      <c r="B1077" s="2" t="s">
        <v>14</v>
      </c>
      <c r="C1077" s="2" t="s">
        <v>27</v>
      </c>
      <c r="D1077">
        <v>49</v>
      </c>
      <c r="E1077">
        <v>2017</v>
      </c>
      <c r="F1077" t="s">
        <v>10</v>
      </c>
      <c r="G1077" t="s">
        <v>9</v>
      </c>
    </row>
    <row r="1078" spans="1:7" x14ac:dyDescent="0.45">
      <c r="A1078" s="2">
        <v>43081</v>
      </c>
      <c r="B1078" s="2" t="s">
        <v>15</v>
      </c>
      <c r="C1078" s="2" t="s">
        <v>27</v>
      </c>
      <c r="D1078">
        <v>49</v>
      </c>
      <c r="E1078">
        <v>2017</v>
      </c>
      <c r="F1078" t="s">
        <v>10</v>
      </c>
      <c r="G1078" t="s">
        <v>9</v>
      </c>
    </row>
    <row r="1079" spans="1:7" x14ac:dyDescent="0.45">
      <c r="A1079" s="2">
        <v>43082</v>
      </c>
      <c r="B1079" s="2" t="s">
        <v>16</v>
      </c>
      <c r="C1079" s="2" t="s">
        <v>27</v>
      </c>
      <c r="D1079">
        <v>49</v>
      </c>
      <c r="E1079">
        <v>2017</v>
      </c>
      <c r="F1079" t="s">
        <v>10</v>
      </c>
      <c r="G1079" t="s">
        <v>9</v>
      </c>
    </row>
    <row r="1080" spans="1:7" x14ac:dyDescent="0.45">
      <c r="A1080" s="2">
        <v>43083</v>
      </c>
      <c r="B1080" s="2" t="s">
        <v>7</v>
      </c>
      <c r="C1080" s="2" t="s">
        <v>27</v>
      </c>
      <c r="D1080">
        <v>50</v>
      </c>
      <c r="E1080">
        <v>2017</v>
      </c>
      <c r="F1080" t="s">
        <v>10</v>
      </c>
      <c r="G1080" t="s">
        <v>9</v>
      </c>
    </row>
    <row r="1081" spans="1:7" x14ac:dyDescent="0.45">
      <c r="A1081" s="2">
        <v>43084</v>
      </c>
      <c r="B1081" s="2" t="s">
        <v>11</v>
      </c>
      <c r="C1081" s="2" t="s">
        <v>27</v>
      </c>
      <c r="D1081">
        <v>50</v>
      </c>
      <c r="E1081">
        <v>2017</v>
      </c>
      <c r="F1081" t="s">
        <v>10</v>
      </c>
      <c r="G1081" t="s">
        <v>9</v>
      </c>
    </row>
    <row r="1082" spans="1:7" x14ac:dyDescent="0.45">
      <c r="A1082" s="2">
        <v>43085</v>
      </c>
      <c r="B1082" s="2" t="s">
        <v>12</v>
      </c>
      <c r="C1082" s="2" t="s">
        <v>27</v>
      </c>
      <c r="D1082">
        <v>50</v>
      </c>
      <c r="E1082">
        <v>2017</v>
      </c>
      <c r="F1082" t="s">
        <v>10</v>
      </c>
      <c r="G1082" t="s">
        <v>9</v>
      </c>
    </row>
    <row r="1083" spans="1:7" x14ac:dyDescent="0.45">
      <c r="A1083" s="2">
        <v>43086</v>
      </c>
      <c r="B1083" s="2" t="s">
        <v>13</v>
      </c>
      <c r="C1083" s="2" t="s">
        <v>27</v>
      </c>
      <c r="D1083">
        <v>50</v>
      </c>
      <c r="E1083">
        <v>2017</v>
      </c>
      <c r="F1083" t="s">
        <v>10</v>
      </c>
      <c r="G1083" t="s">
        <v>9</v>
      </c>
    </row>
    <row r="1084" spans="1:7" x14ac:dyDescent="0.45">
      <c r="A1084" s="2">
        <v>43087</v>
      </c>
      <c r="B1084" s="2" t="s">
        <v>14</v>
      </c>
      <c r="C1084" s="2" t="s">
        <v>27</v>
      </c>
      <c r="D1084">
        <v>50</v>
      </c>
      <c r="E1084">
        <v>2017</v>
      </c>
      <c r="F1084" t="s">
        <v>10</v>
      </c>
      <c r="G1084" t="s">
        <v>9</v>
      </c>
    </row>
    <row r="1085" spans="1:7" x14ac:dyDescent="0.45">
      <c r="A1085" s="2">
        <v>43088</v>
      </c>
      <c r="B1085" s="2" t="s">
        <v>15</v>
      </c>
      <c r="C1085" s="2" t="s">
        <v>27</v>
      </c>
      <c r="D1085">
        <v>50</v>
      </c>
      <c r="E1085">
        <v>2017</v>
      </c>
      <c r="F1085" t="s">
        <v>10</v>
      </c>
      <c r="G1085" t="s">
        <v>9</v>
      </c>
    </row>
    <row r="1086" spans="1:7" x14ac:dyDescent="0.45">
      <c r="A1086" s="2">
        <v>43089</v>
      </c>
      <c r="B1086" s="2" t="s">
        <v>16</v>
      </c>
      <c r="C1086" s="2" t="s">
        <v>27</v>
      </c>
      <c r="D1086">
        <v>50</v>
      </c>
      <c r="E1086">
        <v>2017</v>
      </c>
      <c r="F1086" t="s">
        <v>10</v>
      </c>
      <c r="G1086" t="s">
        <v>9</v>
      </c>
    </row>
    <row r="1087" spans="1:7" x14ac:dyDescent="0.45">
      <c r="A1087" s="2">
        <v>43090</v>
      </c>
      <c r="B1087" s="2" t="s">
        <v>7</v>
      </c>
      <c r="C1087" s="2" t="s">
        <v>27</v>
      </c>
      <c r="D1087">
        <v>51</v>
      </c>
      <c r="E1087">
        <v>2017</v>
      </c>
      <c r="F1087" t="s">
        <v>10</v>
      </c>
      <c r="G1087" t="s">
        <v>9</v>
      </c>
    </row>
    <row r="1088" spans="1:7" x14ac:dyDescent="0.45">
      <c r="A1088" s="2">
        <v>43091</v>
      </c>
      <c r="B1088" s="2" t="s">
        <v>11</v>
      </c>
      <c r="C1088" s="2" t="s">
        <v>27</v>
      </c>
      <c r="D1088">
        <v>51</v>
      </c>
      <c r="E1088">
        <v>2017</v>
      </c>
      <c r="F1088" t="s">
        <v>9</v>
      </c>
      <c r="G1088" t="s">
        <v>9</v>
      </c>
    </row>
    <row r="1089" spans="1:7" x14ac:dyDescent="0.45">
      <c r="A1089" s="2">
        <v>43092</v>
      </c>
      <c r="B1089" s="2" t="s">
        <v>12</v>
      </c>
      <c r="C1089" s="2" t="s">
        <v>27</v>
      </c>
      <c r="D1089">
        <v>51</v>
      </c>
      <c r="E1089">
        <v>2017</v>
      </c>
      <c r="F1089" t="s">
        <v>9</v>
      </c>
      <c r="G1089" t="s">
        <v>9</v>
      </c>
    </row>
    <row r="1090" spans="1:7" x14ac:dyDescent="0.45">
      <c r="A1090" s="2">
        <v>43093</v>
      </c>
      <c r="B1090" s="2" t="s">
        <v>13</v>
      </c>
      <c r="C1090" s="2" t="s">
        <v>27</v>
      </c>
      <c r="D1090">
        <v>51</v>
      </c>
      <c r="E1090">
        <v>2017</v>
      </c>
      <c r="F1090" t="s">
        <v>9</v>
      </c>
      <c r="G1090" t="s">
        <v>9</v>
      </c>
    </row>
    <row r="1091" spans="1:7" x14ac:dyDescent="0.45">
      <c r="A1091" s="2">
        <v>43094</v>
      </c>
      <c r="B1091" s="2" t="s">
        <v>14</v>
      </c>
      <c r="C1091" s="2" t="s">
        <v>27</v>
      </c>
      <c r="D1091">
        <v>51</v>
      </c>
      <c r="E1091">
        <v>2017</v>
      </c>
      <c r="F1091" t="s">
        <v>9</v>
      </c>
      <c r="G1091" t="s">
        <v>10</v>
      </c>
    </row>
    <row r="1092" spans="1:7" x14ac:dyDescent="0.45">
      <c r="A1092" s="2">
        <v>43095</v>
      </c>
      <c r="B1092" s="2" t="s">
        <v>15</v>
      </c>
      <c r="C1092" s="2" t="s">
        <v>27</v>
      </c>
      <c r="D1092">
        <v>51</v>
      </c>
      <c r="E1092">
        <v>2017</v>
      </c>
      <c r="F1092" t="s">
        <v>9</v>
      </c>
      <c r="G1092" t="s">
        <v>10</v>
      </c>
    </row>
    <row r="1093" spans="1:7" x14ac:dyDescent="0.45">
      <c r="A1093" s="2">
        <v>43096</v>
      </c>
      <c r="B1093" s="2" t="s">
        <v>16</v>
      </c>
      <c r="C1093" s="2" t="s">
        <v>27</v>
      </c>
      <c r="D1093">
        <v>51</v>
      </c>
      <c r="E1093">
        <v>2017</v>
      </c>
      <c r="F1093" t="s">
        <v>9</v>
      </c>
      <c r="G1093" t="s">
        <v>9</v>
      </c>
    </row>
    <row r="1094" spans="1:7" x14ac:dyDescent="0.45">
      <c r="A1094" s="2">
        <v>43097</v>
      </c>
      <c r="B1094" s="2" t="s">
        <v>7</v>
      </c>
      <c r="C1094" s="2" t="s">
        <v>27</v>
      </c>
      <c r="D1094">
        <v>52</v>
      </c>
      <c r="E1094">
        <v>2017</v>
      </c>
      <c r="F1094" t="s">
        <v>9</v>
      </c>
      <c r="G1094" t="s">
        <v>9</v>
      </c>
    </row>
    <row r="1095" spans="1:7" x14ac:dyDescent="0.45">
      <c r="A1095" s="2">
        <v>43098</v>
      </c>
      <c r="B1095" s="2" t="s">
        <v>11</v>
      </c>
      <c r="C1095" s="2" t="s">
        <v>27</v>
      </c>
      <c r="D1095">
        <v>52</v>
      </c>
      <c r="E1095">
        <v>2017</v>
      </c>
      <c r="F1095" t="s">
        <v>9</v>
      </c>
      <c r="G1095" t="s">
        <v>9</v>
      </c>
    </row>
    <row r="1096" spans="1:7" x14ac:dyDescent="0.45">
      <c r="A1096" s="2">
        <v>43099</v>
      </c>
      <c r="B1096" s="2" t="s">
        <v>12</v>
      </c>
      <c r="C1096" s="2" t="s">
        <v>27</v>
      </c>
      <c r="D1096">
        <v>52</v>
      </c>
      <c r="E1096">
        <v>2017</v>
      </c>
      <c r="F1096" t="s">
        <v>9</v>
      </c>
      <c r="G1096" t="s">
        <v>9</v>
      </c>
    </row>
    <row r="1097" spans="1:7" x14ac:dyDescent="0.45">
      <c r="A1097" s="2">
        <v>43100</v>
      </c>
      <c r="B1097" s="2" t="s">
        <v>13</v>
      </c>
      <c r="C1097" s="2" t="s">
        <v>27</v>
      </c>
      <c r="D1097">
        <v>52</v>
      </c>
      <c r="E1097">
        <v>2017</v>
      </c>
      <c r="F1097" t="s">
        <v>9</v>
      </c>
      <c r="G1097" t="s">
        <v>9</v>
      </c>
    </row>
    <row r="1098" spans="1:7" ht="13.9" customHeight="1" x14ac:dyDescent="0.45">
      <c r="A1098" s="2">
        <v>43101</v>
      </c>
      <c r="B1098" s="2" t="s">
        <v>14</v>
      </c>
      <c r="C1098" s="2" t="s">
        <v>8</v>
      </c>
      <c r="D1098">
        <v>52</v>
      </c>
      <c r="E1098">
        <v>2018</v>
      </c>
      <c r="F1098" t="s">
        <v>9</v>
      </c>
      <c r="G1098" t="s">
        <v>10</v>
      </c>
    </row>
    <row r="1099" spans="1:7" x14ac:dyDescent="0.45">
      <c r="A1099" s="2">
        <v>43102</v>
      </c>
      <c r="B1099" s="2" t="s">
        <v>15</v>
      </c>
      <c r="C1099" s="2" t="s">
        <v>8</v>
      </c>
      <c r="D1099">
        <v>52</v>
      </c>
      <c r="E1099">
        <v>2018</v>
      </c>
      <c r="F1099" t="s">
        <v>9</v>
      </c>
      <c r="G1099" t="s">
        <v>9</v>
      </c>
    </row>
    <row r="1100" spans="1:7" x14ac:dyDescent="0.45">
      <c r="A1100" s="2">
        <v>43103</v>
      </c>
      <c r="B1100" s="2" t="s">
        <v>16</v>
      </c>
      <c r="C1100" s="2" t="s">
        <v>8</v>
      </c>
      <c r="D1100">
        <v>52</v>
      </c>
      <c r="E1100">
        <v>2018</v>
      </c>
      <c r="F1100" t="s">
        <v>9</v>
      </c>
      <c r="G1100" t="s">
        <v>9</v>
      </c>
    </row>
    <row r="1101" spans="1:7" x14ac:dyDescent="0.45">
      <c r="A1101" s="2">
        <v>43104</v>
      </c>
      <c r="B1101" s="2" t="s">
        <v>7</v>
      </c>
      <c r="C1101" s="2" t="s">
        <v>8</v>
      </c>
      <c r="D1101">
        <v>1</v>
      </c>
      <c r="E1101">
        <v>2018</v>
      </c>
      <c r="F1101" t="s">
        <v>9</v>
      </c>
      <c r="G1101" t="s">
        <v>9</v>
      </c>
    </row>
    <row r="1102" spans="1:7" x14ac:dyDescent="0.45">
      <c r="A1102" s="2">
        <v>43105</v>
      </c>
      <c r="B1102" s="2" t="s">
        <v>11</v>
      </c>
      <c r="C1102" s="2" t="s">
        <v>8</v>
      </c>
      <c r="D1102">
        <v>1</v>
      </c>
      <c r="E1102">
        <v>2018</v>
      </c>
      <c r="F1102" t="s">
        <v>9</v>
      </c>
      <c r="G1102" t="s">
        <v>9</v>
      </c>
    </row>
    <row r="1103" spans="1:7" x14ac:dyDescent="0.45">
      <c r="A1103" s="2">
        <v>43106</v>
      </c>
      <c r="B1103" s="2" t="s">
        <v>12</v>
      </c>
      <c r="C1103" s="2" t="s">
        <v>8</v>
      </c>
      <c r="D1103">
        <v>1</v>
      </c>
      <c r="E1103">
        <v>2018</v>
      </c>
      <c r="F1103" t="s">
        <v>9</v>
      </c>
      <c r="G1103" t="s">
        <v>9</v>
      </c>
    </row>
    <row r="1104" spans="1:7" x14ac:dyDescent="0.45">
      <c r="A1104" s="2">
        <v>43107</v>
      </c>
      <c r="B1104" s="2" t="s">
        <v>13</v>
      </c>
      <c r="C1104" s="2" t="s">
        <v>8</v>
      </c>
      <c r="D1104">
        <v>1</v>
      </c>
      <c r="E1104">
        <v>2018</v>
      </c>
      <c r="F1104" t="s">
        <v>9</v>
      </c>
      <c r="G1104" t="s">
        <v>9</v>
      </c>
    </row>
    <row r="1105" spans="1:7" x14ac:dyDescent="0.45">
      <c r="A1105" s="2">
        <v>43108</v>
      </c>
      <c r="B1105" s="2" t="s">
        <v>14</v>
      </c>
      <c r="C1105" s="2" t="s">
        <v>8</v>
      </c>
      <c r="D1105">
        <v>1</v>
      </c>
      <c r="E1105">
        <v>2018</v>
      </c>
      <c r="F1105" t="s">
        <v>9</v>
      </c>
      <c r="G1105" t="s">
        <v>9</v>
      </c>
    </row>
    <row r="1106" spans="1:7" x14ac:dyDescent="0.45">
      <c r="A1106" s="2">
        <v>43109</v>
      </c>
      <c r="B1106" s="2" t="s">
        <v>15</v>
      </c>
      <c r="C1106" s="2" t="s">
        <v>8</v>
      </c>
      <c r="D1106">
        <v>1</v>
      </c>
      <c r="E1106">
        <v>2018</v>
      </c>
      <c r="F1106" t="s">
        <v>9</v>
      </c>
      <c r="G1106" t="s">
        <v>9</v>
      </c>
    </row>
    <row r="1107" spans="1:7" x14ac:dyDescent="0.45">
      <c r="A1107" s="2">
        <v>43110</v>
      </c>
      <c r="B1107" s="2" t="s">
        <v>16</v>
      </c>
      <c r="C1107" s="2" t="s">
        <v>8</v>
      </c>
      <c r="D1107">
        <v>1</v>
      </c>
      <c r="E1107">
        <v>2018</v>
      </c>
      <c r="F1107" t="s">
        <v>9</v>
      </c>
      <c r="G1107" t="s">
        <v>9</v>
      </c>
    </row>
    <row r="1108" spans="1:7" x14ac:dyDescent="0.45">
      <c r="A1108" s="2">
        <v>43111</v>
      </c>
      <c r="B1108" s="2" t="s">
        <v>7</v>
      </c>
      <c r="C1108" s="2" t="s">
        <v>8</v>
      </c>
      <c r="D1108">
        <v>2</v>
      </c>
      <c r="E1108">
        <v>2018</v>
      </c>
      <c r="F1108" t="s">
        <v>9</v>
      </c>
      <c r="G1108" t="s">
        <v>9</v>
      </c>
    </row>
    <row r="1109" spans="1:7" x14ac:dyDescent="0.45">
      <c r="A1109" s="2">
        <v>43112</v>
      </c>
      <c r="B1109" s="2" t="s">
        <v>11</v>
      </c>
      <c r="C1109" s="2" t="s">
        <v>8</v>
      </c>
      <c r="D1109">
        <v>2</v>
      </c>
      <c r="E1109">
        <v>2018</v>
      </c>
      <c r="F1109" t="s">
        <v>9</v>
      </c>
      <c r="G1109" t="s">
        <v>9</v>
      </c>
    </row>
    <row r="1110" spans="1:7" x14ac:dyDescent="0.45">
      <c r="A1110" s="2">
        <v>43113</v>
      </c>
      <c r="B1110" s="2" t="s">
        <v>12</v>
      </c>
      <c r="C1110" s="2" t="s">
        <v>8</v>
      </c>
      <c r="D1110">
        <v>2</v>
      </c>
      <c r="E1110">
        <v>2018</v>
      </c>
      <c r="F1110" t="s">
        <v>9</v>
      </c>
      <c r="G1110" t="s">
        <v>9</v>
      </c>
    </row>
    <row r="1111" spans="1:7" x14ac:dyDescent="0.45">
      <c r="A1111" s="2">
        <v>43114</v>
      </c>
      <c r="B1111" s="2" t="s">
        <v>13</v>
      </c>
      <c r="C1111" s="2" t="s">
        <v>8</v>
      </c>
      <c r="D1111">
        <v>2</v>
      </c>
      <c r="E1111">
        <v>2018</v>
      </c>
      <c r="F1111" t="s">
        <v>9</v>
      </c>
      <c r="G1111" t="s">
        <v>9</v>
      </c>
    </row>
    <row r="1112" spans="1:7" x14ac:dyDescent="0.45">
      <c r="A1112" s="2">
        <v>43115</v>
      </c>
      <c r="B1112" s="2" t="s">
        <v>14</v>
      </c>
      <c r="C1112" s="2" t="s">
        <v>8</v>
      </c>
      <c r="D1112">
        <v>2</v>
      </c>
      <c r="E1112">
        <v>2018</v>
      </c>
      <c r="F1112" t="s">
        <v>9</v>
      </c>
      <c r="G1112" t="s">
        <v>9</v>
      </c>
    </row>
    <row r="1113" spans="1:7" x14ac:dyDescent="0.45">
      <c r="A1113" s="2">
        <v>43116</v>
      </c>
      <c r="B1113" s="2" t="s">
        <v>15</v>
      </c>
      <c r="C1113" s="2" t="s">
        <v>8</v>
      </c>
      <c r="D1113">
        <v>2</v>
      </c>
      <c r="E1113">
        <v>2018</v>
      </c>
      <c r="F1113" t="s">
        <v>9</v>
      </c>
      <c r="G1113" t="s">
        <v>9</v>
      </c>
    </row>
    <row r="1114" spans="1:7" x14ac:dyDescent="0.45">
      <c r="A1114" s="2">
        <v>43117</v>
      </c>
      <c r="B1114" s="2" t="s">
        <v>16</v>
      </c>
      <c r="C1114" s="2" t="s">
        <v>8</v>
      </c>
      <c r="D1114">
        <v>2</v>
      </c>
      <c r="E1114">
        <v>2018</v>
      </c>
      <c r="F1114" t="s">
        <v>9</v>
      </c>
      <c r="G1114" t="s">
        <v>9</v>
      </c>
    </row>
    <row r="1115" spans="1:7" x14ac:dyDescent="0.45">
      <c r="A1115" s="2">
        <v>43118</v>
      </c>
      <c r="B1115" s="2" t="s">
        <v>7</v>
      </c>
      <c r="C1115" s="2" t="s">
        <v>8</v>
      </c>
      <c r="D1115">
        <v>3</v>
      </c>
      <c r="E1115">
        <v>2018</v>
      </c>
      <c r="F1115" t="s">
        <v>9</v>
      </c>
      <c r="G1115" t="s">
        <v>9</v>
      </c>
    </row>
    <row r="1116" spans="1:7" x14ac:dyDescent="0.45">
      <c r="A1116" s="2">
        <v>43119</v>
      </c>
      <c r="B1116" s="2" t="s">
        <v>11</v>
      </c>
      <c r="C1116" s="2" t="s">
        <v>8</v>
      </c>
      <c r="D1116">
        <v>3</v>
      </c>
      <c r="E1116">
        <v>2018</v>
      </c>
      <c r="F1116" t="s">
        <v>9</v>
      </c>
      <c r="G1116" t="s">
        <v>9</v>
      </c>
    </row>
    <row r="1117" spans="1:7" x14ac:dyDescent="0.45">
      <c r="A1117" s="2">
        <v>43120</v>
      </c>
      <c r="B1117" s="2" t="s">
        <v>12</v>
      </c>
      <c r="C1117" s="2" t="s">
        <v>8</v>
      </c>
      <c r="D1117">
        <v>3</v>
      </c>
      <c r="E1117">
        <v>2018</v>
      </c>
      <c r="F1117" t="s">
        <v>9</v>
      </c>
      <c r="G1117" t="s">
        <v>9</v>
      </c>
    </row>
    <row r="1118" spans="1:7" x14ac:dyDescent="0.45">
      <c r="A1118" s="2">
        <v>43121</v>
      </c>
      <c r="B1118" s="2" t="s">
        <v>13</v>
      </c>
      <c r="C1118" s="2" t="s">
        <v>8</v>
      </c>
      <c r="D1118">
        <v>3</v>
      </c>
      <c r="E1118">
        <v>2018</v>
      </c>
      <c r="F1118" t="s">
        <v>9</v>
      </c>
      <c r="G1118" t="s">
        <v>9</v>
      </c>
    </row>
    <row r="1119" spans="1:7" x14ac:dyDescent="0.45">
      <c r="A1119" s="2">
        <v>43122</v>
      </c>
      <c r="B1119" s="2" t="s">
        <v>14</v>
      </c>
      <c r="C1119" s="2" t="s">
        <v>8</v>
      </c>
      <c r="D1119">
        <v>3</v>
      </c>
      <c r="E1119">
        <v>2018</v>
      </c>
      <c r="F1119" t="s">
        <v>9</v>
      </c>
      <c r="G1119" t="s">
        <v>9</v>
      </c>
    </row>
    <row r="1120" spans="1:7" x14ac:dyDescent="0.45">
      <c r="A1120" s="2">
        <v>43123</v>
      </c>
      <c r="B1120" s="2" t="s">
        <v>15</v>
      </c>
      <c r="C1120" s="2" t="s">
        <v>8</v>
      </c>
      <c r="D1120">
        <v>3</v>
      </c>
      <c r="E1120">
        <v>2018</v>
      </c>
      <c r="F1120" t="s">
        <v>9</v>
      </c>
      <c r="G1120" t="s">
        <v>9</v>
      </c>
    </row>
    <row r="1121" spans="1:7" x14ac:dyDescent="0.45">
      <c r="A1121" s="2">
        <v>43124</v>
      </c>
      <c r="B1121" s="2" t="s">
        <v>16</v>
      </c>
      <c r="C1121" s="2" t="s">
        <v>8</v>
      </c>
      <c r="D1121">
        <v>3</v>
      </c>
      <c r="E1121">
        <v>2018</v>
      </c>
      <c r="F1121" t="s">
        <v>9</v>
      </c>
      <c r="G1121" t="s">
        <v>9</v>
      </c>
    </row>
    <row r="1122" spans="1:7" x14ac:dyDescent="0.45">
      <c r="A1122" s="2">
        <v>43125</v>
      </c>
      <c r="B1122" s="2" t="s">
        <v>7</v>
      </c>
      <c r="C1122" s="2" t="s">
        <v>8</v>
      </c>
      <c r="D1122">
        <v>4</v>
      </c>
      <c r="E1122">
        <v>2018</v>
      </c>
      <c r="F1122" t="s">
        <v>9</v>
      </c>
      <c r="G1122" t="s">
        <v>9</v>
      </c>
    </row>
    <row r="1123" spans="1:7" x14ac:dyDescent="0.45">
      <c r="A1123" s="2">
        <v>43126</v>
      </c>
      <c r="B1123" s="2" t="s">
        <v>11</v>
      </c>
      <c r="C1123" s="2" t="s">
        <v>8</v>
      </c>
      <c r="D1123">
        <v>4</v>
      </c>
      <c r="E1123">
        <v>2018</v>
      </c>
      <c r="F1123" t="s">
        <v>9</v>
      </c>
      <c r="G1123" t="s">
        <v>10</v>
      </c>
    </row>
    <row r="1124" spans="1:7" x14ac:dyDescent="0.45">
      <c r="A1124" s="2">
        <v>43127</v>
      </c>
      <c r="B1124" s="2" t="s">
        <v>12</v>
      </c>
      <c r="C1124" s="2" t="s">
        <v>8</v>
      </c>
      <c r="D1124">
        <v>4</v>
      </c>
      <c r="E1124">
        <v>2018</v>
      </c>
      <c r="F1124" t="s">
        <v>9</v>
      </c>
      <c r="G1124" t="s">
        <v>9</v>
      </c>
    </row>
    <row r="1125" spans="1:7" x14ac:dyDescent="0.45">
      <c r="A1125" s="2">
        <v>43128</v>
      </c>
      <c r="B1125" s="2" t="s">
        <v>13</v>
      </c>
      <c r="C1125" s="2" t="s">
        <v>8</v>
      </c>
      <c r="D1125">
        <v>4</v>
      </c>
      <c r="E1125">
        <v>2018</v>
      </c>
      <c r="F1125" t="s">
        <v>9</v>
      </c>
      <c r="G1125" t="s">
        <v>9</v>
      </c>
    </row>
    <row r="1126" spans="1:7" x14ac:dyDescent="0.45">
      <c r="A1126" s="2">
        <v>43129</v>
      </c>
      <c r="B1126" s="2" t="s">
        <v>14</v>
      </c>
      <c r="C1126" s="2" t="s">
        <v>8</v>
      </c>
      <c r="D1126">
        <v>4</v>
      </c>
      <c r="E1126">
        <v>2018</v>
      </c>
      <c r="F1126" t="s">
        <v>9</v>
      </c>
      <c r="G1126" t="s">
        <v>9</v>
      </c>
    </row>
    <row r="1127" spans="1:7" x14ac:dyDescent="0.45">
      <c r="A1127" s="2">
        <v>43130</v>
      </c>
      <c r="B1127" s="2" t="s">
        <v>15</v>
      </c>
      <c r="C1127" s="2" t="s">
        <v>8</v>
      </c>
      <c r="D1127">
        <v>4</v>
      </c>
      <c r="E1127">
        <v>2018</v>
      </c>
      <c r="F1127" t="s">
        <v>9</v>
      </c>
      <c r="G1127" t="s">
        <v>9</v>
      </c>
    </row>
    <row r="1128" spans="1:7" x14ac:dyDescent="0.45">
      <c r="A1128" s="2">
        <v>43131</v>
      </c>
      <c r="B1128" s="2" t="s">
        <v>16</v>
      </c>
      <c r="C1128" s="2" t="s">
        <v>8</v>
      </c>
      <c r="D1128">
        <v>4</v>
      </c>
      <c r="E1128">
        <v>2018</v>
      </c>
      <c r="F1128" t="s">
        <v>10</v>
      </c>
      <c r="G1128" t="s">
        <v>9</v>
      </c>
    </row>
    <row r="1129" spans="1:7" x14ac:dyDescent="0.45">
      <c r="A1129" s="2">
        <v>43132</v>
      </c>
      <c r="B1129" s="2" t="s">
        <v>7</v>
      </c>
      <c r="C1129" s="2" t="s">
        <v>17</v>
      </c>
      <c r="D1129">
        <v>5</v>
      </c>
      <c r="E1129">
        <v>2018</v>
      </c>
      <c r="F1129" t="s">
        <v>10</v>
      </c>
      <c r="G1129" t="s">
        <v>9</v>
      </c>
    </row>
    <row r="1130" spans="1:7" x14ac:dyDescent="0.45">
      <c r="A1130" s="2">
        <v>43133</v>
      </c>
      <c r="B1130" s="2" t="s">
        <v>11</v>
      </c>
      <c r="C1130" s="2" t="s">
        <v>17</v>
      </c>
      <c r="D1130">
        <v>5</v>
      </c>
      <c r="E1130">
        <v>2018</v>
      </c>
      <c r="F1130" t="s">
        <v>10</v>
      </c>
      <c r="G1130" t="s">
        <v>9</v>
      </c>
    </row>
    <row r="1131" spans="1:7" x14ac:dyDescent="0.45">
      <c r="A1131" s="2">
        <v>43134</v>
      </c>
      <c r="B1131" s="2" t="s">
        <v>12</v>
      </c>
      <c r="C1131" s="2" t="s">
        <v>17</v>
      </c>
      <c r="D1131">
        <v>5</v>
      </c>
      <c r="E1131">
        <v>2018</v>
      </c>
      <c r="F1131" t="s">
        <v>10</v>
      </c>
      <c r="G1131" t="s">
        <v>9</v>
      </c>
    </row>
    <row r="1132" spans="1:7" x14ac:dyDescent="0.45">
      <c r="A1132" s="2">
        <v>43135</v>
      </c>
      <c r="B1132" s="2" t="s">
        <v>13</v>
      </c>
      <c r="C1132" s="2" t="s">
        <v>17</v>
      </c>
      <c r="D1132">
        <v>5</v>
      </c>
      <c r="E1132">
        <v>2018</v>
      </c>
      <c r="F1132" t="s">
        <v>10</v>
      </c>
      <c r="G1132" t="s">
        <v>9</v>
      </c>
    </row>
    <row r="1133" spans="1:7" x14ac:dyDescent="0.45">
      <c r="A1133" s="2">
        <v>43136</v>
      </c>
      <c r="B1133" s="2" t="s">
        <v>14</v>
      </c>
      <c r="C1133" s="2" t="s">
        <v>17</v>
      </c>
      <c r="D1133">
        <v>5</v>
      </c>
      <c r="E1133">
        <v>2018</v>
      </c>
      <c r="F1133" t="s">
        <v>10</v>
      </c>
      <c r="G1133" t="s">
        <v>9</v>
      </c>
    </row>
    <row r="1134" spans="1:7" x14ac:dyDescent="0.45">
      <c r="A1134" s="2">
        <v>43137</v>
      </c>
      <c r="B1134" s="2" t="s">
        <v>15</v>
      </c>
      <c r="C1134" s="2" t="s">
        <v>17</v>
      </c>
      <c r="D1134">
        <v>5</v>
      </c>
      <c r="E1134">
        <v>2018</v>
      </c>
      <c r="F1134" t="s">
        <v>10</v>
      </c>
      <c r="G1134" t="s">
        <v>9</v>
      </c>
    </row>
    <row r="1135" spans="1:7" x14ac:dyDescent="0.45">
      <c r="A1135" s="2">
        <v>43138</v>
      </c>
      <c r="B1135" s="2" t="s">
        <v>16</v>
      </c>
      <c r="C1135" s="2" t="s">
        <v>17</v>
      </c>
      <c r="D1135">
        <v>5</v>
      </c>
      <c r="E1135">
        <v>2018</v>
      </c>
      <c r="F1135" t="s">
        <v>10</v>
      </c>
      <c r="G1135" t="s">
        <v>9</v>
      </c>
    </row>
    <row r="1136" spans="1:7" x14ac:dyDescent="0.45">
      <c r="A1136" s="2">
        <v>43139</v>
      </c>
      <c r="B1136" s="2" t="s">
        <v>7</v>
      </c>
      <c r="C1136" s="2" t="s">
        <v>17</v>
      </c>
      <c r="D1136">
        <v>6</v>
      </c>
      <c r="E1136">
        <v>2018</v>
      </c>
      <c r="F1136" t="s">
        <v>10</v>
      </c>
      <c r="G1136" t="s">
        <v>9</v>
      </c>
    </row>
    <row r="1137" spans="1:7" x14ac:dyDescent="0.45">
      <c r="A1137" s="2">
        <v>43140</v>
      </c>
      <c r="B1137" s="2" t="s">
        <v>11</v>
      </c>
      <c r="C1137" s="2" t="s">
        <v>17</v>
      </c>
      <c r="D1137">
        <v>6</v>
      </c>
      <c r="E1137">
        <v>2018</v>
      </c>
      <c r="F1137" t="s">
        <v>10</v>
      </c>
      <c r="G1137" t="s">
        <v>9</v>
      </c>
    </row>
    <row r="1138" spans="1:7" x14ac:dyDescent="0.45">
      <c r="A1138" s="2">
        <v>43141</v>
      </c>
      <c r="B1138" s="2" t="s">
        <v>12</v>
      </c>
      <c r="C1138" s="2" t="s">
        <v>17</v>
      </c>
      <c r="D1138">
        <v>6</v>
      </c>
      <c r="E1138">
        <v>2018</v>
      </c>
      <c r="F1138" t="s">
        <v>10</v>
      </c>
      <c r="G1138" t="s">
        <v>9</v>
      </c>
    </row>
    <row r="1139" spans="1:7" x14ac:dyDescent="0.45">
      <c r="A1139" s="2">
        <v>43142</v>
      </c>
      <c r="B1139" s="2" t="s">
        <v>13</v>
      </c>
      <c r="C1139" s="2" t="s">
        <v>17</v>
      </c>
      <c r="D1139">
        <v>6</v>
      </c>
      <c r="E1139">
        <v>2018</v>
      </c>
      <c r="F1139" t="s">
        <v>10</v>
      </c>
      <c r="G1139" t="s">
        <v>9</v>
      </c>
    </row>
    <row r="1140" spans="1:7" x14ac:dyDescent="0.45">
      <c r="A1140" s="2">
        <v>43143</v>
      </c>
      <c r="B1140" s="2" t="s">
        <v>14</v>
      </c>
      <c r="C1140" s="2" t="s">
        <v>17</v>
      </c>
      <c r="D1140">
        <v>6</v>
      </c>
      <c r="E1140">
        <v>2018</v>
      </c>
      <c r="F1140" t="s">
        <v>10</v>
      </c>
      <c r="G1140" t="s">
        <v>9</v>
      </c>
    </row>
    <row r="1141" spans="1:7" x14ac:dyDescent="0.45">
      <c r="A1141" s="2">
        <v>43144</v>
      </c>
      <c r="B1141" s="2" t="s">
        <v>15</v>
      </c>
      <c r="C1141" s="2" t="s">
        <v>17</v>
      </c>
      <c r="D1141">
        <v>6</v>
      </c>
      <c r="E1141">
        <v>2018</v>
      </c>
      <c r="F1141" t="s">
        <v>10</v>
      </c>
      <c r="G1141" t="s">
        <v>9</v>
      </c>
    </row>
    <row r="1142" spans="1:7" x14ac:dyDescent="0.45">
      <c r="A1142" s="2">
        <v>43145</v>
      </c>
      <c r="B1142" s="2" t="s">
        <v>16</v>
      </c>
      <c r="C1142" s="2" t="s">
        <v>17</v>
      </c>
      <c r="D1142">
        <v>6</v>
      </c>
      <c r="E1142">
        <v>2018</v>
      </c>
      <c r="F1142" t="s">
        <v>10</v>
      </c>
      <c r="G1142" t="s">
        <v>9</v>
      </c>
    </row>
    <row r="1143" spans="1:7" x14ac:dyDescent="0.45">
      <c r="A1143" s="2">
        <v>43146</v>
      </c>
      <c r="B1143" s="2" t="s">
        <v>7</v>
      </c>
      <c r="C1143" s="2" t="s">
        <v>17</v>
      </c>
      <c r="D1143">
        <v>7</v>
      </c>
      <c r="E1143">
        <v>2018</v>
      </c>
      <c r="F1143" t="s">
        <v>10</v>
      </c>
      <c r="G1143" t="s">
        <v>9</v>
      </c>
    </row>
    <row r="1144" spans="1:7" x14ac:dyDescent="0.45">
      <c r="A1144" s="2">
        <v>43147</v>
      </c>
      <c r="B1144" s="2" t="s">
        <v>11</v>
      </c>
      <c r="C1144" s="2" t="s">
        <v>17</v>
      </c>
      <c r="D1144">
        <v>7</v>
      </c>
      <c r="E1144">
        <v>2018</v>
      </c>
      <c r="F1144" t="s">
        <v>10</v>
      </c>
      <c r="G1144" t="s">
        <v>9</v>
      </c>
    </row>
    <row r="1145" spans="1:7" x14ac:dyDescent="0.45">
      <c r="A1145" s="2">
        <v>43148</v>
      </c>
      <c r="B1145" s="2" t="s">
        <v>12</v>
      </c>
      <c r="C1145" s="2" t="s">
        <v>17</v>
      </c>
      <c r="D1145">
        <v>7</v>
      </c>
      <c r="E1145">
        <v>2018</v>
      </c>
      <c r="F1145" t="s">
        <v>10</v>
      </c>
      <c r="G1145" t="s">
        <v>9</v>
      </c>
    </row>
    <row r="1146" spans="1:7" x14ac:dyDescent="0.45">
      <c r="A1146" s="2">
        <v>43149</v>
      </c>
      <c r="B1146" s="2" t="s">
        <v>13</v>
      </c>
      <c r="C1146" s="2" t="s">
        <v>17</v>
      </c>
      <c r="D1146">
        <v>7</v>
      </c>
      <c r="E1146">
        <v>2018</v>
      </c>
      <c r="F1146" t="s">
        <v>10</v>
      </c>
      <c r="G1146" t="s">
        <v>9</v>
      </c>
    </row>
    <row r="1147" spans="1:7" x14ac:dyDescent="0.45">
      <c r="A1147" s="2">
        <v>43150</v>
      </c>
      <c r="B1147" s="2" t="s">
        <v>14</v>
      </c>
      <c r="C1147" s="2" t="s">
        <v>17</v>
      </c>
      <c r="D1147">
        <v>7</v>
      </c>
      <c r="E1147">
        <v>2018</v>
      </c>
      <c r="F1147" t="s">
        <v>10</v>
      </c>
      <c r="G1147" t="s">
        <v>9</v>
      </c>
    </row>
    <row r="1148" spans="1:7" x14ac:dyDescent="0.45">
      <c r="A1148" s="2">
        <v>43151</v>
      </c>
      <c r="B1148" s="2" t="s">
        <v>15</v>
      </c>
      <c r="C1148" s="2" t="s">
        <v>17</v>
      </c>
      <c r="D1148">
        <v>7</v>
      </c>
      <c r="E1148">
        <v>2018</v>
      </c>
      <c r="F1148" t="s">
        <v>10</v>
      </c>
      <c r="G1148" t="s">
        <v>9</v>
      </c>
    </row>
    <row r="1149" spans="1:7" x14ac:dyDescent="0.45">
      <c r="A1149" s="2">
        <v>43152</v>
      </c>
      <c r="B1149" s="2" t="s">
        <v>16</v>
      </c>
      <c r="C1149" s="2" t="s">
        <v>17</v>
      </c>
      <c r="D1149">
        <v>7</v>
      </c>
      <c r="E1149">
        <v>2018</v>
      </c>
      <c r="F1149" t="s">
        <v>10</v>
      </c>
      <c r="G1149" t="s">
        <v>9</v>
      </c>
    </row>
    <row r="1150" spans="1:7" x14ac:dyDescent="0.45">
      <c r="A1150" s="2">
        <v>43153</v>
      </c>
      <c r="B1150" s="2" t="s">
        <v>7</v>
      </c>
      <c r="C1150" s="2" t="s">
        <v>17</v>
      </c>
      <c r="D1150">
        <v>8</v>
      </c>
      <c r="E1150">
        <v>2018</v>
      </c>
      <c r="F1150" t="s">
        <v>10</v>
      </c>
      <c r="G1150" t="s">
        <v>9</v>
      </c>
    </row>
    <row r="1151" spans="1:7" x14ac:dyDescent="0.45">
      <c r="A1151" s="2">
        <v>43154</v>
      </c>
      <c r="B1151" s="2" t="s">
        <v>11</v>
      </c>
      <c r="C1151" s="2" t="s">
        <v>17</v>
      </c>
      <c r="D1151">
        <v>8</v>
      </c>
      <c r="E1151">
        <v>2018</v>
      </c>
      <c r="F1151" t="s">
        <v>10</v>
      </c>
      <c r="G1151" t="s">
        <v>9</v>
      </c>
    </row>
    <row r="1152" spans="1:7" x14ac:dyDescent="0.45">
      <c r="A1152" s="2">
        <v>43155</v>
      </c>
      <c r="B1152" s="2" t="s">
        <v>12</v>
      </c>
      <c r="C1152" s="2" t="s">
        <v>17</v>
      </c>
      <c r="D1152">
        <v>8</v>
      </c>
      <c r="E1152">
        <v>2018</v>
      </c>
      <c r="F1152" t="s">
        <v>10</v>
      </c>
      <c r="G1152" t="s">
        <v>9</v>
      </c>
    </row>
    <row r="1153" spans="1:7" x14ac:dyDescent="0.45">
      <c r="A1153" s="2">
        <v>43156</v>
      </c>
      <c r="B1153" s="2" t="s">
        <v>13</v>
      </c>
      <c r="C1153" s="2" t="s">
        <v>17</v>
      </c>
      <c r="D1153">
        <v>8</v>
      </c>
      <c r="E1153">
        <v>2018</v>
      </c>
      <c r="F1153" t="s">
        <v>10</v>
      </c>
      <c r="G1153" t="s">
        <v>9</v>
      </c>
    </row>
    <row r="1154" spans="1:7" x14ac:dyDescent="0.45">
      <c r="A1154" s="2">
        <v>43157</v>
      </c>
      <c r="B1154" s="2" t="s">
        <v>14</v>
      </c>
      <c r="C1154" s="2" t="s">
        <v>17</v>
      </c>
      <c r="D1154">
        <v>8</v>
      </c>
      <c r="E1154">
        <v>2018</v>
      </c>
      <c r="F1154" t="s">
        <v>10</v>
      </c>
      <c r="G1154" t="s">
        <v>9</v>
      </c>
    </row>
    <row r="1155" spans="1:7" x14ac:dyDescent="0.45">
      <c r="A1155" s="2">
        <v>43158</v>
      </c>
      <c r="B1155" s="2" t="s">
        <v>15</v>
      </c>
      <c r="C1155" s="2" t="s">
        <v>17</v>
      </c>
      <c r="D1155">
        <v>8</v>
      </c>
      <c r="E1155">
        <v>2018</v>
      </c>
      <c r="F1155" t="s">
        <v>10</v>
      </c>
      <c r="G1155" t="s">
        <v>9</v>
      </c>
    </row>
    <row r="1156" spans="1:7" x14ac:dyDescent="0.45">
      <c r="A1156" s="2">
        <v>43159</v>
      </c>
      <c r="B1156" s="2" t="s">
        <v>16</v>
      </c>
      <c r="C1156" s="2" t="s">
        <v>17</v>
      </c>
      <c r="D1156">
        <v>8</v>
      </c>
      <c r="E1156">
        <v>2018</v>
      </c>
      <c r="F1156" t="s">
        <v>10</v>
      </c>
      <c r="G1156" t="s">
        <v>9</v>
      </c>
    </row>
    <row r="1157" spans="1:7" x14ac:dyDescent="0.45">
      <c r="A1157" s="2">
        <v>43160</v>
      </c>
      <c r="B1157" s="2" t="s">
        <v>7</v>
      </c>
      <c r="C1157" s="2" t="s">
        <v>18</v>
      </c>
      <c r="D1157">
        <v>9</v>
      </c>
      <c r="E1157">
        <v>2018</v>
      </c>
      <c r="F1157" t="s">
        <v>10</v>
      </c>
      <c r="G1157" t="s">
        <v>9</v>
      </c>
    </row>
    <row r="1158" spans="1:7" x14ac:dyDescent="0.45">
      <c r="A1158" s="2">
        <v>43161</v>
      </c>
      <c r="B1158" s="2" t="s">
        <v>11</v>
      </c>
      <c r="C1158" s="2" t="s">
        <v>18</v>
      </c>
      <c r="D1158">
        <v>9</v>
      </c>
      <c r="E1158">
        <v>2018</v>
      </c>
      <c r="F1158" t="s">
        <v>10</v>
      </c>
      <c r="G1158" t="s">
        <v>9</v>
      </c>
    </row>
    <row r="1159" spans="1:7" x14ac:dyDescent="0.45">
      <c r="A1159" s="2">
        <v>43162</v>
      </c>
      <c r="B1159" s="2" t="s">
        <v>12</v>
      </c>
      <c r="C1159" s="2" t="s">
        <v>18</v>
      </c>
      <c r="D1159">
        <v>9</v>
      </c>
      <c r="E1159">
        <v>2018</v>
      </c>
      <c r="F1159" t="s">
        <v>10</v>
      </c>
      <c r="G1159" t="s">
        <v>9</v>
      </c>
    </row>
    <row r="1160" spans="1:7" x14ac:dyDescent="0.45">
      <c r="A1160" s="2">
        <v>43163</v>
      </c>
      <c r="B1160" s="2" t="s">
        <v>13</v>
      </c>
      <c r="C1160" s="2" t="s">
        <v>18</v>
      </c>
      <c r="D1160">
        <v>9</v>
      </c>
      <c r="E1160">
        <v>2018</v>
      </c>
      <c r="F1160" t="s">
        <v>10</v>
      </c>
      <c r="G1160" t="s">
        <v>9</v>
      </c>
    </row>
    <row r="1161" spans="1:7" x14ac:dyDescent="0.45">
      <c r="A1161" s="2">
        <v>43164</v>
      </c>
      <c r="B1161" s="2" t="s">
        <v>14</v>
      </c>
      <c r="C1161" s="2" t="s">
        <v>18</v>
      </c>
      <c r="D1161">
        <v>9</v>
      </c>
      <c r="E1161">
        <v>2018</v>
      </c>
      <c r="F1161" t="s">
        <v>10</v>
      </c>
      <c r="G1161" t="s">
        <v>9</v>
      </c>
    </row>
    <row r="1162" spans="1:7" x14ac:dyDescent="0.45">
      <c r="A1162" s="2">
        <v>43165</v>
      </c>
      <c r="B1162" s="2" t="s">
        <v>15</v>
      </c>
      <c r="C1162" s="2" t="s">
        <v>18</v>
      </c>
      <c r="D1162">
        <v>9</v>
      </c>
      <c r="E1162">
        <v>2018</v>
      </c>
      <c r="F1162" t="s">
        <v>10</v>
      </c>
      <c r="G1162" t="s">
        <v>9</v>
      </c>
    </row>
    <row r="1163" spans="1:7" x14ac:dyDescent="0.45">
      <c r="A1163" s="2">
        <v>43166</v>
      </c>
      <c r="B1163" s="2" t="s">
        <v>16</v>
      </c>
      <c r="C1163" s="2" t="s">
        <v>18</v>
      </c>
      <c r="D1163">
        <v>9</v>
      </c>
      <c r="E1163">
        <v>2018</v>
      </c>
      <c r="F1163" t="s">
        <v>10</v>
      </c>
      <c r="G1163" t="s">
        <v>9</v>
      </c>
    </row>
    <row r="1164" spans="1:7" x14ac:dyDescent="0.45">
      <c r="A1164" s="2">
        <v>43167</v>
      </c>
      <c r="B1164" s="2" t="s">
        <v>7</v>
      </c>
      <c r="C1164" s="2" t="s">
        <v>18</v>
      </c>
      <c r="D1164">
        <v>10</v>
      </c>
      <c r="E1164">
        <v>2018</v>
      </c>
      <c r="F1164" t="s">
        <v>10</v>
      </c>
      <c r="G1164" t="s">
        <v>9</v>
      </c>
    </row>
    <row r="1165" spans="1:7" x14ac:dyDescent="0.45">
      <c r="A1165" s="2">
        <v>43168</v>
      </c>
      <c r="B1165" s="2" t="s">
        <v>11</v>
      </c>
      <c r="C1165" s="2" t="s">
        <v>18</v>
      </c>
      <c r="D1165">
        <v>10</v>
      </c>
      <c r="E1165">
        <v>2018</v>
      </c>
      <c r="F1165" t="s">
        <v>10</v>
      </c>
      <c r="G1165" t="s">
        <v>9</v>
      </c>
    </row>
    <row r="1166" spans="1:7" x14ac:dyDescent="0.45">
      <c r="A1166" s="2">
        <v>43169</v>
      </c>
      <c r="B1166" s="2" t="s">
        <v>12</v>
      </c>
      <c r="C1166" s="2" t="s">
        <v>18</v>
      </c>
      <c r="D1166">
        <v>10</v>
      </c>
      <c r="E1166">
        <v>2018</v>
      </c>
      <c r="F1166" t="s">
        <v>10</v>
      </c>
      <c r="G1166" t="s">
        <v>9</v>
      </c>
    </row>
    <row r="1167" spans="1:7" x14ac:dyDescent="0.45">
      <c r="A1167" s="2">
        <v>43170</v>
      </c>
      <c r="B1167" s="2" t="s">
        <v>13</v>
      </c>
      <c r="C1167" s="2" t="s">
        <v>18</v>
      </c>
      <c r="D1167">
        <v>10</v>
      </c>
      <c r="E1167">
        <v>2018</v>
      </c>
      <c r="F1167" t="s">
        <v>10</v>
      </c>
      <c r="G1167" t="s">
        <v>9</v>
      </c>
    </row>
    <row r="1168" spans="1:7" x14ac:dyDescent="0.45">
      <c r="A1168" s="2">
        <v>43171</v>
      </c>
      <c r="B1168" s="2" t="s">
        <v>14</v>
      </c>
      <c r="C1168" s="2" t="s">
        <v>18</v>
      </c>
      <c r="D1168">
        <v>10</v>
      </c>
      <c r="E1168">
        <v>2018</v>
      </c>
      <c r="F1168" t="s">
        <v>10</v>
      </c>
      <c r="G1168" t="s">
        <v>10</v>
      </c>
    </row>
    <row r="1169" spans="1:7" x14ac:dyDescent="0.45">
      <c r="A1169" s="2">
        <v>43172</v>
      </c>
      <c r="B1169" s="2" t="s">
        <v>15</v>
      </c>
      <c r="C1169" s="2" t="s">
        <v>18</v>
      </c>
      <c r="D1169">
        <v>10</v>
      </c>
      <c r="E1169">
        <v>2018</v>
      </c>
      <c r="F1169" t="s">
        <v>10</v>
      </c>
      <c r="G1169" t="s">
        <v>9</v>
      </c>
    </row>
    <row r="1170" spans="1:7" x14ac:dyDescent="0.45">
      <c r="A1170" s="2">
        <v>43173</v>
      </c>
      <c r="B1170" s="2" t="s">
        <v>16</v>
      </c>
      <c r="C1170" s="2" t="s">
        <v>18</v>
      </c>
      <c r="D1170">
        <v>10</v>
      </c>
      <c r="E1170">
        <v>2018</v>
      </c>
      <c r="F1170" t="s">
        <v>10</v>
      </c>
      <c r="G1170" t="s">
        <v>9</v>
      </c>
    </row>
    <row r="1171" spans="1:7" x14ac:dyDescent="0.45">
      <c r="A1171" s="2">
        <v>43174</v>
      </c>
      <c r="B1171" s="2" t="s">
        <v>7</v>
      </c>
      <c r="C1171" s="2" t="s">
        <v>18</v>
      </c>
      <c r="D1171">
        <v>11</v>
      </c>
      <c r="E1171">
        <v>2018</v>
      </c>
      <c r="F1171" t="s">
        <v>10</v>
      </c>
      <c r="G1171" t="s">
        <v>9</v>
      </c>
    </row>
    <row r="1172" spans="1:7" x14ac:dyDescent="0.45">
      <c r="A1172" s="2">
        <v>43175</v>
      </c>
      <c r="B1172" s="2" t="s">
        <v>11</v>
      </c>
      <c r="C1172" s="2" t="s">
        <v>18</v>
      </c>
      <c r="D1172">
        <v>11</v>
      </c>
      <c r="E1172">
        <v>2018</v>
      </c>
      <c r="F1172" t="s">
        <v>10</v>
      </c>
      <c r="G1172" t="s">
        <v>9</v>
      </c>
    </row>
    <row r="1173" spans="1:7" x14ac:dyDescent="0.45">
      <c r="A1173" s="2">
        <v>43176</v>
      </c>
      <c r="B1173" s="2" t="s">
        <v>12</v>
      </c>
      <c r="C1173" s="2" t="s">
        <v>18</v>
      </c>
      <c r="D1173">
        <v>11</v>
      </c>
      <c r="E1173">
        <v>2018</v>
      </c>
      <c r="F1173" t="s">
        <v>10</v>
      </c>
      <c r="G1173" t="s">
        <v>9</v>
      </c>
    </row>
    <row r="1174" spans="1:7" x14ac:dyDescent="0.45">
      <c r="A1174" s="2">
        <v>43177</v>
      </c>
      <c r="B1174" s="2" t="s">
        <v>13</v>
      </c>
      <c r="C1174" s="2" t="s">
        <v>18</v>
      </c>
      <c r="D1174">
        <v>11</v>
      </c>
      <c r="E1174">
        <v>2018</v>
      </c>
      <c r="F1174" t="s">
        <v>10</v>
      </c>
      <c r="G1174" t="s">
        <v>9</v>
      </c>
    </row>
    <row r="1175" spans="1:7" x14ac:dyDescent="0.45">
      <c r="A1175" s="2">
        <v>43178</v>
      </c>
      <c r="B1175" s="2" t="s">
        <v>14</v>
      </c>
      <c r="C1175" s="2" t="s">
        <v>18</v>
      </c>
      <c r="D1175">
        <v>11</v>
      </c>
      <c r="E1175">
        <v>2018</v>
      </c>
      <c r="F1175" t="s">
        <v>10</v>
      </c>
      <c r="G1175" t="s">
        <v>9</v>
      </c>
    </row>
    <row r="1176" spans="1:7" x14ac:dyDescent="0.45">
      <c r="A1176" s="2">
        <v>43179</v>
      </c>
      <c r="B1176" s="2" t="s">
        <v>15</v>
      </c>
      <c r="C1176" s="2" t="s">
        <v>18</v>
      </c>
      <c r="D1176">
        <v>11</v>
      </c>
      <c r="E1176">
        <v>2018</v>
      </c>
      <c r="F1176" t="s">
        <v>10</v>
      </c>
      <c r="G1176" t="s">
        <v>9</v>
      </c>
    </row>
    <row r="1177" spans="1:7" x14ac:dyDescent="0.45">
      <c r="A1177" s="2">
        <v>43180</v>
      </c>
      <c r="B1177" s="2" t="s">
        <v>16</v>
      </c>
      <c r="C1177" s="2" t="s">
        <v>18</v>
      </c>
      <c r="D1177">
        <v>11</v>
      </c>
      <c r="E1177">
        <v>2018</v>
      </c>
      <c r="F1177" t="s">
        <v>10</v>
      </c>
      <c r="G1177" t="s">
        <v>9</v>
      </c>
    </row>
    <row r="1178" spans="1:7" x14ac:dyDescent="0.45">
      <c r="A1178" s="2">
        <v>43181</v>
      </c>
      <c r="B1178" s="2" t="s">
        <v>7</v>
      </c>
      <c r="C1178" s="2" t="s">
        <v>18</v>
      </c>
      <c r="D1178">
        <v>12</v>
      </c>
      <c r="E1178">
        <v>2018</v>
      </c>
      <c r="F1178" t="s">
        <v>10</v>
      </c>
      <c r="G1178" t="s">
        <v>9</v>
      </c>
    </row>
    <row r="1179" spans="1:7" x14ac:dyDescent="0.45">
      <c r="A1179" s="2">
        <v>43182</v>
      </c>
      <c r="B1179" s="2" t="s">
        <v>11</v>
      </c>
      <c r="C1179" s="2" t="s">
        <v>18</v>
      </c>
      <c r="D1179">
        <v>12</v>
      </c>
      <c r="E1179">
        <v>2018</v>
      </c>
      <c r="F1179" t="s">
        <v>10</v>
      </c>
      <c r="G1179" t="s">
        <v>9</v>
      </c>
    </row>
    <row r="1180" spans="1:7" x14ac:dyDescent="0.45">
      <c r="A1180" s="2">
        <v>43183</v>
      </c>
      <c r="B1180" s="2" t="s">
        <v>12</v>
      </c>
      <c r="C1180" s="2" t="s">
        <v>18</v>
      </c>
      <c r="D1180">
        <v>12</v>
      </c>
      <c r="E1180">
        <v>2018</v>
      </c>
      <c r="F1180" t="s">
        <v>10</v>
      </c>
      <c r="G1180" t="s">
        <v>9</v>
      </c>
    </row>
    <row r="1181" spans="1:7" x14ac:dyDescent="0.45">
      <c r="A1181" s="2">
        <v>43184</v>
      </c>
      <c r="B1181" s="2" t="s">
        <v>13</v>
      </c>
      <c r="C1181" s="2" t="s">
        <v>18</v>
      </c>
      <c r="D1181">
        <v>12</v>
      </c>
      <c r="E1181">
        <v>2018</v>
      </c>
      <c r="F1181" t="s">
        <v>10</v>
      </c>
      <c r="G1181" t="s">
        <v>9</v>
      </c>
    </row>
    <row r="1182" spans="1:7" x14ac:dyDescent="0.45">
      <c r="A1182" s="2">
        <v>43185</v>
      </c>
      <c r="B1182" s="2" t="s">
        <v>14</v>
      </c>
      <c r="C1182" s="2" t="s">
        <v>18</v>
      </c>
      <c r="D1182">
        <v>12</v>
      </c>
      <c r="E1182">
        <v>2018</v>
      </c>
      <c r="F1182" t="s">
        <v>10</v>
      </c>
      <c r="G1182" t="s">
        <v>9</v>
      </c>
    </row>
    <row r="1183" spans="1:7" x14ac:dyDescent="0.45">
      <c r="A1183" s="2">
        <v>43186</v>
      </c>
      <c r="B1183" s="2" t="s">
        <v>15</v>
      </c>
      <c r="C1183" s="2" t="s">
        <v>18</v>
      </c>
      <c r="D1183">
        <v>12</v>
      </c>
      <c r="E1183">
        <v>2018</v>
      </c>
      <c r="F1183" t="s">
        <v>10</v>
      </c>
      <c r="G1183" t="s">
        <v>9</v>
      </c>
    </row>
    <row r="1184" spans="1:7" x14ac:dyDescent="0.45">
      <c r="A1184" s="2">
        <v>43187</v>
      </c>
      <c r="B1184" s="2" t="s">
        <v>16</v>
      </c>
      <c r="C1184" s="2" t="s">
        <v>18</v>
      </c>
      <c r="D1184">
        <v>12</v>
      </c>
      <c r="E1184">
        <v>2018</v>
      </c>
      <c r="F1184" t="s">
        <v>10</v>
      </c>
      <c r="G1184" t="s">
        <v>9</v>
      </c>
    </row>
    <row r="1185" spans="1:7" x14ac:dyDescent="0.45">
      <c r="A1185" s="2">
        <v>43188</v>
      </c>
      <c r="B1185" s="2" t="s">
        <v>7</v>
      </c>
      <c r="C1185" s="2" t="s">
        <v>18</v>
      </c>
      <c r="D1185">
        <v>13</v>
      </c>
      <c r="E1185">
        <v>2018</v>
      </c>
      <c r="F1185" t="s">
        <v>9</v>
      </c>
      <c r="G1185" t="s">
        <v>9</v>
      </c>
    </row>
    <row r="1186" spans="1:7" x14ac:dyDescent="0.45">
      <c r="A1186" s="2">
        <v>43189</v>
      </c>
      <c r="B1186" s="2" t="s">
        <v>11</v>
      </c>
      <c r="C1186" s="2" t="s">
        <v>18</v>
      </c>
      <c r="D1186">
        <v>13</v>
      </c>
      <c r="E1186">
        <v>2018</v>
      </c>
      <c r="F1186" t="s">
        <v>9</v>
      </c>
      <c r="G1186" t="s">
        <v>10</v>
      </c>
    </row>
    <row r="1187" spans="1:7" x14ac:dyDescent="0.45">
      <c r="A1187" s="2">
        <v>43190</v>
      </c>
      <c r="B1187" s="2" t="s">
        <v>12</v>
      </c>
      <c r="C1187" s="2" t="s">
        <v>18</v>
      </c>
      <c r="D1187">
        <v>13</v>
      </c>
      <c r="E1187">
        <v>2018</v>
      </c>
      <c r="F1187" t="s">
        <v>9</v>
      </c>
      <c r="G1187" t="s">
        <v>10</v>
      </c>
    </row>
    <row r="1188" spans="1:7" x14ac:dyDescent="0.45">
      <c r="A1188" s="2">
        <v>43191</v>
      </c>
      <c r="B1188" s="2" t="s">
        <v>13</v>
      </c>
      <c r="C1188" s="2" t="s">
        <v>19</v>
      </c>
      <c r="D1188">
        <v>13</v>
      </c>
      <c r="E1188">
        <v>2018</v>
      </c>
      <c r="F1188" t="s">
        <v>9</v>
      </c>
      <c r="G1188" t="s">
        <v>10</v>
      </c>
    </row>
    <row r="1189" spans="1:7" x14ac:dyDescent="0.45">
      <c r="A1189" s="2">
        <v>43192</v>
      </c>
      <c r="B1189" s="2" t="s">
        <v>14</v>
      </c>
      <c r="C1189" s="2" t="s">
        <v>19</v>
      </c>
      <c r="D1189">
        <v>13</v>
      </c>
      <c r="E1189">
        <v>2018</v>
      </c>
      <c r="F1189" t="s">
        <v>9</v>
      </c>
      <c r="G1189" t="s">
        <v>10</v>
      </c>
    </row>
    <row r="1190" spans="1:7" x14ac:dyDescent="0.45">
      <c r="A1190" s="2">
        <v>43193</v>
      </c>
      <c r="B1190" s="2" t="s">
        <v>15</v>
      </c>
      <c r="C1190" s="2" t="s">
        <v>19</v>
      </c>
      <c r="D1190">
        <v>13</v>
      </c>
      <c r="E1190">
        <v>2018</v>
      </c>
      <c r="F1190" t="s">
        <v>9</v>
      </c>
      <c r="G1190" t="s">
        <v>9</v>
      </c>
    </row>
    <row r="1191" spans="1:7" x14ac:dyDescent="0.45">
      <c r="A1191" s="2">
        <v>43194</v>
      </c>
      <c r="B1191" s="2" t="s">
        <v>16</v>
      </c>
      <c r="C1191" s="2" t="s">
        <v>19</v>
      </c>
      <c r="D1191">
        <v>13</v>
      </c>
      <c r="E1191">
        <v>2018</v>
      </c>
      <c r="F1191" t="s">
        <v>9</v>
      </c>
      <c r="G1191" t="s">
        <v>9</v>
      </c>
    </row>
    <row r="1192" spans="1:7" x14ac:dyDescent="0.45">
      <c r="A1192" s="2">
        <v>43195</v>
      </c>
      <c r="B1192" s="2" t="s">
        <v>7</v>
      </c>
      <c r="C1192" s="2" t="s">
        <v>19</v>
      </c>
      <c r="D1192">
        <v>14</v>
      </c>
      <c r="E1192">
        <v>2018</v>
      </c>
      <c r="F1192" t="s">
        <v>9</v>
      </c>
      <c r="G1192" t="s">
        <v>9</v>
      </c>
    </row>
    <row r="1193" spans="1:7" x14ac:dyDescent="0.45">
      <c r="A1193" s="2">
        <v>43196</v>
      </c>
      <c r="B1193" s="2" t="s">
        <v>11</v>
      </c>
      <c r="C1193" s="2" t="s">
        <v>19</v>
      </c>
      <c r="D1193">
        <v>14</v>
      </c>
      <c r="E1193">
        <v>2018</v>
      </c>
      <c r="F1193" t="s">
        <v>9</v>
      </c>
      <c r="G1193" t="s">
        <v>9</v>
      </c>
    </row>
    <row r="1194" spans="1:7" x14ac:dyDescent="0.45">
      <c r="A1194" s="2">
        <v>43197</v>
      </c>
      <c r="B1194" s="2" t="s">
        <v>12</v>
      </c>
      <c r="C1194" s="2" t="s">
        <v>19</v>
      </c>
      <c r="D1194">
        <v>14</v>
      </c>
      <c r="E1194">
        <v>2018</v>
      </c>
      <c r="F1194" t="s">
        <v>9</v>
      </c>
      <c r="G1194" t="s">
        <v>9</v>
      </c>
    </row>
    <row r="1195" spans="1:7" x14ac:dyDescent="0.45">
      <c r="A1195" s="2">
        <v>43198</v>
      </c>
      <c r="B1195" s="2" t="s">
        <v>13</v>
      </c>
      <c r="C1195" s="2" t="s">
        <v>19</v>
      </c>
      <c r="D1195">
        <v>14</v>
      </c>
      <c r="E1195">
        <v>2018</v>
      </c>
      <c r="F1195" t="s">
        <v>9</v>
      </c>
      <c r="G1195" t="s">
        <v>9</v>
      </c>
    </row>
    <row r="1196" spans="1:7" x14ac:dyDescent="0.45">
      <c r="A1196" s="2">
        <v>43199</v>
      </c>
      <c r="B1196" s="2" t="s">
        <v>14</v>
      </c>
      <c r="C1196" s="2" t="s">
        <v>19</v>
      </c>
      <c r="D1196">
        <v>14</v>
      </c>
      <c r="E1196">
        <v>2018</v>
      </c>
      <c r="F1196" t="s">
        <v>9</v>
      </c>
      <c r="G1196" t="s">
        <v>9</v>
      </c>
    </row>
    <row r="1197" spans="1:7" x14ac:dyDescent="0.45">
      <c r="A1197" s="2">
        <v>43200</v>
      </c>
      <c r="B1197" s="2" t="s">
        <v>15</v>
      </c>
      <c r="C1197" s="2" t="s">
        <v>19</v>
      </c>
      <c r="D1197">
        <v>14</v>
      </c>
      <c r="E1197">
        <v>2018</v>
      </c>
      <c r="F1197" t="s">
        <v>9</v>
      </c>
      <c r="G1197" t="s">
        <v>9</v>
      </c>
    </row>
    <row r="1198" spans="1:7" x14ac:dyDescent="0.45">
      <c r="A1198" s="2">
        <v>43201</v>
      </c>
      <c r="B1198" s="2" t="s">
        <v>16</v>
      </c>
      <c r="C1198" s="2" t="s">
        <v>19</v>
      </c>
      <c r="D1198">
        <v>14</v>
      </c>
      <c r="E1198">
        <v>2018</v>
      </c>
      <c r="F1198" t="s">
        <v>9</v>
      </c>
      <c r="G1198" t="s">
        <v>9</v>
      </c>
    </row>
    <row r="1199" spans="1:7" x14ac:dyDescent="0.45">
      <c r="A1199" s="2">
        <v>43202</v>
      </c>
      <c r="B1199" s="2" t="s">
        <v>7</v>
      </c>
      <c r="C1199" s="2" t="s">
        <v>19</v>
      </c>
      <c r="D1199">
        <v>15</v>
      </c>
      <c r="E1199">
        <v>2018</v>
      </c>
      <c r="F1199" t="s">
        <v>9</v>
      </c>
      <c r="G1199" t="s">
        <v>9</v>
      </c>
    </row>
    <row r="1200" spans="1:7" x14ac:dyDescent="0.45">
      <c r="A1200" s="2">
        <v>43203</v>
      </c>
      <c r="B1200" s="2" t="s">
        <v>11</v>
      </c>
      <c r="C1200" s="2" t="s">
        <v>19</v>
      </c>
      <c r="D1200">
        <v>15</v>
      </c>
      <c r="E1200">
        <v>2018</v>
      </c>
      <c r="F1200" t="s">
        <v>9</v>
      </c>
      <c r="G1200" t="s">
        <v>9</v>
      </c>
    </row>
    <row r="1201" spans="1:7" x14ac:dyDescent="0.45">
      <c r="A1201" s="2">
        <v>43204</v>
      </c>
      <c r="B1201" s="2" t="s">
        <v>12</v>
      </c>
      <c r="C1201" s="2" t="s">
        <v>19</v>
      </c>
      <c r="D1201">
        <v>15</v>
      </c>
      <c r="E1201">
        <v>2018</v>
      </c>
      <c r="F1201" t="s">
        <v>9</v>
      </c>
      <c r="G1201" t="s">
        <v>9</v>
      </c>
    </row>
    <row r="1202" spans="1:7" x14ac:dyDescent="0.45">
      <c r="A1202" s="2">
        <v>43205</v>
      </c>
      <c r="B1202" s="2" t="s">
        <v>13</v>
      </c>
      <c r="C1202" s="2" t="s">
        <v>19</v>
      </c>
      <c r="D1202">
        <v>15</v>
      </c>
      <c r="E1202">
        <v>2018</v>
      </c>
      <c r="F1202" t="s">
        <v>9</v>
      </c>
      <c r="G1202" t="s">
        <v>9</v>
      </c>
    </row>
    <row r="1203" spans="1:7" x14ac:dyDescent="0.45">
      <c r="A1203" s="2">
        <v>43206</v>
      </c>
      <c r="B1203" s="2" t="s">
        <v>14</v>
      </c>
      <c r="C1203" s="2" t="s">
        <v>19</v>
      </c>
      <c r="D1203">
        <v>15</v>
      </c>
      <c r="E1203">
        <v>2018</v>
      </c>
      <c r="F1203" t="s">
        <v>9</v>
      </c>
      <c r="G1203" t="s">
        <v>9</v>
      </c>
    </row>
    <row r="1204" spans="1:7" x14ac:dyDescent="0.45">
      <c r="A1204" s="2">
        <v>43207</v>
      </c>
      <c r="B1204" s="2" t="s">
        <v>15</v>
      </c>
      <c r="C1204" s="2" t="s">
        <v>19</v>
      </c>
      <c r="D1204">
        <v>15</v>
      </c>
      <c r="E1204">
        <v>2018</v>
      </c>
      <c r="F1204" t="s">
        <v>10</v>
      </c>
      <c r="G1204" t="s">
        <v>9</v>
      </c>
    </row>
    <row r="1205" spans="1:7" x14ac:dyDescent="0.45">
      <c r="A1205" s="2">
        <v>43208</v>
      </c>
      <c r="B1205" s="2" t="s">
        <v>16</v>
      </c>
      <c r="C1205" s="2" t="s">
        <v>19</v>
      </c>
      <c r="D1205">
        <v>15</v>
      </c>
      <c r="E1205">
        <v>2018</v>
      </c>
      <c r="F1205" t="s">
        <v>10</v>
      </c>
      <c r="G1205" t="s">
        <v>9</v>
      </c>
    </row>
    <row r="1206" spans="1:7" x14ac:dyDescent="0.45">
      <c r="A1206" s="2">
        <v>43209</v>
      </c>
      <c r="B1206" s="2" t="s">
        <v>7</v>
      </c>
      <c r="C1206" s="2" t="s">
        <v>19</v>
      </c>
      <c r="D1206">
        <v>16</v>
      </c>
      <c r="E1206">
        <v>2018</v>
      </c>
      <c r="F1206" t="s">
        <v>10</v>
      </c>
      <c r="G1206" t="s">
        <v>9</v>
      </c>
    </row>
    <row r="1207" spans="1:7" x14ac:dyDescent="0.45">
      <c r="A1207" s="2">
        <v>43210</v>
      </c>
      <c r="B1207" s="2" t="s">
        <v>11</v>
      </c>
      <c r="C1207" s="2" t="s">
        <v>19</v>
      </c>
      <c r="D1207">
        <v>16</v>
      </c>
      <c r="E1207">
        <v>2018</v>
      </c>
      <c r="F1207" t="s">
        <v>10</v>
      </c>
      <c r="G1207" t="s">
        <v>9</v>
      </c>
    </row>
    <row r="1208" spans="1:7" x14ac:dyDescent="0.45">
      <c r="A1208" s="2">
        <v>43211</v>
      </c>
      <c r="B1208" s="2" t="s">
        <v>12</v>
      </c>
      <c r="C1208" s="2" t="s">
        <v>19</v>
      </c>
      <c r="D1208">
        <v>16</v>
      </c>
      <c r="E1208">
        <v>2018</v>
      </c>
      <c r="F1208" t="s">
        <v>10</v>
      </c>
      <c r="G1208" t="s">
        <v>9</v>
      </c>
    </row>
    <row r="1209" spans="1:7" x14ac:dyDescent="0.45">
      <c r="A1209" s="2">
        <v>43212</v>
      </c>
      <c r="B1209" s="2" t="s">
        <v>13</v>
      </c>
      <c r="C1209" s="2" t="s">
        <v>19</v>
      </c>
      <c r="D1209">
        <v>16</v>
      </c>
      <c r="E1209">
        <v>2018</v>
      </c>
      <c r="F1209" t="s">
        <v>10</v>
      </c>
      <c r="G1209" t="s">
        <v>9</v>
      </c>
    </row>
    <row r="1210" spans="1:7" x14ac:dyDescent="0.45">
      <c r="A1210" s="2">
        <v>43213</v>
      </c>
      <c r="B1210" s="2" t="s">
        <v>14</v>
      </c>
      <c r="C1210" s="2" t="s">
        <v>19</v>
      </c>
      <c r="D1210">
        <v>16</v>
      </c>
      <c r="E1210">
        <v>2018</v>
      </c>
      <c r="F1210" t="s">
        <v>10</v>
      </c>
      <c r="G1210" t="s">
        <v>9</v>
      </c>
    </row>
    <row r="1211" spans="1:7" x14ac:dyDescent="0.45">
      <c r="A1211" s="2">
        <v>43214</v>
      </c>
      <c r="B1211" s="2" t="s">
        <v>15</v>
      </c>
      <c r="C1211" s="2" t="s">
        <v>19</v>
      </c>
      <c r="D1211">
        <v>16</v>
      </c>
      <c r="E1211">
        <v>2018</v>
      </c>
      <c r="F1211" t="s">
        <v>10</v>
      </c>
      <c r="G1211" t="s">
        <v>9</v>
      </c>
    </row>
    <row r="1212" spans="1:7" x14ac:dyDescent="0.45">
      <c r="A1212" s="2">
        <v>43215</v>
      </c>
      <c r="B1212" s="2" t="s">
        <v>16</v>
      </c>
      <c r="C1212" s="2" t="s">
        <v>19</v>
      </c>
      <c r="D1212">
        <v>16</v>
      </c>
      <c r="E1212">
        <v>2018</v>
      </c>
      <c r="F1212" t="s">
        <v>10</v>
      </c>
      <c r="G1212" t="s">
        <v>10</v>
      </c>
    </row>
    <row r="1213" spans="1:7" x14ac:dyDescent="0.45">
      <c r="A1213" s="2">
        <v>43216</v>
      </c>
      <c r="B1213" s="2" t="s">
        <v>7</v>
      </c>
      <c r="C1213" s="2" t="s">
        <v>19</v>
      </c>
      <c r="D1213">
        <v>17</v>
      </c>
      <c r="E1213">
        <v>2018</v>
      </c>
      <c r="F1213" t="s">
        <v>10</v>
      </c>
      <c r="G1213" t="s">
        <v>9</v>
      </c>
    </row>
    <row r="1214" spans="1:7" x14ac:dyDescent="0.45">
      <c r="A1214" s="2">
        <v>43217</v>
      </c>
      <c r="B1214" s="2" t="s">
        <v>11</v>
      </c>
      <c r="C1214" s="2" t="s">
        <v>19</v>
      </c>
      <c r="D1214">
        <v>17</v>
      </c>
      <c r="E1214">
        <v>2018</v>
      </c>
      <c r="F1214" t="s">
        <v>10</v>
      </c>
      <c r="G1214" t="s">
        <v>9</v>
      </c>
    </row>
    <row r="1215" spans="1:7" x14ac:dyDescent="0.45">
      <c r="A1215" s="2">
        <v>43218</v>
      </c>
      <c r="B1215" s="2" t="s">
        <v>12</v>
      </c>
      <c r="C1215" s="2" t="s">
        <v>19</v>
      </c>
      <c r="D1215">
        <v>17</v>
      </c>
      <c r="E1215">
        <v>2018</v>
      </c>
      <c r="F1215" t="s">
        <v>10</v>
      </c>
      <c r="G1215" t="s">
        <v>9</v>
      </c>
    </row>
    <row r="1216" spans="1:7" x14ac:dyDescent="0.45">
      <c r="A1216" s="2">
        <v>43219</v>
      </c>
      <c r="B1216" s="2" t="s">
        <v>13</v>
      </c>
      <c r="C1216" s="2" t="s">
        <v>19</v>
      </c>
      <c r="D1216">
        <v>17</v>
      </c>
      <c r="E1216">
        <v>2018</v>
      </c>
      <c r="F1216" t="s">
        <v>10</v>
      </c>
      <c r="G1216" t="s">
        <v>9</v>
      </c>
    </row>
    <row r="1217" spans="1:7" x14ac:dyDescent="0.45">
      <c r="A1217" s="2">
        <v>43220</v>
      </c>
      <c r="B1217" s="2" t="s">
        <v>14</v>
      </c>
      <c r="C1217" s="2" t="s">
        <v>19</v>
      </c>
      <c r="D1217">
        <v>17</v>
      </c>
      <c r="E1217">
        <v>2018</v>
      </c>
      <c r="F1217" t="s">
        <v>10</v>
      </c>
      <c r="G1217" t="s">
        <v>9</v>
      </c>
    </row>
    <row r="1218" spans="1:7" x14ac:dyDescent="0.45">
      <c r="A1218" s="2">
        <v>43221</v>
      </c>
      <c r="B1218" s="2" t="s">
        <v>15</v>
      </c>
      <c r="C1218" s="2" t="s">
        <v>20</v>
      </c>
      <c r="D1218">
        <v>17</v>
      </c>
      <c r="E1218">
        <v>2018</v>
      </c>
      <c r="F1218" t="s">
        <v>10</v>
      </c>
      <c r="G1218" t="s">
        <v>9</v>
      </c>
    </row>
    <row r="1219" spans="1:7" x14ac:dyDescent="0.45">
      <c r="A1219" s="2">
        <v>43222</v>
      </c>
      <c r="B1219" s="2" t="s">
        <v>16</v>
      </c>
      <c r="C1219" s="2" t="s">
        <v>20</v>
      </c>
      <c r="D1219">
        <v>17</v>
      </c>
      <c r="E1219">
        <v>2018</v>
      </c>
      <c r="F1219" t="s">
        <v>10</v>
      </c>
      <c r="G1219" t="s">
        <v>9</v>
      </c>
    </row>
    <row r="1220" spans="1:7" x14ac:dyDescent="0.45">
      <c r="A1220" s="2">
        <v>43223</v>
      </c>
      <c r="B1220" s="2" t="s">
        <v>7</v>
      </c>
      <c r="C1220" s="2" t="s">
        <v>20</v>
      </c>
      <c r="D1220">
        <v>18</v>
      </c>
      <c r="E1220">
        <v>2018</v>
      </c>
      <c r="F1220" t="s">
        <v>10</v>
      </c>
      <c r="G1220" t="s">
        <v>9</v>
      </c>
    </row>
    <row r="1221" spans="1:7" x14ac:dyDescent="0.45">
      <c r="A1221" s="2">
        <v>43224</v>
      </c>
      <c r="B1221" s="2" t="s">
        <v>11</v>
      </c>
      <c r="C1221" s="2" t="s">
        <v>20</v>
      </c>
      <c r="D1221">
        <v>18</v>
      </c>
      <c r="E1221">
        <v>2018</v>
      </c>
      <c r="F1221" t="s">
        <v>10</v>
      </c>
      <c r="G1221" t="s">
        <v>9</v>
      </c>
    </row>
    <row r="1222" spans="1:7" x14ac:dyDescent="0.45">
      <c r="A1222" s="2">
        <v>43225</v>
      </c>
      <c r="B1222" s="2" t="s">
        <v>12</v>
      </c>
      <c r="C1222" s="2" t="s">
        <v>20</v>
      </c>
      <c r="D1222">
        <v>18</v>
      </c>
      <c r="E1222">
        <v>2018</v>
      </c>
      <c r="F1222" t="s">
        <v>10</v>
      </c>
      <c r="G1222" t="s">
        <v>9</v>
      </c>
    </row>
    <row r="1223" spans="1:7" x14ac:dyDescent="0.45">
      <c r="A1223" s="2">
        <v>43226</v>
      </c>
      <c r="B1223" s="2" t="s">
        <v>13</v>
      </c>
      <c r="C1223" s="2" t="s">
        <v>20</v>
      </c>
      <c r="D1223">
        <v>18</v>
      </c>
      <c r="E1223">
        <v>2018</v>
      </c>
      <c r="F1223" t="s">
        <v>10</v>
      </c>
      <c r="G1223" t="s">
        <v>9</v>
      </c>
    </row>
    <row r="1224" spans="1:7" x14ac:dyDescent="0.45">
      <c r="A1224" s="2">
        <v>43227</v>
      </c>
      <c r="B1224" s="2" t="s">
        <v>14</v>
      </c>
      <c r="C1224" s="2" t="s">
        <v>20</v>
      </c>
      <c r="D1224">
        <v>18</v>
      </c>
      <c r="E1224">
        <v>2018</v>
      </c>
      <c r="F1224" t="s">
        <v>10</v>
      </c>
      <c r="G1224" t="s">
        <v>9</v>
      </c>
    </row>
    <row r="1225" spans="1:7" x14ac:dyDescent="0.45">
      <c r="A1225" s="2">
        <v>43228</v>
      </c>
      <c r="B1225" s="2" t="s">
        <v>15</v>
      </c>
      <c r="C1225" s="2" t="s">
        <v>20</v>
      </c>
      <c r="D1225">
        <v>18</v>
      </c>
      <c r="E1225">
        <v>2018</v>
      </c>
      <c r="F1225" t="s">
        <v>10</v>
      </c>
      <c r="G1225" t="s">
        <v>9</v>
      </c>
    </row>
    <row r="1226" spans="1:7" x14ac:dyDescent="0.45">
      <c r="A1226" s="2">
        <v>43229</v>
      </c>
      <c r="B1226" s="2" t="s">
        <v>16</v>
      </c>
      <c r="C1226" s="2" t="s">
        <v>20</v>
      </c>
      <c r="D1226">
        <v>18</v>
      </c>
      <c r="E1226">
        <v>2018</v>
      </c>
      <c r="F1226" t="s">
        <v>10</v>
      </c>
      <c r="G1226" t="s">
        <v>9</v>
      </c>
    </row>
    <row r="1227" spans="1:7" x14ac:dyDescent="0.45">
      <c r="A1227" s="2">
        <v>43230</v>
      </c>
      <c r="B1227" s="2" t="s">
        <v>7</v>
      </c>
      <c r="C1227" s="2" t="s">
        <v>20</v>
      </c>
      <c r="D1227">
        <v>19</v>
      </c>
      <c r="E1227">
        <v>2018</v>
      </c>
      <c r="F1227" t="s">
        <v>10</v>
      </c>
      <c r="G1227" t="s">
        <v>9</v>
      </c>
    </row>
    <row r="1228" spans="1:7" x14ac:dyDescent="0.45">
      <c r="A1228" s="2">
        <v>43231</v>
      </c>
      <c r="B1228" s="2" t="s">
        <v>11</v>
      </c>
      <c r="C1228" s="2" t="s">
        <v>20</v>
      </c>
      <c r="D1228">
        <v>19</v>
      </c>
      <c r="E1228">
        <v>2018</v>
      </c>
      <c r="F1228" t="s">
        <v>10</v>
      </c>
      <c r="G1228" t="s">
        <v>9</v>
      </c>
    </row>
    <row r="1229" spans="1:7" x14ac:dyDescent="0.45">
      <c r="A1229" s="2">
        <v>43232</v>
      </c>
      <c r="B1229" s="2" t="s">
        <v>12</v>
      </c>
      <c r="C1229" s="2" t="s">
        <v>20</v>
      </c>
      <c r="D1229">
        <v>19</v>
      </c>
      <c r="E1229">
        <v>2018</v>
      </c>
      <c r="F1229" t="s">
        <v>10</v>
      </c>
      <c r="G1229" t="s">
        <v>9</v>
      </c>
    </row>
    <row r="1230" spans="1:7" x14ac:dyDescent="0.45">
      <c r="A1230" s="2">
        <v>43233</v>
      </c>
      <c r="B1230" s="2" t="s">
        <v>13</v>
      </c>
      <c r="C1230" s="2" t="s">
        <v>20</v>
      </c>
      <c r="D1230">
        <v>19</v>
      </c>
      <c r="E1230">
        <v>2018</v>
      </c>
      <c r="F1230" t="s">
        <v>10</v>
      </c>
      <c r="G1230" t="s">
        <v>9</v>
      </c>
    </row>
    <row r="1231" spans="1:7" x14ac:dyDescent="0.45">
      <c r="A1231" s="2">
        <v>43234</v>
      </c>
      <c r="B1231" s="2" t="s">
        <v>14</v>
      </c>
      <c r="C1231" s="2" t="s">
        <v>20</v>
      </c>
      <c r="D1231">
        <v>19</v>
      </c>
      <c r="E1231">
        <v>2018</v>
      </c>
      <c r="F1231" t="s">
        <v>10</v>
      </c>
      <c r="G1231" t="s">
        <v>9</v>
      </c>
    </row>
    <row r="1232" spans="1:7" x14ac:dyDescent="0.45">
      <c r="A1232" s="2">
        <v>43235</v>
      </c>
      <c r="B1232" s="2" t="s">
        <v>15</v>
      </c>
      <c r="C1232" s="2" t="s">
        <v>20</v>
      </c>
      <c r="D1232">
        <v>19</v>
      </c>
      <c r="E1232">
        <v>2018</v>
      </c>
      <c r="F1232" t="s">
        <v>10</v>
      </c>
      <c r="G1232" t="s">
        <v>9</v>
      </c>
    </row>
    <row r="1233" spans="1:7" x14ac:dyDescent="0.45">
      <c r="A1233" s="2">
        <v>43236</v>
      </c>
      <c r="B1233" s="2" t="s">
        <v>16</v>
      </c>
      <c r="C1233" s="2" t="s">
        <v>20</v>
      </c>
      <c r="D1233">
        <v>19</v>
      </c>
      <c r="E1233">
        <v>2018</v>
      </c>
      <c r="F1233" t="s">
        <v>10</v>
      </c>
      <c r="G1233" t="s">
        <v>9</v>
      </c>
    </row>
    <row r="1234" spans="1:7" x14ac:dyDescent="0.45">
      <c r="A1234" s="2">
        <v>43237</v>
      </c>
      <c r="B1234" s="2" t="s">
        <v>7</v>
      </c>
      <c r="C1234" s="2" t="s">
        <v>20</v>
      </c>
      <c r="D1234">
        <v>20</v>
      </c>
      <c r="E1234">
        <v>2018</v>
      </c>
      <c r="F1234" t="s">
        <v>10</v>
      </c>
      <c r="G1234" t="s">
        <v>9</v>
      </c>
    </row>
    <row r="1235" spans="1:7" x14ac:dyDescent="0.45">
      <c r="A1235" s="2">
        <v>43238</v>
      </c>
      <c r="B1235" s="2" t="s">
        <v>11</v>
      </c>
      <c r="C1235" s="2" t="s">
        <v>20</v>
      </c>
      <c r="D1235">
        <v>20</v>
      </c>
      <c r="E1235">
        <v>2018</v>
      </c>
      <c r="F1235" t="s">
        <v>10</v>
      </c>
      <c r="G1235" t="s">
        <v>9</v>
      </c>
    </row>
    <row r="1236" spans="1:7" x14ac:dyDescent="0.45">
      <c r="A1236" s="2">
        <v>43239</v>
      </c>
      <c r="B1236" s="2" t="s">
        <v>12</v>
      </c>
      <c r="C1236" s="2" t="s">
        <v>20</v>
      </c>
      <c r="D1236">
        <v>20</v>
      </c>
      <c r="E1236">
        <v>2018</v>
      </c>
      <c r="F1236" t="s">
        <v>10</v>
      </c>
      <c r="G1236" t="s">
        <v>9</v>
      </c>
    </row>
    <row r="1237" spans="1:7" x14ac:dyDescent="0.45">
      <c r="A1237" s="2">
        <v>43240</v>
      </c>
      <c r="B1237" s="2" t="s">
        <v>13</v>
      </c>
      <c r="C1237" s="2" t="s">
        <v>20</v>
      </c>
      <c r="D1237">
        <v>20</v>
      </c>
      <c r="E1237">
        <v>2018</v>
      </c>
      <c r="F1237" t="s">
        <v>10</v>
      </c>
      <c r="G1237" t="s">
        <v>9</v>
      </c>
    </row>
    <row r="1238" spans="1:7" x14ac:dyDescent="0.45">
      <c r="A1238" s="2">
        <v>43241</v>
      </c>
      <c r="B1238" s="2" t="s">
        <v>14</v>
      </c>
      <c r="C1238" s="2" t="s">
        <v>20</v>
      </c>
      <c r="D1238">
        <v>20</v>
      </c>
      <c r="E1238">
        <v>2018</v>
      </c>
      <c r="F1238" t="s">
        <v>10</v>
      </c>
      <c r="G1238" t="s">
        <v>9</v>
      </c>
    </row>
    <row r="1239" spans="1:7" x14ac:dyDescent="0.45">
      <c r="A1239" s="2">
        <v>43242</v>
      </c>
      <c r="B1239" s="2" t="s">
        <v>15</v>
      </c>
      <c r="C1239" s="2" t="s">
        <v>20</v>
      </c>
      <c r="D1239">
        <v>20</v>
      </c>
      <c r="E1239">
        <v>2018</v>
      </c>
      <c r="F1239" t="s">
        <v>10</v>
      </c>
      <c r="G1239" t="s">
        <v>9</v>
      </c>
    </row>
    <row r="1240" spans="1:7" x14ac:dyDescent="0.45">
      <c r="A1240" s="2">
        <v>43243</v>
      </c>
      <c r="B1240" s="2" t="s">
        <v>16</v>
      </c>
      <c r="C1240" s="2" t="s">
        <v>20</v>
      </c>
      <c r="D1240">
        <v>20</v>
      </c>
      <c r="E1240">
        <v>2018</v>
      </c>
      <c r="F1240" t="s">
        <v>10</v>
      </c>
      <c r="G1240" t="s">
        <v>9</v>
      </c>
    </row>
    <row r="1241" spans="1:7" x14ac:dyDescent="0.45">
      <c r="A1241" s="2">
        <v>43244</v>
      </c>
      <c r="B1241" s="2" t="s">
        <v>7</v>
      </c>
      <c r="C1241" s="2" t="s">
        <v>20</v>
      </c>
      <c r="D1241">
        <v>21</v>
      </c>
      <c r="E1241">
        <v>2018</v>
      </c>
      <c r="F1241" t="s">
        <v>10</v>
      </c>
      <c r="G1241" t="s">
        <v>9</v>
      </c>
    </row>
    <row r="1242" spans="1:7" x14ac:dyDescent="0.45">
      <c r="A1242" s="2">
        <v>43245</v>
      </c>
      <c r="B1242" s="2" t="s">
        <v>11</v>
      </c>
      <c r="C1242" s="2" t="s">
        <v>20</v>
      </c>
      <c r="D1242">
        <v>21</v>
      </c>
      <c r="E1242">
        <v>2018</v>
      </c>
      <c r="F1242" t="s">
        <v>10</v>
      </c>
      <c r="G1242" t="s">
        <v>9</v>
      </c>
    </row>
    <row r="1243" spans="1:7" x14ac:dyDescent="0.45">
      <c r="A1243" s="2">
        <v>43246</v>
      </c>
      <c r="B1243" s="2" t="s">
        <v>12</v>
      </c>
      <c r="C1243" s="2" t="s">
        <v>20</v>
      </c>
      <c r="D1243">
        <v>21</v>
      </c>
      <c r="E1243">
        <v>2018</v>
      </c>
      <c r="F1243" t="s">
        <v>10</v>
      </c>
      <c r="G1243" t="s">
        <v>9</v>
      </c>
    </row>
    <row r="1244" spans="1:7" x14ac:dyDescent="0.45">
      <c r="A1244" s="2">
        <v>43247</v>
      </c>
      <c r="B1244" s="2" t="s">
        <v>13</v>
      </c>
      <c r="C1244" s="2" t="s">
        <v>20</v>
      </c>
      <c r="D1244">
        <v>21</v>
      </c>
      <c r="E1244">
        <v>2018</v>
      </c>
      <c r="F1244" t="s">
        <v>10</v>
      </c>
      <c r="G1244" t="s">
        <v>9</v>
      </c>
    </row>
    <row r="1245" spans="1:7" x14ac:dyDescent="0.45">
      <c r="A1245" s="2">
        <v>43248</v>
      </c>
      <c r="B1245" s="2" t="s">
        <v>14</v>
      </c>
      <c r="C1245" s="2" t="s">
        <v>20</v>
      </c>
      <c r="D1245">
        <v>21</v>
      </c>
      <c r="E1245">
        <v>2018</v>
      </c>
      <c r="F1245" t="s">
        <v>10</v>
      </c>
      <c r="G1245" t="s">
        <v>9</v>
      </c>
    </row>
    <row r="1246" spans="1:7" x14ac:dyDescent="0.45">
      <c r="A1246" s="2">
        <v>43249</v>
      </c>
      <c r="B1246" s="2" t="s">
        <v>15</v>
      </c>
      <c r="C1246" s="2" t="s">
        <v>20</v>
      </c>
      <c r="D1246">
        <v>21</v>
      </c>
      <c r="E1246">
        <v>2018</v>
      </c>
      <c r="F1246" t="s">
        <v>10</v>
      </c>
      <c r="G1246" t="s">
        <v>9</v>
      </c>
    </row>
    <row r="1247" spans="1:7" x14ac:dyDescent="0.45">
      <c r="A1247" s="2">
        <v>43250</v>
      </c>
      <c r="B1247" s="2" t="s">
        <v>16</v>
      </c>
      <c r="C1247" s="2" t="s">
        <v>20</v>
      </c>
      <c r="D1247">
        <v>21</v>
      </c>
      <c r="E1247">
        <v>2018</v>
      </c>
      <c r="F1247" t="s">
        <v>10</v>
      </c>
      <c r="G1247" t="s">
        <v>9</v>
      </c>
    </row>
    <row r="1248" spans="1:7" x14ac:dyDescent="0.45">
      <c r="A1248" s="2">
        <v>43251</v>
      </c>
      <c r="B1248" s="2" t="s">
        <v>7</v>
      </c>
      <c r="C1248" s="2" t="s">
        <v>20</v>
      </c>
      <c r="D1248">
        <v>22</v>
      </c>
      <c r="E1248">
        <v>2018</v>
      </c>
      <c r="F1248" t="s">
        <v>10</v>
      </c>
      <c r="G1248" t="s">
        <v>9</v>
      </c>
    </row>
    <row r="1249" spans="1:7" x14ac:dyDescent="0.45">
      <c r="A1249" s="2">
        <v>43252</v>
      </c>
      <c r="B1249" s="2" t="s">
        <v>11</v>
      </c>
      <c r="C1249" s="2" t="s">
        <v>21</v>
      </c>
      <c r="D1249">
        <v>22</v>
      </c>
      <c r="E1249">
        <v>2018</v>
      </c>
      <c r="F1249" t="s">
        <v>10</v>
      </c>
      <c r="G1249" t="s">
        <v>9</v>
      </c>
    </row>
    <row r="1250" spans="1:7" x14ac:dyDescent="0.45">
      <c r="A1250" s="2">
        <v>43253</v>
      </c>
      <c r="B1250" s="2" t="s">
        <v>12</v>
      </c>
      <c r="C1250" s="2" t="s">
        <v>21</v>
      </c>
      <c r="D1250">
        <v>22</v>
      </c>
      <c r="E1250">
        <v>2018</v>
      </c>
      <c r="F1250" t="s">
        <v>10</v>
      </c>
      <c r="G1250" t="s">
        <v>9</v>
      </c>
    </row>
    <row r="1251" spans="1:7" x14ac:dyDescent="0.45">
      <c r="A1251" s="2">
        <v>43254</v>
      </c>
      <c r="B1251" s="2" t="s">
        <v>13</v>
      </c>
      <c r="C1251" s="2" t="s">
        <v>21</v>
      </c>
      <c r="D1251">
        <v>22</v>
      </c>
      <c r="E1251">
        <v>2018</v>
      </c>
      <c r="F1251" t="s">
        <v>10</v>
      </c>
      <c r="G1251" t="s">
        <v>9</v>
      </c>
    </row>
    <row r="1252" spans="1:7" x14ac:dyDescent="0.45">
      <c r="A1252" s="2">
        <v>43255</v>
      </c>
      <c r="B1252" s="2" t="s">
        <v>14</v>
      </c>
      <c r="C1252" s="2" t="s">
        <v>21</v>
      </c>
      <c r="D1252">
        <v>22</v>
      </c>
      <c r="E1252">
        <v>2018</v>
      </c>
      <c r="F1252" t="s">
        <v>10</v>
      </c>
      <c r="G1252" t="s">
        <v>9</v>
      </c>
    </row>
    <row r="1253" spans="1:7" x14ac:dyDescent="0.45">
      <c r="A1253" s="2">
        <v>43256</v>
      </c>
      <c r="B1253" s="2" t="s">
        <v>15</v>
      </c>
      <c r="C1253" s="2" t="s">
        <v>21</v>
      </c>
      <c r="D1253">
        <v>22</v>
      </c>
      <c r="E1253">
        <v>2018</v>
      </c>
      <c r="F1253" t="s">
        <v>10</v>
      </c>
      <c r="G1253" t="s">
        <v>9</v>
      </c>
    </row>
    <row r="1254" spans="1:7" x14ac:dyDescent="0.45">
      <c r="A1254" s="2">
        <v>43257</v>
      </c>
      <c r="B1254" s="2" t="s">
        <v>16</v>
      </c>
      <c r="C1254" s="2" t="s">
        <v>21</v>
      </c>
      <c r="D1254">
        <v>22</v>
      </c>
      <c r="E1254">
        <v>2018</v>
      </c>
      <c r="F1254" t="s">
        <v>10</v>
      </c>
      <c r="G1254" t="s">
        <v>9</v>
      </c>
    </row>
    <row r="1255" spans="1:7" x14ac:dyDescent="0.45">
      <c r="A1255" s="2">
        <v>43258</v>
      </c>
      <c r="B1255" s="2" t="s">
        <v>7</v>
      </c>
      <c r="C1255" s="2" t="s">
        <v>21</v>
      </c>
      <c r="D1255">
        <v>23</v>
      </c>
      <c r="E1255">
        <v>2018</v>
      </c>
      <c r="F1255" t="s">
        <v>10</v>
      </c>
      <c r="G1255" t="s">
        <v>9</v>
      </c>
    </row>
    <row r="1256" spans="1:7" x14ac:dyDescent="0.45">
      <c r="A1256" s="2">
        <v>43259</v>
      </c>
      <c r="B1256" s="2" t="s">
        <v>11</v>
      </c>
      <c r="C1256" s="2" t="s">
        <v>21</v>
      </c>
      <c r="D1256">
        <v>23</v>
      </c>
      <c r="E1256">
        <v>2018</v>
      </c>
      <c r="F1256" t="s">
        <v>10</v>
      </c>
      <c r="G1256" t="s">
        <v>9</v>
      </c>
    </row>
    <row r="1257" spans="1:7" x14ac:dyDescent="0.45">
      <c r="A1257" s="2">
        <v>43260</v>
      </c>
      <c r="B1257" s="2" t="s">
        <v>12</v>
      </c>
      <c r="C1257" s="2" t="s">
        <v>21</v>
      </c>
      <c r="D1257">
        <v>23</v>
      </c>
      <c r="E1257">
        <v>2018</v>
      </c>
      <c r="F1257" t="s">
        <v>10</v>
      </c>
      <c r="G1257" t="s">
        <v>9</v>
      </c>
    </row>
    <row r="1258" spans="1:7" x14ac:dyDescent="0.45">
      <c r="A1258" s="2">
        <v>43261</v>
      </c>
      <c r="B1258" s="2" t="s">
        <v>13</v>
      </c>
      <c r="C1258" s="2" t="s">
        <v>21</v>
      </c>
      <c r="D1258">
        <v>23</v>
      </c>
      <c r="E1258">
        <v>2018</v>
      </c>
      <c r="F1258" t="s">
        <v>10</v>
      </c>
      <c r="G1258" t="s">
        <v>9</v>
      </c>
    </row>
    <row r="1259" spans="1:7" x14ac:dyDescent="0.45">
      <c r="A1259" s="2">
        <v>43262</v>
      </c>
      <c r="B1259" s="2" t="s">
        <v>14</v>
      </c>
      <c r="C1259" s="2" t="s">
        <v>21</v>
      </c>
      <c r="D1259">
        <v>23</v>
      </c>
      <c r="E1259">
        <v>2018</v>
      </c>
      <c r="F1259" t="s">
        <v>10</v>
      </c>
      <c r="G1259" t="s">
        <v>10</v>
      </c>
    </row>
    <row r="1260" spans="1:7" x14ac:dyDescent="0.45">
      <c r="A1260" s="2">
        <v>43263</v>
      </c>
      <c r="B1260" s="2" t="s">
        <v>15</v>
      </c>
      <c r="C1260" s="2" t="s">
        <v>21</v>
      </c>
      <c r="D1260">
        <v>23</v>
      </c>
      <c r="E1260">
        <v>2018</v>
      </c>
      <c r="F1260" t="s">
        <v>10</v>
      </c>
      <c r="G1260" t="s">
        <v>9</v>
      </c>
    </row>
    <row r="1261" spans="1:7" x14ac:dyDescent="0.45">
      <c r="A1261" s="2">
        <v>43264</v>
      </c>
      <c r="B1261" s="2" t="s">
        <v>16</v>
      </c>
      <c r="C1261" s="2" t="s">
        <v>21</v>
      </c>
      <c r="D1261">
        <v>23</v>
      </c>
      <c r="E1261">
        <v>2018</v>
      </c>
      <c r="F1261" t="s">
        <v>10</v>
      </c>
      <c r="G1261" t="s">
        <v>9</v>
      </c>
    </row>
    <row r="1262" spans="1:7" x14ac:dyDescent="0.45">
      <c r="A1262" s="2">
        <v>43265</v>
      </c>
      <c r="B1262" s="2" t="s">
        <v>7</v>
      </c>
      <c r="C1262" s="2" t="s">
        <v>21</v>
      </c>
      <c r="D1262">
        <v>24</v>
      </c>
      <c r="E1262">
        <v>2018</v>
      </c>
      <c r="F1262" t="s">
        <v>10</v>
      </c>
      <c r="G1262" t="s">
        <v>9</v>
      </c>
    </row>
    <row r="1263" spans="1:7" x14ac:dyDescent="0.45">
      <c r="A1263" s="2">
        <v>43266</v>
      </c>
      <c r="B1263" s="2" t="s">
        <v>11</v>
      </c>
      <c r="C1263" s="2" t="s">
        <v>21</v>
      </c>
      <c r="D1263">
        <v>24</v>
      </c>
      <c r="E1263">
        <v>2018</v>
      </c>
      <c r="F1263" t="s">
        <v>10</v>
      </c>
      <c r="G1263" t="s">
        <v>9</v>
      </c>
    </row>
    <row r="1264" spans="1:7" x14ac:dyDescent="0.45">
      <c r="A1264" s="2">
        <v>43267</v>
      </c>
      <c r="B1264" s="2" t="s">
        <v>12</v>
      </c>
      <c r="C1264" s="2" t="s">
        <v>21</v>
      </c>
      <c r="D1264">
        <v>24</v>
      </c>
      <c r="E1264">
        <v>2018</v>
      </c>
      <c r="F1264" t="s">
        <v>10</v>
      </c>
      <c r="G1264" t="s">
        <v>9</v>
      </c>
    </row>
    <row r="1265" spans="1:7" x14ac:dyDescent="0.45">
      <c r="A1265" s="2">
        <v>43268</v>
      </c>
      <c r="B1265" s="2" t="s">
        <v>13</v>
      </c>
      <c r="C1265" s="2" t="s">
        <v>21</v>
      </c>
      <c r="D1265">
        <v>24</v>
      </c>
      <c r="E1265">
        <v>2018</v>
      </c>
      <c r="F1265" t="s">
        <v>10</v>
      </c>
      <c r="G1265" t="s">
        <v>9</v>
      </c>
    </row>
    <row r="1266" spans="1:7" x14ac:dyDescent="0.45">
      <c r="A1266" s="2">
        <v>43269</v>
      </c>
      <c r="B1266" s="2" t="s">
        <v>14</v>
      </c>
      <c r="C1266" s="2" t="s">
        <v>21</v>
      </c>
      <c r="D1266">
        <v>24</v>
      </c>
      <c r="E1266">
        <v>2018</v>
      </c>
      <c r="F1266" t="s">
        <v>10</v>
      </c>
      <c r="G1266" t="s">
        <v>9</v>
      </c>
    </row>
    <row r="1267" spans="1:7" x14ac:dyDescent="0.45">
      <c r="A1267" s="2">
        <v>43270</v>
      </c>
      <c r="B1267" s="2" t="s">
        <v>15</v>
      </c>
      <c r="C1267" s="2" t="s">
        <v>21</v>
      </c>
      <c r="D1267">
        <v>24</v>
      </c>
      <c r="E1267">
        <v>2018</v>
      </c>
      <c r="F1267" t="s">
        <v>10</v>
      </c>
      <c r="G1267" t="s">
        <v>9</v>
      </c>
    </row>
    <row r="1268" spans="1:7" x14ac:dyDescent="0.45">
      <c r="A1268" s="2">
        <v>43271</v>
      </c>
      <c r="B1268" s="2" t="s">
        <v>16</v>
      </c>
      <c r="C1268" s="2" t="s">
        <v>21</v>
      </c>
      <c r="D1268">
        <v>24</v>
      </c>
      <c r="E1268">
        <v>2018</v>
      </c>
      <c r="F1268" t="s">
        <v>10</v>
      </c>
      <c r="G1268" t="s">
        <v>9</v>
      </c>
    </row>
    <row r="1269" spans="1:7" x14ac:dyDescent="0.45">
      <c r="A1269" s="2">
        <v>43272</v>
      </c>
      <c r="B1269" s="2" t="s">
        <v>7</v>
      </c>
      <c r="C1269" s="2" t="s">
        <v>21</v>
      </c>
      <c r="D1269">
        <v>25</v>
      </c>
      <c r="E1269">
        <v>2018</v>
      </c>
      <c r="F1269" t="s">
        <v>10</v>
      </c>
      <c r="G1269" t="s">
        <v>9</v>
      </c>
    </row>
    <row r="1270" spans="1:7" x14ac:dyDescent="0.45">
      <c r="A1270" s="2">
        <v>43273</v>
      </c>
      <c r="B1270" s="2" t="s">
        <v>11</v>
      </c>
      <c r="C1270" s="2" t="s">
        <v>21</v>
      </c>
      <c r="D1270">
        <v>25</v>
      </c>
      <c r="E1270">
        <v>2018</v>
      </c>
      <c r="F1270" t="s">
        <v>10</v>
      </c>
      <c r="G1270" t="s">
        <v>9</v>
      </c>
    </row>
    <row r="1271" spans="1:7" x14ac:dyDescent="0.45">
      <c r="A1271" s="2">
        <v>43274</v>
      </c>
      <c r="B1271" s="2" t="s">
        <v>12</v>
      </c>
      <c r="C1271" s="2" t="s">
        <v>21</v>
      </c>
      <c r="D1271">
        <v>25</v>
      </c>
      <c r="E1271">
        <v>2018</v>
      </c>
      <c r="F1271" t="s">
        <v>10</v>
      </c>
      <c r="G1271" t="s">
        <v>9</v>
      </c>
    </row>
    <row r="1272" spans="1:7" x14ac:dyDescent="0.45">
      <c r="A1272" s="2">
        <v>43275</v>
      </c>
      <c r="B1272" s="2" t="s">
        <v>13</v>
      </c>
      <c r="C1272" s="2" t="s">
        <v>21</v>
      </c>
      <c r="D1272">
        <v>25</v>
      </c>
      <c r="E1272">
        <v>2018</v>
      </c>
      <c r="F1272" t="s">
        <v>10</v>
      </c>
      <c r="G1272" t="s">
        <v>9</v>
      </c>
    </row>
    <row r="1273" spans="1:7" x14ac:dyDescent="0.45">
      <c r="A1273" s="2">
        <v>43276</v>
      </c>
      <c r="B1273" s="2" t="s">
        <v>14</v>
      </c>
      <c r="C1273" s="2" t="s">
        <v>21</v>
      </c>
      <c r="D1273">
        <v>25</v>
      </c>
      <c r="E1273">
        <v>2018</v>
      </c>
      <c r="F1273" t="s">
        <v>10</v>
      </c>
      <c r="G1273" t="s">
        <v>9</v>
      </c>
    </row>
    <row r="1274" spans="1:7" x14ac:dyDescent="0.45">
      <c r="A1274" s="2">
        <v>43277</v>
      </c>
      <c r="B1274" s="2" t="s">
        <v>15</v>
      </c>
      <c r="C1274" s="2" t="s">
        <v>21</v>
      </c>
      <c r="D1274">
        <v>25</v>
      </c>
      <c r="E1274">
        <v>2018</v>
      </c>
      <c r="F1274" t="s">
        <v>10</v>
      </c>
      <c r="G1274" t="s">
        <v>9</v>
      </c>
    </row>
    <row r="1275" spans="1:7" x14ac:dyDescent="0.45">
      <c r="A1275" s="2">
        <v>43278</v>
      </c>
      <c r="B1275" s="2" t="s">
        <v>16</v>
      </c>
      <c r="C1275" s="2" t="s">
        <v>21</v>
      </c>
      <c r="D1275">
        <v>25</v>
      </c>
      <c r="E1275">
        <v>2018</v>
      </c>
      <c r="F1275" t="s">
        <v>10</v>
      </c>
      <c r="G1275" t="s">
        <v>9</v>
      </c>
    </row>
    <row r="1276" spans="1:7" x14ac:dyDescent="0.45">
      <c r="A1276" s="2">
        <v>43279</v>
      </c>
      <c r="B1276" s="2" t="s">
        <v>7</v>
      </c>
      <c r="C1276" s="2" t="s">
        <v>21</v>
      </c>
      <c r="D1276">
        <v>26</v>
      </c>
      <c r="E1276">
        <v>2018</v>
      </c>
      <c r="F1276" t="s">
        <v>10</v>
      </c>
      <c r="G1276" t="s">
        <v>9</v>
      </c>
    </row>
    <row r="1277" spans="1:7" x14ac:dyDescent="0.45">
      <c r="A1277" s="2">
        <v>43280</v>
      </c>
      <c r="B1277" s="2" t="s">
        <v>11</v>
      </c>
      <c r="C1277" s="2" t="s">
        <v>21</v>
      </c>
      <c r="D1277">
        <v>26</v>
      </c>
      <c r="E1277">
        <v>2018</v>
      </c>
      <c r="F1277" t="s">
        <v>9</v>
      </c>
      <c r="G1277" t="s">
        <v>9</v>
      </c>
    </row>
    <row r="1278" spans="1:7" x14ac:dyDescent="0.45">
      <c r="A1278" s="2">
        <v>43281</v>
      </c>
      <c r="B1278" s="2" t="s">
        <v>12</v>
      </c>
      <c r="C1278" s="2" t="s">
        <v>21</v>
      </c>
      <c r="D1278">
        <v>26</v>
      </c>
      <c r="E1278">
        <v>2018</v>
      </c>
      <c r="F1278" t="s">
        <v>9</v>
      </c>
      <c r="G1278" t="s">
        <v>9</v>
      </c>
    </row>
    <row r="1279" spans="1:7" x14ac:dyDescent="0.45">
      <c r="A1279" s="2">
        <v>43282</v>
      </c>
      <c r="B1279" s="2" t="s">
        <v>13</v>
      </c>
      <c r="C1279" s="2" t="s">
        <v>22</v>
      </c>
      <c r="D1279">
        <v>26</v>
      </c>
      <c r="E1279">
        <v>2018</v>
      </c>
      <c r="F1279" t="s">
        <v>9</v>
      </c>
      <c r="G1279" t="s">
        <v>9</v>
      </c>
    </row>
    <row r="1280" spans="1:7" x14ac:dyDescent="0.45">
      <c r="A1280" s="2">
        <v>43283</v>
      </c>
      <c r="B1280" s="2" t="s">
        <v>14</v>
      </c>
      <c r="C1280" s="2" t="s">
        <v>22</v>
      </c>
      <c r="D1280">
        <v>26</v>
      </c>
      <c r="E1280">
        <v>2018</v>
      </c>
      <c r="F1280" t="s">
        <v>9</v>
      </c>
      <c r="G1280" t="s">
        <v>9</v>
      </c>
    </row>
    <row r="1281" spans="1:7" x14ac:dyDescent="0.45">
      <c r="A1281" s="2">
        <v>43284</v>
      </c>
      <c r="B1281" s="2" t="s">
        <v>15</v>
      </c>
      <c r="C1281" s="2" t="s">
        <v>22</v>
      </c>
      <c r="D1281">
        <v>26</v>
      </c>
      <c r="E1281">
        <v>2018</v>
      </c>
      <c r="F1281" t="s">
        <v>9</v>
      </c>
      <c r="G1281" t="s">
        <v>9</v>
      </c>
    </row>
    <row r="1282" spans="1:7" x14ac:dyDescent="0.45">
      <c r="A1282" s="2">
        <v>43285</v>
      </c>
      <c r="B1282" s="2" t="s">
        <v>16</v>
      </c>
      <c r="C1282" s="2" t="s">
        <v>22</v>
      </c>
      <c r="D1282">
        <v>26</v>
      </c>
      <c r="E1282">
        <v>2018</v>
      </c>
      <c r="F1282" t="s">
        <v>9</v>
      </c>
      <c r="G1282" t="s">
        <v>9</v>
      </c>
    </row>
    <row r="1283" spans="1:7" x14ac:dyDescent="0.45">
      <c r="A1283" s="2">
        <v>43286</v>
      </c>
      <c r="B1283" s="2" t="s">
        <v>7</v>
      </c>
      <c r="C1283" s="2" t="s">
        <v>22</v>
      </c>
      <c r="D1283">
        <v>27</v>
      </c>
      <c r="E1283">
        <v>2018</v>
      </c>
      <c r="F1283" t="s">
        <v>9</v>
      </c>
      <c r="G1283" t="s">
        <v>9</v>
      </c>
    </row>
    <row r="1284" spans="1:7" x14ac:dyDescent="0.45">
      <c r="A1284" s="2">
        <v>43287</v>
      </c>
      <c r="B1284" s="2" t="s">
        <v>11</v>
      </c>
      <c r="C1284" s="2" t="s">
        <v>22</v>
      </c>
      <c r="D1284">
        <v>27</v>
      </c>
      <c r="E1284">
        <v>2018</v>
      </c>
      <c r="F1284" t="s">
        <v>9</v>
      </c>
      <c r="G1284" t="s">
        <v>9</v>
      </c>
    </row>
    <row r="1285" spans="1:7" x14ac:dyDescent="0.45">
      <c r="A1285" s="2">
        <v>43288</v>
      </c>
      <c r="B1285" s="2" t="s">
        <v>12</v>
      </c>
      <c r="C1285" s="2" t="s">
        <v>22</v>
      </c>
      <c r="D1285">
        <v>27</v>
      </c>
      <c r="E1285">
        <v>2018</v>
      </c>
      <c r="F1285" t="s">
        <v>9</v>
      </c>
      <c r="G1285" t="s">
        <v>9</v>
      </c>
    </row>
    <row r="1286" spans="1:7" x14ac:dyDescent="0.45">
      <c r="A1286" s="2">
        <v>43289</v>
      </c>
      <c r="B1286" s="2" t="s">
        <v>13</v>
      </c>
      <c r="C1286" s="2" t="s">
        <v>22</v>
      </c>
      <c r="D1286">
        <v>27</v>
      </c>
      <c r="E1286">
        <v>2018</v>
      </c>
      <c r="F1286" t="s">
        <v>9</v>
      </c>
      <c r="G1286" t="s">
        <v>9</v>
      </c>
    </row>
    <row r="1287" spans="1:7" x14ac:dyDescent="0.45">
      <c r="A1287" s="2">
        <v>43290</v>
      </c>
      <c r="B1287" s="2" t="s">
        <v>14</v>
      </c>
      <c r="C1287" s="2" t="s">
        <v>22</v>
      </c>
      <c r="D1287">
        <v>27</v>
      </c>
      <c r="E1287">
        <v>2018</v>
      </c>
      <c r="F1287" t="s">
        <v>9</v>
      </c>
      <c r="G1287" t="s">
        <v>9</v>
      </c>
    </row>
    <row r="1288" spans="1:7" x14ac:dyDescent="0.45">
      <c r="A1288" s="2">
        <v>43291</v>
      </c>
      <c r="B1288" s="2" t="s">
        <v>15</v>
      </c>
      <c r="C1288" s="2" t="s">
        <v>22</v>
      </c>
      <c r="D1288">
        <v>27</v>
      </c>
      <c r="E1288">
        <v>2018</v>
      </c>
      <c r="F1288" t="s">
        <v>9</v>
      </c>
      <c r="G1288" t="s">
        <v>9</v>
      </c>
    </row>
    <row r="1289" spans="1:7" x14ac:dyDescent="0.45">
      <c r="A1289" s="2">
        <v>43292</v>
      </c>
      <c r="B1289" s="2" t="s">
        <v>16</v>
      </c>
      <c r="C1289" s="2" t="s">
        <v>22</v>
      </c>
      <c r="D1289">
        <v>27</v>
      </c>
      <c r="E1289">
        <v>2018</v>
      </c>
      <c r="F1289" t="s">
        <v>9</v>
      </c>
      <c r="G1289" t="s">
        <v>9</v>
      </c>
    </row>
    <row r="1290" spans="1:7" x14ac:dyDescent="0.45">
      <c r="A1290" s="2">
        <v>43293</v>
      </c>
      <c r="B1290" s="2" t="s">
        <v>7</v>
      </c>
      <c r="C1290" s="2" t="s">
        <v>22</v>
      </c>
      <c r="D1290">
        <v>28</v>
      </c>
      <c r="E1290">
        <v>2018</v>
      </c>
      <c r="F1290" t="s">
        <v>9</v>
      </c>
      <c r="G1290" t="s">
        <v>9</v>
      </c>
    </row>
    <row r="1291" spans="1:7" x14ac:dyDescent="0.45">
      <c r="A1291" s="2">
        <v>43294</v>
      </c>
      <c r="B1291" s="2" t="s">
        <v>11</v>
      </c>
      <c r="C1291" s="2" t="s">
        <v>22</v>
      </c>
      <c r="D1291">
        <v>28</v>
      </c>
      <c r="E1291">
        <v>2018</v>
      </c>
      <c r="F1291" t="s">
        <v>9</v>
      </c>
      <c r="G1291" t="s">
        <v>9</v>
      </c>
    </row>
    <row r="1292" spans="1:7" x14ac:dyDescent="0.45">
      <c r="A1292" s="2">
        <v>43295</v>
      </c>
      <c r="B1292" s="2" t="s">
        <v>12</v>
      </c>
      <c r="C1292" s="2" t="s">
        <v>22</v>
      </c>
      <c r="D1292">
        <v>28</v>
      </c>
      <c r="E1292">
        <v>2018</v>
      </c>
      <c r="F1292" t="s">
        <v>9</v>
      </c>
      <c r="G1292" t="s">
        <v>9</v>
      </c>
    </row>
    <row r="1293" spans="1:7" x14ac:dyDescent="0.45">
      <c r="A1293" s="2">
        <v>43296</v>
      </c>
      <c r="B1293" s="2" t="s">
        <v>13</v>
      </c>
      <c r="C1293" s="2" t="s">
        <v>22</v>
      </c>
      <c r="D1293">
        <v>28</v>
      </c>
      <c r="E1293">
        <v>2018</v>
      </c>
      <c r="F1293" t="s">
        <v>9</v>
      </c>
      <c r="G1293" t="s">
        <v>9</v>
      </c>
    </row>
    <row r="1294" spans="1:7" x14ac:dyDescent="0.45">
      <c r="A1294" s="2">
        <v>43297</v>
      </c>
      <c r="B1294" s="2" t="s">
        <v>14</v>
      </c>
      <c r="C1294" s="2" t="s">
        <v>22</v>
      </c>
      <c r="D1294">
        <v>28</v>
      </c>
      <c r="E1294">
        <v>2018</v>
      </c>
      <c r="F1294" t="s">
        <v>9</v>
      </c>
      <c r="G1294" t="s">
        <v>9</v>
      </c>
    </row>
    <row r="1295" spans="1:7" x14ac:dyDescent="0.45">
      <c r="A1295" s="2">
        <v>43298</v>
      </c>
      <c r="B1295" s="2" t="s">
        <v>15</v>
      </c>
      <c r="C1295" s="2" t="s">
        <v>22</v>
      </c>
      <c r="D1295">
        <v>28</v>
      </c>
      <c r="E1295">
        <v>2018</v>
      </c>
      <c r="F1295" t="s">
        <v>10</v>
      </c>
      <c r="G1295" t="s">
        <v>9</v>
      </c>
    </row>
    <row r="1296" spans="1:7" x14ac:dyDescent="0.45">
      <c r="A1296" s="2">
        <v>43299</v>
      </c>
      <c r="B1296" s="2" t="s">
        <v>16</v>
      </c>
      <c r="C1296" s="2" t="s">
        <v>22</v>
      </c>
      <c r="D1296">
        <v>28</v>
      </c>
      <c r="E1296">
        <v>2018</v>
      </c>
      <c r="F1296" t="s">
        <v>10</v>
      </c>
      <c r="G1296" t="s">
        <v>9</v>
      </c>
    </row>
    <row r="1297" spans="1:7" x14ac:dyDescent="0.45">
      <c r="A1297" s="2">
        <v>43300</v>
      </c>
      <c r="B1297" s="2" t="s">
        <v>7</v>
      </c>
      <c r="C1297" s="2" t="s">
        <v>22</v>
      </c>
      <c r="D1297">
        <v>29</v>
      </c>
      <c r="E1297">
        <v>2018</v>
      </c>
      <c r="F1297" t="s">
        <v>10</v>
      </c>
      <c r="G1297" t="s">
        <v>9</v>
      </c>
    </row>
    <row r="1298" spans="1:7" x14ac:dyDescent="0.45">
      <c r="A1298" s="2">
        <v>43301</v>
      </c>
      <c r="B1298" s="2" t="s">
        <v>11</v>
      </c>
      <c r="C1298" s="2" t="s">
        <v>22</v>
      </c>
      <c r="D1298">
        <v>29</v>
      </c>
      <c r="E1298">
        <v>2018</v>
      </c>
      <c r="F1298" t="s">
        <v>10</v>
      </c>
      <c r="G1298" t="s">
        <v>9</v>
      </c>
    </row>
    <row r="1299" spans="1:7" x14ac:dyDescent="0.45">
      <c r="A1299" s="2">
        <v>43302</v>
      </c>
      <c r="B1299" s="2" t="s">
        <v>12</v>
      </c>
      <c r="C1299" s="2" t="s">
        <v>22</v>
      </c>
      <c r="D1299">
        <v>29</v>
      </c>
      <c r="E1299">
        <v>2018</v>
      </c>
      <c r="F1299" t="s">
        <v>10</v>
      </c>
      <c r="G1299" t="s">
        <v>9</v>
      </c>
    </row>
    <row r="1300" spans="1:7" x14ac:dyDescent="0.45">
      <c r="A1300" s="2">
        <v>43303</v>
      </c>
      <c r="B1300" s="2" t="s">
        <v>13</v>
      </c>
      <c r="C1300" s="2" t="s">
        <v>22</v>
      </c>
      <c r="D1300">
        <v>29</v>
      </c>
      <c r="E1300">
        <v>2018</v>
      </c>
      <c r="F1300" t="s">
        <v>10</v>
      </c>
      <c r="G1300" t="s">
        <v>9</v>
      </c>
    </row>
    <row r="1301" spans="1:7" x14ac:dyDescent="0.45">
      <c r="A1301" s="2">
        <v>43304</v>
      </c>
      <c r="B1301" s="2" t="s">
        <v>14</v>
      </c>
      <c r="C1301" s="2" t="s">
        <v>22</v>
      </c>
      <c r="D1301">
        <v>29</v>
      </c>
      <c r="E1301">
        <v>2018</v>
      </c>
      <c r="F1301" t="s">
        <v>10</v>
      </c>
      <c r="G1301" t="s">
        <v>9</v>
      </c>
    </row>
    <row r="1302" spans="1:7" x14ac:dyDescent="0.45">
      <c r="A1302" s="2">
        <v>43305</v>
      </c>
      <c r="B1302" s="2" t="s">
        <v>15</v>
      </c>
      <c r="C1302" s="2" t="s">
        <v>22</v>
      </c>
      <c r="D1302">
        <v>29</v>
      </c>
      <c r="E1302">
        <v>2018</v>
      </c>
      <c r="F1302" t="s">
        <v>10</v>
      </c>
      <c r="G1302" t="s">
        <v>9</v>
      </c>
    </row>
    <row r="1303" spans="1:7" x14ac:dyDescent="0.45">
      <c r="A1303" s="2">
        <v>43306</v>
      </c>
      <c r="B1303" s="2" t="s">
        <v>16</v>
      </c>
      <c r="C1303" s="2" t="s">
        <v>22</v>
      </c>
      <c r="D1303">
        <v>29</v>
      </c>
      <c r="E1303">
        <v>2018</v>
      </c>
      <c r="F1303" t="s">
        <v>10</v>
      </c>
      <c r="G1303" t="s">
        <v>9</v>
      </c>
    </row>
    <row r="1304" spans="1:7" x14ac:dyDescent="0.45">
      <c r="A1304" s="2">
        <v>43307</v>
      </c>
      <c r="B1304" s="2" t="s">
        <v>7</v>
      </c>
      <c r="C1304" s="2" t="s">
        <v>22</v>
      </c>
      <c r="D1304">
        <v>30</v>
      </c>
      <c r="E1304">
        <v>2018</v>
      </c>
      <c r="F1304" t="s">
        <v>10</v>
      </c>
      <c r="G1304" t="s">
        <v>9</v>
      </c>
    </row>
    <row r="1305" spans="1:7" x14ac:dyDescent="0.45">
      <c r="A1305" s="2">
        <v>43308</v>
      </c>
      <c r="B1305" s="2" t="s">
        <v>11</v>
      </c>
      <c r="C1305" s="2" t="s">
        <v>22</v>
      </c>
      <c r="D1305">
        <v>30</v>
      </c>
      <c r="E1305">
        <v>2018</v>
      </c>
      <c r="F1305" t="s">
        <v>10</v>
      </c>
      <c r="G1305" t="s">
        <v>9</v>
      </c>
    </row>
    <row r="1306" spans="1:7" x14ac:dyDescent="0.45">
      <c r="A1306" s="2">
        <v>43309</v>
      </c>
      <c r="B1306" s="2" t="s">
        <v>12</v>
      </c>
      <c r="C1306" s="2" t="s">
        <v>22</v>
      </c>
      <c r="D1306">
        <v>30</v>
      </c>
      <c r="E1306">
        <v>2018</v>
      </c>
      <c r="F1306" t="s">
        <v>10</v>
      </c>
      <c r="G1306" t="s">
        <v>9</v>
      </c>
    </row>
    <row r="1307" spans="1:7" x14ac:dyDescent="0.45">
      <c r="A1307" s="2">
        <v>43310</v>
      </c>
      <c r="B1307" s="2" t="s">
        <v>13</v>
      </c>
      <c r="C1307" s="2" t="s">
        <v>22</v>
      </c>
      <c r="D1307">
        <v>30</v>
      </c>
      <c r="E1307">
        <v>2018</v>
      </c>
      <c r="F1307" t="s">
        <v>10</v>
      </c>
      <c r="G1307" t="s">
        <v>9</v>
      </c>
    </row>
    <row r="1308" spans="1:7" x14ac:dyDescent="0.45">
      <c r="A1308" s="2">
        <v>43311</v>
      </c>
      <c r="B1308" s="2" t="s">
        <v>14</v>
      </c>
      <c r="C1308" s="2" t="s">
        <v>22</v>
      </c>
      <c r="D1308">
        <v>30</v>
      </c>
      <c r="E1308">
        <v>2018</v>
      </c>
      <c r="F1308" t="s">
        <v>10</v>
      </c>
      <c r="G1308" t="s">
        <v>9</v>
      </c>
    </row>
    <row r="1309" spans="1:7" x14ac:dyDescent="0.45">
      <c r="A1309" s="2">
        <v>43312</v>
      </c>
      <c r="B1309" s="2" t="s">
        <v>15</v>
      </c>
      <c r="C1309" s="2" t="s">
        <v>22</v>
      </c>
      <c r="D1309">
        <v>30</v>
      </c>
      <c r="E1309">
        <v>2018</v>
      </c>
      <c r="F1309" t="s">
        <v>10</v>
      </c>
      <c r="G1309" t="s">
        <v>9</v>
      </c>
    </row>
    <row r="1310" spans="1:7" x14ac:dyDescent="0.45">
      <c r="A1310" s="2">
        <v>43313</v>
      </c>
      <c r="B1310" s="2" t="s">
        <v>16</v>
      </c>
      <c r="C1310" s="2" t="s">
        <v>23</v>
      </c>
      <c r="D1310">
        <v>30</v>
      </c>
      <c r="E1310">
        <v>2018</v>
      </c>
      <c r="F1310" t="s">
        <v>10</v>
      </c>
      <c r="G1310" t="s">
        <v>9</v>
      </c>
    </row>
    <row r="1311" spans="1:7" x14ac:dyDescent="0.45">
      <c r="A1311" s="2">
        <v>43314</v>
      </c>
      <c r="B1311" s="2" t="s">
        <v>7</v>
      </c>
      <c r="C1311" s="2" t="s">
        <v>23</v>
      </c>
      <c r="D1311">
        <v>31</v>
      </c>
      <c r="E1311">
        <v>2018</v>
      </c>
      <c r="F1311" t="s">
        <v>10</v>
      </c>
      <c r="G1311" t="s">
        <v>9</v>
      </c>
    </row>
    <row r="1312" spans="1:7" x14ac:dyDescent="0.45">
      <c r="A1312" s="2">
        <v>43315</v>
      </c>
      <c r="B1312" s="2" t="s">
        <v>11</v>
      </c>
      <c r="C1312" s="2" t="s">
        <v>23</v>
      </c>
      <c r="D1312">
        <v>31</v>
      </c>
      <c r="E1312">
        <v>2018</v>
      </c>
      <c r="F1312" t="s">
        <v>10</v>
      </c>
      <c r="G1312" t="s">
        <v>9</v>
      </c>
    </row>
    <row r="1313" spans="1:7" x14ac:dyDescent="0.45">
      <c r="A1313" s="2">
        <v>43316</v>
      </c>
      <c r="B1313" s="2" t="s">
        <v>12</v>
      </c>
      <c r="C1313" s="2" t="s">
        <v>23</v>
      </c>
      <c r="D1313">
        <v>31</v>
      </c>
      <c r="E1313">
        <v>2018</v>
      </c>
      <c r="F1313" t="s">
        <v>10</v>
      </c>
      <c r="G1313" t="s">
        <v>9</v>
      </c>
    </row>
    <row r="1314" spans="1:7" x14ac:dyDescent="0.45">
      <c r="A1314" s="2">
        <v>43317</v>
      </c>
      <c r="B1314" s="2" t="s">
        <v>13</v>
      </c>
      <c r="C1314" s="2" t="s">
        <v>23</v>
      </c>
      <c r="D1314">
        <v>31</v>
      </c>
      <c r="E1314">
        <v>2018</v>
      </c>
      <c r="F1314" t="s">
        <v>10</v>
      </c>
      <c r="G1314" t="s">
        <v>9</v>
      </c>
    </row>
    <row r="1315" spans="1:7" x14ac:dyDescent="0.45">
      <c r="A1315" s="2">
        <v>43318</v>
      </c>
      <c r="B1315" s="2" t="s">
        <v>14</v>
      </c>
      <c r="C1315" s="2" t="s">
        <v>23</v>
      </c>
      <c r="D1315">
        <v>31</v>
      </c>
      <c r="E1315">
        <v>2018</v>
      </c>
      <c r="F1315" t="s">
        <v>10</v>
      </c>
      <c r="G1315" t="s">
        <v>9</v>
      </c>
    </row>
    <row r="1316" spans="1:7" x14ac:dyDescent="0.45">
      <c r="A1316" s="2">
        <v>43319</v>
      </c>
      <c r="B1316" s="2" t="s">
        <v>15</v>
      </c>
      <c r="C1316" s="2" t="s">
        <v>23</v>
      </c>
      <c r="D1316">
        <v>31</v>
      </c>
      <c r="E1316">
        <v>2018</v>
      </c>
      <c r="F1316" t="s">
        <v>10</v>
      </c>
      <c r="G1316" t="s">
        <v>9</v>
      </c>
    </row>
    <row r="1317" spans="1:7" x14ac:dyDescent="0.45">
      <c r="A1317" s="2">
        <v>43320</v>
      </c>
      <c r="B1317" s="2" t="s">
        <v>16</v>
      </c>
      <c r="C1317" s="2" t="s">
        <v>23</v>
      </c>
      <c r="D1317">
        <v>31</v>
      </c>
      <c r="E1317">
        <v>2018</v>
      </c>
      <c r="F1317" t="s">
        <v>10</v>
      </c>
      <c r="G1317" t="s">
        <v>9</v>
      </c>
    </row>
    <row r="1318" spans="1:7" x14ac:dyDescent="0.45">
      <c r="A1318" s="2">
        <v>43321</v>
      </c>
      <c r="B1318" s="2" t="s">
        <v>7</v>
      </c>
      <c r="C1318" s="2" t="s">
        <v>23</v>
      </c>
      <c r="D1318">
        <v>32</v>
      </c>
      <c r="E1318">
        <v>2018</v>
      </c>
      <c r="F1318" t="s">
        <v>10</v>
      </c>
      <c r="G1318" t="s">
        <v>9</v>
      </c>
    </row>
    <row r="1319" spans="1:7" x14ac:dyDescent="0.45">
      <c r="A1319" s="2">
        <v>43322</v>
      </c>
      <c r="B1319" s="2" t="s">
        <v>11</v>
      </c>
      <c r="C1319" s="2" t="s">
        <v>23</v>
      </c>
      <c r="D1319">
        <v>32</v>
      </c>
      <c r="E1319">
        <v>2018</v>
      </c>
      <c r="F1319" t="s">
        <v>10</v>
      </c>
      <c r="G1319" t="s">
        <v>9</v>
      </c>
    </row>
    <row r="1320" spans="1:7" x14ac:dyDescent="0.45">
      <c r="A1320" s="2">
        <v>43323</v>
      </c>
      <c r="B1320" s="2" t="s">
        <v>12</v>
      </c>
      <c r="C1320" s="2" t="s">
        <v>23</v>
      </c>
      <c r="D1320">
        <v>32</v>
      </c>
      <c r="E1320">
        <v>2018</v>
      </c>
      <c r="F1320" t="s">
        <v>10</v>
      </c>
      <c r="G1320" t="s">
        <v>9</v>
      </c>
    </row>
    <row r="1321" spans="1:7" x14ac:dyDescent="0.45">
      <c r="A1321" s="2">
        <v>43324</v>
      </c>
      <c r="B1321" s="2" t="s">
        <v>13</v>
      </c>
      <c r="C1321" s="2" t="s">
        <v>23</v>
      </c>
      <c r="D1321">
        <v>32</v>
      </c>
      <c r="E1321">
        <v>2018</v>
      </c>
      <c r="F1321" t="s">
        <v>10</v>
      </c>
      <c r="G1321" t="s">
        <v>9</v>
      </c>
    </row>
    <row r="1322" spans="1:7" x14ac:dyDescent="0.45">
      <c r="A1322" s="2">
        <v>43325</v>
      </c>
      <c r="B1322" s="2" t="s">
        <v>14</v>
      </c>
      <c r="C1322" s="2" t="s">
        <v>23</v>
      </c>
      <c r="D1322">
        <v>32</v>
      </c>
      <c r="E1322">
        <v>2018</v>
      </c>
      <c r="F1322" t="s">
        <v>10</v>
      </c>
      <c r="G1322" t="s">
        <v>9</v>
      </c>
    </row>
    <row r="1323" spans="1:7" x14ac:dyDescent="0.45">
      <c r="A1323" s="2">
        <v>43326</v>
      </c>
      <c r="B1323" s="2" t="s">
        <v>15</v>
      </c>
      <c r="C1323" s="2" t="s">
        <v>23</v>
      </c>
      <c r="D1323">
        <v>32</v>
      </c>
      <c r="E1323">
        <v>2018</v>
      </c>
      <c r="F1323" t="s">
        <v>10</v>
      </c>
      <c r="G1323" t="s">
        <v>9</v>
      </c>
    </row>
    <row r="1324" spans="1:7" x14ac:dyDescent="0.45">
      <c r="A1324" s="2">
        <v>43327</v>
      </c>
      <c r="B1324" s="2" t="s">
        <v>16</v>
      </c>
      <c r="C1324" s="2" t="s">
        <v>23</v>
      </c>
      <c r="D1324">
        <v>32</v>
      </c>
      <c r="E1324">
        <v>2018</v>
      </c>
      <c r="F1324" t="s">
        <v>10</v>
      </c>
      <c r="G1324" t="s">
        <v>9</v>
      </c>
    </row>
    <row r="1325" spans="1:7" x14ac:dyDescent="0.45">
      <c r="A1325" s="2">
        <v>43328</v>
      </c>
      <c r="B1325" s="2" t="s">
        <v>7</v>
      </c>
      <c r="C1325" s="2" t="s">
        <v>23</v>
      </c>
      <c r="D1325">
        <v>33</v>
      </c>
      <c r="E1325">
        <v>2018</v>
      </c>
      <c r="F1325" t="s">
        <v>10</v>
      </c>
      <c r="G1325" t="s">
        <v>9</v>
      </c>
    </row>
    <row r="1326" spans="1:7" x14ac:dyDescent="0.45">
      <c r="A1326" s="2">
        <v>43329</v>
      </c>
      <c r="B1326" s="2" t="s">
        <v>11</v>
      </c>
      <c r="C1326" s="2" t="s">
        <v>23</v>
      </c>
      <c r="D1326">
        <v>33</v>
      </c>
      <c r="E1326">
        <v>2018</v>
      </c>
      <c r="F1326" t="s">
        <v>10</v>
      </c>
      <c r="G1326" t="s">
        <v>9</v>
      </c>
    </row>
    <row r="1327" spans="1:7" x14ac:dyDescent="0.45">
      <c r="A1327" s="2">
        <v>43330</v>
      </c>
      <c r="B1327" s="2" t="s">
        <v>12</v>
      </c>
      <c r="C1327" s="2" t="s">
        <v>23</v>
      </c>
      <c r="D1327">
        <v>33</v>
      </c>
      <c r="E1327">
        <v>2018</v>
      </c>
      <c r="F1327" t="s">
        <v>10</v>
      </c>
      <c r="G1327" t="s">
        <v>9</v>
      </c>
    </row>
    <row r="1328" spans="1:7" x14ac:dyDescent="0.45">
      <c r="A1328" s="2">
        <v>43331</v>
      </c>
      <c r="B1328" s="2" t="s">
        <v>13</v>
      </c>
      <c r="C1328" s="2" t="s">
        <v>23</v>
      </c>
      <c r="D1328">
        <v>33</v>
      </c>
      <c r="E1328">
        <v>2018</v>
      </c>
      <c r="F1328" t="s">
        <v>10</v>
      </c>
      <c r="G1328" t="s">
        <v>9</v>
      </c>
    </row>
    <row r="1329" spans="1:7" x14ac:dyDescent="0.45">
      <c r="A1329" s="2">
        <v>43332</v>
      </c>
      <c r="B1329" s="2" t="s">
        <v>14</v>
      </c>
      <c r="C1329" s="2" t="s">
        <v>23</v>
      </c>
      <c r="D1329">
        <v>33</v>
      </c>
      <c r="E1329">
        <v>2018</v>
      </c>
      <c r="F1329" t="s">
        <v>10</v>
      </c>
      <c r="G1329" t="s">
        <v>9</v>
      </c>
    </row>
    <row r="1330" spans="1:7" x14ac:dyDescent="0.45">
      <c r="A1330" s="2">
        <v>43333</v>
      </c>
      <c r="B1330" s="2" t="s">
        <v>15</v>
      </c>
      <c r="C1330" s="2" t="s">
        <v>23</v>
      </c>
      <c r="D1330">
        <v>33</v>
      </c>
      <c r="E1330">
        <v>2018</v>
      </c>
      <c r="F1330" t="s">
        <v>10</v>
      </c>
      <c r="G1330" t="s">
        <v>9</v>
      </c>
    </row>
    <row r="1331" spans="1:7" x14ac:dyDescent="0.45">
      <c r="A1331" s="2">
        <v>43334</v>
      </c>
      <c r="B1331" s="2" t="s">
        <v>16</v>
      </c>
      <c r="C1331" s="2" t="s">
        <v>23</v>
      </c>
      <c r="D1331">
        <v>33</v>
      </c>
      <c r="E1331">
        <v>2018</v>
      </c>
      <c r="F1331" t="s">
        <v>10</v>
      </c>
      <c r="G1331" t="s">
        <v>9</v>
      </c>
    </row>
    <row r="1332" spans="1:7" x14ac:dyDescent="0.45">
      <c r="A1332" s="2">
        <v>43335</v>
      </c>
      <c r="B1332" s="2" t="s">
        <v>7</v>
      </c>
      <c r="C1332" s="2" t="s">
        <v>23</v>
      </c>
      <c r="D1332">
        <v>34</v>
      </c>
      <c r="E1332">
        <v>2018</v>
      </c>
      <c r="F1332" t="s">
        <v>10</v>
      </c>
      <c r="G1332" t="s">
        <v>9</v>
      </c>
    </row>
    <row r="1333" spans="1:7" x14ac:dyDescent="0.45">
      <c r="A1333" s="2">
        <v>43336</v>
      </c>
      <c r="B1333" s="2" t="s">
        <v>11</v>
      </c>
      <c r="C1333" s="2" t="s">
        <v>23</v>
      </c>
      <c r="D1333">
        <v>34</v>
      </c>
      <c r="E1333">
        <v>2018</v>
      </c>
      <c r="F1333" t="s">
        <v>10</v>
      </c>
      <c r="G1333" t="s">
        <v>9</v>
      </c>
    </row>
    <row r="1334" spans="1:7" x14ac:dyDescent="0.45">
      <c r="A1334" s="2">
        <v>43337</v>
      </c>
      <c r="B1334" s="2" t="s">
        <v>12</v>
      </c>
      <c r="C1334" s="2" t="s">
        <v>23</v>
      </c>
      <c r="D1334">
        <v>34</v>
      </c>
      <c r="E1334">
        <v>2018</v>
      </c>
      <c r="F1334" t="s">
        <v>10</v>
      </c>
      <c r="G1334" t="s">
        <v>9</v>
      </c>
    </row>
    <row r="1335" spans="1:7" x14ac:dyDescent="0.45">
      <c r="A1335" s="2">
        <v>43338</v>
      </c>
      <c r="B1335" s="2" t="s">
        <v>13</v>
      </c>
      <c r="C1335" s="2" t="s">
        <v>23</v>
      </c>
      <c r="D1335">
        <v>34</v>
      </c>
      <c r="E1335">
        <v>2018</v>
      </c>
      <c r="F1335" t="s">
        <v>10</v>
      </c>
      <c r="G1335" t="s">
        <v>9</v>
      </c>
    </row>
    <row r="1336" spans="1:7" x14ac:dyDescent="0.45">
      <c r="A1336" s="2">
        <v>43339</v>
      </c>
      <c r="B1336" s="2" t="s">
        <v>14</v>
      </c>
      <c r="C1336" s="2" t="s">
        <v>23</v>
      </c>
      <c r="D1336">
        <v>34</v>
      </c>
      <c r="E1336">
        <v>2018</v>
      </c>
      <c r="F1336" t="s">
        <v>10</v>
      </c>
      <c r="G1336" t="s">
        <v>9</v>
      </c>
    </row>
    <row r="1337" spans="1:7" x14ac:dyDescent="0.45">
      <c r="A1337" s="2">
        <v>43340</v>
      </c>
      <c r="B1337" s="2" t="s">
        <v>15</v>
      </c>
      <c r="C1337" s="2" t="s">
        <v>23</v>
      </c>
      <c r="D1337">
        <v>34</v>
      </c>
      <c r="E1337">
        <v>2018</v>
      </c>
      <c r="F1337" t="s">
        <v>10</v>
      </c>
      <c r="G1337" t="s">
        <v>9</v>
      </c>
    </row>
    <row r="1338" spans="1:7" x14ac:dyDescent="0.45">
      <c r="A1338" s="2">
        <v>43341</v>
      </c>
      <c r="B1338" s="2" t="s">
        <v>16</v>
      </c>
      <c r="C1338" s="2" t="s">
        <v>23</v>
      </c>
      <c r="D1338">
        <v>34</v>
      </c>
      <c r="E1338">
        <v>2018</v>
      </c>
      <c r="F1338" t="s">
        <v>10</v>
      </c>
      <c r="G1338" t="s">
        <v>9</v>
      </c>
    </row>
    <row r="1339" spans="1:7" x14ac:dyDescent="0.45">
      <c r="A1339" s="2">
        <v>43342</v>
      </c>
      <c r="B1339" s="2" t="s">
        <v>7</v>
      </c>
      <c r="C1339" s="2" t="s">
        <v>23</v>
      </c>
      <c r="D1339">
        <v>35</v>
      </c>
      <c r="E1339">
        <v>2018</v>
      </c>
      <c r="F1339" t="s">
        <v>10</v>
      </c>
      <c r="G1339" t="s">
        <v>9</v>
      </c>
    </row>
    <row r="1340" spans="1:7" x14ac:dyDescent="0.45">
      <c r="A1340" s="2">
        <v>43343</v>
      </c>
      <c r="B1340" s="2" t="s">
        <v>11</v>
      </c>
      <c r="C1340" s="2" t="s">
        <v>23</v>
      </c>
      <c r="D1340">
        <v>35</v>
      </c>
      <c r="E1340">
        <v>2018</v>
      </c>
      <c r="F1340" t="s">
        <v>10</v>
      </c>
      <c r="G1340" t="s">
        <v>9</v>
      </c>
    </row>
    <row r="1341" spans="1:7" x14ac:dyDescent="0.45">
      <c r="A1341" s="2">
        <v>43344</v>
      </c>
      <c r="B1341" s="2" t="s">
        <v>12</v>
      </c>
      <c r="C1341" s="2" t="s">
        <v>24</v>
      </c>
      <c r="D1341">
        <v>35</v>
      </c>
      <c r="E1341">
        <v>2018</v>
      </c>
      <c r="F1341" t="s">
        <v>10</v>
      </c>
      <c r="G1341" t="s">
        <v>9</v>
      </c>
    </row>
    <row r="1342" spans="1:7" x14ac:dyDescent="0.45">
      <c r="A1342" s="2">
        <v>43345</v>
      </c>
      <c r="B1342" s="2" t="s">
        <v>13</v>
      </c>
      <c r="C1342" s="2" t="s">
        <v>24</v>
      </c>
      <c r="D1342">
        <v>35</v>
      </c>
      <c r="E1342">
        <v>2018</v>
      </c>
      <c r="F1342" t="s">
        <v>10</v>
      </c>
      <c r="G1342" t="s">
        <v>9</v>
      </c>
    </row>
    <row r="1343" spans="1:7" x14ac:dyDescent="0.45">
      <c r="A1343" s="2">
        <v>43346</v>
      </c>
      <c r="B1343" s="2" t="s">
        <v>14</v>
      </c>
      <c r="C1343" s="2" t="s">
        <v>24</v>
      </c>
      <c r="D1343">
        <v>35</v>
      </c>
      <c r="E1343">
        <v>2018</v>
      </c>
      <c r="F1343" t="s">
        <v>10</v>
      </c>
      <c r="G1343" t="s">
        <v>9</v>
      </c>
    </row>
    <row r="1344" spans="1:7" x14ac:dyDescent="0.45">
      <c r="A1344" s="2">
        <v>43347</v>
      </c>
      <c r="B1344" s="2" t="s">
        <v>15</v>
      </c>
      <c r="C1344" s="2" t="s">
        <v>24</v>
      </c>
      <c r="D1344">
        <v>35</v>
      </c>
      <c r="E1344">
        <v>2018</v>
      </c>
      <c r="F1344" t="s">
        <v>10</v>
      </c>
      <c r="G1344" t="s">
        <v>9</v>
      </c>
    </row>
    <row r="1345" spans="1:7" x14ac:dyDescent="0.45">
      <c r="A1345" s="2">
        <v>43348</v>
      </c>
      <c r="B1345" s="2" t="s">
        <v>16</v>
      </c>
      <c r="C1345" s="2" t="s">
        <v>24</v>
      </c>
      <c r="D1345">
        <v>35</v>
      </c>
      <c r="E1345">
        <v>2018</v>
      </c>
      <c r="F1345" t="s">
        <v>10</v>
      </c>
      <c r="G1345" t="s">
        <v>9</v>
      </c>
    </row>
    <row r="1346" spans="1:7" x14ac:dyDescent="0.45">
      <c r="A1346" s="2">
        <v>43349</v>
      </c>
      <c r="B1346" s="2" t="s">
        <v>7</v>
      </c>
      <c r="C1346" s="2" t="s">
        <v>24</v>
      </c>
      <c r="D1346">
        <v>36</v>
      </c>
      <c r="E1346">
        <v>2018</v>
      </c>
      <c r="F1346" t="s">
        <v>10</v>
      </c>
      <c r="G1346" t="s">
        <v>9</v>
      </c>
    </row>
    <row r="1347" spans="1:7" x14ac:dyDescent="0.45">
      <c r="A1347" s="2">
        <v>43350</v>
      </c>
      <c r="B1347" s="2" t="s">
        <v>11</v>
      </c>
      <c r="C1347" s="2" t="s">
        <v>24</v>
      </c>
      <c r="D1347">
        <v>36</v>
      </c>
      <c r="E1347">
        <v>2018</v>
      </c>
      <c r="F1347" t="s">
        <v>10</v>
      </c>
      <c r="G1347" t="s">
        <v>9</v>
      </c>
    </row>
    <row r="1348" spans="1:7" x14ac:dyDescent="0.45">
      <c r="A1348" s="2">
        <v>43351</v>
      </c>
      <c r="B1348" s="2" t="s">
        <v>12</v>
      </c>
      <c r="C1348" s="2" t="s">
        <v>24</v>
      </c>
      <c r="D1348">
        <v>36</v>
      </c>
      <c r="E1348">
        <v>2018</v>
      </c>
      <c r="F1348" t="s">
        <v>10</v>
      </c>
      <c r="G1348" t="s">
        <v>9</v>
      </c>
    </row>
    <row r="1349" spans="1:7" x14ac:dyDescent="0.45">
      <c r="A1349" s="2">
        <v>43352</v>
      </c>
      <c r="B1349" s="2" t="s">
        <v>13</v>
      </c>
      <c r="C1349" s="2" t="s">
        <v>24</v>
      </c>
      <c r="D1349">
        <v>36</v>
      </c>
      <c r="E1349">
        <v>2018</v>
      </c>
      <c r="F1349" t="s">
        <v>10</v>
      </c>
      <c r="G1349" t="s">
        <v>9</v>
      </c>
    </row>
    <row r="1350" spans="1:7" x14ac:dyDescent="0.45">
      <c r="A1350" s="2">
        <v>43353</v>
      </c>
      <c r="B1350" s="2" t="s">
        <v>14</v>
      </c>
      <c r="C1350" s="2" t="s">
        <v>24</v>
      </c>
      <c r="D1350">
        <v>36</v>
      </c>
      <c r="E1350">
        <v>2018</v>
      </c>
      <c r="F1350" t="s">
        <v>10</v>
      </c>
      <c r="G1350" t="s">
        <v>9</v>
      </c>
    </row>
    <row r="1351" spans="1:7" x14ac:dyDescent="0.45">
      <c r="A1351" s="2">
        <v>43354</v>
      </c>
      <c r="B1351" s="2" t="s">
        <v>15</v>
      </c>
      <c r="C1351" s="2" t="s">
        <v>24</v>
      </c>
      <c r="D1351">
        <v>36</v>
      </c>
      <c r="E1351">
        <v>2018</v>
      </c>
      <c r="F1351" t="s">
        <v>10</v>
      </c>
      <c r="G1351" t="s">
        <v>9</v>
      </c>
    </row>
    <row r="1352" spans="1:7" x14ac:dyDescent="0.45">
      <c r="A1352" s="2">
        <v>43355</v>
      </c>
      <c r="B1352" s="2" t="s">
        <v>16</v>
      </c>
      <c r="C1352" s="2" t="s">
        <v>24</v>
      </c>
      <c r="D1352">
        <v>36</v>
      </c>
      <c r="E1352">
        <v>2018</v>
      </c>
      <c r="F1352" t="s">
        <v>10</v>
      </c>
      <c r="G1352" t="s">
        <v>9</v>
      </c>
    </row>
    <row r="1353" spans="1:7" x14ac:dyDescent="0.45">
      <c r="A1353" s="2">
        <v>43356</v>
      </c>
      <c r="B1353" s="2" t="s">
        <v>7</v>
      </c>
      <c r="C1353" s="2" t="s">
        <v>24</v>
      </c>
      <c r="D1353">
        <v>37</v>
      </c>
      <c r="E1353">
        <v>2018</v>
      </c>
      <c r="F1353" t="s">
        <v>10</v>
      </c>
      <c r="G1353" t="s">
        <v>9</v>
      </c>
    </row>
    <row r="1354" spans="1:7" x14ac:dyDescent="0.45">
      <c r="A1354" s="2">
        <v>43357</v>
      </c>
      <c r="B1354" s="2" t="s">
        <v>11</v>
      </c>
      <c r="C1354" s="2" t="s">
        <v>24</v>
      </c>
      <c r="D1354">
        <v>37</v>
      </c>
      <c r="E1354">
        <v>2018</v>
      </c>
      <c r="F1354" t="s">
        <v>10</v>
      </c>
      <c r="G1354" t="s">
        <v>9</v>
      </c>
    </row>
    <row r="1355" spans="1:7" x14ac:dyDescent="0.45">
      <c r="A1355" s="2">
        <v>43358</v>
      </c>
      <c r="B1355" s="2" t="s">
        <v>12</v>
      </c>
      <c r="C1355" s="2" t="s">
        <v>24</v>
      </c>
      <c r="D1355">
        <v>37</v>
      </c>
      <c r="E1355">
        <v>2018</v>
      </c>
      <c r="F1355" t="s">
        <v>10</v>
      </c>
      <c r="G1355" t="s">
        <v>9</v>
      </c>
    </row>
    <row r="1356" spans="1:7" x14ac:dyDescent="0.45">
      <c r="A1356" s="2">
        <v>43359</v>
      </c>
      <c r="B1356" s="2" t="s">
        <v>13</v>
      </c>
      <c r="C1356" s="2" t="s">
        <v>24</v>
      </c>
      <c r="D1356">
        <v>37</v>
      </c>
      <c r="E1356">
        <v>2018</v>
      </c>
      <c r="F1356" t="s">
        <v>10</v>
      </c>
      <c r="G1356" t="s">
        <v>9</v>
      </c>
    </row>
    <row r="1357" spans="1:7" x14ac:dyDescent="0.45">
      <c r="A1357" s="2">
        <v>43360</v>
      </c>
      <c r="B1357" s="2" t="s">
        <v>14</v>
      </c>
      <c r="C1357" s="2" t="s">
        <v>24</v>
      </c>
      <c r="D1357">
        <v>37</v>
      </c>
      <c r="E1357">
        <v>2018</v>
      </c>
      <c r="F1357" t="s">
        <v>10</v>
      </c>
      <c r="G1357" t="s">
        <v>9</v>
      </c>
    </row>
    <row r="1358" spans="1:7" x14ac:dyDescent="0.45">
      <c r="A1358" s="2">
        <v>43361</v>
      </c>
      <c r="B1358" s="2" t="s">
        <v>15</v>
      </c>
      <c r="C1358" s="2" t="s">
        <v>24</v>
      </c>
      <c r="D1358">
        <v>37</v>
      </c>
      <c r="E1358">
        <v>2018</v>
      </c>
      <c r="F1358" t="s">
        <v>10</v>
      </c>
      <c r="G1358" t="s">
        <v>9</v>
      </c>
    </row>
    <row r="1359" spans="1:7" x14ac:dyDescent="0.45">
      <c r="A1359" s="2">
        <v>43362</v>
      </c>
      <c r="B1359" s="2" t="s">
        <v>16</v>
      </c>
      <c r="C1359" s="2" t="s">
        <v>24</v>
      </c>
      <c r="D1359">
        <v>37</v>
      </c>
      <c r="E1359">
        <v>2018</v>
      </c>
      <c r="F1359" t="s">
        <v>10</v>
      </c>
      <c r="G1359" t="s">
        <v>9</v>
      </c>
    </row>
    <row r="1360" spans="1:7" x14ac:dyDescent="0.45">
      <c r="A1360" s="2">
        <v>43363</v>
      </c>
      <c r="B1360" s="2" t="s">
        <v>7</v>
      </c>
      <c r="C1360" s="2" t="s">
        <v>24</v>
      </c>
      <c r="D1360">
        <v>38</v>
      </c>
      <c r="E1360">
        <v>2018</v>
      </c>
      <c r="F1360" t="s">
        <v>10</v>
      </c>
      <c r="G1360" t="s">
        <v>9</v>
      </c>
    </row>
    <row r="1361" spans="1:7" x14ac:dyDescent="0.45">
      <c r="A1361" s="2">
        <v>43364</v>
      </c>
      <c r="B1361" s="2" t="s">
        <v>11</v>
      </c>
      <c r="C1361" s="2" t="s">
        <v>24</v>
      </c>
      <c r="D1361">
        <v>38</v>
      </c>
      <c r="E1361">
        <v>2018</v>
      </c>
      <c r="F1361" t="s">
        <v>9</v>
      </c>
      <c r="G1361" t="s">
        <v>9</v>
      </c>
    </row>
    <row r="1362" spans="1:7" x14ac:dyDescent="0.45">
      <c r="A1362" s="2">
        <v>43365</v>
      </c>
      <c r="B1362" s="2" t="s">
        <v>12</v>
      </c>
      <c r="C1362" s="2" t="s">
        <v>24</v>
      </c>
      <c r="D1362">
        <v>38</v>
      </c>
      <c r="E1362">
        <v>2018</v>
      </c>
      <c r="F1362" t="s">
        <v>9</v>
      </c>
      <c r="G1362" t="s">
        <v>9</v>
      </c>
    </row>
    <row r="1363" spans="1:7" x14ac:dyDescent="0.45">
      <c r="A1363" s="2">
        <v>43366</v>
      </c>
      <c r="B1363" s="2" t="s">
        <v>13</v>
      </c>
      <c r="C1363" s="2" t="s">
        <v>24</v>
      </c>
      <c r="D1363">
        <v>38</v>
      </c>
      <c r="E1363">
        <v>2018</v>
      </c>
      <c r="F1363" t="s">
        <v>9</v>
      </c>
      <c r="G1363" t="s">
        <v>9</v>
      </c>
    </row>
    <row r="1364" spans="1:7" x14ac:dyDescent="0.45">
      <c r="A1364" s="2">
        <v>43367</v>
      </c>
      <c r="B1364" s="2" t="s">
        <v>14</v>
      </c>
      <c r="C1364" s="2" t="s">
        <v>24</v>
      </c>
      <c r="D1364">
        <v>38</v>
      </c>
      <c r="E1364">
        <v>2018</v>
      </c>
      <c r="F1364" t="s">
        <v>9</v>
      </c>
      <c r="G1364" t="s">
        <v>9</v>
      </c>
    </row>
    <row r="1365" spans="1:7" x14ac:dyDescent="0.45">
      <c r="A1365" s="2">
        <v>43368</v>
      </c>
      <c r="B1365" s="2" t="s">
        <v>15</v>
      </c>
      <c r="C1365" s="2" t="s">
        <v>24</v>
      </c>
      <c r="D1365">
        <v>38</v>
      </c>
      <c r="E1365">
        <v>2018</v>
      </c>
      <c r="F1365" t="s">
        <v>9</v>
      </c>
      <c r="G1365" t="s">
        <v>9</v>
      </c>
    </row>
    <row r="1366" spans="1:7" x14ac:dyDescent="0.45">
      <c r="A1366" s="2">
        <v>43369</v>
      </c>
      <c r="B1366" s="2" t="s">
        <v>16</v>
      </c>
      <c r="C1366" s="2" t="s">
        <v>24</v>
      </c>
      <c r="D1366">
        <v>38</v>
      </c>
      <c r="E1366">
        <v>2018</v>
      </c>
      <c r="F1366" t="s">
        <v>9</v>
      </c>
      <c r="G1366" t="s">
        <v>9</v>
      </c>
    </row>
    <row r="1367" spans="1:7" x14ac:dyDescent="0.45">
      <c r="A1367" s="2">
        <v>43370</v>
      </c>
      <c r="B1367" s="2" t="s">
        <v>7</v>
      </c>
      <c r="C1367" s="2" t="s">
        <v>24</v>
      </c>
      <c r="D1367">
        <v>39</v>
      </c>
      <c r="E1367">
        <v>2018</v>
      </c>
      <c r="F1367" t="s">
        <v>9</v>
      </c>
      <c r="G1367" t="s">
        <v>9</v>
      </c>
    </row>
    <row r="1368" spans="1:7" x14ac:dyDescent="0.45">
      <c r="A1368" s="2">
        <v>43371</v>
      </c>
      <c r="B1368" s="2" t="s">
        <v>11</v>
      </c>
      <c r="C1368" s="2" t="s">
        <v>24</v>
      </c>
      <c r="D1368">
        <v>39</v>
      </c>
      <c r="E1368">
        <v>2018</v>
      </c>
      <c r="F1368" t="s">
        <v>9</v>
      </c>
      <c r="G1368" t="s">
        <v>10</v>
      </c>
    </row>
    <row r="1369" spans="1:7" x14ac:dyDescent="0.45">
      <c r="A1369" s="2">
        <v>43372</v>
      </c>
      <c r="B1369" s="2" t="s">
        <v>12</v>
      </c>
      <c r="C1369" s="2" t="s">
        <v>24</v>
      </c>
      <c r="D1369">
        <v>39</v>
      </c>
      <c r="E1369">
        <v>2018</v>
      </c>
      <c r="F1369" t="s">
        <v>9</v>
      </c>
      <c r="G1369" t="s">
        <v>9</v>
      </c>
    </row>
    <row r="1370" spans="1:7" x14ac:dyDescent="0.45">
      <c r="A1370" s="2">
        <v>43373</v>
      </c>
      <c r="B1370" s="2" t="s">
        <v>13</v>
      </c>
      <c r="C1370" s="2" t="s">
        <v>24</v>
      </c>
      <c r="D1370">
        <v>39</v>
      </c>
      <c r="E1370">
        <v>2018</v>
      </c>
      <c r="F1370" t="s">
        <v>9</v>
      </c>
      <c r="G1370" t="s">
        <v>9</v>
      </c>
    </row>
    <row r="1371" spans="1:7" x14ac:dyDescent="0.45">
      <c r="A1371" s="2">
        <v>43374</v>
      </c>
      <c r="B1371" s="2" t="s">
        <v>14</v>
      </c>
      <c r="C1371" s="2" t="s">
        <v>25</v>
      </c>
      <c r="D1371">
        <v>39</v>
      </c>
      <c r="E1371">
        <v>2018</v>
      </c>
      <c r="F1371" t="s">
        <v>9</v>
      </c>
      <c r="G1371" t="s">
        <v>9</v>
      </c>
    </row>
    <row r="1372" spans="1:7" x14ac:dyDescent="0.45">
      <c r="A1372" s="2">
        <v>43375</v>
      </c>
      <c r="B1372" s="2" t="s">
        <v>15</v>
      </c>
      <c r="C1372" s="2" t="s">
        <v>25</v>
      </c>
      <c r="D1372">
        <v>39</v>
      </c>
      <c r="E1372">
        <v>2018</v>
      </c>
      <c r="F1372" t="s">
        <v>9</v>
      </c>
      <c r="G1372" t="s">
        <v>9</v>
      </c>
    </row>
    <row r="1373" spans="1:7" x14ac:dyDescent="0.45">
      <c r="A1373" s="2">
        <v>43376</v>
      </c>
      <c r="B1373" s="2" t="s">
        <v>16</v>
      </c>
      <c r="C1373" s="2" t="s">
        <v>25</v>
      </c>
      <c r="D1373">
        <v>39</v>
      </c>
      <c r="E1373">
        <v>2018</v>
      </c>
      <c r="F1373" t="s">
        <v>9</v>
      </c>
      <c r="G1373" t="s">
        <v>9</v>
      </c>
    </row>
    <row r="1374" spans="1:7" x14ac:dyDescent="0.45">
      <c r="A1374" s="2">
        <v>43377</v>
      </c>
      <c r="B1374" s="2" t="s">
        <v>7</v>
      </c>
      <c r="C1374" s="2" t="s">
        <v>25</v>
      </c>
      <c r="D1374">
        <v>40</v>
      </c>
      <c r="E1374">
        <v>2018</v>
      </c>
      <c r="F1374" t="s">
        <v>9</v>
      </c>
      <c r="G1374" t="s">
        <v>9</v>
      </c>
    </row>
    <row r="1375" spans="1:7" x14ac:dyDescent="0.45">
      <c r="A1375" s="2">
        <v>43378</v>
      </c>
      <c r="B1375" s="2" t="s">
        <v>11</v>
      </c>
      <c r="C1375" s="2" t="s">
        <v>25</v>
      </c>
      <c r="D1375">
        <v>40</v>
      </c>
      <c r="E1375">
        <v>2018</v>
      </c>
      <c r="F1375" t="s">
        <v>9</v>
      </c>
      <c r="G1375" t="s">
        <v>9</v>
      </c>
    </row>
    <row r="1376" spans="1:7" x14ac:dyDescent="0.45">
      <c r="A1376" s="2">
        <v>43379</v>
      </c>
      <c r="B1376" s="2" t="s">
        <v>12</v>
      </c>
      <c r="C1376" s="2" t="s">
        <v>25</v>
      </c>
      <c r="D1376">
        <v>40</v>
      </c>
      <c r="E1376">
        <v>2018</v>
      </c>
      <c r="F1376" t="s">
        <v>9</v>
      </c>
      <c r="G1376" t="s">
        <v>9</v>
      </c>
    </row>
    <row r="1377" spans="1:7" x14ac:dyDescent="0.45">
      <c r="A1377" s="2">
        <v>43380</v>
      </c>
      <c r="B1377" s="2" t="s">
        <v>13</v>
      </c>
      <c r="C1377" s="2" t="s">
        <v>25</v>
      </c>
      <c r="D1377">
        <v>40</v>
      </c>
      <c r="E1377">
        <v>2018</v>
      </c>
      <c r="F1377" t="s">
        <v>9</v>
      </c>
      <c r="G1377" t="s">
        <v>9</v>
      </c>
    </row>
    <row r="1378" spans="1:7" x14ac:dyDescent="0.45">
      <c r="A1378" s="2">
        <v>43381</v>
      </c>
      <c r="B1378" s="2" t="s">
        <v>14</v>
      </c>
      <c r="C1378" s="2" t="s">
        <v>25</v>
      </c>
      <c r="D1378">
        <v>40</v>
      </c>
      <c r="E1378">
        <v>2018</v>
      </c>
      <c r="F1378" t="s">
        <v>9</v>
      </c>
      <c r="G1378" t="s">
        <v>9</v>
      </c>
    </row>
    <row r="1379" spans="1:7" x14ac:dyDescent="0.45">
      <c r="A1379" s="2">
        <v>43382</v>
      </c>
      <c r="B1379" s="2" t="s">
        <v>15</v>
      </c>
      <c r="C1379" s="2" t="s">
        <v>25</v>
      </c>
      <c r="D1379">
        <v>40</v>
      </c>
      <c r="E1379">
        <v>2018</v>
      </c>
      <c r="F1379" t="s">
        <v>10</v>
      </c>
      <c r="G1379" t="s">
        <v>9</v>
      </c>
    </row>
    <row r="1380" spans="1:7" x14ac:dyDescent="0.45">
      <c r="A1380" s="2">
        <v>43383</v>
      </c>
      <c r="B1380" s="2" t="s">
        <v>16</v>
      </c>
      <c r="C1380" s="2" t="s">
        <v>25</v>
      </c>
      <c r="D1380">
        <v>40</v>
      </c>
      <c r="E1380">
        <v>2018</v>
      </c>
      <c r="F1380" t="s">
        <v>10</v>
      </c>
      <c r="G1380" t="s">
        <v>9</v>
      </c>
    </row>
    <row r="1381" spans="1:7" x14ac:dyDescent="0.45">
      <c r="A1381" s="2">
        <v>43384</v>
      </c>
      <c r="B1381" s="2" t="s">
        <v>7</v>
      </c>
      <c r="C1381" s="2" t="s">
        <v>25</v>
      </c>
      <c r="D1381">
        <v>41</v>
      </c>
      <c r="E1381">
        <v>2018</v>
      </c>
      <c r="F1381" t="s">
        <v>10</v>
      </c>
      <c r="G1381" t="s">
        <v>9</v>
      </c>
    </row>
    <row r="1382" spans="1:7" x14ac:dyDescent="0.45">
      <c r="A1382" s="2">
        <v>43385</v>
      </c>
      <c r="B1382" s="2" t="s">
        <v>11</v>
      </c>
      <c r="C1382" s="2" t="s">
        <v>25</v>
      </c>
      <c r="D1382">
        <v>41</v>
      </c>
      <c r="E1382">
        <v>2018</v>
      </c>
      <c r="F1382" t="s">
        <v>10</v>
      </c>
      <c r="G1382" t="s">
        <v>9</v>
      </c>
    </row>
    <row r="1383" spans="1:7" x14ac:dyDescent="0.45">
      <c r="A1383" s="2">
        <v>43386</v>
      </c>
      <c r="B1383" s="2" t="s">
        <v>12</v>
      </c>
      <c r="C1383" s="2" t="s">
        <v>25</v>
      </c>
      <c r="D1383">
        <v>41</v>
      </c>
      <c r="E1383">
        <v>2018</v>
      </c>
      <c r="F1383" t="s">
        <v>10</v>
      </c>
      <c r="G1383" t="s">
        <v>9</v>
      </c>
    </row>
    <row r="1384" spans="1:7" x14ac:dyDescent="0.45">
      <c r="A1384" s="2">
        <v>43387</v>
      </c>
      <c r="B1384" s="2" t="s">
        <v>13</v>
      </c>
      <c r="C1384" s="2" t="s">
        <v>25</v>
      </c>
      <c r="D1384">
        <v>41</v>
      </c>
      <c r="E1384">
        <v>2018</v>
      </c>
      <c r="F1384" t="s">
        <v>10</v>
      </c>
      <c r="G1384" t="s">
        <v>9</v>
      </c>
    </row>
    <row r="1385" spans="1:7" x14ac:dyDescent="0.45">
      <c r="A1385" s="2">
        <v>43388</v>
      </c>
      <c r="B1385" s="2" t="s">
        <v>14</v>
      </c>
      <c r="C1385" s="2" t="s">
        <v>25</v>
      </c>
      <c r="D1385">
        <v>41</v>
      </c>
      <c r="E1385">
        <v>2018</v>
      </c>
      <c r="F1385" t="s">
        <v>10</v>
      </c>
      <c r="G1385" t="s">
        <v>9</v>
      </c>
    </row>
    <row r="1386" spans="1:7" x14ac:dyDescent="0.45">
      <c r="A1386" s="2">
        <v>43389</v>
      </c>
      <c r="B1386" s="2" t="s">
        <v>15</v>
      </c>
      <c r="C1386" s="2" t="s">
        <v>25</v>
      </c>
      <c r="D1386">
        <v>41</v>
      </c>
      <c r="E1386">
        <v>2018</v>
      </c>
      <c r="F1386" t="s">
        <v>10</v>
      </c>
      <c r="G1386" t="s">
        <v>9</v>
      </c>
    </row>
    <row r="1387" spans="1:7" x14ac:dyDescent="0.45">
      <c r="A1387" s="2">
        <v>43390</v>
      </c>
      <c r="B1387" s="2" t="s">
        <v>16</v>
      </c>
      <c r="C1387" s="2" t="s">
        <v>25</v>
      </c>
      <c r="D1387">
        <v>41</v>
      </c>
      <c r="E1387">
        <v>2018</v>
      </c>
      <c r="F1387" t="s">
        <v>10</v>
      </c>
      <c r="G1387" t="s">
        <v>9</v>
      </c>
    </row>
    <row r="1388" spans="1:7" x14ac:dyDescent="0.45">
      <c r="A1388" s="2">
        <v>43391</v>
      </c>
      <c r="B1388" s="2" t="s">
        <v>7</v>
      </c>
      <c r="C1388" s="2" t="s">
        <v>25</v>
      </c>
      <c r="D1388">
        <v>42</v>
      </c>
      <c r="E1388">
        <v>2018</v>
      </c>
      <c r="F1388" t="s">
        <v>10</v>
      </c>
      <c r="G1388" t="s">
        <v>9</v>
      </c>
    </row>
    <row r="1389" spans="1:7" x14ac:dyDescent="0.45">
      <c r="A1389" s="2">
        <v>43392</v>
      </c>
      <c r="B1389" s="2" t="s">
        <v>11</v>
      </c>
      <c r="C1389" s="2" t="s">
        <v>25</v>
      </c>
      <c r="D1389">
        <v>42</v>
      </c>
      <c r="E1389">
        <v>2018</v>
      </c>
      <c r="F1389" t="s">
        <v>10</v>
      </c>
      <c r="G1389" t="s">
        <v>9</v>
      </c>
    </row>
    <row r="1390" spans="1:7" x14ac:dyDescent="0.45">
      <c r="A1390" s="2">
        <v>43393</v>
      </c>
      <c r="B1390" s="2" t="s">
        <v>12</v>
      </c>
      <c r="C1390" s="2" t="s">
        <v>25</v>
      </c>
      <c r="D1390">
        <v>42</v>
      </c>
      <c r="E1390">
        <v>2018</v>
      </c>
      <c r="F1390" t="s">
        <v>10</v>
      </c>
      <c r="G1390" t="s">
        <v>9</v>
      </c>
    </row>
    <row r="1391" spans="1:7" x14ac:dyDescent="0.45">
      <c r="A1391" s="2">
        <v>43394</v>
      </c>
      <c r="B1391" s="2" t="s">
        <v>13</v>
      </c>
      <c r="C1391" s="2" t="s">
        <v>25</v>
      </c>
      <c r="D1391">
        <v>42</v>
      </c>
      <c r="E1391">
        <v>2018</v>
      </c>
      <c r="F1391" t="s">
        <v>10</v>
      </c>
      <c r="G1391" t="s">
        <v>9</v>
      </c>
    </row>
    <row r="1392" spans="1:7" x14ac:dyDescent="0.45">
      <c r="A1392" s="2">
        <v>43395</v>
      </c>
      <c r="B1392" s="2" t="s">
        <v>14</v>
      </c>
      <c r="C1392" s="2" t="s">
        <v>25</v>
      </c>
      <c r="D1392">
        <v>42</v>
      </c>
      <c r="E1392">
        <v>2018</v>
      </c>
      <c r="F1392" t="s">
        <v>10</v>
      </c>
      <c r="G1392" t="s">
        <v>9</v>
      </c>
    </row>
    <row r="1393" spans="1:7" x14ac:dyDescent="0.45">
      <c r="A1393" s="2">
        <v>43396</v>
      </c>
      <c r="B1393" s="2" t="s">
        <v>15</v>
      </c>
      <c r="C1393" s="2" t="s">
        <v>25</v>
      </c>
      <c r="D1393">
        <v>42</v>
      </c>
      <c r="E1393">
        <v>2018</v>
      </c>
      <c r="F1393" t="s">
        <v>10</v>
      </c>
      <c r="G1393" t="s">
        <v>9</v>
      </c>
    </row>
    <row r="1394" spans="1:7" x14ac:dyDescent="0.45">
      <c r="A1394" s="2">
        <v>43397</v>
      </c>
      <c r="B1394" s="2" t="s">
        <v>16</v>
      </c>
      <c r="C1394" s="2" t="s">
        <v>25</v>
      </c>
      <c r="D1394">
        <v>42</v>
      </c>
      <c r="E1394">
        <v>2018</v>
      </c>
      <c r="F1394" t="s">
        <v>10</v>
      </c>
      <c r="G1394" t="s">
        <v>9</v>
      </c>
    </row>
    <row r="1395" spans="1:7" x14ac:dyDescent="0.45">
      <c r="A1395" s="2">
        <v>43398</v>
      </c>
      <c r="B1395" s="2" t="s">
        <v>7</v>
      </c>
      <c r="C1395" s="2" t="s">
        <v>25</v>
      </c>
      <c r="D1395">
        <v>43</v>
      </c>
      <c r="E1395">
        <v>2018</v>
      </c>
      <c r="F1395" t="s">
        <v>10</v>
      </c>
      <c r="G1395" t="s">
        <v>9</v>
      </c>
    </row>
    <row r="1396" spans="1:7" x14ac:dyDescent="0.45">
      <c r="A1396" s="2">
        <v>43399</v>
      </c>
      <c r="B1396" s="2" t="s">
        <v>11</v>
      </c>
      <c r="C1396" s="2" t="s">
        <v>25</v>
      </c>
      <c r="D1396">
        <v>43</v>
      </c>
      <c r="E1396">
        <v>2018</v>
      </c>
      <c r="F1396" t="s">
        <v>10</v>
      </c>
      <c r="G1396" t="s">
        <v>9</v>
      </c>
    </row>
    <row r="1397" spans="1:7" x14ac:dyDescent="0.45">
      <c r="A1397" s="2">
        <v>43400</v>
      </c>
      <c r="B1397" s="2" t="s">
        <v>12</v>
      </c>
      <c r="C1397" s="2" t="s">
        <v>25</v>
      </c>
      <c r="D1397">
        <v>43</v>
      </c>
      <c r="E1397">
        <v>2018</v>
      </c>
      <c r="F1397" t="s">
        <v>10</v>
      </c>
      <c r="G1397" t="s">
        <v>9</v>
      </c>
    </row>
    <row r="1398" spans="1:7" x14ac:dyDescent="0.45">
      <c r="A1398" s="2">
        <v>43401</v>
      </c>
      <c r="B1398" s="2" t="s">
        <v>13</v>
      </c>
      <c r="C1398" s="2" t="s">
        <v>25</v>
      </c>
      <c r="D1398">
        <v>43</v>
      </c>
      <c r="E1398">
        <v>2018</v>
      </c>
      <c r="F1398" t="s">
        <v>10</v>
      </c>
      <c r="G1398" t="s">
        <v>9</v>
      </c>
    </row>
    <row r="1399" spans="1:7" x14ac:dyDescent="0.45">
      <c r="A1399" s="2">
        <v>43402</v>
      </c>
      <c r="B1399" s="2" t="s">
        <v>14</v>
      </c>
      <c r="C1399" s="2" t="s">
        <v>25</v>
      </c>
      <c r="D1399">
        <v>43</v>
      </c>
      <c r="E1399">
        <v>2018</v>
      </c>
      <c r="F1399" t="s">
        <v>10</v>
      </c>
      <c r="G1399" t="s">
        <v>9</v>
      </c>
    </row>
    <row r="1400" spans="1:7" x14ac:dyDescent="0.45">
      <c r="A1400" s="2">
        <v>43403</v>
      </c>
      <c r="B1400" s="2" t="s">
        <v>15</v>
      </c>
      <c r="C1400" s="2" t="s">
        <v>25</v>
      </c>
      <c r="D1400">
        <v>43</v>
      </c>
      <c r="E1400">
        <v>2018</v>
      </c>
      <c r="F1400" t="s">
        <v>10</v>
      </c>
      <c r="G1400" t="s">
        <v>9</v>
      </c>
    </row>
    <row r="1401" spans="1:7" x14ac:dyDescent="0.45">
      <c r="A1401" s="2">
        <v>43404</v>
      </c>
      <c r="B1401" s="2" t="s">
        <v>16</v>
      </c>
      <c r="C1401" s="2" t="s">
        <v>25</v>
      </c>
      <c r="D1401">
        <v>43</v>
      </c>
      <c r="E1401">
        <v>2018</v>
      </c>
      <c r="F1401" t="s">
        <v>10</v>
      </c>
      <c r="G1401" t="s">
        <v>9</v>
      </c>
    </row>
    <row r="1402" spans="1:7" x14ac:dyDescent="0.45">
      <c r="A1402" s="2">
        <v>43405</v>
      </c>
      <c r="B1402" s="2" t="s">
        <v>7</v>
      </c>
      <c r="C1402" s="2" t="s">
        <v>26</v>
      </c>
      <c r="D1402">
        <v>44</v>
      </c>
      <c r="E1402">
        <v>2018</v>
      </c>
      <c r="F1402" t="s">
        <v>10</v>
      </c>
      <c r="G1402" t="s">
        <v>9</v>
      </c>
    </row>
    <row r="1403" spans="1:7" x14ac:dyDescent="0.45">
      <c r="A1403" s="2">
        <v>43406</v>
      </c>
      <c r="B1403" s="2" t="s">
        <v>11</v>
      </c>
      <c r="C1403" s="2" t="s">
        <v>26</v>
      </c>
      <c r="D1403">
        <v>44</v>
      </c>
      <c r="E1403">
        <v>2018</v>
      </c>
      <c r="F1403" t="s">
        <v>10</v>
      </c>
      <c r="G1403" t="s">
        <v>9</v>
      </c>
    </row>
    <row r="1404" spans="1:7" x14ac:dyDescent="0.45">
      <c r="A1404" s="2">
        <v>43407</v>
      </c>
      <c r="B1404" s="2" t="s">
        <v>12</v>
      </c>
      <c r="C1404" s="2" t="s">
        <v>26</v>
      </c>
      <c r="D1404">
        <v>44</v>
      </c>
      <c r="E1404">
        <v>2018</v>
      </c>
      <c r="F1404" t="s">
        <v>10</v>
      </c>
      <c r="G1404" t="s">
        <v>9</v>
      </c>
    </row>
    <row r="1405" spans="1:7" x14ac:dyDescent="0.45">
      <c r="A1405" s="2">
        <v>43408</v>
      </c>
      <c r="B1405" s="2" t="s">
        <v>13</v>
      </c>
      <c r="C1405" s="2" t="s">
        <v>26</v>
      </c>
      <c r="D1405">
        <v>44</v>
      </c>
      <c r="E1405">
        <v>2018</v>
      </c>
      <c r="F1405" t="s">
        <v>10</v>
      </c>
      <c r="G1405" t="s">
        <v>9</v>
      </c>
    </row>
    <row r="1406" spans="1:7" x14ac:dyDescent="0.45">
      <c r="A1406" s="2">
        <v>43409</v>
      </c>
      <c r="B1406" s="2" t="s">
        <v>14</v>
      </c>
      <c r="C1406" s="2" t="s">
        <v>26</v>
      </c>
      <c r="D1406">
        <v>44</v>
      </c>
      <c r="E1406">
        <v>2018</v>
      </c>
      <c r="F1406" t="s">
        <v>10</v>
      </c>
      <c r="G1406" t="s">
        <v>9</v>
      </c>
    </row>
    <row r="1407" spans="1:7" x14ac:dyDescent="0.45">
      <c r="A1407" s="2">
        <v>43410</v>
      </c>
      <c r="B1407" s="2" t="s">
        <v>15</v>
      </c>
      <c r="C1407" s="2" t="s">
        <v>26</v>
      </c>
      <c r="D1407">
        <v>44</v>
      </c>
      <c r="E1407">
        <v>2018</v>
      </c>
      <c r="F1407" t="s">
        <v>10</v>
      </c>
      <c r="G1407" t="s">
        <v>10</v>
      </c>
    </row>
    <row r="1408" spans="1:7" x14ac:dyDescent="0.45">
      <c r="A1408" s="2">
        <v>43411</v>
      </c>
      <c r="B1408" s="2" t="s">
        <v>16</v>
      </c>
      <c r="C1408" s="2" t="s">
        <v>26</v>
      </c>
      <c r="D1408">
        <v>44</v>
      </c>
      <c r="E1408">
        <v>2018</v>
      </c>
      <c r="F1408" t="s">
        <v>10</v>
      </c>
      <c r="G1408" t="s">
        <v>9</v>
      </c>
    </row>
    <row r="1409" spans="1:7" x14ac:dyDescent="0.45">
      <c r="A1409" s="2">
        <v>43412</v>
      </c>
      <c r="B1409" s="2" t="s">
        <v>7</v>
      </c>
      <c r="C1409" s="2" t="s">
        <v>26</v>
      </c>
      <c r="D1409">
        <v>45</v>
      </c>
      <c r="E1409">
        <v>2018</v>
      </c>
      <c r="F1409" t="s">
        <v>10</v>
      </c>
      <c r="G1409" t="s">
        <v>9</v>
      </c>
    </row>
    <row r="1410" spans="1:7" x14ac:dyDescent="0.45">
      <c r="A1410" s="2">
        <v>43413</v>
      </c>
      <c r="B1410" s="2" t="s">
        <v>11</v>
      </c>
      <c r="C1410" s="2" t="s">
        <v>26</v>
      </c>
      <c r="D1410">
        <v>45</v>
      </c>
      <c r="E1410">
        <v>2018</v>
      </c>
      <c r="F1410" t="s">
        <v>10</v>
      </c>
      <c r="G1410" t="s">
        <v>9</v>
      </c>
    </row>
    <row r="1411" spans="1:7" x14ac:dyDescent="0.45">
      <c r="A1411" s="2">
        <v>43414</v>
      </c>
      <c r="B1411" s="2" t="s">
        <v>12</v>
      </c>
      <c r="C1411" s="2" t="s">
        <v>26</v>
      </c>
      <c r="D1411">
        <v>45</v>
      </c>
      <c r="E1411">
        <v>2018</v>
      </c>
      <c r="F1411" t="s">
        <v>10</v>
      </c>
      <c r="G1411" t="s">
        <v>9</v>
      </c>
    </row>
    <row r="1412" spans="1:7" x14ac:dyDescent="0.45">
      <c r="A1412" s="2">
        <v>43415</v>
      </c>
      <c r="B1412" s="2" t="s">
        <v>13</v>
      </c>
      <c r="C1412" s="2" t="s">
        <v>26</v>
      </c>
      <c r="D1412">
        <v>45</v>
      </c>
      <c r="E1412">
        <v>2018</v>
      </c>
      <c r="F1412" t="s">
        <v>10</v>
      </c>
      <c r="G1412" t="s">
        <v>9</v>
      </c>
    </row>
    <row r="1413" spans="1:7" x14ac:dyDescent="0.45">
      <c r="A1413" s="2">
        <v>43416</v>
      </c>
      <c r="B1413" s="2" t="s">
        <v>14</v>
      </c>
      <c r="C1413" s="2" t="s">
        <v>26</v>
      </c>
      <c r="D1413">
        <v>45</v>
      </c>
      <c r="E1413">
        <v>2018</v>
      </c>
      <c r="F1413" t="s">
        <v>10</v>
      </c>
      <c r="G1413" t="s">
        <v>9</v>
      </c>
    </row>
    <row r="1414" spans="1:7" x14ac:dyDescent="0.45">
      <c r="A1414" s="2">
        <v>43417</v>
      </c>
      <c r="B1414" s="2" t="s">
        <v>15</v>
      </c>
      <c r="C1414" s="2" t="s">
        <v>26</v>
      </c>
      <c r="D1414">
        <v>45</v>
      </c>
      <c r="E1414">
        <v>2018</v>
      </c>
      <c r="F1414" t="s">
        <v>10</v>
      </c>
      <c r="G1414" t="s">
        <v>9</v>
      </c>
    </row>
    <row r="1415" spans="1:7" x14ac:dyDescent="0.45">
      <c r="A1415" s="2">
        <v>43418</v>
      </c>
      <c r="B1415" s="2" t="s">
        <v>16</v>
      </c>
      <c r="C1415" s="2" t="s">
        <v>26</v>
      </c>
      <c r="D1415">
        <v>45</v>
      </c>
      <c r="E1415">
        <v>2018</v>
      </c>
      <c r="F1415" t="s">
        <v>10</v>
      </c>
      <c r="G1415" t="s">
        <v>9</v>
      </c>
    </row>
    <row r="1416" spans="1:7" x14ac:dyDescent="0.45">
      <c r="A1416" s="2">
        <v>43419</v>
      </c>
      <c r="B1416" s="2" t="s">
        <v>7</v>
      </c>
      <c r="C1416" s="2" t="s">
        <v>26</v>
      </c>
      <c r="D1416">
        <v>46</v>
      </c>
      <c r="E1416">
        <v>2018</v>
      </c>
      <c r="F1416" t="s">
        <v>10</v>
      </c>
      <c r="G1416" t="s">
        <v>9</v>
      </c>
    </row>
    <row r="1417" spans="1:7" x14ac:dyDescent="0.45">
      <c r="A1417" s="2">
        <v>43420</v>
      </c>
      <c r="B1417" s="2" t="s">
        <v>11</v>
      </c>
      <c r="C1417" s="2" t="s">
        <v>26</v>
      </c>
      <c r="D1417">
        <v>46</v>
      </c>
      <c r="E1417">
        <v>2018</v>
      </c>
      <c r="F1417" t="s">
        <v>10</v>
      </c>
      <c r="G1417" t="s">
        <v>9</v>
      </c>
    </row>
    <row r="1418" spans="1:7" x14ac:dyDescent="0.45">
      <c r="A1418" s="2">
        <v>43421</v>
      </c>
      <c r="B1418" s="2" t="s">
        <v>12</v>
      </c>
      <c r="C1418" s="2" t="s">
        <v>26</v>
      </c>
      <c r="D1418">
        <v>46</v>
      </c>
      <c r="E1418">
        <v>2018</v>
      </c>
      <c r="F1418" t="s">
        <v>10</v>
      </c>
      <c r="G1418" t="s">
        <v>9</v>
      </c>
    </row>
    <row r="1419" spans="1:7" x14ac:dyDescent="0.45">
      <c r="A1419" s="2">
        <v>43422</v>
      </c>
      <c r="B1419" s="2" t="s">
        <v>13</v>
      </c>
      <c r="C1419" s="2" t="s">
        <v>26</v>
      </c>
      <c r="D1419">
        <v>46</v>
      </c>
      <c r="E1419">
        <v>2018</v>
      </c>
      <c r="F1419" t="s">
        <v>10</v>
      </c>
      <c r="G1419" t="s">
        <v>9</v>
      </c>
    </row>
    <row r="1420" spans="1:7" x14ac:dyDescent="0.45">
      <c r="A1420" s="2">
        <v>43423</v>
      </c>
      <c r="B1420" s="2" t="s">
        <v>14</v>
      </c>
      <c r="C1420" s="2" t="s">
        <v>26</v>
      </c>
      <c r="D1420">
        <v>46</v>
      </c>
      <c r="E1420">
        <v>2018</v>
      </c>
      <c r="F1420" t="s">
        <v>10</v>
      </c>
      <c r="G1420" t="s">
        <v>9</v>
      </c>
    </row>
    <row r="1421" spans="1:7" x14ac:dyDescent="0.45">
      <c r="A1421" s="2">
        <v>43424</v>
      </c>
      <c r="B1421" s="2" t="s">
        <v>15</v>
      </c>
      <c r="C1421" s="2" t="s">
        <v>26</v>
      </c>
      <c r="D1421">
        <v>46</v>
      </c>
      <c r="E1421">
        <v>2018</v>
      </c>
      <c r="F1421" t="s">
        <v>10</v>
      </c>
      <c r="G1421" t="s">
        <v>9</v>
      </c>
    </row>
    <row r="1422" spans="1:7" x14ac:dyDescent="0.45">
      <c r="A1422" s="2">
        <v>43425</v>
      </c>
      <c r="B1422" s="2" t="s">
        <v>16</v>
      </c>
      <c r="C1422" s="2" t="s">
        <v>26</v>
      </c>
      <c r="D1422">
        <v>46</v>
      </c>
      <c r="E1422">
        <v>2018</v>
      </c>
      <c r="F1422" t="s">
        <v>10</v>
      </c>
      <c r="G1422" t="s">
        <v>9</v>
      </c>
    </row>
    <row r="1423" spans="1:7" x14ac:dyDescent="0.45">
      <c r="A1423" s="2">
        <v>43426</v>
      </c>
      <c r="B1423" s="2" t="s">
        <v>7</v>
      </c>
      <c r="C1423" s="2" t="s">
        <v>26</v>
      </c>
      <c r="D1423">
        <v>47</v>
      </c>
      <c r="E1423">
        <v>2018</v>
      </c>
      <c r="F1423" t="s">
        <v>10</v>
      </c>
      <c r="G1423" t="s">
        <v>9</v>
      </c>
    </row>
    <row r="1424" spans="1:7" x14ac:dyDescent="0.45">
      <c r="A1424" s="2">
        <v>43427</v>
      </c>
      <c r="B1424" s="2" t="s">
        <v>11</v>
      </c>
      <c r="C1424" s="2" t="s">
        <v>26</v>
      </c>
      <c r="D1424">
        <v>47</v>
      </c>
      <c r="E1424">
        <v>2018</v>
      </c>
      <c r="F1424" t="s">
        <v>10</v>
      </c>
      <c r="G1424" t="s">
        <v>9</v>
      </c>
    </row>
    <row r="1425" spans="1:7" x14ac:dyDescent="0.45">
      <c r="A1425" s="2">
        <v>43428</v>
      </c>
      <c r="B1425" s="2" t="s">
        <v>12</v>
      </c>
      <c r="C1425" s="2" t="s">
        <v>26</v>
      </c>
      <c r="D1425">
        <v>47</v>
      </c>
      <c r="E1425">
        <v>2018</v>
      </c>
      <c r="F1425" t="s">
        <v>10</v>
      </c>
      <c r="G1425" t="s">
        <v>9</v>
      </c>
    </row>
    <row r="1426" spans="1:7" x14ac:dyDescent="0.45">
      <c r="A1426" s="2">
        <v>43429</v>
      </c>
      <c r="B1426" s="2" t="s">
        <v>13</v>
      </c>
      <c r="C1426" s="2" t="s">
        <v>26</v>
      </c>
      <c r="D1426">
        <v>47</v>
      </c>
      <c r="E1426">
        <v>2018</v>
      </c>
      <c r="F1426" t="s">
        <v>10</v>
      </c>
      <c r="G1426" t="s">
        <v>9</v>
      </c>
    </row>
    <row r="1427" spans="1:7" x14ac:dyDescent="0.45">
      <c r="A1427" s="2">
        <v>43430</v>
      </c>
      <c r="B1427" s="2" t="s">
        <v>14</v>
      </c>
      <c r="C1427" s="2" t="s">
        <v>26</v>
      </c>
      <c r="D1427">
        <v>47</v>
      </c>
      <c r="E1427">
        <v>2018</v>
      </c>
      <c r="F1427" t="s">
        <v>10</v>
      </c>
      <c r="G1427" t="s">
        <v>9</v>
      </c>
    </row>
    <row r="1428" spans="1:7" x14ac:dyDescent="0.45">
      <c r="A1428" s="2">
        <v>43431</v>
      </c>
      <c r="B1428" s="2" t="s">
        <v>15</v>
      </c>
      <c r="C1428" s="2" t="s">
        <v>26</v>
      </c>
      <c r="D1428">
        <v>47</v>
      </c>
      <c r="E1428">
        <v>2018</v>
      </c>
      <c r="F1428" t="s">
        <v>10</v>
      </c>
      <c r="G1428" t="s">
        <v>9</v>
      </c>
    </row>
    <row r="1429" spans="1:7" x14ac:dyDescent="0.45">
      <c r="A1429" s="2">
        <v>43432</v>
      </c>
      <c r="B1429" s="2" t="s">
        <v>16</v>
      </c>
      <c r="C1429" s="2" t="s">
        <v>26</v>
      </c>
      <c r="D1429">
        <v>47</v>
      </c>
      <c r="E1429">
        <v>2018</v>
      </c>
      <c r="F1429" t="s">
        <v>10</v>
      </c>
      <c r="G1429" t="s">
        <v>9</v>
      </c>
    </row>
    <row r="1430" spans="1:7" x14ac:dyDescent="0.45">
      <c r="A1430" s="2">
        <v>43433</v>
      </c>
      <c r="B1430" s="2" t="s">
        <v>7</v>
      </c>
      <c r="C1430" s="2" t="s">
        <v>26</v>
      </c>
      <c r="D1430">
        <v>48</v>
      </c>
      <c r="E1430">
        <v>2018</v>
      </c>
      <c r="F1430" t="s">
        <v>10</v>
      </c>
      <c r="G1430" t="s">
        <v>9</v>
      </c>
    </row>
    <row r="1431" spans="1:7" x14ac:dyDescent="0.45">
      <c r="A1431" s="2">
        <v>43434</v>
      </c>
      <c r="B1431" s="2" t="s">
        <v>11</v>
      </c>
      <c r="C1431" s="2" t="s">
        <v>26</v>
      </c>
      <c r="D1431">
        <v>48</v>
      </c>
      <c r="E1431">
        <v>2018</v>
      </c>
      <c r="F1431" t="s">
        <v>10</v>
      </c>
      <c r="G1431" t="s">
        <v>9</v>
      </c>
    </row>
    <row r="1432" spans="1:7" x14ac:dyDescent="0.45">
      <c r="A1432" s="2">
        <v>43435</v>
      </c>
      <c r="B1432" s="2" t="s">
        <v>12</v>
      </c>
      <c r="C1432" s="2" t="s">
        <v>27</v>
      </c>
      <c r="D1432">
        <v>48</v>
      </c>
      <c r="E1432">
        <v>2018</v>
      </c>
      <c r="F1432" t="s">
        <v>10</v>
      </c>
      <c r="G1432" t="s">
        <v>9</v>
      </c>
    </row>
    <row r="1433" spans="1:7" x14ac:dyDescent="0.45">
      <c r="A1433" s="2">
        <v>43436</v>
      </c>
      <c r="B1433" s="2" t="s">
        <v>13</v>
      </c>
      <c r="C1433" s="2" t="s">
        <v>27</v>
      </c>
      <c r="D1433">
        <v>48</v>
      </c>
      <c r="E1433">
        <v>2018</v>
      </c>
      <c r="F1433" t="s">
        <v>10</v>
      </c>
      <c r="G1433" t="s">
        <v>9</v>
      </c>
    </row>
    <row r="1434" spans="1:7" x14ac:dyDescent="0.45">
      <c r="A1434" s="2">
        <v>43437</v>
      </c>
      <c r="B1434" s="2" t="s">
        <v>14</v>
      </c>
      <c r="C1434" s="2" t="s">
        <v>27</v>
      </c>
      <c r="D1434">
        <v>48</v>
      </c>
      <c r="E1434">
        <v>2018</v>
      </c>
      <c r="F1434" t="s">
        <v>10</v>
      </c>
      <c r="G1434" t="s">
        <v>9</v>
      </c>
    </row>
    <row r="1435" spans="1:7" x14ac:dyDescent="0.45">
      <c r="A1435" s="2">
        <v>43438</v>
      </c>
      <c r="B1435" s="2" t="s">
        <v>15</v>
      </c>
      <c r="C1435" s="2" t="s">
        <v>27</v>
      </c>
      <c r="D1435">
        <v>48</v>
      </c>
      <c r="E1435">
        <v>2018</v>
      </c>
      <c r="F1435" t="s">
        <v>10</v>
      </c>
      <c r="G1435" t="s">
        <v>9</v>
      </c>
    </row>
    <row r="1436" spans="1:7" x14ac:dyDescent="0.45">
      <c r="A1436" s="2">
        <v>43439</v>
      </c>
      <c r="B1436" s="2" t="s">
        <v>16</v>
      </c>
      <c r="C1436" s="2" t="s">
        <v>27</v>
      </c>
      <c r="D1436">
        <v>48</v>
      </c>
      <c r="E1436">
        <v>2018</v>
      </c>
      <c r="F1436" t="s">
        <v>10</v>
      </c>
      <c r="G1436" t="s">
        <v>9</v>
      </c>
    </row>
    <row r="1437" spans="1:7" x14ac:dyDescent="0.45">
      <c r="A1437" s="2">
        <v>43440</v>
      </c>
      <c r="B1437" s="2" t="s">
        <v>7</v>
      </c>
      <c r="C1437" s="2" t="s">
        <v>27</v>
      </c>
      <c r="D1437">
        <v>49</v>
      </c>
      <c r="E1437">
        <v>2018</v>
      </c>
      <c r="F1437" t="s">
        <v>10</v>
      </c>
      <c r="G1437" t="s">
        <v>9</v>
      </c>
    </row>
    <row r="1438" spans="1:7" x14ac:dyDescent="0.45">
      <c r="A1438" s="2">
        <v>43441</v>
      </c>
      <c r="B1438" s="2" t="s">
        <v>11</v>
      </c>
      <c r="C1438" s="2" t="s">
        <v>27</v>
      </c>
      <c r="D1438">
        <v>49</v>
      </c>
      <c r="E1438">
        <v>2018</v>
      </c>
      <c r="F1438" t="s">
        <v>10</v>
      </c>
      <c r="G1438" t="s">
        <v>9</v>
      </c>
    </row>
    <row r="1439" spans="1:7" x14ac:dyDescent="0.45">
      <c r="A1439" s="2">
        <v>43442</v>
      </c>
      <c r="B1439" s="2" t="s">
        <v>12</v>
      </c>
      <c r="C1439" s="2" t="s">
        <v>27</v>
      </c>
      <c r="D1439">
        <v>49</v>
      </c>
      <c r="E1439">
        <v>2018</v>
      </c>
      <c r="F1439" t="s">
        <v>10</v>
      </c>
      <c r="G1439" t="s">
        <v>9</v>
      </c>
    </row>
    <row r="1440" spans="1:7" x14ac:dyDescent="0.45">
      <c r="A1440" s="2">
        <v>43443</v>
      </c>
      <c r="B1440" s="2" t="s">
        <v>13</v>
      </c>
      <c r="C1440" s="2" t="s">
        <v>27</v>
      </c>
      <c r="D1440">
        <v>49</v>
      </c>
      <c r="E1440">
        <v>2018</v>
      </c>
      <c r="F1440" t="s">
        <v>10</v>
      </c>
      <c r="G1440" t="s">
        <v>9</v>
      </c>
    </row>
    <row r="1441" spans="1:7" x14ac:dyDescent="0.45">
      <c r="A1441" s="2">
        <v>43444</v>
      </c>
      <c r="B1441" s="2" t="s">
        <v>14</v>
      </c>
      <c r="C1441" s="2" t="s">
        <v>27</v>
      </c>
      <c r="D1441">
        <v>49</v>
      </c>
      <c r="E1441">
        <v>2018</v>
      </c>
      <c r="F1441" t="s">
        <v>10</v>
      </c>
      <c r="G1441" t="s">
        <v>9</v>
      </c>
    </row>
    <row r="1442" spans="1:7" x14ac:dyDescent="0.45">
      <c r="A1442" s="2">
        <v>43445</v>
      </c>
      <c r="B1442" s="2" t="s">
        <v>15</v>
      </c>
      <c r="C1442" s="2" t="s">
        <v>27</v>
      </c>
      <c r="D1442">
        <v>49</v>
      </c>
      <c r="E1442">
        <v>2018</v>
      </c>
      <c r="F1442" t="s">
        <v>10</v>
      </c>
      <c r="G1442" t="s">
        <v>9</v>
      </c>
    </row>
    <row r="1443" spans="1:7" x14ac:dyDescent="0.45">
      <c r="A1443" s="2">
        <v>43446</v>
      </c>
      <c r="B1443" s="2" t="s">
        <v>16</v>
      </c>
      <c r="C1443" s="2" t="s">
        <v>27</v>
      </c>
      <c r="D1443">
        <v>49</v>
      </c>
      <c r="E1443">
        <v>2018</v>
      </c>
      <c r="F1443" t="s">
        <v>10</v>
      </c>
      <c r="G1443" t="s">
        <v>9</v>
      </c>
    </row>
    <row r="1444" spans="1:7" x14ac:dyDescent="0.45">
      <c r="A1444" s="2">
        <v>43447</v>
      </c>
      <c r="B1444" s="2" t="s">
        <v>7</v>
      </c>
      <c r="C1444" s="2" t="s">
        <v>27</v>
      </c>
      <c r="D1444">
        <v>50</v>
      </c>
      <c r="E1444">
        <v>2018</v>
      </c>
      <c r="F1444" t="s">
        <v>10</v>
      </c>
      <c r="G1444" t="s">
        <v>9</v>
      </c>
    </row>
    <row r="1445" spans="1:7" x14ac:dyDescent="0.45">
      <c r="A1445" s="2">
        <v>43448</v>
      </c>
      <c r="B1445" s="2" t="s">
        <v>11</v>
      </c>
      <c r="C1445" s="2" t="s">
        <v>27</v>
      </c>
      <c r="D1445">
        <v>50</v>
      </c>
      <c r="E1445">
        <v>2018</v>
      </c>
      <c r="F1445" t="s">
        <v>10</v>
      </c>
      <c r="G1445" t="s">
        <v>9</v>
      </c>
    </row>
    <row r="1446" spans="1:7" x14ac:dyDescent="0.45">
      <c r="A1446" s="2">
        <v>43449</v>
      </c>
      <c r="B1446" s="2" t="s">
        <v>12</v>
      </c>
      <c r="C1446" s="2" t="s">
        <v>27</v>
      </c>
      <c r="D1446">
        <v>50</v>
      </c>
      <c r="E1446">
        <v>2018</v>
      </c>
      <c r="F1446" t="s">
        <v>10</v>
      </c>
      <c r="G1446" t="s">
        <v>9</v>
      </c>
    </row>
    <row r="1447" spans="1:7" x14ac:dyDescent="0.45">
      <c r="A1447" s="2">
        <v>43450</v>
      </c>
      <c r="B1447" s="2" t="s">
        <v>13</v>
      </c>
      <c r="C1447" s="2" t="s">
        <v>27</v>
      </c>
      <c r="D1447">
        <v>50</v>
      </c>
      <c r="E1447">
        <v>2018</v>
      </c>
      <c r="F1447" t="s">
        <v>10</v>
      </c>
      <c r="G1447" t="s">
        <v>9</v>
      </c>
    </row>
    <row r="1448" spans="1:7" x14ac:dyDescent="0.45">
      <c r="A1448" s="2">
        <v>43451</v>
      </c>
      <c r="B1448" s="2" t="s">
        <v>14</v>
      </c>
      <c r="C1448" s="2" t="s">
        <v>27</v>
      </c>
      <c r="D1448">
        <v>50</v>
      </c>
      <c r="E1448">
        <v>2018</v>
      </c>
      <c r="F1448" t="s">
        <v>10</v>
      </c>
      <c r="G1448" t="s">
        <v>9</v>
      </c>
    </row>
    <row r="1449" spans="1:7" x14ac:dyDescent="0.45">
      <c r="A1449" s="2">
        <v>43452</v>
      </c>
      <c r="B1449" s="2" t="s">
        <v>15</v>
      </c>
      <c r="C1449" s="2" t="s">
        <v>27</v>
      </c>
      <c r="D1449">
        <v>50</v>
      </c>
      <c r="E1449">
        <v>2018</v>
      </c>
      <c r="F1449" t="s">
        <v>10</v>
      </c>
      <c r="G1449" t="s">
        <v>9</v>
      </c>
    </row>
    <row r="1450" spans="1:7" x14ac:dyDescent="0.45">
      <c r="A1450" s="2">
        <v>43453</v>
      </c>
      <c r="B1450" s="2" t="s">
        <v>16</v>
      </c>
      <c r="C1450" s="2" t="s">
        <v>27</v>
      </c>
      <c r="D1450">
        <v>50</v>
      </c>
      <c r="E1450">
        <v>2018</v>
      </c>
      <c r="F1450" t="s">
        <v>10</v>
      </c>
      <c r="G1450" t="s">
        <v>9</v>
      </c>
    </row>
    <row r="1451" spans="1:7" x14ac:dyDescent="0.45">
      <c r="A1451" s="2">
        <v>43454</v>
      </c>
      <c r="B1451" s="2" t="s">
        <v>7</v>
      </c>
      <c r="C1451" s="2" t="s">
        <v>27</v>
      </c>
      <c r="D1451">
        <v>51</v>
      </c>
      <c r="E1451">
        <v>2018</v>
      </c>
      <c r="F1451" t="s">
        <v>10</v>
      </c>
      <c r="G1451" t="s">
        <v>9</v>
      </c>
    </row>
    <row r="1452" spans="1:7" x14ac:dyDescent="0.45">
      <c r="A1452" s="2">
        <v>43455</v>
      </c>
      <c r="B1452" s="2" t="s">
        <v>11</v>
      </c>
      <c r="C1452" s="2" t="s">
        <v>27</v>
      </c>
      <c r="D1452">
        <v>51</v>
      </c>
      <c r="E1452">
        <v>2018</v>
      </c>
      <c r="F1452" t="s">
        <v>9</v>
      </c>
      <c r="G1452" t="s">
        <v>9</v>
      </c>
    </row>
    <row r="1453" spans="1:7" x14ac:dyDescent="0.45">
      <c r="A1453" s="2">
        <v>43456</v>
      </c>
      <c r="B1453" s="2" t="s">
        <v>12</v>
      </c>
      <c r="C1453" s="2" t="s">
        <v>27</v>
      </c>
      <c r="D1453">
        <v>51</v>
      </c>
      <c r="E1453">
        <v>2018</v>
      </c>
      <c r="F1453" t="s">
        <v>9</v>
      </c>
      <c r="G1453" t="s">
        <v>9</v>
      </c>
    </row>
    <row r="1454" spans="1:7" x14ac:dyDescent="0.45">
      <c r="A1454" s="2">
        <v>43457</v>
      </c>
      <c r="B1454" s="2" t="s">
        <v>13</v>
      </c>
      <c r="C1454" s="2" t="s">
        <v>27</v>
      </c>
      <c r="D1454">
        <v>51</v>
      </c>
      <c r="E1454">
        <v>2018</v>
      </c>
      <c r="F1454" t="s">
        <v>9</v>
      </c>
      <c r="G1454" t="s">
        <v>9</v>
      </c>
    </row>
    <row r="1455" spans="1:7" x14ac:dyDescent="0.45">
      <c r="A1455" s="2">
        <v>43458</v>
      </c>
      <c r="B1455" s="2" t="s">
        <v>14</v>
      </c>
      <c r="C1455" s="2" t="s">
        <v>27</v>
      </c>
      <c r="D1455">
        <v>51</v>
      </c>
      <c r="E1455">
        <v>2018</v>
      </c>
      <c r="F1455" t="s">
        <v>9</v>
      </c>
      <c r="G1455" t="s">
        <v>9</v>
      </c>
    </row>
    <row r="1456" spans="1:7" x14ac:dyDescent="0.45">
      <c r="A1456" s="2">
        <v>43459</v>
      </c>
      <c r="B1456" s="2" t="s">
        <v>15</v>
      </c>
      <c r="C1456" s="2" t="s">
        <v>27</v>
      </c>
      <c r="D1456">
        <v>51</v>
      </c>
      <c r="E1456">
        <v>2018</v>
      </c>
      <c r="F1456" t="s">
        <v>9</v>
      </c>
      <c r="G1456" t="s">
        <v>10</v>
      </c>
    </row>
    <row r="1457" spans="1:7" x14ac:dyDescent="0.45">
      <c r="A1457" s="2">
        <v>43460</v>
      </c>
      <c r="B1457" s="2" t="s">
        <v>16</v>
      </c>
      <c r="C1457" s="2" t="s">
        <v>27</v>
      </c>
      <c r="D1457">
        <v>51</v>
      </c>
      <c r="E1457">
        <v>2018</v>
      </c>
      <c r="F1457" t="s">
        <v>9</v>
      </c>
      <c r="G1457" t="s">
        <v>10</v>
      </c>
    </row>
    <row r="1458" spans="1:7" x14ac:dyDescent="0.45">
      <c r="A1458" s="2">
        <v>43461</v>
      </c>
      <c r="B1458" s="2" t="s">
        <v>7</v>
      </c>
      <c r="C1458" s="2" t="s">
        <v>27</v>
      </c>
      <c r="D1458">
        <v>52</v>
      </c>
      <c r="E1458">
        <v>2018</v>
      </c>
      <c r="F1458" t="s">
        <v>9</v>
      </c>
      <c r="G1458" t="s">
        <v>9</v>
      </c>
    </row>
    <row r="1459" spans="1:7" x14ac:dyDescent="0.45">
      <c r="A1459" s="2">
        <v>43462</v>
      </c>
      <c r="B1459" s="2" t="s">
        <v>11</v>
      </c>
      <c r="C1459" s="2" t="s">
        <v>27</v>
      </c>
      <c r="D1459">
        <v>52</v>
      </c>
      <c r="E1459">
        <v>2018</v>
      </c>
      <c r="F1459" t="s">
        <v>9</v>
      </c>
      <c r="G1459" t="s">
        <v>9</v>
      </c>
    </row>
    <row r="1460" spans="1:7" x14ac:dyDescent="0.45">
      <c r="A1460" s="2">
        <v>43463</v>
      </c>
      <c r="B1460" s="2" t="s">
        <v>12</v>
      </c>
      <c r="C1460" s="2" t="s">
        <v>27</v>
      </c>
      <c r="D1460">
        <v>52</v>
      </c>
      <c r="E1460">
        <v>2018</v>
      </c>
      <c r="F1460" t="s">
        <v>9</v>
      </c>
      <c r="G1460" t="s">
        <v>9</v>
      </c>
    </row>
    <row r="1461" spans="1:7" x14ac:dyDescent="0.45">
      <c r="A1461" s="2">
        <v>43464</v>
      </c>
      <c r="B1461" s="2" t="s">
        <v>13</v>
      </c>
      <c r="C1461" s="2" t="s">
        <v>27</v>
      </c>
      <c r="D1461">
        <v>52</v>
      </c>
      <c r="E1461">
        <v>2018</v>
      </c>
      <c r="F1461" t="s">
        <v>9</v>
      </c>
      <c r="G1461" t="s">
        <v>9</v>
      </c>
    </row>
    <row r="1462" spans="1:7" x14ac:dyDescent="0.45">
      <c r="A1462" s="2">
        <v>43465</v>
      </c>
      <c r="B1462" s="2" t="s">
        <v>14</v>
      </c>
      <c r="C1462" s="2" t="s">
        <v>27</v>
      </c>
      <c r="D1462">
        <v>52</v>
      </c>
      <c r="E1462">
        <v>2018</v>
      </c>
      <c r="F1462" t="s">
        <v>9</v>
      </c>
      <c r="G1462" t="s">
        <v>9</v>
      </c>
    </row>
    <row r="1463" spans="1:7" x14ac:dyDescent="0.45">
      <c r="A1463" s="2">
        <v>43466</v>
      </c>
      <c r="B1463" s="2" t="s">
        <v>15</v>
      </c>
      <c r="C1463" s="2" t="s">
        <v>8</v>
      </c>
      <c r="D1463">
        <v>52</v>
      </c>
      <c r="E1463">
        <v>2019</v>
      </c>
      <c r="F1463" t="s">
        <v>9</v>
      </c>
      <c r="G1463" t="s">
        <v>10</v>
      </c>
    </row>
    <row r="1464" spans="1:7" x14ac:dyDescent="0.45">
      <c r="A1464" s="2">
        <v>43467</v>
      </c>
      <c r="B1464" s="2" t="s">
        <v>16</v>
      </c>
      <c r="C1464" s="2" t="s">
        <v>8</v>
      </c>
      <c r="D1464">
        <v>52</v>
      </c>
      <c r="E1464">
        <v>2019</v>
      </c>
      <c r="F1464" t="s">
        <v>9</v>
      </c>
      <c r="G1464" t="s">
        <v>9</v>
      </c>
    </row>
    <row r="1465" spans="1:7" x14ac:dyDescent="0.45">
      <c r="A1465" s="2">
        <v>43468</v>
      </c>
      <c r="B1465" s="2" t="s">
        <v>7</v>
      </c>
      <c r="C1465" s="2" t="s">
        <v>8</v>
      </c>
      <c r="D1465">
        <v>1</v>
      </c>
      <c r="E1465">
        <v>2019</v>
      </c>
      <c r="F1465" t="s">
        <v>9</v>
      </c>
      <c r="G1465" t="s">
        <v>9</v>
      </c>
    </row>
    <row r="1466" spans="1:7" x14ac:dyDescent="0.45">
      <c r="A1466" s="2">
        <v>43469</v>
      </c>
      <c r="B1466" s="2" t="s">
        <v>11</v>
      </c>
      <c r="C1466" s="2" t="s">
        <v>8</v>
      </c>
      <c r="D1466">
        <v>1</v>
      </c>
      <c r="E1466">
        <v>2019</v>
      </c>
      <c r="F1466" t="s">
        <v>9</v>
      </c>
      <c r="G1466" t="s">
        <v>9</v>
      </c>
    </row>
    <row r="1467" spans="1:7" x14ac:dyDescent="0.45">
      <c r="A1467" s="2">
        <v>43470</v>
      </c>
      <c r="B1467" s="2" t="s">
        <v>12</v>
      </c>
      <c r="C1467" s="2" t="s">
        <v>8</v>
      </c>
      <c r="D1467">
        <v>1</v>
      </c>
      <c r="E1467">
        <v>2019</v>
      </c>
      <c r="F1467" t="s">
        <v>9</v>
      </c>
      <c r="G1467" t="s">
        <v>9</v>
      </c>
    </row>
    <row r="1468" spans="1:7" x14ac:dyDescent="0.45">
      <c r="A1468" s="2">
        <v>43471</v>
      </c>
      <c r="B1468" s="2" t="s">
        <v>13</v>
      </c>
      <c r="C1468" s="2" t="s">
        <v>8</v>
      </c>
      <c r="D1468">
        <v>1</v>
      </c>
      <c r="E1468">
        <v>2019</v>
      </c>
      <c r="F1468" t="s">
        <v>9</v>
      </c>
      <c r="G1468" t="s">
        <v>9</v>
      </c>
    </row>
    <row r="1469" spans="1:7" x14ac:dyDescent="0.45">
      <c r="A1469" s="2">
        <v>43472</v>
      </c>
      <c r="B1469" s="2" t="s">
        <v>14</v>
      </c>
      <c r="C1469" s="2" t="s">
        <v>8</v>
      </c>
      <c r="D1469">
        <v>1</v>
      </c>
      <c r="E1469">
        <v>2019</v>
      </c>
      <c r="F1469" t="s">
        <v>9</v>
      </c>
      <c r="G1469" t="s">
        <v>9</v>
      </c>
    </row>
    <row r="1470" spans="1:7" x14ac:dyDescent="0.45">
      <c r="A1470" s="2">
        <v>43473</v>
      </c>
      <c r="B1470" s="2" t="s">
        <v>15</v>
      </c>
      <c r="C1470" s="2" t="s">
        <v>8</v>
      </c>
      <c r="D1470">
        <v>1</v>
      </c>
      <c r="E1470">
        <v>2019</v>
      </c>
      <c r="F1470" t="s">
        <v>9</v>
      </c>
      <c r="G1470" t="s">
        <v>9</v>
      </c>
    </row>
    <row r="1471" spans="1:7" x14ac:dyDescent="0.45">
      <c r="A1471" s="2">
        <v>43474</v>
      </c>
      <c r="B1471" s="2" t="s">
        <v>16</v>
      </c>
      <c r="C1471" s="2" t="s">
        <v>8</v>
      </c>
      <c r="D1471">
        <v>1</v>
      </c>
      <c r="E1471">
        <v>2019</v>
      </c>
      <c r="F1471" t="s">
        <v>9</v>
      </c>
      <c r="G1471" t="s">
        <v>9</v>
      </c>
    </row>
    <row r="1472" spans="1:7" x14ac:dyDescent="0.45">
      <c r="A1472" s="2">
        <v>43475</v>
      </c>
      <c r="B1472" s="2" t="s">
        <v>7</v>
      </c>
      <c r="C1472" s="2" t="s">
        <v>8</v>
      </c>
      <c r="D1472">
        <v>2</v>
      </c>
      <c r="E1472">
        <v>2019</v>
      </c>
      <c r="F1472" t="s">
        <v>9</v>
      </c>
      <c r="G1472" t="s">
        <v>9</v>
      </c>
    </row>
    <row r="1473" spans="1:7" x14ac:dyDescent="0.45">
      <c r="A1473" s="2">
        <v>43476</v>
      </c>
      <c r="B1473" s="2" t="s">
        <v>11</v>
      </c>
      <c r="C1473" s="2" t="s">
        <v>8</v>
      </c>
      <c r="D1473">
        <v>2</v>
      </c>
      <c r="E1473">
        <v>2019</v>
      </c>
      <c r="F1473" t="s">
        <v>9</v>
      </c>
      <c r="G1473" t="s">
        <v>9</v>
      </c>
    </row>
    <row r="1474" spans="1:7" x14ac:dyDescent="0.45">
      <c r="A1474" s="2">
        <v>43477</v>
      </c>
      <c r="B1474" s="2" t="s">
        <v>12</v>
      </c>
      <c r="C1474" s="2" t="s">
        <v>8</v>
      </c>
      <c r="D1474">
        <v>2</v>
      </c>
      <c r="E1474">
        <v>2019</v>
      </c>
      <c r="F1474" t="s">
        <v>9</v>
      </c>
      <c r="G1474" t="s">
        <v>9</v>
      </c>
    </row>
    <row r="1475" spans="1:7" x14ac:dyDescent="0.45">
      <c r="A1475" s="2">
        <v>43478</v>
      </c>
      <c r="B1475" s="2" t="s">
        <v>13</v>
      </c>
      <c r="C1475" s="2" t="s">
        <v>8</v>
      </c>
      <c r="D1475">
        <v>2</v>
      </c>
      <c r="E1475">
        <v>2019</v>
      </c>
      <c r="F1475" t="s">
        <v>9</v>
      </c>
      <c r="G1475" t="s">
        <v>9</v>
      </c>
    </row>
    <row r="1476" spans="1:7" x14ac:dyDescent="0.45">
      <c r="A1476" s="2">
        <v>43479</v>
      </c>
      <c r="B1476" s="2" t="s">
        <v>14</v>
      </c>
      <c r="C1476" s="2" t="s">
        <v>8</v>
      </c>
      <c r="D1476">
        <v>2</v>
      </c>
      <c r="E1476">
        <v>2019</v>
      </c>
      <c r="F1476" t="s">
        <v>9</v>
      </c>
      <c r="G1476" t="s">
        <v>9</v>
      </c>
    </row>
    <row r="1477" spans="1:7" x14ac:dyDescent="0.45">
      <c r="A1477" s="2">
        <v>43480</v>
      </c>
      <c r="B1477" s="2" t="s">
        <v>15</v>
      </c>
      <c r="C1477" s="2" t="s">
        <v>8</v>
      </c>
      <c r="D1477">
        <v>2</v>
      </c>
      <c r="E1477">
        <v>2019</v>
      </c>
      <c r="F1477" t="s">
        <v>9</v>
      </c>
      <c r="G1477" t="s">
        <v>9</v>
      </c>
    </row>
    <row r="1478" spans="1:7" x14ac:dyDescent="0.45">
      <c r="A1478" s="2">
        <v>43481</v>
      </c>
      <c r="B1478" s="2" t="s">
        <v>16</v>
      </c>
      <c r="C1478" s="2" t="s">
        <v>8</v>
      </c>
      <c r="D1478">
        <v>2</v>
      </c>
      <c r="E1478">
        <v>2019</v>
      </c>
      <c r="F1478" t="s">
        <v>9</v>
      </c>
      <c r="G1478" t="s">
        <v>9</v>
      </c>
    </row>
    <row r="1479" spans="1:7" x14ac:dyDescent="0.45">
      <c r="A1479" s="2">
        <v>43482</v>
      </c>
      <c r="B1479" s="2" t="s">
        <v>7</v>
      </c>
      <c r="C1479" s="2" t="s">
        <v>8</v>
      </c>
      <c r="D1479">
        <v>3</v>
      </c>
      <c r="E1479">
        <v>2019</v>
      </c>
      <c r="F1479" t="s">
        <v>9</v>
      </c>
      <c r="G1479" t="s">
        <v>9</v>
      </c>
    </row>
    <row r="1480" spans="1:7" x14ac:dyDescent="0.45">
      <c r="A1480" s="2">
        <v>43483</v>
      </c>
      <c r="B1480" s="2" t="s">
        <v>11</v>
      </c>
      <c r="C1480" s="2" t="s">
        <v>8</v>
      </c>
      <c r="D1480">
        <v>3</v>
      </c>
      <c r="E1480">
        <v>2019</v>
      </c>
      <c r="F1480" t="s">
        <v>9</v>
      </c>
      <c r="G1480" t="s">
        <v>9</v>
      </c>
    </row>
    <row r="1481" spans="1:7" x14ac:dyDescent="0.45">
      <c r="A1481" s="2">
        <v>43484</v>
      </c>
      <c r="B1481" s="2" t="s">
        <v>12</v>
      </c>
      <c r="C1481" s="2" t="s">
        <v>8</v>
      </c>
      <c r="D1481">
        <v>3</v>
      </c>
      <c r="E1481">
        <v>2019</v>
      </c>
      <c r="F1481" t="s">
        <v>9</v>
      </c>
      <c r="G1481" t="s">
        <v>9</v>
      </c>
    </row>
    <row r="1482" spans="1:7" x14ac:dyDescent="0.45">
      <c r="A1482" s="2">
        <v>43485</v>
      </c>
      <c r="B1482" s="2" t="s">
        <v>13</v>
      </c>
      <c r="C1482" s="2" t="s">
        <v>8</v>
      </c>
      <c r="D1482">
        <v>3</v>
      </c>
      <c r="E1482">
        <v>2019</v>
      </c>
      <c r="F1482" t="s">
        <v>9</v>
      </c>
      <c r="G1482" t="s">
        <v>9</v>
      </c>
    </row>
    <row r="1483" spans="1:7" x14ac:dyDescent="0.45">
      <c r="A1483" s="2">
        <v>43486</v>
      </c>
      <c r="B1483" s="2" t="s">
        <v>14</v>
      </c>
      <c r="C1483" s="2" t="s">
        <v>8</v>
      </c>
      <c r="D1483">
        <v>3</v>
      </c>
      <c r="E1483">
        <v>2019</v>
      </c>
      <c r="F1483" t="s">
        <v>9</v>
      </c>
      <c r="G1483" t="s">
        <v>9</v>
      </c>
    </row>
    <row r="1484" spans="1:7" x14ac:dyDescent="0.45">
      <c r="A1484" s="2">
        <v>43487</v>
      </c>
      <c r="B1484" s="2" t="s">
        <v>15</v>
      </c>
      <c r="C1484" s="2" t="s">
        <v>8</v>
      </c>
      <c r="D1484">
        <v>3</v>
      </c>
      <c r="E1484">
        <v>2019</v>
      </c>
      <c r="F1484" t="s">
        <v>9</v>
      </c>
      <c r="G1484" t="s">
        <v>9</v>
      </c>
    </row>
    <row r="1485" spans="1:7" x14ac:dyDescent="0.45">
      <c r="A1485" s="2">
        <v>43488</v>
      </c>
      <c r="B1485" s="2" t="s">
        <v>16</v>
      </c>
      <c r="C1485" s="2" t="s">
        <v>8</v>
      </c>
      <c r="D1485">
        <v>3</v>
      </c>
      <c r="E1485">
        <v>2019</v>
      </c>
      <c r="F1485" t="s">
        <v>9</v>
      </c>
      <c r="G1485" t="s">
        <v>9</v>
      </c>
    </row>
    <row r="1486" spans="1:7" x14ac:dyDescent="0.45">
      <c r="A1486" s="2">
        <v>43489</v>
      </c>
      <c r="B1486" s="2" t="s">
        <v>7</v>
      </c>
      <c r="C1486" s="2" t="s">
        <v>8</v>
      </c>
      <c r="D1486">
        <v>4</v>
      </c>
      <c r="E1486">
        <v>2019</v>
      </c>
      <c r="F1486" t="s">
        <v>9</v>
      </c>
      <c r="G1486" t="s">
        <v>9</v>
      </c>
    </row>
    <row r="1487" spans="1:7" x14ac:dyDescent="0.45">
      <c r="A1487" s="2">
        <v>43490</v>
      </c>
      <c r="B1487" s="2" t="s">
        <v>11</v>
      </c>
      <c r="C1487" s="2" t="s">
        <v>8</v>
      </c>
      <c r="D1487">
        <v>4</v>
      </c>
      <c r="E1487">
        <v>2019</v>
      </c>
      <c r="F1487" t="s">
        <v>9</v>
      </c>
      <c r="G1487" t="s">
        <v>9</v>
      </c>
    </row>
    <row r="1488" spans="1:7" x14ac:dyDescent="0.45">
      <c r="A1488" s="2">
        <v>43491</v>
      </c>
      <c r="B1488" s="2" t="s">
        <v>12</v>
      </c>
      <c r="C1488" s="2" t="s">
        <v>8</v>
      </c>
      <c r="D1488">
        <v>4</v>
      </c>
      <c r="E1488">
        <v>2019</v>
      </c>
      <c r="F1488" t="s">
        <v>9</v>
      </c>
      <c r="G1488" t="s">
        <v>10</v>
      </c>
    </row>
    <row r="1489" spans="1:7" x14ac:dyDescent="0.45">
      <c r="A1489" s="2">
        <v>43492</v>
      </c>
      <c r="B1489" s="2" t="s">
        <v>13</v>
      </c>
      <c r="C1489" s="2" t="s">
        <v>8</v>
      </c>
      <c r="D1489">
        <v>4</v>
      </c>
      <c r="E1489">
        <v>2019</v>
      </c>
      <c r="F1489" t="s">
        <v>9</v>
      </c>
      <c r="G1489" t="s">
        <v>9</v>
      </c>
    </row>
    <row r="1490" spans="1:7" x14ac:dyDescent="0.45">
      <c r="A1490" s="2">
        <v>43493</v>
      </c>
      <c r="B1490" s="2" t="s">
        <v>14</v>
      </c>
      <c r="C1490" s="2" t="s">
        <v>8</v>
      </c>
      <c r="D1490">
        <v>4</v>
      </c>
      <c r="E1490">
        <v>2019</v>
      </c>
      <c r="F1490" t="s">
        <v>9</v>
      </c>
      <c r="G1490" t="s">
        <v>10</v>
      </c>
    </row>
    <row r="1491" spans="1:7" x14ac:dyDescent="0.45">
      <c r="A1491" s="2">
        <v>43494</v>
      </c>
      <c r="B1491" s="2" t="s">
        <v>15</v>
      </c>
      <c r="C1491" s="2" t="s">
        <v>8</v>
      </c>
      <c r="D1491">
        <v>4</v>
      </c>
      <c r="E1491">
        <v>2019</v>
      </c>
      <c r="F1491" t="s">
        <v>9</v>
      </c>
      <c r="G1491" t="s">
        <v>9</v>
      </c>
    </row>
    <row r="1492" spans="1:7" x14ac:dyDescent="0.45">
      <c r="A1492" s="2">
        <v>43495</v>
      </c>
      <c r="B1492" s="2" t="s">
        <v>16</v>
      </c>
      <c r="C1492" s="2" t="s">
        <v>8</v>
      </c>
      <c r="D1492">
        <v>4</v>
      </c>
      <c r="E1492">
        <v>2019</v>
      </c>
      <c r="F1492" t="s">
        <v>9</v>
      </c>
      <c r="G1492" t="s">
        <v>9</v>
      </c>
    </row>
    <row r="1493" spans="1:7" x14ac:dyDescent="0.45">
      <c r="A1493" s="2">
        <v>43496</v>
      </c>
      <c r="B1493" s="2" t="s">
        <v>7</v>
      </c>
      <c r="C1493" s="2" t="s">
        <v>8</v>
      </c>
      <c r="D1493">
        <v>5</v>
      </c>
      <c r="E1493">
        <v>2019</v>
      </c>
      <c r="F1493" t="s">
        <v>10</v>
      </c>
      <c r="G1493" t="s">
        <v>9</v>
      </c>
    </row>
    <row r="1494" spans="1:7" x14ac:dyDescent="0.45">
      <c r="A1494" s="2">
        <v>43497</v>
      </c>
      <c r="B1494" s="2" t="s">
        <v>11</v>
      </c>
      <c r="C1494" s="2" t="s">
        <v>17</v>
      </c>
      <c r="D1494">
        <v>5</v>
      </c>
      <c r="E1494">
        <v>2019</v>
      </c>
      <c r="F1494" t="s">
        <v>10</v>
      </c>
      <c r="G1494" t="s">
        <v>9</v>
      </c>
    </row>
    <row r="1495" spans="1:7" x14ac:dyDescent="0.45">
      <c r="A1495" s="2">
        <v>43498</v>
      </c>
      <c r="B1495" s="2" t="s">
        <v>12</v>
      </c>
      <c r="C1495" s="2" t="s">
        <v>17</v>
      </c>
      <c r="D1495">
        <v>5</v>
      </c>
      <c r="E1495">
        <v>2019</v>
      </c>
      <c r="F1495" t="s">
        <v>10</v>
      </c>
      <c r="G1495" t="s">
        <v>9</v>
      </c>
    </row>
    <row r="1496" spans="1:7" x14ac:dyDescent="0.45">
      <c r="A1496" s="2">
        <v>43499</v>
      </c>
      <c r="B1496" s="2" t="s">
        <v>13</v>
      </c>
      <c r="C1496" s="2" t="s">
        <v>17</v>
      </c>
      <c r="D1496">
        <v>5</v>
      </c>
      <c r="E1496">
        <v>2019</v>
      </c>
      <c r="F1496" t="s">
        <v>10</v>
      </c>
      <c r="G1496" t="s">
        <v>9</v>
      </c>
    </row>
    <row r="1497" spans="1:7" x14ac:dyDescent="0.45">
      <c r="A1497" s="2">
        <v>43500</v>
      </c>
      <c r="B1497" s="2" t="s">
        <v>14</v>
      </c>
      <c r="C1497" s="2" t="s">
        <v>17</v>
      </c>
      <c r="D1497">
        <v>5</v>
      </c>
      <c r="E1497">
        <v>2019</v>
      </c>
      <c r="F1497" t="s">
        <v>10</v>
      </c>
      <c r="G1497" t="s">
        <v>9</v>
      </c>
    </row>
    <row r="1498" spans="1:7" x14ac:dyDescent="0.45">
      <c r="A1498" s="2">
        <v>43501</v>
      </c>
      <c r="B1498" s="2" t="s">
        <v>15</v>
      </c>
      <c r="C1498" s="2" t="s">
        <v>17</v>
      </c>
      <c r="D1498">
        <v>5</v>
      </c>
      <c r="E1498">
        <v>2019</v>
      </c>
      <c r="F1498" t="s">
        <v>10</v>
      </c>
      <c r="G1498" t="s">
        <v>9</v>
      </c>
    </row>
    <row r="1499" spans="1:7" x14ac:dyDescent="0.45">
      <c r="A1499" s="2">
        <v>43502</v>
      </c>
      <c r="B1499" s="2" t="s">
        <v>16</v>
      </c>
      <c r="C1499" s="2" t="s">
        <v>17</v>
      </c>
      <c r="D1499">
        <v>5</v>
      </c>
      <c r="E1499">
        <v>2019</v>
      </c>
      <c r="F1499" t="s">
        <v>10</v>
      </c>
      <c r="G1499" t="s">
        <v>9</v>
      </c>
    </row>
    <row r="1500" spans="1:7" x14ac:dyDescent="0.45">
      <c r="A1500" s="2">
        <v>43503</v>
      </c>
      <c r="B1500" s="2" t="s">
        <v>7</v>
      </c>
      <c r="C1500" s="2" t="s">
        <v>17</v>
      </c>
      <c r="D1500">
        <v>6</v>
      </c>
      <c r="E1500">
        <v>2019</v>
      </c>
      <c r="F1500" t="s">
        <v>10</v>
      </c>
      <c r="G1500" t="s">
        <v>9</v>
      </c>
    </row>
    <row r="1501" spans="1:7" x14ac:dyDescent="0.45">
      <c r="A1501" s="2">
        <v>43504</v>
      </c>
      <c r="B1501" s="2" t="s">
        <v>11</v>
      </c>
      <c r="C1501" s="2" t="s">
        <v>17</v>
      </c>
      <c r="D1501">
        <v>6</v>
      </c>
      <c r="E1501">
        <v>2019</v>
      </c>
      <c r="F1501" t="s">
        <v>10</v>
      </c>
      <c r="G1501" t="s">
        <v>9</v>
      </c>
    </row>
    <row r="1502" spans="1:7" x14ac:dyDescent="0.45">
      <c r="A1502" s="2">
        <v>43505</v>
      </c>
      <c r="B1502" s="2" t="s">
        <v>12</v>
      </c>
      <c r="C1502" s="2" t="s">
        <v>17</v>
      </c>
      <c r="D1502">
        <v>6</v>
      </c>
      <c r="E1502">
        <v>2019</v>
      </c>
      <c r="F1502" t="s">
        <v>10</v>
      </c>
      <c r="G1502" t="s">
        <v>9</v>
      </c>
    </row>
    <row r="1503" spans="1:7" x14ac:dyDescent="0.45">
      <c r="A1503" s="2">
        <v>43506</v>
      </c>
      <c r="B1503" s="2" t="s">
        <v>13</v>
      </c>
      <c r="C1503" s="2" t="s">
        <v>17</v>
      </c>
      <c r="D1503">
        <v>6</v>
      </c>
      <c r="E1503">
        <v>2019</v>
      </c>
      <c r="F1503" t="s">
        <v>10</v>
      </c>
      <c r="G1503" t="s">
        <v>9</v>
      </c>
    </row>
    <row r="1504" spans="1:7" x14ac:dyDescent="0.45">
      <c r="A1504" s="2">
        <v>43507</v>
      </c>
      <c r="B1504" s="2" t="s">
        <v>14</v>
      </c>
      <c r="C1504" s="2" t="s">
        <v>17</v>
      </c>
      <c r="D1504">
        <v>6</v>
      </c>
      <c r="E1504">
        <v>2019</v>
      </c>
      <c r="F1504" t="s">
        <v>10</v>
      </c>
      <c r="G1504" t="s">
        <v>9</v>
      </c>
    </row>
    <row r="1505" spans="1:7" x14ac:dyDescent="0.45">
      <c r="A1505" s="2">
        <v>43508</v>
      </c>
      <c r="B1505" s="2" t="s">
        <v>15</v>
      </c>
      <c r="C1505" s="2" t="s">
        <v>17</v>
      </c>
      <c r="D1505">
        <v>6</v>
      </c>
      <c r="E1505">
        <v>2019</v>
      </c>
      <c r="F1505" t="s">
        <v>10</v>
      </c>
      <c r="G1505" t="s">
        <v>9</v>
      </c>
    </row>
    <row r="1506" spans="1:7" x14ac:dyDescent="0.45">
      <c r="A1506" s="2">
        <v>43509</v>
      </c>
      <c r="B1506" s="2" t="s">
        <v>16</v>
      </c>
      <c r="C1506" s="2" t="s">
        <v>17</v>
      </c>
      <c r="D1506">
        <v>6</v>
      </c>
      <c r="E1506">
        <v>2019</v>
      </c>
      <c r="F1506" t="s">
        <v>10</v>
      </c>
      <c r="G1506" t="s">
        <v>9</v>
      </c>
    </row>
    <row r="1507" spans="1:7" x14ac:dyDescent="0.45">
      <c r="A1507" s="2">
        <v>43510</v>
      </c>
      <c r="B1507" s="2" t="s">
        <v>7</v>
      </c>
      <c r="C1507" s="2" t="s">
        <v>17</v>
      </c>
      <c r="D1507">
        <v>7</v>
      </c>
      <c r="E1507">
        <v>2019</v>
      </c>
      <c r="F1507" t="s">
        <v>10</v>
      </c>
      <c r="G1507" t="s">
        <v>9</v>
      </c>
    </row>
    <row r="1508" spans="1:7" x14ac:dyDescent="0.45">
      <c r="A1508" s="2">
        <v>43511</v>
      </c>
      <c r="B1508" s="2" t="s">
        <v>11</v>
      </c>
      <c r="C1508" s="2" t="s">
        <v>17</v>
      </c>
      <c r="D1508">
        <v>7</v>
      </c>
      <c r="E1508">
        <v>2019</v>
      </c>
      <c r="F1508" t="s">
        <v>10</v>
      </c>
      <c r="G1508" t="s">
        <v>9</v>
      </c>
    </row>
    <row r="1509" spans="1:7" x14ac:dyDescent="0.45">
      <c r="A1509" s="2">
        <v>43512</v>
      </c>
      <c r="B1509" s="2" t="s">
        <v>12</v>
      </c>
      <c r="C1509" s="2" t="s">
        <v>17</v>
      </c>
      <c r="D1509">
        <v>7</v>
      </c>
      <c r="E1509">
        <v>2019</v>
      </c>
      <c r="F1509" t="s">
        <v>10</v>
      </c>
      <c r="G1509" t="s">
        <v>9</v>
      </c>
    </row>
    <row r="1510" spans="1:7" x14ac:dyDescent="0.45">
      <c r="A1510" s="2">
        <v>43513</v>
      </c>
      <c r="B1510" s="2" t="s">
        <v>13</v>
      </c>
      <c r="C1510" s="2" t="s">
        <v>17</v>
      </c>
      <c r="D1510">
        <v>7</v>
      </c>
      <c r="E1510">
        <v>2019</v>
      </c>
      <c r="F1510" t="s">
        <v>10</v>
      </c>
      <c r="G1510" t="s">
        <v>9</v>
      </c>
    </row>
    <row r="1511" spans="1:7" x14ac:dyDescent="0.45">
      <c r="A1511" s="2">
        <v>43514</v>
      </c>
      <c r="B1511" s="2" t="s">
        <v>14</v>
      </c>
      <c r="C1511" s="2" t="s">
        <v>17</v>
      </c>
      <c r="D1511">
        <v>7</v>
      </c>
      <c r="E1511">
        <v>2019</v>
      </c>
      <c r="F1511" t="s">
        <v>10</v>
      </c>
      <c r="G1511" t="s">
        <v>9</v>
      </c>
    </row>
    <row r="1512" spans="1:7" x14ac:dyDescent="0.45">
      <c r="A1512" s="2">
        <v>43515</v>
      </c>
      <c r="B1512" s="2" t="s">
        <v>15</v>
      </c>
      <c r="C1512" s="2" t="s">
        <v>17</v>
      </c>
      <c r="D1512">
        <v>7</v>
      </c>
      <c r="E1512">
        <v>2019</v>
      </c>
      <c r="F1512" t="s">
        <v>10</v>
      </c>
      <c r="G1512" t="s">
        <v>9</v>
      </c>
    </row>
    <row r="1513" spans="1:7" x14ac:dyDescent="0.45">
      <c r="A1513" s="2">
        <v>43516</v>
      </c>
      <c r="B1513" s="2" t="s">
        <v>16</v>
      </c>
      <c r="C1513" s="2" t="s">
        <v>17</v>
      </c>
      <c r="D1513">
        <v>7</v>
      </c>
      <c r="E1513">
        <v>2019</v>
      </c>
      <c r="F1513" t="s">
        <v>10</v>
      </c>
      <c r="G1513" t="s">
        <v>9</v>
      </c>
    </row>
    <row r="1514" spans="1:7" x14ac:dyDescent="0.45">
      <c r="A1514" s="2">
        <v>43517</v>
      </c>
      <c r="B1514" s="2" t="s">
        <v>7</v>
      </c>
      <c r="C1514" s="2" t="s">
        <v>17</v>
      </c>
      <c r="D1514">
        <v>8</v>
      </c>
      <c r="E1514">
        <v>2019</v>
      </c>
      <c r="F1514" t="s">
        <v>10</v>
      </c>
      <c r="G1514" t="s">
        <v>9</v>
      </c>
    </row>
    <row r="1515" spans="1:7" x14ac:dyDescent="0.45">
      <c r="A1515" s="2">
        <v>43518</v>
      </c>
      <c r="B1515" s="2" t="s">
        <v>11</v>
      </c>
      <c r="C1515" s="2" t="s">
        <v>17</v>
      </c>
      <c r="D1515">
        <v>8</v>
      </c>
      <c r="E1515">
        <v>2019</v>
      </c>
      <c r="F1515" t="s">
        <v>10</v>
      </c>
      <c r="G1515" t="s">
        <v>9</v>
      </c>
    </row>
    <row r="1516" spans="1:7" x14ac:dyDescent="0.45">
      <c r="A1516" s="2">
        <v>43519</v>
      </c>
      <c r="B1516" s="2" t="s">
        <v>12</v>
      </c>
      <c r="C1516" s="2" t="s">
        <v>17</v>
      </c>
      <c r="D1516">
        <v>8</v>
      </c>
      <c r="E1516">
        <v>2019</v>
      </c>
      <c r="F1516" t="s">
        <v>10</v>
      </c>
      <c r="G1516" t="s">
        <v>9</v>
      </c>
    </row>
    <row r="1517" spans="1:7" x14ac:dyDescent="0.45">
      <c r="A1517" s="2">
        <v>43520</v>
      </c>
      <c r="B1517" s="2" t="s">
        <v>13</v>
      </c>
      <c r="C1517" s="2" t="s">
        <v>17</v>
      </c>
      <c r="D1517">
        <v>8</v>
      </c>
      <c r="E1517">
        <v>2019</v>
      </c>
      <c r="F1517" t="s">
        <v>10</v>
      </c>
      <c r="G1517" t="s">
        <v>9</v>
      </c>
    </row>
    <row r="1518" spans="1:7" x14ac:dyDescent="0.45">
      <c r="A1518" s="2">
        <v>43521</v>
      </c>
      <c r="B1518" s="2" t="s">
        <v>14</v>
      </c>
      <c r="C1518" s="2" t="s">
        <v>17</v>
      </c>
      <c r="D1518">
        <v>8</v>
      </c>
      <c r="E1518">
        <v>2019</v>
      </c>
      <c r="F1518" t="s">
        <v>10</v>
      </c>
      <c r="G1518" t="s">
        <v>9</v>
      </c>
    </row>
    <row r="1519" spans="1:7" x14ac:dyDescent="0.45">
      <c r="A1519" s="2">
        <v>43522</v>
      </c>
      <c r="B1519" s="2" t="s">
        <v>15</v>
      </c>
      <c r="C1519" s="2" t="s">
        <v>17</v>
      </c>
      <c r="D1519">
        <v>8</v>
      </c>
      <c r="E1519">
        <v>2019</v>
      </c>
      <c r="F1519" t="s">
        <v>10</v>
      </c>
      <c r="G1519" t="s">
        <v>9</v>
      </c>
    </row>
    <row r="1520" spans="1:7" x14ac:dyDescent="0.45">
      <c r="A1520" s="2">
        <v>43523</v>
      </c>
      <c r="B1520" s="2" t="s">
        <v>16</v>
      </c>
      <c r="C1520" s="2" t="s">
        <v>17</v>
      </c>
      <c r="D1520">
        <v>8</v>
      </c>
      <c r="E1520">
        <v>2019</v>
      </c>
      <c r="F1520" t="s">
        <v>10</v>
      </c>
      <c r="G1520" t="s">
        <v>9</v>
      </c>
    </row>
    <row r="1521" spans="1:7" x14ac:dyDescent="0.45">
      <c r="A1521" s="2">
        <v>43524</v>
      </c>
      <c r="B1521" s="2" t="s">
        <v>7</v>
      </c>
      <c r="C1521" s="2" t="s">
        <v>17</v>
      </c>
      <c r="D1521">
        <v>9</v>
      </c>
      <c r="E1521">
        <v>2019</v>
      </c>
      <c r="F1521" t="s">
        <v>10</v>
      </c>
      <c r="G1521" t="s">
        <v>9</v>
      </c>
    </row>
    <row r="1522" spans="1:7" x14ac:dyDescent="0.45">
      <c r="A1522" s="2">
        <v>43525</v>
      </c>
      <c r="B1522" s="2" t="s">
        <v>11</v>
      </c>
      <c r="C1522" s="2" t="s">
        <v>18</v>
      </c>
      <c r="D1522">
        <v>9</v>
      </c>
      <c r="E1522">
        <v>2019</v>
      </c>
      <c r="F1522" t="s">
        <v>10</v>
      </c>
      <c r="G1522" t="s">
        <v>9</v>
      </c>
    </row>
    <row r="1523" spans="1:7" x14ac:dyDescent="0.45">
      <c r="A1523" s="2">
        <v>43526</v>
      </c>
      <c r="B1523" s="2" t="s">
        <v>12</v>
      </c>
      <c r="C1523" s="2" t="s">
        <v>18</v>
      </c>
      <c r="D1523">
        <v>9</v>
      </c>
      <c r="E1523">
        <v>2019</v>
      </c>
      <c r="F1523" t="s">
        <v>10</v>
      </c>
      <c r="G1523" t="s">
        <v>9</v>
      </c>
    </row>
    <row r="1524" spans="1:7" x14ac:dyDescent="0.45">
      <c r="A1524" s="2">
        <v>43527</v>
      </c>
      <c r="B1524" s="2" t="s">
        <v>13</v>
      </c>
      <c r="C1524" s="2" t="s">
        <v>18</v>
      </c>
      <c r="D1524">
        <v>9</v>
      </c>
      <c r="E1524">
        <v>2019</v>
      </c>
      <c r="F1524" t="s">
        <v>10</v>
      </c>
      <c r="G1524" t="s">
        <v>9</v>
      </c>
    </row>
    <row r="1525" spans="1:7" x14ac:dyDescent="0.45">
      <c r="A1525" s="2">
        <v>43528</v>
      </c>
      <c r="B1525" s="2" t="s">
        <v>14</v>
      </c>
      <c r="C1525" s="2" t="s">
        <v>18</v>
      </c>
      <c r="D1525">
        <v>9</v>
      </c>
      <c r="E1525">
        <v>2019</v>
      </c>
      <c r="F1525" t="s">
        <v>10</v>
      </c>
      <c r="G1525" t="s">
        <v>9</v>
      </c>
    </row>
    <row r="1526" spans="1:7" x14ac:dyDescent="0.45">
      <c r="A1526" s="2">
        <v>43529</v>
      </c>
      <c r="B1526" s="2" t="s">
        <v>15</v>
      </c>
      <c r="C1526" s="2" t="s">
        <v>18</v>
      </c>
      <c r="D1526">
        <v>9</v>
      </c>
      <c r="E1526">
        <v>2019</v>
      </c>
      <c r="F1526" t="s">
        <v>10</v>
      </c>
      <c r="G1526" t="s">
        <v>9</v>
      </c>
    </row>
    <row r="1527" spans="1:7" x14ac:dyDescent="0.45">
      <c r="A1527" s="2">
        <v>43530</v>
      </c>
      <c r="B1527" s="2" t="s">
        <v>16</v>
      </c>
      <c r="C1527" s="2" t="s">
        <v>18</v>
      </c>
      <c r="D1527">
        <v>9</v>
      </c>
      <c r="E1527">
        <v>2019</v>
      </c>
      <c r="F1527" t="s">
        <v>10</v>
      </c>
      <c r="G1527" t="s">
        <v>9</v>
      </c>
    </row>
    <row r="1528" spans="1:7" x14ac:dyDescent="0.45">
      <c r="A1528" s="2">
        <v>43531</v>
      </c>
      <c r="B1528" s="2" t="s">
        <v>7</v>
      </c>
      <c r="C1528" s="2" t="s">
        <v>18</v>
      </c>
      <c r="D1528">
        <v>10</v>
      </c>
      <c r="E1528">
        <v>2019</v>
      </c>
      <c r="F1528" t="s">
        <v>10</v>
      </c>
      <c r="G1528" t="s">
        <v>9</v>
      </c>
    </row>
    <row r="1529" spans="1:7" x14ac:dyDescent="0.45">
      <c r="A1529" s="2">
        <v>43532</v>
      </c>
      <c r="B1529" s="2" t="s">
        <v>11</v>
      </c>
      <c r="C1529" s="2" t="s">
        <v>18</v>
      </c>
      <c r="D1529">
        <v>10</v>
      </c>
      <c r="E1529">
        <v>2019</v>
      </c>
      <c r="F1529" t="s">
        <v>10</v>
      </c>
      <c r="G1529" t="s">
        <v>9</v>
      </c>
    </row>
    <row r="1530" spans="1:7" x14ac:dyDescent="0.45">
      <c r="A1530" s="2">
        <v>43533</v>
      </c>
      <c r="B1530" s="2" t="s">
        <v>12</v>
      </c>
      <c r="C1530" s="2" t="s">
        <v>18</v>
      </c>
      <c r="D1530">
        <v>10</v>
      </c>
      <c r="E1530">
        <v>2019</v>
      </c>
      <c r="F1530" t="s">
        <v>10</v>
      </c>
      <c r="G1530" t="s">
        <v>9</v>
      </c>
    </row>
    <row r="1531" spans="1:7" x14ac:dyDescent="0.45">
      <c r="A1531" s="2">
        <v>43534</v>
      </c>
      <c r="B1531" s="2" t="s">
        <v>13</v>
      </c>
      <c r="C1531" s="2" t="s">
        <v>18</v>
      </c>
      <c r="D1531">
        <v>10</v>
      </c>
      <c r="E1531">
        <v>2019</v>
      </c>
      <c r="F1531" t="s">
        <v>10</v>
      </c>
      <c r="G1531" t="s">
        <v>9</v>
      </c>
    </row>
    <row r="1532" spans="1:7" x14ac:dyDescent="0.45">
      <c r="A1532" s="2">
        <v>43535</v>
      </c>
      <c r="B1532" s="2" t="s">
        <v>14</v>
      </c>
      <c r="C1532" s="2" t="s">
        <v>18</v>
      </c>
      <c r="D1532">
        <v>10</v>
      </c>
      <c r="E1532">
        <v>2019</v>
      </c>
      <c r="F1532" t="s">
        <v>10</v>
      </c>
      <c r="G1532" t="s">
        <v>10</v>
      </c>
    </row>
    <row r="1533" spans="1:7" x14ac:dyDescent="0.45">
      <c r="A1533" s="2">
        <v>43536</v>
      </c>
      <c r="B1533" s="2" t="s">
        <v>15</v>
      </c>
      <c r="C1533" s="2" t="s">
        <v>18</v>
      </c>
      <c r="D1533">
        <v>10</v>
      </c>
      <c r="E1533">
        <v>2019</v>
      </c>
      <c r="F1533" t="s">
        <v>10</v>
      </c>
      <c r="G1533" t="s">
        <v>9</v>
      </c>
    </row>
    <row r="1534" spans="1:7" x14ac:dyDescent="0.45">
      <c r="A1534" s="2">
        <v>43537</v>
      </c>
      <c r="B1534" s="2" t="s">
        <v>16</v>
      </c>
      <c r="C1534" s="2" t="s">
        <v>18</v>
      </c>
      <c r="D1534">
        <v>10</v>
      </c>
      <c r="E1534">
        <v>2019</v>
      </c>
      <c r="F1534" t="s">
        <v>10</v>
      </c>
      <c r="G1534" t="s">
        <v>9</v>
      </c>
    </row>
    <row r="1535" spans="1:7" x14ac:dyDescent="0.45">
      <c r="A1535" s="2">
        <v>43538</v>
      </c>
      <c r="B1535" s="2" t="s">
        <v>7</v>
      </c>
      <c r="C1535" s="2" t="s">
        <v>18</v>
      </c>
      <c r="D1535">
        <v>11</v>
      </c>
      <c r="E1535">
        <v>2019</v>
      </c>
      <c r="F1535" t="s">
        <v>10</v>
      </c>
      <c r="G1535" t="s">
        <v>9</v>
      </c>
    </row>
    <row r="1536" spans="1:7" x14ac:dyDescent="0.45">
      <c r="A1536" s="2">
        <v>43539</v>
      </c>
      <c r="B1536" s="2" t="s">
        <v>11</v>
      </c>
      <c r="C1536" s="2" t="s">
        <v>18</v>
      </c>
      <c r="D1536">
        <v>11</v>
      </c>
      <c r="E1536">
        <v>2019</v>
      </c>
      <c r="F1536" t="s">
        <v>10</v>
      </c>
      <c r="G1536" t="s">
        <v>9</v>
      </c>
    </row>
    <row r="1537" spans="1:7" x14ac:dyDescent="0.45">
      <c r="A1537" s="2">
        <v>43540</v>
      </c>
      <c r="B1537" s="2" t="s">
        <v>12</v>
      </c>
      <c r="C1537" s="2" t="s">
        <v>18</v>
      </c>
      <c r="D1537">
        <v>11</v>
      </c>
      <c r="E1537">
        <v>2019</v>
      </c>
      <c r="F1537" t="s">
        <v>10</v>
      </c>
      <c r="G1537" t="s">
        <v>9</v>
      </c>
    </row>
    <row r="1538" spans="1:7" x14ac:dyDescent="0.45">
      <c r="A1538" s="2">
        <v>43541</v>
      </c>
      <c r="B1538" s="2" t="s">
        <v>13</v>
      </c>
      <c r="C1538" s="2" t="s">
        <v>18</v>
      </c>
      <c r="D1538">
        <v>11</v>
      </c>
      <c r="E1538">
        <v>2019</v>
      </c>
      <c r="F1538" t="s">
        <v>10</v>
      </c>
      <c r="G1538" t="s">
        <v>9</v>
      </c>
    </row>
    <row r="1539" spans="1:7" x14ac:dyDescent="0.45">
      <c r="A1539" s="2">
        <v>43542</v>
      </c>
      <c r="B1539" s="2" t="s">
        <v>14</v>
      </c>
      <c r="C1539" s="2" t="s">
        <v>18</v>
      </c>
      <c r="D1539">
        <v>11</v>
      </c>
      <c r="E1539">
        <v>2019</v>
      </c>
      <c r="F1539" t="s">
        <v>10</v>
      </c>
      <c r="G1539" t="s">
        <v>9</v>
      </c>
    </row>
    <row r="1540" spans="1:7" x14ac:dyDescent="0.45">
      <c r="A1540" s="2">
        <v>43543</v>
      </c>
      <c r="B1540" s="2" t="s">
        <v>15</v>
      </c>
      <c r="C1540" s="2" t="s">
        <v>18</v>
      </c>
      <c r="D1540">
        <v>11</v>
      </c>
      <c r="E1540">
        <v>2019</v>
      </c>
      <c r="F1540" t="s">
        <v>10</v>
      </c>
      <c r="G1540" t="s">
        <v>9</v>
      </c>
    </row>
    <row r="1541" spans="1:7" x14ac:dyDescent="0.45">
      <c r="A1541" s="2">
        <v>43544</v>
      </c>
      <c r="B1541" s="2" t="s">
        <v>16</v>
      </c>
      <c r="C1541" s="2" t="s">
        <v>18</v>
      </c>
      <c r="D1541">
        <v>11</v>
      </c>
      <c r="E1541">
        <v>2019</v>
      </c>
      <c r="F1541" t="s">
        <v>10</v>
      </c>
      <c r="G1541" t="s">
        <v>9</v>
      </c>
    </row>
    <row r="1542" spans="1:7" x14ac:dyDescent="0.45">
      <c r="A1542" s="2">
        <v>43545</v>
      </c>
      <c r="B1542" s="2" t="s">
        <v>7</v>
      </c>
      <c r="C1542" s="2" t="s">
        <v>18</v>
      </c>
      <c r="D1542">
        <v>12</v>
      </c>
      <c r="E1542">
        <v>2019</v>
      </c>
      <c r="F1542" t="s">
        <v>10</v>
      </c>
      <c r="G1542" t="s">
        <v>9</v>
      </c>
    </row>
    <row r="1543" spans="1:7" x14ac:dyDescent="0.45">
      <c r="A1543" s="2">
        <v>43546</v>
      </c>
      <c r="B1543" s="2" t="s">
        <v>11</v>
      </c>
      <c r="C1543" s="2" t="s">
        <v>18</v>
      </c>
      <c r="D1543">
        <v>12</v>
      </c>
      <c r="E1543">
        <v>2019</v>
      </c>
      <c r="F1543" t="s">
        <v>10</v>
      </c>
      <c r="G1543" t="s">
        <v>9</v>
      </c>
    </row>
    <row r="1544" spans="1:7" x14ac:dyDescent="0.45">
      <c r="A1544" s="2">
        <v>43547</v>
      </c>
      <c r="B1544" s="2" t="s">
        <v>12</v>
      </c>
      <c r="C1544" s="2" t="s">
        <v>18</v>
      </c>
      <c r="D1544">
        <v>12</v>
      </c>
      <c r="E1544">
        <v>2019</v>
      </c>
      <c r="F1544" t="s">
        <v>10</v>
      </c>
      <c r="G1544" t="s">
        <v>9</v>
      </c>
    </row>
    <row r="1545" spans="1:7" x14ac:dyDescent="0.45">
      <c r="A1545" s="2">
        <v>43548</v>
      </c>
      <c r="B1545" s="2" t="s">
        <v>13</v>
      </c>
      <c r="C1545" s="2" t="s">
        <v>18</v>
      </c>
      <c r="D1545">
        <v>12</v>
      </c>
      <c r="E1545">
        <v>2019</v>
      </c>
      <c r="F1545" t="s">
        <v>10</v>
      </c>
      <c r="G1545" t="s">
        <v>9</v>
      </c>
    </row>
    <row r="1546" spans="1:7" x14ac:dyDescent="0.45">
      <c r="A1546" s="2">
        <v>43549</v>
      </c>
      <c r="B1546" s="2" t="s">
        <v>14</v>
      </c>
      <c r="C1546" s="2" t="s">
        <v>18</v>
      </c>
      <c r="D1546">
        <v>12</v>
      </c>
      <c r="E1546">
        <v>2019</v>
      </c>
      <c r="F1546" t="s">
        <v>10</v>
      </c>
      <c r="G1546" t="s">
        <v>9</v>
      </c>
    </row>
    <row r="1547" spans="1:7" x14ac:dyDescent="0.45">
      <c r="A1547" s="2">
        <v>43550</v>
      </c>
      <c r="B1547" s="2" t="s">
        <v>15</v>
      </c>
      <c r="C1547" s="2" t="s">
        <v>18</v>
      </c>
      <c r="D1547">
        <v>12</v>
      </c>
      <c r="E1547">
        <v>2019</v>
      </c>
      <c r="F1547" t="s">
        <v>10</v>
      </c>
      <c r="G1547" t="s">
        <v>9</v>
      </c>
    </row>
    <row r="1548" spans="1:7" x14ac:dyDescent="0.45">
      <c r="A1548" s="2">
        <v>43551</v>
      </c>
      <c r="B1548" s="2" t="s">
        <v>16</v>
      </c>
      <c r="C1548" s="2" t="s">
        <v>18</v>
      </c>
      <c r="D1548">
        <v>12</v>
      </c>
      <c r="E1548">
        <v>2019</v>
      </c>
      <c r="F1548" t="s">
        <v>10</v>
      </c>
      <c r="G1548" t="s">
        <v>9</v>
      </c>
    </row>
    <row r="1549" spans="1:7" x14ac:dyDescent="0.45">
      <c r="A1549" s="2">
        <v>43552</v>
      </c>
      <c r="B1549" s="2" t="s">
        <v>7</v>
      </c>
      <c r="C1549" s="2" t="s">
        <v>18</v>
      </c>
      <c r="D1549">
        <v>13</v>
      </c>
      <c r="E1549">
        <v>2019</v>
      </c>
      <c r="F1549" t="s">
        <v>10</v>
      </c>
      <c r="G1549" t="s">
        <v>9</v>
      </c>
    </row>
    <row r="1550" spans="1:7" x14ac:dyDescent="0.45">
      <c r="A1550" s="2">
        <v>43553</v>
      </c>
      <c r="B1550" s="2" t="s">
        <v>11</v>
      </c>
      <c r="C1550" s="2" t="s">
        <v>18</v>
      </c>
      <c r="D1550">
        <v>13</v>
      </c>
      <c r="E1550">
        <v>2019</v>
      </c>
      <c r="F1550" t="s">
        <v>10</v>
      </c>
      <c r="G1550" t="s">
        <v>9</v>
      </c>
    </row>
    <row r="1551" spans="1:7" x14ac:dyDescent="0.45">
      <c r="A1551" s="2">
        <v>43554</v>
      </c>
      <c r="B1551" s="2" t="s">
        <v>12</v>
      </c>
      <c r="C1551" s="2" t="s">
        <v>18</v>
      </c>
      <c r="D1551">
        <v>13</v>
      </c>
      <c r="E1551">
        <v>2019</v>
      </c>
      <c r="F1551" t="s">
        <v>10</v>
      </c>
      <c r="G1551" t="s">
        <v>9</v>
      </c>
    </row>
    <row r="1552" spans="1:7" x14ac:dyDescent="0.45">
      <c r="A1552" s="2">
        <v>43555</v>
      </c>
      <c r="B1552" s="2" t="s">
        <v>13</v>
      </c>
      <c r="C1552" s="2" t="s">
        <v>18</v>
      </c>
      <c r="D1552">
        <v>13</v>
      </c>
      <c r="E1552">
        <v>2019</v>
      </c>
      <c r="F1552" t="s">
        <v>10</v>
      </c>
      <c r="G1552" t="s">
        <v>9</v>
      </c>
    </row>
    <row r="1553" spans="1:7" x14ac:dyDescent="0.45">
      <c r="A1553" s="2">
        <v>43556</v>
      </c>
      <c r="B1553" s="2" t="s">
        <v>14</v>
      </c>
      <c r="C1553" s="2" t="s">
        <v>19</v>
      </c>
      <c r="D1553">
        <v>13</v>
      </c>
      <c r="E1553">
        <v>2019</v>
      </c>
      <c r="F1553" t="s">
        <v>10</v>
      </c>
      <c r="G1553" t="s">
        <v>9</v>
      </c>
    </row>
    <row r="1554" spans="1:7" x14ac:dyDescent="0.45">
      <c r="A1554" s="2">
        <v>43557</v>
      </c>
      <c r="B1554" s="2" t="s">
        <v>15</v>
      </c>
      <c r="C1554" s="2" t="s">
        <v>19</v>
      </c>
      <c r="D1554">
        <v>13</v>
      </c>
      <c r="E1554">
        <v>2019</v>
      </c>
      <c r="F1554" t="s">
        <v>10</v>
      </c>
      <c r="G1554" t="s">
        <v>9</v>
      </c>
    </row>
    <row r="1555" spans="1:7" x14ac:dyDescent="0.45">
      <c r="A1555" s="2">
        <v>43558</v>
      </c>
      <c r="B1555" s="2" t="s">
        <v>16</v>
      </c>
      <c r="C1555" s="2" t="s">
        <v>19</v>
      </c>
      <c r="D1555">
        <v>13</v>
      </c>
      <c r="E1555">
        <v>2019</v>
      </c>
      <c r="F1555" t="s">
        <v>10</v>
      </c>
      <c r="G1555" t="s">
        <v>9</v>
      </c>
    </row>
    <row r="1556" spans="1:7" x14ac:dyDescent="0.45">
      <c r="A1556" s="2">
        <v>43559</v>
      </c>
      <c r="B1556" s="2" t="s">
        <v>7</v>
      </c>
      <c r="C1556" s="2" t="s">
        <v>19</v>
      </c>
      <c r="D1556">
        <v>14</v>
      </c>
      <c r="E1556">
        <v>2019</v>
      </c>
      <c r="F1556" t="s">
        <v>10</v>
      </c>
      <c r="G1556" t="s">
        <v>9</v>
      </c>
    </row>
    <row r="1557" spans="1:7" x14ac:dyDescent="0.45">
      <c r="A1557" s="2">
        <v>43560</v>
      </c>
      <c r="B1557" s="2" t="s">
        <v>11</v>
      </c>
      <c r="C1557" s="2" t="s">
        <v>19</v>
      </c>
      <c r="D1557">
        <v>14</v>
      </c>
      <c r="E1557">
        <v>2019</v>
      </c>
      <c r="F1557" t="s">
        <v>9</v>
      </c>
      <c r="G1557" t="s">
        <v>9</v>
      </c>
    </row>
    <row r="1558" spans="1:7" x14ac:dyDescent="0.45">
      <c r="A1558" s="2">
        <v>43561</v>
      </c>
      <c r="B1558" s="2" t="s">
        <v>12</v>
      </c>
      <c r="C1558" s="2" t="s">
        <v>19</v>
      </c>
      <c r="D1558">
        <v>14</v>
      </c>
      <c r="E1558">
        <v>2019</v>
      </c>
      <c r="F1558" t="s">
        <v>9</v>
      </c>
      <c r="G1558" t="s">
        <v>9</v>
      </c>
    </row>
    <row r="1559" spans="1:7" x14ac:dyDescent="0.45">
      <c r="A1559" s="2">
        <v>43562</v>
      </c>
      <c r="B1559" s="2" t="s">
        <v>13</v>
      </c>
      <c r="C1559" s="2" t="s">
        <v>19</v>
      </c>
      <c r="D1559">
        <v>14</v>
      </c>
      <c r="E1559">
        <v>2019</v>
      </c>
      <c r="F1559" t="s">
        <v>9</v>
      </c>
      <c r="G1559" t="s">
        <v>9</v>
      </c>
    </row>
    <row r="1560" spans="1:7" x14ac:dyDescent="0.45">
      <c r="A1560" s="2">
        <v>43563</v>
      </c>
      <c r="B1560" s="2" t="s">
        <v>14</v>
      </c>
      <c r="C1560" s="2" t="s">
        <v>19</v>
      </c>
      <c r="D1560">
        <v>14</v>
      </c>
      <c r="E1560">
        <v>2019</v>
      </c>
      <c r="F1560" t="s">
        <v>9</v>
      </c>
      <c r="G1560" t="s">
        <v>9</v>
      </c>
    </row>
    <row r="1561" spans="1:7" x14ac:dyDescent="0.45">
      <c r="A1561" s="2">
        <v>43564</v>
      </c>
      <c r="B1561" s="2" t="s">
        <v>15</v>
      </c>
      <c r="C1561" s="2" t="s">
        <v>19</v>
      </c>
      <c r="D1561">
        <v>14</v>
      </c>
      <c r="E1561">
        <v>2019</v>
      </c>
      <c r="F1561" t="s">
        <v>9</v>
      </c>
      <c r="G1561" t="s">
        <v>9</v>
      </c>
    </row>
    <row r="1562" spans="1:7" x14ac:dyDescent="0.45">
      <c r="A1562" s="2">
        <v>43565</v>
      </c>
      <c r="B1562" s="2" t="s">
        <v>16</v>
      </c>
      <c r="C1562" s="2" t="s">
        <v>19</v>
      </c>
      <c r="D1562">
        <v>14</v>
      </c>
      <c r="E1562">
        <v>2019</v>
      </c>
      <c r="F1562" t="s">
        <v>9</v>
      </c>
      <c r="G1562" t="s">
        <v>9</v>
      </c>
    </row>
    <row r="1563" spans="1:7" x14ac:dyDescent="0.45">
      <c r="A1563" s="2">
        <v>43566</v>
      </c>
      <c r="B1563" s="2" t="s">
        <v>7</v>
      </c>
      <c r="C1563" s="2" t="s">
        <v>19</v>
      </c>
      <c r="D1563">
        <v>15</v>
      </c>
      <c r="E1563">
        <v>2019</v>
      </c>
      <c r="F1563" t="s">
        <v>9</v>
      </c>
      <c r="G1563" t="s">
        <v>9</v>
      </c>
    </row>
    <row r="1564" spans="1:7" x14ac:dyDescent="0.45">
      <c r="A1564" s="2">
        <v>43567</v>
      </c>
      <c r="B1564" s="2" t="s">
        <v>11</v>
      </c>
      <c r="C1564" s="2" t="s">
        <v>19</v>
      </c>
      <c r="D1564">
        <v>15</v>
      </c>
      <c r="E1564">
        <v>2019</v>
      </c>
      <c r="F1564" t="s">
        <v>9</v>
      </c>
      <c r="G1564" t="s">
        <v>9</v>
      </c>
    </row>
    <row r="1565" spans="1:7" x14ac:dyDescent="0.45">
      <c r="A1565" s="2">
        <v>43568</v>
      </c>
      <c r="B1565" s="2" t="s">
        <v>12</v>
      </c>
      <c r="C1565" s="2" t="s">
        <v>19</v>
      </c>
      <c r="D1565">
        <v>15</v>
      </c>
      <c r="E1565">
        <v>2019</v>
      </c>
      <c r="F1565" t="s">
        <v>9</v>
      </c>
      <c r="G1565" t="s">
        <v>9</v>
      </c>
    </row>
    <row r="1566" spans="1:7" x14ac:dyDescent="0.45">
      <c r="A1566" s="2">
        <v>43569</v>
      </c>
      <c r="B1566" s="2" t="s">
        <v>13</v>
      </c>
      <c r="C1566" s="2" t="s">
        <v>19</v>
      </c>
      <c r="D1566">
        <v>15</v>
      </c>
      <c r="E1566">
        <v>2019</v>
      </c>
      <c r="F1566" t="s">
        <v>9</v>
      </c>
      <c r="G1566" t="s">
        <v>9</v>
      </c>
    </row>
    <row r="1567" spans="1:7" x14ac:dyDescent="0.45">
      <c r="A1567" s="2">
        <v>43570</v>
      </c>
      <c r="B1567" s="2" t="s">
        <v>14</v>
      </c>
      <c r="C1567" s="2" t="s">
        <v>19</v>
      </c>
      <c r="D1567">
        <v>15</v>
      </c>
      <c r="E1567">
        <v>2019</v>
      </c>
      <c r="F1567" t="s">
        <v>9</v>
      </c>
      <c r="G1567" t="s">
        <v>9</v>
      </c>
    </row>
    <row r="1568" spans="1:7" x14ac:dyDescent="0.45">
      <c r="A1568" s="2">
        <v>43571</v>
      </c>
      <c r="B1568" s="2" t="s">
        <v>15</v>
      </c>
      <c r="C1568" s="2" t="s">
        <v>19</v>
      </c>
      <c r="D1568">
        <v>15</v>
      </c>
      <c r="E1568">
        <v>2019</v>
      </c>
      <c r="F1568" t="s">
        <v>9</v>
      </c>
      <c r="G1568" t="s">
        <v>9</v>
      </c>
    </row>
    <row r="1569" spans="1:7" x14ac:dyDescent="0.45">
      <c r="A1569" s="2">
        <v>43572</v>
      </c>
      <c r="B1569" s="2" t="s">
        <v>16</v>
      </c>
      <c r="C1569" s="2" t="s">
        <v>19</v>
      </c>
      <c r="D1569">
        <v>15</v>
      </c>
      <c r="E1569">
        <v>2019</v>
      </c>
      <c r="F1569" t="s">
        <v>9</v>
      </c>
      <c r="G1569" t="s">
        <v>9</v>
      </c>
    </row>
    <row r="1570" spans="1:7" x14ac:dyDescent="0.45">
      <c r="A1570" s="2">
        <v>43573</v>
      </c>
      <c r="B1570" s="2" t="s">
        <v>7</v>
      </c>
      <c r="C1570" s="2" t="s">
        <v>19</v>
      </c>
      <c r="D1570">
        <v>16</v>
      </c>
      <c r="E1570">
        <v>2019</v>
      </c>
      <c r="F1570" t="s">
        <v>9</v>
      </c>
      <c r="G1570" t="s">
        <v>9</v>
      </c>
    </row>
    <row r="1571" spans="1:7" x14ac:dyDescent="0.45">
      <c r="A1571" s="2">
        <v>43574</v>
      </c>
      <c r="B1571" s="2" t="s">
        <v>11</v>
      </c>
      <c r="C1571" s="2" t="s">
        <v>19</v>
      </c>
      <c r="D1571">
        <v>16</v>
      </c>
      <c r="E1571">
        <v>2019</v>
      </c>
      <c r="F1571" t="s">
        <v>9</v>
      </c>
      <c r="G1571" t="s">
        <v>10</v>
      </c>
    </row>
    <row r="1572" spans="1:7" x14ac:dyDescent="0.45">
      <c r="A1572" s="2">
        <v>43575</v>
      </c>
      <c r="B1572" s="2" t="s">
        <v>12</v>
      </c>
      <c r="C1572" s="2" t="s">
        <v>19</v>
      </c>
      <c r="D1572">
        <v>16</v>
      </c>
      <c r="E1572">
        <v>2019</v>
      </c>
      <c r="F1572" t="s">
        <v>9</v>
      </c>
      <c r="G1572" t="s">
        <v>10</v>
      </c>
    </row>
    <row r="1573" spans="1:7" x14ac:dyDescent="0.45">
      <c r="A1573" s="2">
        <v>43576</v>
      </c>
      <c r="B1573" s="2" t="s">
        <v>13</v>
      </c>
      <c r="C1573" s="2" t="s">
        <v>19</v>
      </c>
      <c r="D1573">
        <v>16</v>
      </c>
      <c r="E1573">
        <v>2019</v>
      </c>
      <c r="F1573" t="s">
        <v>9</v>
      </c>
      <c r="G1573" t="s">
        <v>10</v>
      </c>
    </row>
    <row r="1574" spans="1:7" x14ac:dyDescent="0.45">
      <c r="A1574" s="2">
        <v>43577</v>
      </c>
      <c r="B1574" s="2" t="s">
        <v>14</v>
      </c>
      <c r="C1574" s="2" t="s">
        <v>19</v>
      </c>
      <c r="D1574">
        <v>16</v>
      </c>
      <c r="E1574">
        <v>2019</v>
      </c>
      <c r="F1574" t="s">
        <v>9</v>
      </c>
      <c r="G1574" t="s">
        <v>10</v>
      </c>
    </row>
    <row r="1575" spans="1:7" x14ac:dyDescent="0.45">
      <c r="A1575" s="2">
        <v>43578</v>
      </c>
      <c r="B1575" s="2" t="s">
        <v>15</v>
      </c>
      <c r="C1575" s="2" t="s">
        <v>19</v>
      </c>
      <c r="D1575">
        <v>16</v>
      </c>
      <c r="E1575">
        <v>2019</v>
      </c>
      <c r="F1575" t="s">
        <v>9</v>
      </c>
      <c r="G1575" t="s">
        <v>9</v>
      </c>
    </row>
    <row r="1576" spans="1:7" x14ac:dyDescent="0.45">
      <c r="A1576" s="2">
        <v>43579</v>
      </c>
      <c r="B1576" s="2" t="s">
        <v>16</v>
      </c>
      <c r="C1576" s="2" t="s">
        <v>19</v>
      </c>
      <c r="D1576">
        <v>16</v>
      </c>
      <c r="E1576">
        <v>2019</v>
      </c>
      <c r="F1576" t="s">
        <v>10</v>
      </c>
      <c r="G1576" t="s">
        <v>9</v>
      </c>
    </row>
    <row r="1577" spans="1:7" x14ac:dyDescent="0.45">
      <c r="A1577" s="2">
        <v>43580</v>
      </c>
      <c r="B1577" s="2" t="s">
        <v>7</v>
      </c>
      <c r="C1577" s="2" t="s">
        <v>19</v>
      </c>
      <c r="D1577">
        <v>17</v>
      </c>
      <c r="E1577">
        <v>2019</v>
      </c>
      <c r="F1577" t="s">
        <v>10</v>
      </c>
      <c r="G1577" t="s">
        <v>10</v>
      </c>
    </row>
    <row r="1578" spans="1:7" x14ac:dyDescent="0.45">
      <c r="A1578" s="2">
        <v>43581</v>
      </c>
      <c r="B1578" s="2" t="s">
        <v>11</v>
      </c>
      <c r="C1578" s="2" t="s">
        <v>19</v>
      </c>
      <c r="D1578">
        <v>17</v>
      </c>
      <c r="E1578">
        <v>2019</v>
      </c>
      <c r="F1578" t="s">
        <v>10</v>
      </c>
      <c r="G1578" t="s">
        <v>9</v>
      </c>
    </row>
    <row r="1579" spans="1:7" x14ac:dyDescent="0.45">
      <c r="A1579" s="2">
        <v>43582</v>
      </c>
      <c r="B1579" s="2" t="s">
        <v>12</v>
      </c>
      <c r="C1579" s="2" t="s">
        <v>19</v>
      </c>
      <c r="D1579">
        <v>17</v>
      </c>
      <c r="E1579">
        <v>2019</v>
      </c>
      <c r="F1579" t="s">
        <v>10</v>
      </c>
      <c r="G1579" t="s">
        <v>9</v>
      </c>
    </row>
    <row r="1580" spans="1:7" x14ac:dyDescent="0.45">
      <c r="A1580" s="2">
        <v>43583</v>
      </c>
      <c r="B1580" s="2" t="s">
        <v>13</v>
      </c>
      <c r="C1580" s="2" t="s">
        <v>19</v>
      </c>
      <c r="D1580">
        <v>17</v>
      </c>
      <c r="E1580">
        <v>2019</v>
      </c>
      <c r="F1580" t="s">
        <v>10</v>
      </c>
      <c r="G1580" t="s">
        <v>9</v>
      </c>
    </row>
    <row r="1581" spans="1:7" x14ac:dyDescent="0.45">
      <c r="A1581" s="2">
        <v>43584</v>
      </c>
      <c r="B1581" s="2" t="s">
        <v>14</v>
      </c>
      <c r="C1581" s="2" t="s">
        <v>19</v>
      </c>
      <c r="D1581">
        <v>17</v>
      </c>
      <c r="E1581">
        <v>2019</v>
      </c>
      <c r="F1581" t="s">
        <v>10</v>
      </c>
      <c r="G1581" t="s">
        <v>9</v>
      </c>
    </row>
    <row r="1582" spans="1:7" x14ac:dyDescent="0.45">
      <c r="A1582" s="2">
        <v>43585</v>
      </c>
      <c r="B1582" s="2" t="s">
        <v>15</v>
      </c>
      <c r="C1582" s="2" t="s">
        <v>19</v>
      </c>
      <c r="D1582">
        <v>17</v>
      </c>
      <c r="E1582">
        <v>2019</v>
      </c>
      <c r="F1582" t="s">
        <v>10</v>
      </c>
      <c r="G1582" t="s">
        <v>9</v>
      </c>
    </row>
    <row r="1583" spans="1:7" x14ac:dyDescent="0.45">
      <c r="A1583" s="2">
        <v>43586</v>
      </c>
      <c r="B1583" s="2" t="s">
        <v>16</v>
      </c>
      <c r="C1583" s="2" t="s">
        <v>20</v>
      </c>
      <c r="D1583">
        <v>17</v>
      </c>
      <c r="E1583">
        <v>2019</v>
      </c>
      <c r="F1583" t="s">
        <v>10</v>
      </c>
      <c r="G1583" t="s">
        <v>9</v>
      </c>
    </row>
    <row r="1584" spans="1:7" x14ac:dyDescent="0.45">
      <c r="A1584" s="2">
        <v>43587</v>
      </c>
      <c r="B1584" s="2" t="s">
        <v>7</v>
      </c>
      <c r="C1584" s="2" t="s">
        <v>20</v>
      </c>
      <c r="D1584">
        <v>18</v>
      </c>
      <c r="E1584">
        <v>2019</v>
      </c>
      <c r="F1584" t="s">
        <v>10</v>
      </c>
      <c r="G1584" t="s">
        <v>9</v>
      </c>
    </row>
    <row r="1585" spans="1:7" x14ac:dyDescent="0.45">
      <c r="A1585" s="2">
        <v>43588</v>
      </c>
      <c r="B1585" s="2" t="s">
        <v>11</v>
      </c>
      <c r="C1585" s="2" t="s">
        <v>20</v>
      </c>
      <c r="D1585">
        <v>18</v>
      </c>
      <c r="E1585">
        <v>2019</v>
      </c>
      <c r="F1585" t="s">
        <v>10</v>
      </c>
      <c r="G1585" t="s">
        <v>9</v>
      </c>
    </row>
    <row r="1586" spans="1:7" x14ac:dyDescent="0.45">
      <c r="A1586" s="2">
        <v>43589</v>
      </c>
      <c r="B1586" s="2" t="s">
        <v>12</v>
      </c>
      <c r="C1586" s="2" t="s">
        <v>20</v>
      </c>
      <c r="D1586">
        <v>18</v>
      </c>
      <c r="E1586">
        <v>2019</v>
      </c>
      <c r="F1586" t="s">
        <v>10</v>
      </c>
      <c r="G1586" t="s">
        <v>9</v>
      </c>
    </row>
    <row r="1587" spans="1:7" x14ac:dyDescent="0.45">
      <c r="A1587" s="2">
        <v>43590</v>
      </c>
      <c r="B1587" s="2" t="s">
        <v>13</v>
      </c>
      <c r="C1587" s="2" t="s">
        <v>20</v>
      </c>
      <c r="D1587">
        <v>18</v>
      </c>
      <c r="E1587">
        <v>2019</v>
      </c>
      <c r="F1587" t="s">
        <v>10</v>
      </c>
      <c r="G1587" t="s">
        <v>9</v>
      </c>
    </row>
    <row r="1588" spans="1:7" x14ac:dyDescent="0.45">
      <c r="A1588" s="2">
        <v>43591</v>
      </c>
      <c r="B1588" s="2" t="s">
        <v>14</v>
      </c>
      <c r="C1588" s="2" t="s">
        <v>20</v>
      </c>
      <c r="D1588">
        <v>18</v>
      </c>
      <c r="E1588">
        <v>2019</v>
      </c>
      <c r="F1588" t="s">
        <v>10</v>
      </c>
      <c r="G1588" t="s">
        <v>9</v>
      </c>
    </row>
    <row r="1589" spans="1:7" x14ac:dyDescent="0.45">
      <c r="A1589" s="2">
        <v>43592</v>
      </c>
      <c r="B1589" s="2" t="s">
        <v>15</v>
      </c>
      <c r="C1589" s="2" t="s">
        <v>20</v>
      </c>
      <c r="D1589">
        <v>18</v>
      </c>
      <c r="E1589">
        <v>2019</v>
      </c>
      <c r="F1589" t="s">
        <v>10</v>
      </c>
      <c r="G1589" t="s">
        <v>9</v>
      </c>
    </row>
    <row r="1590" spans="1:7" x14ac:dyDescent="0.45">
      <c r="A1590" s="2">
        <v>43593</v>
      </c>
      <c r="B1590" s="2" t="s">
        <v>16</v>
      </c>
      <c r="C1590" s="2" t="s">
        <v>20</v>
      </c>
      <c r="D1590">
        <v>18</v>
      </c>
      <c r="E1590">
        <v>2019</v>
      </c>
      <c r="F1590" t="s">
        <v>10</v>
      </c>
      <c r="G1590" t="s">
        <v>9</v>
      </c>
    </row>
    <row r="1591" spans="1:7" x14ac:dyDescent="0.45">
      <c r="A1591" s="2">
        <v>43594</v>
      </c>
      <c r="B1591" s="2" t="s">
        <v>7</v>
      </c>
      <c r="C1591" s="2" t="s">
        <v>20</v>
      </c>
      <c r="D1591">
        <v>19</v>
      </c>
      <c r="E1591">
        <v>2019</v>
      </c>
      <c r="F1591" t="s">
        <v>10</v>
      </c>
      <c r="G1591" t="s">
        <v>9</v>
      </c>
    </row>
    <row r="1592" spans="1:7" x14ac:dyDescent="0.45">
      <c r="A1592" s="2">
        <v>43595</v>
      </c>
      <c r="B1592" s="2" t="s">
        <v>11</v>
      </c>
      <c r="C1592" s="2" t="s">
        <v>20</v>
      </c>
      <c r="D1592">
        <v>19</v>
      </c>
      <c r="E1592">
        <v>2019</v>
      </c>
      <c r="F1592" t="s">
        <v>10</v>
      </c>
      <c r="G1592" t="s">
        <v>9</v>
      </c>
    </row>
    <row r="1593" spans="1:7" x14ac:dyDescent="0.45">
      <c r="A1593" s="2">
        <v>43596</v>
      </c>
      <c r="B1593" s="2" t="s">
        <v>12</v>
      </c>
      <c r="C1593" s="2" t="s">
        <v>20</v>
      </c>
      <c r="D1593">
        <v>19</v>
      </c>
      <c r="E1593">
        <v>2019</v>
      </c>
      <c r="F1593" t="s">
        <v>10</v>
      </c>
      <c r="G1593" t="s">
        <v>9</v>
      </c>
    </row>
    <row r="1594" spans="1:7" x14ac:dyDescent="0.45">
      <c r="A1594" s="2">
        <v>43597</v>
      </c>
      <c r="B1594" s="2" t="s">
        <v>13</v>
      </c>
      <c r="C1594" s="2" t="s">
        <v>20</v>
      </c>
      <c r="D1594">
        <v>19</v>
      </c>
      <c r="E1594">
        <v>2019</v>
      </c>
      <c r="F1594" t="s">
        <v>10</v>
      </c>
      <c r="G1594" t="s">
        <v>9</v>
      </c>
    </row>
    <row r="1595" spans="1:7" x14ac:dyDescent="0.45">
      <c r="A1595" s="2">
        <v>43598</v>
      </c>
      <c r="B1595" s="2" t="s">
        <v>14</v>
      </c>
      <c r="C1595" s="2" t="s">
        <v>20</v>
      </c>
      <c r="D1595">
        <v>19</v>
      </c>
      <c r="E1595">
        <v>2019</v>
      </c>
      <c r="F1595" t="s">
        <v>10</v>
      </c>
      <c r="G1595" t="s">
        <v>9</v>
      </c>
    </row>
    <row r="1596" spans="1:7" x14ac:dyDescent="0.45">
      <c r="A1596" s="2">
        <v>43599</v>
      </c>
      <c r="B1596" s="2" t="s">
        <v>15</v>
      </c>
      <c r="C1596" s="2" t="s">
        <v>20</v>
      </c>
      <c r="D1596">
        <v>19</v>
      </c>
      <c r="E1596">
        <v>2019</v>
      </c>
      <c r="F1596" t="s">
        <v>10</v>
      </c>
      <c r="G1596" t="s">
        <v>9</v>
      </c>
    </row>
    <row r="1597" spans="1:7" x14ac:dyDescent="0.45">
      <c r="A1597" s="2">
        <v>43600</v>
      </c>
      <c r="B1597" s="2" t="s">
        <v>16</v>
      </c>
      <c r="C1597" s="2" t="s">
        <v>20</v>
      </c>
      <c r="D1597">
        <v>19</v>
      </c>
      <c r="E1597">
        <v>2019</v>
      </c>
      <c r="F1597" t="s">
        <v>10</v>
      </c>
      <c r="G1597" t="s">
        <v>9</v>
      </c>
    </row>
    <row r="1598" spans="1:7" x14ac:dyDescent="0.45">
      <c r="A1598" s="2">
        <v>43601</v>
      </c>
      <c r="B1598" s="2" t="s">
        <v>7</v>
      </c>
      <c r="C1598" s="2" t="s">
        <v>20</v>
      </c>
      <c r="D1598">
        <v>20</v>
      </c>
      <c r="E1598">
        <v>2019</v>
      </c>
      <c r="F1598" t="s">
        <v>10</v>
      </c>
      <c r="G1598" t="s">
        <v>9</v>
      </c>
    </row>
    <row r="1599" spans="1:7" x14ac:dyDescent="0.45">
      <c r="A1599" s="2">
        <v>43602</v>
      </c>
      <c r="B1599" s="2" t="s">
        <v>11</v>
      </c>
      <c r="C1599" s="2" t="s">
        <v>20</v>
      </c>
      <c r="D1599">
        <v>20</v>
      </c>
      <c r="E1599">
        <v>2019</v>
      </c>
      <c r="F1599" t="s">
        <v>10</v>
      </c>
      <c r="G1599" t="s">
        <v>9</v>
      </c>
    </row>
    <row r="1600" spans="1:7" x14ac:dyDescent="0.45">
      <c r="A1600" s="2">
        <v>43603</v>
      </c>
      <c r="B1600" s="2" t="s">
        <v>12</v>
      </c>
      <c r="C1600" s="2" t="s">
        <v>20</v>
      </c>
      <c r="D1600">
        <v>20</v>
      </c>
      <c r="E1600">
        <v>2019</v>
      </c>
      <c r="F1600" t="s">
        <v>10</v>
      </c>
      <c r="G1600" t="s">
        <v>9</v>
      </c>
    </row>
    <row r="1601" spans="1:7" x14ac:dyDescent="0.45">
      <c r="A1601" s="2">
        <v>43604</v>
      </c>
      <c r="B1601" s="2" t="s">
        <v>13</v>
      </c>
      <c r="C1601" s="2" t="s">
        <v>20</v>
      </c>
      <c r="D1601">
        <v>20</v>
      </c>
      <c r="E1601">
        <v>2019</v>
      </c>
      <c r="F1601" t="s">
        <v>10</v>
      </c>
      <c r="G1601" t="s">
        <v>9</v>
      </c>
    </row>
    <row r="1602" spans="1:7" x14ac:dyDescent="0.45">
      <c r="A1602" s="2">
        <v>43605</v>
      </c>
      <c r="B1602" s="2" t="s">
        <v>14</v>
      </c>
      <c r="C1602" s="2" t="s">
        <v>20</v>
      </c>
      <c r="D1602">
        <v>20</v>
      </c>
      <c r="E1602">
        <v>2019</v>
      </c>
      <c r="F1602" t="s">
        <v>10</v>
      </c>
      <c r="G1602" t="s">
        <v>9</v>
      </c>
    </row>
    <row r="1603" spans="1:7" x14ac:dyDescent="0.45">
      <c r="A1603" s="2">
        <v>43606</v>
      </c>
      <c r="B1603" s="2" t="s">
        <v>15</v>
      </c>
      <c r="C1603" s="2" t="s">
        <v>20</v>
      </c>
      <c r="D1603">
        <v>20</v>
      </c>
      <c r="E1603">
        <v>2019</v>
      </c>
      <c r="F1603" t="s">
        <v>10</v>
      </c>
      <c r="G1603" t="s">
        <v>9</v>
      </c>
    </row>
    <row r="1604" spans="1:7" x14ac:dyDescent="0.45">
      <c r="A1604" s="2">
        <v>43607</v>
      </c>
      <c r="B1604" s="2" t="s">
        <v>16</v>
      </c>
      <c r="C1604" s="2" t="s">
        <v>20</v>
      </c>
      <c r="D1604">
        <v>20</v>
      </c>
      <c r="E1604">
        <v>2019</v>
      </c>
      <c r="F1604" t="s">
        <v>10</v>
      </c>
      <c r="G1604" t="s">
        <v>9</v>
      </c>
    </row>
    <row r="1605" spans="1:7" x14ac:dyDescent="0.45">
      <c r="A1605" s="2">
        <v>43608</v>
      </c>
      <c r="B1605" s="2" t="s">
        <v>7</v>
      </c>
      <c r="C1605" s="2" t="s">
        <v>20</v>
      </c>
      <c r="D1605">
        <v>21</v>
      </c>
      <c r="E1605">
        <v>2019</v>
      </c>
      <c r="F1605" t="s">
        <v>10</v>
      </c>
      <c r="G1605" t="s">
        <v>9</v>
      </c>
    </row>
    <row r="1606" spans="1:7" x14ac:dyDescent="0.45">
      <c r="A1606" s="2">
        <v>43609</v>
      </c>
      <c r="B1606" s="2" t="s">
        <v>11</v>
      </c>
      <c r="C1606" s="2" t="s">
        <v>20</v>
      </c>
      <c r="D1606">
        <v>21</v>
      </c>
      <c r="E1606">
        <v>2019</v>
      </c>
      <c r="F1606" t="s">
        <v>10</v>
      </c>
      <c r="G1606" t="s">
        <v>9</v>
      </c>
    </row>
    <row r="1607" spans="1:7" x14ac:dyDescent="0.45">
      <c r="A1607" s="2">
        <v>43610</v>
      </c>
      <c r="B1607" s="2" t="s">
        <v>12</v>
      </c>
      <c r="C1607" s="2" t="s">
        <v>20</v>
      </c>
      <c r="D1607">
        <v>21</v>
      </c>
      <c r="E1607">
        <v>2019</v>
      </c>
      <c r="F1607" t="s">
        <v>10</v>
      </c>
      <c r="G1607" t="s">
        <v>9</v>
      </c>
    </row>
    <row r="1608" spans="1:7" x14ac:dyDescent="0.45">
      <c r="A1608" s="2">
        <v>43611</v>
      </c>
      <c r="B1608" s="2" t="s">
        <v>13</v>
      </c>
      <c r="C1608" s="2" t="s">
        <v>20</v>
      </c>
      <c r="D1608">
        <v>21</v>
      </c>
      <c r="E1608">
        <v>2019</v>
      </c>
      <c r="F1608" t="s">
        <v>10</v>
      </c>
      <c r="G1608" t="s">
        <v>9</v>
      </c>
    </row>
    <row r="1609" spans="1:7" x14ac:dyDescent="0.45">
      <c r="A1609" s="2">
        <v>43612</v>
      </c>
      <c r="B1609" s="2" t="s">
        <v>14</v>
      </c>
      <c r="C1609" s="2" t="s">
        <v>20</v>
      </c>
      <c r="D1609">
        <v>21</v>
      </c>
      <c r="E1609">
        <v>2019</v>
      </c>
      <c r="F1609" t="s">
        <v>10</v>
      </c>
      <c r="G1609" t="s">
        <v>9</v>
      </c>
    </row>
    <row r="1610" spans="1:7" x14ac:dyDescent="0.45">
      <c r="A1610" s="2">
        <v>43613</v>
      </c>
      <c r="B1610" s="2" t="s">
        <v>15</v>
      </c>
      <c r="C1610" s="2" t="s">
        <v>20</v>
      </c>
      <c r="D1610">
        <v>21</v>
      </c>
      <c r="E1610">
        <v>2019</v>
      </c>
      <c r="F1610" t="s">
        <v>10</v>
      </c>
      <c r="G1610" t="s">
        <v>9</v>
      </c>
    </row>
    <row r="1611" spans="1:7" x14ac:dyDescent="0.45">
      <c r="A1611" s="2">
        <v>43614</v>
      </c>
      <c r="B1611" s="2" t="s">
        <v>16</v>
      </c>
      <c r="C1611" s="2" t="s">
        <v>20</v>
      </c>
      <c r="D1611">
        <v>21</v>
      </c>
      <c r="E1611">
        <v>2019</v>
      </c>
      <c r="F1611" t="s">
        <v>10</v>
      </c>
      <c r="G1611" t="s">
        <v>9</v>
      </c>
    </row>
    <row r="1612" spans="1:7" x14ac:dyDescent="0.45">
      <c r="A1612" s="2">
        <v>43615</v>
      </c>
      <c r="B1612" s="2" t="s">
        <v>7</v>
      </c>
      <c r="C1612" s="2" t="s">
        <v>20</v>
      </c>
      <c r="D1612">
        <v>22</v>
      </c>
      <c r="E1612">
        <v>2019</v>
      </c>
      <c r="F1612" t="s">
        <v>10</v>
      </c>
      <c r="G1612" t="s">
        <v>9</v>
      </c>
    </row>
    <row r="1613" spans="1:7" x14ac:dyDescent="0.45">
      <c r="A1613" s="2">
        <v>43616</v>
      </c>
      <c r="B1613" s="2" t="s">
        <v>11</v>
      </c>
      <c r="C1613" s="2" t="s">
        <v>20</v>
      </c>
      <c r="D1613">
        <v>22</v>
      </c>
      <c r="E1613">
        <v>2019</v>
      </c>
      <c r="F1613" t="s">
        <v>10</v>
      </c>
      <c r="G1613" t="s">
        <v>9</v>
      </c>
    </row>
    <row r="1614" spans="1:7" x14ac:dyDescent="0.45">
      <c r="A1614" s="2">
        <v>43617</v>
      </c>
      <c r="B1614" s="2" t="s">
        <v>12</v>
      </c>
      <c r="C1614" s="2" t="s">
        <v>21</v>
      </c>
      <c r="D1614">
        <v>22</v>
      </c>
      <c r="E1614">
        <v>2019</v>
      </c>
      <c r="F1614" t="s">
        <v>10</v>
      </c>
      <c r="G1614" t="s">
        <v>9</v>
      </c>
    </row>
    <row r="1615" spans="1:7" x14ac:dyDescent="0.45">
      <c r="A1615" s="2">
        <v>43618</v>
      </c>
      <c r="B1615" s="2" t="s">
        <v>13</v>
      </c>
      <c r="C1615" s="2" t="s">
        <v>21</v>
      </c>
      <c r="D1615">
        <v>22</v>
      </c>
      <c r="E1615">
        <v>2019</v>
      </c>
      <c r="F1615" t="s">
        <v>10</v>
      </c>
      <c r="G1615" t="s">
        <v>9</v>
      </c>
    </row>
    <row r="1616" spans="1:7" x14ac:dyDescent="0.45">
      <c r="A1616" s="2">
        <v>43619</v>
      </c>
      <c r="B1616" s="2" t="s">
        <v>14</v>
      </c>
      <c r="C1616" s="2" t="s">
        <v>21</v>
      </c>
      <c r="D1616">
        <v>22</v>
      </c>
      <c r="E1616">
        <v>2019</v>
      </c>
      <c r="F1616" t="s">
        <v>10</v>
      </c>
      <c r="G1616" t="s">
        <v>9</v>
      </c>
    </row>
    <row r="1617" spans="1:7" x14ac:dyDescent="0.45">
      <c r="A1617" s="2">
        <v>43620</v>
      </c>
      <c r="B1617" s="2" t="s">
        <v>15</v>
      </c>
      <c r="C1617" s="2" t="s">
        <v>21</v>
      </c>
      <c r="D1617">
        <v>22</v>
      </c>
      <c r="E1617">
        <v>2019</v>
      </c>
      <c r="F1617" t="s">
        <v>10</v>
      </c>
      <c r="G1617" t="s">
        <v>9</v>
      </c>
    </row>
    <row r="1618" spans="1:7" x14ac:dyDescent="0.45">
      <c r="A1618" s="2">
        <v>43621</v>
      </c>
      <c r="B1618" s="2" t="s">
        <v>16</v>
      </c>
      <c r="C1618" s="2" t="s">
        <v>21</v>
      </c>
      <c r="D1618">
        <v>22</v>
      </c>
      <c r="E1618">
        <v>2019</v>
      </c>
      <c r="F1618" t="s">
        <v>10</v>
      </c>
      <c r="G1618" t="s">
        <v>9</v>
      </c>
    </row>
    <row r="1619" spans="1:7" x14ac:dyDescent="0.45">
      <c r="A1619" s="2">
        <v>43622</v>
      </c>
      <c r="B1619" s="2" t="s">
        <v>7</v>
      </c>
      <c r="C1619" s="2" t="s">
        <v>21</v>
      </c>
      <c r="D1619">
        <v>23</v>
      </c>
      <c r="E1619">
        <v>2019</v>
      </c>
      <c r="F1619" t="s">
        <v>10</v>
      </c>
      <c r="G1619" t="s">
        <v>9</v>
      </c>
    </row>
    <row r="1620" spans="1:7" x14ac:dyDescent="0.45">
      <c r="A1620" s="2">
        <v>43623</v>
      </c>
      <c r="B1620" s="2" t="s">
        <v>11</v>
      </c>
      <c r="C1620" s="2" t="s">
        <v>21</v>
      </c>
      <c r="D1620">
        <v>23</v>
      </c>
      <c r="E1620">
        <v>2019</v>
      </c>
      <c r="F1620" t="s">
        <v>10</v>
      </c>
      <c r="G1620" t="s">
        <v>9</v>
      </c>
    </row>
    <row r="1621" spans="1:7" x14ac:dyDescent="0.45">
      <c r="A1621" s="2">
        <v>43624</v>
      </c>
      <c r="B1621" s="2" t="s">
        <v>12</v>
      </c>
      <c r="C1621" s="2" t="s">
        <v>21</v>
      </c>
      <c r="D1621">
        <v>23</v>
      </c>
      <c r="E1621">
        <v>2019</v>
      </c>
      <c r="F1621" t="s">
        <v>10</v>
      </c>
      <c r="G1621" t="s">
        <v>9</v>
      </c>
    </row>
    <row r="1622" spans="1:7" x14ac:dyDescent="0.45">
      <c r="A1622" s="2">
        <v>43625</v>
      </c>
      <c r="B1622" s="2" t="s">
        <v>13</v>
      </c>
      <c r="C1622" s="2" t="s">
        <v>21</v>
      </c>
      <c r="D1622">
        <v>23</v>
      </c>
      <c r="E1622">
        <v>2019</v>
      </c>
      <c r="F1622" t="s">
        <v>10</v>
      </c>
      <c r="G1622" t="s">
        <v>9</v>
      </c>
    </row>
    <row r="1623" spans="1:7" x14ac:dyDescent="0.45">
      <c r="A1623" s="2">
        <v>43626</v>
      </c>
      <c r="B1623" s="2" t="s">
        <v>14</v>
      </c>
      <c r="C1623" s="2" t="s">
        <v>21</v>
      </c>
      <c r="D1623">
        <v>23</v>
      </c>
      <c r="E1623">
        <v>2019</v>
      </c>
      <c r="F1623" t="s">
        <v>10</v>
      </c>
      <c r="G1623" t="s">
        <v>10</v>
      </c>
    </row>
    <row r="1624" spans="1:7" x14ac:dyDescent="0.45">
      <c r="A1624" s="2">
        <v>43627</v>
      </c>
      <c r="B1624" s="2" t="s">
        <v>15</v>
      </c>
      <c r="C1624" s="2" t="s">
        <v>21</v>
      </c>
      <c r="D1624">
        <v>23</v>
      </c>
      <c r="E1624">
        <v>2019</v>
      </c>
      <c r="F1624" t="s">
        <v>10</v>
      </c>
      <c r="G1624" t="s">
        <v>9</v>
      </c>
    </row>
    <row r="1625" spans="1:7" x14ac:dyDescent="0.45">
      <c r="A1625" s="2">
        <v>43628</v>
      </c>
      <c r="B1625" s="2" t="s">
        <v>16</v>
      </c>
      <c r="C1625" s="2" t="s">
        <v>21</v>
      </c>
      <c r="D1625">
        <v>23</v>
      </c>
      <c r="E1625">
        <v>2019</v>
      </c>
      <c r="F1625" t="s">
        <v>10</v>
      </c>
      <c r="G1625" t="s">
        <v>9</v>
      </c>
    </row>
    <row r="1626" spans="1:7" x14ac:dyDescent="0.45">
      <c r="A1626" s="2">
        <v>43629</v>
      </c>
      <c r="B1626" s="2" t="s">
        <v>7</v>
      </c>
      <c r="C1626" s="2" t="s">
        <v>21</v>
      </c>
      <c r="D1626">
        <v>24</v>
      </c>
      <c r="E1626">
        <v>2019</v>
      </c>
      <c r="F1626" t="s">
        <v>10</v>
      </c>
      <c r="G1626" t="s">
        <v>9</v>
      </c>
    </row>
    <row r="1627" spans="1:7" x14ac:dyDescent="0.45">
      <c r="A1627" s="2">
        <v>43630</v>
      </c>
      <c r="B1627" s="2" t="s">
        <v>11</v>
      </c>
      <c r="C1627" s="2" t="s">
        <v>21</v>
      </c>
      <c r="D1627">
        <v>24</v>
      </c>
      <c r="E1627">
        <v>2019</v>
      </c>
      <c r="F1627" t="s">
        <v>10</v>
      </c>
      <c r="G1627" t="s">
        <v>9</v>
      </c>
    </row>
    <row r="1628" spans="1:7" x14ac:dyDescent="0.45">
      <c r="A1628" s="2">
        <v>43631</v>
      </c>
      <c r="B1628" s="2" t="s">
        <v>12</v>
      </c>
      <c r="C1628" s="2" t="s">
        <v>21</v>
      </c>
      <c r="D1628">
        <v>24</v>
      </c>
      <c r="E1628">
        <v>2019</v>
      </c>
      <c r="F1628" t="s">
        <v>10</v>
      </c>
      <c r="G1628" t="s">
        <v>9</v>
      </c>
    </row>
    <row r="1629" spans="1:7" x14ac:dyDescent="0.45">
      <c r="A1629" s="2">
        <v>43632</v>
      </c>
      <c r="B1629" s="2" t="s">
        <v>13</v>
      </c>
      <c r="C1629" s="2" t="s">
        <v>21</v>
      </c>
      <c r="D1629">
        <v>24</v>
      </c>
      <c r="E1629">
        <v>2019</v>
      </c>
      <c r="F1629" t="s">
        <v>10</v>
      </c>
      <c r="G1629" t="s">
        <v>9</v>
      </c>
    </row>
    <row r="1630" spans="1:7" x14ac:dyDescent="0.45">
      <c r="A1630" s="2">
        <v>43633</v>
      </c>
      <c r="B1630" s="2" t="s">
        <v>14</v>
      </c>
      <c r="C1630" s="2" t="s">
        <v>21</v>
      </c>
      <c r="D1630">
        <v>24</v>
      </c>
      <c r="E1630">
        <v>2019</v>
      </c>
      <c r="F1630" t="s">
        <v>10</v>
      </c>
      <c r="G1630" t="s">
        <v>9</v>
      </c>
    </row>
    <row r="1631" spans="1:7" x14ac:dyDescent="0.45">
      <c r="A1631" s="2">
        <v>43634</v>
      </c>
      <c r="B1631" s="2" t="s">
        <v>15</v>
      </c>
      <c r="C1631" s="2" t="s">
        <v>21</v>
      </c>
      <c r="D1631">
        <v>24</v>
      </c>
      <c r="E1631">
        <v>2019</v>
      </c>
      <c r="F1631" t="s">
        <v>10</v>
      </c>
      <c r="G1631" t="s">
        <v>9</v>
      </c>
    </row>
    <row r="1632" spans="1:7" x14ac:dyDescent="0.45">
      <c r="A1632" s="2">
        <v>43635</v>
      </c>
      <c r="B1632" s="2" t="s">
        <v>16</v>
      </c>
      <c r="C1632" s="2" t="s">
        <v>21</v>
      </c>
      <c r="D1632">
        <v>24</v>
      </c>
      <c r="E1632">
        <v>2019</v>
      </c>
      <c r="F1632" t="s">
        <v>10</v>
      </c>
      <c r="G1632" t="s">
        <v>9</v>
      </c>
    </row>
    <row r="1633" spans="1:7" x14ac:dyDescent="0.45">
      <c r="A1633" s="2">
        <v>43636</v>
      </c>
      <c r="B1633" s="2" t="s">
        <v>7</v>
      </c>
      <c r="C1633" s="2" t="s">
        <v>21</v>
      </c>
      <c r="D1633">
        <v>25</v>
      </c>
      <c r="E1633">
        <v>2019</v>
      </c>
      <c r="F1633" t="s">
        <v>10</v>
      </c>
      <c r="G1633" t="s">
        <v>9</v>
      </c>
    </row>
    <row r="1634" spans="1:7" x14ac:dyDescent="0.45">
      <c r="A1634" s="2">
        <v>43637</v>
      </c>
      <c r="B1634" s="2" t="s">
        <v>11</v>
      </c>
      <c r="C1634" s="2" t="s">
        <v>21</v>
      </c>
      <c r="D1634">
        <v>25</v>
      </c>
      <c r="E1634">
        <v>2019</v>
      </c>
      <c r="F1634" t="s">
        <v>10</v>
      </c>
      <c r="G1634" t="s">
        <v>9</v>
      </c>
    </row>
    <row r="1635" spans="1:7" x14ac:dyDescent="0.45">
      <c r="A1635" s="2">
        <v>43638</v>
      </c>
      <c r="B1635" s="2" t="s">
        <v>12</v>
      </c>
      <c r="C1635" s="2" t="s">
        <v>21</v>
      </c>
      <c r="D1635">
        <v>25</v>
      </c>
      <c r="E1635">
        <v>2019</v>
      </c>
      <c r="F1635" t="s">
        <v>10</v>
      </c>
      <c r="G1635" t="s">
        <v>9</v>
      </c>
    </row>
    <row r="1636" spans="1:7" x14ac:dyDescent="0.45">
      <c r="A1636" s="2">
        <v>43639</v>
      </c>
      <c r="B1636" s="2" t="s">
        <v>13</v>
      </c>
      <c r="C1636" s="2" t="s">
        <v>21</v>
      </c>
      <c r="D1636">
        <v>25</v>
      </c>
      <c r="E1636">
        <v>2019</v>
      </c>
      <c r="F1636" t="s">
        <v>10</v>
      </c>
      <c r="G1636" t="s">
        <v>9</v>
      </c>
    </row>
    <row r="1637" spans="1:7" x14ac:dyDescent="0.45">
      <c r="A1637" s="2">
        <v>43640</v>
      </c>
      <c r="B1637" s="2" t="s">
        <v>14</v>
      </c>
      <c r="C1637" s="2" t="s">
        <v>21</v>
      </c>
      <c r="D1637">
        <v>25</v>
      </c>
      <c r="E1637">
        <v>2019</v>
      </c>
      <c r="F1637" t="s">
        <v>10</v>
      </c>
      <c r="G1637" t="s">
        <v>9</v>
      </c>
    </row>
    <row r="1638" spans="1:7" x14ac:dyDescent="0.45">
      <c r="A1638" s="2">
        <v>43641</v>
      </c>
      <c r="B1638" s="2" t="s">
        <v>15</v>
      </c>
      <c r="C1638" s="2" t="s">
        <v>21</v>
      </c>
      <c r="D1638">
        <v>25</v>
      </c>
      <c r="E1638">
        <v>2019</v>
      </c>
      <c r="F1638" t="s">
        <v>10</v>
      </c>
      <c r="G1638" t="s">
        <v>9</v>
      </c>
    </row>
    <row r="1639" spans="1:7" x14ac:dyDescent="0.45">
      <c r="A1639" s="2">
        <v>43642</v>
      </c>
      <c r="B1639" s="2" t="s">
        <v>16</v>
      </c>
      <c r="C1639" s="2" t="s">
        <v>21</v>
      </c>
      <c r="D1639">
        <v>25</v>
      </c>
      <c r="E1639">
        <v>2019</v>
      </c>
      <c r="F1639" t="s">
        <v>10</v>
      </c>
      <c r="G1639" t="s">
        <v>9</v>
      </c>
    </row>
    <row r="1640" spans="1:7" x14ac:dyDescent="0.45">
      <c r="A1640" s="2">
        <v>43643</v>
      </c>
      <c r="B1640" s="2" t="s">
        <v>7</v>
      </c>
      <c r="C1640" s="2" t="s">
        <v>21</v>
      </c>
      <c r="D1640">
        <v>26</v>
      </c>
      <c r="E1640">
        <v>2019</v>
      </c>
      <c r="F1640" t="s">
        <v>10</v>
      </c>
      <c r="G1640" t="s">
        <v>9</v>
      </c>
    </row>
    <row r="1641" spans="1:7" x14ac:dyDescent="0.45">
      <c r="A1641" s="2">
        <v>43644</v>
      </c>
      <c r="B1641" s="2" t="s">
        <v>11</v>
      </c>
      <c r="C1641" s="2" t="s">
        <v>21</v>
      </c>
      <c r="D1641">
        <v>26</v>
      </c>
      <c r="E1641">
        <v>2019</v>
      </c>
      <c r="F1641" t="s">
        <v>9</v>
      </c>
      <c r="G1641" t="s">
        <v>9</v>
      </c>
    </row>
    <row r="1642" spans="1:7" x14ac:dyDescent="0.45">
      <c r="A1642" s="2">
        <v>43645</v>
      </c>
      <c r="B1642" s="2" t="s">
        <v>12</v>
      </c>
      <c r="C1642" s="2" t="s">
        <v>21</v>
      </c>
      <c r="D1642">
        <v>26</v>
      </c>
      <c r="E1642">
        <v>2019</v>
      </c>
      <c r="F1642" t="s">
        <v>9</v>
      </c>
      <c r="G1642" t="s">
        <v>9</v>
      </c>
    </row>
    <row r="1643" spans="1:7" x14ac:dyDescent="0.45">
      <c r="A1643" s="2">
        <v>43646</v>
      </c>
      <c r="B1643" s="2" t="s">
        <v>13</v>
      </c>
      <c r="C1643" s="2" t="s">
        <v>21</v>
      </c>
      <c r="D1643">
        <v>26</v>
      </c>
      <c r="E1643">
        <v>2019</v>
      </c>
      <c r="F1643" t="s">
        <v>9</v>
      </c>
      <c r="G1643" t="s">
        <v>9</v>
      </c>
    </row>
    <row r="1644" spans="1:7" x14ac:dyDescent="0.45">
      <c r="A1644" s="2">
        <v>43647</v>
      </c>
      <c r="B1644" s="2" t="s">
        <v>14</v>
      </c>
      <c r="C1644" s="2" t="s">
        <v>22</v>
      </c>
      <c r="D1644">
        <v>26</v>
      </c>
      <c r="E1644">
        <v>2019</v>
      </c>
      <c r="F1644" t="s">
        <v>9</v>
      </c>
      <c r="G1644" t="s">
        <v>9</v>
      </c>
    </row>
    <row r="1645" spans="1:7" x14ac:dyDescent="0.45">
      <c r="A1645" s="2">
        <v>43648</v>
      </c>
      <c r="B1645" s="2" t="s">
        <v>15</v>
      </c>
      <c r="C1645" s="2" t="s">
        <v>22</v>
      </c>
      <c r="D1645">
        <v>26</v>
      </c>
      <c r="E1645">
        <v>2019</v>
      </c>
      <c r="F1645" t="s">
        <v>9</v>
      </c>
      <c r="G1645" t="s">
        <v>9</v>
      </c>
    </row>
    <row r="1646" spans="1:7" x14ac:dyDescent="0.45">
      <c r="A1646" s="2">
        <v>43649</v>
      </c>
      <c r="B1646" s="2" t="s">
        <v>16</v>
      </c>
      <c r="C1646" s="2" t="s">
        <v>22</v>
      </c>
      <c r="D1646">
        <v>26</v>
      </c>
      <c r="E1646">
        <v>2019</v>
      </c>
      <c r="F1646" t="s">
        <v>9</v>
      </c>
      <c r="G1646" t="s">
        <v>9</v>
      </c>
    </row>
    <row r="1647" spans="1:7" x14ac:dyDescent="0.45">
      <c r="A1647" s="2">
        <v>43650</v>
      </c>
      <c r="B1647" s="2" t="s">
        <v>7</v>
      </c>
      <c r="C1647" s="2" t="s">
        <v>22</v>
      </c>
      <c r="D1647">
        <v>27</v>
      </c>
      <c r="E1647">
        <v>2019</v>
      </c>
      <c r="F1647" t="s">
        <v>9</v>
      </c>
      <c r="G1647" t="s">
        <v>9</v>
      </c>
    </row>
    <row r="1648" spans="1:7" x14ac:dyDescent="0.45">
      <c r="A1648" s="2">
        <v>43651</v>
      </c>
      <c r="B1648" s="2" t="s">
        <v>11</v>
      </c>
      <c r="C1648" s="2" t="s">
        <v>22</v>
      </c>
      <c r="D1648">
        <v>27</v>
      </c>
      <c r="E1648">
        <v>2019</v>
      </c>
      <c r="F1648" t="s">
        <v>9</v>
      </c>
      <c r="G1648" t="s">
        <v>9</v>
      </c>
    </row>
    <row r="1649" spans="1:7" x14ac:dyDescent="0.45">
      <c r="A1649" s="2">
        <v>43652</v>
      </c>
      <c r="B1649" s="2" t="s">
        <v>12</v>
      </c>
      <c r="C1649" s="2" t="s">
        <v>22</v>
      </c>
      <c r="D1649">
        <v>27</v>
      </c>
      <c r="E1649">
        <v>2019</v>
      </c>
      <c r="F1649" t="s">
        <v>9</v>
      </c>
      <c r="G1649" t="s">
        <v>9</v>
      </c>
    </row>
    <row r="1650" spans="1:7" x14ac:dyDescent="0.45">
      <c r="A1650" s="2">
        <v>43653</v>
      </c>
      <c r="B1650" s="2" t="s">
        <v>13</v>
      </c>
      <c r="C1650" s="2" t="s">
        <v>22</v>
      </c>
      <c r="D1650">
        <v>27</v>
      </c>
      <c r="E1650">
        <v>2019</v>
      </c>
      <c r="F1650" t="s">
        <v>9</v>
      </c>
      <c r="G1650" t="s">
        <v>9</v>
      </c>
    </row>
    <row r="1651" spans="1:7" x14ac:dyDescent="0.45">
      <c r="A1651" s="2">
        <v>43654</v>
      </c>
      <c r="B1651" s="2" t="s">
        <v>14</v>
      </c>
      <c r="C1651" s="2" t="s">
        <v>22</v>
      </c>
      <c r="D1651">
        <v>27</v>
      </c>
      <c r="E1651">
        <v>2019</v>
      </c>
      <c r="F1651" t="s">
        <v>9</v>
      </c>
      <c r="G1651" t="s">
        <v>9</v>
      </c>
    </row>
    <row r="1652" spans="1:7" x14ac:dyDescent="0.45">
      <c r="A1652" s="2">
        <v>43655</v>
      </c>
      <c r="B1652" s="2" t="s">
        <v>15</v>
      </c>
      <c r="C1652" s="2" t="s">
        <v>22</v>
      </c>
      <c r="D1652">
        <v>27</v>
      </c>
      <c r="E1652">
        <v>2019</v>
      </c>
      <c r="F1652" t="s">
        <v>9</v>
      </c>
      <c r="G1652" t="s">
        <v>9</v>
      </c>
    </row>
    <row r="1653" spans="1:7" x14ac:dyDescent="0.45">
      <c r="A1653" s="2">
        <v>43656</v>
      </c>
      <c r="B1653" s="2" t="s">
        <v>16</v>
      </c>
      <c r="C1653" s="2" t="s">
        <v>22</v>
      </c>
      <c r="D1653">
        <v>27</v>
      </c>
      <c r="E1653">
        <v>2019</v>
      </c>
      <c r="F1653" t="s">
        <v>9</v>
      </c>
      <c r="G1653" t="s">
        <v>9</v>
      </c>
    </row>
    <row r="1654" spans="1:7" x14ac:dyDescent="0.45">
      <c r="A1654" s="2">
        <v>43657</v>
      </c>
      <c r="B1654" s="2" t="s">
        <v>7</v>
      </c>
      <c r="C1654" s="2" t="s">
        <v>22</v>
      </c>
      <c r="D1654">
        <v>28</v>
      </c>
      <c r="E1654">
        <v>2019</v>
      </c>
      <c r="F1654" t="s">
        <v>9</v>
      </c>
      <c r="G1654" t="s">
        <v>9</v>
      </c>
    </row>
    <row r="1655" spans="1:7" x14ac:dyDescent="0.45">
      <c r="A1655" s="2">
        <v>43658</v>
      </c>
      <c r="B1655" s="2" t="s">
        <v>11</v>
      </c>
      <c r="C1655" s="2" t="s">
        <v>22</v>
      </c>
      <c r="D1655">
        <v>28</v>
      </c>
      <c r="E1655">
        <v>2019</v>
      </c>
      <c r="F1655" t="s">
        <v>9</v>
      </c>
      <c r="G1655" t="s">
        <v>9</v>
      </c>
    </row>
    <row r="1656" spans="1:7" x14ac:dyDescent="0.45">
      <c r="A1656" s="2">
        <v>43659</v>
      </c>
      <c r="B1656" s="2" t="s">
        <v>12</v>
      </c>
      <c r="C1656" s="2" t="s">
        <v>22</v>
      </c>
      <c r="D1656">
        <v>28</v>
      </c>
      <c r="E1656">
        <v>2019</v>
      </c>
      <c r="F1656" t="s">
        <v>9</v>
      </c>
      <c r="G1656" t="s">
        <v>9</v>
      </c>
    </row>
    <row r="1657" spans="1:7" x14ac:dyDescent="0.45">
      <c r="A1657" s="2">
        <v>43660</v>
      </c>
      <c r="B1657" s="2" t="s">
        <v>13</v>
      </c>
      <c r="C1657" s="2" t="s">
        <v>22</v>
      </c>
      <c r="D1657">
        <v>28</v>
      </c>
      <c r="E1657">
        <v>2019</v>
      </c>
      <c r="F1657" t="s">
        <v>9</v>
      </c>
      <c r="G1657" t="s">
        <v>9</v>
      </c>
    </row>
    <row r="1658" spans="1:7" x14ac:dyDescent="0.45">
      <c r="A1658" s="2">
        <v>43661</v>
      </c>
      <c r="B1658" s="2" t="s">
        <v>14</v>
      </c>
      <c r="C1658" s="2" t="s">
        <v>22</v>
      </c>
      <c r="D1658">
        <v>28</v>
      </c>
      <c r="E1658">
        <v>2019</v>
      </c>
      <c r="F1658" t="s">
        <v>9</v>
      </c>
      <c r="G1658" t="s">
        <v>9</v>
      </c>
    </row>
    <row r="1659" spans="1:7" x14ac:dyDescent="0.45">
      <c r="A1659" s="2">
        <v>43662</v>
      </c>
      <c r="B1659" s="2" t="s">
        <v>15</v>
      </c>
      <c r="C1659" s="2" t="s">
        <v>22</v>
      </c>
      <c r="D1659">
        <v>28</v>
      </c>
      <c r="E1659">
        <v>2019</v>
      </c>
      <c r="F1659" t="s">
        <v>10</v>
      </c>
      <c r="G1659" t="s">
        <v>9</v>
      </c>
    </row>
    <row r="1660" spans="1:7" x14ac:dyDescent="0.45">
      <c r="A1660" s="2">
        <v>43663</v>
      </c>
      <c r="B1660" s="2" t="s">
        <v>16</v>
      </c>
      <c r="C1660" s="2" t="s">
        <v>22</v>
      </c>
      <c r="D1660">
        <v>28</v>
      </c>
      <c r="E1660">
        <v>2019</v>
      </c>
      <c r="F1660" t="s">
        <v>10</v>
      </c>
      <c r="G1660" t="s">
        <v>9</v>
      </c>
    </row>
    <row r="1661" spans="1:7" x14ac:dyDescent="0.45">
      <c r="A1661" s="2">
        <v>43664</v>
      </c>
      <c r="B1661" s="2" t="s">
        <v>7</v>
      </c>
      <c r="C1661" s="2" t="s">
        <v>22</v>
      </c>
      <c r="D1661">
        <v>29</v>
      </c>
      <c r="E1661">
        <v>2019</v>
      </c>
      <c r="F1661" t="s">
        <v>10</v>
      </c>
      <c r="G1661" t="s">
        <v>9</v>
      </c>
    </row>
    <row r="1662" spans="1:7" x14ac:dyDescent="0.45">
      <c r="A1662" s="2">
        <v>43665</v>
      </c>
      <c r="B1662" s="2" t="s">
        <v>11</v>
      </c>
      <c r="C1662" s="2" t="s">
        <v>22</v>
      </c>
      <c r="D1662">
        <v>29</v>
      </c>
      <c r="E1662">
        <v>2019</v>
      </c>
      <c r="F1662" t="s">
        <v>10</v>
      </c>
      <c r="G1662" t="s">
        <v>9</v>
      </c>
    </row>
    <row r="1663" spans="1:7" x14ac:dyDescent="0.45">
      <c r="A1663" s="2">
        <v>43666</v>
      </c>
      <c r="B1663" s="2" t="s">
        <v>12</v>
      </c>
      <c r="C1663" s="2" t="s">
        <v>22</v>
      </c>
      <c r="D1663">
        <v>29</v>
      </c>
      <c r="E1663">
        <v>2019</v>
      </c>
      <c r="F1663" t="s">
        <v>10</v>
      </c>
      <c r="G1663" t="s">
        <v>9</v>
      </c>
    </row>
    <row r="1664" spans="1:7" x14ac:dyDescent="0.45">
      <c r="A1664" s="2">
        <v>43667</v>
      </c>
      <c r="B1664" s="2" t="s">
        <v>13</v>
      </c>
      <c r="C1664" s="2" t="s">
        <v>22</v>
      </c>
      <c r="D1664">
        <v>29</v>
      </c>
      <c r="E1664">
        <v>2019</v>
      </c>
      <c r="F1664" t="s">
        <v>10</v>
      </c>
      <c r="G1664" t="s">
        <v>9</v>
      </c>
    </row>
    <row r="1665" spans="1:7" x14ac:dyDescent="0.45">
      <c r="A1665" s="2">
        <v>43668</v>
      </c>
      <c r="B1665" s="2" t="s">
        <v>14</v>
      </c>
      <c r="C1665" s="2" t="s">
        <v>22</v>
      </c>
      <c r="D1665">
        <v>29</v>
      </c>
      <c r="E1665">
        <v>2019</v>
      </c>
      <c r="F1665" t="s">
        <v>10</v>
      </c>
      <c r="G1665" t="s">
        <v>9</v>
      </c>
    </row>
    <row r="1666" spans="1:7" x14ac:dyDescent="0.45">
      <c r="A1666" s="2">
        <v>43669</v>
      </c>
      <c r="B1666" s="2" t="s">
        <v>15</v>
      </c>
      <c r="C1666" s="2" t="s">
        <v>22</v>
      </c>
      <c r="D1666">
        <v>29</v>
      </c>
      <c r="E1666">
        <v>2019</v>
      </c>
      <c r="F1666" t="s">
        <v>10</v>
      </c>
      <c r="G1666" t="s">
        <v>9</v>
      </c>
    </row>
    <row r="1667" spans="1:7" x14ac:dyDescent="0.45">
      <c r="A1667" s="2">
        <v>43670</v>
      </c>
      <c r="B1667" s="2" t="s">
        <v>16</v>
      </c>
      <c r="C1667" s="2" t="s">
        <v>22</v>
      </c>
      <c r="D1667">
        <v>29</v>
      </c>
      <c r="E1667">
        <v>2019</v>
      </c>
      <c r="F1667" t="s">
        <v>10</v>
      </c>
      <c r="G1667" t="s">
        <v>9</v>
      </c>
    </row>
    <row r="1668" spans="1:7" x14ac:dyDescent="0.45">
      <c r="A1668" s="2">
        <v>43671</v>
      </c>
      <c r="B1668" s="2" t="s">
        <v>7</v>
      </c>
      <c r="C1668" s="2" t="s">
        <v>22</v>
      </c>
      <c r="D1668">
        <v>30</v>
      </c>
      <c r="E1668">
        <v>2019</v>
      </c>
      <c r="F1668" t="s">
        <v>10</v>
      </c>
      <c r="G1668" t="s">
        <v>9</v>
      </c>
    </row>
    <row r="1669" spans="1:7" x14ac:dyDescent="0.45">
      <c r="A1669" s="2">
        <v>43672</v>
      </c>
      <c r="B1669" s="2" t="s">
        <v>11</v>
      </c>
      <c r="C1669" s="2" t="s">
        <v>22</v>
      </c>
      <c r="D1669">
        <v>30</v>
      </c>
      <c r="E1669">
        <v>2019</v>
      </c>
      <c r="F1669" t="s">
        <v>10</v>
      </c>
      <c r="G1669" t="s">
        <v>9</v>
      </c>
    </row>
    <row r="1670" spans="1:7" x14ac:dyDescent="0.45">
      <c r="A1670" s="2">
        <v>43673</v>
      </c>
      <c r="B1670" s="2" t="s">
        <v>12</v>
      </c>
      <c r="C1670" s="2" t="s">
        <v>22</v>
      </c>
      <c r="D1670">
        <v>30</v>
      </c>
      <c r="E1670">
        <v>2019</v>
      </c>
      <c r="F1670" t="s">
        <v>10</v>
      </c>
      <c r="G1670" t="s">
        <v>9</v>
      </c>
    </row>
    <row r="1671" spans="1:7" x14ac:dyDescent="0.45">
      <c r="A1671" s="2">
        <v>43674</v>
      </c>
      <c r="B1671" s="2" t="s">
        <v>13</v>
      </c>
      <c r="C1671" s="2" t="s">
        <v>22</v>
      </c>
      <c r="D1671">
        <v>30</v>
      </c>
      <c r="E1671">
        <v>2019</v>
      </c>
      <c r="F1671" t="s">
        <v>10</v>
      </c>
      <c r="G1671" t="s">
        <v>9</v>
      </c>
    </row>
    <row r="1672" spans="1:7" x14ac:dyDescent="0.45">
      <c r="A1672" s="2">
        <v>43675</v>
      </c>
      <c r="B1672" s="2" t="s">
        <v>14</v>
      </c>
      <c r="C1672" s="2" t="s">
        <v>22</v>
      </c>
      <c r="D1672">
        <v>30</v>
      </c>
      <c r="E1672">
        <v>2019</v>
      </c>
      <c r="F1672" t="s">
        <v>10</v>
      </c>
      <c r="G1672" t="s">
        <v>9</v>
      </c>
    </row>
    <row r="1673" spans="1:7" x14ac:dyDescent="0.45">
      <c r="A1673" s="2">
        <v>43676</v>
      </c>
      <c r="B1673" s="2" t="s">
        <v>15</v>
      </c>
      <c r="C1673" s="2" t="s">
        <v>22</v>
      </c>
      <c r="D1673">
        <v>30</v>
      </c>
      <c r="E1673">
        <v>2019</v>
      </c>
      <c r="F1673" t="s">
        <v>10</v>
      </c>
      <c r="G1673" t="s">
        <v>9</v>
      </c>
    </row>
    <row r="1674" spans="1:7" x14ac:dyDescent="0.45">
      <c r="A1674" s="2">
        <v>43677</v>
      </c>
      <c r="B1674" s="2" t="s">
        <v>16</v>
      </c>
      <c r="C1674" s="2" t="s">
        <v>22</v>
      </c>
      <c r="D1674">
        <v>30</v>
      </c>
      <c r="E1674">
        <v>2019</v>
      </c>
      <c r="F1674" t="s">
        <v>10</v>
      </c>
      <c r="G1674" t="s">
        <v>9</v>
      </c>
    </row>
    <row r="1675" spans="1:7" x14ac:dyDescent="0.45">
      <c r="A1675" s="2">
        <v>43678</v>
      </c>
      <c r="B1675" s="2" t="s">
        <v>7</v>
      </c>
      <c r="C1675" s="2" t="s">
        <v>23</v>
      </c>
      <c r="D1675">
        <v>31</v>
      </c>
      <c r="E1675">
        <v>2019</v>
      </c>
      <c r="F1675" t="s">
        <v>10</v>
      </c>
      <c r="G1675" t="s">
        <v>9</v>
      </c>
    </row>
    <row r="1676" spans="1:7" x14ac:dyDescent="0.45">
      <c r="A1676" s="2">
        <v>43679</v>
      </c>
      <c r="B1676" s="2" t="s">
        <v>11</v>
      </c>
      <c r="C1676" s="2" t="s">
        <v>23</v>
      </c>
      <c r="D1676">
        <v>31</v>
      </c>
      <c r="E1676">
        <v>2019</v>
      </c>
      <c r="F1676" t="s">
        <v>10</v>
      </c>
      <c r="G1676" t="s">
        <v>9</v>
      </c>
    </row>
    <row r="1677" spans="1:7" x14ac:dyDescent="0.45">
      <c r="A1677" s="2">
        <v>43680</v>
      </c>
      <c r="B1677" s="2" t="s">
        <v>12</v>
      </c>
      <c r="C1677" s="2" t="s">
        <v>23</v>
      </c>
      <c r="D1677">
        <v>31</v>
      </c>
      <c r="E1677">
        <v>2019</v>
      </c>
      <c r="F1677" t="s">
        <v>10</v>
      </c>
      <c r="G1677" t="s">
        <v>9</v>
      </c>
    </row>
    <row r="1678" spans="1:7" x14ac:dyDescent="0.45">
      <c r="A1678" s="2">
        <v>43681</v>
      </c>
      <c r="B1678" s="2" t="s">
        <v>13</v>
      </c>
      <c r="C1678" s="2" t="s">
        <v>23</v>
      </c>
      <c r="D1678">
        <v>31</v>
      </c>
      <c r="E1678">
        <v>2019</v>
      </c>
      <c r="F1678" t="s">
        <v>10</v>
      </c>
      <c r="G1678" t="s">
        <v>9</v>
      </c>
    </row>
    <row r="1679" spans="1:7" x14ac:dyDescent="0.45">
      <c r="A1679" s="2">
        <v>43682</v>
      </c>
      <c r="B1679" s="2" t="s">
        <v>14</v>
      </c>
      <c r="C1679" s="2" t="s">
        <v>23</v>
      </c>
      <c r="D1679">
        <v>31</v>
      </c>
      <c r="E1679">
        <v>2019</v>
      </c>
      <c r="F1679" t="s">
        <v>10</v>
      </c>
      <c r="G1679" t="s">
        <v>9</v>
      </c>
    </row>
    <row r="1680" spans="1:7" x14ac:dyDescent="0.45">
      <c r="A1680" s="2">
        <v>43683</v>
      </c>
      <c r="B1680" s="2" t="s">
        <v>15</v>
      </c>
      <c r="C1680" s="2" t="s">
        <v>23</v>
      </c>
      <c r="D1680">
        <v>31</v>
      </c>
      <c r="E1680">
        <v>2019</v>
      </c>
      <c r="F1680" t="s">
        <v>10</v>
      </c>
      <c r="G1680" t="s">
        <v>9</v>
      </c>
    </row>
    <row r="1681" spans="1:7" x14ac:dyDescent="0.45">
      <c r="A1681" s="2">
        <v>43684</v>
      </c>
      <c r="B1681" s="2" t="s">
        <v>16</v>
      </c>
      <c r="C1681" s="2" t="s">
        <v>23</v>
      </c>
      <c r="D1681">
        <v>31</v>
      </c>
      <c r="E1681">
        <v>2019</v>
      </c>
      <c r="F1681" t="s">
        <v>10</v>
      </c>
      <c r="G1681" t="s">
        <v>9</v>
      </c>
    </row>
    <row r="1682" spans="1:7" x14ac:dyDescent="0.45">
      <c r="A1682" s="2">
        <v>43685</v>
      </c>
      <c r="B1682" s="2" t="s">
        <v>7</v>
      </c>
      <c r="C1682" s="2" t="s">
        <v>23</v>
      </c>
      <c r="D1682">
        <v>32</v>
      </c>
      <c r="E1682">
        <v>2019</v>
      </c>
      <c r="F1682" t="s">
        <v>10</v>
      </c>
      <c r="G1682" t="s">
        <v>9</v>
      </c>
    </row>
    <row r="1683" spans="1:7" x14ac:dyDescent="0.45">
      <c r="A1683" s="2">
        <v>43686</v>
      </c>
      <c r="B1683" s="2" t="s">
        <v>11</v>
      </c>
      <c r="C1683" s="2" t="s">
        <v>23</v>
      </c>
      <c r="D1683">
        <v>32</v>
      </c>
      <c r="E1683">
        <v>2019</v>
      </c>
      <c r="F1683" t="s">
        <v>10</v>
      </c>
      <c r="G1683" t="s">
        <v>9</v>
      </c>
    </row>
    <row r="1684" spans="1:7" x14ac:dyDescent="0.45">
      <c r="A1684" s="2">
        <v>43687</v>
      </c>
      <c r="B1684" s="2" t="s">
        <v>12</v>
      </c>
      <c r="C1684" s="2" t="s">
        <v>23</v>
      </c>
      <c r="D1684">
        <v>32</v>
      </c>
      <c r="E1684">
        <v>2019</v>
      </c>
      <c r="F1684" t="s">
        <v>10</v>
      </c>
      <c r="G1684" t="s">
        <v>9</v>
      </c>
    </row>
    <row r="1685" spans="1:7" x14ac:dyDescent="0.45">
      <c r="A1685" s="2">
        <v>43688</v>
      </c>
      <c r="B1685" s="2" t="s">
        <v>13</v>
      </c>
      <c r="C1685" s="2" t="s">
        <v>23</v>
      </c>
      <c r="D1685">
        <v>32</v>
      </c>
      <c r="E1685">
        <v>2019</v>
      </c>
      <c r="F1685" t="s">
        <v>10</v>
      </c>
      <c r="G1685" t="s">
        <v>9</v>
      </c>
    </row>
    <row r="1686" spans="1:7" x14ac:dyDescent="0.45">
      <c r="A1686" s="2">
        <v>43689</v>
      </c>
      <c r="B1686" s="2" t="s">
        <v>14</v>
      </c>
      <c r="C1686" s="2" t="s">
        <v>23</v>
      </c>
      <c r="D1686">
        <v>32</v>
      </c>
      <c r="E1686">
        <v>2019</v>
      </c>
      <c r="F1686" t="s">
        <v>10</v>
      </c>
      <c r="G1686" t="s">
        <v>9</v>
      </c>
    </row>
    <row r="1687" spans="1:7" x14ac:dyDescent="0.45">
      <c r="A1687" s="2">
        <v>43690</v>
      </c>
      <c r="B1687" s="2" t="s">
        <v>15</v>
      </c>
      <c r="C1687" s="2" t="s">
        <v>23</v>
      </c>
      <c r="D1687">
        <v>32</v>
      </c>
      <c r="E1687">
        <v>2019</v>
      </c>
      <c r="F1687" t="s">
        <v>10</v>
      </c>
      <c r="G1687" t="s">
        <v>9</v>
      </c>
    </row>
    <row r="1688" spans="1:7" x14ac:dyDescent="0.45">
      <c r="A1688" s="2">
        <v>43691</v>
      </c>
      <c r="B1688" s="2" t="s">
        <v>16</v>
      </c>
      <c r="C1688" s="2" t="s">
        <v>23</v>
      </c>
      <c r="D1688">
        <v>32</v>
      </c>
      <c r="E1688">
        <v>2019</v>
      </c>
      <c r="F1688" t="s">
        <v>10</v>
      </c>
      <c r="G1688" t="s">
        <v>9</v>
      </c>
    </row>
    <row r="1689" spans="1:7" x14ac:dyDescent="0.45">
      <c r="A1689" s="2">
        <v>43692</v>
      </c>
      <c r="B1689" s="2" t="s">
        <v>7</v>
      </c>
      <c r="C1689" s="2" t="s">
        <v>23</v>
      </c>
      <c r="D1689">
        <v>33</v>
      </c>
      <c r="E1689">
        <v>2019</v>
      </c>
      <c r="F1689" t="s">
        <v>10</v>
      </c>
      <c r="G1689" t="s">
        <v>9</v>
      </c>
    </row>
    <row r="1690" spans="1:7" x14ac:dyDescent="0.45">
      <c r="A1690" s="2">
        <v>43693</v>
      </c>
      <c r="B1690" s="2" t="s">
        <v>11</v>
      </c>
      <c r="C1690" s="2" t="s">
        <v>23</v>
      </c>
      <c r="D1690">
        <v>33</v>
      </c>
      <c r="E1690">
        <v>2019</v>
      </c>
      <c r="F1690" t="s">
        <v>10</v>
      </c>
      <c r="G1690" t="s">
        <v>9</v>
      </c>
    </row>
    <row r="1691" spans="1:7" x14ac:dyDescent="0.45">
      <c r="A1691" s="2">
        <v>43694</v>
      </c>
      <c r="B1691" s="2" t="s">
        <v>12</v>
      </c>
      <c r="C1691" s="2" t="s">
        <v>23</v>
      </c>
      <c r="D1691">
        <v>33</v>
      </c>
      <c r="E1691">
        <v>2019</v>
      </c>
      <c r="F1691" t="s">
        <v>10</v>
      </c>
      <c r="G1691" t="s">
        <v>9</v>
      </c>
    </row>
    <row r="1692" spans="1:7" x14ac:dyDescent="0.45">
      <c r="A1692" s="2">
        <v>43695</v>
      </c>
      <c r="B1692" s="2" t="s">
        <v>13</v>
      </c>
      <c r="C1692" s="2" t="s">
        <v>23</v>
      </c>
      <c r="D1692">
        <v>33</v>
      </c>
      <c r="E1692">
        <v>2019</v>
      </c>
      <c r="F1692" t="s">
        <v>10</v>
      </c>
      <c r="G1692" t="s">
        <v>9</v>
      </c>
    </row>
    <row r="1693" spans="1:7" x14ac:dyDescent="0.45">
      <c r="A1693" s="2">
        <v>43696</v>
      </c>
      <c r="B1693" s="2" t="s">
        <v>14</v>
      </c>
      <c r="C1693" s="2" t="s">
        <v>23</v>
      </c>
      <c r="D1693">
        <v>33</v>
      </c>
      <c r="E1693">
        <v>2019</v>
      </c>
      <c r="F1693" t="s">
        <v>10</v>
      </c>
      <c r="G1693" t="s">
        <v>9</v>
      </c>
    </row>
    <row r="1694" spans="1:7" x14ac:dyDescent="0.45">
      <c r="A1694" s="2">
        <v>43697</v>
      </c>
      <c r="B1694" s="2" t="s">
        <v>15</v>
      </c>
      <c r="C1694" s="2" t="s">
        <v>23</v>
      </c>
      <c r="D1694">
        <v>33</v>
      </c>
      <c r="E1694">
        <v>2019</v>
      </c>
      <c r="F1694" t="s">
        <v>10</v>
      </c>
      <c r="G1694" t="s">
        <v>9</v>
      </c>
    </row>
    <row r="1695" spans="1:7" x14ac:dyDescent="0.45">
      <c r="A1695" s="2">
        <v>43698</v>
      </c>
      <c r="B1695" s="2" t="s">
        <v>16</v>
      </c>
      <c r="C1695" s="2" t="s">
        <v>23</v>
      </c>
      <c r="D1695">
        <v>33</v>
      </c>
      <c r="E1695">
        <v>2019</v>
      </c>
      <c r="F1695" t="s">
        <v>10</v>
      </c>
      <c r="G1695" t="s">
        <v>9</v>
      </c>
    </row>
    <row r="1696" spans="1:7" x14ac:dyDescent="0.45">
      <c r="A1696" s="2">
        <v>43699</v>
      </c>
      <c r="B1696" s="2" t="s">
        <v>7</v>
      </c>
      <c r="C1696" s="2" t="s">
        <v>23</v>
      </c>
      <c r="D1696">
        <v>34</v>
      </c>
      <c r="E1696">
        <v>2019</v>
      </c>
      <c r="F1696" t="s">
        <v>10</v>
      </c>
      <c r="G1696" t="s">
        <v>9</v>
      </c>
    </row>
    <row r="1697" spans="1:7" x14ac:dyDescent="0.45">
      <c r="A1697" s="2">
        <v>43700</v>
      </c>
      <c r="B1697" s="2" t="s">
        <v>11</v>
      </c>
      <c r="C1697" s="2" t="s">
        <v>23</v>
      </c>
      <c r="D1697">
        <v>34</v>
      </c>
      <c r="E1697">
        <v>2019</v>
      </c>
      <c r="F1697" t="s">
        <v>10</v>
      </c>
      <c r="G1697" t="s">
        <v>9</v>
      </c>
    </row>
    <row r="1698" spans="1:7" x14ac:dyDescent="0.45">
      <c r="A1698" s="2">
        <v>43701</v>
      </c>
      <c r="B1698" s="2" t="s">
        <v>12</v>
      </c>
      <c r="C1698" s="2" t="s">
        <v>23</v>
      </c>
      <c r="D1698">
        <v>34</v>
      </c>
      <c r="E1698">
        <v>2019</v>
      </c>
      <c r="F1698" t="s">
        <v>10</v>
      </c>
      <c r="G1698" t="s">
        <v>9</v>
      </c>
    </row>
    <row r="1699" spans="1:7" x14ac:dyDescent="0.45">
      <c r="A1699" s="2">
        <v>43702</v>
      </c>
      <c r="B1699" s="2" t="s">
        <v>13</v>
      </c>
      <c r="C1699" s="2" t="s">
        <v>23</v>
      </c>
      <c r="D1699">
        <v>34</v>
      </c>
      <c r="E1699">
        <v>2019</v>
      </c>
      <c r="F1699" t="s">
        <v>10</v>
      </c>
      <c r="G1699" t="s">
        <v>9</v>
      </c>
    </row>
    <row r="1700" spans="1:7" x14ac:dyDescent="0.45">
      <c r="A1700" s="2">
        <v>43703</v>
      </c>
      <c r="B1700" s="2" t="s">
        <v>14</v>
      </c>
      <c r="C1700" s="2" t="s">
        <v>23</v>
      </c>
      <c r="D1700">
        <v>34</v>
      </c>
      <c r="E1700">
        <v>2019</v>
      </c>
      <c r="F1700" t="s">
        <v>10</v>
      </c>
      <c r="G1700" t="s">
        <v>9</v>
      </c>
    </row>
    <row r="1701" spans="1:7" x14ac:dyDescent="0.45">
      <c r="A1701" s="2">
        <v>43704</v>
      </c>
      <c r="B1701" s="2" t="s">
        <v>15</v>
      </c>
      <c r="C1701" s="2" t="s">
        <v>23</v>
      </c>
      <c r="D1701">
        <v>34</v>
      </c>
      <c r="E1701">
        <v>2019</v>
      </c>
      <c r="F1701" t="s">
        <v>10</v>
      </c>
      <c r="G1701" t="s">
        <v>9</v>
      </c>
    </row>
    <row r="1702" spans="1:7" x14ac:dyDescent="0.45">
      <c r="A1702" s="2">
        <v>43705</v>
      </c>
      <c r="B1702" s="2" t="s">
        <v>16</v>
      </c>
      <c r="C1702" s="2" t="s">
        <v>23</v>
      </c>
      <c r="D1702">
        <v>34</v>
      </c>
      <c r="E1702">
        <v>2019</v>
      </c>
      <c r="F1702" t="s">
        <v>10</v>
      </c>
      <c r="G1702" t="s">
        <v>9</v>
      </c>
    </row>
    <row r="1703" spans="1:7" x14ac:dyDescent="0.45">
      <c r="A1703" s="2">
        <v>43706</v>
      </c>
      <c r="B1703" s="2" t="s">
        <v>7</v>
      </c>
      <c r="C1703" s="2" t="s">
        <v>23</v>
      </c>
      <c r="D1703">
        <v>35</v>
      </c>
      <c r="E1703">
        <v>2019</v>
      </c>
      <c r="F1703" t="s">
        <v>10</v>
      </c>
      <c r="G1703" t="s">
        <v>9</v>
      </c>
    </row>
    <row r="1704" spans="1:7" x14ac:dyDescent="0.45">
      <c r="A1704" s="2">
        <v>43707</v>
      </c>
      <c r="B1704" s="2" t="s">
        <v>11</v>
      </c>
      <c r="C1704" s="2" t="s">
        <v>23</v>
      </c>
      <c r="D1704">
        <v>35</v>
      </c>
      <c r="E1704">
        <v>2019</v>
      </c>
      <c r="F1704" t="s">
        <v>10</v>
      </c>
      <c r="G1704" t="s">
        <v>9</v>
      </c>
    </row>
    <row r="1705" spans="1:7" x14ac:dyDescent="0.45">
      <c r="A1705" s="2">
        <v>43708</v>
      </c>
      <c r="B1705" s="2" t="s">
        <v>12</v>
      </c>
      <c r="C1705" s="2" t="s">
        <v>23</v>
      </c>
      <c r="D1705">
        <v>35</v>
      </c>
      <c r="E1705">
        <v>2019</v>
      </c>
      <c r="F1705" t="s">
        <v>10</v>
      </c>
      <c r="G1705" t="s">
        <v>9</v>
      </c>
    </row>
    <row r="1706" spans="1:7" x14ac:dyDescent="0.45">
      <c r="A1706" s="2">
        <v>43709</v>
      </c>
      <c r="B1706" s="2" t="s">
        <v>13</v>
      </c>
      <c r="C1706" s="2" t="s">
        <v>24</v>
      </c>
      <c r="D1706">
        <v>35</v>
      </c>
      <c r="E1706">
        <v>2019</v>
      </c>
      <c r="F1706" t="s">
        <v>10</v>
      </c>
      <c r="G1706" t="s">
        <v>9</v>
      </c>
    </row>
    <row r="1707" spans="1:7" x14ac:dyDescent="0.45">
      <c r="A1707" s="2">
        <v>43710</v>
      </c>
      <c r="B1707" s="2" t="s">
        <v>14</v>
      </c>
      <c r="C1707" s="2" t="s">
        <v>24</v>
      </c>
      <c r="D1707">
        <v>35</v>
      </c>
      <c r="E1707">
        <v>2019</v>
      </c>
      <c r="F1707" t="s">
        <v>10</v>
      </c>
      <c r="G1707" t="s">
        <v>9</v>
      </c>
    </row>
    <row r="1708" spans="1:7" x14ac:dyDescent="0.45">
      <c r="A1708" s="2">
        <v>43711</v>
      </c>
      <c r="B1708" s="2" t="s">
        <v>15</v>
      </c>
      <c r="C1708" s="2" t="s">
        <v>24</v>
      </c>
      <c r="D1708">
        <v>35</v>
      </c>
      <c r="E1708">
        <v>2019</v>
      </c>
      <c r="F1708" t="s">
        <v>10</v>
      </c>
      <c r="G1708" t="s">
        <v>9</v>
      </c>
    </row>
    <row r="1709" spans="1:7" x14ac:dyDescent="0.45">
      <c r="A1709" s="2">
        <v>43712</v>
      </c>
      <c r="B1709" s="2" t="s">
        <v>16</v>
      </c>
      <c r="C1709" s="2" t="s">
        <v>24</v>
      </c>
      <c r="D1709">
        <v>35</v>
      </c>
      <c r="E1709">
        <v>2019</v>
      </c>
      <c r="F1709" t="s">
        <v>10</v>
      </c>
      <c r="G1709" t="s">
        <v>9</v>
      </c>
    </row>
    <row r="1710" spans="1:7" x14ac:dyDescent="0.45">
      <c r="A1710" s="2">
        <v>43713</v>
      </c>
      <c r="B1710" s="2" t="s">
        <v>7</v>
      </c>
      <c r="C1710" s="2" t="s">
        <v>24</v>
      </c>
      <c r="D1710">
        <v>36</v>
      </c>
      <c r="E1710">
        <v>2019</v>
      </c>
      <c r="F1710" t="s">
        <v>10</v>
      </c>
      <c r="G1710" t="s">
        <v>9</v>
      </c>
    </row>
    <row r="1711" spans="1:7" x14ac:dyDescent="0.45">
      <c r="A1711" s="2">
        <v>43714</v>
      </c>
      <c r="B1711" s="2" t="s">
        <v>11</v>
      </c>
      <c r="C1711" s="2" t="s">
        <v>24</v>
      </c>
      <c r="D1711">
        <v>36</v>
      </c>
      <c r="E1711">
        <v>2019</v>
      </c>
      <c r="F1711" t="s">
        <v>10</v>
      </c>
      <c r="G1711" t="s">
        <v>9</v>
      </c>
    </row>
    <row r="1712" spans="1:7" x14ac:dyDescent="0.45">
      <c r="A1712" s="2">
        <v>43715</v>
      </c>
      <c r="B1712" s="2" t="s">
        <v>12</v>
      </c>
      <c r="C1712" s="2" t="s">
        <v>24</v>
      </c>
      <c r="D1712">
        <v>36</v>
      </c>
      <c r="E1712">
        <v>2019</v>
      </c>
      <c r="F1712" t="s">
        <v>10</v>
      </c>
      <c r="G1712" t="s">
        <v>9</v>
      </c>
    </row>
    <row r="1713" spans="1:7" x14ac:dyDescent="0.45">
      <c r="A1713" s="2">
        <v>43716</v>
      </c>
      <c r="B1713" s="2" t="s">
        <v>13</v>
      </c>
      <c r="C1713" s="2" t="s">
        <v>24</v>
      </c>
      <c r="D1713">
        <v>36</v>
      </c>
      <c r="E1713">
        <v>2019</v>
      </c>
      <c r="F1713" t="s">
        <v>10</v>
      </c>
      <c r="G1713" t="s">
        <v>9</v>
      </c>
    </row>
    <row r="1714" spans="1:7" x14ac:dyDescent="0.45">
      <c r="A1714" s="2">
        <v>43717</v>
      </c>
      <c r="B1714" s="2" t="s">
        <v>14</v>
      </c>
      <c r="C1714" s="2" t="s">
        <v>24</v>
      </c>
      <c r="D1714">
        <v>36</v>
      </c>
      <c r="E1714">
        <v>2019</v>
      </c>
      <c r="F1714" t="s">
        <v>10</v>
      </c>
      <c r="G1714" t="s">
        <v>9</v>
      </c>
    </row>
    <row r="1715" spans="1:7" x14ac:dyDescent="0.45">
      <c r="A1715" s="2">
        <v>43718</v>
      </c>
      <c r="B1715" s="2" t="s">
        <v>15</v>
      </c>
      <c r="C1715" s="2" t="s">
        <v>24</v>
      </c>
      <c r="D1715">
        <v>36</v>
      </c>
      <c r="E1715">
        <v>2019</v>
      </c>
      <c r="F1715" t="s">
        <v>10</v>
      </c>
      <c r="G1715" t="s">
        <v>9</v>
      </c>
    </row>
    <row r="1716" spans="1:7" x14ac:dyDescent="0.45">
      <c r="A1716" s="2">
        <v>43719</v>
      </c>
      <c r="B1716" s="2" t="s">
        <v>16</v>
      </c>
      <c r="C1716" s="2" t="s">
        <v>24</v>
      </c>
      <c r="D1716">
        <v>36</v>
      </c>
      <c r="E1716">
        <v>2019</v>
      </c>
      <c r="F1716" t="s">
        <v>10</v>
      </c>
      <c r="G1716" t="s">
        <v>9</v>
      </c>
    </row>
    <row r="1717" spans="1:7" x14ac:dyDescent="0.45">
      <c r="A1717" s="2">
        <v>43720</v>
      </c>
      <c r="B1717" s="2" t="s">
        <v>7</v>
      </c>
      <c r="C1717" s="2" t="s">
        <v>24</v>
      </c>
      <c r="D1717">
        <v>37</v>
      </c>
      <c r="E1717">
        <v>2019</v>
      </c>
      <c r="F1717" t="s">
        <v>10</v>
      </c>
      <c r="G1717" t="s">
        <v>9</v>
      </c>
    </row>
    <row r="1718" spans="1:7" x14ac:dyDescent="0.45">
      <c r="A1718" s="2">
        <v>43721</v>
      </c>
      <c r="B1718" s="2" t="s">
        <v>11</v>
      </c>
      <c r="C1718" s="2" t="s">
        <v>24</v>
      </c>
      <c r="D1718">
        <v>37</v>
      </c>
      <c r="E1718">
        <v>2019</v>
      </c>
      <c r="F1718" t="s">
        <v>10</v>
      </c>
      <c r="G1718" t="s">
        <v>9</v>
      </c>
    </row>
    <row r="1719" spans="1:7" x14ac:dyDescent="0.45">
      <c r="A1719" s="2">
        <v>43722</v>
      </c>
      <c r="B1719" s="2" t="s">
        <v>12</v>
      </c>
      <c r="C1719" s="2" t="s">
        <v>24</v>
      </c>
      <c r="D1719">
        <v>37</v>
      </c>
      <c r="E1719">
        <v>2019</v>
      </c>
      <c r="F1719" t="s">
        <v>10</v>
      </c>
      <c r="G1719" t="s">
        <v>9</v>
      </c>
    </row>
    <row r="1720" spans="1:7" x14ac:dyDescent="0.45">
      <c r="A1720" s="2">
        <v>43723</v>
      </c>
      <c r="B1720" s="2" t="s">
        <v>13</v>
      </c>
      <c r="C1720" s="2" t="s">
        <v>24</v>
      </c>
      <c r="D1720">
        <v>37</v>
      </c>
      <c r="E1720">
        <v>2019</v>
      </c>
      <c r="F1720" t="s">
        <v>10</v>
      </c>
      <c r="G1720" t="s">
        <v>9</v>
      </c>
    </row>
    <row r="1721" spans="1:7" x14ac:dyDescent="0.45">
      <c r="A1721" s="2">
        <v>43724</v>
      </c>
      <c r="B1721" s="2" t="s">
        <v>14</v>
      </c>
      <c r="C1721" s="2" t="s">
        <v>24</v>
      </c>
      <c r="D1721">
        <v>37</v>
      </c>
      <c r="E1721">
        <v>2019</v>
      </c>
      <c r="F1721" t="s">
        <v>10</v>
      </c>
      <c r="G1721" t="s">
        <v>9</v>
      </c>
    </row>
    <row r="1722" spans="1:7" x14ac:dyDescent="0.45">
      <c r="A1722" s="2">
        <v>43725</v>
      </c>
      <c r="B1722" s="2" t="s">
        <v>15</v>
      </c>
      <c r="C1722" s="2" t="s">
        <v>24</v>
      </c>
      <c r="D1722">
        <v>37</v>
      </c>
      <c r="E1722">
        <v>2019</v>
      </c>
      <c r="F1722" t="s">
        <v>10</v>
      </c>
      <c r="G1722" t="s">
        <v>9</v>
      </c>
    </row>
    <row r="1723" spans="1:7" x14ac:dyDescent="0.45">
      <c r="A1723" s="2">
        <v>43726</v>
      </c>
      <c r="B1723" s="2" t="s">
        <v>16</v>
      </c>
      <c r="C1723" s="2" t="s">
        <v>24</v>
      </c>
      <c r="D1723">
        <v>37</v>
      </c>
      <c r="E1723">
        <v>2019</v>
      </c>
      <c r="F1723" t="s">
        <v>10</v>
      </c>
      <c r="G1723" t="s">
        <v>9</v>
      </c>
    </row>
    <row r="1724" spans="1:7" x14ac:dyDescent="0.45">
      <c r="A1724" s="2">
        <v>43727</v>
      </c>
      <c r="B1724" s="2" t="s">
        <v>7</v>
      </c>
      <c r="C1724" s="2" t="s">
        <v>24</v>
      </c>
      <c r="D1724">
        <v>38</v>
      </c>
      <c r="E1724">
        <v>2019</v>
      </c>
      <c r="F1724" t="s">
        <v>10</v>
      </c>
      <c r="G1724" t="s">
        <v>9</v>
      </c>
    </row>
    <row r="1725" spans="1:7" x14ac:dyDescent="0.45">
      <c r="A1725" s="2">
        <v>43728</v>
      </c>
      <c r="B1725" s="2" t="s">
        <v>11</v>
      </c>
      <c r="C1725" s="2" t="s">
        <v>24</v>
      </c>
      <c r="D1725">
        <v>38</v>
      </c>
      <c r="E1725">
        <v>2019</v>
      </c>
      <c r="F1725" t="s">
        <v>9</v>
      </c>
      <c r="G1725" t="s">
        <v>9</v>
      </c>
    </row>
    <row r="1726" spans="1:7" x14ac:dyDescent="0.45">
      <c r="A1726" s="2">
        <v>43729</v>
      </c>
      <c r="B1726" s="2" t="s">
        <v>12</v>
      </c>
      <c r="C1726" s="2" t="s">
        <v>24</v>
      </c>
      <c r="D1726">
        <v>38</v>
      </c>
      <c r="E1726">
        <v>2019</v>
      </c>
      <c r="F1726" t="s">
        <v>9</v>
      </c>
      <c r="G1726" t="s">
        <v>9</v>
      </c>
    </row>
    <row r="1727" spans="1:7" x14ac:dyDescent="0.45">
      <c r="A1727" s="2">
        <v>43730</v>
      </c>
      <c r="B1727" s="2" t="s">
        <v>13</v>
      </c>
      <c r="C1727" s="2" t="s">
        <v>24</v>
      </c>
      <c r="D1727">
        <v>38</v>
      </c>
      <c r="E1727">
        <v>2019</v>
      </c>
      <c r="F1727" t="s">
        <v>9</v>
      </c>
      <c r="G1727" t="s">
        <v>9</v>
      </c>
    </row>
    <row r="1728" spans="1:7" x14ac:dyDescent="0.45">
      <c r="A1728" s="2">
        <v>43731</v>
      </c>
      <c r="B1728" s="2" t="s">
        <v>14</v>
      </c>
      <c r="C1728" s="2" t="s">
        <v>24</v>
      </c>
      <c r="D1728">
        <v>38</v>
      </c>
      <c r="E1728">
        <v>2019</v>
      </c>
      <c r="F1728" t="s">
        <v>9</v>
      </c>
      <c r="G1728" t="s">
        <v>9</v>
      </c>
    </row>
    <row r="1729" spans="1:7" x14ac:dyDescent="0.45">
      <c r="A1729" s="2">
        <v>43732</v>
      </c>
      <c r="B1729" s="2" t="s">
        <v>15</v>
      </c>
      <c r="C1729" s="2" t="s">
        <v>24</v>
      </c>
      <c r="D1729">
        <v>38</v>
      </c>
      <c r="E1729">
        <v>2019</v>
      </c>
      <c r="F1729" t="s">
        <v>9</v>
      </c>
      <c r="G1729" t="s">
        <v>9</v>
      </c>
    </row>
    <row r="1730" spans="1:7" x14ac:dyDescent="0.45">
      <c r="A1730" s="2">
        <v>43733</v>
      </c>
      <c r="B1730" s="2" t="s">
        <v>16</v>
      </c>
      <c r="C1730" s="2" t="s">
        <v>24</v>
      </c>
      <c r="D1730">
        <v>38</v>
      </c>
      <c r="E1730">
        <v>2019</v>
      </c>
      <c r="F1730" t="s">
        <v>9</v>
      </c>
      <c r="G1730" t="s">
        <v>9</v>
      </c>
    </row>
    <row r="1731" spans="1:7" x14ac:dyDescent="0.45">
      <c r="A1731" s="2">
        <v>43734</v>
      </c>
      <c r="B1731" s="2" t="s">
        <v>7</v>
      </c>
      <c r="C1731" s="2" t="s">
        <v>24</v>
      </c>
      <c r="D1731">
        <v>39</v>
      </c>
      <c r="E1731">
        <v>2019</v>
      </c>
      <c r="F1731" t="s">
        <v>9</v>
      </c>
      <c r="G1731" t="s">
        <v>9</v>
      </c>
    </row>
    <row r="1732" spans="1:7" x14ac:dyDescent="0.45">
      <c r="A1732" s="2">
        <v>43735</v>
      </c>
      <c r="B1732" s="2" t="s">
        <v>11</v>
      </c>
      <c r="C1732" s="2" t="s">
        <v>24</v>
      </c>
      <c r="D1732">
        <v>39</v>
      </c>
      <c r="E1732">
        <v>2019</v>
      </c>
      <c r="F1732" t="s">
        <v>9</v>
      </c>
      <c r="G1732" t="s">
        <v>10</v>
      </c>
    </row>
    <row r="1733" spans="1:7" x14ac:dyDescent="0.45">
      <c r="A1733" s="2">
        <v>43736</v>
      </c>
      <c r="B1733" s="2" t="s">
        <v>12</v>
      </c>
      <c r="C1733" s="2" t="s">
        <v>24</v>
      </c>
      <c r="D1733">
        <v>39</v>
      </c>
      <c r="E1733">
        <v>2019</v>
      </c>
      <c r="F1733" t="s">
        <v>9</v>
      </c>
      <c r="G1733" t="s">
        <v>9</v>
      </c>
    </row>
    <row r="1734" spans="1:7" x14ac:dyDescent="0.45">
      <c r="A1734" s="2">
        <v>43737</v>
      </c>
      <c r="B1734" s="2" t="s">
        <v>13</v>
      </c>
      <c r="C1734" s="2" t="s">
        <v>24</v>
      </c>
      <c r="D1734">
        <v>39</v>
      </c>
      <c r="E1734">
        <v>2019</v>
      </c>
      <c r="F1734" t="s">
        <v>9</v>
      </c>
      <c r="G1734" t="s">
        <v>9</v>
      </c>
    </row>
    <row r="1735" spans="1:7" x14ac:dyDescent="0.45">
      <c r="A1735" s="2">
        <v>43738</v>
      </c>
      <c r="B1735" s="2" t="s">
        <v>14</v>
      </c>
      <c r="C1735" s="2" t="s">
        <v>24</v>
      </c>
      <c r="D1735">
        <v>39</v>
      </c>
      <c r="E1735">
        <v>2019</v>
      </c>
      <c r="F1735" t="s">
        <v>9</v>
      </c>
      <c r="G1735" t="s">
        <v>9</v>
      </c>
    </row>
    <row r="1736" spans="1:7" x14ac:dyDescent="0.45">
      <c r="A1736" s="2">
        <v>43739</v>
      </c>
      <c r="B1736" s="2" t="s">
        <v>15</v>
      </c>
      <c r="C1736" s="2" t="s">
        <v>25</v>
      </c>
      <c r="D1736">
        <v>39</v>
      </c>
      <c r="E1736">
        <v>2019</v>
      </c>
      <c r="F1736" t="s">
        <v>9</v>
      </c>
      <c r="G1736" t="s">
        <v>9</v>
      </c>
    </row>
    <row r="1737" spans="1:7" x14ac:dyDescent="0.45">
      <c r="A1737" s="2">
        <v>43740</v>
      </c>
      <c r="B1737" s="2" t="s">
        <v>16</v>
      </c>
      <c r="C1737" s="2" t="s">
        <v>25</v>
      </c>
      <c r="D1737">
        <v>39</v>
      </c>
      <c r="E1737">
        <v>2019</v>
      </c>
      <c r="F1737" t="s">
        <v>9</v>
      </c>
      <c r="G1737" t="s">
        <v>9</v>
      </c>
    </row>
    <row r="1738" spans="1:7" x14ac:dyDescent="0.45">
      <c r="A1738" s="2">
        <v>43741</v>
      </c>
      <c r="B1738" s="2" t="s">
        <v>7</v>
      </c>
      <c r="C1738" s="2" t="s">
        <v>25</v>
      </c>
      <c r="D1738">
        <v>40</v>
      </c>
      <c r="E1738">
        <v>2019</v>
      </c>
      <c r="F1738" t="s">
        <v>9</v>
      </c>
      <c r="G1738" t="s">
        <v>9</v>
      </c>
    </row>
    <row r="1739" spans="1:7" x14ac:dyDescent="0.45">
      <c r="A1739" s="2">
        <v>43742</v>
      </c>
      <c r="B1739" s="2" t="s">
        <v>11</v>
      </c>
      <c r="C1739" s="2" t="s">
        <v>25</v>
      </c>
      <c r="D1739">
        <v>40</v>
      </c>
      <c r="E1739">
        <v>2019</v>
      </c>
      <c r="F1739" t="s">
        <v>9</v>
      </c>
      <c r="G1739" t="s">
        <v>9</v>
      </c>
    </row>
    <row r="1740" spans="1:7" x14ac:dyDescent="0.45">
      <c r="A1740" s="2">
        <v>43743</v>
      </c>
      <c r="B1740" s="2" t="s">
        <v>12</v>
      </c>
      <c r="C1740" s="2" t="s">
        <v>25</v>
      </c>
      <c r="D1740">
        <v>40</v>
      </c>
      <c r="E1740">
        <v>2019</v>
      </c>
      <c r="F1740" t="s">
        <v>9</v>
      </c>
      <c r="G1740" t="s">
        <v>9</v>
      </c>
    </row>
    <row r="1741" spans="1:7" x14ac:dyDescent="0.45">
      <c r="A1741" s="2">
        <v>43744</v>
      </c>
      <c r="B1741" s="2" t="s">
        <v>13</v>
      </c>
      <c r="C1741" s="2" t="s">
        <v>25</v>
      </c>
      <c r="D1741">
        <v>40</v>
      </c>
      <c r="E1741">
        <v>2019</v>
      </c>
      <c r="F1741" t="s">
        <v>9</v>
      </c>
      <c r="G1741" t="s">
        <v>9</v>
      </c>
    </row>
    <row r="1742" spans="1:7" x14ac:dyDescent="0.45">
      <c r="A1742" s="2">
        <v>43745</v>
      </c>
      <c r="B1742" s="2" t="s">
        <v>14</v>
      </c>
      <c r="C1742" s="2" t="s">
        <v>25</v>
      </c>
      <c r="D1742">
        <v>40</v>
      </c>
      <c r="E1742">
        <v>2019</v>
      </c>
      <c r="F1742" t="s">
        <v>9</v>
      </c>
      <c r="G1742" t="s">
        <v>9</v>
      </c>
    </row>
    <row r="1743" spans="1:7" x14ac:dyDescent="0.45">
      <c r="A1743" s="2">
        <v>43746</v>
      </c>
      <c r="B1743" s="2" t="s">
        <v>15</v>
      </c>
      <c r="C1743" s="2" t="s">
        <v>25</v>
      </c>
      <c r="D1743">
        <v>40</v>
      </c>
      <c r="E1743">
        <v>2019</v>
      </c>
      <c r="F1743" t="s">
        <v>10</v>
      </c>
      <c r="G1743" t="s">
        <v>9</v>
      </c>
    </row>
    <row r="1744" spans="1:7" x14ac:dyDescent="0.45">
      <c r="A1744" s="2">
        <v>43747</v>
      </c>
      <c r="B1744" s="2" t="s">
        <v>16</v>
      </c>
      <c r="C1744" s="2" t="s">
        <v>25</v>
      </c>
      <c r="D1744">
        <v>40</v>
      </c>
      <c r="E1744">
        <v>2019</v>
      </c>
      <c r="F1744" t="s">
        <v>10</v>
      </c>
      <c r="G1744" t="s">
        <v>9</v>
      </c>
    </row>
    <row r="1745" spans="1:7" x14ac:dyDescent="0.45">
      <c r="A1745" s="2">
        <v>43748</v>
      </c>
      <c r="B1745" s="2" t="s">
        <v>7</v>
      </c>
      <c r="C1745" s="2" t="s">
        <v>25</v>
      </c>
      <c r="D1745">
        <v>41</v>
      </c>
      <c r="E1745">
        <v>2019</v>
      </c>
      <c r="F1745" t="s">
        <v>10</v>
      </c>
      <c r="G1745" t="s">
        <v>9</v>
      </c>
    </row>
    <row r="1746" spans="1:7" x14ac:dyDescent="0.45">
      <c r="A1746" s="2">
        <v>43749</v>
      </c>
      <c r="B1746" s="2" t="s">
        <v>11</v>
      </c>
      <c r="C1746" s="2" t="s">
        <v>25</v>
      </c>
      <c r="D1746">
        <v>41</v>
      </c>
      <c r="E1746">
        <v>2019</v>
      </c>
      <c r="F1746" t="s">
        <v>10</v>
      </c>
      <c r="G1746" t="s">
        <v>9</v>
      </c>
    </row>
    <row r="1747" spans="1:7" x14ac:dyDescent="0.45">
      <c r="A1747" s="2">
        <v>43750</v>
      </c>
      <c r="B1747" s="2" t="s">
        <v>12</v>
      </c>
      <c r="C1747" s="2" t="s">
        <v>25</v>
      </c>
      <c r="D1747">
        <v>41</v>
      </c>
      <c r="E1747">
        <v>2019</v>
      </c>
      <c r="F1747" t="s">
        <v>10</v>
      </c>
      <c r="G1747" t="s">
        <v>9</v>
      </c>
    </row>
    <row r="1748" spans="1:7" x14ac:dyDescent="0.45">
      <c r="A1748" s="2">
        <v>43751</v>
      </c>
      <c r="B1748" s="2" t="s">
        <v>13</v>
      </c>
      <c r="C1748" s="2" t="s">
        <v>25</v>
      </c>
      <c r="D1748">
        <v>41</v>
      </c>
      <c r="E1748">
        <v>2019</v>
      </c>
      <c r="F1748" t="s">
        <v>10</v>
      </c>
      <c r="G1748" t="s">
        <v>9</v>
      </c>
    </row>
    <row r="1749" spans="1:7" x14ac:dyDescent="0.45">
      <c r="A1749" s="2">
        <v>43752</v>
      </c>
      <c r="B1749" s="2" t="s">
        <v>14</v>
      </c>
      <c r="C1749" s="2" t="s">
        <v>25</v>
      </c>
      <c r="D1749">
        <v>41</v>
      </c>
      <c r="E1749">
        <v>2019</v>
      </c>
      <c r="F1749" t="s">
        <v>10</v>
      </c>
      <c r="G1749" t="s">
        <v>9</v>
      </c>
    </row>
    <row r="1750" spans="1:7" x14ac:dyDescent="0.45">
      <c r="A1750" s="2">
        <v>43753</v>
      </c>
      <c r="B1750" s="2" t="s">
        <v>15</v>
      </c>
      <c r="C1750" s="2" t="s">
        <v>25</v>
      </c>
      <c r="D1750">
        <v>41</v>
      </c>
      <c r="E1750">
        <v>2019</v>
      </c>
      <c r="F1750" t="s">
        <v>10</v>
      </c>
      <c r="G1750" t="s">
        <v>9</v>
      </c>
    </row>
    <row r="1751" spans="1:7" x14ac:dyDescent="0.45">
      <c r="A1751" s="2">
        <v>43754</v>
      </c>
      <c r="B1751" s="2" t="s">
        <v>16</v>
      </c>
      <c r="C1751" s="2" t="s">
        <v>25</v>
      </c>
      <c r="D1751">
        <v>41</v>
      </c>
      <c r="E1751">
        <v>2019</v>
      </c>
      <c r="F1751" t="s">
        <v>10</v>
      </c>
      <c r="G1751" t="s">
        <v>9</v>
      </c>
    </row>
    <row r="1752" spans="1:7" x14ac:dyDescent="0.45">
      <c r="A1752" s="2">
        <v>43755</v>
      </c>
      <c r="B1752" s="2" t="s">
        <v>7</v>
      </c>
      <c r="C1752" s="2" t="s">
        <v>25</v>
      </c>
      <c r="D1752">
        <v>42</v>
      </c>
      <c r="E1752">
        <v>2019</v>
      </c>
      <c r="F1752" t="s">
        <v>10</v>
      </c>
      <c r="G1752" t="s">
        <v>9</v>
      </c>
    </row>
    <row r="1753" spans="1:7" x14ac:dyDescent="0.45">
      <c r="A1753" s="2">
        <v>43756</v>
      </c>
      <c r="B1753" s="2" t="s">
        <v>11</v>
      </c>
      <c r="C1753" s="2" t="s">
        <v>25</v>
      </c>
      <c r="D1753">
        <v>42</v>
      </c>
      <c r="E1753">
        <v>2019</v>
      </c>
      <c r="F1753" t="s">
        <v>10</v>
      </c>
      <c r="G1753" t="s">
        <v>9</v>
      </c>
    </row>
    <row r="1754" spans="1:7" x14ac:dyDescent="0.45">
      <c r="A1754" s="2">
        <v>43757</v>
      </c>
      <c r="B1754" s="2" t="s">
        <v>12</v>
      </c>
      <c r="C1754" s="2" t="s">
        <v>25</v>
      </c>
      <c r="D1754">
        <v>42</v>
      </c>
      <c r="E1754">
        <v>2019</v>
      </c>
      <c r="F1754" t="s">
        <v>10</v>
      </c>
      <c r="G1754" t="s">
        <v>9</v>
      </c>
    </row>
    <row r="1755" spans="1:7" x14ac:dyDescent="0.45">
      <c r="A1755" s="2">
        <v>43758</v>
      </c>
      <c r="B1755" s="2" t="s">
        <v>13</v>
      </c>
      <c r="C1755" s="2" t="s">
        <v>25</v>
      </c>
      <c r="D1755">
        <v>42</v>
      </c>
      <c r="E1755">
        <v>2019</v>
      </c>
      <c r="F1755" t="s">
        <v>10</v>
      </c>
      <c r="G1755" t="s">
        <v>9</v>
      </c>
    </row>
    <row r="1756" spans="1:7" x14ac:dyDescent="0.45">
      <c r="A1756" s="2">
        <v>43759</v>
      </c>
      <c r="B1756" s="2" t="s">
        <v>14</v>
      </c>
      <c r="C1756" s="2" t="s">
        <v>25</v>
      </c>
      <c r="D1756">
        <v>42</v>
      </c>
      <c r="E1756">
        <v>2019</v>
      </c>
      <c r="F1756" t="s">
        <v>10</v>
      </c>
      <c r="G1756" t="s">
        <v>9</v>
      </c>
    </row>
    <row r="1757" spans="1:7" x14ac:dyDescent="0.45">
      <c r="A1757" s="2">
        <v>43760</v>
      </c>
      <c r="B1757" s="2" t="s">
        <v>15</v>
      </c>
      <c r="C1757" s="2" t="s">
        <v>25</v>
      </c>
      <c r="D1757">
        <v>42</v>
      </c>
      <c r="E1757">
        <v>2019</v>
      </c>
      <c r="F1757" t="s">
        <v>10</v>
      </c>
      <c r="G1757" t="s">
        <v>9</v>
      </c>
    </row>
    <row r="1758" spans="1:7" x14ac:dyDescent="0.45">
      <c r="A1758" s="2">
        <v>43761</v>
      </c>
      <c r="B1758" s="2" t="s">
        <v>16</v>
      </c>
      <c r="C1758" s="2" t="s">
        <v>25</v>
      </c>
      <c r="D1758">
        <v>42</v>
      </c>
      <c r="E1758">
        <v>2019</v>
      </c>
      <c r="F1758" t="s">
        <v>10</v>
      </c>
      <c r="G1758" t="s">
        <v>9</v>
      </c>
    </row>
    <row r="1759" spans="1:7" x14ac:dyDescent="0.45">
      <c r="A1759" s="2">
        <v>43762</v>
      </c>
      <c r="B1759" s="2" t="s">
        <v>7</v>
      </c>
      <c r="C1759" s="2" t="s">
        <v>25</v>
      </c>
      <c r="D1759">
        <v>43</v>
      </c>
      <c r="E1759">
        <v>2019</v>
      </c>
      <c r="F1759" t="s">
        <v>10</v>
      </c>
      <c r="G1759" t="s">
        <v>9</v>
      </c>
    </row>
    <row r="1760" spans="1:7" x14ac:dyDescent="0.45">
      <c r="A1760" s="2">
        <v>43763</v>
      </c>
      <c r="B1760" s="2" t="s">
        <v>11</v>
      </c>
      <c r="C1760" s="2" t="s">
        <v>25</v>
      </c>
      <c r="D1760">
        <v>43</v>
      </c>
      <c r="E1760">
        <v>2019</v>
      </c>
      <c r="F1760" t="s">
        <v>10</v>
      </c>
      <c r="G1760" t="s">
        <v>9</v>
      </c>
    </row>
    <row r="1761" spans="1:7" x14ac:dyDescent="0.45">
      <c r="A1761" s="2">
        <v>43764</v>
      </c>
      <c r="B1761" s="2" t="s">
        <v>12</v>
      </c>
      <c r="C1761" s="2" t="s">
        <v>25</v>
      </c>
      <c r="D1761">
        <v>43</v>
      </c>
      <c r="E1761">
        <v>2019</v>
      </c>
      <c r="F1761" t="s">
        <v>10</v>
      </c>
      <c r="G1761" t="s">
        <v>9</v>
      </c>
    </row>
    <row r="1762" spans="1:7" x14ac:dyDescent="0.45">
      <c r="A1762" s="2">
        <v>43765</v>
      </c>
      <c r="B1762" s="2" t="s">
        <v>13</v>
      </c>
      <c r="C1762" s="2" t="s">
        <v>25</v>
      </c>
      <c r="D1762">
        <v>43</v>
      </c>
      <c r="E1762">
        <v>2019</v>
      </c>
      <c r="F1762" t="s">
        <v>10</v>
      </c>
      <c r="G1762" t="s">
        <v>9</v>
      </c>
    </row>
    <row r="1763" spans="1:7" x14ac:dyDescent="0.45">
      <c r="A1763" s="2">
        <v>43766</v>
      </c>
      <c r="B1763" s="2" t="s">
        <v>14</v>
      </c>
      <c r="C1763" s="2" t="s">
        <v>25</v>
      </c>
      <c r="D1763">
        <v>43</v>
      </c>
      <c r="E1763">
        <v>2019</v>
      </c>
      <c r="F1763" t="s">
        <v>10</v>
      </c>
      <c r="G1763" t="s">
        <v>9</v>
      </c>
    </row>
    <row r="1764" spans="1:7" x14ac:dyDescent="0.45">
      <c r="A1764" s="2">
        <v>43767</v>
      </c>
      <c r="B1764" s="2" t="s">
        <v>15</v>
      </c>
      <c r="C1764" s="2" t="s">
        <v>25</v>
      </c>
      <c r="D1764">
        <v>43</v>
      </c>
      <c r="E1764">
        <v>2019</v>
      </c>
      <c r="F1764" t="s">
        <v>10</v>
      </c>
      <c r="G1764" t="s">
        <v>9</v>
      </c>
    </row>
    <row r="1765" spans="1:7" x14ac:dyDescent="0.45">
      <c r="A1765" s="2">
        <v>43768</v>
      </c>
      <c r="B1765" s="2" t="s">
        <v>16</v>
      </c>
      <c r="C1765" s="2" t="s">
        <v>25</v>
      </c>
      <c r="D1765">
        <v>43</v>
      </c>
      <c r="E1765">
        <v>2019</v>
      </c>
      <c r="F1765" t="s">
        <v>10</v>
      </c>
      <c r="G1765" t="s">
        <v>9</v>
      </c>
    </row>
    <row r="1766" spans="1:7" x14ac:dyDescent="0.45">
      <c r="A1766" s="2">
        <v>43769</v>
      </c>
      <c r="B1766" s="2" t="s">
        <v>7</v>
      </c>
      <c r="C1766" s="2" t="s">
        <v>25</v>
      </c>
      <c r="D1766">
        <v>44</v>
      </c>
      <c r="E1766">
        <v>2019</v>
      </c>
      <c r="F1766" t="s">
        <v>10</v>
      </c>
      <c r="G1766" t="s">
        <v>9</v>
      </c>
    </row>
    <row r="1767" spans="1:7" x14ac:dyDescent="0.45">
      <c r="A1767" s="2">
        <v>43770</v>
      </c>
      <c r="B1767" s="2" t="s">
        <v>11</v>
      </c>
      <c r="C1767" s="2" t="s">
        <v>26</v>
      </c>
      <c r="D1767">
        <v>44</v>
      </c>
      <c r="E1767">
        <v>2019</v>
      </c>
      <c r="F1767" t="s">
        <v>10</v>
      </c>
      <c r="G1767" t="s">
        <v>9</v>
      </c>
    </row>
    <row r="1768" spans="1:7" x14ac:dyDescent="0.45">
      <c r="A1768" s="2">
        <v>43771</v>
      </c>
      <c r="B1768" s="2" t="s">
        <v>12</v>
      </c>
      <c r="C1768" s="2" t="s">
        <v>26</v>
      </c>
      <c r="D1768">
        <v>44</v>
      </c>
      <c r="E1768">
        <v>2019</v>
      </c>
      <c r="F1768" t="s">
        <v>10</v>
      </c>
      <c r="G1768" t="s">
        <v>9</v>
      </c>
    </row>
    <row r="1769" spans="1:7" x14ac:dyDescent="0.45">
      <c r="A1769" s="2">
        <v>43772</v>
      </c>
      <c r="B1769" s="2" t="s">
        <v>13</v>
      </c>
      <c r="C1769" s="2" t="s">
        <v>26</v>
      </c>
      <c r="D1769">
        <v>44</v>
      </c>
      <c r="E1769">
        <v>2019</v>
      </c>
      <c r="F1769" t="s">
        <v>10</v>
      </c>
      <c r="G1769" t="s">
        <v>9</v>
      </c>
    </row>
    <row r="1770" spans="1:7" x14ac:dyDescent="0.45">
      <c r="A1770" s="2">
        <v>43773</v>
      </c>
      <c r="B1770" s="2" t="s">
        <v>14</v>
      </c>
      <c r="C1770" s="2" t="s">
        <v>26</v>
      </c>
      <c r="D1770">
        <v>44</v>
      </c>
      <c r="E1770">
        <v>2019</v>
      </c>
      <c r="F1770" t="s">
        <v>10</v>
      </c>
      <c r="G1770" t="s">
        <v>9</v>
      </c>
    </row>
    <row r="1771" spans="1:7" x14ac:dyDescent="0.45">
      <c r="A1771" s="2">
        <v>43774</v>
      </c>
      <c r="B1771" s="2" t="s">
        <v>15</v>
      </c>
      <c r="C1771" s="2" t="s">
        <v>26</v>
      </c>
      <c r="D1771">
        <v>44</v>
      </c>
      <c r="E1771">
        <v>2019</v>
      </c>
      <c r="F1771" t="s">
        <v>10</v>
      </c>
      <c r="G1771" t="s">
        <v>10</v>
      </c>
    </row>
    <row r="1772" spans="1:7" x14ac:dyDescent="0.45">
      <c r="A1772" s="2">
        <v>43775</v>
      </c>
      <c r="B1772" s="2" t="s">
        <v>16</v>
      </c>
      <c r="C1772" s="2" t="s">
        <v>26</v>
      </c>
      <c r="D1772">
        <v>44</v>
      </c>
      <c r="E1772">
        <v>2019</v>
      </c>
      <c r="F1772" t="s">
        <v>10</v>
      </c>
      <c r="G1772" t="s">
        <v>9</v>
      </c>
    </row>
    <row r="1773" spans="1:7" x14ac:dyDescent="0.45">
      <c r="A1773" s="2">
        <v>43776</v>
      </c>
      <c r="B1773" s="2" t="s">
        <v>7</v>
      </c>
      <c r="C1773" s="2" t="s">
        <v>26</v>
      </c>
      <c r="D1773">
        <v>45</v>
      </c>
      <c r="E1773">
        <v>2019</v>
      </c>
      <c r="F1773" t="s">
        <v>10</v>
      </c>
      <c r="G1773" t="s">
        <v>9</v>
      </c>
    </row>
    <row r="1774" spans="1:7" x14ac:dyDescent="0.45">
      <c r="A1774" s="2">
        <v>43777</v>
      </c>
      <c r="B1774" s="2" t="s">
        <v>11</v>
      </c>
      <c r="C1774" s="2" t="s">
        <v>26</v>
      </c>
      <c r="D1774">
        <v>45</v>
      </c>
      <c r="E1774">
        <v>2019</v>
      </c>
      <c r="F1774" t="s">
        <v>10</v>
      </c>
      <c r="G1774" t="s">
        <v>9</v>
      </c>
    </row>
    <row r="1775" spans="1:7" x14ac:dyDescent="0.45">
      <c r="A1775" s="2">
        <v>43778</v>
      </c>
      <c r="B1775" s="2" t="s">
        <v>12</v>
      </c>
      <c r="C1775" s="2" t="s">
        <v>26</v>
      </c>
      <c r="D1775">
        <v>45</v>
      </c>
      <c r="E1775">
        <v>2019</v>
      </c>
      <c r="F1775" t="s">
        <v>10</v>
      </c>
      <c r="G1775" t="s">
        <v>9</v>
      </c>
    </row>
    <row r="1776" spans="1:7" x14ac:dyDescent="0.45">
      <c r="A1776" s="2">
        <v>43779</v>
      </c>
      <c r="B1776" s="2" t="s">
        <v>13</v>
      </c>
      <c r="C1776" s="2" t="s">
        <v>26</v>
      </c>
      <c r="D1776">
        <v>45</v>
      </c>
      <c r="E1776">
        <v>2019</v>
      </c>
      <c r="F1776" t="s">
        <v>10</v>
      </c>
      <c r="G1776" t="s">
        <v>9</v>
      </c>
    </row>
    <row r="1777" spans="1:7" x14ac:dyDescent="0.45">
      <c r="A1777" s="2">
        <v>43780</v>
      </c>
      <c r="B1777" s="2" t="s">
        <v>14</v>
      </c>
      <c r="C1777" s="2" t="s">
        <v>26</v>
      </c>
      <c r="D1777">
        <v>45</v>
      </c>
      <c r="E1777">
        <v>2019</v>
      </c>
      <c r="F1777" t="s">
        <v>10</v>
      </c>
      <c r="G1777" t="s">
        <v>9</v>
      </c>
    </row>
    <row r="1778" spans="1:7" x14ac:dyDescent="0.45">
      <c r="A1778" s="2">
        <v>43781</v>
      </c>
      <c r="B1778" s="2" t="s">
        <v>15</v>
      </c>
      <c r="C1778" s="2" t="s">
        <v>26</v>
      </c>
      <c r="D1778">
        <v>45</v>
      </c>
      <c r="E1778">
        <v>2019</v>
      </c>
      <c r="F1778" t="s">
        <v>10</v>
      </c>
      <c r="G1778" t="s">
        <v>9</v>
      </c>
    </row>
    <row r="1779" spans="1:7" x14ac:dyDescent="0.45">
      <c r="A1779" s="2">
        <v>43782</v>
      </c>
      <c r="B1779" s="2" t="s">
        <v>16</v>
      </c>
      <c r="C1779" s="2" t="s">
        <v>26</v>
      </c>
      <c r="D1779">
        <v>45</v>
      </c>
      <c r="E1779">
        <v>2019</v>
      </c>
      <c r="F1779" t="s">
        <v>10</v>
      </c>
      <c r="G1779" t="s">
        <v>9</v>
      </c>
    </row>
    <row r="1780" spans="1:7" x14ac:dyDescent="0.45">
      <c r="A1780" s="2">
        <v>43783</v>
      </c>
      <c r="B1780" s="2" t="s">
        <v>7</v>
      </c>
      <c r="C1780" s="2" t="s">
        <v>26</v>
      </c>
      <c r="D1780">
        <v>46</v>
      </c>
      <c r="E1780">
        <v>2019</v>
      </c>
      <c r="F1780" t="s">
        <v>10</v>
      </c>
      <c r="G1780" t="s">
        <v>9</v>
      </c>
    </row>
    <row r="1781" spans="1:7" x14ac:dyDescent="0.45">
      <c r="A1781" s="2">
        <v>43784</v>
      </c>
      <c r="B1781" s="2" t="s">
        <v>11</v>
      </c>
      <c r="C1781" s="2" t="s">
        <v>26</v>
      </c>
      <c r="D1781">
        <v>46</v>
      </c>
      <c r="E1781">
        <v>2019</v>
      </c>
      <c r="F1781" t="s">
        <v>10</v>
      </c>
      <c r="G1781" t="s">
        <v>9</v>
      </c>
    </row>
    <row r="1782" spans="1:7" x14ac:dyDescent="0.45">
      <c r="A1782" s="2">
        <v>43785</v>
      </c>
      <c r="B1782" s="2" t="s">
        <v>12</v>
      </c>
      <c r="C1782" s="2" t="s">
        <v>26</v>
      </c>
      <c r="D1782">
        <v>46</v>
      </c>
      <c r="E1782">
        <v>2019</v>
      </c>
      <c r="F1782" t="s">
        <v>10</v>
      </c>
      <c r="G1782" t="s">
        <v>9</v>
      </c>
    </row>
    <row r="1783" spans="1:7" x14ac:dyDescent="0.45">
      <c r="A1783" s="2">
        <v>43786</v>
      </c>
      <c r="B1783" s="2" t="s">
        <v>13</v>
      </c>
      <c r="C1783" s="2" t="s">
        <v>26</v>
      </c>
      <c r="D1783">
        <v>46</v>
      </c>
      <c r="E1783">
        <v>2019</v>
      </c>
      <c r="F1783" t="s">
        <v>10</v>
      </c>
      <c r="G1783" t="s">
        <v>9</v>
      </c>
    </row>
    <row r="1784" spans="1:7" x14ac:dyDescent="0.45">
      <c r="A1784" s="2">
        <v>43787</v>
      </c>
      <c r="B1784" s="2" t="s">
        <v>14</v>
      </c>
      <c r="C1784" s="2" t="s">
        <v>26</v>
      </c>
      <c r="D1784">
        <v>46</v>
      </c>
      <c r="E1784">
        <v>2019</v>
      </c>
      <c r="F1784" t="s">
        <v>10</v>
      </c>
      <c r="G1784" t="s">
        <v>9</v>
      </c>
    </row>
    <row r="1785" spans="1:7" x14ac:dyDescent="0.45">
      <c r="A1785" s="2">
        <v>43788</v>
      </c>
      <c r="B1785" s="2" t="s">
        <v>15</v>
      </c>
      <c r="C1785" s="2" t="s">
        <v>26</v>
      </c>
      <c r="D1785">
        <v>46</v>
      </c>
      <c r="E1785">
        <v>2019</v>
      </c>
      <c r="F1785" t="s">
        <v>10</v>
      </c>
      <c r="G1785" t="s">
        <v>9</v>
      </c>
    </row>
    <row r="1786" spans="1:7" x14ac:dyDescent="0.45">
      <c r="A1786" s="2">
        <v>43789</v>
      </c>
      <c r="B1786" s="2" t="s">
        <v>16</v>
      </c>
      <c r="C1786" s="2" t="s">
        <v>26</v>
      </c>
      <c r="D1786">
        <v>46</v>
      </c>
      <c r="E1786">
        <v>2019</v>
      </c>
      <c r="F1786" t="s">
        <v>10</v>
      </c>
      <c r="G1786" t="s">
        <v>9</v>
      </c>
    </row>
    <row r="1787" spans="1:7" x14ac:dyDescent="0.45">
      <c r="A1787" s="2">
        <v>43790</v>
      </c>
      <c r="B1787" s="2" t="s">
        <v>7</v>
      </c>
      <c r="C1787" s="2" t="s">
        <v>26</v>
      </c>
      <c r="D1787">
        <v>47</v>
      </c>
      <c r="E1787">
        <v>2019</v>
      </c>
      <c r="F1787" t="s">
        <v>10</v>
      </c>
      <c r="G1787" t="s">
        <v>9</v>
      </c>
    </row>
    <row r="1788" spans="1:7" x14ac:dyDescent="0.45">
      <c r="A1788" s="2">
        <v>43791</v>
      </c>
      <c r="B1788" s="2" t="s">
        <v>11</v>
      </c>
      <c r="C1788" s="2" t="s">
        <v>26</v>
      </c>
      <c r="D1788">
        <v>47</v>
      </c>
      <c r="E1788">
        <v>2019</v>
      </c>
      <c r="F1788" t="s">
        <v>10</v>
      </c>
      <c r="G1788" t="s">
        <v>9</v>
      </c>
    </row>
    <row r="1789" spans="1:7" x14ac:dyDescent="0.45">
      <c r="A1789" s="2">
        <v>43792</v>
      </c>
      <c r="B1789" s="2" t="s">
        <v>12</v>
      </c>
      <c r="C1789" s="2" t="s">
        <v>26</v>
      </c>
      <c r="D1789">
        <v>47</v>
      </c>
      <c r="E1789">
        <v>2019</v>
      </c>
      <c r="F1789" t="s">
        <v>10</v>
      </c>
      <c r="G1789" t="s">
        <v>9</v>
      </c>
    </row>
    <row r="1790" spans="1:7" x14ac:dyDescent="0.45">
      <c r="A1790" s="2">
        <v>43793</v>
      </c>
      <c r="B1790" s="2" t="s">
        <v>13</v>
      </c>
      <c r="C1790" s="2" t="s">
        <v>26</v>
      </c>
      <c r="D1790">
        <v>47</v>
      </c>
      <c r="E1790">
        <v>2019</v>
      </c>
      <c r="F1790" t="s">
        <v>10</v>
      </c>
      <c r="G1790" t="s">
        <v>9</v>
      </c>
    </row>
    <row r="1791" spans="1:7" x14ac:dyDescent="0.45">
      <c r="A1791" s="2">
        <v>43794</v>
      </c>
      <c r="B1791" s="2" t="s">
        <v>14</v>
      </c>
      <c r="C1791" s="2" t="s">
        <v>26</v>
      </c>
      <c r="D1791">
        <v>47</v>
      </c>
      <c r="E1791">
        <v>2019</v>
      </c>
      <c r="F1791" t="s">
        <v>10</v>
      </c>
      <c r="G1791" t="s">
        <v>9</v>
      </c>
    </row>
    <row r="1792" spans="1:7" x14ac:dyDescent="0.45">
      <c r="A1792" s="2">
        <v>43795</v>
      </c>
      <c r="B1792" s="2" t="s">
        <v>15</v>
      </c>
      <c r="C1792" s="2" t="s">
        <v>26</v>
      </c>
      <c r="D1792">
        <v>47</v>
      </c>
      <c r="E1792">
        <v>2019</v>
      </c>
      <c r="F1792" t="s">
        <v>10</v>
      </c>
      <c r="G1792" t="s">
        <v>9</v>
      </c>
    </row>
    <row r="1793" spans="1:7" x14ac:dyDescent="0.45">
      <c r="A1793" s="2">
        <v>43796</v>
      </c>
      <c r="B1793" s="2" t="s">
        <v>16</v>
      </c>
      <c r="C1793" s="2" t="s">
        <v>26</v>
      </c>
      <c r="D1793">
        <v>47</v>
      </c>
      <c r="E1793">
        <v>2019</v>
      </c>
      <c r="F1793" t="s">
        <v>10</v>
      </c>
      <c r="G1793" t="s">
        <v>9</v>
      </c>
    </row>
    <row r="1794" spans="1:7" x14ac:dyDescent="0.45">
      <c r="A1794" s="2">
        <v>43797</v>
      </c>
      <c r="B1794" s="2" t="s">
        <v>7</v>
      </c>
      <c r="C1794" s="2" t="s">
        <v>26</v>
      </c>
      <c r="D1794">
        <v>48</v>
      </c>
      <c r="E1794">
        <v>2019</v>
      </c>
      <c r="F1794" t="s">
        <v>10</v>
      </c>
      <c r="G1794" t="s">
        <v>9</v>
      </c>
    </row>
    <row r="1795" spans="1:7" x14ac:dyDescent="0.45">
      <c r="A1795" s="2">
        <v>43798</v>
      </c>
      <c r="B1795" s="2" t="s">
        <v>11</v>
      </c>
      <c r="C1795" s="2" t="s">
        <v>26</v>
      </c>
      <c r="D1795">
        <v>48</v>
      </c>
      <c r="E1795">
        <v>2019</v>
      </c>
      <c r="F1795" t="s">
        <v>10</v>
      </c>
      <c r="G1795" t="s">
        <v>9</v>
      </c>
    </row>
    <row r="1796" spans="1:7" x14ac:dyDescent="0.45">
      <c r="A1796" s="2">
        <v>43799</v>
      </c>
      <c r="B1796" s="2" t="s">
        <v>12</v>
      </c>
      <c r="C1796" s="2" t="s">
        <v>26</v>
      </c>
      <c r="D1796">
        <v>48</v>
      </c>
      <c r="E1796">
        <v>2019</v>
      </c>
      <c r="F1796" t="s">
        <v>10</v>
      </c>
      <c r="G1796" t="s">
        <v>9</v>
      </c>
    </row>
    <row r="1797" spans="1:7" x14ac:dyDescent="0.45">
      <c r="A1797" s="2">
        <v>43800</v>
      </c>
      <c r="B1797" s="2" t="s">
        <v>13</v>
      </c>
      <c r="C1797" s="2" t="s">
        <v>27</v>
      </c>
      <c r="D1797">
        <v>48</v>
      </c>
      <c r="E1797">
        <v>2019</v>
      </c>
      <c r="F1797" t="s">
        <v>10</v>
      </c>
      <c r="G1797" t="s">
        <v>9</v>
      </c>
    </row>
    <row r="1798" spans="1:7" x14ac:dyDescent="0.45">
      <c r="A1798" s="2">
        <v>43801</v>
      </c>
      <c r="B1798" s="2" t="s">
        <v>14</v>
      </c>
      <c r="C1798" s="2" t="s">
        <v>27</v>
      </c>
      <c r="D1798">
        <v>48</v>
      </c>
      <c r="E1798">
        <v>2019</v>
      </c>
      <c r="F1798" t="s">
        <v>10</v>
      </c>
      <c r="G1798" t="s">
        <v>9</v>
      </c>
    </row>
    <row r="1799" spans="1:7" x14ac:dyDescent="0.45">
      <c r="A1799" s="2">
        <v>43802</v>
      </c>
      <c r="B1799" s="2" t="s">
        <v>15</v>
      </c>
      <c r="C1799" s="2" t="s">
        <v>27</v>
      </c>
      <c r="D1799">
        <v>48</v>
      </c>
      <c r="E1799">
        <v>2019</v>
      </c>
      <c r="F1799" t="s">
        <v>10</v>
      </c>
      <c r="G1799" t="s">
        <v>9</v>
      </c>
    </row>
    <row r="1800" spans="1:7" x14ac:dyDescent="0.45">
      <c r="A1800" s="2">
        <v>43803</v>
      </c>
      <c r="B1800" s="2" t="s">
        <v>16</v>
      </c>
      <c r="C1800" s="2" t="s">
        <v>27</v>
      </c>
      <c r="D1800">
        <v>48</v>
      </c>
      <c r="E1800">
        <v>2019</v>
      </c>
      <c r="F1800" t="s">
        <v>10</v>
      </c>
      <c r="G1800" t="s">
        <v>9</v>
      </c>
    </row>
    <row r="1801" spans="1:7" x14ac:dyDescent="0.45">
      <c r="A1801" s="2">
        <v>43804</v>
      </c>
      <c r="B1801" s="2" t="s">
        <v>7</v>
      </c>
      <c r="C1801" s="2" t="s">
        <v>27</v>
      </c>
      <c r="D1801">
        <v>49</v>
      </c>
      <c r="E1801">
        <v>2019</v>
      </c>
      <c r="F1801" t="s">
        <v>10</v>
      </c>
      <c r="G1801" t="s">
        <v>9</v>
      </c>
    </row>
    <row r="1802" spans="1:7" x14ac:dyDescent="0.45">
      <c r="A1802" s="2">
        <v>43805</v>
      </c>
      <c r="B1802" s="2" t="s">
        <v>11</v>
      </c>
      <c r="C1802" s="2" t="s">
        <v>27</v>
      </c>
      <c r="D1802">
        <v>49</v>
      </c>
      <c r="E1802">
        <v>2019</v>
      </c>
      <c r="F1802" t="s">
        <v>10</v>
      </c>
      <c r="G1802" t="s">
        <v>9</v>
      </c>
    </row>
    <row r="1803" spans="1:7" x14ac:dyDescent="0.45">
      <c r="A1803" s="2">
        <v>43806</v>
      </c>
      <c r="B1803" s="2" t="s">
        <v>12</v>
      </c>
      <c r="C1803" s="2" t="s">
        <v>27</v>
      </c>
      <c r="D1803">
        <v>49</v>
      </c>
      <c r="E1803">
        <v>2019</v>
      </c>
      <c r="F1803" t="s">
        <v>10</v>
      </c>
      <c r="G1803" t="s">
        <v>9</v>
      </c>
    </row>
    <row r="1804" spans="1:7" x14ac:dyDescent="0.45">
      <c r="A1804" s="2">
        <v>43807</v>
      </c>
      <c r="B1804" s="2" t="s">
        <v>13</v>
      </c>
      <c r="C1804" s="2" t="s">
        <v>27</v>
      </c>
      <c r="D1804">
        <v>49</v>
      </c>
      <c r="E1804">
        <v>2019</v>
      </c>
      <c r="F1804" t="s">
        <v>10</v>
      </c>
      <c r="G1804" t="s">
        <v>9</v>
      </c>
    </row>
    <row r="1805" spans="1:7" x14ac:dyDescent="0.45">
      <c r="A1805" s="2">
        <v>43808</v>
      </c>
      <c r="B1805" s="2" t="s">
        <v>14</v>
      </c>
      <c r="C1805" s="2" t="s">
        <v>27</v>
      </c>
      <c r="D1805">
        <v>49</v>
      </c>
      <c r="E1805">
        <v>2019</v>
      </c>
      <c r="F1805" t="s">
        <v>10</v>
      </c>
      <c r="G1805" t="s">
        <v>9</v>
      </c>
    </row>
    <row r="1806" spans="1:7" x14ac:dyDescent="0.45">
      <c r="A1806" s="2">
        <v>43809</v>
      </c>
      <c r="B1806" s="2" t="s">
        <v>15</v>
      </c>
      <c r="C1806" s="2" t="s">
        <v>27</v>
      </c>
      <c r="D1806">
        <v>49</v>
      </c>
      <c r="E1806">
        <v>2019</v>
      </c>
      <c r="F1806" t="s">
        <v>10</v>
      </c>
      <c r="G1806" t="s">
        <v>9</v>
      </c>
    </row>
    <row r="1807" spans="1:7" x14ac:dyDescent="0.45">
      <c r="A1807" s="2">
        <v>43810</v>
      </c>
      <c r="B1807" s="2" t="s">
        <v>16</v>
      </c>
      <c r="C1807" s="2" t="s">
        <v>27</v>
      </c>
      <c r="D1807">
        <v>49</v>
      </c>
      <c r="E1807">
        <v>2019</v>
      </c>
      <c r="F1807" t="s">
        <v>10</v>
      </c>
      <c r="G1807" t="s">
        <v>9</v>
      </c>
    </row>
    <row r="1808" spans="1:7" x14ac:dyDescent="0.45">
      <c r="A1808" s="2">
        <v>43811</v>
      </c>
      <c r="B1808" s="2" t="s">
        <v>7</v>
      </c>
      <c r="C1808" s="2" t="s">
        <v>27</v>
      </c>
      <c r="D1808">
        <v>50</v>
      </c>
      <c r="E1808">
        <v>2019</v>
      </c>
      <c r="F1808" t="s">
        <v>10</v>
      </c>
      <c r="G1808" t="s">
        <v>9</v>
      </c>
    </row>
    <row r="1809" spans="1:7" x14ac:dyDescent="0.45">
      <c r="A1809" s="2">
        <v>43812</v>
      </c>
      <c r="B1809" s="2" t="s">
        <v>11</v>
      </c>
      <c r="C1809" s="2" t="s">
        <v>27</v>
      </c>
      <c r="D1809">
        <v>50</v>
      </c>
      <c r="E1809">
        <v>2019</v>
      </c>
      <c r="F1809" t="s">
        <v>10</v>
      </c>
      <c r="G1809" t="s">
        <v>9</v>
      </c>
    </row>
    <row r="1810" spans="1:7" x14ac:dyDescent="0.45">
      <c r="A1810" s="2">
        <v>43813</v>
      </c>
      <c r="B1810" s="2" t="s">
        <v>12</v>
      </c>
      <c r="C1810" s="2" t="s">
        <v>27</v>
      </c>
      <c r="D1810">
        <v>50</v>
      </c>
      <c r="E1810">
        <v>2019</v>
      </c>
      <c r="F1810" t="s">
        <v>10</v>
      </c>
      <c r="G1810" t="s">
        <v>9</v>
      </c>
    </row>
    <row r="1811" spans="1:7" x14ac:dyDescent="0.45">
      <c r="A1811" s="2">
        <v>43814</v>
      </c>
      <c r="B1811" s="2" t="s">
        <v>13</v>
      </c>
      <c r="C1811" s="2" t="s">
        <v>27</v>
      </c>
      <c r="D1811">
        <v>50</v>
      </c>
      <c r="E1811">
        <v>2019</v>
      </c>
      <c r="F1811" t="s">
        <v>10</v>
      </c>
      <c r="G1811" t="s">
        <v>9</v>
      </c>
    </row>
    <row r="1812" spans="1:7" x14ac:dyDescent="0.45">
      <c r="A1812" s="2">
        <v>43815</v>
      </c>
      <c r="B1812" s="2" t="s">
        <v>14</v>
      </c>
      <c r="C1812" s="2" t="s">
        <v>27</v>
      </c>
      <c r="D1812">
        <v>50</v>
      </c>
      <c r="E1812">
        <v>2019</v>
      </c>
      <c r="F1812" t="s">
        <v>10</v>
      </c>
      <c r="G1812" t="s">
        <v>9</v>
      </c>
    </row>
    <row r="1813" spans="1:7" x14ac:dyDescent="0.45">
      <c r="A1813" s="2">
        <v>43816</v>
      </c>
      <c r="B1813" s="2" t="s">
        <v>15</v>
      </c>
      <c r="C1813" s="2" t="s">
        <v>27</v>
      </c>
      <c r="D1813">
        <v>50</v>
      </c>
      <c r="E1813">
        <v>2019</v>
      </c>
      <c r="F1813" t="s">
        <v>10</v>
      </c>
      <c r="G1813" t="s">
        <v>9</v>
      </c>
    </row>
    <row r="1814" spans="1:7" x14ac:dyDescent="0.45">
      <c r="A1814" s="2">
        <v>43817</v>
      </c>
      <c r="B1814" s="2" t="s">
        <v>16</v>
      </c>
      <c r="C1814" s="2" t="s">
        <v>27</v>
      </c>
      <c r="D1814">
        <v>50</v>
      </c>
      <c r="E1814">
        <v>2019</v>
      </c>
      <c r="F1814" t="s">
        <v>10</v>
      </c>
      <c r="G1814" t="s">
        <v>9</v>
      </c>
    </row>
    <row r="1815" spans="1:7" x14ac:dyDescent="0.45">
      <c r="A1815" s="2">
        <v>43818</v>
      </c>
      <c r="B1815" s="2" t="s">
        <v>7</v>
      </c>
      <c r="C1815" s="2" t="s">
        <v>27</v>
      </c>
      <c r="D1815">
        <v>51</v>
      </c>
      <c r="E1815">
        <v>2019</v>
      </c>
      <c r="F1815" t="s">
        <v>10</v>
      </c>
      <c r="G1815" t="s">
        <v>9</v>
      </c>
    </row>
    <row r="1816" spans="1:7" x14ac:dyDescent="0.45">
      <c r="A1816" s="2">
        <v>43819</v>
      </c>
      <c r="B1816" s="2" t="s">
        <v>11</v>
      </c>
      <c r="C1816" s="2" t="s">
        <v>27</v>
      </c>
      <c r="D1816">
        <v>51</v>
      </c>
      <c r="E1816">
        <v>2019</v>
      </c>
      <c r="F1816" t="s">
        <v>9</v>
      </c>
      <c r="G1816" t="s">
        <v>9</v>
      </c>
    </row>
    <row r="1817" spans="1:7" x14ac:dyDescent="0.45">
      <c r="A1817" s="2">
        <v>43820</v>
      </c>
      <c r="B1817" s="2" t="s">
        <v>12</v>
      </c>
      <c r="C1817" s="2" t="s">
        <v>27</v>
      </c>
      <c r="D1817">
        <v>51</v>
      </c>
      <c r="E1817">
        <v>2019</v>
      </c>
      <c r="F1817" t="s">
        <v>9</v>
      </c>
      <c r="G1817" t="s">
        <v>9</v>
      </c>
    </row>
    <row r="1818" spans="1:7" x14ac:dyDescent="0.45">
      <c r="A1818" s="2">
        <v>43821</v>
      </c>
      <c r="B1818" s="2" t="s">
        <v>13</v>
      </c>
      <c r="C1818" s="2" t="s">
        <v>27</v>
      </c>
      <c r="D1818">
        <v>51</v>
      </c>
      <c r="E1818">
        <v>2019</v>
      </c>
      <c r="F1818" t="s">
        <v>9</v>
      </c>
      <c r="G1818" t="s">
        <v>9</v>
      </c>
    </row>
    <row r="1819" spans="1:7" x14ac:dyDescent="0.45">
      <c r="A1819" s="2">
        <v>43822</v>
      </c>
      <c r="B1819" s="2" t="s">
        <v>14</v>
      </c>
      <c r="C1819" s="2" t="s">
        <v>27</v>
      </c>
      <c r="D1819">
        <v>51</v>
      </c>
      <c r="E1819">
        <v>2019</v>
      </c>
      <c r="F1819" t="s">
        <v>9</v>
      </c>
      <c r="G1819" t="s">
        <v>9</v>
      </c>
    </row>
    <row r="1820" spans="1:7" x14ac:dyDescent="0.45">
      <c r="A1820" s="2">
        <v>43823</v>
      </c>
      <c r="B1820" s="2" t="s">
        <v>15</v>
      </c>
      <c r="C1820" s="2" t="s">
        <v>27</v>
      </c>
      <c r="D1820">
        <v>51</v>
      </c>
      <c r="E1820">
        <v>2019</v>
      </c>
      <c r="F1820" t="s">
        <v>9</v>
      </c>
      <c r="G1820" t="s">
        <v>9</v>
      </c>
    </row>
    <row r="1821" spans="1:7" x14ac:dyDescent="0.45">
      <c r="A1821" s="2">
        <v>43824</v>
      </c>
      <c r="B1821" s="2" t="s">
        <v>16</v>
      </c>
      <c r="C1821" s="2" t="s">
        <v>27</v>
      </c>
      <c r="D1821">
        <v>51</v>
      </c>
      <c r="E1821">
        <v>2019</v>
      </c>
      <c r="F1821" t="s">
        <v>9</v>
      </c>
      <c r="G1821" t="s">
        <v>10</v>
      </c>
    </row>
    <row r="1822" spans="1:7" x14ac:dyDescent="0.45">
      <c r="A1822" s="2">
        <v>43825</v>
      </c>
      <c r="B1822" s="2" t="s">
        <v>7</v>
      </c>
      <c r="C1822" s="2" t="s">
        <v>27</v>
      </c>
      <c r="D1822">
        <v>52</v>
      </c>
      <c r="E1822">
        <v>2019</v>
      </c>
      <c r="F1822" t="s">
        <v>9</v>
      </c>
      <c r="G1822" t="s">
        <v>10</v>
      </c>
    </row>
    <row r="1823" spans="1:7" x14ac:dyDescent="0.45">
      <c r="A1823" s="2">
        <v>43826</v>
      </c>
      <c r="B1823" s="2" t="s">
        <v>11</v>
      </c>
      <c r="C1823" s="2" t="s">
        <v>27</v>
      </c>
      <c r="D1823">
        <v>52</v>
      </c>
      <c r="E1823">
        <v>2019</v>
      </c>
      <c r="F1823" t="s">
        <v>9</v>
      </c>
      <c r="G1823" t="s">
        <v>9</v>
      </c>
    </row>
    <row r="1824" spans="1:7" x14ac:dyDescent="0.45">
      <c r="A1824" s="2">
        <v>43827</v>
      </c>
      <c r="B1824" s="2" t="s">
        <v>12</v>
      </c>
      <c r="C1824" s="2" t="s">
        <v>27</v>
      </c>
      <c r="D1824">
        <v>52</v>
      </c>
      <c r="E1824">
        <v>2019</v>
      </c>
      <c r="F1824" t="s">
        <v>9</v>
      </c>
      <c r="G1824" t="s">
        <v>9</v>
      </c>
    </row>
    <row r="1825" spans="1:7" x14ac:dyDescent="0.45">
      <c r="A1825" s="2">
        <v>43828</v>
      </c>
      <c r="B1825" s="2" t="s">
        <v>13</v>
      </c>
      <c r="C1825" s="2" t="s">
        <v>27</v>
      </c>
      <c r="D1825">
        <v>52</v>
      </c>
      <c r="E1825">
        <v>2019</v>
      </c>
      <c r="F1825" t="s">
        <v>9</v>
      </c>
      <c r="G1825" t="s">
        <v>9</v>
      </c>
    </row>
    <row r="1826" spans="1:7" x14ac:dyDescent="0.45">
      <c r="A1826" s="2">
        <v>43829</v>
      </c>
      <c r="B1826" s="2" t="s">
        <v>14</v>
      </c>
      <c r="C1826" s="2" t="s">
        <v>27</v>
      </c>
      <c r="D1826">
        <v>52</v>
      </c>
      <c r="E1826">
        <v>2019</v>
      </c>
      <c r="F1826" t="s">
        <v>9</v>
      </c>
      <c r="G1826" t="s">
        <v>9</v>
      </c>
    </row>
    <row r="1827" spans="1:7" x14ac:dyDescent="0.45">
      <c r="A1827" s="2">
        <v>43830</v>
      </c>
      <c r="B1827" s="2" t="s">
        <v>15</v>
      </c>
      <c r="C1827" s="2" t="s">
        <v>27</v>
      </c>
      <c r="D1827">
        <v>52</v>
      </c>
      <c r="E1827">
        <v>2019</v>
      </c>
      <c r="F1827" t="s">
        <v>9</v>
      </c>
      <c r="G1827" t="s">
        <v>9</v>
      </c>
    </row>
    <row r="1828" spans="1:7" x14ac:dyDescent="0.45">
      <c r="A1828" s="2">
        <v>43831</v>
      </c>
      <c r="B1828" s="2" t="s">
        <v>16</v>
      </c>
      <c r="C1828" s="2" t="s">
        <v>8</v>
      </c>
      <c r="D1828">
        <v>52</v>
      </c>
      <c r="E1828">
        <v>2020</v>
      </c>
      <c r="F1828" t="s">
        <v>9</v>
      </c>
      <c r="G1828" t="s">
        <v>10</v>
      </c>
    </row>
    <row r="1829" spans="1:7" x14ac:dyDescent="0.45">
      <c r="A1829" s="2">
        <v>43832</v>
      </c>
      <c r="B1829" s="2" t="s">
        <v>7</v>
      </c>
      <c r="C1829" s="2" t="s">
        <v>8</v>
      </c>
      <c r="D1829">
        <v>1</v>
      </c>
      <c r="E1829">
        <v>2020</v>
      </c>
      <c r="F1829" t="s">
        <v>9</v>
      </c>
      <c r="G1829" t="s">
        <v>9</v>
      </c>
    </row>
    <row r="1830" spans="1:7" x14ac:dyDescent="0.45">
      <c r="A1830" s="2">
        <v>43833</v>
      </c>
      <c r="B1830" s="2" t="s">
        <v>11</v>
      </c>
      <c r="C1830" s="2" t="s">
        <v>8</v>
      </c>
      <c r="D1830">
        <v>1</v>
      </c>
      <c r="E1830">
        <v>2020</v>
      </c>
      <c r="F1830" t="s">
        <v>9</v>
      </c>
      <c r="G1830" t="s">
        <v>9</v>
      </c>
    </row>
    <row r="1831" spans="1:7" x14ac:dyDescent="0.45">
      <c r="A1831" s="2">
        <v>43834</v>
      </c>
      <c r="B1831" s="2" t="s">
        <v>12</v>
      </c>
      <c r="C1831" s="2" t="s">
        <v>8</v>
      </c>
      <c r="D1831">
        <v>1</v>
      </c>
      <c r="E1831">
        <v>2020</v>
      </c>
      <c r="F1831" t="s">
        <v>9</v>
      </c>
      <c r="G1831" t="s">
        <v>9</v>
      </c>
    </row>
    <row r="1832" spans="1:7" x14ac:dyDescent="0.45">
      <c r="A1832" s="2">
        <v>43835</v>
      </c>
      <c r="B1832" s="2" t="s">
        <v>13</v>
      </c>
      <c r="C1832" s="2" t="s">
        <v>8</v>
      </c>
      <c r="D1832">
        <v>1</v>
      </c>
      <c r="E1832">
        <v>2020</v>
      </c>
      <c r="F1832" t="s">
        <v>9</v>
      </c>
      <c r="G1832" t="s">
        <v>9</v>
      </c>
    </row>
    <row r="1833" spans="1:7" x14ac:dyDescent="0.45">
      <c r="A1833" s="2">
        <v>43836</v>
      </c>
      <c r="B1833" s="2" t="s">
        <v>14</v>
      </c>
      <c r="C1833" s="2" t="s">
        <v>8</v>
      </c>
      <c r="D1833">
        <v>1</v>
      </c>
      <c r="E1833">
        <v>2020</v>
      </c>
      <c r="F1833" t="s">
        <v>9</v>
      </c>
      <c r="G1833" t="s">
        <v>9</v>
      </c>
    </row>
    <row r="1834" spans="1:7" x14ac:dyDescent="0.45">
      <c r="A1834" s="2">
        <v>43837</v>
      </c>
      <c r="B1834" s="2" t="s">
        <v>15</v>
      </c>
      <c r="C1834" s="2" t="s">
        <v>8</v>
      </c>
      <c r="D1834">
        <v>1</v>
      </c>
      <c r="E1834">
        <v>2020</v>
      </c>
      <c r="F1834" t="s">
        <v>9</v>
      </c>
      <c r="G1834" t="s">
        <v>9</v>
      </c>
    </row>
    <row r="1835" spans="1:7" x14ac:dyDescent="0.45">
      <c r="A1835" s="2">
        <v>43838</v>
      </c>
      <c r="B1835" s="2" t="s">
        <v>16</v>
      </c>
      <c r="C1835" s="2" t="s">
        <v>8</v>
      </c>
      <c r="D1835">
        <v>1</v>
      </c>
      <c r="E1835">
        <v>2020</v>
      </c>
      <c r="F1835" t="s">
        <v>9</v>
      </c>
      <c r="G1835" t="s">
        <v>9</v>
      </c>
    </row>
    <row r="1836" spans="1:7" x14ac:dyDescent="0.45">
      <c r="A1836" s="2">
        <v>43839</v>
      </c>
      <c r="B1836" s="2" t="s">
        <v>7</v>
      </c>
      <c r="C1836" s="2" t="s">
        <v>8</v>
      </c>
      <c r="D1836">
        <v>2</v>
      </c>
      <c r="E1836">
        <v>2020</v>
      </c>
      <c r="F1836" t="s">
        <v>9</v>
      </c>
      <c r="G1836" t="s">
        <v>9</v>
      </c>
    </row>
    <row r="1837" spans="1:7" x14ac:dyDescent="0.45">
      <c r="A1837" s="2">
        <v>43840</v>
      </c>
      <c r="B1837" s="2" t="s">
        <v>11</v>
      </c>
      <c r="C1837" s="2" t="s">
        <v>8</v>
      </c>
      <c r="D1837">
        <v>2</v>
      </c>
      <c r="E1837">
        <v>2020</v>
      </c>
      <c r="F1837" t="s">
        <v>9</v>
      </c>
      <c r="G1837" t="s">
        <v>9</v>
      </c>
    </row>
    <row r="1838" spans="1:7" x14ac:dyDescent="0.45">
      <c r="A1838" s="2">
        <v>43841</v>
      </c>
      <c r="B1838" s="2" t="s">
        <v>12</v>
      </c>
      <c r="C1838" s="2" t="s">
        <v>8</v>
      </c>
      <c r="D1838">
        <v>2</v>
      </c>
      <c r="E1838">
        <v>2020</v>
      </c>
      <c r="F1838" t="s">
        <v>9</v>
      </c>
      <c r="G1838" t="s">
        <v>9</v>
      </c>
    </row>
    <row r="1839" spans="1:7" x14ac:dyDescent="0.45">
      <c r="A1839" s="2">
        <v>43842</v>
      </c>
      <c r="B1839" s="2" t="s">
        <v>13</v>
      </c>
      <c r="C1839" s="2" t="s">
        <v>8</v>
      </c>
      <c r="D1839">
        <v>2</v>
      </c>
      <c r="E1839">
        <v>2020</v>
      </c>
      <c r="F1839" t="s">
        <v>9</v>
      </c>
      <c r="G1839" t="s">
        <v>9</v>
      </c>
    </row>
    <row r="1840" spans="1:7" x14ac:dyDescent="0.45">
      <c r="A1840" s="2">
        <v>43843</v>
      </c>
      <c r="B1840" s="2" t="s">
        <v>14</v>
      </c>
      <c r="C1840" s="2" t="s">
        <v>8</v>
      </c>
      <c r="D1840">
        <v>2</v>
      </c>
      <c r="E1840">
        <v>2020</v>
      </c>
      <c r="F1840" t="s">
        <v>9</v>
      </c>
      <c r="G1840" t="s">
        <v>9</v>
      </c>
    </row>
    <row r="1841" spans="1:7" x14ac:dyDescent="0.45">
      <c r="A1841" s="2">
        <v>43844</v>
      </c>
      <c r="B1841" s="2" t="s">
        <v>15</v>
      </c>
      <c r="C1841" s="2" t="s">
        <v>8</v>
      </c>
      <c r="D1841">
        <v>2</v>
      </c>
      <c r="E1841">
        <v>2020</v>
      </c>
      <c r="F1841" t="s">
        <v>9</v>
      </c>
      <c r="G1841" t="s">
        <v>9</v>
      </c>
    </row>
    <row r="1842" spans="1:7" x14ac:dyDescent="0.45">
      <c r="A1842" s="2">
        <v>43845</v>
      </c>
      <c r="B1842" s="2" t="s">
        <v>16</v>
      </c>
      <c r="C1842" s="2" t="s">
        <v>8</v>
      </c>
      <c r="D1842">
        <v>2</v>
      </c>
      <c r="E1842">
        <v>2020</v>
      </c>
      <c r="F1842" t="s">
        <v>9</v>
      </c>
      <c r="G1842" t="s">
        <v>9</v>
      </c>
    </row>
    <row r="1843" spans="1:7" x14ac:dyDescent="0.45">
      <c r="A1843" s="2">
        <v>43846</v>
      </c>
      <c r="B1843" s="2" t="s">
        <v>7</v>
      </c>
      <c r="C1843" s="2" t="s">
        <v>8</v>
      </c>
      <c r="D1843">
        <v>3</v>
      </c>
      <c r="E1843">
        <v>2020</v>
      </c>
      <c r="F1843" t="s">
        <v>9</v>
      </c>
      <c r="G1843" t="s">
        <v>9</v>
      </c>
    </row>
    <row r="1844" spans="1:7" x14ac:dyDescent="0.45">
      <c r="A1844" s="2">
        <v>43847</v>
      </c>
      <c r="B1844" s="2" t="s">
        <v>11</v>
      </c>
      <c r="C1844" s="2" t="s">
        <v>8</v>
      </c>
      <c r="D1844">
        <v>3</v>
      </c>
      <c r="E1844">
        <v>2020</v>
      </c>
      <c r="F1844" t="s">
        <v>9</v>
      </c>
      <c r="G1844" t="s">
        <v>9</v>
      </c>
    </row>
    <row r="1845" spans="1:7" x14ac:dyDescent="0.45">
      <c r="A1845" s="2">
        <v>43848</v>
      </c>
      <c r="B1845" s="2" t="s">
        <v>12</v>
      </c>
      <c r="C1845" s="2" t="s">
        <v>8</v>
      </c>
      <c r="D1845">
        <v>3</v>
      </c>
      <c r="E1845">
        <v>2020</v>
      </c>
      <c r="F1845" t="s">
        <v>9</v>
      </c>
      <c r="G1845" t="s">
        <v>9</v>
      </c>
    </row>
    <row r="1846" spans="1:7" x14ac:dyDescent="0.45">
      <c r="A1846" s="2">
        <v>43849</v>
      </c>
      <c r="B1846" s="2" t="s">
        <v>13</v>
      </c>
      <c r="C1846" s="2" t="s">
        <v>8</v>
      </c>
      <c r="D1846">
        <v>3</v>
      </c>
      <c r="E1846">
        <v>2020</v>
      </c>
      <c r="F1846" t="s">
        <v>9</v>
      </c>
      <c r="G1846" t="s">
        <v>9</v>
      </c>
    </row>
    <row r="1847" spans="1:7" x14ac:dyDescent="0.45">
      <c r="A1847" s="2">
        <v>43850</v>
      </c>
      <c r="B1847" s="2" t="s">
        <v>14</v>
      </c>
      <c r="C1847" s="2" t="s">
        <v>8</v>
      </c>
      <c r="D1847">
        <v>3</v>
      </c>
      <c r="E1847">
        <v>2020</v>
      </c>
      <c r="F1847" t="s">
        <v>9</v>
      </c>
      <c r="G1847" t="s">
        <v>9</v>
      </c>
    </row>
    <row r="1848" spans="1:7" x14ac:dyDescent="0.45">
      <c r="A1848" s="2">
        <v>43851</v>
      </c>
      <c r="B1848" s="2" t="s">
        <v>15</v>
      </c>
      <c r="C1848" s="2" t="s">
        <v>8</v>
      </c>
      <c r="D1848">
        <v>3</v>
      </c>
      <c r="E1848">
        <v>2020</v>
      </c>
      <c r="F1848" t="s">
        <v>9</v>
      </c>
      <c r="G1848" t="s">
        <v>9</v>
      </c>
    </row>
    <row r="1849" spans="1:7" x14ac:dyDescent="0.45">
      <c r="A1849" s="2">
        <v>43852</v>
      </c>
      <c r="B1849" s="2" t="s">
        <v>16</v>
      </c>
      <c r="C1849" s="2" t="s">
        <v>8</v>
      </c>
      <c r="D1849">
        <v>3</v>
      </c>
      <c r="E1849">
        <v>2020</v>
      </c>
      <c r="F1849" t="s">
        <v>9</v>
      </c>
      <c r="G1849" t="s">
        <v>9</v>
      </c>
    </row>
    <row r="1850" spans="1:7" x14ac:dyDescent="0.45">
      <c r="A1850" s="2">
        <v>43853</v>
      </c>
      <c r="B1850" s="2" t="s">
        <v>7</v>
      </c>
      <c r="C1850" s="2" t="s">
        <v>8</v>
      </c>
      <c r="D1850">
        <v>4</v>
      </c>
      <c r="E1850">
        <v>2020</v>
      </c>
      <c r="F1850" t="s">
        <v>9</v>
      </c>
      <c r="G1850" t="s">
        <v>9</v>
      </c>
    </row>
    <row r="1851" spans="1:7" x14ac:dyDescent="0.45">
      <c r="A1851" s="2">
        <v>43854</v>
      </c>
      <c r="B1851" s="2" t="s">
        <v>11</v>
      </c>
      <c r="C1851" s="2" t="s">
        <v>8</v>
      </c>
      <c r="D1851">
        <v>4</v>
      </c>
      <c r="E1851">
        <v>2020</v>
      </c>
      <c r="F1851" t="s">
        <v>9</v>
      </c>
      <c r="G1851" t="s">
        <v>9</v>
      </c>
    </row>
    <row r="1852" spans="1:7" x14ac:dyDescent="0.45">
      <c r="A1852" s="2">
        <v>43855</v>
      </c>
      <c r="B1852" s="2" t="s">
        <v>12</v>
      </c>
      <c r="C1852" s="2" t="s">
        <v>8</v>
      </c>
      <c r="D1852">
        <v>4</v>
      </c>
      <c r="E1852">
        <v>2020</v>
      </c>
      <c r="F1852" t="s">
        <v>9</v>
      </c>
      <c r="G1852" t="s">
        <v>9</v>
      </c>
    </row>
    <row r="1853" spans="1:7" x14ac:dyDescent="0.45">
      <c r="A1853" s="2">
        <v>43856</v>
      </c>
      <c r="B1853" s="2" t="s">
        <v>13</v>
      </c>
      <c r="C1853" s="2" t="s">
        <v>8</v>
      </c>
      <c r="D1853">
        <v>4</v>
      </c>
      <c r="E1853">
        <v>2020</v>
      </c>
      <c r="F1853" t="s">
        <v>9</v>
      </c>
      <c r="G1853" t="s">
        <v>10</v>
      </c>
    </row>
    <row r="1854" spans="1:7" x14ac:dyDescent="0.45">
      <c r="A1854" s="2">
        <v>43857</v>
      </c>
      <c r="B1854" s="2" t="s">
        <v>14</v>
      </c>
      <c r="C1854" s="2" t="s">
        <v>8</v>
      </c>
      <c r="D1854">
        <v>4</v>
      </c>
      <c r="E1854">
        <v>2020</v>
      </c>
      <c r="F1854" t="s">
        <v>9</v>
      </c>
      <c r="G1854" t="s">
        <v>10</v>
      </c>
    </row>
    <row r="1855" spans="1:7" x14ac:dyDescent="0.45">
      <c r="A1855" s="2">
        <v>43858</v>
      </c>
      <c r="B1855" s="2" t="s">
        <v>15</v>
      </c>
      <c r="C1855" s="2" t="s">
        <v>8</v>
      </c>
      <c r="D1855">
        <v>4</v>
      </c>
      <c r="E1855">
        <v>2020</v>
      </c>
      <c r="F1855" t="s">
        <v>9</v>
      </c>
      <c r="G1855" t="s">
        <v>9</v>
      </c>
    </row>
    <row r="1856" spans="1:7" x14ac:dyDescent="0.45">
      <c r="A1856" s="2">
        <v>43859</v>
      </c>
      <c r="B1856" s="2" t="s">
        <v>16</v>
      </c>
      <c r="C1856" s="2" t="s">
        <v>8</v>
      </c>
      <c r="D1856">
        <v>4</v>
      </c>
      <c r="E1856">
        <v>2020</v>
      </c>
      <c r="F1856" t="s">
        <v>9</v>
      </c>
      <c r="G1856" t="s">
        <v>9</v>
      </c>
    </row>
    <row r="1857" spans="1:7" x14ac:dyDescent="0.45">
      <c r="A1857" s="2">
        <v>43860</v>
      </c>
      <c r="B1857" s="2" t="s">
        <v>7</v>
      </c>
      <c r="C1857" s="2" t="s">
        <v>8</v>
      </c>
      <c r="D1857">
        <v>5</v>
      </c>
      <c r="E1857">
        <v>2020</v>
      </c>
      <c r="F1857" t="s">
        <v>10</v>
      </c>
      <c r="G1857" t="s">
        <v>9</v>
      </c>
    </row>
    <row r="1858" spans="1:7" x14ac:dyDescent="0.45">
      <c r="A1858" s="2">
        <v>43861</v>
      </c>
      <c r="B1858" s="2" t="s">
        <v>11</v>
      </c>
      <c r="C1858" s="2" t="s">
        <v>8</v>
      </c>
      <c r="D1858">
        <v>5</v>
      </c>
      <c r="E1858">
        <v>2020</v>
      </c>
      <c r="F1858" t="s">
        <v>10</v>
      </c>
      <c r="G1858" t="s">
        <v>9</v>
      </c>
    </row>
    <row r="1859" spans="1:7" x14ac:dyDescent="0.45">
      <c r="A1859" s="2">
        <v>43862</v>
      </c>
      <c r="B1859" s="2" t="s">
        <v>12</v>
      </c>
      <c r="C1859" s="2" t="s">
        <v>17</v>
      </c>
      <c r="D1859">
        <v>5</v>
      </c>
      <c r="E1859">
        <v>2020</v>
      </c>
      <c r="F1859" t="s">
        <v>10</v>
      </c>
      <c r="G1859" t="s">
        <v>9</v>
      </c>
    </row>
    <row r="1860" spans="1:7" x14ac:dyDescent="0.45">
      <c r="A1860" s="2">
        <v>43863</v>
      </c>
      <c r="B1860" s="2" t="s">
        <v>13</v>
      </c>
      <c r="C1860" s="2" t="s">
        <v>17</v>
      </c>
      <c r="D1860">
        <v>5</v>
      </c>
      <c r="E1860">
        <v>2020</v>
      </c>
      <c r="F1860" t="s">
        <v>10</v>
      </c>
      <c r="G1860" t="s">
        <v>9</v>
      </c>
    </row>
    <row r="1861" spans="1:7" x14ac:dyDescent="0.45">
      <c r="A1861" s="2">
        <v>43864</v>
      </c>
      <c r="B1861" s="2" t="s">
        <v>14</v>
      </c>
      <c r="C1861" s="2" t="s">
        <v>17</v>
      </c>
      <c r="D1861">
        <v>5</v>
      </c>
      <c r="E1861">
        <v>2020</v>
      </c>
      <c r="F1861" t="s">
        <v>10</v>
      </c>
      <c r="G1861" t="s">
        <v>9</v>
      </c>
    </row>
    <row r="1862" spans="1:7" x14ac:dyDescent="0.45">
      <c r="A1862" s="2">
        <v>43865</v>
      </c>
      <c r="B1862" s="2" t="s">
        <v>15</v>
      </c>
      <c r="C1862" s="2" t="s">
        <v>17</v>
      </c>
      <c r="D1862">
        <v>5</v>
      </c>
      <c r="E1862">
        <v>2020</v>
      </c>
      <c r="F1862" t="s">
        <v>10</v>
      </c>
      <c r="G1862" t="s">
        <v>9</v>
      </c>
    </row>
    <row r="1863" spans="1:7" x14ac:dyDescent="0.45">
      <c r="A1863" s="2">
        <v>43866</v>
      </c>
      <c r="B1863" s="2" t="s">
        <v>16</v>
      </c>
      <c r="C1863" s="2" t="s">
        <v>17</v>
      </c>
      <c r="D1863">
        <v>5</v>
      </c>
      <c r="E1863">
        <v>2020</v>
      </c>
      <c r="F1863" t="s">
        <v>10</v>
      </c>
      <c r="G1863" t="s">
        <v>9</v>
      </c>
    </row>
    <row r="1864" spans="1:7" x14ac:dyDescent="0.45">
      <c r="A1864" s="2">
        <v>43867</v>
      </c>
      <c r="B1864" s="2" t="s">
        <v>7</v>
      </c>
      <c r="C1864" s="2" t="s">
        <v>17</v>
      </c>
      <c r="D1864">
        <v>6</v>
      </c>
      <c r="E1864">
        <v>2020</v>
      </c>
      <c r="F1864" t="s">
        <v>10</v>
      </c>
      <c r="G1864" t="s">
        <v>9</v>
      </c>
    </row>
    <row r="1865" spans="1:7" x14ac:dyDescent="0.45">
      <c r="A1865" s="2">
        <v>43868</v>
      </c>
      <c r="B1865" s="2" t="s">
        <v>11</v>
      </c>
      <c r="C1865" s="2" t="s">
        <v>17</v>
      </c>
      <c r="D1865">
        <v>6</v>
      </c>
      <c r="E1865">
        <v>2020</v>
      </c>
      <c r="F1865" t="s">
        <v>10</v>
      </c>
      <c r="G1865" t="s">
        <v>9</v>
      </c>
    </row>
    <row r="1866" spans="1:7" x14ac:dyDescent="0.45">
      <c r="A1866" s="2">
        <v>43869</v>
      </c>
      <c r="B1866" s="2" t="s">
        <v>12</v>
      </c>
      <c r="C1866" s="2" t="s">
        <v>17</v>
      </c>
      <c r="D1866">
        <v>6</v>
      </c>
      <c r="E1866">
        <v>2020</v>
      </c>
      <c r="F1866" t="s">
        <v>10</v>
      </c>
      <c r="G1866" t="s">
        <v>9</v>
      </c>
    </row>
    <row r="1867" spans="1:7" x14ac:dyDescent="0.45">
      <c r="A1867" s="2">
        <v>43870</v>
      </c>
      <c r="B1867" s="2" t="s">
        <v>13</v>
      </c>
      <c r="C1867" s="2" t="s">
        <v>17</v>
      </c>
      <c r="D1867">
        <v>6</v>
      </c>
      <c r="E1867">
        <v>2020</v>
      </c>
      <c r="F1867" t="s">
        <v>10</v>
      </c>
      <c r="G1867" t="s">
        <v>9</v>
      </c>
    </row>
    <row r="1868" spans="1:7" x14ac:dyDescent="0.45">
      <c r="A1868" s="2">
        <v>43871</v>
      </c>
      <c r="B1868" s="2" t="s">
        <v>14</v>
      </c>
      <c r="C1868" s="2" t="s">
        <v>17</v>
      </c>
      <c r="D1868">
        <v>6</v>
      </c>
      <c r="E1868">
        <v>2020</v>
      </c>
      <c r="F1868" t="s">
        <v>10</v>
      </c>
      <c r="G1868" t="s">
        <v>9</v>
      </c>
    </row>
    <row r="1869" spans="1:7" x14ac:dyDescent="0.45">
      <c r="A1869" s="2">
        <v>43872</v>
      </c>
      <c r="B1869" s="2" t="s">
        <v>15</v>
      </c>
      <c r="C1869" s="2" t="s">
        <v>17</v>
      </c>
      <c r="D1869">
        <v>6</v>
      </c>
      <c r="E1869">
        <v>2020</v>
      </c>
      <c r="F1869" t="s">
        <v>10</v>
      </c>
      <c r="G1869" t="s">
        <v>9</v>
      </c>
    </row>
    <row r="1870" spans="1:7" x14ac:dyDescent="0.45">
      <c r="A1870" s="2">
        <v>43873</v>
      </c>
      <c r="B1870" s="2" t="s">
        <v>16</v>
      </c>
      <c r="C1870" s="2" t="s">
        <v>17</v>
      </c>
      <c r="D1870">
        <v>6</v>
      </c>
      <c r="E1870">
        <v>2020</v>
      </c>
      <c r="F1870" t="s">
        <v>10</v>
      </c>
      <c r="G1870" t="s">
        <v>9</v>
      </c>
    </row>
    <row r="1871" spans="1:7" x14ac:dyDescent="0.45">
      <c r="A1871" s="2">
        <v>43874</v>
      </c>
      <c r="B1871" s="2" t="s">
        <v>7</v>
      </c>
      <c r="C1871" s="2" t="s">
        <v>17</v>
      </c>
      <c r="D1871">
        <v>7</v>
      </c>
      <c r="E1871">
        <v>2020</v>
      </c>
      <c r="F1871" t="s">
        <v>10</v>
      </c>
      <c r="G1871" t="s">
        <v>9</v>
      </c>
    </row>
    <row r="1872" spans="1:7" x14ac:dyDescent="0.45">
      <c r="A1872" s="2">
        <v>43875</v>
      </c>
      <c r="B1872" s="2" t="s">
        <v>11</v>
      </c>
      <c r="C1872" s="2" t="s">
        <v>17</v>
      </c>
      <c r="D1872">
        <v>7</v>
      </c>
      <c r="E1872">
        <v>2020</v>
      </c>
      <c r="F1872" t="s">
        <v>10</v>
      </c>
      <c r="G1872" t="s">
        <v>9</v>
      </c>
    </row>
    <row r="1873" spans="1:7" x14ac:dyDescent="0.45">
      <c r="A1873" s="2">
        <v>43876</v>
      </c>
      <c r="B1873" s="2" t="s">
        <v>12</v>
      </c>
      <c r="C1873" s="2" t="s">
        <v>17</v>
      </c>
      <c r="D1873">
        <v>7</v>
      </c>
      <c r="E1873">
        <v>2020</v>
      </c>
      <c r="F1873" t="s">
        <v>10</v>
      </c>
      <c r="G1873" t="s">
        <v>9</v>
      </c>
    </row>
    <row r="1874" spans="1:7" x14ac:dyDescent="0.45">
      <c r="A1874" s="2">
        <v>43877</v>
      </c>
      <c r="B1874" s="2" t="s">
        <v>13</v>
      </c>
      <c r="C1874" s="2" t="s">
        <v>17</v>
      </c>
      <c r="D1874">
        <v>7</v>
      </c>
      <c r="E1874">
        <v>2020</v>
      </c>
      <c r="F1874" t="s">
        <v>10</v>
      </c>
      <c r="G1874" t="s">
        <v>9</v>
      </c>
    </row>
    <row r="1875" spans="1:7" x14ac:dyDescent="0.45">
      <c r="A1875" s="2">
        <v>43878</v>
      </c>
      <c r="B1875" s="2" t="s">
        <v>14</v>
      </c>
      <c r="C1875" s="2" t="s">
        <v>17</v>
      </c>
      <c r="D1875">
        <v>7</v>
      </c>
      <c r="E1875">
        <v>2020</v>
      </c>
      <c r="F1875" t="s">
        <v>10</v>
      </c>
      <c r="G1875" t="s">
        <v>9</v>
      </c>
    </row>
    <row r="1876" spans="1:7" x14ac:dyDescent="0.45">
      <c r="A1876" s="2">
        <v>43879</v>
      </c>
      <c r="B1876" s="2" t="s">
        <v>15</v>
      </c>
      <c r="C1876" s="2" t="s">
        <v>17</v>
      </c>
      <c r="D1876">
        <v>7</v>
      </c>
      <c r="E1876">
        <v>2020</v>
      </c>
      <c r="F1876" t="s">
        <v>10</v>
      </c>
      <c r="G1876" t="s">
        <v>9</v>
      </c>
    </row>
    <row r="1877" spans="1:7" x14ac:dyDescent="0.45">
      <c r="A1877" s="2">
        <v>43880</v>
      </c>
      <c r="B1877" s="2" t="s">
        <v>16</v>
      </c>
      <c r="C1877" s="2" t="s">
        <v>17</v>
      </c>
      <c r="D1877">
        <v>7</v>
      </c>
      <c r="E1877">
        <v>2020</v>
      </c>
      <c r="F1877" t="s">
        <v>10</v>
      </c>
      <c r="G1877" t="s">
        <v>9</v>
      </c>
    </row>
    <row r="1878" spans="1:7" x14ac:dyDescent="0.45">
      <c r="A1878" s="2">
        <v>43881</v>
      </c>
      <c r="B1878" s="2" t="s">
        <v>7</v>
      </c>
      <c r="C1878" s="2" t="s">
        <v>17</v>
      </c>
      <c r="D1878">
        <v>8</v>
      </c>
      <c r="E1878">
        <v>2020</v>
      </c>
      <c r="F1878" t="s">
        <v>10</v>
      </c>
      <c r="G1878" t="s">
        <v>9</v>
      </c>
    </row>
    <row r="1879" spans="1:7" x14ac:dyDescent="0.45">
      <c r="A1879" s="2">
        <v>43882</v>
      </c>
      <c r="B1879" s="2" t="s">
        <v>11</v>
      </c>
      <c r="C1879" s="2" t="s">
        <v>17</v>
      </c>
      <c r="D1879">
        <v>8</v>
      </c>
      <c r="E1879">
        <v>2020</v>
      </c>
      <c r="F1879" t="s">
        <v>10</v>
      </c>
      <c r="G1879" t="s">
        <v>9</v>
      </c>
    </row>
    <row r="1880" spans="1:7" x14ac:dyDescent="0.45">
      <c r="A1880" s="2">
        <v>43883</v>
      </c>
      <c r="B1880" s="2" t="s">
        <v>12</v>
      </c>
      <c r="C1880" s="2" t="s">
        <v>17</v>
      </c>
      <c r="D1880">
        <v>8</v>
      </c>
      <c r="E1880">
        <v>2020</v>
      </c>
      <c r="F1880" t="s">
        <v>10</v>
      </c>
      <c r="G1880" t="s">
        <v>9</v>
      </c>
    </row>
    <row r="1881" spans="1:7" x14ac:dyDescent="0.45">
      <c r="A1881" s="2">
        <v>43884</v>
      </c>
      <c r="B1881" s="2" t="s">
        <v>13</v>
      </c>
      <c r="C1881" s="2" t="s">
        <v>17</v>
      </c>
      <c r="D1881">
        <v>8</v>
      </c>
      <c r="E1881">
        <v>2020</v>
      </c>
      <c r="F1881" t="s">
        <v>10</v>
      </c>
      <c r="G1881" t="s">
        <v>9</v>
      </c>
    </row>
    <row r="1882" spans="1:7" x14ac:dyDescent="0.45">
      <c r="A1882" s="2">
        <v>43885</v>
      </c>
      <c r="B1882" s="2" t="s">
        <v>14</v>
      </c>
      <c r="C1882" s="2" t="s">
        <v>17</v>
      </c>
      <c r="D1882">
        <v>8</v>
      </c>
      <c r="E1882">
        <v>2020</v>
      </c>
      <c r="F1882" t="s">
        <v>10</v>
      </c>
      <c r="G1882" t="s">
        <v>9</v>
      </c>
    </row>
    <row r="1883" spans="1:7" x14ac:dyDescent="0.45">
      <c r="A1883" s="2">
        <v>43886</v>
      </c>
      <c r="B1883" s="2" t="s">
        <v>15</v>
      </c>
      <c r="C1883" s="2" t="s">
        <v>17</v>
      </c>
      <c r="D1883">
        <v>8</v>
      </c>
      <c r="E1883">
        <v>2020</v>
      </c>
      <c r="F1883" t="s">
        <v>10</v>
      </c>
      <c r="G1883" t="s">
        <v>9</v>
      </c>
    </row>
    <row r="1884" spans="1:7" x14ac:dyDescent="0.45">
      <c r="A1884" s="2">
        <v>43887</v>
      </c>
      <c r="B1884" s="2" t="s">
        <v>16</v>
      </c>
      <c r="C1884" s="2" t="s">
        <v>17</v>
      </c>
      <c r="D1884">
        <v>8</v>
      </c>
      <c r="E1884">
        <v>2020</v>
      </c>
      <c r="F1884" t="s">
        <v>10</v>
      </c>
      <c r="G1884" t="s">
        <v>9</v>
      </c>
    </row>
    <row r="1885" spans="1:7" x14ac:dyDescent="0.45">
      <c r="A1885" s="2">
        <v>43888</v>
      </c>
      <c r="B1885" s="2" t="s">
        <v>7</v>
      </c>
      <c r="C1885" s="2" t="s">
        <v>17</v>
      </c>
      <c r="D1885">
        <v>9</v>
      </c>
      <c r="E1885">
        <v>2020</v>
      </c>
      <c r="F1885" t="s">
        <v>10</v>
      </c>
      <c r="G1885" t="s">
        <v>9</v>
      </c>
    </row>
    <row r="1886" spans="1:7" x14ac:dyDescent="0.45">
      <c r="A1886" s="2">
        <v>43889</v>
      </c>
      <c r="B1886" s="2" t="s">
        <v>11</v>
      </c>
      <c r="C1886" s="2" t="s">
        <v>17</v>
      </c>
      <c r="D1886">
        <v>9</v>
      </c>
      <c r="E1886">
        <v>2020</v>
      </c>
      <c r="F1886" t="s">
        <v>10</v>
      </c>
      <c r="G1886" t="s">
        <v>9</v>
      </c>
    </row>
    <row r="1887" spans="1:7" x14ac:dyDescent="0.45">
      <c r="A1887" s="2">
        <v>43890</v>
      </c>
      <c r="B1887" s="2" t="s">
        <v>12</v>
      </c>
      <c r="C1887" s="2" t="s">
        <v>17</v>
      </c>
      <c r="D1887">
        <v>9</v>
      </c>
      <c r="E1887">
        <v>2020</v>
      </c>
      <c r="F1887" t="s">
        <v>10</v>
      </c>
      <c r="G1887" t="s">
        <v>9</v>
      </c>
    </row>
    <row r="1888" spans="1:7" x14ac:dyDescent="0.45">
      <c r="A1888" s="2">
        <v>43891</v>
      </c>
      <c r="B1888" s="2" t="s">
        <v>13</v>
      </c>
      <c r="C1888" s="2" t="s">
        <v>18</v>
      </c>
      <c r="D1888">
        <v>9</v>
      </c>
      <c r="E1888">
        <v>2020</v>
      </c>
      <c r="F1888" t="s">
        <v>10</v>
      </c>
      <c r="G1888" t="s">
        <v>9</v>
      </c>
    </row>
    <row r="1889" spans="1:7" x14ac:dyDescent="0.45">
      <c r="A1889" s="2">
        <v>43892</v>
      </c>
      <c r="B1889" s="2" t="s">
        <v>14</v>
      </c>
      <c r="C1889" s="2" t="s">
        <v>18</v>
      </c>
      <c r="D1889">
        <v>9</v>
      </c>
      <c r="E1889">
        <v>2020</v>
      </c>
      <c r="F1889" t="s">
        <v>10</v>
      </c>
      <c r="G1889" t="s">
        <v>9</v>
      </c>
    </row>
    <row r="1890" spans="1:7" x14ac:dyDescent="0.45">
      <c r="A1890" s="2">
        <v>43893</v>
      </c>
      <c r="B1890" s="2" t="s">
        <v>15</v>
      </c>
      <c r="C1890" s="2" t="s">
        <v>18</v>
      </c>
      <c r="D1890">
        <v>9</v>
      </c>
      <c r="E1890">
        <v>2020</v>
      </c>
      <c r="F1890" t="s">
        <v>10</v>
      </c>
      <c r="G1890" t="s">
        <v>9</v>
      </c>
    </row>
    <row r="1891" spans="1:7" x14ac:dyDescent="0.45">
      <c r="A1891" s="2">
        <v>43894</v>
      </c>
      <c r="B1891" s="2" t="s">
        <v>16</v>
      </c>
      <c r="C1891" s="2" t="s">
        <v>18</v>
      </c>
      <c r="D1891">
        <v>9</v>
      </c>
      <c r="E1891">
        <v>2020</v>
      </c>
      <c r="F1891" t="s">
        <v>10</v>
      </c>
      <c r="G1891" t="s">
        <v>9</v>
      </c>
    </row>
    <row r="1892" spans="1:7" x14ac:dyDescent="0.45">
      <c r="A1892" s="2">
        <v>43895</v>
      </c>
      <c r="B1892" s="2" t="s">
        <v>7</v>
      </c>
      <c r="C1892" s="2" t="s">
        <v>18</v>
      </c>
      <c r="D1892">
        <v>10</v>
      </c>
      <c r="E1892">
        <v>2020</v>
      </c>
      <c r="F1892" t="s">
        <v>10</v>
      </c>
      <c r="G1892" t="s">
        <v>9</v>
      </c>
    </row>
    <row r="1893" spans="1:7" x14ac:dyDescent="0.45">
      <c r="A1893" s="2">
        <v>43896</v>
      </c>
      <c r="B1893" s="2" t="s">
        <v>11</v>
      </c>
      <c r="C1893" s="2" t="s">
        <v>18</v>
      </c>
      <c r="D1893">
        <v>10</v>
      </c>
      <c r="E1893">
        <v>2020</v>
      </c>
      <c r="F1893" t="s">
        <v>10</v>
      </c>
      <c r="G1893" t="s">
        <v>9</v>
      </c>
    </row>
    <row r="1894" spans="1:7" x14ac:dyDescent="0.45">
      <c r="A1894" s="2">
        <v>43897</v>
      </c>
      <c r="B1894" s="2" t="s">
        <v>12</v>
      </c>
      <c r="C1894" s="2" t="s">
        <v>18</v>
      </c>
      <c r="D1894">
        <v>10</v>
      </c>
      <c r="E1894">
        <v>2020</v>
      </c>
      <c r="F1894" t="s">
        <v>10</v>
      </c>
      <c r="G1894" t="s">
        <v>9</v>
      </c>
    </row>
    <row r="1895" spans="1:7" x14ac:dyDescent="0.45">
      <c r="A1895" s="2">
        <v>43898</v>
      </c>
      <c r="B1895" s="2" t="s">
        <v>13</v>
      </c>
      <c r="C1895" s="2" t="s">
        <v>18</v>
      </c>
      <c r="D1895">
        <v>10</v>
      </c>
      <c r="E1895">
        <v>2020</v>
      </c>
      <c r="F1895" t="s">
        <v>10</v>
      </c>
      <c r="G1895" t="s">
        <v>9</v>
      </c>
    </row>
    <row r="1896" spans="1:7" x14ac:dyDescent="0.45">
      <c r="A1896" s="2">
        <v>43899</v>
      </c>
      <c r="B1896" s="2" t="s">
        <v>14</v>
      </c>
      <c r="C1896" s="2" t="s">
        <v>18</v>
      </c>
      <c r="D1896">
        <v>10</v>
      </c>
      <c r="E1896">
        <v>2020</v>
      </c>
      <c r="F1896" t="s">
        <v>10</v>
      </c>
      <c r="G1896" t="s">
        <v>10</v>
      </c>
    </row>
    <row r="1897" spans="1:7" x14ac:dyDescent="0.45">
      <c r="A1897" s="2">
        <v>43900</v>
      </c>
      <c r="B1897" s="2" t="s">
        <v>15</v>
      </c>
      <c r="C1897" s="2" t="s">
        <v>18</v>
      </c>
      <c r="D1897">
        <v>10</v>
      </c>
      <c r="E1897">
        <v>2020</v>
      </c>
      <c r="F1897" t="s">
        <v>10</v>
      </c>
      <c r="G1897" t="s">
        <v>9</v>
      </c>
    </row>
    <row r="1898" spans="1:7" x14ac:dyDescent="0.45">
      <c r="A1898" s="2">
        <v>43901</v>
      </c>
      <c r="B1898" s="2" t="s">
        <v>16</v>
      </c>
      <c r="C1898" s="2" t="s">
        <v>18</v>
      </c>
      <c r="D1898">
        <v>10</v>
      </c>
      <c r="E1898">
        <v>2020</v>
      </c>
      <c r="F1898" t="s">
        <v>10</v>
      </c>
      <c r="G1898" t="s">
        <v>9</v>
      </c>
    </row>
    <row r="1899" spans="1:7" x14ac:dyDescent="0.45">
      <c r="A1899" s="2">
        <v>43902</v>
      </c>
      <c r="B1899" s="2" t="s">
        <v>7</v>
      </c>
      <c r="C1899" s="2" t="s">
        <v>18</v>
      </c>
      <c r="D1899">
        <v>11</v>
      </c>
      <c r="E1899">
        <v>2020</v>
      </c>
      <c r="F1899" t="s">
        <v>10</v>
      </c>
      <c r="G1899" t="s">
        <v>9</v>
      </c>
    </row>
    <row r="1900" spans="1:7" x14ac:dyDescent="0.45">
      <c r="A1900" s="2">
        <v>43903</v>
      </c>
      <c r="B1900" s="2" t="s">
        <v>11</v>
      </c>
      <c r="C1900" s="2" t="s">
        <v>18</v>
      </c>
      <c r="D1900">
        <v>11</v>
      </c>
      <c r="E1900">
        <v>2020</v>
      </c>
      <c r="F1900" t="s">
        <v>10</v>
      </c>
      <c r="G1900" t="s">
        <v>9</v>
      </c>
    </row>
    <row r="1901" spans="1:7" x14ac:dyDescent="0.45">
      <c r="A1901" s="2">
        <v>43904</v>
      </c>
      <c r="B1901" s="2" t="s">
        <v>12</v>
      </c>
      <c r="C1901" s="2" t="s">
        <v>18</v>
      </c>
      <c r="D1901">
        <v>11</v>
      </c>
      <c r="E1901">
        <v>2020</v>
      </c>
      <c r="F1901" t="s">
        <v>10</v>
      </c>
      <c r="G1901" t="s">
        <v>9</v>
      </c>
    </row>
    <row r="1902" spans="1:7" x14ac:dyDescent="0.45">
      <c r="A1902" s="2">
        <v>43905</v>
      </c>
      <c r="B1902" s="2" t="s">
        <v>13</v>
      </c>
      <c r="C1902" s="2" t="s">
        <v>18</v>
      </c>
      <c r="D1902">
        <v>11</v>
      </c>
      <c r="E1902">
        <v>2020</v>
      </c>
      <c r="F1902" t="s">
        <v>10</v>
      </c>
      <c r="G1902" t="s">
        <v>9</v>
      </c>
    </row>
    <row r="1903" spans="1:7" x14ac:dyDescent="0.45">
      <c r="A1903" s="2">
        <v>43906</v>
      </c>
      <c r="B1903" s="2" t="s">
        <v>14</v>
      </c>
      <c r="C1903" s="2" t="s">
        <v>18</v>
      </c>
      <c r="D1903">
        <v>11</v>
      </c>
      <c r="E1903">
        <v>2020</v>
      </c>
      <c r="F1903" t="s">
        <v>10</v>
      </c>
      <c r="G1903" t="s">
        <v>9</v>
      </c>
    </row>
    <row r="1904" spans="1:7" x14ac:dyDescent="0.45">
      <c r="A1904" s="2">
        <v>43907</v>
      </c>
      <c r="B1904" s="2" t="s">
        <v>15</v>
      </c>
      <c r="C1904" s="2" t="s">
        <v>18</v>
      </c>
      <c r="D1904">
        <v>11</v>
      </c>
      <c r="E1904">
        <v>2020</v>
      </c>
      <c r="F1904" t="s">
        <v>10</v>
      </c>
      <c r="G1904" t="s">
        <v>9</v>
      </c>
    </row>
    <row r="1905" spans="1:7" x14ac:dyDescent="0.45">
      <c r="A1905" s="2">
        <v>43908</v>
      </c>
      <c r="B1905" s="2" t="s">
        <v>16</v>
      </c>
      <c r="C1905" s="2" t="s">
        <v>18</v>
      </c>
      <c r="D1905">
        <v>11</v>
      </c>
      <c r="E1905">
        <v>2020</v>
      </c>
      <c r="F1905" t="s">
        <v>10</v>
      </c>
      <c r="G1905" t="s">
        <v>9</v>
      </c>
    </row>
    <row r="1906" spans="1:7" x14ac:dyDescent="0.45">
      <c r="A1906" s="2">
        <v>43909</v>
      </c>
      <c r="B1906" s="2" t="s">
        <v>7</v>
      </c>
      <c r="C1906" s="2" t="s">
        <v>18</v>
      </c>
      <c r="D1906">
        <v>12</v>
      </c>
      <c r="E1906">
        <v>2020</v>
      </c>
      <c r="F1906" t="s">
        <v>10</v>
      </c>
      <c r="G1906" t="s">
        <v>9</v>
      </c>
    </row>
    <row r="1907" spans="1:7" x14ac:dyDescent="0.45">
      <c r="A1907" s="2">
        <v>43910</v>
      </c>
      <c r="B1907" s="2" t="s">
        <v>11</v>
      </c>
      <c r="C1907" s="2" t="s">
        <v>18</v>
      </c>
      <c r="D1907">
        <v>12</v>
      </c>
      <c r="E1907">
        <v>2020</v>
      </c>
      <c r="F1907" t="s">
        <v>10</v>
      </c>
      <c r="G1907" t="s">
        <v>9</v>
      </c>
    </row>
    <row r="1908" spans="1:7" x14ac:dyDescent="0.45">
      <c r="A1908" s="2">
        <v>43911</v>
      </c>
      <c r="B1908" s="2" t="s">
        <v>12</v>
      </c>
      <c r="C1908" s="2" t="s">
        <v>18</v>
      </c>
      <c r="D1908">
        <v>12</v>
      </c>
      <c r="E1908">
        <v>2020</v>
      </c>
      <c r="F1908" t="s">
        <v>10</v>
      </c>
      <c r="G1908" t="s">
        <v>9</v>
      </c>
    </row>
    <row r="1909" spans="1:7" x14ac:dyDescent="0.45">
      <c r="A1909" s="2">
        <v>43912</v>
      </c>
      <c r="B1909" s="2" t="s">
        <v>13</v>
      </c>
      <c r="C1909" s="2" t="s">
        <v>18</v>
      </c>
      <c r="D1909">
        <v>12</v>
      </c>
      <c r="E1909">
        <v>2020</v>
      </c>
      <c r="F1909" t="s">
        <v>10</v>
      </c>
      <c r="G1909" t="s">
        <v>9</v>
      </c>
    </row>
    <row r="1910" spans="1:7" x14ac:dyDescent="0.45">
      <c r="A1910" s="2">
        <v>43913</v>
      </c>
      <c r="B1910" s="2" t="s">
        <v>14</v>
      </c>
      <c r="C1910" s="2" t="s">
        <v>18</v>
      </c>
      <c r="D1910">
        <v>12</v>
      </c>
      <c r="E1910">
        <v>2020</v>
      </c>
      <c r="F1910" t="s">
        <v>10</v>
      </c>
      <c r="G1910" t="s">
        <v>9</v>
      </c>
    </row>
    <row r="1911" spans="1:7" x14ac:dyDescent="0.45">
      <c r="A1911" s="2">
        <v>43914</v>
      </c>
      <c r="B1911" s="2" t="s">
        <v>15</v>
      </c>
      <c r="C1911" s="2" t="s">
        <v>18</v>
      </c>
      <c r="D1911">
        <v>12</v>
      </c>
      <c r="E1911">
        <v>2020</v>
      </c>
      <c r="F1911" t="s">
        <v>9</v>
      </c>
      <c r="G1911" t="s">
        <v>9</v>
      </c>
    </row>
    <row r="1912" spans="1:7" x14ac:dyDescent="0.45">
      <c r="A1912" s="2">
        <v>43915</v>
      </c>
      <c r="B1912" s="2" t="s">
        <v>16</v>
      </c>
      <c r="C1912" s="2" t="s">
        <v>18</v>
      </c>
      <c r="D1912">
        <v>12</v>
      </c>
      <c r="E1912">
        <v>2020</v>
      </c>
      <c r="F1912" t="s">
        <v>9</v>
      </c>
      <c r="G1912" t="s">
        <v>9</v>
      </c>
    </row>
    <row r="1913" spans="1:7" x14ac:dyDescent="0.45">
      <c r="A1913" s="2">
        <v>43916</v>
      </c>
      <c r="B1913" s="2" t="s">
        <v>7</v>
      </c>
      <c r="C1913" s="2" t="s">
        <v>18</v>
      </c>
      <c r="D1913">
        <v>13</v>
      </c>
      <c r="E1913">
        <v>2020</v>
      </c>
      <c r="F1913" t="s">
        <v>9</v>
      </c>
      <c r="G1913" t="s">
        <v>9</v>
      </c>
    </row>
    <row r="1914" spans="1:7" x14ac:dyDescent="0.45">
      <c r="A1914" s="2">
        <v>43917</v>
      </c>
      <c r="B1914" s="2" t="s">
        <v>11</v>
      </c>
      <c r="C1914" s="2" t="s">
        <v>18</v>
      </c>
      <c r="D1914">
        <v>13</v>
      </c>
      <c r="E1914">
        <v>2020</v>
      </c>
      <c r="F1914" t="s">
        <v>9</v>
      </c>
      <c r="G1914" t="s">
        <v>9</v>
      </c>
    </row>
    <row r="1915" spans="1:7" x14ac:dyDescent="0.45">
      <c r="A1915" s="2">
        <v>43918</v>
      </c>
      <c r="B1915" s="2" t="s">
        <v>12</v>
      </c>
      <c r="C1915" s="2" t="s">
        <v>18</v>
      </c>
      <c r="D1915">
        <v>13</v>
      </c>
      <c r="E1915">
        <v>2020</v>
      </c>
      <c r="F1915" t="s">
        <v>9</v>
      </c>
      <c r="G1915" t="s">
        <v>9</v>
      </c>
    </row>
    <row r="1916" spans="1:7" x14ac:dyDescent="0.45">
      <c r="A1916" s="2">
        <v>43919</v>
      </c>
      <c r="B1916" s="2" t="s">
        <v>13</v>
      </c>
      <c r="C1916" s="2" t="s">
        <v>18</v>
      </c>
      <c r="D1916">
        <v>13</v>
      </c>
      <c r="E1916">
        <v>2020</v>
      </c>
      <c r="F1916" t="s">
        <v>9</v>
      </c>
      <c r="G1916" t="s">
        <v>9</v>
      </c>
    </row>
    <row r="1917" spans="1:7" x14ac:dyDescent="0.45">
      <c r="A1917" s="2">
        <v>43920</v>
      </c>
      <c r="B1917" s="2" t="s">
        <v>14</v>
      </c>
      <c r="C1917" s="2" t="s">
        <v>18</v>
      </c>
      <c r="D1917">
        <v>13</v>
      </c>
      <c r="E1917">
        <v>2020</v>
      </c>
      <c r="F1917" t="s">
        <v>9</v>
      </c>
      <c r="G1917" t="s">
        <v>9</v>
      </c>
    </row>
    <row r="1918" spans="1:7" x14ac:dyDescent="0.45">
      <c r="A1918" s="2">
        <v>43921</v>
      </c>
      <c r="B1918" s="2" t="s">
        <v>15</v>
      </c>
      <c r="C1918" s="2" t="s">
        <v>18</v>
      </c>
      <c r="D1918">
        <v>13</v>
      </c>
      <c r="E1918">
        <v>2020</v>
      </c>
      <c r="F1918" t="s">
        <v>9</v>
      </c>
      <c r="G1918" t="s">
        <v>9</v>
      </c>
    </row>
    <row r="1919" spans="1:7" x14ac:dyDescent="0.45">
      <c r="A1919" s="2">
        <v>43922</v>
      </c>
      <c r="B1919" s="2" t="s">
        <v>16</v>
      </c>
      <c r="C1919" s="2" t="s">
        <v>19</v>
      </c>
      <c r="D1919">
        <v>13</v>
      </c>
      <c r="E1919">
        <v>2020</v>
      </c>
      <c r="F1919" t="s">
        <v>9</v>
      </c>
      <c r="G1919" t="s">
        <v>9</v>
      </c>
    </row>
    <row r="1920" spans="1:7" x14ac:dyDescent="0.45">
      <c r="A1920" s="2">
        <v>43923</v>
      </c>
      <c r="B1920" s="2" t="s">
        <v>7</v>
      </c>
      <c r="C1920" s="2" t="s">
        <v>19</v>
      </c>
      <c r="D1920">
        <v>14</v>
      </c>
      <c r="E1920">
        <v>2020</v>
      </c>
      <c r="F1920" t="s">
        <v>9</v>
      </c>
      <c r="G1920" t="s">
        <v>9</v>
      </c>
    </row>
    <row r="1921" spans="1:7" x14ac:dyDescent="0.45">
      <c r="A1921" s="2">
        <v>43924</v>
      </c>
      <c r="B1921" s="2" t="s">
        <v>11</v>
      </c>
      <c r="C1921" s="2" t="s">
        <v>19</v>
      </c>
      <c r="D1921">
        <v>14</v>
      </c>
      <c r="E1921">
        <v>2020</v>
      </c>
      <c r="F1921" t="s">
        <v>9</v>
      </c>
      <c r="G1921" t="s">
        <v>9</v>
      </c>
    </row>
    <row r="1922" spans="1:7" x14ac:dyDescent="0.45">
      <c r="A1922" s="2">
        <v>43925</v>
      </c>
      <c r="B1922" s="2" t="s">
        <v>12</v>
      </c>
      <c r="C1922" s="2" t="s">
        <v>19</v>
      </c>
      <c r="D1922">
        <v>14</v>
      </c>
      <c r="E1922">
        <v>2020</v>
      </c>
      <c r="F1922" t="s">
        <v>9</v>
      </c>
      <c r="G1922" t="s">
        <v>9</v>
      </c>
    </row>
    <row r="1923" spans="1:7" x14ac:dyDescent="0.45">
      <c r="A1923" s="2">
        <v>43926</v>
      </c>
      <c r="B1923" s="2" t="s">
        <v>13</v>
      </c>
      <c r="C1923" s="2" t="s">
        <v>19</v>
      </c>
      <c r="D1923">
        <v>14</v>
      </c>
      <c r="E1923">
        <v>2020</v>
      </c>
      <c r="F1923" t="s">
        <v>9</v>
      </c>
      <c r="G1923" t="s">
        <v>9</v>
      </c>
    </row>
    <row r="1924" spans="1:7" x14ac:dyDescent="0.45">
      <c r="A1924" s="2">
        <v>43927</v>
      </c>
      <c r="B1924" s="2" t="s">
        <v>14</v>
      </c>
      <c r="C1924" s="2" t="s">
        <v>19</v>
      </c>
      <c r="D1924">
        <v>14</v>
      </c>
      <c r="E1924">
        <v>2020</v>
      </c>
      <c r="F1924" t="s">
        <v>9</v>
      </c>
      <c r="G1924" t="s">
        <v>9</v>
      </c>
    </row>
    <row r="1925" spans="1:7" x14ac:dyDescent="0.45">
      <c r="A1925" s="2">
        <v>43928</v>
      </c>
      <c r="B1925" s="2" t="s">
        <v>15</v>
      </c>
      <c r="C1925" s="2" t="s">
        <v>19</v>
      </c>
      <c r="D1925">
        <v>14</v>
      </c>
      <c r="E1925">
        <v>2020</v>
      </c>
      <c r="F1925" t="s">
        <v>9</v>
      </c>
      <c r="G1925" t="s">
        <v>9</v>
      </c>
    </row>
    <row r="1926" spans="1:7" x14ac:dyDescent="0.45">
      <c r="A1926" s="2">
        <v>43929</v>
      </c>
      <c r="B1926" s="2" t="s">
        <v>16</v>
      </c>
      <c r="C1926" s="2" t="s">
        <v>19</v>
      </c>
      <c r="D1926">
        <v>14</v>
      </c>
      <c r="E1926">
        <v>2020</v>
      </c>
      <c r="F1926" t="s">
        <v>9</v>
      </c>
      <c r="G1926" t="s">
        <v>9</v>
      </c>
    </row>
    <row r="1927" spans="1:7" x14ac:dyDescent="0.45">
      <c r="A1927" s="2">
        <v>43930</v>
      </c>
      <c r="B1927" s="2" t="s">
        <v>7</v>
      </c>
      <c r="C1927" s="2" t="s">
        <v>19</v>
      </c>
      <c r="D1927">
        <v>15</v>
      </c>
      <c r="E1927">
        <v>2020</v>
      </c>
      <c r="F1927" t="s">
        <v>9</v>
      </c>
      <c r="G1927" t="s">
        <v>9</v>
      </c>
    </row>
    <row r="1928" spans="1:7" x14ac:dyDescent="0.45">
      <c r="A1928" s="2">
        <v>43931</v>
      </c>
      <c r="B1928" s="2" t="s">
        <v>11</v>
      </c>
      <c r="C1928" s="2" t="s">
        <v>19</v>
      </c>
      <c r="D1928">
        <v>15</v>
      </c>
      <c r="E1928">
        <v>2020</v>
      </c>
      <c r="F1928" t="s">
        <v>9</v>
      </c>
      <c r="G1928" t="s">
        <v>10</v>
      </c>
    </row>
    <row r="1929" spans="1:7" x14ac:dyDescent="0.45">
      <c r="A1929" s="2">
        <v>43932</v>
      </c>
      <c r="B1929" s="2" t="s">
        <v>12</v>
      </c>
      <c r="C1929" s="2" t="s">
        <v>19</v>
      </c>
      <c r="D1929">
        <v>15</v>
      </c>
      <c r="E1929">
        <v>2020</v>
      </c>
      <c r="F1929" t="s">
        <v>9</v>
      </c>
      <c r="G1929" t="s">
        <v>10</v>
      </c>
    </row>
    <row r="1930" spans="1:7" x14ac:dyDescent="0.45">
      <c r="A1930" s="2">
        <v>43933</v>
      </c>
      <c r="B1930" s="2" t="s">
        <v>13</v>
      </c>
      <c r="C1930" s="2" t="s">
        <v>19</v>
      </c>
      <c r="D1930">
        <v>15</v>
      </c>
      <c r="E1930">
        <v>2020</v>
      </c>
      <c r="F1930" t="s">
        <v>9</v>
      </c>
      <c r="G1930" t="s">
        <v>10</v>
      </c>
    </row>
    <row r="1931" spans="1:7" x14ac:dyDescent="0.45">
      <c r="A1931" s="2">
        <v>43934</v>
      </c>
      <c r="B1931" s="2" t="s">
        <v>14</v>
      </c>
      <c r="C1931" s="2" t="s">
        <v>19</v>
      </c>
      <c r="D1931">
        <v>15</v>
      </c>
      <c r="E1931">
        <v>2020</v>
      </c>
      <c r="F1931" t="s">
        <v>9</v>
      </c>
      <c r="G1931" t="s">
        <v>10</v>
      </c>
    </row>
    <row r="1932" spans="1:7" x14ac:dyDescent="0.45">
      <c r="A1932" s="2">
        <v>43935</v>
      </c>
      <c r="B1932" s="2" t="s">
        <v>15</v>
      </c>
      <c r="C1932" s="2" t="s">
        <v>19</v>
      </c>
      <c r="D1932">
        <v>15</v>
      </c>
      <c r="E1932">
        <v>2020</v>
      </c>
      <c r="F1932" t="s">
        <v>9</v>
      </c>
      <c r="G1932" t="s">
        <v>9</v>
      </c>
    </row>
    <row r="1933" spans="1:7" x14ac:dyDescent="0.45">
      <c r="A1933" s="2">
        <v>43936</v>
      </c>
      <c r="B1933" s="2" t="s">
        <v>16</v>
      </c>
      <c r="C1933" s="2" t="s">
        <v>19</v>
      </c>
      <c r="D1933">
        <v>15</v>
      </c>
      <c r="E1933">
        <v>2020</v>
      </c>
      <c r="F1933" t="s">
        <v>9</v>
      </c>
      <c r="G1933" t="s">
        <v>9</v>
      </c>
    </row>
    <row r="1934" spans="1:7" x14ac:dyDescent="0.45">
      <c r="A1934" s="2">
        <v>43937</v>
      </c>
      <c r="B1934" s="2" t="s">
        <v>7</v>
      </c>
      <c r="C1934" s="2" t="s">
        <v>19</v>
      </c>
      <c r="D1934">
        <v>16</v>
      </c>
      <c r="E1934">
        <v>2020</v>
      </c>
      <c r="F1934" t="s">
        <v>9</v>
      </c>
      <c r="G1934" t="s">
        <v>9</v>
      </c>
    </row>
    <row r="1935" spans="1:7" x14ac:dyDescent="0.45">
      <c r="A1935" s="2">
        <v>43938</v>
      </c>
      <c r="B1935" s="2" t="s">
        <v>11</v>
      </c>
      <c r="C1935" s="2" t="s">
        <v>19</v>
      </c>
      <c r="D1935">
        <v>16</v>
      </c>
      <c r="E1935">
        <v>2020</v>
      </c>
      <c r="F1935" t="s">
        <v>9</v>
      </c>
      <c r="G1935" t="s">
        <v>9</v>
      </c>
    </row>
    <row r="1936" spans="1:7" x14ac:dyDescent="0.45">
      <c r="A1936" s="2">
        <v>43939</v>
      </c>
      <c r="B1936" s="2" t="s">
        <v>12</v>
      </c>
      <c r="C1936" s="2" t="s">
        <v>19</v>
      </c>
      <c r="D1936">
        <v>16</v>
      </c>
      <c r="E1936">
        <v>2020</v>
      </c>
      <c r="F1936" t="s">
        <v>9</v>
      </c>
      <c r="G1936" t="s">
        <v>9</v>
      </c>
    </row>
    <row r="1937" spans="1:7" x14ac:dyDescent="0.45">
      <c r="A1937" s="2">
        <v>43940</v>
      </c>
      <c r="B1937" s="2" t="s">
        <v>13</v>
      </c>
      <c r="C1937" s="2" t="s">
        <v>19</v>
      </c>
      <c r="D1937">
        <v>16</v>
      </c>
      <c r="E1937">
        <v>2020</v>
      </c>
      <c r="F1937" t="s">
        <v>9</v>
      </c>
      <c r="G1937" t="s">
        <v>9</v>
      </c>
    </row>
    <row r="1938" spans="1:7" x14ac:dyDescent="0.45">
      <c r="A1938" s="2">
        <v>43941</v>
      </c>
      <c r="B1938" s="2" t="s">
        <v>14</v>
      </c>
      <c r="C1938" s="2" t="s">
        <v>19</v>
      </c>
      <c r="D1938">
        <v>16</v>
      </c>
      <c r="E1938">
        <v>2020</v>
      </c>
      <c r="F1938" t="s">
        <v>9</v>
      </c>
      <c r="G1938" t="s">
        <v>9</v>
      </c>
    </row>
    <row r="1939" spans="1:7" x14ac:dyDescent="0.45">
      <c r="A1939" s="2">
        <v>43942</v>
      </c>
      <c r="B1939" s="2" t="s">
        <v>15</v>
      </c>
      <c r="C1939" s="2" t="s">
        <v>19</v>
      </c>
      <c r="D1939">
        <v>16</v>
      </c>
      <c r="E1939">
        <v>2020</v>
      </c>
      <c r="F1939" t="s">
        <v>9</v>
      </c>
      <c r="G1939" t="s">
        <v>9</v>
      </c>
    </row>
    <row r="1940" spans="1:7" x14ac:dyDescent="0.45">
      <c r="A1940" s="2">
        <v>43943</v>
      </c>
      <c r="B1940" s="2" t="s">
        <v>16</v>
      </c>
      <c r="C1940" s="2" t="s">
        <v>19</v>
      </c>
      <c r="D1940">
        <v>16</v>
      </c>
      <c r="E1940">
        <v>2020</v>
      </c>
      <c r="F1940" t="s">
        <v>9</v>
      </c>
      <c r="G1940" t="s">
        <v>9</v>
      </c>
    </row>
    <row r="1941" spans="1:7" x14ac:dyDescent="0.45">
      <c r="A1941" s="2">
        <v>43944</v>
      </c>
      <c r="B1941" s="2" t="s">
        <v>7</v>
      </c>
      <c r="C1941" s="2" t="s">
        <v>19</v>
      </c>
      <c r="D1941">
        <v>17</v>
      </c>
      <c r="E1941">
        <v>2020</v>
      </c>
      <c r="F1941" t="s">
        <v>9</v>
      </c>
      <c r="G1941" t="s">
        <v>9</v>
      </c>
    </row>
    <row r="1942" spans="1:7" x14ac:dyDescent="0.45">
      <c r="A1942" s="2">
        <v>43945</v>
      </c>
      <c r="B1942" s="2" t="s">
        <v>11</v>
      </c>
      <c r="C1942" s="2" t="s">
        <v>19</v>
      </c>
      <c r="D1942">
        <v>17</v>
      </c>
      <c r="E1942">
        <v>2020</v>
      </c>
      <c r="F1942" t="s">
        <v>9</v>
      </c>
      <c r="G1942" t="s">
        <v>9</v>
      </c>
    </row>
    <row r="1943" spans="1:7" x14ac:dyDescent="0.45">
      <c r="A1943" s="2">
        <v>43946</v>
      </c>
      <c r="B1943" s="2" t="s">
        <v>12</v>
      </c>
      <c r="C1943" s="2" t="s">
        <v>19</v>
      </c>
      <c r="D1943">
        <v>17</v>
      </c>
      <c r="E1943">
        <v>2020</v>
      </c>
      <c r="F1943" t="s">
        <v>9</v>
      </c>
      <c r="G1943" t="s">
        <v>10</v>
      </c>
    </row>
    <row r="1944" spans="1:7" x14ac:dyDescent="0.45">
      <c r="A1944" s="2">
        <v>43947</v>
      </c>
      <c r="B1944" s="2" t="s">
        <v>13</v>
      </c>
      <c r="C1944" s="2" t="s">
        <v>19</v>
      </c>
      <c r="D1944">
        <v>17</v>
      </c>
      <c r="E1944">
        <v>2020</v>
      </c>
      <c r="F1944" t="s">
        <v>9</v>
      </c>
      <c r="G1944" t="s">
        <v>9</v>
      </c>
    </row>
    <row r="1945" spans="1:7" x14ac:dyDescent="0.45">
      <c r="A1945" s="2">
        <v>43948</v>
      </c>
      <c r="B1945" s="2" t="s">
        <v>14</v>
      </c>
      <c r="C1945" s="2" t="s">
        <v>19</v>
      </c>
      <c r="D1945">
        <v>17</v>
      </c>
      <c r="E1945">
        <v>2020</v>
      </c>
      <c r="F1945" t="s">
        <v>9</v>
      </c>
      <c r="G1945" t="s">
        <v>9</v>
      </c>
    </row>
    <row r="1946" spans="1:7" x14ac:dyDescent="0.45">
      <c r="A1946" s="2">
        <v>43949</v>
      </c>
      <c r="B1946" s="2" t="s">
        <v>15</v>
      </c>
      <c r="C1946" s="2" t="s">
        <v>19</v>
      </c>
      <c r="D1946">
        <v>17</v>
      </c>
      <c r="E1946">
        <v>2020</v>
      </c>
      <c r="F1946" t="s">
        <v>9</v>
      </c>
      <c r="G1946" t="s">
        <v>9</v>
      </c>
    </row>
    <row r="1947" spans="1:7" x14ac:dyDescent="0.45">
      <c r="A1947" s="2">
        <v>43950</v>
      </c>
      <c r="B1947" s="2" t="s">
        <v>16</v>
      </c>
      <c r="C1947" s="2" t="s">
        <v>19</v>
      </c>
      <c r="D1947">
        <v>17</v>
      </c>
      <c r="E1947">
        <v>2020</v>
      </c>
      <c r="F1947" t="s">
        <v>9</v>
      </c>
      <c r="G1947" t="s">
        <v>9</v>
      </c>
    </row>
    <row r="1948" spans="1:7" x14ac:dyDescent="0.45">
      <c r="A1948" s="2">
        <v>43951</v>
      </c>
      <c r="B1948" s="2" t="s">
        <v>7</v>
      </c>
      <c r="C1948" s="2" t="s">
        <v>19</v>
      </c>
      <c r="D1948">
        <v>18</v>
      </c>
      <c r="E1948">
        <v>2020</v>
      </c>
      <c r="F1948" t="s">
        <v>9</v>
      </c>
      <c r="G1948" t="s">
        <v>9</v>
      </c>
    </row>
    <row r="1949" spans="1:7" x14ac:dyDescent="0.45">
      <c r="A1949" s="2">
        <v>43952</v>
      </c>
      <c r="B1949" s="2" t="s">
        <v>11</v>
      </c>
      <c r="C1949" s="2" t="s">
        <v>20</v>
      </c>
      <c r="D1949">
        <v>18</v>
      </c>
      <c r="E1949">
        <v>2020</v>
      </c>
      <c r="F1949" t="s">
        <v>9</v>
      </c>
      <c r="G1949" t="s">
        <v>9</v>
      </c>
    </row>
    <row r="1950" spans="1:7" x14ac:dyDescent="0.45">
      <c r="A1950" s="2">
        <v>43953</v>
      </c>
      <c r="B1950" s="2" t="s">
        <v>12</v>
      </c>
      <c r="C1950" s="2" t="s">
        <v>20</v>
      </c>
      <c r="D1950">
        <v>18</v>
      </c>
      <c r="E1950">
        <v>2020</v>
      </c>
      <c r="F1950" t="s">
        <v>9</v>
      </c>
      <c r="G1950" t="s">
        <v>9</v>
      </c>
    </row>
    <row r="1951" spans="1:7" x14ac:dyDescent="0.45">
      <c r="A1951" s="2">
        <v>43954</v>
      </c>
      <c r="B1951" s="2" t="s">
        <v>13</v>
      </c>
      <c r="C1951" s="2" t="s">
        <v>20</v>
      </c>
      <c r="D1951">
        <v>18</v>
      </c>
      <c r="E1951">
        <v>2020</v>
      </c>
      <c r="F1951" t="s">
        <v>9</v>
      </c>
      <c r="G1951" t="s">
        <v>9</v>
      </c>
    </row>
    <row r="1952" spans="1:7" x14ac:dyDescent="0.45">
      <c r="A1952" s="2">
        <v>43955</v>
      </c>
      <c r="B1952" s="2" t="s">
        <v>14</v>
      </c>
      <c r="C1952" s="2" t="s">
        <v>20</v>
      </c>
      <c r="D1952">
        <v>18</v>
      </c>
      <c r="E1952">
        <v>2020</v>
      </c>
      <c r="F1952" t="s">
        <v>9</v>
      </c>
      <c r="G1952" t="s">
        <v>9</v>
      </c>
    </row>
    <row r="1953" spans="1:7" x14ac:dyDescent="0.45">
      <c r="A1953" s="2">
        <v>43956</v>
      </c>
      <c r="B1953" s="2" t="s">
        <v>15</v>
      </c>
      <c r="C1953" s="2" t="s">
        <v>20</v>
      </c>
      <c r="D1953">
        <v>18</v>
      </c>
      <c r="E1953">
        <v>2020</v>
      </c>
      <c r="F1953" t="s">
        <v>9</v>
      </c>
      <c r="G1953" t="s">
        <v>9</v>
      </c>
    </row>
    <row r="1954" spans="1:7" x14ac:dyDescent="0.45">
      <c r="A1954" s="2">
        <v>43957</v>
      </c>
      <c r="B1954" s="2" t="s">
        <v>16</v>
      </c>
      <c r="C1954" s="2" t="s">
        <v>20</v>
      </c>
      <c r="D1954">
        <v>18</v>
      </c>
      <c r="E1954">
        <v>2020</v>
      </c>
      <c r="F1954" t="s">
        <v>9</v>
      </c>
      <c r="G1954" t="s">
        <v>9</v>
      </c>
    </row>
    <row r="1955" spans="1:7" x14ac:dyDescent="0.45">
      <c r="A1955" s="2">
        <v>43958</v>
      </c>
      <c r="B1955" s="2" t="s">
        <v>7</v>
      </c>
      <c r="C1955" s="2" t="s">
        <v>20</v>
      </c>
      <c r="D1955">
        <v>19</v>
      </c>
      <c r="E1955">
        <v>2020</v>
      </c>
      <c r="F1955" t="s">
        <v>9</v>
      </c>
      <c r="G1955" t="s">
        <v>9</v>
      </c>
    </row>
    <row r="1956" spans="1:7" x14ac:dyDescent="0.45">
      <c r="A1956" s="2">
        <v>43959</v>
      </c>
      <c r="B1956" s="2" t="s">
        <v>11</v>
      </c>
      <c r="C1956" s="2" t="s">
        <v>20</v>
      </c>
      <c r="D1956">
        <v>19</v>
      </c>
      <c r="E1956">
        <v>2020</v>
      </c>
      <c r="F1956" t="s">
        <v>9</v>
      </c>
      <c r="G1956" t="s">
        <v>9</v>
      </c>
    </row>
    <row r="1957" spans="1:7" x14ac:dyDescent="0.45">
      <c r="A1957" s="2">
        <v>43960</v>
      </c>
      <c r="B1957" s="2" t="s">
        <v>12</v>
      </c>
      <c r="C1957" s="2" t="s">
        <v>20</v>
      </c>
      <c r="D1957">
        <v>19</v>
      </c>
      <c r="E1957">
        <v>2020</v>
      </c>
      <c r="F1957" t="s">
        <v>9</v>
      </c>
      <c r="G1957" t="s">
        <v>9</v>
      </c>
    </row>
    <row r="1958" spans="1:7" x14ac:dyDescent="0.45">
      <c r="A1958" s="2">
        <v>43961</v>
      </c>
      <c r="B1958" s="2" t="s">
        <v>13</v>
      </c>
      <c r="C1958" s="2" t="s">
        <v>20</v>
      </c>
      <c r="D1958">
        <v>19</v>
      </c>
      <c r="E1958">
        <v>2020</v>
      </c>
      <c r="F1958" t="s">
        <v>9</v>
      </c>
      <c r="G1958" t="s">
        <v>9</v>
      </c>
    </row>
    <row r="1959" spans="1:7" x14ac:dyDescent="0.45">
      <c r="A1959" s="2">
        <v>43962</v>
      </c>
      <c r="B1959" s="2" t="s">
        <v>14</v>
      </c>
      <c r="C1959" s="2" t="s">
        <v>20</v>
      </c>
      <c r="D1959">
        <v>19</v>
      </c>
      <c r="E1959">
        <v>2020</v>
      </c>
      <c r="F1959" t="s">
        <v>9</v>
      </c>
      <c r="G1959" t="s">
        <v>9</v>
      </c>
    </row>
    <row r="1960" spans="1:7" x14ac:dyDescent="0.45">
      <c r="A1960" s="2">
        <v>43963</v>
      </c>
      <c r="B1960" s="2" t="s">
        <v>15</v>
      </c>
      <c r="C1960" s="2" t="s">
        <v>20</v>
      </c>
      <c r="D1960">
        <v>19</v>
      </c>
      <c r="E1960">
        <v>2020</v>
      </c>
      <c r="F1960" t="s">
        <v>9</v>
      </c>
      <c r="G1960" t="s">
        <v>9</v>
      </c>
    </row>
    <row r="1961" spans="1:7" x14ac:dyDescent="0.45">
      <c r="A1961" s="2">
        <v>43964</v>
      </c>
      <c r="B1961" s="2" t="s">
        <v>16</v>
      </c>
      <c r="C1961" s="2" t="s">
        <v>20</v>
      </c>
      <c r="D1961">
        <v>19</v>
      </c>
      <c r="E1961">
        <v>2020</v>
      </c>
      <c r="F1961" t="s">
        <v>9</v>
      </c>
      <c r="G1961" t="s">
        <v>9</v>
      </c>
    </row>
    <row r="1962" spans="1:7" x14ac:dyDescent="0.45">
      <c r="A1962" s="2">
        <v>43965</v>
      </c>
      <c r="B1962" s="2" t="s">
        <v>7</v>
      </c>
      <c r="C1962" s="2" t="s">
        <v>20</v>
      </c>
      <c r="D1962">
        <v>20</v>
      </c>
      <c r="E1962">
        <v>2020</v>
      </c>
      <c r="F1962" t="s">
        <v>9</v>
      </c>
      <c r="G1962" t="s">
        <v>9</v>
      </c>
    </row>
    <row r="1963" spans="1:7" x14ac:dyDescent="0.45">
      <c r="A1963" s="2">
        <v>43966</v>
      </c>
      <c r="B1963" s="2" t="s">
        <v>11</v>
      </c>
      <c r="C1963" s="2" t="s">
        <v>20</v>
      </c>
      <c r="D1963">
        <v>20</v>
      </c>
      <c r="E1963">
        <v>2020</v>
      </c>
      <c r="F1963" t="s">
        <v>9</v>
      </c>
      <c r="G1963" t="s">
        <v>9</v>
      </c>
    </row>
    <row r="1964" spans="1:7" x14ac:dyDescent="0.45">
      <c r="A1964" s="2">
        <v>43967</v>
      </c>
      <c r="B1964" s="2" t="s">
        <v>12</v>
      </c>
      <c r="C1964" s="2" t="s">
        <v>20</v>
      </c>
      <c r="D1964">
        <v>20</v>
      </c>
      <c r="E1964">
        <v>2020</v>
      </c>
      <c r="F1964" t="s">
        <v>9</v>
      </c>
      <c r="G1964" t="s">
        <v>9</v>
      </c>
    </row>
    <row r="1965" spans="1:7" x14ac:dyDescent="0.45">
      <c r="A1965" s="2">
        <v>43968</v>
      </c>
      <c r="B1965" s="2" t="s">
        <v>13</v>
      </c>
      <c r="C1965" s="2" t="s">
        <v>20</v>
      </c>
      <c r="D1965">
        <v>20</v>
      </c>
      <c r="E1965">
        <v>2020</v>
      </c>
      <c r="F1965" t="s">
        <v>9</v>
      </c>
      <c r="G1965" t="s">
        <v>9</v>
      </c>
    </row>
    <row r="1966" spans="1:7" x14ac:dyDescent="0.45">
      <c r="A1966" s="2">
        <v>43969</v>
      </c>
      <c r="B1966" s="2" t="s">
        <v>14</v>
      </c>
      <c r="C1966" s="2" t="s">
        <v>20</v>
      </c>
      <c r="D1966">
        <v>20</v>
      </c>
      <c r="E1966">
        <v>2020</v>
      </c>
      <c r="F1966" t="s">
        <v>9</v>
      </c>
      <c r="G1966" t="s">
        <v>9</v>
      </c>
    </row>
    <row r="1967" spans="1:7" x14ac:dyDescent="0.45">
      <c r="A1967" s="2">
        <v>43970</v>
      </c>
      <c r="B1967" s="2" t="s">
        <v>15</v>
      </c>
      <c r="C1967" s="2" t="s">
        <v>20</v>
      </c>
      <c r="D1967">
        <v>20</v>
      </c>
      <c r="E1967">
        <v>2020</v>
      </c>
      <c r="F1967" t="s">
        <v>9</v>
      </c>
      <c r="G1967" t="s">
        <v>9</v>
      </c>
    </row>
    <row r="1968" spans="1:7" x14ac:dyDescent="0.45">
      <c r="A1968" s="2">
        <v>43971</v>
      </c>
      <c r="B1968" s="2" t="s">
        <v>16</v>
      </c>
      <c r="C1968" s="2" t="s">
        <v>20</v>
      </c>
      <c r="D1968">
        <v>20</v>
      </c>
      <c r="E1968">
        <v>2020</v>
      </c>
      <c r="F1968" t="s">
        <v>9</v>
      </c>
      <c r="G1968" t="s">
        <v>9</v>
      </c>
    </row>
    <row r="1969" spans="1:7" x14ac:dyDescent="0.45">
      <c r="A1969" s="2">
        <v>43972</v>
      </c>
      <c r="B1969" s="2" t="s">
        <v>7</v>
      </c>
      <c r="C1969" s="2" t="s">
        <v>20</v>
      </c>
      <c r="D1969">
        <v>21</v>
      </c>
      <c r="E1969">
        <v>2020</v>
      </c>
      <c r="F1969" t="s">
        <v>9</v>
      </c>
      <c r="G1969" t="s">
        <v>9</v>
      </c>
    </row>
    <row r="1970" spans="1:7" x14ac:dyDescent="0.45">
      <c r="A1970" s="2">
        <v>43973</v>
      </c>
      <c r="B1970" s="2" t="s">
        <v>11</v>
      </c>
      <c r="C1970" s="2" t="s">
        <v>20</v>
      </c>
      <c r="D1970">
        <v>21</v>
      </c>
      <c r="E1970">
        <v>2020</v>
      </c>
      <c r="F1970" t="s">
        <v>9</v>
      </c>
      <c r="G1970" t="s">
        <v>9</v>
      </c>
    </row>
    <row r="1971" spans="1:7" x14ac:dyDescent="0.45">
      <c r="A1971" s="2">
        <v>43974</v>
      </c>
      <c r="B1971" s="2" t="s">
        <v>12</v>
      </c>
      <c r="C1971" s="2" t="s">
        <v>20</v>
      </c>
      <c r="D1971">
        <v>21</v>
      </c>
      <c r="E1971">
        <v>2020</v>
      </c>
      <c r="F1971" t="s">
        <v>9</v>
      </c>
      <c r="G1971" t="s">
        <v>9</v>
      </c>
    </row>
    <row r="1972" spans="1:7" x14ac:dyDescent="0.45">
      <c r="A1972" s="2">
        <v>43975</v>
      </c>
      <c r="B1972" s="2" t="s">
        <v>13</v>
      </c>
      <c r="C1972" s="2" t="s">
        <v>20</v>
      </c>
      <c r="D1972">
        <v>21</v>
      </c>
      <c r="E1972">
        <v>2020</v>
      </c>
      <c r="F1972" t="s">
        <v>9</v>
      </c>
      <c r="G1972" t="s">
        <v>9</v>
      </c>
    </row>
    <row r="1973" spans="1:7" x14ac:dyDescent="0.45">
      <c r="A1973" s="2">
        <v>43976</v>
      </c>
      <c r="B1973" s="2" t="s">
        <v>14</v>
      </c>
      <c r="C1973" s="2" t="s">
        <v>20</v>
      </c>
      <c r="D1973">
        <v>21</v>
      </c>
      <c r="E1973">
        <v>2020</v>
      </c>
      <c r="F1973" t="s">
        <v>9</v>
      </c>
      <c r="G1973" t="s">
        <v>9</v>
      </c>
    </row>
    <row r="1974" spans="1:7" x14ac:dyDescent="0.45">
      <c r="A1974" s="2">
        <v>43977</v>
      </c>
      <c r="B1974" s="2" t="s">
        <v>15</v>
      </c>
      <c r="C1974" s="2" t="s">
        <v>20</v>
      </c>
      <c r="D1974">
        <v>21</v>
      </c>
      <c r="E1974">
        <v>2020</v>
      </c>
      <c r="F1974" t="s">
        <v>9</v>
      </c>
      <c r="G1974" t="s">
        <v>9</v>
      </c>
    </row>
    <row r="1975" spans="1:7" x14ac:dyDescent="0.45">
      <c r="A1975" s="2">
        <v>43978</v>
      </c>
      <c r="B1975" s="2" t="s">
        <v>16</v>
      </c>
      <c r="C1975" s="2" t="s">
        <v>20</v>
      </c>
      <c r="D1975">
        <v>21</v>
      </c>
      <c r="E1975">
        <v>2020</v>
      </c>
      <c r="F1975" t="s">
        <v>10</v>
      </c>
      <c r="G1975" t="s">
        <v>9</v>
      </c>
    </row>
    <row r="1976" spans="1:7" x14ac:dyDescent="0.45">
      <c r="A1976" s="2">
        <v>43979</v>
      </c>
      <c r="B1976" s="2" t="s">
        <v>7</v>
      </c>
      <c r="C1976" s="2" t="s">
        <v>20</v>
      </c>
      <c r="D1976">
        <v>22</v>
      </c>
      <c r="E1976">
        <v>2020</v>
      </c>
      <c r="F1976" t="s">
        <v>10</v>
      </c>
      <c r="G1976" t="s">
        <v>9</v>
      </c>
    </row>
    <row r="1977" spans="1:7" x14ac:dyDescent="0.45">
      <c r="A1977" s="2">
        <v>43980</v>
      </c>
      <c r="B1977" s="2" t="s">
        <v>11</v>
      </c>
      <c r="C1977" s="2" t="s">
        <v>20</v>
      </c>
      <c r="D1977">
        <v>22</v>
      </c>
      <c r="E1977">
        <v>2020</v>
      </c>
      <c r="F1977" t="s">
        <v>10</v>
      </c>
      <c r="G1977" t="s">
        <v>9</v>
      </c>
    </row>
    <row r="1978" spans="1:7" x14ac:dyDescent="0.45">
      <c r="A1978" s="2">
        <v>43981</v>
      </c>
      <c r="B1978" s="2" t="s">
        <v>12</v>
      </c>
      <c r="C1978" s="2" t="s">
        <v>20</v>
      </c>
      <c r="D1978">
        <v>22</v>
      </c>
      <c r="E1978">
        <v>2020</v>
      </c>
      <c r="F1978" t="s">
        <v>10</v>
      </c>
      <c r="G1978" t="s">
        <v>9</v>
      </c>
    </row>
    <row r="1979" spans="1:7" x14ac:dyDescent="0.45">
      <c r="A1979" s="2">
        <v>43982</v>
      </c>
      <c r="B1979" s="2" t="s">
        <v>13</v>
      </c>
      <c r="C1979" s="2" t="s">
        <v>20</v>
      </c>
      <c r="D1979">
        <v>22</v>
      </c>
      <c r="E1979">
        <v>2020</v>
      </c>
      <c r="F1979" t="s">
        <v>10</v>
      </c>
      <c r="G1979" t="s">
        <v>9</v>
      </c>
    </row>
    <row r="1980" spans="1:7" x14ac:dyDescent="0.45">
      <c r="A1980" s="2">
        <v>43983</v>
      </c>
      <c r="B1980" s="2" t="s">
        <v>14</v>
      </c>
      <c r="C1980" s="2" t="s">
        <v>21</v>
      </c>
      <c r="D1980">
        <v>22</v>
      </c>
      <c r="E1980">
        <v>2020</v>
      </c>
      <c r="F1980" t="s">
        <v>10</v>
      </c>
      <c r="G1980" t="s">
        <v>9</v>
      </c>
    </row>
    <row r="1981" spans="1:7" x14ac:dyDescent="0.45">
      <c r="A1981" s="2">
        <v>43984</v>
      </c>
      <c r="B1981" s="2" t="s">
        <v>15</v>
      </c>
      <c r="C1981" s="2" t="s">
        <v>21</v>
      </c>
      <c r="D1981">
        <v>22</v>
      </c>
      <c r="E1981">
        <v>2020</v>
      </c>
      <c r="F1981" t="s">
        <v>10</v>
      </c>
      <c r="G1981" t="s">
        <v>9</v>
      </c>
    </row>
    <row r="1982" spans="1:7" x14ac:dyDescent="0.45">
      <c r="A1982" s="2">
        <v>43985</v>
      </c>
      <c r="B1982" s="2" t="s">
        <v>16</v>
      </c>
      <c r="C1982" s="2" t="s">
        <v>21</v>
      </c>
      <c r="D1982">
        <v>22</v>
      </c>
      <c r="E1982">
        <v>2020</v>
      </c>
      <c r="F1982" t="s">
        <v>10</v>
      </c>
      <c r="G1982" t="s">
        <v>9</v>
      </c>
    </row>
    <row r="1983" spans="1:7" x14ac:dyDescent="0.45">
      <c r="A1983" s="2">
        <v>43986</v>
      </c>
      <c r="B1983" s="2" t="s">
        <v>7</v>
      </c>
      <c r="C1983" s="2" t="s">
        <v>21</v>
      </c>
      <c r="D1983">
        <v>23</v>
      </c>
      <c r="E1983">
        <v>2020</v>
      </c>
      <c r="F1983" t="s">
        <v>10</v>
      </c>
      <c r="G1983" t="s">
        <v>9</v>
      </c>
    </row>
    <row r="1984" spans="1:7" x14ac:dyDescent="0.45">
      <c r="A1984" s="2">
        <v>43987</v>
      </c>
      <c r="B1984" s="2" t="s">
        <v>11</v>
      </c>
      <c r="C1984" s="2" t="s">
        <v>21</v>
      </c>
      <c r="D1984">
        <v>23</v>
      </c>
      <c r="E1984">
        <v>2020</v>
      </c>
      <c r="F1984" t="s">
        <v>10</v>
      </c>
      <c r="G1984" t="s">
        <v>9</v>
      </c>
    </row>
    <row r="1985" spans="1:7" x14ac:dyDescent="0.45">
      <c r="A1985" s="2">
        <v>43988</v>
      </c>
      <c r="B1985" s="2" t="s">
        <v>12</v>
      </c>
      <c r="C1985" s="2" t="s">
        <v>21</v>
      </c>
      <c r="D1985">
        <v>23</v>
      </c>
      <c r="E1985">
        <v>2020</v>
      </c>
      <c r="F1985" t="s">
        <v>10</v>
      </c>
      <c r="G1985" t="s">
        <v>9</v>
      </c>
    </row>
    <row r="1986" spans="1:7" x14ac:dyDescent="0.45">
      <c r="A1986" s="2">
        <v>43989</v>
      </c>
      <c r="B1986" s="2" t="s">
        <v>13</v>
      </c>
      <c r="C1986" s="2" t="s">
        <v>21</v>
      </c>
      <c r="D1986">
        <v>23</v>
      </c>
      <c r="E1986">
        <v>2020</v>
      </c>
      <c r="F1986" t="s">
        <v>10</v>
      </c>
      <c r="G1986" t="s">
        <v>9</v>
      </c>
    </row>
    <row r="1987" spans="1:7" x14ac:dyDescent="0.45">
      <c r="A1987" s="2">
        <v>43990</v>
      </c>
      <c r="B1987" s="2" t="s">
        <v>14</v>
      </c>
      <c r="C1987" s="2" t="s">
        <v>21</v>
      </c>
      <c r="D1987">
        <v>23</v>
      </c>
      <c r="E1987">
        <v>2020</v>
      </c>
      <c r="F1987" t="s">
        <v>10</v>
      </c>
      <c r="G1987" t="s">
        <v>10</v>
      </c>
    </row>
    <row r="1988" spans="1:7" x14ac:dyDescent="0.45">
      <c r="A1988" s="2">
        <v>43991</v>
      </c>
      <c r="B1988" s="2" t="s">
        <v>15</v>
      </c>
      <c r="C1988" s="2" t="s">
        <v>21</v>
      </c>
      <c r="D1988">
        <v>23</v>
      </c>
      <c r="E1988">
        <v>2020</v>
      </c>
      <c r="F1988" t="s">
        <v>10</v>
      </c>
      <c r="G1988" t="s">
        <v>9</v>
      </c>
    </row>
    <row r="1989" spans="1:7" x14ac:dyDescent="0.45">
      <c r="A1989" s="2">
        <v>43992</v>
      </c>
      <c r="B1989" s="2" t="s">
        <v>16</v>
      </c>
      <c r="C1989" s="2" t="s">
        <v>21</v>
      </c>
      <c r="D1989">
        <v>23</v>
      </c>
      <c r="E1989">
        <v>2020</v>
      </c>
      <c r="F1989" t="s">
        <v>10</v>
      </c>
      <c r="G1989" t="s">
        <v>9</v>
      </c>
    </row>
    <row r="1990" spans="1:7" x14ac:dyDescent="0.45">
      <c r="A1990" s="2">
        <v>43993</v>
      </c>
      <c r="B1990" s="2" t="s">
        <v>7</v>
      </c>
      <c r="C1990" s="2" t="s">
        <v>21</v>
      </c>
      <c r="D1990">
        <v>24</v>
      </c>
      <c r="E1990">
        <v>2020</v>
      </c>
      <c r="F1990" t="s">
        <v>10</v>
      </c>
      <c r="G1990" t="s">
        <v>9</v>
      </c>
    </row>
    <row r="1991" spans="1:7" x14ac:dyDescent="0.45">
      <c r="A1991" s="2">
        <v>43994</v>
      </c>
      <c r="B1991" s="2" t="s">
        <v>11</v>
      </c>
      <c r="C1991" s="2" t="s">
        <v>21</v>
      </c>
      <c r="D1991">
        <v>24</v>
      </c>
      <c r="E1991">
        <v>2020</v>
      </c>
      <c r="F1991" t="s">
        <v>10</v>
      </c>
      <c r="G1991" t="s">
        <v>9</v>
      </c>
    </row>
    <row r="1992" spans="1:7" x14ac:dyDescent="0.45">
      <c r="A1992" s="2">
        <v>43995</v>
      </c>
      <c r="B1992" s="2" t="s">
        <v>12</v>
      </c>
      <c r="C1992" s="2" t="s">
        <v>21</v>
      </c>
      <c r="D1992">
        <v>24</v>
      </c>
      <c r="E1992">
        <v>2020</v>
      </c>
      <c r="F1992" t="s">
        <v>10</v>
      </c>
      <c r="G1992" t="s">
        <v>9</v>
      </c>
    </row>
    <row r="1993" spans="1:7" x14ac:dyDescent="0.45">
      <c r="A1993" s="2">
        <v>43996</v>
      </c>
      <c r="B1993" s="2" t="s">
        <v>13</v>
      </c>
      <c r="C1993" s="2" t="s">
        <v>21</v>
      </c>
      <c r="D1993">
        <v>24</v>
      </c>
      <c r="E1993">
        <v>2020</v>
      </c>
      <c r="F1993" t="s">
        <v>10</v>
      </c>
      <c r="G1993" t="s">
        <v>9</v>
      </c>
    </row>
    <row r="1994" spans="1:7" x14ac:dyDescent="0.45">
      <c r="A1994" s="2">
        <v>43997</v>
      </c>
      <c r="B1994" s="2" t="s">
        <v>14</v>
      </c>
      <c r="C1994" s="2" t="s">
        <v>21</v>
      </c>
      <c r="D1994">
        <v>24</v>
      </c>
      <c r="E1994">
        <v>2020</v>
      </c>
      <c r="F1994" t="s">
        <v>10</v>
      </c>
      <c r="G1994" t="s">
        <v>9</v>
      </c>
    </row>
    <row r="1995" spans="1:7" x14ac:dyDescent="0.45">
      <c r="A1995" s="2">
        <v>43998</v>
      </c>
      <c r="B1995" s="2" t="s">
        <v>15</v>
      </c>
      <c r="C1995" s="2" t="s">
        <v>21</v>
      </c>
      <c r="D1995">
        <v>24</v>
      </c>
      <c r="E1995">
        <v>2020</v>
      </c>
      <c r="F1995" t="s">
        <v>10</v>
      </c>
      <c r="G1995" t="s">
        <v>9</v>
      </c>
    </row>
    <row r="1996" spans="1:7" x14ac:dyDescent="0.45">
      <c r="A1996" s="2">
        <v>43999</v>
      </c>
      <c r="B1996" s="2" t="s">
        <v>16</v>
      </c>
      <c r="C1996" s="2" t="s">
        <v>21</v>
      </c>
      <c r="D1996">
        <v>24</v>
      </c>
      <c r="E1996">
        <v>2020</v>
      </c>
      <c r="F1996" t="s">
        <v>10</v>
      </c>
      <c r="G1996" t="s">
        <v>9</v>
      </c>
    </row>
    <row r="1997" spans="1:7" x14ac:dyDescent="0.45">
      <c r="A1997" s="2">
        <v>44000</v>
      </c>
      <c r="B1997" s="2" t="s">
        <v>7</v>
      </c>
      <c r="C1997" s="2" t="s">
        <v>21</v>
      </c>
      <c r="D1997">
        <v>25</v>
      </c>
      <c r="E1997">
        <v>2020</v>
      </c>
      <c r="F1997" t="s">
        <v>10</v>
      </c>
      <c r="G1997" t="s">
        <v>9</v>
      </c>
    </row>
    <row r="1998" spans="1:7" x14ac:dyDescent="0.45">
      <c r="A1998" s="2">
        <v>44001</v>
      </c>
      <c r="B1998" s="2" t="s">
        <v>11</v>
      </c>
      <c r="C1998" s="2" t="s">
        <v>21</v>
      </c>
      <c r="D1998">
        <v>25</v>
      </c>
      <c r="E1998">
        <v>2020</v>
      </c>
      <c r="F1998" t="s">
        <v>10</v>
      </c>
      <c r="G1998" t="s">
        <v>9</v>
      </c>
    </row>
    <row r="1999" spans="1:7" x14ac:dyDescent="0.45">
      <c r="A1999" s="2">
        <v>44002</v>
      </c>
      <c r="B1999" s="2" t="s">
        <v>12</v>
      </c>
      <c r="C1999" s="2" t="s">
        <v>21</v>
      </c>
      <c r="D1999">
        <v>25</v>
      </c>
      <c r="E1999">
        <v>2020</v>
      </c>
      <c r="F1999" t="s">
        <v>10</v>
      </c>
      <c r="G1999" t="s">
        <v>9</v>
      </c>
    </row>
    <row r="2000" spans="1:7" x14ac:dyDescent="0.45">
      <c r="A2000" s="2">
        <v>44003</v>
      </c>
      <c r="B2000" s="2" t="s">
        <v>13</v>
      </c>
      <c r="C2000" s="2" t="s">
        <v>21</v>
      </c>
      <c r="D2000">
        <v>25</v>
      </c>
      <c r="E2000">
        <v>2020</v>
      </c>
      <c r="F2000" t="s">
        <v>10</v>
      </c>
      <c r="G2000" t="s">
        <v>9</v>
      </c>
    </row>
    <row r="2001" spans="1:7" x14ac:dyDescent="0.45">
      <c r="A2001" s="2">
        <v>44004</v>
      </c>
      <c r="B2001" s="2" t="s">
        <v>14</v>
      </c>
      <c r="C2001" s="2" t="s">
        <v>21</v>
      </c>
      <c r="D2001">
        <v>25</v>
      </c>
      <c r="E2001">
        <v>2020</v>
      </c>
      <c r="F2001" t="s">
        <v>10</v>
      </c>
      <c r="G2001" t="s">
        <v>9</v>
      </c>
    </row>
    <row r="2002" spans="1:7" x14ac:dyDescent="0.45">
      <c r="A2002" s="2">
        <v>44005</v>
      </c>
      <c r="B2002" s="2" t="s">
        <v>15</v>
      </c>
      <c r="C2002" s="2" t="s">
        <v>21</v>
      </c>
      <c r="D2002">
        <v>25</v>
      </c>
      <c r="E2002">
        <v>2020</v>
      </c>
      <c r="F2002" t="s">
        <v>10</v>
      </c>
      <c r="G2002" t="s">
        <v>9</v>
      </c>
    </row>
    <row r="2003" spans="1:7" x14ac:dyDescent="0.45">
      <c r="A2003" s="2">
        <v>44006</v>
      </c>
      <c r="B2003" s="2" t="s">
        <v>16</v>
      </c>
      <c r="C2003" s="2" t="s">
        <v>21</v>
      </c>
      <c r="D2003">
        <v>25</v>
      </c>
      <c r="E2003">
        <v>2020</v>
      </c>
      <c r="F2003" t="s">
        <v>10</v>
      </c>
      <c r="G2003" t="s">
        <v>9</v>
      </c>
    </row>
    <row r="2004" spans="1:7" x14ac:dyDescent="0.45">
      <c r="A2004" s="2">
        <v>44007</v>
      </c>
      <c r="B2004" s="2" t="s">
        <v>7</v>
      </c>
      <c r="C2004" s="2" t="s">
        <v>21</v>
      </c>
      <c r="D2004">
        <v>26</v>
      </c>
      <c r="E2004">
        <v>2020</v>
      </c>
      <c r="F2004" t="s">
        <v>10</v>
      </c>
      <c r="G2004" t="s">
        <v>9</v>
      </c>
    </row>
    <row r="2005" spans="1:7" x14ac:dyDescent="0.45">
      <c r="A2005" s="2">
        <v>44008</v>
      </c>
      <c r="B2005" s="2" t="s">
        <v>11</v>
      </c>
      <c r="C2005" s="2" t="s">
        <v>21</v>
      </c>
      <c r="D2005">
        <v>26</v>
      </c>
      <c r="E2005">
        <v>2020</v>
      </c>
      <c r="F2005" t="s">
        <v>9</v>
      </c>
      <c r="G2005" t="s">
        <v>9</v>
      </c>
    </row>
    <row r="2006" spans="1:7" x14ac:dyDescent="0.45">
      <c r="A2006" s="2">
        <v>44009</v>
      </c>
      <c r="B2006" s="2" t="s">
        <v>12</v>
      </c>
      <c r="C2006" s="2" t="s">
        <v>21</v>
      </c>
      <c r="D2006">
        <v>26</v>
      </c>
      <c r="E2006">
        <v>2020</v>
      </c>
      <c r="F2006" t="s">
        <v>9</v>
      </c>
      <c r="G2006" t="s">
        <v>9</v>
      </c>
    </row>
    <row r="2007" spans="1:7" x14ac:dyDescent="0.45">
      <c r="A2007" s="2">
        <v>44010</v>
      </c>
      <c r="B2007" s="2" t="s">
        <v>13</v>
      </c>
      <c r="C2007" s="2" t="s">
        <v>21</v>
      </c>
      <c r="D2007">
        <v>26</v>
      </c>
      <c r="E2007">
        <v>2020</v>
      </c>
      <c r="F2007" t="s">
        <v>9</v>
      </c>
      <c r="G2007" t="s">
        <v>9</v>
      </c>
    </row>
    <row r="2008" spans="1:7" x14ac:dyDescent="0.45">
      <c r="A2008" s="2">
        <v>44011</v>
      </c>
      <c r="B2008" s="2" t="s">
        <v>14</v>
      </c>
      <c r="C2008" s="2" t="s">
        <v>21</v>
      </c>
      <c r="D2008">
        <v>26</v>
      </c>
      <c r="E2008">
        <v>2020</v>
      </c>
      <c r="F2008" t="s">
        <v>9</v>
      </c>
      <c r="G2008" t="s">
        <v>9</v>
      </c>
    </row>
    <row r="2009" spans="1:7" x14ac:dyDescent="0.45">
      <c r="A2009" s="2">
        <v>44012</v>
      </c>
      <c r="B2009" s="2" t="s">
        <v>15</v>
      </c>
      <c r="C2009" s="2" t="s">
        <v>21</v>
      </c>
      <c r="D2009">
        <v>26</v>
      </c>
      <c r="E2009">
        <v>2020</v>
      </c>
      <c r="F2009" t="s">
        <v>9</v>
      </c>
      <c r="G2009" t="s">
        <v>9</v>
      </c>
    </row>
    <row r="2010" spans="1:7" x14ac:dyDescent="0.45">
      <c r="A2010" s="2">
        <v>44013</v>
      </c>
      <c r="B2010" s="2" t="s">
        <v>16</v>
      </c>
      <c r="C2010" s="2" t="s">
        <v>22</v>
      </c>
      <c r="D2010">
        <v>26</v>
      </c>
      <c r="E2010">
        <v>2020</v>
      </c>
      <c r="F2010" t="s">
        <v>9</v>
      </c>
      <c r="G2010" t="s">
        <v>9</v>
      </c>
    </row>
    <row r="2011" spans="1:7" x14ac:dyDescent="0.45">
      <c r="A2011" s="2">
        <v>44014</v>
      </c>
      <c r="B2011" s="2" t="s">
        <v>7</v>
      </c>
      <c r="C2011" s="2" t="s">
        <v>22</v>
      </c>
      <c r="D2011">
        <v>27</v>
      </c>
      <c r="E2011">
        <v>2020</v>
      </c>
      <c r="F2011" t="s">
        <v>9</v>
      </c>
      <c r="G2011" t="s">
        <v>9</v>
      </c>
    </row>
    <row r="2012" spans="1:7" x14ac:dyDescent="0.45">
      <c r="A2012" s="2">
        <v>44015</v>
      </c>
      <c r="B2012" s="2" t="s">
        <v>11</v>
      </c>
      <c r="C2012" s="2" t="s">
        <v>22</v>
      </c>
      <c r="D2012">
        <v>27</v>
      </c>
      <c r="E2012">
        <v>2020</v>
      </c>
      <c r="F2012" t="s">
        <v>9</v>
      </c>
      <c r="G2012" t="s">
        <v>9</v>
      </c>
    </row>
    <row r="2013" spans="1:7" x14ac:dyDescent="0.45">
      <c r="A2013" s="2">
        <v>44016</v>
      </c>
      <c r="B2013" s="2" t="s">
        <v>12</v>
      </c>
      <c r="C2013" s="2" t="s">
        <v>22</v>
      </c>
      <c r="D2013">
        <v>27</v>
      </c>
      <c r="E2013">
        <v>2020</v>
      </c>
      <c r="F2013" t="s">
        <v>9</v>
      </c>
      <c r="G2013" t="s">
        <v>9</v>
      </c>
    </row>
    <row r="2014" spans="1:7" x14ac:dyDescent="0.45">
      <c r="A2014" s="2">
        <v>44017</v>
      </c>
      <c r="B2014" s="2" t="s">
        <v>13</v>
      </c>
      <c r="C2014" s="2" t="s">
        <v>22</v>
      </c>
      <c r="D2014">
        <v>27</v>
      </c>
      <c r="E2014">
        <v>2020</v>
      </c>
      <c r="F2014" t="s">
        <v>9</v>
      </c>
      <c r="G2014" t="s">
        <v>9</v>
      </c>
    </row>
    <row r="2015" spans="1:7" x14ac:dyDescent="0.45">
      <c r="A2015" s="2">
        <v>44018</v>
      </c>
      <c r="B2015" s="2" t="s">
        <v>14</v>
      </c>
      <c r="C2015" s="2" t="s">
        <v>22</v>
      </c>
      <c r="D2015">
        <v>27</v>
      </c>
      <c r="E2015">
        <v>2020</v>
      </c>
      <c r="F2015" t="s">
        <v>9</v>
      </c>
      <c r="G2015" t="s">
        <v>9</v>
      </c>
    </row>
    <row r="2016" spans="1:7" x14ac:dyDescent="0.45">
      <c r="A2016" s="2">
        <v>44019</v>
      </c>
      <c r="B2016" s="2" t="s">
        <v>15</v>
      </c>
      <c r="C2016" s="2" t="s">
        <v>22</v>
      </c>
      <c r="D2016">
        <v>27</v>
      </c>
      <c r="E2016">
        <v>2020</v>
      </c>
      <c r="F2016" t="s">
        <v>9</v>
      </c>
      <c r="G2016" t="s">
        <v>9</v>
      </c>
    </row>
    <row r="2017" spans="1:7" x14ac:dyDescent="0.45">
      <c r="A2017" s="2">
        <v>44020</v>
      </c>
      <c r="B2017" s="2" t="s">
        <v>16</v>
      </c>
      <c r="C2017" s="2" t="s">
        <v>22</v>
      </c>
      <c r="D2017">
        <v>27</v>
      </c>
      <c r="E2017">
        <v>2020</v>
      </c>
      <c r="F2017" t="s">
        <v>9</v>
      </c>
      <c r="G2017" t="s">
        <v>9</v>
      </c>
    </row>
    <row r="2018" spans="1:7" x14ac:dyDescent="0.45">
      <c r="A2018" s="2">
        <v>44021</v>
      </c>
      <c r="B2018" s="2" t="s">
        <v>7</v>
      </c>
      <c r="C2018" s="2" t="s">
        <v>22</v>
      </c>
      <c r="D2018">
        <v>28</v>
      </c>
      <c r="E2018">
        <v>2020</v>
      </c>
      <c r="F2018" t="s">
        <v>9</v>
      </c>
      <c r="G2018" t="s">
        <v>9</v>
      </c>
    </row>
    <row r="2019" spans="1:7" x14ac:dyDescent="0.45">
      <c r="A2019" s="2">
        <v>44022</v>
      </c>
      <c r="B2019" s="2" t="s">
        <v>11</v>
      </c>
      <c r="C2019" s="2" t="s">
        <v>22</v>
      </c>
      <c r="D2019">
        <v>28</v>
      </c>
      <c r="E2019">
        <v>2020</v>
      </c>
      <c r="F2019" t="s">
        <v>9</v>
      </c>
      <c r="G2019" t="s">
        <v>9</v>
      </c>
    </row>
    <row r="2020" spans="1:7" x14ac:dyDescent="0.45">
      <c r="A2020" s="2">
        <v>44023</v>
      </c>
      <c r="B2020" s="2" t="s">
        <v>12</v>
      </c>
      <c r="C2020" s="2" t="s">
        <v>22</v>
      </c>
      <c r="D2020">
        <v>28</v>
      </c>
      <c r="E2020">
        <v>2020</v>
      </c>
      <c r="F2020" t="s">
        <v>9</v>
      </c>
      <c r="G2020" t="s">
        <v>9</v>
      </c>
    </row>
    <row r="2021" spans="1:7" x14ac:dyDescent="0.45">
      <c r="A2021" s="2">
        <v>44024</v>
      </c>
      <c r="B2021" s="2" t="s">
        <v>13</v>
      </c>
      <c r="C2021" s="2" t="s">
        <v>22</v>
      </c>
      <c r="D2021">
        <v>28</v>
      </c>
      <c r="E2021">
        <v>2020</v>
      </c>
      <c r="F2021" t="s">
        <v>9</v>
      </c>
      <c r="G2021" t="s">
        <v>9</v>
      </c>
    </row>
    <row r="2022" spans="1:7" x14ac:dyDescent="0.45">
      <c r="A2022" s="2">
        <v>44025</v>
      </c>
      <c r="B2022" s="2" t="s">
        <v>14</v>
      </c>
      <c r="C2022" s="2" t="s">
        <v>22</v>
      </c>
      <c r="D2022">
        <v>28</v>
      </c>
      <c r="E2022">
        <v>2020</v>
      </c>
      <c r="F2022" t="s">
        <v>9</v>
      </c>
      <c r="G2022" t="s">
        <v>9</v>
      </c>
    </row>
    <row r="2023" spans="1:7" x14ac:dyDescent="0.45">
      <c r="A2023" s="2">
        <v>44026</v>
      </c>
      <c r="B2023" s="2" t="s">
        <v>15</v>
      </c>
      <c r="C2023" s="2" t="s">
        <v>22</v>
      </c>
      <c r="D2023">
        <v>28</v>
      </c>
      <c r="E2023">
        <v>2020</v>
      </c>
      <c r="F2023" t="s">
        <v>10</v>
      </c>
      <c r="G2023" t="s">
        <v>9</v>
      </c>
    </row>
    <row r="2024" spans="1:7" x14ac:dyDescent="0.45">
      <c r="A2024" s="2">
        <v>44027</v>
      </c>
      <c r="B2024" s="2" t="s">
        <v>16</v>
      </c>
      <c r="C2024" s="2" t="s">
        <v>22</v>
      </c>
      <c r="D2024">
        <v>28</v>
      </c>
      <c r="E2024">
        <v>2020</v>
      </c>
      <c r="F2024" t="s">
        <v>10</v>
      </c>
      <c r="G2024" t="s">
        <v>9</v>
      </c>
    </row>
    <row r="2025" spans="1:7" x14ac:dyDescent="0.45">
      <c r="A2025" s="2">
        <v>44028</v>
      </c>
      <c r="B2025" s="2" t="s">
        <v>7</v>
      </c>
      <c r="C2025" s="2" t="s">
        <v>22</v>
      </c>
      <c r="D2025">
        <v>29</v>
      </c>
      <c r="E2025">
        <v>2020</v>
      </c>
      <c r="F2025" t="s">
        <v>10</v>
      </c>
      <c r="G2025" t="s">
        <v>9</v>
      </c>
    </row>
    <row r="2026" spans="1:7" x14ac:dyDescent="0.45">
      <c r="A2026" s="2">
        <v>44029</v>
      </c>
      <c r="B2026" s="2" t="s">
        <v>11</v>
      </c>
      <c r="C2026" s="2" t="s">
        <v>22</v>
      </c>
      <c r="D2026">
        <v>29</v>
      </c>
      <c r="E2026">
        <v>2020</v>
      </c>
      <c r="F2026" t="s">
        <v>10</v>
      </c>
      <c r="G2026" t="s">
        <v>9</v>
      </c>
    </row>
    <row r="2027" spans="1:7" x14ac:dyDescent="0.45">
      <c r="A2027" s="2">
        <v>44030</v>
      </c>
      <c r="B2027" s="2" t="s">
        <v>12</v>
      </c>
      <c r="C2027" s="2" t="s">
        <v>22</v>
      </c>
      <c r="D2027">
        <v>29</v>
      </c>
      <c r="E2027">
        <v>2020</v>
      </c>
      <c r="F2027" t="s">
        <v>10</v>
      </c>
      <c r="G2027" t="s">
        <v>9</v>
      </c>
    </row>
    <row r="2028" spans="1:7" x14ac:dyDescent="0.45">
      <c r="A2028" s="2">
        <v>44031</v>
      </c>
      <c r="B2028" s="2" t="s">
        <v>13</v>
      </c>
      <c r="C2028" s="2" t="s">
        <v>22</v>
      </c>
      <c r="D2028">
        <v>29</v>
      </c>
      <c r="E2028">
        <v>2020</v>
      </c>
      <c r="F2028" t="s">
        <v>10</v>
      </c>
      <c r="G2028" t="s">
        <v>9</v>
      </c>
    </row>
    <row r="2029" spans="1:7" x14ac:dyDescent="0.45">
      <c r="A2029" s="2">
        <v>44032</v>
      </c>
      <c r="B2029" s="2" t="s">
        <v>14</v>
      </c>
      <c r="C2029" s="2" t="s">
        <v>22</v>
      </c>
      <c r="D2029">
        <v>29</v>
      </c>
      <c r="E2029">
        <v>2020</v>
      </c>
      <c r="F2029" t="s">
        <v>10</v>
      </c>
      <c r="G2029" t="s">
        <v>9</v>
      </c>
    </row>
    <row r="2030" spans="1:7" x14ac:dyDescent="0.45">
      <c r="A2030" s="2">
        <v>44033</v>
      </c>
      <c r="B2030" s="2" t="s">
        <v>15</v>
      </c>
      <c r="C2030" s="2" t="s">
        <v>22</v>
      </c>
      <c r="D2030">
        <v>29</v>
      </c>
      <c r="E2030">
        <v>2020</v>
      </c>
      <c r="F2030" t="s">
        <v>10</v>
      </c>
      <c r="G2030" t="s">
        <v>9</v>
      </c>
    </row>
    <row r="2031" spans="1:7" x14ac:dyDescent="0.45">
      <c r="A2031" s="2">
        <v>44034</v>
      </c>
      <c r="B2031" s="2" t="s">
        <v>16</v>
      </c>
      <c r="C2031" s="2" t="s">
        <v>22</v>
      </c>
      <c r="D2031">
        <v>29</v>
      </c>
      <c r="E2031">
        <v>2020</v>
      </c>
      <c r="F2031" t="s">
        <v>10</v>
      </c>
      <c r="G2031" t="s">
        <v>9</v>
      </c>
    </row>
    <row r="2032" spans="1:7" x14ac:dyDescent="0.45">
      <c r="A2032" s="2">
        <v>44035</v>
      </c>
      <c r="B2032" s="2" t="s">
        <v>7</v>
      </c>
      <c r="C2032" s="2" t="s">
        <v>22</v>
      </c>
      <c r="D2032">
        <v>30</v>
      </c>
      <c r="E2032">
        <v>2020</v>
      </c>
      <c r="F2032" t="s">
        <v>10</v>
      </c>
      <c r="G2032" t="s">
        <v>9</v>
      </c>
    </row>
    <row r="2033" spans="1:7" x14ac:dyDescent="0.45">
      <c r="A2033" s="2">
        <v>44036</v>
      </c>
      <c r="B2033" s="2" t="s">
        <v>11</v>
      </c>
      <c r="C2033" s="2" t="s">
        <v>22</v>
      </c>
      <c r="D2033">
        <v>30</v>
      </c>
      <c r="E2033">
        <v>2020</v>
      </c>
      <c r="F2033" t="s">
        <v>10</v>
      </c>
      <c r="G2033" t="s">
        <v>9</v>
      </c>
    </row>
    <row r="2034" spans="1:7" x14ac:dyDescent="0.45">
      <c r="A2034" s="2">
        <v>44037</v>
      </c>
      <c r="B2034" s="2" t="s">
        <v>12</v>
      </c>
      <c r="C2034" s="2" t="s">
        <v>22</v>
      </c>
      <c r="D2034">
        <v>30</v>
      </c>
      <c r="E2034">
        <v>2020</v>
      </c>
      <c r="F2034" t="s">
        <v>10</v>
      </c>
      <c r="G2034" t="s">
        <v>9</v>
      </c>
    </row>
    <row r="2035" spans="1:7" x14ac:dyDescent="0.45">
      <c r="A2035" s="2">
        <v>44038</v>
      </c>
      <c r="B2035" s="2" t="s">
        <v>13</v>
      </c>
      <c r="C2035" s="2" t="s">
        <v>22</v>
      </c>
      <c r="D2035">
        <v>30</v>
      </c>
      <c r="E2035">
        <v>2020</v>
      </c>
      <c r="F2035" t="s">
        <v>10</v>
      </c>
      <c r="G2035" t="s">
        <v>9</v>
      </c>
    </row>
    <row r="2036" spans="1:7" x14ac:dyDescent="0.45">
      <c r="A2036" s="2">
        <v>44039</v>
      </c>
      <c r="B2036" s="2" t="s">
        <v>14</v>
      </c>
      <c r="C2036" s="2" t="s">
        <v>22</v>
      </c>
      <c r="D2036">
        <v>30</v>
      </c>
      <c r="E2036">
        <v>2020</v>
      </c>
      <c r="F2036" t="s">
        <v>10</v>
      </c>
      <c r="G2036" t="s">
        <v>9</v>
      </c>
    </row>
    <row r="2037" spans="1:7" x14ac:dyDescent="0.45">
      <c r="A2037" s="2">
        <v>44040</v>
      </c>
      <c r="B2037" s="2" t="s">
        <v>15</v>
      </c>
      <c r="C2037" s="2" t="s">
        <v>22</v>
      </c>
      <c r="D2037">
        <v>30</v>
      </c>
      <c r="E2037">
        <v>2020</v>
      </c>
      <c r="F2037" t="s">
        <v>10</v>
      </c>
      <c r="G2037" t="s">
        <v>9</v>
      </c>
    </row>
    <row r="2038" spans="1:7" x14ac:dyDescent="0.45">
      <c r="A2038" s="2">
        <v>44041</v>
      </c>
      <c r="B2038" s="2" t="s">
        <v>16</v>
      </c>
      <c r="C2038" s="2" t="s">
        <v>22</v>
      </c>
      <c r="D2038">
        <v>30</v>
      </c>
      <c r="E2038">
        <v>2020</v>
      </c>
      <c r="F2038" t="s">
        <v>10</v>
      </c>
      <c r="G2038" t="s">
        <v>9</v>
      </c>
    </row>
    <row r="2039" spans="1:7" x14ac:dyDescent="0.45">
      <c r="A2039" s="2">
        <v>44042</v>
      </c>
      <c r="B2039" s="2" t="s">
        <v>7</v>
      </c>
      <c r="C2039" s="2" t="s">
        <v>22</v>
      </c>
      <c r="D2039">
        <v>31</v>
      </c>
      <c r="E2039">
        <v>2020</v>
      </c>
      <c r="F2039" t="s">
        <v>10</v>
      </c>
      <c r="G2039" t="s">
        <v>9</v>
      </c>
    </row>
    <row r="2040" spans="1:7" x14ac:dyDescent="0.45">
      <c r="A2040" s="2">
        <v>44043</v>
      </c>
      <c r="B2040" s="2" t="s">
        <v>11</v>
      </c>
      <c r="C2040" s="2" t="s">
        <v>22</v>
      </c>
      <c r="D2040">
        <v>31</v>
      </c>
      <c r="E2040">
        <v>2020</v>
      </c>
      <c r="F2040" t="s">
        <v>10</v>
      </c>
      <c r="G2040" t="s">
        <v>9</v>
      </c>
    </row>
    <row r="2041" spans="1:7" x14ac:dyDescent="0.45">
      <c r="A2041" s="2">
        <v>44044</v>
      </c>
      <c r="B2041" s="2" t="s">
        <v>12</v>
      </c>
      <c r="C2041" s="2" t="s">
        <v>23</v>
      </c>
      <c r="D2041">
        <v>31</v>
      </c>
      <c r="E2041">
        <v>2020</v>
      </c>
      <c r="F2041" t="s">
        <v>10</v>
      </c>
      <c r="G2041" t="s">
        <v>9</v>
      </c>
    </row>
    <row r="2042" spans="1:7" x14ac:dyDescent="0.45">
      <c r="A2042" s="2">
        <v>44045</v>
      </c>
      <c r="B2042" s="2" t="s">
        <v>13</v>
      </c>
      <c r="C2042" s="2" t="s">
        <v>23</v>
      </c>
      <c r="D2042">
        <v>31</v>
      </c>
      <c r="E2042">
        <v>2020</v>
      </c>
      <c r="F2042" t="s">
        <v>10</v>
      </c>
      <c r="G2042" t="s">
        <v>9</v>
      </c>
    </row>
    <row r="2043" spans="1:7" x14ac:dyDescent="0.45">
      <c r="A2043" s="2">
        <v>44046</v>
      </c>
      <c r="B2043" s="2" t="s">
        <v>14</v>
      </c>
      <c r="C2043" s="2" t="s">
        <v>23</v>
      </c>
      <c r="D2043">
        <v>31</v>
      </c>
      <c r="E2043">
        <v>2020</v>
      </c>
      <c r="F2043" t="s">
        <v>10</v>
      </c>
      <c r="G2043" t="s">
        <v>9</v>
      </c>
    </row>
    <row r="2044" spans="1:7" x14ac:dyDescent="0.45">
      <c r="A2044" s="2">
        <v>44047</v>
      </c>
      <c r="B2044" s="2" t="s">
        <v>15</v>
      </c>
      <c r="C2044" s="2" t="s">
        <v>23</v>
      </c>
      <c r="D2044">
        <v>31</v>
      </c>
      <c r="E2044">
        <v>2020</v>
      </c>
      <c r="F2044" t="s">
        <v>9</v>
      </c>
      <c r="G2044" t="s">
        <v>9</v>
      </c>
    </row>
    <row r="2045" spans="1:7" x14ac:dyDescent="0.45">
      <c r="A2045" s="2">
        <v>44048</v>
      </c>
      <c r="B2045" s="2" t="s">
        <v>16</v>
      </c>
      <c r="C2045" s="2" t="s">
        <v>23</v>
      </c>
      <c r="D2045">
        <v>31</v>
      </c>
      <c r="E2045">
        <v>2020</v>
      </c>
      <c r="F2045" t="s">
        <v>9</v>
      </c>
      <c r="G2045" t="s">
        <v>9</v>
      </c>
    </row>
    <row r="2046" spans="1:7" x14ac:dyDescent="0.45">
      <c r="A2046" s="2">
        <v>44049</v>
      </c>
      <c r="B2046" s="2" t="s">
        <v>7</v>
      </c>
      <c r="C2046" s="2" t="s">
        <v>23</v>
      </c>
      <c r="D2046">
        <v>32</v>
      </c>
      <c r="E2046">
        <v>2020</v>
      </c>
      <c r="F2046" t="s">
        <v>9</v>
      </c>
      <c r="G2046" t="s">
        <v>9</v>
      </c>
    </row>
    <row r="2047" spans="1:7" x14ac:dyDescent="0.45">
      <c r="A2047" s="2">
        <v>44050</v>
      </c>
      <c r="B2047" s="2" t="s">
        <v>11</v>
      </c>
      <c r="C2047" s="2" t="s">
        <v>23</v>
      </c>
      <c r="D2047">
        <v>32</v>
      </c>
      <c r="E2047">
        <v>2020</v>
      </c>
      <c r="F2047" t="s">
        <v>9</v>
      </c>
      <c r="G2047" t="s">
        <v>9</v>
      </c>
    </row>
    <row r="2048" spans="1:7" x14ac:dyDescent="0.45">
      <c r="A2048" s="2">
        <v>44051</v>
      </c>
      <c r="B2048" s="2" t="s">
        <v>12</v>
      </c>
      <c r="C2048" s="2" t="s">
        <v>23</v>
      </c>
      <c r="D2048">
        <v>32</v>
      </c>
      <c r="E2048">
        <v>2020</v>
      </c>
      <c r="F2048" t="s">
        <v>9</v>
      </c>
      <c r="G2048" t="s">
        <v>9</v>
      </c>
    </row>
    <row r="2049" spans="1:7" x14ac:dyDescent="0.45">
      <c r="A2049" s="2">
        <v>44052</v>
      </c>
      <c r="B2049" s="2" t="s">
        <v>13</v>
      </c>
      <c r="C2049" s="2" t="s">
        <v>23</v>
      </c>
      <c r="D2049">
        <v>32</v>
      </c>
      <c r="E2049">
        <v>2020</v>
      </c>
      <c r="F2049" t="s">
        <v>9</v>
      </c>
      <c r="G2049" t="s">
        <v>9</v>
      </c>
    </row>
    <row r="2050" spans="1:7" x14ac:dyDescent="0.45">
      <c r="A2050" s="2">
        <v>44053</v>
      </c>
      <c r="B2050" s="2" t="s">
        <v>14</v>
      </c>
      <c r="C2050" s="2" t="s">
        <v>23</v>
      </c>
      <c r="D2050">
        <v>32</v>
      </c>
      <c r="E2050">
        <v>2020</v>
      </c>
      <c r="F2050" t="s">
        <v>9</v>
      </c>
      <c r="G2050" t="s">
        <v>9</v>
      </c>
    </row>
    <row r="2051" spans="1:7" x14ac:dyDescent="0.45">
      <c r="A2051" s="2">
        <v>44054</v>
      </c>
      <c r="B2051" s="2" t="s">
        <v>15</v>
      </c>
      <c r="C2051" s="2" t="s">
        <v>23</v>
      </c>
      <c r="D2051">
        <v>32</v>
      </c>
      <c r="E2051">
        <v>2020</v>
      </c>
      <c r="F2051" t="s">
        <v>9</v>
      </c>
      <c r="G2051" t="s">
        <v>9</v>
      </c>
    </row>
    <row r="2052" spans="1:7" x14ac:dyDescent="0.45">
      <c r="A2052" s="2">
        <v>44055</v>
      </c>
      <c r="B2052" s="2" t="s">
        <v>16</v>
      </c>
      <c r="C2052" s="2" t="s">
        <v>23</v>
      </c>
      <c r="D2052">
        <v>32</v>
      </c>
      <c r="E2052">
        <v>2020</v>
      </c>
      <c r="F2052" t="s">
        <v>9</v>
      </c>
      <c r="G2052" t="s">
        <v>9</v>
      </c>
    </row>
    <row r="2053" spans="1:7" x14ac:dyDescent="0.45">
      <c r="A2053" s="2">
        <v>44056</v>
      </c>
      <c r="B2053" s="2" t="s">
        <v>7</v>
      </c>
      <c r="C2053" s="2" t="s">
        <v>23</v>
      </c>
      <c r="D2053">
        <v>33</v>
      </c>
      <c r="E2053">
        <v>2020</v>
      </c>
      <c r="F2053" t="s">
        <v>9</v>
      </c>
      <c r="G2053" t="s">
        <v>9</v>
      </c>
    </row>
    <row r="2054" spans="1:7" x14ac:dyDescent="0.45">
      <c r="A2054" s="2">
        <v>44057</v>
      </c>
      <c r="B2054" s="2" t="s">
        <v>11</v>
      </c>
      <c r="C2054" s="2" t="s">
        <v>23</v>
      </c>
      <c r="D2054">
        <v>33</v>
      </c>
      <c r="E2054">
        <v>2020</v>
      </c>
      <c r="F2054" t="s">
        <v>9</v>
      </c>
      <c r="G2054" t="s">
        <v>9</v>
      </c>
    </row>
    <row r="2055" spans="1:7" x14ac:dyDescent="0.45">
      <c r="A2055" s="2">
        <v>44058</v>
      </c>
      <c r="B2055" s="2" t="s">
        <v>12</v>
      </c>
      <c r="C2055" s="2" t="s">
        <v>23</v>
      </c>
      <c r="D2055">
        <v>33</v>
      </c>
      <c r="E2055">
        <v>2020</v>
      </c>
      <c r="F2055" t="s">
        <v>9</v>
      </c>
      <c r="G2055" t="s">
        <v>9</v>
      </c>
    </row>
    <row r="2056" spans="1:7" x14ac:dyDescent="0.45">
      <c r="A2056" s="2">
        <v>44059</v>
      </c>
      <c r="B2056" s="2" t="s">
        <v>13</v>
      </c>
      <c r="C2056" s="2" t="s">
        <v>23</v>
      </c>
      <c r="D2056">
        <v>33</v>
      </c>
      <c r="E2056">
        <v>2020</v>
      </c>
      <c r="F2056" t="s">
        <v>9</v>
      </c>
      <c r="G2056" t="s">
        <v>9</v>
      </c>
    </row>
    <row r="2057" spans="1:7" x14ac:dyDescent="0.45">
      <c r="A2057" s="2">
        <v>44060</v>
      </c>
      <c r="B2057" s="2" t="s">
        <v>14</v>
      </c>
      <c r="C2057" s="2" t="s">
        <v>23</v>
      </c>
      <c r="D2057">
        <v>33</v>
      </c>
      <c r="E2057">
        <v>2020</v>
      </c>
      <c r="F2057" t="s">
        <v>9</v>
      </c>
      <c r="G2057" t="s">
        <v>9</v>
      </c>
    </row>
    <row r="2058" spans="1:7" x14ac:dyDescent="0.45">
      <c r="A2058" s="2">
        <v>44061</v>
      </c>
      <c r="B2058" s="2" t="s">
        <v>15</v>
      </c>
      <c r="C2058" s="2" t="s">
        <v>23</v>
      </c>
      <c r="D2058">
        <v>33</v>
      </c>
      <c r="E2058">
        <v>2020</v>
      </c>
      <c r="F2058" t="s">
        <v>9</v>
      </c>
      <c r="G2058" t="s">
        <v>9</v>
      </c>
    </row>
    <row r="2059" spans="1:7" x14ac:dyDescent="0.45">
      <c r="A2059" s="2">
        <v>44062</v>
      </c>
      <c r="B2059" s="2" t="s">
        <v>16</v>
      </c>
      <c r="C2059" s="2" t="s">
        <v>23</v>
      </c>
      <c r="D2059">
        <v>33</v>
      </c>
      <c r="E2059">
        <v>2020</v>
      </c>
      <c r="F2059" t="s">
        <v>9</v>
      </c>
      <c r="G2059" t="s">
        <v>9</v>
      </c>
    </row>
    <row r="2060" spans="1:7" x14ac:dyDescent="0.45">
      <c r="A2060" s="2">
        <v>44063</v>
      </c>
      <c r="B2060" s="2" t="s">
        <v>7</v>
      </c>
      <c r="C2060" s="2" t="s">
        <v>23</v>
      </c>
      <c r="D2060">
        <v>34</v>
      </c>
      <c r="E2060">
        <v>2020</v>
      </c>
      <c r="F2060" t="s">
        <v>9</v>
      </c>
      <c r="G2060" t="s">
        <v>9</v>
      </c>
    </row>
    <row r="2061" spans="1:7" x14ac:dyDescent="0.45">
      <c r="A2061" s="2">
        <v>44064</v>
      </c>
      <c r="B2061" s="2" t="s">
        <v>11</v>
      </c>
      <c r="C2061" s="2" t="s">
        <v>23</v>
      </c>
      <c r="D2061">
        <v>34</v>
      </c>
      <c r="E2061">
        <v>2020</v>
      </c>
      <c r="F2061" t="s">
        <v>9</v>
      </c>
      <c r="G2061" t="s">
        <v>9</v>
      </c>
    </row>
    <row r="2062" spans="1:7" x14ac:dyDescent="0.45">
      <c r="A2062" s="2">
        <v>44065</v>
      </c>
      <c r="B2062" s="2" t="s">
        <v>12</v>
      </c>
      <c r="C2062" s="2" t="s">
        <v>23</v>
      </c>
      <c r="D2062">
        <v>34</v>
      </c>
      <c r="E2062">
        <v>2020</v>
      </c>
      <c r="F2062" t="s">
        <v>9</v>
      </c>
      <c r="G2062" t="s">
        <v>9</v>
      </c>
    </row>
    <row r="2063" spans="1:7" x14ac:dyDescent="0.45">
      <c r="A2063" s="2">
        <v>44066</v>
      </c>
      <c r="B2063" s="2" t="s">
        <v>13</v>
      </c>
      <c r="C2063" s="2" t="s">
        <v>23</v>
      </c>
      <c r="D2063">
        <v>34</v>
      </c>
      <c r="E2063">
        <v>2020</v>
      </c>
      <c r="F2063" t="s">
        <v>9</v>
      </c>
      <c r="G2063" t="s">
        <v>9</v>
      </c>
    </row>
    <row r="2064" spans="1:7" x14ac:dyDescent="0.45">
      <c r="A2064" s="2">
        <v>44067</v>
      </c>
      <c r="B2064" s="2" t="s">
        <v>14</v>
      </c>
      <c r="C2064" s="2" t="s">
        <v>23</v>
      </c>
      <c r="D2064">
        <v>34</v>
      </c>
      <c r="E2064">
        <v>2020</v>
      </c>
      <c r="F2064" t="s">
        <v>9</v>
      </c>
      <c r="G2064" t="s">
        <v>9</v>
      </c>
    </row>
    <row r="2065" spans="1:7" x14ac:dyDescent="0.45">
      <c r="A2065" s="2">
        <v>44068</v>
      </c>
      <c r="B2065" s="2" t="s">
        <v>15</v>
      </c>
      <c r="C2065" s="2" t="s">
        <v>23</v>
      </c>
      <c r="D2065">
        <v>34</v>
      </c>
      <c r="E2065">
        <v>2020</v>
      </c>
      <c r="F2065" t="s">
        <v>9</v>
      </c>
      <c r="G2065" t="s">
        <v>9</v>
      </c>
    </row>
    <row r="2066" spans="1:7" x14ac:dyDescent="0.45">
      <c r="A2066" s="2">
        <v>44069</v>
      </c>
      <c r="B2066" s="2" t="s">
        <v>16</v>
      </c>
      <c r="C2066" s="2" t="s">
        <v>23</v>
      </c>
      <c r="D2066">
        <v>34</v>
      </c>
      <c r="E2066">
        <v>2020</v>
      </c>
      <c r="F2066" t="s">
        <v>9</v>
      </c>
      <c r="G2066" t="s">
        <v>9</v>
      </c>
    </row>
    <row r="2067" spans="1:7" x14ac:dyDescent="0.45">
      <c r="A2067" s="2">
        <v>44070</v>
      </c>
      <c r="B2067" s="2" t="s">
        <v>7</v>
      </c>
      <c r="C2067" s="2" t="s">
        <v>23</v>
      </c>
      <c r="D2067">
        <v>35</v>
      </c>
      <c r="E2067">
        <v>2020</v>
      </c>
      <c r="F2067" t="s">
        <v>9</v>
      </c>
      <c r="G2067" t="s">
        <v>9</v>
      </c>
    </row>
    <row r="2068" spans="1:7" x14ac:dyDescent="0.45">
      <c r="A2068" s="2">
        <v>44071</v>
      </c>
      <c r="B2068" s="2" t="s">
        <v>11</v>
      </c>
      <c r="C2068" s="2" t="s">
        <v>23</v>
      </c>
      <c r="D2068">
        <v>35</v>
      </c>
      <c r="E2068">
        <v>2020</v>
      </c>
      <c r="F2068" t="s">
        <v>9</v>
      </c>
      <c r="G2068" t="s">
        <v>9</v>
      </c>
    </row>
    <row r="2069" spans="1:7" x14ac:dyDescent="0.45">
      <c r="A2069" s="2">
        <v>44072</v>
      </c>
      <c r="B2069" s="2" t="s">
        <v>12</v>
      </c>
      <c r="C2069" s="2" t="s">
        <v>23</v>
      </c>
      <c r="D2069">
        <v>35</v>
      </c>
      <c r="E2069">
        <v>2020</v>
      </c>
      <c r="F2069" t="s">
        <v>9</v>
      </c>
      <c r="G2069" t="s">
        <v>9</v>
      </c>
    </row>
    <row r="2070" spans="1:7" x14ac:dyDescent="0.45">
      <c r="A2070" s="2">
        <v>44073</v>
      </c>
      <c r="B2070" s="2" t="s">
        <v>13</v>
      </c>
      <c r="C2070" s="2" t="s">
        <v>23</v>
      </c>
      <c r="D2070">
        <v>35</v>
      </c>
      <c r="E2070">
        <v>2020</v>
      </c>
      <c r="F2070" t="s">
        <v>9</v>
      </c>
      <c r="G2070" t="s">
        <v>9</v>
      </c>
    </row>
    <row r="2071" spans="1:7" x14ac:dyDescent="0.45">
      <c r="A2071" s="2">
        <v>44074</v>
      </c>
      <c r="B2071" s="2" t="s">
        <v>14</v>
      </c>
      <c r="C2071" s="2" t="s">
        <v>23</v>
      </c>
      <c r="D2071">
        <v>35</v>
      </c>
      <c r="E2071">
        <v>2020</v>
      </c>
      <c r="F2071" t="s">
        <v>9</v>
      </c>
      <c r="G2071" t="s">
        <v>9</v>
      </c>
    </row>
    <row r="2072" spans="1:7" x14ac:dyDescent="0.45">
      <c r="A2072" s="2">
        <v>44075</v>
      </c>
      <c r="B2072" s="2" t="s">
        <v>15</v>
      </c>
      <c r="C2072" s="2" t="s">
        <v>24</v>
      </c>
      <c r="D2072">
        <v>35</v>
      </c>
      <c r="E2072">
        <v>2020</v>
      </c>
      <c r="F2072" t="s">
        <v>9</v>
      </c>
      <c r="G2072" t="s">
        <v>9</v>
      </c>
    </row>
    <row r="2073" spans="1:7" x14ac:dyDescent="0.45">
      <c r="A2073" s="2">
        <v>44076</v>
      </c>
      <c r="B2073" s="2" t="s">
        <v>16</v>
      </c>
      <c r="C2073" s="2" t="s">
        <v>24</v>
      </c>
      <c r="D2073">
        <v>35</v>
      </c>
      <c r="E2073">
        <v>2020</v>
      </c>
      <c r="F2073" t="s">
        <v>9</v>
      </c>
      <c r="G2073" t="s">
        <v>9</v>
      </c>
    </row>
    <row r="2074" spans="1:7" x14ac:dyDescent="0.45">
      <c r="A2074" s="2">
        <v>44077</v>
      </c>
      <c r="B2074" s="2" t="s">
        <v>7</v>
      </c>
      <c r="C2074" s="2" t="s">
        <v>24</v>
      </c>
      <c r="D2074">
        <v>36</v>
      </c>
      <c r="E2074">
        <v>2020</v>
      </c>
      <c r="F2074" t="s">
        <v>9</v>
      </c>
      <c r="G2074" t="s">
        <v>9</v>
      </c>
    </row>
    <row r="2075" spans="1:7" x14ac:dyDescent="0.45">
      <c r="A2075" s="2">
        <v>44078</v>
      </c>
      <c r="B2075" s="2" t="s">
        <v>11</v>
      </c>
      <c r="C2075" s="2" t="s">
        <v>24</v>
      </c>
      <c r="D2075">
        <v>36</v>
      </c>
      <c r="E2075">
        <v>2020</v>
      </c>
      <c r="F2075" t="s">
        <v>9</v>
      </c>
      <c r="G2075" t="s">
        <v>9</v>
      </c>
    </row>
    <row r="2076" spans="1:7" x14ac:dyDescent="0.45">
      <c r="A2076" s="2">
        <v>44079</v>
      </c>
      <c r="B2076" s="2" t="s">
        <v>12</v>
      </c>
      <c r="C2076" s="2" t="s">
        <v>24</v>
      </c>
      <c r="D2076">
        <v>36</v>
      </c>
      <c r="E2076">
        <v>2020</v>
      </c>
      <c r="F2076" t="s">
        <v>9</v>
      </c>
      <c r="G2076" t="s">
        <v>9</v>
      </c>
    </row>
    <row r="2077" spans="1:7" x14ac:dyDescent="0.45">
      <c r="A2077" s="2">
        <v>44080</v>
      </c>
      <c r="B2077" s="2" t="s">
        <v>13</v>
      </c>
      <c r="C2077" s="2" t="s">
        <v>24</v>
      </c>
      <c r="D2077">
        <v>36</v>
      </c>
      <c r="E2077">
        <v>2020</v>
      </c>
      <c r="F2077" t="s">
        <v>9</v>
      </c>
      <c r="G2077" t="s">
        <v>9</v>
      </c>
    </row>
    <row r="2078" spans="1:7" x14ac:dyDescent="0.45">
      <c r="A2078" s="2">
        <v>44081</v>
      </c>
      <c r="B2078" s="2" t="s">
        <v>14</v>
      </c>
      <c r="C2078" s="2" t="s">
        <v>24</v>
      </c>
      <c r="D2078">
        <v>36</v>
      </c>
      <c r="E2078">
        <v>2020</v>
      </c>
      <c r="F2078" t="s">
        <v>9</v>
      </c>
      <c r="G2078" t="s">
        <v>9</v>
      </c>
    </row>
    <row r="2079" spans="1:7" x14ac:dyDescent="0.45">
      <c r="A2079" s="2">
        <v>44082</v>
      </c>
      <c r="B2079" s="2" t="s">
        <v>15</v>
      </c>
      <c r="C2079" s="2" t="s">
        <v>24</v>
      </c>
      <c r="D2079">
        <v>36</v>
      </c>
      <c r="E2079">
        <v>2020</v>
      </c>
      <c r="F2079" t="s">
        <v>9</v>
      </c>
      <c r="G2079" t="s">
        <v>9</v>
      </c>
    </row>
    <row r="2080" spans="1:7" x14ac:dyDescent="0.45">
      <c r="A2080" s="2">
        <v>44083</v>
      </c>
      <c r="B2080" s="2" t="s">
        <v>16</v>
      </c>
      <c r="C2080" s="2" t="s">
        <v>24</v>
      </c>
      <c r="D2080">
        <v>36</v>
      </c>
      <c r="E2080">
        <v>2020</v>
      </c>
      <c r="F2080" t="s">
        <v>9</v>
      </c>
      <c r="G2080" t="s">
        <v>9</v>
      </c>
    </row>
    <row r="2081" spans="1:7" x14ac:dyDescent="0.45">
      <c r="A2081" s="2">
        <v>44084</v>
      </c>
      <c r="B2081" s="2" t="s">
        <v>7</v>
      </c>
      <c r="C2081" s="2" t="s">
        <v>24</v>
      </c>
      <c r="D2081">
        <v>37</v>
      </c>
      <c r="E2081">
        <v>2020</v>
      </c>
      <c r="F2081" t="s">
        <v>9</v>
      </c>
      <c r="G2081" t="s">
        <v>9</v>
      </c>
    </row>
    <row r="2082" spans="1:7" x14ac:dyDescent="0.45">
      <c r="A2082" s="2">
        <v>44085</v>
      </c>
      <c r="B2082" s="2" t="s">
        <v>11</v>
      </c>
      <c r="C2082" s="2" t="s">
        <v>24</v>
      </c>
      <c r="D2082">
        <v>37</v>
      </c>
      <c r="E2082">
        <v>2020</v>
      </c>
      <c r="F2082" t="s">
        <v>9</v>
      </c>
      <c r="G2082" t="s">
        <v>9</v>
      </c>
    </row>
    <row r="2083" spans="1:7" x14ac:dyDescent="0.45">
      <c r="A2083" s="2">
        <v>44086</v>
      </c>
      <c r="B2083" s="2" t="s">
        <v>12</v>
      </c>
      <c r="C2083" s="2" t="s">
        <v>24</v>
      </c>
      <c r="D2083">
        <v>37</v>
      </c>
      <c r="E2083">
        <v>2020</v>
      </c>
      <c r="F2083" t="s">
        <v>9</v>
      </c>
      <c r="G2083" t="s">
        <v>9</v>
      </c>
    </row>
    <row r="2084" spans="1:7" x14ac:dyDescent="0.45">
      <c r="A2084" s="2">
        <v>44087</v>
      </c>
      <c r="B2084" s="2" t="s">
        <v>13</v>
      </c>
      <c r="C2084" s="2" t="s">
        <v>24</v>
      </c>
      <c r="D2084">
        <v>37</v>
      </c>
      <c r="E2084">
        <v>2020</v>
      </c>
      <c r="F2084" t="s">
        <v>9</v>
      </c>
      <c r="G2084" t="s">
        <v>9</v>
      </c>
    </row>
    <row r="2085" spans="1:7" x14ac:dyDescent="0.45">
      <c r="A2085" s="2">
        <v>44088</v>
      </c>
      <c r="B2085" s="2" t="s">
        <v>14</v>
      </c>
      <c r="C2085" s="2" t="s">
        <v>24</v>
      </c>
      <c r="D2085">
        <v>37</v>
      </c>
      <c r="E2085">
        <v>2020</v>
      </c>
      <c r="F2085" t="s">
        <v>9</v>
      </c>
      <c r="G2085" t="s">
        <v>9</v>
      </c>
    </row>
    <row r="2086" spans="1:7" x14ac:dyDescent="0.45">
      <c r="A2086" s="2">
        <v>44089</v>
      </c>
      <c r="B2086" s="2" t="s">
        <v>15</v>
      </c>
      <c r="C2086" s="2" t="s">
        <v>24</v>
      </c>
      <c r="D2086">
        <v>37</v>
      </c>
      <c r="E2086">
        <v>2020</v>
      </c>
      <c r="F2086" t="s">
        <v>9</v>
      </c>
      <c r="G2086" t="s">
        <v>9</v>
      </c>
    </row>
    <row r="2087" spans="1:7" x14ac:dyDescent="0.45">
      <c r="A2087" s="2">
        <v>44090</v>
      </c>
      <c r="B2087" s="2" t="s">
        <v>16</v>
      </c>
      <c r="C2087" s="2" t="s">
        <v>24</v>
      </c>
      <c r="D2087">
        <v>37</v>
      </c>
      <c r="E2087">
        <v>2020</v>
      </c>
      <c r="F2087" t="s">
        <v>9</v>
      </c>
      <c r="G2087" t="s">
        <v>9</v>
      </c>
    </row>
    <row r="2088" spans="1:7" x14ac:dyDescent="0.45">
      <c r="A2088" s="2">
        <v>44091</v>
      </c>
      <c r="B2088" s="2" t="s">
        <v>7</v>
      </c>
      <c r="C2088" s="2" t="s">
        <v>24</v>
      </c>
      <c r="D2088">
        <v>38</v>
      </c>
      <c r="E2088">
        <v>2020</v>
      </c>
      <c r="F2088" t="s">
        <v>9</v>
      </c>
      <c r="G2088" t="s">
        <v>9</v>
      </c>
    </row>
    <row r="2089" spans="1:7" x14ac:dyDescent="0.45">
      <c r="A2089" s="2">
        <v>44092</v>
      </c>
      <c r="B2089" s="2" t="s">
        <v>11</v>
      </c>
      <c r="C2089" s="2" t="s">
        <v>24</v>
      </c>
      <c r="D2089">
        <v>38</v>
      </c>
      <c r="E2089">
        <v>2020</v>
      </c>
      <c r="F2089" t="s">
        <v>9</v>
      </c>
      <c r="G2089" t="s">
        <v>9</v>
      </c>
    </row>
    <row r="2090" spans="1:7" x14ac:dyDescent="0.45">
      <c r="A2090" s="2">
        <v>44093</v>
      </c>
      <c r="B2090" s="2" t="s">
        <v>12</v>
      </c>
      <c r="C2090" s="2" t="s">
        <v>24</v>
      </c>
      <c r="D2090">
        <v>38</v>
      </c>
      <c r="E2090">
        <v>2020</v>
      </c>
      <c r="F2090" t="s">
        <v>9</v>
      </c>
      <c r="G2090" t="s">
        <v>9</v>
      </c>
    </row>
    <row r="2091" spans="1:7" x14ac:dyDescent="0.45">
      <c r="A2091" s="2">
        <v>44094</v>
      </c>
      <c r="B2091" s="2" t="s">
        <v>13</v>
      </c>
      <c r="C2091" s="2" t="s">
        <v>24</v>
      </c>
      <c r="D2091">
        <v>38</v>
      </c>
      <c r="E2091">
        <v>2020</v>
      </c>
      <c r="F2091" t="s">
        <v>9</v>
      </c>
      <c r="G2091" t="s">
        <v>9</v>
      </c>
    </row>
    <row r="2092" spans="1:7" x14ac:dyDescent="0.45">
      <c r="A2092" s="2">
        <v>44095</v>
      </c>
      <c r="B2092" s="2" t="s">
        <v>14</v>
      </c>
      <c r="C2092" s="2" t="s">
        <v>24</v>
      </c>
      <c r="D2092">
        <v>38</v>
      </c>
      <c r="E2092">
        <v>2020</v>
      </c>
      <c r="F2092" t="s">
        <v>9</v>
      </c>
      <c r="G2092" t="s">
        <v>9</v>
      </c>
    </row>
    <row r="2093" spans="1:7" x14ac:dyDescent="0.45">
      <c r="A2093" s="2">
        <v>44096</v>
      </c>
      <c r="B2093" s="2" t="s">
        <v>15</v>
      </c>
      <c r="C2093" s="2" t="s">
        <v>24</v>
      </c>
      <c r="D2093">
        <v>38</v>
      </c>
      <c r="E2093">
        <v>2020</v>
      </c>
      <c r="F2093" t="s">
        <v>9</v>
      </c>
      <c r="G2093" t="s">
        <v>9</v>
      </c>
    </row>
    <row r="2094" spans="1:7" x14ac:dyDescent="0.45">
      <c r="A2094" s="2">
        <v>44097</v>
      </c>
      <c r="B2094" s="2" t="s">
        <v>16</v>
      </c>
      <c r="C2094" s="2" t="s">
        <v>24</v>
      </c>
      <c r="D2094">
        <v>38</v>
      </c>
      <c r="E2094">
        <v>2020</v>
      </c>
      <c r="F2094" t="s">
        <v>9</v>
      </c>
      <c r="G2094" t="s">
        <v>9</v>
      </c>
    </row>
    <row r="2095" spans="1:7" x14ac:dyDescent="0.45">
      <c r="A2095" s="2">
        <v>44098</v>
      </c>
      <c r="B2095" s="2" t="s">
        <v>7</v>
      </c>
      <c r="C2095" s="2" t="s">
        <v>24</v>
      </c>
      <c r="D2095">
        <v>39</v>
      </c>
      <c r="E2095">
        <v>2020</v>
      </c>
      <c r="F2095" t="s">
        <v>9</v>
      </c>
      <c r="G2095" t="s">
        <v>9</v>
      </c>
    </row>
    <row r="2096" spans="1:7" x14ac:dyDescent="0.45">
      <c r="A2096" s="2">
        <v>44099</v>
      </c>
      <c r="B2096" s="2" t="s">
        <v>11</v>
      </c>
      <c r="C2096" s="2" t="s">
        <v>24</v>
      </c>
      <c r="D2096">
        <v>39</v>
      </c>
      <c r="E2096">
        <v>2020</v>
      </c>
      <c r="F2096" t="s">
        <v>9</v>
      </c>
      <c r="G2096" t="s">
        <v>9</v>
      </c>
    </row>
    <row r="2097" spans="1:7" x14ac:dyDescent="0.45">
      <c r="A2097" s="2">
        <v>44100</v>
      </c>
      <c r="B2097" s="2" t="s">
        <v>12</v>
      </c>
      <c r="C2097" s="2" t="s">
        <v>24</v>
      </c>
      <c r="D2097">
        <v>39</v>
      </c>
      <c r="E2097">
        <v>2020</v>
      </c>
      <c r="F2097" t="s">
        <v>9</v>
      </c>
      <c r="G2097" t="s">
        <v>9</v>
      </c>
    </row>
    <row r="2098" spans="1:7" x14ac:dyDescent="0.45">
      <c r="A2098" s="2">
        <v>44101</v>
      </c>
      <c r="B2098" s="2" t="s">
        <v>13</v>
      </c>
      <c r="C2098" s="2" t="s">
        <v>24</v>
      </c>
      <c r="D2098">
        <v>39</v>
      </c>
      <c r="E2098">
        <v>2020</v>
      </c>
      <c r="F2098" t="s">
        <v>9</v>
      </c>
      <c r="G2098" t="s">
        <v>9</v>
      </c>
    </row>
    <row r="2099" spans="1:7" x14ac:dyDescent="0.45">
      <c r="A2099" s="2">
        <v>44102</v>
      </c>
      <c r="B2099" s="2" t="s">
        <v>14</v>
      </c>
      <c r="C2099" s="2" t="s">
        <v>24</v>
      </c>
      <c r="D2099">
        <v>39</v>
      </c>
      <c r="E2099">
        <v>2020</v>
      </c>
      <c r="F2099" t="s">
        <v>9</v>
      </c>
      <c r="G2099" t="s">
        <v>9</v>
      </c>
    </row>
    <row r="2100" spans="1:7" x14ac:dyDescent="0.45">
      <c r="A2100" s="2">
        <v>44103</v>
      </c>
      <c r="B2100" s="2" t="s">
        <v>15</v>
      </c>
      <c r="C2100" s="2" t="s">
        <v>24</v>
      </c>
      <c r="D2100">
        <v>39</v>
      </c>
      <c r="E2100">
        <v>2020</v>
      </c>
      <c r="F2100" t="s">
        <v>9</v>
      </c>
      <c r="G2100" t="s">
        <v>9</v>
      </c>
    </row>
    <row r="2101" spans="1:7" x14ac:dyDescent="0.45">
      <c r="A2101" s="2">
        <v>44104</v>
      </c>
      <c r="B2101" s="2" t="s">
        <v>16</v>
      </c>
      <c r="C2101" s="2" t="s">
        <v>24</v>
      </c>
      <c r="D2101">
        <v>39</v>
      </c>
      <c r="E2101">
        <v>2020</v>
      </c>
      <c r="F2101" t="s">
        <v>9</v>
      </c>
      <c r="G2101" t="s">
        <v>9</v>
      </c>
    </row>
    <row r="2102" spans="1:7" x14ac:dyDescent="0.45">
      <c r="A2102" s="2">
        <v>44105</v>
      </c>
      <c r="B2102" s="2" t="s">
        <v>7</v>
      </c>
      <c r="C2102" s="2" t="s">
        <v>25</v>
      </c>
      <c r="D2102">
        <v>40</v>
      </c>
      <c r="E2102">
        <v>2020</v>
      </c>
      <c r="F2102" t="s">
        <v>9</v>
      </c>
      <c r="G2102" t="s">
        <v>9</v>
      </c>
    </row>
    <row r="2103" spans="1:7" x14ac:dyDescent="0.45">
      <c r="A2103" s="2">
        <v>44106</v>
      </c>
      <c r="B2103" s="2" t="s">
        <v>11</v>
      </c>
      <c r="C2103" s="2" t="s">
        <v>25</v>
      </c>
      <c r="D2103">
        <v>40</v>
      </c>
      <c r="E2103">
        <v>2020</v>
      </c>
      <c r="F2103" t="s">
        <v>9</v>
      </c>
      <c r="G2103" t="s">
        <v>9</v>
      </c>
    </row>
    <row r="2104" spans="1:7" x14ac:dyDescent="0.45">
      <c r="A2104" s="2">
        <v>44107</v>
      </c>
      <c r="B2104" s="2" t="s">
        <v>12</v>
      </c>
      <c r="C2104" s="2" t="s">
        <v>25</v>
      </c>
      <c r="D2104">
        <v>40</v>
      </c>
      <c r="E2104">
        <v>2020</v>
      </c>
      <c r="F2104" t="s">
        <v>9</v>
      </c>
      <c r="G2104" t="s">
        <v>9</v>
      </c>
    </row>
    <row r="2105" spans="1:7" x14ac:dyDescent="0.45">
      <c r="A2105" s="2">
        <v>44108</v>
      </c>
      <c r="B2105" s="2" t="s">
        <v>13</v>
      </c>
      <c r="C2105" s="2" t="s">
        <v>25</v>
      </c>
      <c r="D2105">
        <v>40</v>
      </c>
      <c r="E2105">
        <v>2020</v>
      </c>
      <c r="F2105" t="s">
        <v>9</v>
      </c>
      <c r="G2105" t="s">
        <v>9</v>
      </c>
    </row>
    <row r="2106" spans="1:7" x14ac:dyDescent="0.45">
      <c r="A2106" s="2">
        <v>44109</v>
      </c>
      <c r="B2106" s="2" t="s">
        <v>14</v>
      </c>
      <c r="C2106" s="2" t="s">
        <v>25</v>
      </c>
      <c r="D2106">
        <v>40</v>
      </c>
      <c r="E2106">
        <v>2020</v>
      </c>
      <c r="F2106" t="s">
        <v>9</v>
      </c>
      <c r="G2106" t="s">
        <v>9</v>
      </c>
    </row>
    <row r="2107" spans="1:7" x14ac:dyDescent="0.45">
      <c r="A2107" s="2">
        <v>44110</v>
      </c>
      <c r="B2107" s="2" t="s">
        <v>15</v>
      </c>
      <c r="C2107" s="2" t="s">
        <v>25</v>
      </c>
      <c r="D2107">
        <v>40</v>
      </c>
      <c r="E2107">
        <v>2020</v>
      </c>
      <c r="F2107" t="s">
        <v>9</v>
      </c>
      <c r="G2107" t="s">
        <v>9</v>
      </c>
    </row>
  </sheetData>
  <pageMargins left="0.70000000000000007" right="0.70000000000000007" top="0.75" bottom="0.75" header="0.30000000000000004" footer="0.3000000000000000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F45A1-20D3-49BC-B478-1DF25EEFEB27}">
  <dimension ref="A1:AX59"/>
  <sheetViews>
    <sheetView workbookViewId="0">
      <selection activeCell="B8" sqref="B8"/>
    </sheetView>
  </sheetViews>
  <sheetFormatPr defaultRowHeight="14.25" x14ac:dyDescent="0.45"/>
  <cols>
    <col min="1" max="1" width="20.86328125" customWidth="1"/>
    <col min="2" max="3" width="11.73046875" bestFit="1" customWidth="1"/>
    <col min="4" max="4" width="10.73046875" bestFit="1" customWidth="1"/>
    <col min="5" max="5" width="11.73046875" bestFit="1" customWidth="1"/>
    <col min="6" max="8" width="10.73046875" bestFit="1" customWidth="1"/>
    <col min="9" max="9" width="11.73046875" bestFit="1" customWidth="1"/>
    <col min="10" max="10" width="10.73046875" bestFit="1" customWidth="1"/>
    <col min="11" max="11" width="11.73046875" bestFit="1" customWidth="1"/>
    <col min="12" max="13" width="10.73046875" bestFit="1" customWidth="1"/>
    <col min="14" max="14" width="11.73046875" bestFit="1" customWidth="1"/>
    <col min="15" max="15" width="10.73046875" bestFit="1" customWidth="1"/>
    <col min="16" max="20" width="11.73046875" bestFit="1" customWidth="1"/>
    <col min="21" max="21" width="10.73046875" bestFit="1" customWidth="1"/>
    <col min="22" max="22" width="11.73046875" bestFit="1" customWidth="1"/>
    <col min="23" max="24" width="10.73046875" bestFit="1" customWidth="1"/>
    <col min="25" max="26" width="11.73046875" bestFit="1" customWidth="1"/>
    <col min="27" max="27" width="10.73046875" bestFit="1" customWidth="1"/>
    <col min="28" max="28" width="11.73046875" bestFit="1" customWidth="1"/>
    <col min="29" max="32" width="10.73046875" bestFit="1" customWidth="1"/>
    <col min="33" max="34" width="11.73046875" bestFit="1" customWidth="1"/>
    <col min="35" max="36" width="10.73046875" bestFit="1" customWidth="1"/>
    <col min="37" max="37" width="11.73046875" bestFit="1" customWidth="1"/>
    <col min="38" max="38" width="10.73046875" bestFit="1" customWidth="1"/>
    <col min="39" max="42" width="11.73046875" bestFit="1" customWidth="1"/>
    <col min="43" max="43" width="10.73046875" bestFit="1" customWidth="1"/>
    <col min="44" max="44" width="11.73046875" bestFit="1" customWidth="1"/>
    <col min="45" max="46" width="10.73046875" bestFit="1" customWidth="1"/>
    <col min="47" max="47" width="11.73046875" bestFit="1" customWidth="1"/>
    <col min="48" max="48" width="10.73046875" bestFit="1" customWidth="1"/>
    <col min="49" max="50" width="11.73046875" bestFit="1" customWidth="1"/>
  </cols>
  <sheetData>
    <row r="1" spans="1:50" ht="23.25" x14ac:dyDescent="0.7">
      <c r="A1" s="31" t="s">
        <v>65</v>
      </c>
    </row>
    <row r="3" spans="1:50" ht="18.399999999999999" thickBot="1" x14ac:dyDescent="0.6">
      <c r="A3" s="35" t="s">
        <v>66</v>
      </c>
    </row>
    <row r="4" spans="1:50" ht="18.75" thickTop="1" thickBot="1" x14ac:dyDescent="0.6">
      <c r="A4" s="8"/>
      <c r="B4" s="32">
        <v>2015</v>
      </c>
      <c r="I4" s="33" t="s">
        <v>59</v>
      </c>
      <c r="J4" s="34">
        <v>2016</v>
      </c>
      <c r="Q4" s="34" t="s">
        <v>60</v>
      </c>
      <c r="R4" s="34">
        <v>2017</v>
      </c>
      <c r="Y4" s="34" t="s">
        <v>61</v>
      </c>
      <c r="Z4" s="34">
        <v>2018</v>
      </c>
      <c r="AG4" s="34" t="s">
        <v>62</v>
      </c>
      <c r="AH4" s="34">
        <v>2019</v>
      </c>
      <c r="AO4" s="34" t="s">
        <v>63</v>
      </c>
      <c r="AP4" s="34">
        <v>2020</v>
      </c>
      <c r="AW4" t="s">
        <v>64</v>
      </c>
      <c r="AX4" t="s">
        <v>56</v>
      </c>
    </row>
    <row r="5" spans="1:50" ht="14.65" thickTop="1" x14ac:dyDescent="0.45">
      <c r="B5" t="s">
        <v>14</v>
      </c>
      <c r="C5" t="s">
        <v>15</v>
      </c>
      <c r="D5" t="s">
        <v>16</v>
      </c>
      <c r="E5" t="s">
        <v>7</v>
      </c>
      <c r="F5" t="s">
        <v>11</v>
      </c>
      <c r="G5" t="s">
        <v>12</v>
      </c>
      <c r="H5" t="s">
        <v>13</v>
      </c>
      <c r="J5" t="s">
        <v>14</v>
      </c>
      <c r="K5" t="s">
        <v>15</v>
      </c>
      <c r="L5" t="s">
        <v>16</v>
      </c>
      <c r="M5" t="s">
        <v>7</v>
      </c>
      <c r="N5" t="s">
        <v>11</v>
      </c>
      <c r="O5" t="s">
        <v>12</v>
      </c>
      <c r="P5" t="s">
        <v>13</v>
      </c>
      <c r="R5" t="s">
        <v>14</v>
      </c>
      <c r="S5" t="s">
        <v>15</v>
      </c>
      <c r="T5" t="s">
        <v>16</v>
      </c>
      <c r="U5" t="s">
        <v>7</v>
      </c>
      <c r="V5" t="s">
        <v>11</v>
      </c>
      <c r="W5" t="s">
        <v>12</v>
      </c>
      <c r="X5" t="s">
        <v>13</v>
      </c>
      <c r="Z5" t="s">
        <v>14</v>
      </c>
      <c r="AA5" t="s">
        <v>15</v>
      </c>
      <c r="AB5" t="s">
        <v>16</v>
      </c>
      <c r="AC5" t="s">
        <v>7</v>
      </c>
      <c r="AD5" t="s">
        <v>11</v>
      </c>
      <c r="AE5" t="s">
        <v>12</v>
      </c>
      <c r="AF5" t="s">
        <v>13</v>
      </c>
      <c r="AH5" t="s">
        <v>14</v>
      </c>
      <c r="AI5" t="s">
        <v>15</v>
      </c>
      <c r="AJ5" t="s">
        <v>16</v>
      </c>
      <c r="AK5" t="s">
        <v>7</v>
      </c>
      <c r="AL5" t="s">
        <v>11</v>
      </c>
      <c r="AM5" t="s">
        <v>12</v>
      </c>
      <c r="AN5" t="s">
        <v>13</v>
      </c>
      <c r="AP5" t="s">
        <v>14</v>
      </c>
      <c r="AQ5" t="s">
        <v>15</v>
      </c>
      <c r="AR5" t="s">
        <v>16</v>
      </c>
      <c r="AS5" t="s">
        <v>7</v>
      </c>
      <c r="AT5" t="s">
        <v>11</v>
      </c>
      <c r="AU5" t="s">
        <v>12</v>
      </c>
      <c r="AV5" t="s">
        <v>13</v>
      </c>
    </row>
    <row r="6" spans="1:50" x14ac:dyDescent="0.45">
      <c r="A6" s="29">
        <v>1</v>
      </c>
      <c r="B6" s="30">
        <v>118132.2</v>
      </c>
      <c r="C6" s="30">
        <v>130672.485</v>
      </c>
      <c r="D6" s="30">
        <v>153514.82</v>
      </c>
      <c r="E6" s="30">
        <v>246108.86499999999</v>
      </c>
      <c r="F6" s="30">
        <v>129606.01</v>
      </c>
      <c r="G6" s="30">
        <v>142300.54</v>
      </c>
      <c r="H6" s="30">
        <v>104330.715</v>
      </c>
      <c r="I6" s="30">
        <v>1024665.635</v>
      </c>
      <c r="J6" s="30">
        <v>110932.505</v>
      </c>
      <c r="K6" s="30">
        <v>117873.58</v>
      </c>
      <c r="L6" s="30">
        <v>115064.265</v>
      </c>
      <c r="M6" s="30"/>
      <c r="N6" s="30">
        <v>116040.925</v>
      </c>
      <c r="O6" s="30">
        <v>99622.64</v>
      </c>
      <c r="P6" s="30">
        <v>97656.445000000007</v>
      </c>
      <c r="Q6" s="30">
        <v>657190.3600000001</v>
      </c>
      <c r="R6" s="30">
        <v>116211.99</v>
      </c>
      <c r="S6" s="30">
        <v>120366.32</v>
      </c>
      <c r="T6" s="30">
        <v>111595.855</v>
      </c>
      <c r="U6" s="30">
        <v>128079.845</v>
      </c>
      <c r="V6" s="30">
        <v>136308.73499999999</v>
      </c>
      <c r="W6" s="30">
        <v>134955.01999999999</v>
      </c>
      <c r="X6" s="30">
        <v>122777.02499999999</v>
      </c>
      <c r="Y6" s="30">
        <v>870294.79</v>
      </c>
      <c r="Z6" s="30">
        <v>118832.07</v>
      </c>
      <c r="AA6" s="30">
        <v>111361.05</v>
      </c>
      <c r="AB6" s="30">
        <v>116530.04</v>
      </c>
      <c r="AC6" s="30">
        <v>113337.685</v>
      </c>
      <c r="AD6" s="30">
        <v>123247.735</v>
      </c>
      <c r="AE6" s="30">
        <v>133705.845</v>
      </c>
      <c r="AF6" s="30">
        <v>107142.815</v>
      </c>
      <c r="AG6" s="30">
        <v>824157.24</v>
      </c>
      <c r="AH6" s="30">
        <v>109874.9</v>
      </c>
      <c r="AI6" s="30">
        <v>113446.1</v>
      </c>
      <c r="AJ6" s="30">
        <v>105483.435</v>
      </c>
      <c r="AK6" s="30">
        <v>118789.605</v>
      </c>
      <c r="AL6" s="30">
        <v>133288.46</v>
      </c>
      <c r="AM6" s="30">
        <v>97262.79</v>
      </c>
      <c r="AN6" s="30">
        <v>93606.214999999997</v>
      </c>
      <c r="AO6" s="30">
        <v>771751.505</v>
      </c>
      <c r="AP6" s="30">
        <v>110253.59</v>
      </c>
      <c r="AQ6" s="30">
        <v>109336.56</v>
      </c>
      <c r="AR6" s="30">
        <v>110038.625</v>
      </c>
      <c r="AS6" s="30">
        <v>102988.185</v>
      </c>
      <c r="AT6" s="30">
        <v>118922.215</v>
      </c>
      <c r="AU6" s="30">
        <v>102245.61</v>
      </c>
      <c r="AV6" s="30">
        <v>95671.2</v>
      </c>
      <c r="AW6" s="30">
        <v>749455.98499999999</v>
      </c>
      <c r="AX6" s="30">
        <v>4897515.5149999997</v>
      </c>
    </row>
    <row r="7" spans="1:50" x14ac:dyDescent="0.45">
      <c r="A7" s="29">
        <v>2</v>
      </c>
      <c r="B7" s="30">
        <v>131261.125</v>
      </c>
      <c r="C7" s="30">
        <v>126527.36</v>
      </c>
      <c r="D7" s="30">
        <v>119741.62</v>
      </c>
      <c r="E7" s="30">
        <v>142015.655</v>
      </c>
      <c r="F7" s="30">
        <v>121801.155</v>
      </c>
      <c r="G7" s="30">
        <v>103043.66</v>
      </c>
      <c r="H7" s="30">
        <v>99865.755000000005</v>
      </c>
      <c r="I7" s="30">
        <v>844256.33000000007</v>
      </c>
      <c r="J7" s="30">
        <v>141133.08499999999</v>
      </c>
      <c r="K7" s="30">
        <v>135006.10999999999</v>
      </c>
      <c r="L7" s="30">
        <v>160011.07500000001</v>
      </c>
      <c r="M7" s="30">
        <v>112392.69500000001</v>
      </c>
      <c r="N7" s="30">
        <v>111879.54</v>
      </c>
      <c r="O7" s="30">
        <v>105482.69500000001</v>
      </c>
      <c r="P7" s="30">
        <v>113049.145</v>
      </c>
      <c r="Q7" s="30">
        <v>878954.34499999997</v>
      </c>
      <c r="R7" s="30">
        <v>120928.705</v>
      </c>
      <c r="S7" s="30">
        <v>140517.65</v>
      </c>
      <c r="T7" s="30">
        <v>111211.35</v>
      </c>
      <c r="U7" s="30">
        <v>118783.94500000001</v>
      </c>
      <c r="V7" s="30">
        <v>111341.675</v>
      </c>
      <c r="W7" s="30">
        <v>88996.625</v>
      </c>
      <c r="X7" s="30">
        <v>90294</v>
      </c>
      <c r="Y7" s="30">
        <v>782073.95</v>
      </c>
      <c r="Z7" s="30">
        <v>109389.095</v>
      </c>
      <c r="AA7" s="30">
        <v>116074.03</v>
      </c>
      <c r="AB7" s="30">
        <v>129286.36500000001</v>
      </c>
      <c r="AC7" s="30">
        <v>139607.905</v>
      </c>
      <c r="AD7" s="30">
        <v>132022.87</v>
      </c>
      <c r="AE7" s="30">
        <v>98977.05</v>
      </c>
      <c r="AF7" s="30">
        <v>92021.68</v>
      </c>
      <c r="AG7" s="30">
        <v>817378.99500000011</v>
      </c>
      <c r="AH7" s="30">
        <v>147070.535</v>
      </c>
      <c r="AI7" s="30">
        <v>152496.245</v>
      </c>
      <c r="AJ7" s="30">
        <v>136971.755</v>
      </c>
      <c r="AK7" s="30">
        <v>108078.69500000001</v>
      </c>
      <c r="AL7" s="30">
        <v>119728.63499999999</v>
      </c>
      <c r="AM7" s="30">
        <v>108628.96</v>
      </c>
      <c r="AN7" s="30">
        <v>101853.24</v>
      </c>
      <c r="AO7" s="30">
        <v>874828.06499999994</v>
      </c>
      <c r="AP7" s="30">
        <v>119653.94500000001</v>
      </c>
      <c r="AQ7" s="30">
        <v>137302.60500000001</v>
      </c>
      <c r="AR7" s="30">
        <v>137408.22500000001</v>
      </c>
      <c r="AS7" s="30">
        <v>127365.59</v>
      </c>
      <c r="AT7" s="30">
        <v>122533.88</v>
      </c>
      <c r="AU7" s="30">
        <v>91886.604999999996</v>
      </c>
      <c r="AV7" s="30">
        <v>91797.595000000001</v>
      </c>
      <c r="AW7" s="30">
        <v>827948.44499999995</v>
      </c>
      <c r="AX7" s="30">
        <v>5025440.13</v>
      </c>
    </row>
    <row r="8" spans="1:50" x14ac:dyDescent="0.45">
      <c r="A8" s="29">
        <v>3</v>
      </c>
      <c r="B8" s="30">
        <v>116883.15</v>
      </c>
      <c r="C8" s="30">
        <v>128968.125</v>
      </c>
      <c r="D8" s="30">
        <v>148702.505</v>
      </c>
      <c r="E8" s="30">
        <v>118411.22</v>
      </c>
      <c r="F8" s="30">
        <v>116690.765</v>
      </c>
      <c r="G8" s="30">
        <v>99371.31</v>
      </c>
      <c r="H8" s="30">
        <v>97728.75</v>
      </c>
      <c r="I8" s="30">
        <v>826755.82499999995</v>
      </c>
      <c r="J8" s="30">
        <v>147817.58499999999</v>
      </c>
      <c r="K8" s="30">
        <v>148612.37</v>
      </c>
      <c r="L8" s="30">
        <v>142471.51</v>
      </c>
      <c r="M8" s="30">
        <v>120396.33500000001</v>
      </c>
      <c r="N8" s="30">
        <v>113244.79</v>
      </c>
      <c r="O8" s="30">
        <v>103046.17</v>
      </c>
      <c r="P8" s="30">
        <v>114097.07</v>
      </c>
      <c r="Q8" s="30">
        <v>889685.83000000007</v>
      </c>
      <c r="R8" s="30">
        <v>141332.05499999999</v>
      </c>
      <c r="S8" s="30">
        <v>115664.16</v>
      </c>
      <c r="T8" s="30">
        <v>111936.7</v>
      </c>
      <c r="U8" s="30">
        <v>112371.41</v>
      </c>
      <c r="V8" s="30">
        <v>107937.685</v>
      </c>
      <c r="W8" s="30">
        <v>96779.07</v>
      </c>
      <c r="X8" s="30">
        <v>103291.61</v>
      </c>
      <c r="Y8" s="30">
        <v>789312.69000000006</v>
      </c>
      <c r="Z8" s="30">
        <v>137955.42499999999</v>
      </c>
      <c r="AA8" s="30">
        <v>128314.47</v>
      </c>
      <c r="AB8" s="30">
        <v>128899.765</v>
      </c>
      <c r="AC8" s="30">
        <v>154648.065</v>
      </c>
      <c r="AD8" s="30">
        <v>165070.595</v>
      </c>
      <c r="AE8" s="30">
        <v>124825.02499999999</v>
      </c>
      <c r="AF8" s="30">
        <v>127305.2</v>
      </c>
      <c r="AG8" s="30">
        <v>967018.54500000004</v>
      </c>
      <c r="AH8" s="30">
        <v>130517.97</v>
      </c>
      <c r="AI8" s="30">
        <v>141444.78</v>
      </c>
      <c r="AJ8" s="30">
        <v>125501.15</v>
      </c>
      <c r="AK8" s="30">
        <v>145211.49</v>
      </c>
      <c r="AL8" s="30">
        <v>134898.21</v>
      </c>
      <c r="AM8" s="30">
        <v>101692.45</v>
      </c>
      <c r="AN8" s="30">
        <v>102283.13</v>
      </c>
      <c r="AO8" s="30">
        <v>881549.17999999993</v>
      </c>
      <c r="AP8" s="30">
        <v>116291.535</v>
      </c>
      <c r="AQ8" s="30">
        <v>112128.19500000001</v>
      </c>
      <c r="AR8" s="30">
        <v>119287.15</v>
      </c>
      <c r="AS8" s="30">
        <v>109669.645</v>
      </c>
      <c r="AT8" s="30">
        <v>108108.175</v>
      </c>
      <c r="AU8" s="30">
        <v>105946.34</v>
      </c>
      <c r="AV8" s="30">
        <v>106921.55499999999</v>
      </c>
      <c r="AW8" s="30">
        <v>778352.59499999997</v>
      </c>
      <c r="AX8" s="30">
        <v>5132674.6649999991</v>
      </c>
    </row>
    <row r="9" spans="1:50" x14ac:dyDescent="0.45">
      <c r="A9" s="29">
        <v>4</v>
      </c>
      <c r="B9" s="30">
        <v>103769.48</v>
      </c>
      <c r="C9" s="30">
        <v>118393.31</v>
      </c>
      <c r="D9" s="30">
        <v>116763.72500000001</v>
      </c>
      <c r="E9" s="30">
        <v>153232.1</v>
      </c>
      <c r="F9" s="30">
        <v>138095.20000000001</v>
      </c>
      <c r="G9" s="30">
        <v>116310.59</v>
      </c>
      <c r="H9" s="30">
        <v>97959.46</v>
      </c>
      <c r="I9" s="30">
        <v>844523.86499999987</v>
      </c>
      <c r="J9" s="30">
        <v>112649.60000000001</v>
      </c>
      <c r="K9" s="30">
        <v>110152.815</v>
      </c>
      <c r="L9" s="30">
        <v>133718.035</v>
      </c>
      <c r="M9" s="30">
        <v>139450.61499999999</v>
      </c>
      <c r="N9" s="30">
        <v>129135.185</v>
      </c>
      <c r="O9" s="30">
        <v>108097.845</v>
      </c>
      <c r="P9" s="30">
        <v>103396.3</v>
      </c>
      <c r="Q9" s="30">
        <v>836600.39500000002</v>
      </c>
      <c r="R9" s="30">
        <v>124292.955</v>
      </c>
      <c r="S9" s="30">
        <v>112863.01</v>
      </c>
      <c r="T9" s="30">
        <v>114133.73</v>
      </c>
      <c r="U9" s="30">
        <v>98590.06</v>
      </c>
      <c r="V9" s="30">
        <v>112513.82</v>
      </c>
      <c r="W9" s="30">
        <v>108336.53</v>
      </c>
      <c r="X9" s="30">
        <v>109020.58</v>
      </c>
      <c r="Y9" s="30">
        <v>779750.68499999994</v>
      </c>
      <c r="Z9" s="30">
        <v>160437.565</v>
      </c>
      <c r="AA9" s="30">
        <v>115239.57</v>
      </c>
      <c r="AB9" s="30">
        <v>108524.18</v>
      </c>
      <c r="AC9" s="30">
        <v>139245.21</v>
      </c>
      <c r="AD9" s="30">
        <v>128599.46</v>
      </c>
      <c r="AE9" s="30">
        <v>139114.58499999999</v>
      </c>
      <c r="AF9" s="30">
        <v>159436.69</v>
      </c>
      <c r="AG9" s="30">
        <v>950597.26</v>
      </c>
      <c r="AH9" s="30">
        <v>112374.63</v>
      </c>
      <c r="AI9" s="30">
        <v>138455.45499999999</v>
      </c>
      <c r="AJ9" s="30">
        <v>142113.375</v>
      </c>
      <c r="AK9" s="30">
        <v>155891.345</v>
      </c>
      <c r="AL9" s="30">
        <v>168894.845</v>
      </c>
      <c r="AM9" s="30">
        <v>114818.66499999999</v>
      </c>
      <c r="AN9" s="30">
        <v>99801.574999999997</v>
      </c>
      <c r="AO9" s="30">
        <v>932349.8899999999</v>
      </c>
      <c r="AP9" s="30">
        <v>103134.46</v>
      </c>
      <c r="AQ9" s="30">
        <v>116190.55499999999</v>
      </c>
      <c r="AR9" s="30">
        <v>129812.91499999999</v>
      </c>
      <c r="AS9" s="30">
        <v>112254.83</v>
      </c>
      <c r="AT9" s="30">
        <v>109316.375</v>
      </c>
      <c r="AU9" s="30">
        <v>102445.88</v>
      </c>
      <c r="AV9" s="30">
        <v>101233.205</v>
      </c>
      <c r="AW9" s="30">
        <v>774388.22</v>
      </c>
      <c r="AX9" s="30">
        <v>5118210.3149999995</v>
      </c>
    </row>
    <row r="10" spans="1:50" x14ac:dyDescent="0.45">
      <c r="A10" s="29">
        <v>5</v>
      </c>
      <c r="B10" s="30">
        <v>118694.16</v>
      </c>
      <c r="C10" s="30">
        <v>122880.13</v>
      </c>
      <c r="D10" s="30">
        <v>117398.03</v>
      </c>
      <c r="E10" s="30">
        <v>119313.73</v>
      </c>
      <c r="F10" s="30">
        <v>121018.15</v>
      </c>
      <c r="G10" s="30">
        <v>103822.97</v>
      </c>
      <c r="H10" s="30">
        <v>100178.84</v>
      </c>
      <c r="I10" s="30">
        <v>803306.00999999989</v>
      </c>
      <c r="J10" s="30">
        <v>121942.895</v>
      </c>
      <c r="K10" s="30">
        <v>133989.155</v>
      </c>
      <c r="L10" s="30">
        <v>122594.47500000001</v>
      </c>
      <c r="M10" s="30">
        <v>134169.82999999999</v>
      </c>
      <c r="N10" s="30">
        <v>123615.21</v>
      </c>
      <c r="O10" s="30">
        <v>107579.345</v>
      </c>
      <c r="P10" s="30">
        <v>101279.65</v>
      </c>
      <c r="Q10" s="30">
        <v>845170.55999999994</v>
      </c>
      <c r="R10" s="30">
        <v>108761.37</v>
      </c>
      <c r="S10" s="30">
        <v>111543.81</v>
      </c>
      <c r="T10" s="30">
        <v>142213.66</v>
      </c>
      <c r="U10" s="30">
        <v>110669.27</v>
      </c>
      <c r="V10" s="30">
        <v>117452.27</v>
      </c>
      <c r="W10" s="30">
        <v>117361.7</v>
      </c>
      <c r="X10" s="30">
        <v>110384.27499999999</v>
      </c>
      <c r="Y10" s="30">
        <v>818386.35499999998</v>
      </c>
      <c r="Z10" s="30">
        <v>126465.96</v>
      </c>
      <c r="AA10" s="30">
        <v>137539.72500000001</v>
      </c>
      <c r="AB10" s="30">
        <v>159307.315</v>
      </c>
      <c r="AC10" s="30">
        <v>109949.21</v>
      </c>
      <c r="AD10" s="30">
        <v>112946.34</v>
      </c>
      <c r="AE10" s="30">
        <v>104947.325</v>
      </c>
      <c r="AF10" s="30">
        <v>106065.935</v>
      </c>
      <c r="AG10" s="30">
        <v>857221.80999999982</v>
      </c>
      <c r="AH10" s="30">
        <v>119168.96000000001</v>
      </c>
      <c r="AI10" s="30">
        <v>119702.045</v>
      </c>
      <c r="AJ10" s="30">
        <v>140497.815</v>
      </c>
      <c r="AK10" s="30">
        <v>110277.21</v>
      </c>
      <c r="AL10" s="30">
        <v>104422.79</v>
      </c>
      <c r="AM10" s="30">
        <v>124749.065</v>
      </c>
      <c r="AN10" s="30">
        <v>133287.58499999999</v>
      </c>
      <c r="AO10" s="30">
        <v>852105.47</v>
      </c>
      <c r="AP10" s="30">
        <v>105004.91</v>
      </c>
      <c r="AQ10" s="30">
        <v>107034.065</v>
      </c>
      <c r="AR10" s="30">
        <v>108988.44</v>
      </c>
      <c r="AS10" s="30">
        <v>154816.49</v>
      </c>
      <c r="AT10" s="30">
        <v>170653.84</v>
      </c>
      <c r="AU10" s="30">
        <v>131856.315</v>
      </c>
      <c r="AV10" s="30">
        <v>97609.06</v>
      </c>
      <c r="AW10" s="30">
        <v>875963.12000000011</v>
      </c>
      <c r="AX10" s="30">
        <v>5052153.3250000002</v>
      </c>
    </row>
    <row r="11" spans="1:50" x14ac:dyDescent="0.45">
      <c r="A11" s="29">
        <v>6</v>
      </c>
      <c r="B11" s="30">
        <v>126813.075</v>
      </c>
      <c r="C11" s="30">
        <v>145948.565</v>
      </c>
      <c r="D11" s="30">
        <v>149322.85</v>
      </c>
      <c r="E11" s="30">
        <v>122279.425</v>
      </c>
      <c r="F11" s="30">
        <v>141837.005</v>
      </c>
      <c r="G11" s="30">
        <v>132138.36499999999</v>
      </c>
      <c r="H11" s="30">
        <v>112108.215</v>
      </c>
      <c r="I11" s="30">
        <v>930447.5</v>
      </c>
      <c r="J11" s="30">
        <v>129327.22500000001</v>
      </c>
      <c r="K11" s="30">
        <v>131271.26500000001</v>
      </c>
      <c r="L11" s="30">
        <v>132265.005</v>
      </c>
      <c r="M11" s="30">
        <v>119919.605</v>
      </c>
      <c r="N11" s="30">
        <v>126330.55</v>
      </c>
      <c r="O11" s="30">
        <v>123737.01</v>
      </c>
      <c r="P11" s="30">
        <v>124436.81</v>
      </c>
      <c r="Q11" s="30">
        <v>887287.47</v>
      </c>
      <c r="R11" s="30">
        <v>104844.105</v>
      </c>
      <c r="S11" s="30">
        <v>111613.05</v>
      </c>
      <c r="T11" s="30">
        <v>116299.39</v>
      </c>
      <c r="U11" s="30">
        <v>155060.60999999999</v>
      </c>
      <c r="V11" s="30">
        <v>138793.59</v>
      </c>
      <c r="W11" s="30">
        <v>111983.51</v>
      </c>
      <c r="X11" s="30">
        <v>89003.15</v>
      </c>
      <c r="Y11" s="30">
        <v>827597.40500000003</v>
      </c>
      <c r="Z11" s="30">
        <v>116209.13</v>
      </c>
      <c r="AA11" s="30">
        <v>124882.715</v>
      </c>
      <c r="AB11" s="30">
        <v>115269.5</v>
      </c>
      <c r="AC11" s="30">
        <v>149473.01</v>
      </c>
      <c r="AD11" s="30">
        <v>137101.87</v>
      </c>
      <c r="AE11" s="30">
        <v>118113.8</v>
      </c>
      <c r="AF11" s="30">
        <v>100440.29</v>
      </c>
      <c r="AG11" s="30">
        <v>861490.31500000006</v>
      </c>
      <c r="AH11" s="30">
        <v>114085.645</v>
      </c>
      <c r="AI11" s="30">
        <v>107697.205</v>
      </c>
      <c r="AJ11" s="30">
        <v>106692.845</v>
      </c>
      <c r="AK11" s="30">
        <v>141593.54500000001</v>
      </c>
      <c r="AL11" s="30">
        <v>117327.495</v>
      </c>
      <c r="AM11" s="30">
        <v>95668.77</v>
      </c>
      <c r="AN11" s="30">
        <v>94786.72</v>
      </c>
      <c r="AO11" s="30">
        <v>777852.22499999998</v>
      </c>
      <c r="AP11" s="30">
        <v>122975.46</v>
      </c>
      <c r="AQ11" s="30">
        <v>127110.58</v>
      </c>
      <c r="AR11" s="30">
        <v>124618.565</v>
      </c>
      <c r="AS11" s="30">
        <v>120569.46</v>
      </c>
      <c r="AT11" s="30">
        <v>120734.85</v>
      </c>
      <c r="AU11" s="30">
        <v>107864.44500000001</v>
      </c>
      <c r="AV11" s="30">
        <v>103857.11</v>
      </c>
      <c r="AW11" s="30">
        <v>827730.47000000009</v>
      </c>
      <c r="AX11" s="30">
        <v>5112405.3850000007</v>
      </c>
    </row>
    <row r="12" spans="1:50" x14ac:dyDescent="0.45">
      <c r="A12" s="29">
        <v>7</v>
      </c>
      <c r="B12" s="30">
        <v>131832.63</v>
      </c>
      <c r="C12" s="30">
        <v>127666.01</v>
      </c>
      <c r="D12" s="30">
        <v>125972.765</v>
      </c>
      <c r="E12" s="30">
        <v>131376.78</v>
      </c>
      <c r="F12" s="30">
        <v>136070.62</v>
      </c>
      <c r="G12" s="30">
        <v>119692.02499999999</v>
      </c>
      <c r="H12" s="30">
        <v>125287.71</v>
      </c>
      <c r="I12" s="30">
        <v>897898.54</v>
      </c>
      <c r="J12" s="30">
        <v>120863.325</v>
      </c>
      <c r="K12" s="30">
        <v>117062.035</v>
      </c>
      <c r="L12" s="30">
        <v>119481.79</v>
      </c>
      <c r="M12" s="30">
        <v>131003.79</v>
      </c>
      <c r="N12" s="30">
        <v>133845.51999999999</v>
      </c>
      <c r="O12" s="30">
        <v>120839.995</v>
      </c>
      <c r="P12" s="30">
        <v>104364.735</v>
      </c>
      <c r="Q12" s="30">
        <v>847461.19</v>
      </c>
      <c r="R12" s="30">
        <v>105341.86500000001</v>
      </c>
      <c r="S12" s="30">
        <v>112351.47</v>
      </c>
      <c r="T12" s="30">
        <v>116690.17</v>
      </c>
      <c r="U12" s="30">
        <v>119947.59</v>
      </c>
      <c r="V12" s="30">
        <v>111885.97</v>
      </c>
      <c r="W12" s="30">
        <v>95623.35</v>
      </c>
      <c r="X12" s="30">
        <v>91280.024999999994</v>
      </c>
      <c r="Y12" s="30">
        <v>753120.44</v>
      </c>
      <c r="Z12" s="30">
        <v>113116.425</v>
      </c>
      <c r="AA12" s="30">
        <v>120035.38499999999</v>
      </c>
      <c r="AB12" s="30">
        <v>124481.41499999999</v>
      </c>
      <c r="AC12" s="30">
        <v>117260.245</v>
      </c>
      <c r="AD12" s="30">
        <v>114736.355</v>
      </c>
      <c r="AE12" s="30">
        <v>105799.935</v>
      </c>
      <c r="AF12" s="30">
        <v>105085.515</v>
      </c>
      <c r="AG12" s="30">
        <v>800515.27500000002</v>
      </c>
      <c r="AH12" s="30">
        <v>116995.065</v>
      </c>
      <c r="AI12" s="30">
        <v>110531.6</v>
      </c>
      <c r="AJ12" s="30">
        <v>108972.30499999999</v>
      </c>
      <c r="AK12" s="30">
        <v>107655.08</v>
      </c>
      <c r="AL12" s="30">
        <v>113910.46</v>
      </c>
      <c r="AM12" s="30">
        <v>106467.235</v>
      </c>
      <c r="AN12" s="30">
        <v>108470.925</v>
      </c>
      <c r="AO12" s="30">
        <v>773002.67</v>
      </c>
      <c r="AP12" s="30">
        <v>123351.845</v>
      </c>
      <c r="AQ12" s="30">
        <v>119178.12</v>
      </c>
      <c r="AR12" s="30">
        <v>109375.215</v>
      </c>
      <c r="AS12" s="30">
        <v>139137.185</v>
      </c>
      <c r="AT12" s="30">
        <v>139855.63</v>
      </c>
      <c r="AU12" s="30">
        <v>108300.63499999999</v>
      </c>
      <c r="AV12" s="30">
        <v>100904.27</v>
      </c>
      <c r="AW12" s="30">
        <v>840102.9</v>
      </c>
      <c r="AX12" s="30">
        <v>4912101.0149999987</v>
      </c>
    </row>
    <row r="13" spans="1:50" x14ac:dyDescent="0.45">
      <c r="A13" s="29">
        <v>8</v>
      </c>
      <c r="B13" s="30">
        <v>135255.815</v>
      </c>
      <c r="C13" s="30">
        <v>120263.515</v>
      </c>
      <c r="D13" s="30">
        <v>130062.755</v>
      </c>
      <c r="E13" s="30">
        <v>139399.69</v>
      </c>
      <c r="F13" s="30">
        <v>139465.67499999999</v>
      </c>
      <c r="G13" s="30">
        <v>136283.03</v>
      </c>
      <c r="H13" s="30">
        <v>138016.35</v>
      </c>
      <c r="I13" s="30">
        <v>938746.83</v>
      </c>
      <c r="J13" s="30">
        <v>130527.325</v>
      </c>
      <c r="K13" s="30">
        <v>156924.82999999999</v>
      </c>
      <c r="L13" s="30">
        <v>152419.41500000001</v>
      </c>
      <c r="M13" s="30">
        <v>125964.185</v>
      </c>
      <c r="N13" s="30">
        <v>122991.66</v>
      </c>
      <c r="O13" s="30">
        <v>105911.71</v>
      </c>
      <c r="P13" s="30">
        <v>107884.355</v>
      </c>
      <c r="Q13" s="30">
        <v>902623.47999999986</v>
      </c>
      <c r="R13" s="30">
        <v>131090.77499999999</v>
      </c>
      <c r="S13" s="30">
        <v>140167.5</v>
      </c>
      <c r="T13" s="30">
        <v>137291.97</v>
      </c>
      <c r="U13" s="30">
        <v>117948.685</v>
      </c>
      <c r="V13" s="30">
        <v>111229.52</v>
      </c>
      <c r="W13" s="30">
        <v>95046.904999999999</v>
      </c>
      <c r="X13" s="30">
        <v>100495.61500000001</v>
      </c>
      <c r="Y13" s="30">
        <v>833270.97</v>
      </c>
      <c r="Z13" s="30">
        <v>117952.36500000001</v>
      </c>
      <c r="AA13" s="30">
        <v>127894.285</v>
      </c>
      <c r="AB13" s="30">
        <v>123400.17</v>
      </c>
      <c r="AC13" s="30">
        <v>133607.065</v>
      </c>
      <c r="AD13" s="30">
        <v>136328.345</v>
      </c>
      <c r="AE13" s="30">
        <v>119226.435</v>
      </c>
      <c r="AF13" s="30">
        <v>96305.07</v>
      </c>
      <c r="AG13" s="30">
        <v>854713.7350000001</v>
      </c>
      <c r="AH13" s="30">
        <v>133476.60500000001</v>
      </c>
      <c r="AI13" s="30">
        <v>123114.11500000001</v>
      </c>
      <c r="AJ13" s="30">
        <v>125272.27</v>
      </c>
      <c r="AK13" s="30">
        <v>110235.33500000001</v>
      </c>
      <c r="AL13" s="30">
        <v>109901.75999999999</v>
      </c>
      <c r="AM13" s="30">
        <v>99890.25</v>
      </c>
      <c r="AN13" s="30">
        <v>106877.86500000001</v>
      </c>
      <c r="AO13" s="30">
        <v>808768.20000000007</v>
      </c>
      <c r="AP13" s="30">
        <v>122619.05499999999</v>
      </c>
      <c r="AQ13" s="30">
        <v>123558.425</v>
      </c>
      <c r="AR13" s="30">
        <v>108371.125</v>
      </c>
      <c r="AS13" s="30">
        <v>112202.145</v>
      </c>
      <c r="AT13" s="30">
        <v>108949.05499999999</v>
      </c>
      <c r="AU13" s="30">
        <v>96922.02</v>
      </c>
      <c r="AV13" s="30">
        <v>106129.66499999999</v>
      </c>
      <c r="AW13" s="30">
        <v>778751.49</v>
      </c>
      <c r="AX13" s="30">
        <v>5116874.7049999991</v>
      </c>
    </row>
    <row r="14" spans="1:50" x14ac:dyDescent="0.45">
      <c r="A14" s="29">
        <v>9</v>
      </c>
      <c r="B14" s="30">
        <v>123301.83500000001</v>
      </c>
      <c r="C14" s="30">
        <v>126750.29</v>
      </c>
      <c r="D14" s="30">
        <v>120764.185</v>
      </c>
      <c r="E14" s="30">
        <v>131525.85500000001</v>
      </c>
      <c r="F14" s="30">
        <v>131069.4</v>
      </c>
      <c r="G14" s="30">
        <v>116275.73</v>
      </c>
      <c r="H14" s="30">
        <v>103462.78</v>
      </c>
      <c r="I14" s="30">
        <v>853150.07500000007</v>
      </c>
      <c r="J14" s="30">
        <v>125400.08</v>
      </c>
      <c r="K14" s="30">
        <v>142242.595</v>
      </c>
      <c r="L14" s="30">
        <v>145182.98000000001</v>
      </c>
      <c r="M14" s="30">
        <v>138064.85500000001</v>
      </c>
      <c r="N14" s="30">
        <v>122575.935</v>
      </c>
      <c r="O14" s="30">
        <v>110545.84</v>
      </c>
      <c r="P14" s="30">
        <v>105781.985</v>
      </c>
      <c r="Q14" s="30">
        <v>889794.27</v>
      </c>
      <c r="R14" s="30">
        <v>116447.855</v>
      </c>
      <c r="S14" s="30">
        <v>117931.46</v>
      </c>
      <c r="T14" s="30">
        <v>124370.765</v>
      </c>
      <c r="U14" s="30">
        <v>127633.27499999999</v>
      </c>
      <c r="V14" s="30">
        <v>124311.33</v>
      </c>
      <c r="W14" s="30">
        <v>116083.295</v>
      </c>
      <c r="X14" s="30">
        <v>103539.02</v>
      </c>
      <c r="Y14" s="30">
        <v>830317</v>
      </c>
      <c r="Z14" s="30">
        <v>112527.285</v>
      </c>
      <c r="AA14" s="30">
        <v>113850.81</v>
      </c>
      <c r="AB14" s="30">
        <v>122717.5</v>
      </c>
      <c r="AC14" s="30">
        <v>117346.26</v>
      </c>
      <c r="AD14" s="30">
        <v>119960.33</v>
      </c>
      <c r="AE14" s="30">
        <v>111096.30499999999</v>
      </c>
      <c r="AF14" s="30">
        <v>101334.2</v>
      </c>
      <c r="AG14" s="30">
        <v>798832.69</v>
      </c>
      <c r="AH14" s="30">
        <v>136528.81</v>
      </c>
      <c r="AI14" s="30">
        <v>126073.53</v>
      </c>
      <c r="AJ14" s="30">
        <v>108723.61500000001</v>
      </c>
      <c r="AK14" s="30">
        <v>150472.255</v>
      </c>
      <c r="AL14" s="30">
        <v>163682.04</v>
      </c>
      <c r="AM14" s="30">
        <v>146265.11499999999</v>
      </c>
      <c r="AN14" s="30">
        <v>138597.69</v>
      </c>
      <c r="AO14" s="30">
        <v>970343.05499999993</v>
      </c>
      <c r="AP14" s="30">
        <v>106359.955</v>
      </c>
      <c r="AQ14" s="30">
        <v>108746.37</v>
      </c>
      <c r="AR14" s="30">
        <v>117505.625</v>
      </c>
      <c r="AS14" s="30">
        <v>108675.4</v>
      </c>
      <c r="AT14" s="30">
        <v>110006.97</v>
      </c>
      <c r="AU14" s="30">
        <v>100380.94</v>
      </c>
      <c r="AV14" s="30">
        <v>101413.145</v>
      </c>
      <c r="AW14" s="30">
        <v>753088.40500000003</v>
      </c>
      <c r="AX14" s="30">
        <v>5095525.495000001</v>
      </c>
    </row>
    <row r="15" spans="1:50" x14ac:dyDescent="0.45">
      <c r="A15" s="29">
        <v>10</v>
      </c>
      <c r="B15" s="30">
        <v>108282.48</v>
      </c>
      <c r="C15" s="30">
        <v>125828.53</v>
      </c>
      <c r="D15" s="30">
        <v>124418.41499999999</v>
      </c>
      <c r="E15" s="30">
        <v>114967.345</v>
      </c>
      <c r="F15" s="30">
        <v>117053.75</v>
      </c>
      <c r="G15" s="30">
        <v>108344.575</v>
      </c>
      <c r="H15" s="30">
        <v>106348.78</v>
      </c>
      <c r="I15" s="30">
        <v>805243.875</v>
      </c>
      <c r="J15" s="30">
        <v>131465.82500000001</v>
      </c>
      <c r="K15" s="30">
        <v>160285.01500000001</v>
      </c>
      <c r="L15" s="30">
        <v>152599.125</v>
      </c>
      <c r="M15" s="30">
        <v>136226.12</v>
      </c>
      <c r="N15" s="30">
        <v>149376.57</v>
      </c>
      <c r="O15" s="30">
        <v>124692.315</v>
      </c>
      <c r="P15" s="30">
        <v>117707.95</v>
      </c>
      <c r="Q15" s="30">
        <v>972352.91999999993</v>
      </c>
      <c r="R15" s="30">
        <v>104468.9</v>
      </c>
      <c r="S15" s="30">
        <v>133227.785</v>
      </c>
      <c r="T15" s="30">
        <v>139672.83499999999</v>
      </c>
      <c r="U15" s="30">
        <v>129649.25</v>
      </c>
      <c r="V15" s="30">
        <v>125346.075</v>
      </c>
      <c r="W15" s="30">
        <v>108816.81</v>
      </c>
      <c r="X15" s="30">
        <v>102617.51</v>
      </c>
      <c r="Y15" s="30">
        <v>843799.16500000004</v>
      </c>
      <c r="Z15" s="30">
        <v>97542.31</v>
      </c>
      <c r="AA15" s="30">
        <v>112663.625</v>
      </c>
      <c r="AB15" s="30">
        <v>114195.35</v>
      </c>
      <c r="AC15" s="30">
        <v>128732.59</v>
      </c>
      <c r="AD15" s="30">
        <v>127805.485</v>
      </c>
      <c r="AE15" s="30">
        <v>120398.88499999999</v>
      </c>
      <c r="AF15" s="30">
        <v>104486.18</v>
      </c>
      <c r="AG15" s="30">
        <v>805824.42500000005</v>
      </c>
      <c r="AH15" s="30">
        <v>103219.08</v>
      </c>
      <c r="AI15" s="30">
        <v>110086.7</v>
      </c>
      <c r="AJ15" s="30">
        <v>114740.52</v>
      </c>
      <c r="AK15" s="30">
        <v>114519.86500000001</v>
      </c>
      <c r="AL15" s="30">
        <v>117281.2</v>
      </c>
      <c r="AM15" s="30">
        <v>106854.935</v>
      </c>
      <c r="AN15" s="30">
        <v>101994.05499999999</v>
      </c>
      <c r="AO15" s="30">
        <v>768696.35499999998</v>
      </c>
      <c r="AP15" s="30">
        <v>94641.7</v>
      </c>
      <c r="AQ15" s="30">
        <v>112142.54</v>
      </c>
      <c r="AR15" s="30">
        <v>118830.14</v>
      </c>
      <c r="AS15" s="30">
        <v>119734.63499999999</v>
      </c>
      <c r="AT15" s="30">
        <v>111322.325</v>
      </c>
      <c r="AU15" s="30">
        <v>96850.78</v>
      </c>
      <c r="AV15" s="30">
        <v>92553.29</v>
      </c>
      <c r="AW15" s="30">
        <v>746075.41</v>
      </c>
      <c r="AX15" s="30">
        <v>4941992.1500000004</v>
      </c>
    </row>
    <row r="16" spans="1:50" x14ac:dyDescent="0.45">
      <c r="A16" s="29">
        <v>11</v>
      </c>
      <c r="B16" s="30">
        <v>123787.075</v>
      </c>
      <c r="C16" s="30">
        <v>125600.86</v>
      </c>
      <c r="D16" s="30">
        <v>127975.815</v>
      </c>
      <c r="E16" s="30">
        <v>121683.65</v>
      </c>
      <c r="F16" s="30">
        <v>120929.815</v>
      </c>
      <c r="G16" s="30">
        <v>108738.82</v>
      </c>
      <c r="H16" s="30">
        <v>100170.295</v>
      </c>
      <c r="I16" s="30">
        <v>828886.33000000019</v>
      </c>
      <c r="J16" s="30">
        <v>105388.57</v>
      </c>
      <c r="K16" s="30">
        <v>123073.98</v>
      </c>
      <c r="L16" s="30">
        <v>135047.625</v>
      </c>
      <c r="M16" s="30">
        <v>135635.70499999999</v>
      </c>
      <c r="N16" s="30">
        <v>141414.35</v>
      </c>
      <c r="O16" s="30">
        <v>119690.755</v>
      </c>
      <c r="P16" s="30">
        <v>111329.62</v>
      </c>
      <c r="Q16" s="30">
        <v>871580.60499999998</v>
      </c>
      <c r="R16" s="30">
        <v>131980.98499999999</v>
      </c>
      <c r="S16" s="30">
        <v>127625.36500000001</v>
      </c>
      <c r="T16" s="30">
        <v>114696.37</v>
      </c>
      <c r="U16" s="30">
        <v>124255.97500000001</v>
      </c>
      <c r="V16" s="30">
        <v>111612.075</v>
      </c>
      <c r="W16" s="30">
        <v>107731.78</v>
      </c>
      <c r="X16" s="30">
        <v>113593.82</v>
      </c>
      <c r="Y16" s="30">
        <v>831496.36999999988</v>
      </c>
      <c r="Z16" s="30">
        <v>111617.94500000001</v>
      </c>
      <c r="AA16" s="30">
        <v>110794.26</v>
      </c>
      <c r="AB16" s="30">
        <v>111254.315</v>
      </c>
      <c r="AC16" s="30">
        <v>116045.27</v>
      </c>
      <c r="AD16" s="30">
        <v>116284.345</v>
      </c>
      <c r="AE16" s="30">
        <v>110715.12</v>
      </c>
      <c r="AF16" s="30">
        <v>97262.705000000002</v>
      </c>
      <c r="AG16" s="30">
        <v>773973.96</v>
      </c>
      <c r="AH16" s="30">
        <v>121954.38499999999</v>
      </c>
      <c r="AI16" s="30">
        <v>123290.83500000001</v>
      </c>
      <c r="AJ16" s="30">
        <v>123994.3</v>
      </c>
      <c r="AK16" s="30">
        <v>112785.78</v>
      </c>
      <c r="AL16" s="30">
        <v>111179.125</v>
      </c>
      <c r="AM16" s="30">
        <v>105119.48</v>
      </c>
      <c r="AN16" s="30">
        <v>105669.045</v>
      </c>
      <c r="AO16" s="30">
        <v>803992.95000000007</v>
      </c>
      <c r="AP16" s="30">
        <v>110586.815</v>
      </c>
      <c r="AQ16" s="30">
        <v>115254.185</v>
      </c>
      <c r="AR16" s="30">
        <v>121127.145</v>
      </c>
      <c r="AS16" s="30">
        <v>120272.77499999999</v>
      </c>
      <c r="AT16" s="30">
        <v>115075.81</v>
      </c>
      <c r="AU16" s="30">
        <v>96016.19</v>
      </c>
      <c r="AV16" s="30">
        <v>97664.934999999998</v>
      </c>
      <c r="AW16" s="30">
        <v>775997.85499999998</v>
      </c>
      <c r="AX16" s="30">
        <v>4885928.0699999984</v>
      </c>
    </row>
    <row r="17" spans="1:50" x14ac:dyDescent="0.45">
      <c r="A17" s="29">
        <v>12</v>
      </c>
      <c r="B17" s="30">
        <v>122810.05</v>
      </c>
      <c r="C17" s="30">
        <v>123234.935</v>
      </c>
      <c r="D17" s="30">
        <v>122268.86</v>
      </c>
      <c r="E17" s="30">
        <v>128319.45</v>
      </c>
      <c r="F17" s="30">
        <v>119491.32</v>
      </c>
      <c r="G17" s="30">
        <v>106754.8</v>
      </c>
      <c r="H17" s="30">
        <v>106555.03</v>
      </c>
      <c r="I17" s="30">
        <v>829434.44500000007</v>
      </c>
      <c r="J17" s="30">
        <v>117796.715</v>
      </c>
      <c r="K17" s="30">
        <v>124081.46</v>
      </c>
      <c r="L17" s="30">
        <v>126074.895</v>
      </c>
      <c r="M17" s="30">
        <v>143184.80499999999</v>
      </c>
      <c r="N17" s="30">
        <v>118189.72</v>
      </c>
      <c r="O17" s="30">
        <v>105484.1</v>
      </c>
      <c r="P17" s="30">
        <v>100394.06</v>
      </c>
      <c r="Q17" s="30">
        <v>835205.75499999989</v>
      </c>
      <c r="R17" s="30">
        <v>116237.22</v>
      </c>
      <c r="S17" s="30">
        <v>111032.97500000001</v>
      </c>
      <c r="T17" s="30">
        <v>109640.33</v>
      </c>
      <c r="U17" s="30">
        <v>111632.83500000001</v>
      </c>
      <c r="V17" s="30">
        <v>115411.41</v>
      </c>
      <c r="W17" s="30">
        <v>107465.98</v>
      </c>
      <c r="X17" s="30">
        <v>104189.1</v>
      </c>
      <c r="Y17" s="30">
        <v>775609.85</v>
      </c>
      <c r="Z17" s="30">
        <v>112488.215</v>
      </c>
      <c r="AA17" s="30">
        <v>116809.36500000001</v>
      </c>
      <c r="AB17" s="30">
        <v>117744.005</v>
      </c>
      <c r="AC17" s="30">
        <v>115020.505</v>
      </c>
      <c r="AD17" s="30">
        <v>119298.325</v>
      </c>
      <c r="AE17" s="30">
        <v>112312.69500000001</v>
      </c>
      <c r="AF17" s="30">
        <v>98918.514999999999</v>
      </c>
      <c r="AG17" s="30">
        <v>792591.62500000012</v>
      </c>
      <c r="AH17" s="30">
        <v>107583.935</v>
      </c>
      <c r="AI17" s="30">
        <v>108840.18</v>
      </c>
      <c r="AJ17" s="30">
        <v>113307.595</v>
      </c>
      <c r="AK17" s="30">
        <v>124181.405</v>
      </c>
      <c r="AL17" s="30">
        <v>128305.64</v>
      </c>
      <c r="AM17" s="30">
        <v>109147.65</v>
      </c>
      <c r="AN17" s="30">
        <v>104226.83</v>
      </c>
      <c r="AO17" s="30">
        <v>795593.23499999999</v>
      </c>
      <c r="AP17" s="30">
        <v>112906.94500000001</v>
      </c>
      <c r="AQ17" s="30">
        <v>114935.545</v>
      </c>
      <c r="AR17" s="30">
        <v>113147.815</v>
      </c>
      <c r="AS17" s="30">
        <v>127266.86</v>
      </c>
      <c r="AT17" s="30">
        <v>111547.605</v>
      </c>
      <c r="AU17" s="30">
        <v>103999.33500000001</v>
      </c>
      <c r="AV17" s="30">
        <v>97449.684999999998</v>
      </c>
      <c r="AW17" s="30">
        <v>781253.79</v>
      </c>
      <c r="AX17" s="30">
        <v>4809688.700000002</v>
      </c>
    </row>
    <row r="18" spans="1:50" x14ac:dyDescent="0.45">
      <c r="A18" s="29">
        <v>13</v>
      </c>
      <c r="B18" s="30">
        <v>123061.87</v>
      </c>
      <c r="C18" s="30">
        <v>125795.325</v>
      </c>
      <c r="D18" s="30">
        <v>122042.265</v>
      </c>
      <c r="E18" s="30">
        <v>121998.2</v>
      </c>
      <c r="F18" s="30">
        <v>122346.33500000001</v>
      </c>
      <c r="G18" s="30">
        <v>112187.715</v>
      </c>
      <c r="H18" s="30">
        <v>106418.66499999999</v>
      </c>
      <c r="I18" s="30">
        <v>833850.375</v>
      </c>
      <c r="J18" s="30">
        <v>102746.6</v>
      </c>
      <c r="K18" s="30">
        <v>118281.13</v>
      </c>
      <c r="L18" s="30">
        <v>122625.21</v>
      </c>
      <c r="M18" s="30">
        <v>125072.73</v>
      </c>
      <c r="N18" s="30">
        <v>101740.89</v>
      </c>
      <c r="O18" s="30">
        <v>102726.745</v>
      </c>
      <c r="P18" s="30">
        <v>98324.645000000004</v>
      </c>
      <c r="Q18" s="30">
        <v>771517.95</v>
      </c>
      <c r="R18" s="30">
        <v>107895.52499999999</v>
      </c>
      <c r="S18" s="30">
        <v>113138.67</v>
      </c>
      <c r="T18" s="30">
        <v>114191.35</v>
      </c>
      <c r="U18" s="30">
        <v>107491.87</v>
      </c>
      <c r="V18" s="30">
        <v>110662.245</v>
      </c>
      <c r="W18" s="30">
        <v>97402.264999999999</v>
      </c>
      <c r="X18" s="30">
        <v>94477.095000000001</v>
      </c>
      <c r="Y18" s="30">
        <v>745259.02</v>
      </c>
      <c r="Z18" s="30">
        <v>98258.25</v>
      </c>
      <c r="AA18" s="30">
        <v>113381.53</v>
      </c>
      <c r="AB18" s="30">
        <v>115974.61</v>
      </c>
      <c r="AC18" s="30">
        <v>116457.26</v>
      </c>
      <c r="AD18" s="30">
        <v>97070.345000000001</v>
      </c>
      <c r="AE18" s="30">
        <v>99687.64</v>
      </c>
      <c r="AF18" s="30">
        <v>98817.03</v>
      </c>
      <c r="AG18" s="30">
        <v>739646.66500000004</v>
      </c>
      <c r="AH18" s="30">
        <v>116817.43</v>
      </c>
      <c r="AI18" s="30">
        <v>114927.205</v>
      </c>
      <c r="AJ18" s="30">
        <v>115188.76</v>
      </c>
      <c r="AK18" s="30">
        <v>113923.16</v>
      </c>
      <c r="AL18" s="30">
        <v>110768.285</v>
      </c>
      <c r="AM18" s="30">
        <v>101262.655</v>
      </c>
      <c r="AN18" s="30">
        <v>101119.83500000001</v>
      </c>
      <c r="AO18" s="30">
        <v>774007.33000000007</v>
      </c>
      <c r="AP18" s="30">
        <v>107687.51</v>
      </c>
      <c r="AQ18" s="30">
        <v>109043.86500000001</v>
      </c>
      <c r="AR18" s="30">
        <v>110991.625</v>
      </c>
      <c r="AS18" s="30">
        <v>110088.01</v>
      </c>
      <c r="AT18" s="30">
        <v>111958.245</v>
      </c>
      <c r="AU18" s="30">
        <v>97923.714999999997</v>
      </c>
      <c r="AV18" s="30">
        <v>95953.205000000002</v>
      </c>
      <c r="AW18" s="30">
        <v>743646.17499999993</v>
      </c>
      <c r="AX18" s="30">
        <v>4607927.5149999997</v>
      </c>
    </row>
    <row r="19" spans="1:50" x14ac:dyDescent="0.45">
      <c r="A19" s="29">
        <v>14</v>
      </c>
      <c r="B19" s="30">
        <v>107383.37</v>
      </c>
      <c r="C19" s="30">
        <v>120235.505</v>
      </c>
      <c r="D19" s="30">
        <v>122129.77499999999</v>
      </c>
      <c r="E19" s="30">
        <v>113838.41</v>
      </c>
      <c r="F19" s="30">
        <v>98891.06</v>
      </c>
      <c r="G19" s="30">
        <v>103999.17</v>
      </c>
      <c r="H19" s="30">
        <v>103685.45</v>
      </c>
      <c r="I19" s="30">
        <v>770162.74000000011</v>
      </c>
      <c r="J19" s="30">
        <v>120445.735</v>
      </c>
      <c r="K19" s="30">
        <v>120371.235</v>
      </c>
      <c r="L19" s="30">
        <v>125657.125</v>
      </c>
      <c r="M19" s="30">
        <v>122964.715</v>
      </c>
      <c r="N19" s="30">
        <v>116321.60000000001</v>
      </c>
      <c r="O19" s="30">
        <v>102832.72</v>
      </c>
      <c r="P19" s="30">
        <v>102084</v>
      </c>
      <c r="Q19" s="30">
        <v>810677.12999999989</v>
      </c>
      <c r="R19" s="30">
        <v>113287.05499999999</v>
      </c>
      <c r="S19" s="30">
        <v>114159.965</v>
      </c>
      <c r="T19" s="30">
        <v>114335.995</v>
      </c>
      <c r="U19" s="30">
        <v>114817.30499999999</v>
      </c>
      <c r="V19" s="30">
        <v>110160.02499999999</v>
      </c>
      <c r="W19" s="30">
        <v>99084.74</v>
      </c>
      <c r="X19" s="30">
        <v>96041.895000000004</v>
      </c>
      <c r="Y19" s="30">
        <v>761886.98</v>
      </c>
      <c r="Z19" s="30">
        <v>118702.925</v>
      </c>
      <c r="AA19" s="30">
        <v>122423.01</v>
      </c>
      <c r="AB19" s="30">
        <v>121944.995</v>
      </c>
      <c r="AC19" s="30">
        <v>117551.69500000001</v>
      </c>
      <c r="AD19" s="30">
        <v>115979.07</v>
      </c>
      <c r="AE19" s="30">
        <v>105938.47500000001</v>
      </c>
      <c r="AF19" s="30">
        <v>100571.16499999999</v>
      </c>
      <c r="AG19" s="30">
        <v>803111.33500000008</v>
      </c>
      <c r="AH19" s="30">
        <v>108543.63499999999</v>
      </c>
      <c r="AI19" s="30">
        <v>111999.03999999999</v>
      </c>
      <c r="AJ19" s="30">
        <v>120858.98</v>
      </c>
      <c r="AK19" s="30">
        <v>113763.83500000001</v>
      </c>
      <c r="AL19" s="30">
        <v>111484.73</v>
      </c>
      <c r="AM19" s="30">
        <v>102229.645</v>
      </c>
      <c r="AN19" s="30">
        <v>93590.425000000003</v>
      </c>
      <c r="AO19" s="30">
        <v>762470.29</v>
      </c>
      <c r="AP19" s="30">
        <v>118074.565</v>
      </c>
      <c r="AQ19" s="30">
        <v>118404.455</v>
      </c>
      <c r="AR19" s="30">
        <v>108404.01</v>
      </c>
      <c r="AS19" s="30">
        <v>116302.66499999999</v>
      </c>
      <c r="AT19" s="30">
        <v>104294.57</v>
      </c>
      <c r="AU19" s="30">
        <v>101854.155</v>
      </c>
      <c r="AV19" s="30">
        <v>105098.02499999999</v>
      </c>
      <c r="AW19" s="30">
        <v>772432.44500000007</v>
      </c>
      <c r="AX19" s="30">
        <v>4680740.9200000009</v>
      </c>
    </row>
    <row r="20" spans="1:50" x14ac:dyDescent="0.45">
      <c r="A20" s="29">
        <v>15</v>
      </c>
      <c r="B20" s="30">
        <v>125107.78</v>
      </c>
      <c r="C20" s="30">
        <v>127793.38</v>
      </c>
      <c r="D20" s="30">
        <v>126673.935</v>
      </c>
      <c r="E20" s="30">
        <v>123990.76</v>
      </c>
      <c r="F20" s="30">
        <v>121753.11500000001</v>
      </c>
      <c r="G20" s="30">
        <v>110034.16499999999</v>
      </c>
      <c r="H20" s="30">
        <v>103760.22500000001</v>
      </c>
      <c r="I20" s="30">
        <v>839113.36</v>
      </c>
      <c r="J20" s="30">
        <v>118614.005</v>
      </c>
      <c r="K20" s="30">
        <v>123808.76</v>
      </c>
      <c r="L20" s="30">
        <v>124686.63</v>
      </c>
      <c r="M20" s="30">
        <v>125663.33</v>
      </c>
      <c r="N20" s="30">
        <v>124266.88499999999</v>
      </c>
      <c r="O20" s="30">
        <v>109044.9</v>
      </c>
      <c r="P20" s="30">
        <v>99845.345000000001</v>
      </c>
      <c r="Q20" s="30">
        <v>825929.85499999998</v>
      </c>
      <c r="R20" s="30">
        <v>99945.494999999995</v>
      </c>
      <c r="S20" s="30">
        <v>111955.175</v>
      </c>
      <c r="T20" s="30">
        <v>114436.97</v>
      </c>
      <c r="U20" s="30">
        <v>112704.045</v>
      </c>
      <c r="V20" s="30">
        <v>97436.41</v>
      </c>
      <c r="W20" s="30">
        <v>99608.57</v>
      </c>
      <c r="X20" s="30">
        <v>96594.744999999995</v>
      </c>
      <c r="Y20" s="30">
        <v>732681.41</v>
      </c>
      <c r="Z20" s="30">
        <v>115694.64</v>
      </c>
      <c r="AA20" s="30">
        <v>121092.855</v>
      </c>
      <c r="AB20" s="30">
        <v>120784.875</v>
      </c>
      <c r="AC20" s="30">
        <v>119876.63</v>
      </c>
      <c r="AD20" s="30">
        <v>113609.76</v>
      </c>
      <c r="AE20" s="30">
        <v>105135.30499999999</v>
      </c>
      <c r="AF20" s="30">
        <v>104123.39</v>
      </c>
      <c r="AG20" s="30">
        <v>800317.45499999996</v>
      </c>
      <c r="AH20" s="30">
        <v>114194.955</v>
      </c>
      <c r="AI20" s="30">
        <v>115392.875</v>
      </c>
      <c r="AJ20" s="30">
        <v>117281.13</v>
      </c>
      <c r="AK20" s="30">
        <v>116890.61</v>
      </c>
      <c r="AL20" s="30">
        <v>114848.77</v>
      </c>
      <c r="AM20" s="30">
        <v>105963.55499999999</v>
      </c>
      <c r="AN20" s="30">
        <v>98680</v>
      </c>
      <c r="AO20" s="30">
        <v>783251.89500000002</v>
      </c>
      <c r="AP20" s="30">
        <v>100025.9</v>
      </c>
      <c r="AQ20" s="30">
        <v>107849.83</v>
      </c>
      <c r="AR20" s="30">
        <v>104547.34</v>
      </c>
      <c r="AS20" s="30">
        <v>108587.52</v>
      </c>
      <c r="AT20" s="30">
        <v>94831.23</v>
      </c>
      <c r="AU20" s="30">
        <v>92097.07</v>
      </c>
      <c r="AV20" s="30">
        <v>101760.09</v>
      </c>
      <c r="AW20" s="30">
        <v>709698.97999999986</v>
      </c>
      <c r="AX20" s="30">
        <v>4690992.9550000001</v>
      </c>
    </row>
    <row r="21" spans="1:50" x14ac:dyDescent="0.45">
      <c r="A21" s="29">
        <v>16</v>
      </c>
      <c r="B21" s="30">
        <v>126696.19</v>
      </c>
      <c r="C21" s="30">
        <v>127973.58500000001</v>
      </c>
      <c r="D21" s="30">
        <v>128598.495</v>
      </c>
      <c r="E21" s="30">
        <v>126937.94</v>
      </c>
      <c r="F21" s="30">
        <v>131031.41499999999</v>
      </c>
      <c r="G21" s="30">
        <v>109763.985</v>
      </c>
      <c r="H21" s="30">
        <v>107160.54</v>
      </c>
      <c r="I21" s="30">
        <v>858162.15</v>
      </c>
      <c r="J21" s="30">
        <v>123441.82</v>
      </c>
      <c r="K21" s="30">
        <v>126846.44500000001</v>
      </c>
      <c r="L21" s="30">
        <v>125204.785</v>
      </c>
      <c r="M21" s="30">
        <v>126519.065</v>
      </c>
      <c r="N21" s="30">
        <v>124721.485</v>
      </c>
      <c r="O21" s="30">
        <v>108525.965</v>
      </c>
      <c r="P21" s="30">
        <v>100526.30499999999</v>
      </c>
      <c r="Q21" s="30">
        <v>835785.87000000011</v>
      </c>
      <c r="R21" s="30">
        <v>109421.815</v>
      </c>
      <c r="S21" s="30">
        <v>101548.735</v>
      </c>
      <c r="T21" s="30">
        <v>116795.245</v>
      </c>
      <c r="U21" s="30">
        <v>112816.68</v>
      </c>
      <c r="V21" s="30">
        <v>114522.44</v>
      </c>
      <c r="W21" s="30">
        <v>102528.4</v>
      </c>
      <c r="X21" s="30">
        <v>97356.565000000002</v>
      </c>
      <c r="Y21" s="30">
        <v>754989.88000000012</v>
      </c>
      <c r="Z21" s="30">
        <v>117799.97</v>
      </c>
      <c r="AA21" s="30">
        <v>117642.645</v>
      </c>
      <c r="AB21" s="30">
        <v>106654.955</v>
      </c>
      <c r="AC21" s="30">
        <v>120448.935</v>
      </c>
      <c r="AD21" s="30">
        <v>118324.09</v>
      </c>
      <c r="AE21" s="30">
        <v>107479.26</v>
      </c>
      <c r="AF21" s="30">
        <v>103662.05</v>
      </c>
      <c r="AG21" s="30">
        <v>792011.90500000003</v>
      </c>
      <c r="AH21" s="30">
        <v>100246.51</v>
      </c>
      <c r="AI21" s="30">
        <v>114240.88499999999</v>
      </c>
      <c r="AJ21" s="30">
        <v>113264.23</v>
      </c>
      <c r="AK21" s="30">
        <v>111360.065</v>
      </c>
      <c r="AL21" s="30">
        <v>95967.404999999999</v>
      </c>
      <c r="AM21" s="30">
        <v>95654.36</v>
      </c>
      <c r="AN21" s="30">
        <v>94810.664999999994</v>
      </c>
      <c r="AO21" s="30">
        <v>725544.12</v>
      </c>
      <c r="AP21" s="30">
        <v>109168.595</v>
      </c>
      <c r="AQ21" s="30">
        <v>111417.63</v>
      </c>
      <c r="AR21" s="30">
        <v>113506.01</v>
      </c>
      <c r="AS21" s="30">
        <v>106527.94500000001</v>
      </c>
      <c r="AT21" s="30">
        <v>106943.49</v>
      </c>
      <c r="AU21" s="30">
        <v>106888.545</v>
      </c>
      <c r="AV21" s="30">
        <v>100737.83500000001</v>
      </c>
      <c r="AW21" s="30">
        <v>755190.05</v>
      </c>
      <c r="AX21" s="30">
        <v>4721683.9749999996</v>
      </c>
    </row>
    <row r="22" spans="1:50" x14ac:dyDescent="0.45">
      <c r="A22" s="29">
        <v>17</v>
      </c>
      <c r="B22" s="30">
        <v>127855.22</v>
      </c>
      <c r="C22" s="30">
        <v>132642.14000000001</v>
      </c>
      <c r="D22" s="30">
        <v>132814.61499999999</v>
      </c>
      <c r="E22" s="30">
        <v>126483.80499999999</v>
      </c>
      <c r="F22" s="30">
        <v>126230.785</v>
      </c>
      <c r="G22" s="30">
        <v>111803.625</v>
      </c>
      <c r="H22" s="30">
        <v>108217.82</v>
      </c>
      <c r="I22" s="30">
        <v>866048.01</v>
      </c>
      <c r="J22" s="30">
        <v>104072.435</v>
      </c>
      <c r="K22" s="30">
        <v>117437.66499999999</v>
      </c>
      <c r="L22" s="30">
        <v>118531.5</v>
      </c>
      <c r="M22" s="30">
        <v>125514.14</v>
      </c>
      <c r="N22" s="30">
        <v>120124.30499999999</v>
      </c>
      <c r="O22" s="30">
        <v>108773.745</v>
      </c>
      <c r="P22" s="30">
        <v>105642.28</v>
      </c>
      <c r="Q22" s="30">
        <v>800096.07</v>
      </c>
      <c r="R22" s="30">
        <v>115103.77499999999</v>
      </c>
      <c r="S22" s="30">
        <v>120718.64</v>
      </c>
      <c r="T22" s="30">
        <v>129196.44500000001</v>
      </c>
      <c r="U22" s="30">
        <v>126329.53</v>
      </c>
      <c r="V22" s="30">
        <v>120144.19</v>
      </c>
      <c r="W22" s="30">
        <v>104864.05</v>
      </c>
      <c r="X22" s="30">
        <v>103756.535</v>
      </c>
      <c r="Y22" s="30">
        <v>820113.16500000015</v>
      </c>
      <c r="Z22" s="30">
        <v>121551.685</v>
      </c>
      <c r="AA22" s="30">
        <v>122642.235</v>
      </c>
      <c r="AB22" s="30">
        <v>118716.595</v>
      </c>
      <c r="AC22" s="30">
        <v>117617.51</v>
      </c>
      <c r="AD22" s="30">
        <v>119079.465</v>
      </c>
      <c r="AE22" s="30">
        <v>108613.38</v>
      </c>
      <c r="AF22" s="30">
        <v>105277.715</v>
      </c>
      <c r="AG22" s="30">
        <v>813498.58499999996</v>
      </c>
      <c r="AH22" s="30">
        <v>118307.52499999999</v>
      </c>
      <c r="AI22" s="30">
        <v>110515.6</v>
      </c>
      <c r="AJ22" s="30">
        <v>111462.38499999999</v>
      </c>
      <c r="AK22" s="30">
        <v>98112.464999999997</v>
      </c>
      <c r="AL22" s="30">
        <v>107226.59</v>
      </c>
      <c r="AM22" s="30">
        <v>105374.93</v>
      </c>
      <c r="AN22" s="30">
        <v>101057.43</v>
      </c>
      <c r="AO22" s="30">
        <v>752056.92499999981</v>
      </c>
      <c r="AP22" s="30">
        <v>113471.83</v>
      </c>
      <c r="AQ22" s="30">
        <v>112124.06</v>
      </c>
      <c r="AR22" s="30">
        <v>121307.84</v>
      </c>
      <c r="AS22" s="30">
        <v>112872.88</v>
      </c>
      <c r="AT22" s="30">
        <v>106565.295</v>
      </c>
      <c r="AU22" s="30">
        <v>96845.119999999995</v>
      </c>
      <c r="AV22" s="30">
        <v>96572.934999999998</v>
      </c>
      <c r="AW22" s="30">
        <v>759759.96</v>
      </c>
      <c r="AX22" s="30">
        <v>4811572.714999998</v>
      </c>
    </row>
    <row r="23" spans="1:50" x14ac:dyDescent="0.45">
      <c r="A23" s="29">
        <v>18</v>
      </c>
      <c r="B23" s="30">
        <v>122375.47</v>
      </c>
      <c r="C23" s="30">
        <v>123734.86500000001</v>
      </c>
      <c r="D23" s="30">
        <v>129121.86</v>
      </c>
      <c r="E23" s="30">
        <v>132669.57999999999</v>
      </c>
      <c r="F23" s="30">
        <v>126304.44500000001</v>
      </c>
      <c r="G23" s="30">
        <v>108487.97500000001</v>
      </c>
      <c r="H23" s="30">
        <v>109233.34</v>
      </c>
      <c r="I23" s="30">
        <v>851927.53499999992</v>
      </c>
      <c r="J23" s="30">
        <v>116969.63</v>
      </c>
      <c r="K23" s="30">
        <v>119014.44500000001</v>
      </c>
      <c r="L23" s="30">
        <v>124525.185</v>
      </c>
      <c r="M23" s="30">
        <v>126847.02</v>
      </c>
      <c r="N23" s="30">
        <v>122054.13</v>
      </c>
      <c r="O23" s="30">
        <v>103505.19500000001</v>
      </c>
      <c r="P23" s="30">
        <v>98873.535000000003</v>
      </c>
      <c r="Q23" s="30">
        <v>811789.14</v>
      </c>
      <c r="R23" s="30">
        <v>125858.27</v>
      </c>
      <c r="S23" s="30">
        <v>126760.71</v>
      </c>
      <c r="T23" s="30">
        <v>125747.735</v>
      </c>
      <c r="U23" s="30">
        <v>127260.05</v>
      </c>
      <c r="V23" s="30">
        <v>123150.38499999999</v>
      </c>
      <c r="W23" s="30">
        <v>105013.07</v>
      </c>
      <c r="X23" s="30">
        <v>107424.07</v>
      </c>
      <c r="Y23" s="30">
        <v>841214.29</v>
      </c>
      <c r="Z23" s="30">
        <v>118254.55499999999</v>
      </c>
      <c r="AA23" s="30">
        <v>122876.86500000001</v>
      </c>
      <c r="AB23" s="30">
        <v>122721.46</v>
      </c>
      <c r="AC23" s="30">
        <v>117357.83500000001</v>
      </c>
      <c r="AD23" s="30">
        <v>116870.46</v>
      </c>
      <c r="AE23" s="30">
        <v>106892.995</v>
      </c>
      <c r="AF23" s="30">
        <v>105840.39</v>
      </c>
      <c r="AG23" s="30">
        <v>810814.56</v>
      </c>
      <c r="AH23" s="30">
        <v>121535.485</v>
      </c>
      <c r="AI23" s="30">
        <v>116318.435</v>
      </c>
      <c r="AJ23" s="30">
        <v>118801.84</v>
      </c>
      <c r="AK23" s="30">
        <v>112948.4</v>
      </c>
      <c r="AL23" s="30">
        <v>110902.185</v>
      </c>
      <c r="AM23" s="30">
        <v>103616.145</v>
      </c>
      <c r="AN23" s="30">
        <v>104770.705</v>
      </c>
      <c r="AO23" s="30">
        <v>788893.19499999995</v>
      </c>
      <c r="AP23" s="30">
        <v>126892.26</v>
      </c>
      <c r="AQ23" s="30">
        <v>118839.095</v>
      </c>
      <c r="AR23" s="30">
        <v>113214.27</v>
      </c>
      <c r="AS23" s="30">
        <v>121353.33</v>
      </c>
      <c r="AT23" s="30">
        <v>127238.875</v>
      </c>
      <c r="AU23" s="30">
        <v>111665.72500000001</v>
      </c>
      <c r="AV23" s="30">
        <v>109669.355</v>
      </c>
      <c r="AW23" s="30">
        <v>828872.91</v>
      </c>
      <c r="AX23" s="30">
        <v>4933511.629999999</v>
      </c>
    </row>
    <row r="24" spans="1:50" x14ac:dyDescent="0.45">
      <c r="A24" s="29">
        <v>19</v>
      </c>
      <c r="B24" s="30">
        <v>123740.245</v>
      </c>
      <c r="C24" s="30">
        <v>129312.58</v>
      </c>
      <c r="D24" s="30">
        <v>136903.26999999999</v>
      </c>
      <c r="E24" s="30">
        <v>131237.185</v>
      </c>
      <c r="F24" s="30">
        <v>131138.73000000001</v>
      </c>
      <c r="G24" s="30">
        <v>108377.05</v>
      </c>
      <c r="H24" s="30">
        <v>103811.28</v>
      </c>
      <c r="I24" s="30">
        <v>864520.34000000008</v>
      </c>
      <c r="J24" s="30">
        <v>119781.13499999999</v>
      </c>
      <c r="K24" s="30">
        <v>119611.88</v>
      </c>
      <c r="L24" s="30">
        <v>123616.28</v>
      </c>
      <c r="M24" s="30">
        <v>118192.05499999999</v>
      </c>
      <c r="N24" s="30">
        <v>120421.32</v>
      </c>
      <c r="O24" s="30">
        <v>106052.64</v>
      </c>
      <c r="P24" s="30">
        <v>103487.28</v>
      </c>
      <c r="Q24" s="30">
        <v>811162.59000000008</v>
      </c>
      <c r="R24" s="30">
        <v>125871.91499999999</v>
      </c>
      <c r="S24" s="30">
        <v>127820.715</v>
      </c>
      <c r="T24" s="30">
        <v>125072.675</v>
      </c>
      <c r="U24" s="30">
        <v>128753.13</v>
      </c>
      <c r="V24" s="30">
        <v>123523</v>
      </c>
      <c r="W24" s="30">
        <v>109477.42</v>
      </c>
      <c r="X24" s="30">
        <v>107497.03</v>
      </c>
      <c r="Y24" s="30">
        <v>848015.88500000013</v>
      </c>
      <c r="Z24" s="30">
        <v>129885.955</v>
      </c>
      <c r="AA24" s="30">
        <v>131900.51999999999</v>
      </c>
      <c r="AB24" s="30">
        <v>133399.23000000001</v>
      </c>
      <c r="AC24" s="30">
        <v>128518.505</v>
      </c>
      <c r="AD24" s="30">
        <v>133467.37</v>
      </c>
      <c r="AE24" s="30">
        <v>111273.755</v>
      </c>
      <c r="AF24" s="30">
        <v>108729.71</v>
      </c>
      <c r="AG24" s="30">
        <v>877175.04499999993</v>
      </c>
      <c r="AH24" s="30">
        <v>119598.605</v>
      </c>
      <c r="AI24" s="30">
        <v>123005.31</v>
      </c>
      <c r="AJ24" s="30">
        <v>126264.77499999999</v>
      </c>
      <c r="AK24" s="30">
        <v>122003.33500000001</v>
      </c>
      <c r="AL24" s="30">
        <v>123850.86</v>
      </c>
      <c r="AM24" s="30">
        <v>113186.735</v>
      </c>
      <c r="AN24" s="30">
        <v>110416.88</v>
      </c>
      <c r="AO24" s="30">
        <v>838326.5</v>
      </c>
      <c r="AP24" s="30">
        <v>122550.94500000001</v>
      </c>
      <c r="AQ24" s="30">
        <v>120767.795</v>
      </c>
      <c r="AR24" s="30">
        <v>127145.14</v>
      </c>
      <c r="AS24" s="30">
        <v>109642.755</v>
      </c>
      <c r="AT24" s="30">
        <v>107914.05499999999</v>
      </c>
      <c r="AU24" s="30">
        <v>107786.255</v>
      </c>
      <c r="AV24" s="30">
        <v>107555.19</v>
      </c>
      <c r="AW24" s="30">
        <v>803362.13500000001</v>
      </c>
      <c r="AX24" s="30">
        <v>5042562.4949999992</v>
      </c>
    </row>
    <row r="25" spans="1:50" x14ac:dyDescent="0.45">
      <c r="A25" s="29">
        <v>20</v>
      </c>
      <c r="B25" s="30">
        <v>127524.8</v>
      </c>
      <c r="C25" s="30">
        <v>133235.48000000001</v>
      </c>
      <c r="D25" s="30">
        <v>127522.71</v>
      </c>
      <c r="E25" s="30">
        <v>135217.65</v>
      </c>
      <c r="F25" s="30">
        <v>135172.41</v>
      </c>
      <c r="G25" s="30">
        <v>117136.63</v>
      </c>
      <c r="H25" s="30">
        <v>111897.08500000001</v>
      </c>
      <c r="I25" s="30">
        <v>887706.76500000001</v>
      </c>
      <c r="J25" s="30">
        <v>121182.69500000001</v>
      </c>
      <c r="K25" s="30">
        <v>124209.405</v>
      </c>
      <c r="L25" s="30">
        <v>124352.215</v>
      </c>
      <c r="M25" s="30">
        <v>120693.53</v>
      </c>
      <c r="N25" s="30">
        <v>118800.07</v>
      </c>
      <c r="O25" s="30">
        <v>101945.995</v>
      </c>
      <c r="P25" s="30">
        <v>99697.62</v>
      </c>
      <c r="Q25" s="30">
        <v>810881.53</v>
      </c>
      <c r="R25" s="30">
        <v>113551.03999999999</v>
      </c>
      <c r="S25" s="30">
        <v>119127.205</v>
      </c>
      <c r="T25" s="30">
        <v>121571.97</v>
      </c>
      <c r="U25" s="30">
        <v>122910.48</v>
      </c>
      <c r="V25" s="30">
        <v>123351.45</v>
      </c>
      <c r="W25" s="30">
        <v>109111.61500000001</v>
      </c>
      <c r="X25" s="30">
        <v>105912.16</v>
      </c>
      <c r="Y25" s="30">
        <v>815535.91999999993</v>
      </c>
      <c r="Z25" s="30">
        <v>124046.80499999999</v>
      </c>
      <c r="AA25" s="30">
        <v>126922.995</v>
      </c>
      <c r="AB25" s="30">
        <v>129352.83</v>
      </c>
      <c r="AC25" s="30">
        <v>131757.155</v>
      </c>
      <c r="AD25" s="30">
        <v>127353.575</v>
      </c>
      <c r="AE25" s="30">
        <v>119262.145</v>
      </c>
      <c r="AF25" s="30">
        <v>112349.26</v>
      </c>
      <c r="AG25" s="30">
        <v>871044.76500000001</v>
      </c>
      <c r="AH25" s="30">
        <v>118733.42</v>
      </c>
      <c r="AI25" s="30">
        <v>121766.77</v>
      </c>
      <c r="AJ25" s="30">
        <v>122015.59</v>
      </c>
      <c r="AK25" s="30">
        <v>127389.485</v>
      </c>
      <c r="AL25" s="30">
        <v>126934.24</v>
      </c>
      <c r="AM25" s="30">
        <v>112990.63499999999</v>
      </c>
      <c r="AN25" s="30">
        <v>104054.85</v>
      </c>
      <c r="AO25" s="30">
        <v>833884.99</v>
      </c>
      <c r="AP25" s="30">
        <v>120076.645</v>
      </c>
      <c r="AQ25" s="30">
        <v>119789.97</v>
      </c>
      <c r="AR25" s="30">
        <v>119803.985</v>
      </c>
      <c r="AS25" s="30">
        <v>129285.09</v>
      </c>
      <c r="AT25" s="30">
        <v>129112.45</v>
      </c>
      <c r="AU25" s="30">
        <v>110420.89</v>
      </c>
      <c r="AV25" s="30">
        <v>109774.425</v>
      </c>
      <c r="AW25" s="30">
        <v>838263.45499999996</v>
      </c>
      <c r="AX25" s="30">
        <v>5057317.4249999998</v>
      </c>
    </row>
    <row r="26" spans="1:50" x14ac:dyDescent="0.45">
      <c r="A26" s="29">
        <v>21</v>
      </c>
      <c r="B26" s="30">
        <v>136690.92000000001</v>
      </c>
      <c r="C26" s="30">
        <v>140886.995</v>
      </c>
      <c r="D26" s="30">
        <v>133103.37</v>
      </c>
      <c r="E26" s="30">
        <v>135361.19500000001</v>
      </c>
      <c r="F26" s="30">
        <v>133422.46</v>
      </c>
      <c r="G26" s="30">
        <v>119331.85</v>
      </c>
      <c r="H26" s="30">
        <v>118783.08500000001</v>
      </c>
      <c r="I26" s="30">
        <v>917579.87499999988</v>
      </c>
      <c r="J26" s="30">
        <v>121424.42</v>
      </c>
      <c r="K26" s="30">
        <v>131916.405</v>
      </c>
      <c r="L26" s="30">
        <v>132170.04999999999</v>
      </c>
      <c r="M26" s="30">
        <v>124392.29</v>
      </c>
      <c r="N26" s="30">
        <v>127705.84</v>
      </c>
      <c r="O26" s="30">
        <v>112336.78</v>
      </c>
      <c r="P26" s="30">
        <v>101618.98</v>
      </c>
      <c r="Q26" s="30">
        <v>851564.76500000001</v>
      </c>
      <c r="R26" s="30">
        <v>130516.1</v>
      </c>
      <c r="S26" s="30">
        <v>132762.38</v>
      </c>
      <c r="T26" s="30">
        <v>139030.79500000001</v>
      </c>
      <c r="U26" s="30">
        <v>124010.03</v>
      </c>
      <c r="V26" s="30">
        <v>123130.6</v>
      </c>
      <c r="W26" s="30">
        <v>104643.675</v>
      </c>
      <c r="X26" s="30">
        <v>110029.55</v>
      </c>
      <c r="Y26" s="30">
        <v>864123.13000000012</v>
      </c>
      <c r="Z26" s="30">
        <v>119360.265</v>
      </c>
      <c r="AA26" s="30">
        <v>123142.76</v>
      </c>
      <c r="AB26" s="30">
        <v>127830.62</v>
      </c>
      <c r="AC26" s="30">
        <v>129553.94</v>
      </c>
      <c r="AD26" s="30">
        <v>127957.57</v>
      </c>
      <c r="AE26" s="30">
        <v>115384.08500000001</v>
      </c>
      <c r="AF26" s="30">
        <v>106044.51</v>
      </c>
      <c r="AG26" s="30">
        <v>849273.75</v>
      </c>
      <c r="AH26" s="30">
        <v>130229.295</v>
      </c>
      <c r="AI26" s="30">
        <v>133799.655</v>
      </c>
      <c r="AJ26" s="30">
        <v>136301.49</v>
      </c>
      <c r="AK26" s="30">
        <v>119118.11</v>
      </c>
      <c r="AL26" s="30">
        <v>118924.765</v>
      </c>
      <c r="AM26" s="30">
        <v>104949.95</v>
      </c>
      <c r="AN26" s="30">
        <v>106153.43</v>
      </c>
      <c r="AO26" s="30">
        <v>849476.69499999983</v>
      </c>
      <c r="AP26" s="30">
        <v>125532.575</v>
      </c>
      <c r="AQ26" s="30">
        <v>126788.83500000001</v>
      </c>
      <c r="AR26" s="30">
        <v>124189.8</v>
      </c>
      <c r="AS26" s="30">
        <v>127563.61</v>
      </c>
      <c r="AT26" s="30">
        <v>130472.2</v>
      </c>
      <c r="AU26" s="30">
        <v>115234.32</v>
      </c>
      <c r="AV26" s="30">
        <v>109579.82</v>
      </c>
      <c r="AW26" s="30">
        <v>859361.16000000015</v>
      </c>
      <c r="AX26" s="30">
        <v>5191379.375</v>
      </c>
    </row>
    <row r="27" spans="1:50" x14ac:dyDescent="0.45">
      <c r="A27" s="29">
        <v>22</v>
      </c>
      <c r="B27" s="30">
        <v>140919.995</v>
      </c>
      <c r="C27" s="30">
        <v>148534.505</v>
      </c>
      <c r="D27" s="30">
        <v>146902.95000000001</v>
      </c>
      <c r="E27" s="30">
        <v>127900.235</v>
      </c>
      <c r="F27" s="30">
        <v>132338.94</v>
      </c>
      <c r="G27" s="30">
        <v>114669.79</v>
      </c>
      <c r="H27" s="30">
        <v>113261.26</v>
      </c>
      <c r="I27" s="30">
        <v>924527.67500000005</v>
      </c>
      <c r="J27" s="30">
        <v>134983.95499999999</v>
      </c>
      <c r="K27" s="30">
        <v>140402.15</v>
      </c>
      <c r="L27" s="30">
        <v>141195.03</v>
      </c>
      <c r="M27" s="30">
        <v>137080.875</v>
      </c>
      <c r="N27" s="30">
        <v>134317.62</v>
      </c>
      <c r="O27" s="30">
        <v>119938.795</v>
      </c>
      <c r="P27" s="30">
        <v>118751.965</v>
      </c>
      <c r="Q27" s="30">
        <v>926670.39</v>
      </c>
      <c r="R27" s="30">
        <v>132877.45000000001</v>
      </c>
      <c r="S27" s="30">
        <v>133274.53</v>
      </c>
      <c r="T27" s="30">
        <v>136116.12</v>
      </c>
      <c r="U27" s="30">
        <v>140202.73499999999</v>
      </c>
      <c r="V27" s="30">
        <v>136856.79999999999</v>
      </c>
      <c r="W27" s="30">
        <v>122161.405</v>
      </c>
      <c r="X27" s="30">
        <v>118953.95</v>
      </c>
      <c r="Y27" s="30">
        <v>920442.99</v>
      </c>
      <c r="Z27" s="30">
        <v>135385.41</v>
      </c>
      <c r="AA27" s="30">
        <v>132975.13</v>
      </c>
      <c r="AB27" s="30">
        <v>132038.42499999999</v>
      </c>
      <c r="AC27" s="30">
        <v>131159.94500000001</v>
      </c>
      <c r="AD27" s="30">
        <v>135864.065</v>
      </c>
      <c r="AE27" s="30">
        <v>123226.075</v>
      </c>
      <c r="AF27" s="30">
        <v>121177.58500000001</v>
      </c>
      <c r="AG27" s="30">
        <v>911826.63500000001</v>
      </c>
      <c r="AH27" s="30">
        <v>135437.85</v>
      </c>
      <c r="AI27" s="30">
        <v>136149.125</v>
      </c>
      <c r="AJ27" s="30">
        <v>137844.815</v>
      </c>
      <c r="AK27" s="30">
        <v>138857.13500000001</v>
      </c>
      <c r="AL27" s="30">
        <v>133869.14000000001</v>
      </c>
      <c r="AM27" s="30">
        <v>120653.435</v>
      </c>
      <c r="AN27" s="30">
        <v>118086.93</v>
      </c>
      <c r="AO27" s="30">
        <v>920898.42999999993</v>
      </c>
      <c r="AP27" s="30">
        <v>132039.70499999999</v>
      </c>
      <c r="AQ27" s="30">
        <v>132710.35999999999</v>
      </c>
      <c r="AR27" s="30">
        <v>130801.825</v>
      </c>
      <c r="AS27" s="30">
        <v>124062.485</v>
      </c>
      <c r="AT27" s="30">
        <v>120072.09</v>
      </c>
      <c r="AU27" s="30">
        <v>102231.77</v>
      </c>
      <c r="AV27" s="30">
        <v>102684.59</v>
      </c>
      <c r="AW27" s="30">
        <v>844602.82499999995</v>
      </c>
      <c r="AX27" s="30">
        <v>5448968.9449999984</v>
      </c>
    </row>
    <row r="28" spans="1:50" x14ac:dyDescent="0.45">
      <c r="A28" s="29">
        <v>23</v>
      </c>
      <c r="B28" s="30">
        <v>110715.815</v>
      </c>
      <c r="C28" s="30">
        <v>132854.13500000001</v>
      </c>
      <c r="D28" s="30">
        <v>144125.52499999999</v>
      </c>
      <c r="E28" s="30">
        <v>147155.26500000001</v>
      </c>
      <c r="F28" s="30">
        <v>142625.035</v>
      </c>
      <c r="G28" s="30">
        <v>120128.295</v>
      </c>
      <c r="H28" s="30">
        <v>109609.685</v>
      </c>
      <c r="I28" s="30">
        <v>907213.75500000012</v>
      </c>
      <c r="J28" s="30">
        <v>134829.755</v>
      </c>
      <c r="K28" s="30">
        <v>135306.005</v>
      </c>
      <c r="L28" s="30">
        <v>137305.35500000001</v>
      </c>
      <c r="M28" s="30">
        <v>141292.56</v>
      </c>
      <c r="N28" s="30">
        <v>137717.255</v>
      </c>
      <c r="O28" s="30">
        <v>122764.33</v>
      </c>
      <c r="P28" s="30">
        <v>116052.80499999999</v>
      </c>
      <c r="Q28" s="30">
        <v>925268.06499999994</v>
      </c>
      <c r="R28" s="30">
        <v>117691.685</v>
      </c>
      <c r="S28" s="30">
        <v>135184.95000000001</v>
      </c>
      <c r="T28" s="30">
        <v>136253.42000000001</v>
      </c>
      <c r="U28" s="30">
        <v>139511.78</v>
      </c>
      <c r="V28" s="30">
        <v>130994.54</v>
      </c>
      <c r="W28" s="30">
        <v>120698.91499999999</v>
      </c>
      <c r="X28" s="30">
        <v>113374.465</v>
      </c>
      <c r="Y28" s="30">
        <v>893709.75500000012</v>
      </c>
      <c r="Z28" s="30">
        <v>113420.985</v>
      </c>
      <c r="AA28" s="30">
        <v>127261.295</v>
      </c>
      <c r="AB28" s="30">
        <v>131574.60500000001</v>
      </c>
      <c r="AC28" s="30">
        <v>128577.63</v>
      </c>
      <c r="AD28" s="30">
        <v>129910.015</v>
      </c>
      <c r="AE28" s="30">
        <v>120232.19500000001</v>
      </c>
      <c r="AF28" s="30">
        <v>117037.86500000001</v>
      </c>
      <c r="AG28" s="30">
        <v>868014.59000000008</v>
      </c>
      <c r="AH28" s="30">
        <v>108133.03</v>
      </c>
      <c r="AI28" s="30">
        <v>122760.92</v>
      </c>
      <c r="AJ28" s="30">
        <v>128127.75</v>
      </c>
      <c r="AK28" s="30">
        <v>134971.77499999999</v>
      </c>
      <c r="AL28" s="30">
        <v>132003.44</v>
      </c>
      <c r="AM28" s="30">
        <v>117243.63</v>
      </c>
      <c r="AN28" s="30">
        <v>110669.42</v>
      </c>
      <c r="AO28" s="30">
        <v>853909.96500000008</v>
      </c>
      <c r="AP28" s="30">
        <v>124792.97500000001</v>
      </c>
      <c r="AQ28" s="30">
        <v>141571.29500000001</v>
      </c>
      <c r="AR28" s="30">
        <v>137795.79500000001</v>
      </c>
      <c r="AS28" s="30">
        <v>133322.02499999999</v>
      </c>
      <c r="AT28" s="30">
        <v>137368.465</v>
      </c>
      <c r="AU28" s="30">
        <v>126427.92</v>
      </c>
      <c r="AV28" s="30">
        <v>119524.41</v>
      </c>
      <c r="AW28" s="30">
        <v>920802.88500000013</v>
      </c>
      <c r="AX28" s="30">
        <v>5368919.0149999987</v>
      </c>
    </row>
    <row r="29" spans="1:50" x14ac:dyDescent="0.45">
      <c r="A29" s="29">
        <v>24</v>
      </c>
      <c r="B29" s="30">
        <v>136054.14499999999</v>
      </c>
      <c r="C29" s="30">
        <v>139073.785</v>
      </c>
      <c r="D29" s="30">
        <v>134290.46</v>
      </c>
      <c r="E29" s="30">
        <v>143465.44500000001</v>
      </c>
      <c r="F29" s="30">
        <v>145005.62</v>
      </c>
      <c r="G29" s="30">
        <v>123754.55</v>
      </c>
      <c r="H29" s="30">
        <v>119125.62</v>
      </c>
      <c r="I29" s="30">
        <v>940769.625</v>
      </c>
      <c r="J29" s="30">
        <v>122106.95</v>
      </c>
      <c r="K29" s="30">
        <v>138466.56</v>
      </c>
      <c r="L29" s="30">
        <v>140904.59</v>
      </c>
      <c r="M29" s="30">
        <v>132859.30499999999</v>
      </c>
      <c r="N29" s="30">
        <v>132209.51500000001</v>
      </c>
      <c r="O29" s="30">
        <v>120753.43</v>
      </c>
      <c r="P29" s="30">
        <v>122771.53</v>
      </c>
      <c r="Q29" s="30">
        <v>910071.88000000012</v>
      </c>
      <c r="R29" s="30">
        <v>134925.74</v>
      </c>
      <c r="S29" s="30">
        <v>131996.97</v>
      </c>
      <c r="T29" s="30">
        <v>139814.29999999999</v>
      </c>
      <c r="U29" s="30">
        <v>135303.255</v>
      </c>
      <c r="V29" s="30">
        <v>135269.63500000001</v>
      </c>
      <c r="W29" s="30">
        <v>121178.68</v>
      </c>
      <c r="X29" s="30">
        <v>116112.74</v>
      </c>
      <c r="Y29" s="30">
        <v>914601.31999999983</v>
      </c>
      <c r="Z29" s="30">
        <v>138518.73499999999</v>
      </c>
      <c r="AA29" s="30">
        <v>143830.12</v>
      </c>
      <c r="AB29" s="30">
        <v>141305.88</v>
      </c>
      <c r="AC29" s="30">
        <v>130544.485</v>
      </c>
      <c r="AD29" s="30">
        <v>133009.01</v>
      </c>
      <c r="AE29" s="30">
        <v>124351.235</v>
      </c>
      <c r="AF29" s="30">
        <v>120785.595</v>
      </c>
      <c r="AG29" s="30">
        <v>932345.05999999994</v>
      </c>
      <c r="AH29" s="30">
        <v>129972.91499999999</v>
      </c>
      <c r="AI29" s="30">
        <v>137922.22</v>
      </c>
      <c r="AJ29" s="30">
        <v>144737.12</v>
      </c>
      <c r="AK29" s="30">
        <v>128535.19</v>
      </c>
      <c r="AL29" s="30">
        <v>128153.19500000001</v>
      </c>
      <c r="AM29" s="30">
        <v>121097.845</v>
      </c>
      <c r="AN29" s="30">
        <v>116811.39</v>
      </c>
      <c r="AO29" s="30">
        <v>907229.87500000012</v>
      </c>
      <c r="AP29" s="30">
        <v>121221.455</v>
      </c>
      <c r="AQ29" s="30">
        <v>124473.67</v>
      </c>
      <c r="AR29" s="30">
        <v>133969.69</v>
      </c>
      <c r="AS29" s="30">
        <v>141444.44500000001</v>
      </c>
      <c r="AT29" s="30">
        <v>134684.58499999999</v>
      </c>
      <c r="AU29" s="30">
        <v>117394.455</v>
      </c>
      <c r="AV29" s="30">
        <v>107553.005</v>
      </c>
      <c r="AW29" s="30">
        <v>880741.30499999993</v>
      </c>
      <c r="AX29" s="30">
        <v>5485759.0650000004</v>
      </c>
    </row>
    <row r="30" spans="1:50" x14ac:dyDescent="0.45">
      <c r="A30" s="29">
        <v>25</v>
      </c>
      <c r="B30" s="30">
        <v>140431.35999999999</v>
      </c>
      <c r="C30" s="30">
        <v>133171.4</v>
      </c>
      <c r="D30" s="30">
        <v>135407.57</v>
      </c>
      <c r="E30" s="30">
        <v>137073.77499999999</v>
      </c>
      <c r="F30" s="30">
        <v>139781.245</v>
      </c>
      <c r="G30" s="30">
        <v>129576.36</v>
      </c>
      <c r="H30" s="30">
        <v>124910.57</v>
      </c>
      <c r="I30" s="30">
        <v>940352.28</v>
      </c>
      <c r="J30" s="30">
        <v>134435.11499999999</v>
      </c>
      <c r="K30" s="30">
        <v>137511.315</v>
      </c>
      <c r="L30" s="30">
        <v>133813.285</v>
      </c>
      <c r="M30" s="30">
        <v>140741.16500000001</v>
      </c>
      <c r="N30" s="30">
        <v>138023.10999999999</v>
      </c>
      <c r="O30" s="30">
        <v>123162.185</v>
      </c>
      <c r="P30" s="30">
        <v>119662.16499999999</v>
      </c>
      <c r="Q30" s="30">
        <v>927348.34000000008</v>
      </c>
      <c r="R30" s="30">
        <v>138040.38</v>
      </c>
      <c r="S30" s="30">
        <v>144526.63</v>
      </c>
      <c r="T30" s="30">
        <v>141351.89499999999</v>
      </c>
      <c r="U30" s="30">
        <v>140348.57</v>
      </c>
      <c r="V30" s="30">
        <v>132029.57500000001</v>
      </c>
      <c r="W30" s="30">
        <v>122393.325</v>
      </c>
      <c r="X30" s="30">
        <v>118103.86500000001</v>
      </c>
      <c r="Y30" s="30">
        <v>936794.24</v>
      </c>
      <c r="Z30" s="30">
        <v>141972.715</v>
      </c>
      <c r="AA30" s="30">
        <v>142842.4</v>
      </c>
      <c r="AB30" s="30">
        <v>148100.13</v>
      </c>
      <c r="AC30" s="30">
        <v>143542.01999999999</v>
      </c>
      <c r="AD30" s="30">
        <v>140296.4</v>
      </c>
      <c r="AE30" s="30">
        <v>132165.42499999999</v>
      </c>
      <c r="AF30" s="30">
        <v>125850.58</v>
      </c>
      <c r="AG30" s="30">
        <v>974769.67</v>
      </c>
      <c r="AH30" s="30">
        <v>146856.79999999999</v>
      </c>
      <c r="AI30" s="30">
        <v>145807.25</v>
      </c>
      <c r="AJ30" s="30">
        <v>139351.56</v>
      </c>
      <c r="AK30" s="30">
        <v>148609.595</v>
      </c>
      <c r="AL30" s="30">
        <v>144504.32999999999</v>
      </c>
      <c r="AM30" s="30">
        <v>132829.29</v>
      </c>
      <c r="AN30" s="30">
        <v>133525.32</v>
      </c>
      <c r="AO30" s="30">
        <v>991484.14500000002</v>
      </c>
      <c r="AP30" s="30">
        <v>136373.435</v>
      </c>
      <c r="AQ30" s="30">
        <v>131904.745</v>
      </c>
      <c r="AR30" s="30">
        <v>133100.905</v>
      </c>
      <c r="AS30" s="30">
        <v>130437.325</v>
      </c>
      <c r="AT30" s="30">
        <v>120149.435</v>
      </c>
      <c r="AU30" s="30">
        <v>109644.69500000001</v>
      </c>
      <c r="AV30" s="30">
        <v>121528.375</v>
      </c>
      <c r="AW30" s="30">
        <v>883138.91500000004</v>
      </c>
      <c r="AX30" s="30">
        <v>5653887.5899999999</v>
      </c>
    </row>
    <row r="31" spans="1:50" x14ac:dyDescent="0.45">
      <c r="A31" s="29">
        <v>26</v>
      </c>
      <c r="B31" s="30">
        <v>139468.155</v>
      </c>
      <c r="C31" s="30">
        <v>143170.05499999999</v>
      </c>
      <c r="D31" s="30">
        <v>138931</v>
      </c>
      <c r="E31" s="30">
        <v>137379.23000000001</v>
      </c>
      <c r="F31" s="30">
        <v>135562.07500000001</v>
      </c>
      <c r="G31" s="30">
        <v>124587.43</v>
      </c>
      <c r="H31" s="30">
        <v>119277.48</v>
      </c>
      <c r="I31" s="30">
        <v>938375.42499999981</v>
      </c>
      <c r="J31" s="30">
        <v>148639.995</v>
      </c>
      <c r="K31" s="30">
        <v>142146.31</v>
      </c>
      <c r="L31" s="30">
        <v>136071.965</v>
      </c>
      <c r="M31" s="30">
        <v>136740.005</v>
      </c>
      <c r="N31" s="30">
        <v>144658.38</v>
      </c>
      <c r="O31" s="30">
        <v>131730.83499999999</v>
      </c>
      <c r="P31" s="30">
        <v>126455.935</v>
      </c>
      <c r="Q31" s="30">
        <v>966443.42500000005</v>
      </c>
      <c r="R31" s="30">
        <v>139765.32</v>
      </c>
      <c r="S31" s="30">
        <v>134029.80499999999</v>
      </c>
      <c r="T31" s="30">
        <v>134084.66500000001</v>
      </c>
      <c r="U31" s="30">
        <v>138124.06</v>
      </c>
      <c r="V31" s="30">
        <v>139275.77499999999</v>
      </c>
      <c r="W31" s="30">
        <v>125949.5</v>
      </c>
      <c r="X31" s="30">
        <v>120137.45</v>
      </c>
      <c r="Y31" s="30">
        <v>931366.57500000007</v>
      </c>
      <c r="Z31" s="30">
        <v>140713.255</v>
      </c>
      <c r="AA31" s="30">
        <v>135759.27499999999</v>
      </c>
      <c r="AB31" s="30">
        <v>128580.97500000001</v>
      </c>
      <c r="AC31" s="30">
        <v>150445.47</v>
      </c>
      <c r="AD31" s="30">
        <v>139188.48000000001</v>
      </c>
      <c r="AE31" s="30">
        <v>125394.425</v>
      </c>
      <c r="AF31" s="30">
        <v>124313.07</v>
      </c>
      <c r="AG31" s="30">
        <v>944394.95</v>
      </c>
      <c r="AH31" s="30">
        <v>130565.58</v>
      </c>
      <c r="AI31" s="30">
        <v>135866.75</v>
      </c>
      <c r="AJ31" s="30">
        <v>137327.70000000001</v>
      </c>
      <c r="AK31" s="30">
        <v>131023.66</v>
      </c>
      <c r="AL31" s="30">
        <v>123546.62</v>
      </c>
      <c r="AM31" s="30">
        <v>117924.13</v>
      </c>
      <c r="AN31" s="30">
        <v>116150.91499999999</v>
      </c>
      <c r="AO31" s="30">
        <v>892405.3550000001</v>
      </c>
      <c r="AP31" s="30">
        <v>141431.99</v>
      </c>
      <c r="AQ31" s="30">
        <v>137644.86499999999</v>
      </c>
      <c r="AR31" s="30">
        <v>126614.72</v>
      </c>
      <c r="AS31" s="30">
        <v>131466.23999999999</v>
      </c>
      <c r="AT31" s="30">
        <v>136872.56</v>
      </c>
      <c r="AU31" s="30">
        <v>126938.54</v>
      </c>
      <c r="AV31" s="30">
        <v>125830.75</v>
      </c>
      <c r="AW31" s="30">
        <v>926799.66500000004</v>
      </c>
      <c r="AX31" s="30">
        <v>5599785.3950000005</v>
      </c>
    </row>
    <row r="32" spans="1:50" x14ac:dyDescent="0.45">
      <c r="A32" s="29">
        <v>27</v>
      </c>
      <c r="B32" s="30">
        <v>143176.33499999999</v>
      </c>
      <c r="C32" s="30">
        <v>143984.39000000001</v>
      </c>
      <c r="D32" s="30">
        <v>141696.29500000001</v>
      </c>
      <c r="E32" s="30">
        <v>138972.42499999999</v>
      </c>
      <c r="F32" s="30">
        <v>145713.81</v>
      </c>
      <c r="G32" s="30">
        <v>130073.27</v>
      </c>
      <c r="H32" s="30">
        <v>117312.925</v>
      </c>
      <c r="I32" s="30">
        <v>960929.45000000019</v>
      </c>
      <c r="J32" s="30">
        <v>135712.245</v>
      </c>
      <c r="K32" s="30">
        <v>142401.79500000001</v>
      </c>
      <c r="L32" s="30">
        <v>134056.095</v>
      </c>
      <c r="M32" s="30">
        <v>141078.46</v>
      </c>
      <c r="N32" s="30">
        <v>136676.715</v>
      </c>
      <c r="O32" s="30">
        <v>118683.565</v>
      </c>
      <c r="P32" s="30">
        <v>112556.405</v>
      </c>
      <c r="Q32" s="30">
        <v>921165.28</v>
      </c>
      <c r="R32" s="30">
        <v>133132.32500000001</v>
      </c>
      <c r="S32" s="30">
        <v>137352.78</v>
      </c>
      <c r="T32" s="30">
        <v>138152.10500000001</v>
      </c>
      <c r="U32" s="30">
        <v>137899.715</v>
      </c>
      <c r="V32" s="30">
        <v>134078.07</v>
      </c>
      <c r="W32" s="30">
        <v>123687.97</v>
      </c>
      <c r="X32" s="30">
        <v>116064.03</v>
      </c>
      <c r="Y32" s="30">
        <v>920366.99499999988</v>
      </c>
      <c r="Z32" s="30">
        <v>133874.47500000001</v>
      </c>
      <c r="AA32" s="30">
        <v>140342.995</v>
      </c>
      <c r="AB32" s="30">
        <v>143461.125</v>
      </c>
      <c r="AC32" s="30">
        <v>125861.6</v>
      </c>
      <c r="AD32" s="30">
        <v>124242.52</v>
      </c>
      <c r="AE32" s="30">
        <v>119717.435</v>
      </c>
      <c r="AF32" s="30">
        <v>114562.215</v>
      </c>
      <c r="AG32" s="30">
        <v>902062.36499999987</v>
      </c>
      <c r="AH32" s="30">
        <v>127307.26</v>
      </c>
      <c r="AI32" s="30">
        <v>133803.98499999999</v>
      </c>
      <c r="AJ32" s="30">
        <v>127092.715</v>
      </c>
      <c r="AK32" s="30">
        <v>135182.72500000001</v>
      </c>
      <c r="AL32" s="30">
        <v>132774.29500000001</v>
      </c>
      <c r="AM32" s="30">
        <v>114660.9</v>
      </c>
      <c r="AN32" s="30">
        <v>114469.88</v>
      </c>
      <c r="AO32" s="30">
        <v>885291.76</v>
      </c>
      <c r="AP32" s="30">
        <v>136255.33499999999</v>
      </c>
      <c r="AQ32" s="30">
        <v>140264.51999999999</v>
      </c>
      <c r="AR32" s="30">
        <v>138627.10999999999</v>
      </c>
      <c r="AS32" s="30">
        <v>131372.71</v>
      </c>
      <c r="AT32" s="30">
        <v>143010.26999999999</v>
      </c>
      <c r="AU32" s="30">
        <v>125400.27</v>
      </c>
      <c r="AV32" s="30">
        <v>118507.76</v>
      </c>
      <c r="AW32" s="30">
        <v>933437.97499999998</v>
      </c>
      <c r="AX32" s="30">
        <v>5523253.8249999983</v>
      </c>
    </row>
    <row r="33" spans="1:50" x14ac:dyDescent="0.45">
      <c r="A33" s="29">
        <v>28</v>
      </c>
      <c r="B33" s="30">
        <v>138680.33499999999</v>
      </c>
      <c r="C33" s="30">
        <v>150671.10500000001</v>
      </c>
      <c r="D33" s="30">
        <v>151270.54</v>
      </c>
      <c r="E33" s="30">
        <v>141994.375</v>
      </c>
      <c r="F33" s="30">
        <v>136884.095</v>
      </c>
      <c r="G33" s="30">
        <v>123971.705</v>
      </c>
      <c r="H33" s="30">
        <v>124790.69500000001</v>
      </c>
      <c r="I33" s="30">
        <v>968262.84999999986</v>
      </c>
      <c r="J33" s="30">
        <v>128207.125</v>
      </c>
      <c r="K33" s="30">
        <v>137582.19500000001</v>
      </c>
      <c r="L33" s="30">
        <v>145728.26</v>
      </c>
      <c r="M33" s="30">
        <v>138768.04500000001</v>
      </c>
      <c r="N33" s="30">
        <v>136690.04999999999</v>
      </c>
      <c r="O33" s="30">
        <v>122369.535</v>
      </c>
      <c r="P33" s="30">
        <v>119218.23</v>
      </c>
      <c r="Q33" s="30">
        <v>928563.44000000006</v>
      </c>
      <c r="R33" s="30">
        <v>131868.24</v>
      </c>
      <c r="S33" s="30">
        <v>136121.83499999999</v>
      </c>
      <c r="T33" s="30">
        <v>133906.26</v>
      </c>
      <c r="U33" s="30">
        <v>134622.39000000001</v>
      </c>
      <c r="V33" s="30">
        <v>131387.745</v>
      </c>
      <c r="W33" s="30">
        <v>124486.69500000001</v>
      </c>
      <c r="X33" s="30">
        <v>119927.64</v>
      </c>
      <c r="Y33" s="30">
        <v>912320.80500000005</v>
      </c>
      <c r="Z33" s="30">
        <v>137446.75</v>
      </c>
      <c r="AA33" s="30">
        <v>131367.09</v>
      </c>
      <c r="AB33" s="30">
        <v>132856.72</v>
      </c>
      <c r="AC33" s="30">
        <v>145767.1</v>
      </c>
      <c r="AD33" s="30">
        <v>140542.95000000001</v>
      </c>
      <c r="AE33" s="30">
        <v>124491.53</v>
      </c>
      <c r="AF33" s="30">
        <v>119464.315</v>
      </c>
      <c r="AG33" s="30">
        <v>931936.45499999984</v>
      </c>
      <c r="AH33" s="30">
        <v>131739.20000000001</v>
      </c>
      <c r="AI33" s="30">
        <v>132941.76999999999</v>
      </c>
      <c r="AJ33" s="30">
        <v>135339.82</v>
      </c>
      <c r="AK33" s="30">
        <v>133131.51999999999</v>
      </c>
      <c r="AL33" s="30">
        <v>128384.14</v>
      </c>
      <c r="AM33" s="30">
        <v>123954.31</v>
      </c>
      <c r="AN33" s="30">
        <v>123740.265</v>
      </c>
      <c r="AO33" s="30">
        <v>909231.02500000002</v>
      </c>
      <c r="AP33" s="30">
        <v>130119.41</v>
      </c>
      <c r="AQ33" s="30">
        <v>133668.935</v>
      </c>
      <c r="AR33" s="30">
        <v>135296.79999999999</v>
      </c>
      <c r="AS33" s="30">
        <v>135266.16500000001</v>
      </c>
      <c r="AT33" s="30">
        <v>134041.23000000001</v>
      </c>
      <c r="AU33" s="30">
        <v>130088.95</v>
      </c>
      <c r="AV33" s="30">
        <v>118837.05</v>
      </c>
      <c r="AW33" s="30">
        <v>917318.53999999992</v>
      </c>
      <c r="AX33" s="30">
        <v>5567633.1149999993</v>
      </c>
    </row>
    <row r="34" spans="1:50" x14ac:dyDescent="0.45">
      <c r="A34" s="29">
        <v>29</v>
      </c>
      <c r="B34" s="30">
        <v>146154.37</v>
      </c>
      <c r="C34" s="30">
        <v>138931.81</v>
      </c>
      <c r="D34" s="30">
        <v>138418.83499999999</v>
      </c>
      <c r="E34" s="30">
        <v>144797.98000000001</v>
      </c>
      <c r="F34" s="30">
        <v>142965.48000000001</v>
      </c>
      <c r="G34" s="30">
        <v>130187.44500000001</v>
      </c>
      <c r="H34" s="30">
        <v>131141.35500000001</v>
      </c>
      <c r="I34" s="30">
        <v>972597.27499999991</v>
      </c>
      <c r="J34" s="30">
        <v>127367.015</v>
      </c>
      <c r="K34" s="30">
        <v>137028.04999999999</v>
      </c>
      <c r="L34" s="30">
        <v>136850.14000000001</v>
      </c>
      <c r="M34" s="30">
        <v>144103.70499999999</v>
      </c>
      <c r="N34" s="30">
        <v>141166.85</v>
      </c>
      <c r="O34" s="30">
        <v>120659.15</v>
      </c>
      <c r="P34" s="30">
        <v>113418.125</v>
      </c>
      <c r="Q34" s="30">
        <v>920593.03500000003</v>
      </c>
      <c r="R34" s="30">
        <v>136330.59</v>
      </c>
      <c r="S34" s="30">
        <v>129699.265</v>
      </c>
      <c r="T34" s="30">
        <v>133198.34</v>
      </c>
      <c r="U34" s="30">
        <v>139316.29</v>
      </c>
      <c r="V34" s="30">
        <v>140073.89499999999</v>
      </c>
      <c r="W34" s="30">
        <v>122397.13</v>
      </c>
      <c r="X34" s="30">
        <v>118007.66499999999</v>
      </c>
      <c r="Y34" s="30">
        <v>919023.17500000005</v>
      </c>
      <c r="Z34" s="30">
        <v>134664.655</v>
      </c>
      <c r="AA34" s="30">
        <v>132967.19</v>
      </c>
      <c r="AB34" s="30">
        <v>135308.29500000001</v>
      </c>
      <c r="AC34" s="30">
        <v>133778.44500000001</v>
      </c>
      <c r="AD34" s="30">
        <v>135728.405</v>
      </c>
      <c r="AE34" s="30">
        <v>125928.62</v>
      </c>
      <c r="AF34" s="30">
        <v>114186.8</v>
      </c>
      <c r="AG34" s="30">
        <v>912562.41</v>
      </c>
      <c r="AH34" s="30">
        <v>123618.42</v>
      </c>
      <c r="AI34" s="30">
        <v>129008.62</v>
      </c>
      <c r="AJ34" s="30">
        <v>135782.54500000001</v>
      </c>
      <c r="AK34" s="30">
        <v>134119.14000000001</v>
      </c>
      <c r="AL34" s="30">
        <v>132101.85999999999</v>
      </c>
      <c r="AM34" s="30">
        <v>111288.905</v>
      </c>
      <c r="AN34" s="30">
        <v>111293.15</v>
      </c>
      <c r="AO34" s="30">
        <v>877212.64</v>
      </c>
      <c r="AP34" s="30">
        <v>132894.41</v>
      </c>
      <c r="AQ34" s="30">
        <v>140086.10500000001</v>
      </c>
      <c r="AR34" s="30">
        <v>138666.10500000001</v>
      </c>
      <c r="AS34" s="30">
        <v>143158.89000000001</v>
      </c>
      <c r="AT34" s="30">
        <v>143109.35500000001</v>
      </c>
      <c r="AU34" s="30">
        <v>125303.88499999999</v>
      </c>
      <c r="AV34" s="30">
        <v>114065.32</v>
      </c>
      <c r="AW34" s="30">
        <v>937284.07000000007</v>
      </c>
      <c r="AX34" s="30">
        <v>5539272.6050000014</v>
      </c>
    </row>
    <row r="35" spans="1:50" x14ac:dyDescent="0.45">
      <c r="A35" s="29">
        <v>30</v>
      </c>
      <c r="B35" s="30">
        <v>142470.43</v>
      </c>
      <c r="C35" s="30">
        <v>144008.37</v>
      </c>
      <c r="D35" s="30">
        <v>142637.76000000001</v>
      </c>
      <c r="E35" s="30">
        <v>142316.29500000001</v>
      </c>
      <c r="F35" s="30">
        <v>136837.155</v>
      </c>
      <c r="G35" s="30">
        <v>121021.425</v>
      </c>
      <c r="H35" s="30">
        <v>120396.735</v>
      </c>
      <c r="I35" s="30">
        <v>949688.17</v>
      </c>
      <c r="J35" s="30">
        <v>138134.63500000001</v>
      </c>
      <c r="K35" s="30">
        <v>146465.69</v>
      </c>
      <c r="L35" s="30">
        <v>143209.755</v>
      </c>
      <c r="M35" s="30">
        <v>136127.125</v>
      </c>
      <c r="N35" s="30">
        <v>128777.82</v>
      </c>
      <c r="O35" s="30">
        <v>119888.575</v>
      </c>
      <c r="P35" s="30">
        <v>120126.905</v>
      </c>
      <c r="Q35" s="30">
        <v>932730.50500000012</v>
      </c>
      <c r="R35" s="30">
        <v>132276.88</v>
      </c>
      <c r="S35" s="30">
        <v>137617.88</v>
      </c>
      <c r="T35" s="30">
        <v>140729.185</v>
      </c>
      <c r="U35" s="30">
        <v>136003.91500000001</v>
      </c>
      <c r="V35" s="30">
        <v>130432.05</v>
      </c>
      <c r="W35" s="30">
        <v>111331.235</v>
      </c>
      <c r="X35" s="30">
        <v>107580.495</v>
      </c>
      <c r="Y35" s="30">
        <v>895971.64</v>
      </c>
      <c r="Z35" s="30">
        <v>135422.13500000001</v>
      </c>
      <c r="AA35" s="30">
        <v>129519.995</v>
      </c>
      <c r="AB35" s="30">
        <v>134004.96</v>
      </c>
      <c r="AC35" s="30">
        <v>137634.125</v>
      </c>
      <c r="AD35" s="30">
        <v>130119.5</v>
      </c>
      <c r="AE35" s="30">
        <v>116942.94</v>
      </c>
      <c r="AF35" s="30">
        <v>111555</v>
      </c>
      <c r="AG35" s="30">
        <v>895198.65500000003</v>
      </c>
      <c r="AH35" s="30">
        <v>133205.18</v>
      </c>
      <c r="AI35" s="30">
        <v>138858.04500000001</v>
      </c>
      <c r="AJ35" s="30">
        <v>140275.82999999999</v>
      </c>
      <c r="AK35" s="30">
        <v>132940.63</v>
      </c>
      <c r="AL35" s="30">
        <v>136493.13</v>
      </c>
      <c r="AM35" s="30">
        <v>121958.69</v>
      </c>
      <c r="AN35" s="30">
        <v>118413.13499999999</v>
      </c>
      <c r="AO35" s="30">
        <v>922144.6399999999</v>
      </c>
      <c r="AP35" s="30">
        <v>132571.32999999999</v>
      </c>
      <c r="AQ35" s="30">
        <v>132720.39499999999</v>
      </c>
      <c r="AR35" s="30">
        <v>130547.735</v>
      </c>
      <c r="AS35" s="30">
        <v>142476.36499999999</v>
      </c>
      <c r="AT35" s="30">
        <v>133822.70000000001</v>
      </c>
      <c r="AU35" s="30">
        <v>128417.22</v>
      </c>
      <c r="AV35" s="30">
        <v>123014.55499999999</v>
      </c>
      <c r="AW35" s="30">
        <v>923570.29999999981</v>
      </c>
      <c r="AX35" s="30">
        <v>5519303.9100000001</v>
      </c>
    </row>
    <row r="36" spans="1:50" x14ac:dyDescent="0.45">
      <c r="A36" s="29">
        <v>31</v>
      </c>
      <c r="B36" s="30">
        <v>141451.72500000001</v>
      </c>
      <c r="C36" s="30">
        <v>147550.185</v>
      </c>
      <c r="D36" s="30">
        <v>142325.99</v>
      </c>
      <c r="E36" s="30">
        <v>143544.10999999999</v>
      </c>
      <c r="F36" s="30">
        <v>139584.95499999999</v>
      </c>
      <c r="G36" s="30">
        <v>125032.57</v>
      </c>
      <c r="H36" s="30">
        <v>117638.065</v>
      </c>
      <c r="I36" s="30">
        <v>957127.59999999986</v>
      </c>
      <c r="J36" s="30">
        <v>137934.845</v>
      </c>
      <c r="K36" s="30">
        <v>137301.69</v>
      </c>
      <c r="L36" s="30">
        <v>140922.715</v>
      </c>
      <c r="M36" s="30">
        <v>142341.63500000001</v>
      </c>
      <c r="N36" s="30">
        <v>139822.93</v>
      </c>
      <c r="O36" s="30">
        <v>121548.535</v>
      </c>
      <c r="P36" s="30">
        <v>114481.28</v>
      </c>
      <c r="Q36" s="30">
        <v>934353.63</v>
      </c>
      <c r="R36" s="30">
        <v>138963.17499999999</v>
      </c>
      <c r="S36" s="30">
        <v>139108.435</v>
      </c>
      <c r="T36" s="30">
        <v>130044.375</v>
      </c>
      <c r="U36" s="30">
        <v>151355.43</v>
      </c>
      <c r="V36" s="30">
        <v>141647.89499999999</v>
      </c>
      <c r="W36" s="30">
        <v>116696.455</v>
      </c>
      <c r="X36" s="30">
        <v>117351.14</v>
      </c>
      <c r="Y36" s="30">
        <v>935166.90500000003</v>
      </c>
      <c r="Z36" s="30">
        <v>127198.78</v>
      </c>
      <c r="AA36" s="30">
        <v>131851.01500000001</v>
      </c>
      <c r="AB36" s="30">
        <v>131939.5</v>
      </c>
      <c r="AC36" s="30">
        <v>129025</v>
      </c>
      <c r="AD36" s="30">
        <v>129740.315</v>
      </c>
      <c r="AE36" s="30">
        <v>116238.175</v>
      </c>
      <c r="AF36" s="30">
        <v>104912.38</v>
      </c>
      <c r="AG36" s="30">
        <v>870905.16500000015</v>
      </c>
      <c r="AH36" s="30">
        <v>125652.05499999999</v>
      </c>
      <c r="AI36" s="30">
        <v>132120.39000000001</v>
      </c>
      <c r="AJ36" s="30">
        <v>136315.38</v>
      </c>
      <c r="AK36" s="30">
        <v>137651.13500000001</v>
      </c>
      <c r="AL36" s="30">
        <v>135633.89000000001</v>
      </c>
      <c r="AM36" s="30">
        <v>119933.7</v>
      </c>
      <c r="AN36" s="30">
        <v>120350.215</v>
      </c>
      <c r="AO36" s="30">
        <v>907656.7649999999</v>
      </c>
      <c r="AP36" s="30">
        <v>127930.355</v>
      </c>
      <c r="AQ36" s="30">
        <v>140042.14499999999</v>
      </c>
      <c r="AR36" s="30">
        <v>140205.29500000001</v>
      </c>
      <c r="AS36" s="30">
        <v>132583.64000000001</v>
      </c>
      <c r="AT36" s="30">
        <v>132105.75</v>
      </c>
      <c r="AU36" s="30">
        <v>111590.65</v>
      </c>
      <c r="AV36" s="30">
        <v>109935.33500000001</v>
      </c>
      <c r="AW36" s="30">
        <v>894393.17</v>
      </c>
      <c r="AX36" s="30">
        <v>5499603.2349999994</v>
      </c>
    </row>
    <row r="37" spans="1:50" x14ac:dyDescent="0.45">
      <c r="A37" s="29">
        <v>32</v>
      </c>
      <c r="B37" s="30">
        <v>130978.095</v>
      </c>
      <c r="C37" s="30">
        <v>135616.125</v>
      </c>
      <c r="D37" s="30">
        <v>138900.5</v>
      </c>
      <c r="E37" s="30">
        <v>143642.35500000001</v>
      </c>
      <c r="F37" s="30">
        <v>143060.32999999999</v>
      </c>
      <c r="G37" s="30">
        <v>125830.535</v>
      </c>
      <c r="H37" s="30">
        <v>120008.455</v>
      </c>
      <c r="I37" s="30">
        <v>938036.3949999999</v>
      </c>
      <c r="J37" s="30">
        <v>138506.45000000001</v>
      </c>
      <c r="K37" s="30">
        <v>132819.535</v>
      </c>
      <c r="L37" s="30">
        <v>130616.67</v>
      </c>
      <c r="M37" s="30">
        <v>142671.51</v>
      </c>
      <c r="N37" s="30">
        <v>145491.32999999999</v>
      </c>
      <c r="O37" s="30">
        <v>130907.095</v>
      </c>
      <c r="P37" s="30">
        <v>120379.285</v>
      </c>
      <c r="Q37" s="30">
        <v>941391.875</v>
      </c>
      <c r="R37" s="30">
        <v>121533.955</v>
      </c>
      <c r="S37" s="30">
        <v>127193.3</v>
      </c>
      <c r="T37" s="30">
        <v>121445.38</v>
      </c>
      <c r="U37" s="30">
        <v>122361.925</v>
      </c>
      <c r="V37" s="30">
        <v>122862.345</v>
      </c>
      <c r="W37" s="30">
        <v>113669.45</v>
      </c>
      <c r="X37" s="30">
        <v>106274.56</v>
      </c>
      <c r="Y37" s="30">
        <v>835340.91500000004</v>
      </c>
      <c r="Z37" s="30">
        <v>127541.57</v>
      </c>
      <c r="AA37" s="30">
        <v>121073.45</v>
      </c>
      <c r="AB37" s="30">
        <v>122602.11500000001</v>
      </c>
      <c r="AC37" s="30">
        <v>135670.99</v>
      </c>
      <c r="AD37" s="30">
        <v>121875.355</v>
      </c>
      <c r="AE37" s="30">
        <v>119988.735</v>
      </c>
      <c r="AF37" s="30">
        <v>115231.85</v>
      </c>
      <c r="AG37" s="30">
        <v>863984.06499999994</v>
      </c>
      <c r="AH37" s="30">
        <v>136683.4</v>
      </c>
      <c r="AI37" s="30">
        <v>141474.26500000001</v>
      </c>
      <c r="AJ37" s="30">
        <v>134681.435</v>
      </c>
      <c r="AK37" s="30">
        <v>133004.73000000001</v>
      </c>
      <c r="AL37" s="30">
        <v>142555.10500000001</v>
      </c>
      <c r="AM37" s="30">
        <v>128554.605</v>
      </c>
      <c r="AN37" s="30">
        <v>121028.325</v>
      </c>
      <c r="AO37" s="30">
        <v>937981.86499999999</v>
      </c>
      <c r="AP37" s="30">
        <v>125959.75</v>
      </c>
      <c r="AQ37" s="30">
        <v>130141.22500000001</v>
      </c>
      <c r="AR37" s="30">
        <v>127945.31</v>
      </c>
      <c r="AS37" s="30">
        <v>140835.17499999999</v>
      </c>
      <c r="AT37" s="30">
        <v>144062.60999999999</v>
      </c>
      <c r="AU37" s="30">
        <v>121119.265</v>
      </c>
      <c r="AV37" s="30">
        <v>111165.955</v>
      </c>
      <c r="AW37" s="30">
        <v>901229.28999999992</v>
      </c>
      <c r="AX37" s="30">
        <v>5417964.4050000003</v>
      </c>
    </row>
    <row r="38" spans="1:50" x14ac:dyDescent="0.45">
      <c r="A38" s="29">
        <v>33</v>
      </c>
      <c r="B38" s="30">
        <v>137008.71</v>
      </c>
      <c r="C38" s="30">
        <v>148093.96</v>
      </c>
      <c r="D38" s="30">
        <v>144024.66</v>
      </c>
      <c r="E38" s="30">
        <v>140905.85</v>
      </c>
      <c r="F38" s="30">
        <v>137838.92499999999</v>
      </c>
      <c r="G38" s="30">
        <v>122088.76</v>
      </c>
      <c r="H38" s="30">
        <v>116648.77</v>
      </c>
      <c r="I38" s="30">
        <v>946609.63500000001</v>
      </c>
      <c r="J38" s="30">
        <v>127906.24000000001</v>
      </c>
      <c r="K38" s="30">
        <v>124975.11</v>
      </c>
      <c r="L38" s="30">
        <v>132561.22</v>
      </c>
      <c r="M38" s="30">
        <v>138368.4</v>
      </c>
      <c r="N38" s="30">
        <v>134885.67000000001</v>
      </c>
      <c r="O38" s="30">
        <v>120382.80499999999</v>
      </c>
      <c r="P38" s="30">
        <v>113066.245</v>
      </c>
      <c r="Q38" s="30">
        <v>892145.69000000006</v>
      </c>
      <c r="R38" s="30">
        <v>140410.29500000001</v>
      </c>
      <c r="S38" s="30">
        <v>133809.45499999999</v>
      </c>
      <c r="T38" s="30">
        <v>133056.82</v>
      </c>
      <c r="U38" s="30">
        <v>129223.80499999999</v>
      </c>
      <c r="V38" s="30">
        <v>133562.98499999999</v>
      </c>
      <c r="W38" s="30">
        <v>124852.67</v>
      </c>
      <c r="X38" s="30">
        <v>119798.995</v>
      </c>
      <c r="Y38" s="30">
        <v>914715.02500000002</v>
      </c>
      <c r="Z38" s="30">
        <v>138918.38500000001</v>
      </c>
      <c r="AA38" s="30">
        <v>138424.25</v>
      </c>
      <c r="AB38" s="30">
        <v>136240.845</v>
      </c>
      <c r="AC38" s="30">
        <v>131137.065</v>
      </c>
      <c r="AD38" s="30">
        <v>125189.54</v>
      </c>
      <c r="AE38" s="30">
        <v>116571.26</v>
      </c>
      <c r="AF38" s="30">
        <v>119707.93</v>
      </c>
      <c r="AG38" s="30">
        <v>906189.27499999991</v>
      </c>
      <c r="AH38" s="30">
        <v>131067.25</v>
      </c>
      <c r="AI38" s="30">
        <v>131438.54999999999</v>
      </c>
      <c r="AJ38" s="30">
        <v>120747.08</v>
      </c>
      <c r="AK38" s="30">
        <v>128119.715</v>
      </c>
      <c r="AL38" s="30">
        <v>129781.155</v>
      </c>
      <c r="AM38" s="30">
        <v>115460.6</v>
      </c>
      <c r="AN38" s="30">
        <v>110816.375</v>
      </c>
      <c r="AO38" s="30">
        <v>867430.72499999998</v>
      </c>
      <c r="AP38" s="30">
        <v>121520.57</v>
      </c>
      <c r="AQ38" s="30">
        <v>119321.855</v>
      </c>
      <c r="AR38" s="30">
        <v>129884.75</v>
      </c>
      <c r="AS38" s="30">
        <v>121914.44</v>
      </c>
      <c r="AT38" s="30">
        <v>124640.09</v>
      </c>
      <c r="AU38" s="30">
        <v>113755.18</v>
      </c>
      <c r="AV38" s="30">
        <v>111034.745</v>
      </c>
      <c r="AW38" s="30">
        <v>842071.63</v>
      </c>
      <c r="AX38" s="30">
        <v>5369161.9799999995</v>
      </c>
    </row>
    <row r="39" spans="1:50" x14ac:dyDescent="0.45">
      <c r="A39" s="29">
        <v>34</v>
      </c>
      <c r="B39" s="30">
        <v>128868.255</v>
      </c>
      <c r="C39" s="30">
        <v>135051.54500000001</v>
      </c>
      <c r="D39" s="30">
        <v>135914.68</v>
      </c>
      <c r="E39" s="30">
        <v>131575.79</v>
      </c>
      <c r="F39" s="30">
        <v>126570.47</v>
      </c>
      <c r="G39" s="30">
        <v>112275.15</v>
      </c>
      <c r="H39" s="30">
        <v>111793.015</v>
      </c>
      <c r="I39" s="30">
        <v>882048.90500000003</v>
      </c>
      <c r="J39" s="30">
        <v>139203.5</v>
      </c>
      <c r="K39" s="30">
        <v>138640.39000000001</v>
      </c>
      <c r="L39" s="30">
        <v>141122.79500000001</v>
      </c>
      <c r="M39" s="30">
        <v>123434.505</v>
      </c>
      <c r="N39" s="30">
        <v>132569.74</v>
      </c>
      <c r="O39" s="30">
        <v>121052.06</v>
      </c>
      <c r="P39" s="30">
        <v>119118.545</v>
      </c>
      <c r="Q39" s="30">
        <v>915141.53500000003</v>
      </c>
      <c r="R39" s="30">
        <v>139414.495</v>
      </c>
      <c r="S39" s="30">
        <v>139814.04</v>
      </c>
      <c r="T39" s="30">
        <v>137513.465</v>
      </c>
      <c r="U39" s="30">
        <v>135619.94</v>
      </c>
      <c r="V39" s="30">
        <v>133666.57500000001</v>
      </c>
      <c r="W39" s="30">
        <v>117444.1</v>
      </c>
      <c r="X39" s="30">
        <v>115177.935</v>
      </c>
      <c r="Y39" s="30">
        <v>918650.54999999981</v>
      </c>
      <c r="Z39" s="30">
        <v>131280.85</v>
      </c>
      <c r="AA39" s="30">
        <v>139563.095</v>
      </c>
      <c r="AB39" s="30">
        <v>136032.16</v>
      </c>
      <c r="AC39" s="30">
        <v>131956.72500000001</v>
      </c>
      <c r="AD39" s="30">
        <v>130210.94</v>
      </c>
      <c r="AE39" s="30">
        <v>116471.77499999999</v>
      </c>
      <c r="AF39" s="30">
        <v>111436.265</v>
      </c>
      <c r="AG39" s="30">
        <v>896951.81</v>
      </c>
      <c r="AH39" s="30">
        <v>132704.36499999999</v>
      </c>
      <c r="AI39" s="30">
        <v>130964.88499999999</v>
      </c>
      <c r="AJ39" s="30">
        <v>137660.94</v>
      </c>
      <c r="AK39" s="30">
        <v>127697.99</v>
      </c>
      <c r="AL39" s="30">
        <v>126763.36500000001</v>
      </c>
      <c r="AM39" s="30">
        <v>107303.47500000001</v>
      </c>
      <c r="AN39" s="30">
        <v>113980.3</v>
      </c>
      <c r="AO39" s="30">
        <v>877075.32000000007</v>
      </c>
      <c r="AP39" s="30">
        <v>134984.79</v>
      </c>
      <c r="AQ39" s="30">
        <v>138437.85500000001</v>
      </c>
      <c r="AR39" s="30">
        <v>129322.31</v>
      </c>
      <c r="AS39" s="30">
        <v>123490.855</v>
      </c>
      <c r="AT39" s="30">
        <v>125707.04</v>
      </c>
      <c r="AU39" s="30">
        <v>127131.37</v>
      </c>
      <c r="AV39" s="30">
        <v>117125.065</v>
      </c>
      <c r="AW39" s="30">
        <v>896199.28500000015</v>
      </c>
      <c r="AX39" s="30">
        <v>5386067.4050000003</v>
      </c>
    </row>
    <row r="40" spans="1:50" x14ac:dyDescent="0.45">
      <c r="A40" s="29">
        <v>35</v>
      </c>
      <c r="B40" s="30">
        <v>137724.89499999999</v>
      </c>
      <c r="C40" s="30">
        <v>134116.76999999999</v>
      </c>
      <c r="D40" s="30">
        <v>132794.715</v>
      </c>
      <c r="E40" s="30">
        <v>141159.76999999999</v>
      </c>
      <c r="F40" s="30">
        <v>134755.505</v>
      </c>
      <c r="G40" s="30">
        <v>124448.5</v>
      </c>
      <c r="H40" s="30">
        <v>116744.215</v>
      </c>
      <c r="I40" s="30">
        <v>921744.37</v>
      </c>
      <c r="J40" s="30">
        <v>125055.69</v>
      </c>
      <c r="K40" s="30">
        <v>133748.44</v>
      </c>
      <c r="L40" s="30">
        <v>128834.065</v>
      </c>
      <c r="M40" s="30">
        <v>139724.02499999999</v>
      </c>
      <c r="N40" s="30">
        <v>139920.54500000001</v>
      </c>
      <c r="O40" s="30">
        <v>119573.22</v>
      </c>
      <c r="P40" s="30">
        <v>114832.425</v>
      </c>
      <c r="Q40" s="30">
        <v>901688.41</v>
      </c>
      <c r="R40" s="30">
        <v>128001.05499999999</v>
      </c>
      <c r="S40" s="30">
        <v>137696.67000000001</v>
      </c>
      <c r="T40" s="30">
        <v>134819.94500000001</v>
      </c>
      <c r="U40" s="30">
        <v>133982.255</v>
      </c>
      <c r="V40" s="30">
        <v>128707.425</v>
      </c>
      <c r="W40" s="30">
        <v>114098.11500000001</v>
      </c>
      <c r="X40" s="30">
        <v>103964.33</v>
      </c>
      <c r="Y40" s="30">
        <v>881269.79500000004</v>
      </c>
      <c r="Z40" s="30">
        <v>131448.995</v>
      </c>
      <c r="AA40" s="30">
        <v>128192.08500000001</v>
      </c>
      <c r="AB40" s="30">
        <v>118307.155</v>
      </c>
      <c r="AC40" s="30">
        <v>139752.54500000001</v>
      </c>
      <c r="AD40" s="30">
        <v>130466.91499999999</v>
      </c>
      <c r="AE40" s="30">
        <v>116344.565</v>
      </c>
      <c r="AF40" s="30">
        <v>118402.905</v>
      </c>
      <c r="AG40" s="30">
        <v>882915.16500000004</v>
      </c>
      <c r="AH40" s="30">
        <v>121697.38</v>
      </c>
      <c r="AI40" s="30">
        <v>118871.215</v>
      </c>
      <c r="AJ40" s="30">
        <v>122652.81</v>
      </c>
      <c r="AK40" s="30">
        <v>134233.345</v>
      </c>
      <c r="AL40" s="30">
        <v>131871.07999999999</v>
      </c>
      <c r="AM40" s="30">
        <v>107616.03</v>
      </c>
      <c r="AN40" s="30">
        <v>106779.47500000001</v>
      </c>
      <c r="AO40" s="30">
        <v>843721.33499999996</v>
      </c>
      <c r="AP40" s="30">
        <v>121605.395</v>
      </c>
      <c r="AQ40" s="30">
        <v>119645.18</v>
      </c>
      <c r="AR40" s="30">
        <v>113547.67</v>
      </c>
      <c r="AS40" s="30">
        <v>119044.425</v>
      </c>
      <c r="AT40" s="30">
        <v>118809.08</v>
      </c>
      <c r="AU40" s="30">
        <v>100166.88499999999</v>
      </c>
      <c r="AV40" s="30">
        <v>98917.175000000003</v>
      </c>
      <c r="AW40" s="30">
        <v>791735.81</v>
      </c>
      <c r="AX40" s="30">
        <v>5223074.8849999979</v>
      </c>
    </row>
    <row r="41" spans="1:50" x14ac:dyDescent="0.45">
      <c r="A41" s="29">
        <v>36</v>
      </c>
      <c r="B41" s="30">
        <v>131619.36499999999</v>
      </c>
      <c r="C41" s="30">
        <v>136340.70000000001</v>
      </c>
      <c r="D41" s="30">
        <v>132977.45000000001</v>
      </c>
      <c r="E41" s="30">
        <v>132096.33499999999</v>
      </c>
      <c r="F41" s="30">
        <v>131384.88</v>
      </c>
      <c r="G41" s="30">
        <v>115799.32</v>
      </c>
      <c r="H41" s="30">
        <v>109641.375</v>
      </c>
      <c r="I41" s="30">
        <v>889859.42500000005</v>
      </c>
      <c r="J41" s="30">
        <v>127275.815</v>
      </c>
      <c r="K41" s="30">
        <v>129542.36500000001</v>
      </c>
      <c r="L41" s="30">
        <v>123307.02</v>
      </c>
      <c r="M41" s="30">
        <v>134246.16500000001</v>
      </c>
      <c r="N41" s="30">
        <v>135273.32500000001</v>
      </c>
      <c r="O41" s="30">
        <v>118621.96</v>
      </c>
      <c r="P41" s="30">
        <v>110986.005</v>
      </c>
      <c r="Q41" s="30">
        <v>879252.65499999991</v>
      </c>
      <c r="R41" s="30">
        <v>127169.03</v>
      </c>
      <c r="S41" s="30">
        <v>130906.89</v>
      </c>
      <c r="T41" s="30">
        <v>127192.315</v>
      </c>
      <c r="U41" s="30">
        <v>133405.72</v>
      </c>
      <c r="V41" s="30">
        <v>132543.1</v>
      </c>
      <c r="W41" s="30">
        <v>120454.01</v>
      </c>
      <c r="X41" s="30">
        <v>114584.065</v>
      </c>
      <c r="Y41" s="30">
        <v>886255.12999999989</v>
      </c>
      <c r="Z41" s="30">
        <v>123132.625</v>
      </c>
      <c r="AA41" s="30">
        <v>111096.53</v>
      </c>
      <c r="AB41" s="30">
        <v>112935.03999999999</v>
      </c>
      <c r="AC41" s="30">
        <v>116467.37</v>
      </c>
      <c r="AD41" s="30">
        <v>123583.52</v>
      </c>
      <c r="AE41" s="30">
        <v>109948.61500000001</v>
      </c>
      <c r="AF41" s="30">
        <v>107838.95</v>
      </c>
      <c r="AG41" s="30">
        <v>805002.64999999991</v>
      </c>
      <c r="AH41" s="30">
        <v>130448.11500000001</v>
      </c>
      <c r="AI41" s="30">
        <v>131665.01500000001</v>
      </c>
      <c r="AJ41" s="30">
        <v>121100.045</v>
      </c>
      <c r="AK41" s="30">
        <v>120223.175</v>
      </c>
      <c r="AL41" s="30">
        <v>122222.69</v>
      </c>
      <c r="AM41" s="30">
        <v>115200.19</v>
      </c>
      <c r="AN41" s="30">
        <v>116999.07</v>
      </c>
      <c r="AO41" s="30">
        <v>857858.3</v>
      </c>
      <c r="AP41" s="30">
        <v>99778.2</v>
      </c>
      <c r="AQ41" s="30">
        <v>112421.09</v>
      </c>
      <c r="AR41" s="30">
        <v>112140.47</v>
      </c>
      <c r="AS41" s="30">
        <v>109327.46</v>
      </c>
      <c r="AT41" s="30">
        <v>114865.645</v>
      </c>
      <c r="AU41" s="30">
        <v>105534.01</v>
      </c>
      <c r="AV41" s="30">
        <v>95865.14</v>
      </c>
      <c r="AW41" s="30">
        <v>749932.01500000001</v>
      </c>
      <c r="AX41" s="30">
        <v>5068160.1749999998</v>
      </c>
    </row>
    <row r="42" spans="1:50" x14ac:dyDescent="0.45">
      <c r="A42" s="29">
        <v>37</v>
      </c>
      <c r="B42" s="30">
        <v>116574.17</v>
      </c>
      <c r="C42" s="30">
        <v>123750.5</v>
      </c>
      <c r="D42" s="30">
        <v>131795.48499999999</v>
      </c>
      <c r="E42" s="30">
        <v>133541.98000000001</v>
      </c>
      <c r="F42" s="30">
        <v>123968.9</v>
      </c>
      <c r="G42" s="30">
        <v>108790.005</v>
      </c>
      <c r="H42" s="30">
        <v>99161.764999999999</v>
      </c>
      <c r="I42" s="30">
        <v>837582.80500000005</v>
      </c>
      <c r="J42" s="30">
        <v>130967.28</v>
      </c>
      <c r="K42" s="30">
        <v>134720.155</v>
      </c>
      <c r="L42" s="30">
        <v>130650.88</v>
      </c>
      <c r="M42" s="30">
        <v>117722.95</v>
      </c>
      <c r="N42" s="30">
        <v>125432.605</v>
      </c>
      <c r="O42" s="30">
        <v>111412.995</v>
      </c>
      <c r="P42" s="30">
        <v>109125.215</v>
      </c>
      <c r="Q42" s="30">
        <v>860032.08</v>
      </c>
      <c r="R42" s="30">
        <v>115123.54</v>
      </c>
      <c r="S42" s="30">
        <v>124033.955</v>
      </c>
      <c r="T42" s="30">
        <v>123461.38</v>
      </c>
      <c r="U42" s="30">
        <v>131986.80499999999</v>
      </c>
      <c r="V42" s="30">
        <v>128761.605</v>
      </c>
      <c r="W42" s="30">
        <v>111301.56</v>
      </c>
      <c r="X42" s="30">
        <v>104766</v>
      </c>
      <c r="Y42" s="30">
        <v>839434.84499999997</v>
      </c>
      <c r="Z42" s="30">
        <v>118208.24</v>
      </c>
      <c r="AA42" s="30">
        <v>119622.285</v>
      </c>
      <c r="AB42" s="30">
        <v>123787.77</v>
      </c>
      <c r="AC42" s="30">
        <v>117880.565</v>
      </c>
      <c r="AD42" s="30">
        <v>111213.15</v>
      </c>
      <c r="AE42" s="30">
        <v>108632.355</v>
      </c>
      <c r="AF42" s="30">
        <v>113030.005</v>
      </c>
      <c r="AG42" s="30">
        <v>812374.37</v>
      </c>
      <c r="AH42" s="30">
        <v>119362.235</v>
      </c>
      <c r="AI42" s="30">
        <v>124129.44</v>
      </c>
      <c r="AJ42" s="30">
        <v>119715.705</v>
      </c>
      <c r="AK42" s="30">
        <v>118723.07</v>
      </c>
      <c r="AL42" s="30">
        <v>120349.015</v>
      </c>
      <c r="AM42" s="30">
        <v>103500.955</v>
      </c>
      <c r="AN42" s="30">
        <v>105149.02</v>
      </c>
      <c r="AO42" s="30">
        <v>810929.44</v>
      </c>
      <c r="AP42" s="30">
        <v>107196.61</v>
      </c>
      <c r="AQ42" s="30">
        <v>113008.77</v>
      </c>
      <c r="AR42" s="30">
        <v>110807.72</v>
      </c>
      <c r="AS42" s="30">
        <v>109328.33500000001</v>
      </c>
      <c r="AT42" s="30">
        <v>106643.05</v>
      </c>
      <c r="AU42" s="30">
        <v>111644.6</v>
      </c>
      <c r="AV42" s="30">
        <v>96225.91</v>
      </c>
      <c r="AW42" s="30">
        <v>754854.995</v>
      </c>
      <c r="AX42" s="30">
        <v>4915208.5349999992</v>
      </c>
    </row>
    <row r="43" spans="1:50" x14ac:dyDescent="0.45">
      <c r="A43" s="29">
        <v>38</v>
      </c>
      <c r="B43" s="30">
        <v>120096.71</v>
      </c>
      <c r="C43" s="30">
        <v>127755.095</v>
      </c>
      <c r="D43" s="30">
        <v>131866.73000000001</v>
      </c>
      <c r="E43" s="30">
        <v>131050.675</v>
      </c>
      <c r="F43" s="30">
        <v>130764.58500000001</v>
      </c>
      <c r="G43" s="30">
        <v>112377.185</v>
      </c>
      <c r="H43" s="30">
        <v>103708.925</v>
      </c>
      <c r="I43" s="30">
        <v>857619.90500000003</v>
      </c>
      <c r="J43" s="30">
        <v>127391.09</v>
      </c>
      <c r="K43" s="30">
        <v>122664.30499999999</v>
      </c>
      <c r="L43" s="30">
        <v>127208.57</v>
      </c>
      <c r="M43" s="30">
        <v>134234.45000000001</v>
      </c>
      <c r="N43" s="30">
        <v>131734.10500000001</v>
      </c>
      <c r="O43" s="30">
        <v>106709.54</v>
      </c>
      <c r="P43" s="30">
        <v>110314.625</v>
      </c>
      <c r="Q43" s="30">
        <v>860256.68500000006</v>
      </c>
      <c r="R43" s="30">
        <v>119126.485</v>
      </c>
      <c r="S43" s="30">
        <v>124452.94</v>
      </c>
      <c r="T43" s="30">
        <v>119028.07</v>
      </c>
      <c r="U43" s="30">
        <v>119309.93</v>
      </c>
      <c r="V43" s="30">
        <v>116611.25</v>
      </c>
      <c r="W43" s="30">
        <v>101012.29</v>
      </c>
      <c r="X43" s="30">
        <v>92608.24</v>
      </c>
      <c r="Y43" s="30">
        <v>792149.20500000007</v>
      </c>
      <c r="Z43" s="30">
        <v>119535.715</v>
      </c>
      <c r="AA43" s="30">
        <v>124797.08500000001</v>
      </c>
      <c r="AB43" s="30">
        <v>119238.345</v>
      </c>
      <c r="AC43" s="30">
        <v>125335.57</v>
      </c>
      <c r="AD43" s="30">
        <v>120372.48</v>
      </c>
      <c r="AE43" s="30">
        <v>107731.72</v>
      </c>
      <c r="AF43" s="30">
        <v>107332.1</v>
      </c>
      <c r="AG43" s="30">
        <v>824343.01500000001</v>
      </c>
      <c r="AH43" s="30">
        <v>121862.88499999999</v>
      </c>
      <c r="AI43" s="30">
        <v>125787.33</v>
      </c>
      <c r="AJ43" s="30">
        <v>124302.93</v>
      </c>
      <c r="AK43" s="30">
        <v>108102.56</v>
      </c>
      <c r="AL43" s="30">
        <v>107222.345</v>
      </c>
      <c r="AM43" s="30">
        <v>101348.35</v>
      </c>
      <c r="AN43" s="30">
        <v>102386.52499999999</v>
      </c>
      <c r="AO43" s="30">
        <v>791012.92500000005</v>
      </c>
      <c r="AP43" s="30">
        <v>100977.95</v>
      </c>
      <c r="AQ43" s="30">
        <v>103200.64</v>
      </c>
      <c r="AR43" s="30">
        <v>112412.44500000001</v>
      </c>
      <c r="AS43" s="30">
        <v>115643.44</v>
      </c>
      <c r="AT43" s="30">
        <v>112335.7</v>
      </c>
      <c r="AU43" s="30">
        <v>93384</v>
      </c>
      <c r="AV43" s="30">
        <v>86891.23</v>
      </c>
      <c r="AW43" s="30">
        <v>724845.40500000003</v>
      </c>
      <c r="AX43" s="30">
        <v>4850227.1400000015</v>
      </c>
    </row>
    <row r="44" spans="1:50" x14ac:dyDescent="0.45">
      <c r="A44" s="29">
        <v>39</v>
      </c>
      <c r="B44" s="30">
        <v>121796.715</v>
      </c>
      <c r="C44" s="30">
        <v>126691.8</v>
      </c>
      <c r="D44" s="30">
        <v>129641.245</v>
      </c>
      <c r="E44" s="30">
        <v>130937.625</v>
      </c>
      <c r="F44" s="30">
        <v>124278.93</v>
      </c>
      <c r="G44" s="30">
        <v>111064.49</v>
      </c>
      <c r="H44" s="30">
        <v>106431.815</v>
      </c>
      <c r="I44" s="30">
        <v>850842.61999999988</v>
      </c>
      <c r="J44" s="30">
        <v>124343.19</v>
      </c>
      <c r="K44" s="30">
        <v>126888.77</v>
      </c>
      <c r="L44" s="30">
        <v>121143.25</v>
      </c>
      <c r="M44" s="30">
        <v>131357.34</v>
      </c>
      <c r="N44" s="30">
        <v>127420.43</v>
      </c>
      <c r="O44" s="30">
        <v>106776.27499999999</v>
      </c>
      <c r="P44" s="30">
        <v>105931.55499999999</v>
      </c>
      <c r="Q44" s="30">
        <v>843860.81</v>
      </c>
      <c r="R44" s="30">
        <v>119226.42</v>
      </c>
      <c r="S44" s="30">
        <v>118856.41499999999</v>
      </c>
      <c r="T44" s="30">
        <v>114604.62</v>
      </c>
      <c r="U44" s="30">
        <v>116655.855</v>
      </c>
      <c r="V44" s="30">
        <v>102847.255</v>
      </c>
      <c r="W44" s="30">
        <v>100701.82</v>
      </c>
      <c r="X44" s="30">
        <v>103556.74</v>
      </c>
      <c r="Y44" s="30">
        <v>776449.125</v>
      </c>
      <c r="Z44" s="30">
        <v>114466.64</v>
      </c>
      <c r="AA44" s="30">
        <v>114458.205</v>
      </c>
      <c r="AB44" s="30">
        <v>115490.83500000001</v>
      </c>
      <c r="AC44" s="30">
        <v>110878.67</v>
      </c>
      <c r="AD44" s="30">
        <v>108622.42</v>
      </c>
      <c r="AE44" s="30">
        <v>109315.065</v>
      </c>
      <c r="AF44" s="30">
        <v>106236.23</v>
      </c>
      <c r="AG44" s="30">
        <v>779468.06499999994</v>
      </c>
      <c r="AH44" s="30">
        <v>121770.82</v>
      </c>
      <c r="AI44" s="30">
        <v>117265.27499999999</v>
      </c>
      <c r="AJ44" s="30">
        <v>110760.825</v>
      </c>
      <c r="AK44" s="30">
        <v>117320.175</v>
      </c>
      <c r="AL44" s="30">
        <v>106043.02</v>
      </c>
      <c r="AM44" s="30">
        <v>108762.31</v>
      </c>
      <c r="AN44" s="30">
        <v>104804.09</v>
      </c>
      <c r="AO44" s="30">
        <v>786726.51500000001</v>
      </c>
      <c r="AP44" s="30">
        <v>114651.14</v>
      </c>
      <c r="AQ44" s="30">
        <v>112076.46</v>
      </c>
      <c r="AR44" s="30">
        <v>113620.21</v>
      </c>
      <c r="AS44" s="30">
        <v>117535.715</v>
      </c>
      <c r="AT44" s="30">
        <v>126354.68</v>
      </c>
      <c r="AU44" s="30">
        <v>106694.965</v>
      </c>
      <c r="AV44" s="30">
        <v>101703.49</v>
      </c>
      <c r="AW44" s="30">
        <v>792636.66</v>
      </c>
      <c r="AX44" s="30">
        <v>4829983.794999999</v>
      </c>
    </row>
    <row r="45" spans="1:50" x14ac:dyDescent="0.45">
      <c r="A45" s="29">
        <v>40</v>
      </c>
      <c r="B45" s="30">
        <v>125194.87</v>
      </c>
      <c r="C45" s="30">
        <v>127225.245</v>
      </c>
      <c r="D45" s="30">
        <v>117282.765</v>
      </c>
      <c r="E45" s="30">
        <v>124356.41499999999</v>
      </c>
      <c r="F45" s="30">
        <v>107544.145</v>
      </c>
      <c r="G45" s="30">
        <v>100598.55</v>
      </c>
      <c r="H45" s="30">
        <v>103828.88</v>
      </c>
      <c r="I45" s="30">
        <v>806030.87</v>
      </c>
      <c r="J45" s="30">
        <v>115839.01</v>
      </c>
      <c r="K45" s="30">
        <v>124089.47</v>
      </c>
      <c r="L45" s="30">
        <v>128558.38499999999</v>
      </c>
      <c r="M45" s="30">
        <v>122858.49</v>
      </c>
      <c r="N45" s="30">
        <v>113439.77499999999</v>
      </c>
      <c r="O45" s="30">
        <v>109181.26</v>
      </c>
      <c r="P45" s="30">
        <v>97992.93</v>
      </c>
      <c r="Q45" s="30">
        <v>811959.32000000007</v>
      </c>
      <c r="R45" s="30">
        <v>111432.36500000001</v>
      </c>
      <c r="S45" s="30">
        <v>116556.425</v>
      </c>
      <c r="T45" s="30">
        <v>114133.54</v>
      </c>
      <c r="U45" s="30">
        <v>113134.58</v>
      </c>
      <c r="V45" s="30">
        <v>118359.28</v>
      </c>
      <c r="W45" s="30">
        <v>101974.595</v>
      </c>
      <c r="X45" s="30">
        <v>97053.544999999998</v>
      </c>
      <c r="Y45" s="30">
        <v>772644.33000000007</v>
      </c>
      <c r="Z45" s="30">
        <v>113945.5</v>
      </c>
      <c r="AA45" s="30">
        <v>116449.31</v>
      </c>
      <c r="AB45" s="30">
        <v>109551.08</v>
      </c>
      <c r="AC45" s="30">
        <v>115294.12</v>
      </c>
      <c r="AD45" s="30">
        <v>112576.545</v>
      </c>
      <c r="AE45" s="30">
        <v>102988.145</v>
      </c>
      <c r="AF45" s="30">
        <v>100476.705</v>
      </c>
      <c r="AG45" s="30">
        <v>771281.40500000003</v>
      </c>
      <c r="AH45" s="30">
        <v>113296.31</v>
      </c>
      <c r="AI45" s="30">
        <v>117504.77499999999</v>
      </c>
      <c r="AJ45" s="30">
        <v>122771.82</v>
      </c>
      <c r="AK45" s="30">
        <v>109312.85</v>
      </c>
      <c r="AL45" s="30">
        <v>117512.56</v>
      </c>
      <c r="AM45" s="30">
        <v>101386.01</v>
      </c>
      <c r="AN45" s="30">
        <v>93011.345000000001</v>
      </c>
      <c r="AO45" s="30">
        <v>774795.66999999993</v>
      </c>
      <c r="AP45" s="30">
        <v>113610.03</v>
      </c>
      <c r="AQ45" s="30">
        <v>122607.56</v>
      </c>
      <c r="AR45" s="30"/>
      <c r="AS45" s="30">
        <v>106641.79</v>
      </c>
      <c r="AT45" s="30">
        <v>99585.835000000006</v>
      </c>
      <c r="AU45" s="30">
        <v>92277.024999999994</v>
      </c>
      <c r="AV45" s="30">
        <v>94081.565000000002</v>
      </c>
      <c r="AW45" s="30">
        <v>628803.80499999993</v>
      </c>
      <c r="AX45" s="30">
        <v>4565515.4000000004</v>
      </c>
    </row>
    <row r="46" spans="1:50" x14ac:dyDescent="0.45">
      <c r="A46" s="29">
        <v>41</v>
      </c>
      <c r="B46" s="30">
        <v>120916.215</v>
      </c>
      <c r="C46" s="30">
        <v>122830.38</v>
      </c>
      <c r="D46" s="30">
        <v>126919.19500000001</v>
      </c>
      <c r="E46" s="30">
        <v>122121.325</v>
      </c>
      <c r="F46" s="30">
        <v>126989.905</v>
      </c>
      <c r="G46" s="30">
        <v>112604.825</v>
      </c>
      <c r="H46" s="30">
        <v>105376.33500000001</v>
      </c>
      <c r="I46" s="30">
        <v>837758.17999999993</v>
      </c>
      <c r="J46" s="30">
        <v>116831.43</v>
      </c>
      <c r="K46" s="30">
        <v>124665.82</v>
      </c>
      <c r="L46" s="30">
        <v>128612.3</v>
      </c>
      <c r="M46" s="30">
        <v>115898.54</v>
      </c>
      <c r="N46" s="30">
        <v>116197.73</v>
      </c>
      <c r="O46" s="30">
        <v>101300.77499999999</v>
      </c>
      <c r="P46" s="30">
        <v>94954.16</v>
      </c>
      <c r="Q46" s="30">
        <v>798460.755</v>
      </c>
      <c r="R46" s="30">
        <v>115907.395</v>
      </c>
      <c r="S46" s="30">
        <v>117470.22</v>
      </c>
      <c r="T46" s="30">
        <v>121087.1</v>
      </c>
      <c r="U46" s="30">
        <v>113957.735</v>
      </c>
      <c r="V46" s="30">
        <v>117048.72500000001</v>
      </c>
      <c r="W46" s="30">
        <v>102037.16499999999</v>
      </c>
      <c r="X46" s="30">
        <v>98108.815000000002</v>
      </c>
      <c r="Y46" s="30">
        <v>785617.15500000003</v>
      </c>
      <c r="Z46" s="30">
        <v>108070.27499999999</v>
      </c>
      <c r="AA46" s="30">
        <v>113889.41</v>
      </c>
      <c r="AB46" s="30">
        <v>112592.26</v>
      </c>
      <c r="AC46" s="30">
        <v>110432.33</v>
      </c>
      <c r="AD46" s="30">
        <v>110457.33500000001</v>
      </c>
      <c r="AE46" s="30">
        <v>96584.744999999995</v>
      </c>
      <c r="AF46" s="30">
        <v>90918.615000000005</v>
      </c>
      <c r="AG46" s="30">
        <v>742944.97</v>
      </c>
      <c r="AH46" s="30">
        <v>110290.12</v>
      </c>
      <c r="AI46" s="30">
        <v>112052.12</v>
      </c>
      <c r="AJ46" s="30">
        <v>117533.72</v>
      </c>
      <c r="AK46" s="30">
        <v>123692.08</v>
      </c>
      <c r="AL46" s="30">
        <v>115250.505</v>
      </c>
      <c r="AM46" s="30">
        <v>101053.36500000001</v>
      </c>
      <c r="AN46" s="30">
        <v>94744.7</v>
      </c>
      <c r="AO46" s="30">
        <v>774616.60999999987</v>
      </c>
      <c r="AP46" s="30"/>
      <c r="AQ46" s="30"/>
      <c r="AR46" s="30"/>
      <c r="AS46" s="30"/>
      <c r="AT46" s="30"/>
      <c r="AU46" s="30"/>
      <c r="AV46" s="30"/>
      <c r="AW46" s="30"/>
      <c r="AX46" s="30">
        <v>3939397.6700000009</v>
      </c>
    </row>
    <row r="47" spans="1:50" x14ac:dyDescent="0.45">
      <c r="A47" s="29">
        <v>42</v>
      </c>
      <c r="B47" s="30">
        <v>120795</v>
      </c>
      <c r="C47" s="30">
        <v>126655.49</v>
      </c>
      <c r="D47" s="30">
        <v>122368.88499999999</v>
      </c>
      <c r="E47" s="30">
        <v>130260.37</v>
      </c>
      <c r="F47" s="30">
        <v>123985.97</v>
      </c>
      <c r="G47" s="30">
        <v>104916.345</v>
      </c>
      <c r="H47" s="30">
        <v>100812.04</v>
      </c>
      <c r="I47" s="30">
        <v>829794.1</v>
      </c>
      <c r="J47" s="30">
        <v>116042.845</v>
      </c>
      <c r="K47" s="30">
        <v>123265.44</v>
      </c>
      <c r="L47" s="30">
        <v>126362.045</v>
      </c>
      <c r="M47" s="30">
        <v>128242.765</v>
      </c>
      <c r="N47" s="30">
        <v>121731.485</v>
      </c>
      <c r="O47" s="30">
        <v>97887.485000000001</v>
      </c>
      <c r="P47" s="30">
        <v>101793.035</v>
      </c>
      <c r="Q47" s="30">
        <v>815325.10000000009</v>
      </c>
      <c r="R47" s="30">
        <v>115549.435</v>
      </c>
      <c r="S47" s="30">
        <v>118010.31</v>
      </c>
      <c r="T47" s="30">
        <v>115813.03</v>
      </c>
      <c r="U47" s="30">
        <v>118201.175</v>
      </c>
      <c r="V47" s="30">
        <v>108412.66499999999</v>
      </c>
      <c r="W47" s="30">
        <v>102195.97500000001</v>
      </c>
      <c r="X47" s="30">
        <v>100571.04</v>
      </c>
      <c r="Y47" s="30">
        <v>778753.63</v>
      </c>
      <c r="Z47" s="30">
        <v>105893.61500000001</v>
      </c>
      <c r="AA47" s="30">
        <v>109241.565</v>
      </c>
      <c r="AB47" s="30">
        <v>111423.36500000001</v>
      </c>
      <c r="AC47" s="30">
        <v>112806.58500000001</v>
      </c>
      <c r="AD47" s="30">
        <v>107940.16</v>
      </c>
      <c r="AE47" s="30">
        <v>99368.854999999996</v>
      </c>
      <c r="AF47" s="30">
        <v>98427.53</v>
      </c>
      <c r="AG47" s="30">
        <v>745101.67500000005</v>
      </c>
      <c r="AH47" s="30">
        <v>114502.07</v>
      </c>
      <c r="AI47" s="30">
        <v>114108.545</v>
      </c>
      <c r="AJ47" s="30">
        <v>114281.61500000001</v>
      </c>
      <c r="AK47" s="30">
        <v>116690.04</v>
      </c>
      <c r="AL47" s="30">
        <v>109857.485</v>
      </c>
      <c r="AM47" s="30">
        <v>102032.495</v>
      </c>
      <c r="AN47" s="30">
        <v>102684.515</v>
      </c>
      <c r="AO47" s="30">
        <v>774156.76500000001</v>
      </c>
      <c r="AP47" s="30"/>
      <c r="AQ47" s="30"/>
      <c r="AR47" s="30"/>
      <c r="AS47" s="30"/>
      <c r="AT47" s="30"/>
      <c r="AU47" s="30"/>
      <c r="AV47" s="30"/>
      <c r="AW47" s="30"/>
      <c r="AX47" s="30">
        <v>3943131.2700000005</v>
      </c>
    </row>
    <row r="48" spans="1:50" x14ac:dyDescent="0.45">
      <c r="A48" s="29">
        <v>43</v>
      </c>
      <c r="B48" s="30">
        <v>115297.34</v>
      </c>
      <c r="C48" s="30">
        <v>116619.57</v>
      </c>
      <c r="D48" s="30">
        <v>122887.41</v>
      </c>
      <c r="E48" s="30">
        <v>121471.64</v>
      </c>
      <c r="F48" s="30">
        <v>120420.7</v>
      </c>
      <c r="G48" s="30">
        <v>106813.03</v>
      </c>
      <c r="H48" s="30">
        <v>102279.745</v>
      </c>
      <c r="I48" s="30">
        <v>805789.43500000006</v>
      </c>
      <c r="J48" s="30">
        <v>125270.16499999999</v>
      </c>
      <c r="K48" s="30">
        <v>117138.355</v>
      </c>
      <c r="L48" s="30">
        <v>121605.395</v>
      </c>
      <c r="M48" s="30">
        <v>114867.16</v>
      </c>
      <c r="N48" s="30">
        <v>122975.285</v>
      </c>
      <c r="O48" s="30">
        <v>114184.19500000001</v>
      </c>
      <c r="P48" s="30">
        <v>111289</v>
      </c>
      <c r="Q48" s="30">
        <v>827329.55499999993</v>
      </c>
      <c r="R48" s="30">
        <v>112227.65</v>
      </c>
      <c r="S48" s="30">
        <v>116179.47</v>
      </c>
      <c r="T48" s="30">
        <v>116632.09</v>
      </c>
      <c r="U48" s="30">
        <v>117333.44500000001</v>
      </c>
      <c r="V48" s="30">
        <v>112633.265</v>
      </c>
      <c r="W48" s="30">
        <v>100746.42</v>
      </c>
      <c r="X48" s="30">
        <v>92182.955000000002</v>
      </c>
      <c r="Y48" s="30">
        <v>767935.29499999993</v>
      </c>
      <c r="Z48" s="30">
        <v>110196.61500000001</v>
      </c>
      <c r="AA48" s="30">
        <v>113459.02499999999</v>
      </c>
      <c r="AB48" s="30">
        <v>114402.745</v>
      </c>
      <c r="AC48" s="30">
        <v>112414.39</v>
      </c>
      <c r="AD48" s="30">
        <v>111145.12</v>
      </c>
      <c r="AE48" s="30">
        <v>97973.985000000001</v>
      </c>
      <c r="AF48" s="30">
        <v>95624.014999999999</v>
      </c>
      <c r="AG48" s="30">
        <v>755215.89500000002</v>
      </c>
      <c r="AH48" s="30">
        <v>112634.63499999999</v>
      </c>
      <c r="AI48" s="30">
        <v>111887.405</v>
      </c>
      <c r="AJ48" s="30">
        <v>117375.73</v>
      </c>
      <c r="AK48" s="30">
        <v>115442.655</v>
      </c>
      <c r="AL48" s="30">
        <v>109130.77</v>
      </c>
      <c r="AM48" s="30">
        <v>96698.285000000003</v>
      </c>
      <c r="AN48" s="30">
        <v>102830.55499999999</v>
      </c>
      <c r="AO48" s="30">
        <v>766000.03499999992</v>
      </c>
      <c r="AP48" s="30"/>
      <c r="AQ48" s="30"/>
      <c r="AR48" s="30"/>
      <c r="AS48" s="30"/>
      <c r="AT48" s="30"/>
      <c r="AU48" s="30"/>
      <c r="AV48" s="30"/>
      <c r="AW48" s="30"/>
      <c r="AX48" s="30">
        <v>3922270.2150000003</v>
      </c>
    </row>
    <row r="49" spans="1:50" x14ac:dyDescent="0.45">
      <c r="A49" s="29">
        <v>44</v>
      </c>
      <c r="B49" s="30">
        <v>113791.75</v>
      </c>
      <c r="C49" s="30">
        <v>101793.035</v>
      </c>
      <c r="D49" s="30">
        <v>120177.94500000001</v>
      </c>
      <c r="E49" s="30">
        <v>124222.935</v>
      </c>
      <c r="F49" s="30">
        <v>121256.97</v>
      </c>
      <c r="G49" s="30">
        <v>106353.44</v>
      </c>
      <c r="H49" s="30">
        <v>103629.645</v>
      </c>
      <c r="I49" s="30">
        <v>791225.72</v>
      </c>
      <c r="J49" s="30">
        <v>110661.43</v>
      </c>
      <c r="K49" s="30">
        <v>104976.21</v>
      </c>
      <c r="L49" s="30">
        <v>119904.48</v>
      </c>
      <c r="M49" s="30">
        <v>120142.43</v>
      </c>
      <c r="N49" s="30">
        <v>119820.71</v>
      </c>
      <c r="O49" s="30">
        <v>104191.105</v>
      </c>
      <c r="P49" s="30">
        <v>94325.72</v>
      </c>
      <c r="Q49" s="30">
        <v>774022.08499999996</v>
      </c>
      <c r="R49" s="30">
        <v>104632.79</v>
      </c>
      <c r="S49" s="30">
        <v>100592.295</v>
      </c>
      <c r="T49" s="30">
        <v>111738.485</v>
      </c>
      <c r="U49" s="30">
        <v>120470.785</v>
      </c>
      <c r="V49" s="30">
        <v>113451.995</v>
      </c>
      <c r="W49" s="30">
        <v>101610.815</v>
      </c>
      <c r="X49" s="30">
        <v>95368.164999999994</v>
      </c>
      <c r="Y49" s="30">
        <v>747865.33000000007</v>
      </c>
      <c r="Z49" s="30">
        <v>107014.075</v>
      </c>
      <c r="AA49" s="30">
        <v>100696.565</v>
      </c>
      <c r="AB49" s="30">
        <v>106387.19500000001</v>
      </c>
      <c r="AC49" s="30">
        <v>119350.66499999999</v>
      </c>
      <c r="AD49" s="30">
        <v>116793.855</v>
      </c>
      <c r="AE49" s="30">
        <v>93859.285000000003</v>
      </c>
      <c r="AF49" s="30">
        <v>96432.625</v>
      </c>
      <c r="AG49" s="30">
        <v>740534.26500000001</v>
      </c>
      <c r="AH49" s="30">
        <v>107279.84</v>
      </c>
      <c r="AI49" s="30">
        <v>96817</v>
      </c>
      <c r="AJ49" s="30">
        <v>104381.38</v>
      </c>
      <c r="AK49" s="30">
        <v>121752.875</v>
      </c>
      <c r="AL49" s="30">
        <v>130510.905</v>
      </c>
      <c r="AM49" s="30">
        <v>105806.825</v>
      </c>
      <c r="AN49" s="30">
        <v>96867.014999999999</v>
      </c>
      <c r="AO49" s="30">
        <v>763415.84</v>
      </c>
      <c r="AP49" s="30"/>
      <c r="AQ49" s="30"/>
      <c r="AR49" s="30"/>
      <c r="AS49" s="30"/>
      <c r="AT49" s="30"/>
      <c r="AU49" s="30"/>
      <c r="AV49" s="30"/>
      <c r="AW49" s="30"/>
      <c r="AX49" s="30">
        <v>3817063.2399999998</v>
      </c>
    </row>
    <row r="50" spans="1:50" x14ac:dyDescent="0.45">
      <c r="A50" s="29">
        <v>45</v>
      </c>
      <c r="B50" s="30">
        <v>127234.72</v>
      </c>
      <c r="C50" s="30">
        <v>121617.28</v>
      </c>
      <c r="D50" s="30">
        <v>121566.645</v>
      </c>
      <c r="E50" s="30">
        <v>125985.465</v>
      </c>
      <c r="F50" s="30">
        <v>120505.58500000001</v>
      </c>
      <c r="G50" s="30">
        <v>104269.79</v>
      </c>
      <c r="H50" s="30">
        <v>103793.08500000001</v>
      </c>
      <c r="I50" s="30">
        <v>824972.57</v>
      </c>
      <c r="J50" s="30">
        <v>116230.34</v>
      </c>
      <c r="K50" s="30">
        <v>117794.595</v>
      </c>
      <c r="L50" s="30">
        <v>122131.11500000001</v>
      </c>
      <c r="M50" s="30">
        <v>118677.495</v>
      </c>
      <c r="N50" s="30">
        <v>113666.485</v>
      </c>
      <c r="O50" s="30">
        <v>101810.75</v>
      </c>
      <c r="P50" s="30">
        <v>96934.925000000003</v>
      </c>
      <c r="Q50" s="30">
        <v>787245.70500000007</v>
      </c>
      <c r="R50" s="30">
        <v>125795.84</v>
      </c>
      <c r="S50" s="30">
        <v>135420.82</v>
      </c>
      <c r="T50" s="30">
        <v>130385.05</v>
      </c>
      <c r="U50" s="30">
        <v>113539.935</v>
      </c>
      <c r="V50" s="30">
        <v>115156.44500000001</v>
      </c>
      <c r="W50" s="30">
        <v>104194.345</v>
      </c>
      <c r="X50" s="30">
        <v>98774.235000000001</v>
      </c>
      <c r="Y50" s="30">
        <v>823266.67</v>
      </c>
      <c r="Z50" s="30">
        <v>114159.595</v>
      </c>
      <c r="AA50" s="30">
        <v>120185.265</v>
      </c>
      <c r="AB50" s="30">
        <v>116487.58</v>
      </c>
      <c r="AC50" s="30">
        <v>109430.37</v>
      </c>
      <c r="AD50" s="30">
        <v>112506.95</v>
      </c>
      <c r="AE50" s="30">
        <v>100203.55</v>
      </c>
      <c r="AF50" s="30">
        <v>94602.89</v>
      </c>
      <c r="AG50" s="30">
        <v>767576.20000000007</v>
      </c>
      <c r="AH50" s="30">
        <v>106758.95</v>
      </c>
      <c r="AI50" s="30">
        <v>104303.46</v>
      </c>
      <c r="AJ50" s="30">
        <v>112573.54</v>
      </c>
      <c r="AK50" s="30">
        <v>115132.64</v>
      </c>
      <c r="AL50" s="30">
        <v>113954.78</v>
      </c>
      <c r="AM50" s="30">
        <v>108924.79</v>
      </c>
      <c r="AN50" s="30">
        <v>101550.045</v>
      </c>
      <c r="AO50" s="30">
        <v>763198.20500000007</v>
      </c>
      <c r="AP50" s="30"/>
      <c r="AQ50" s="30"/>
      <c r="AR50" s="30"/>
      <c r="AS50" s="30"/>
      <c r="AT50" s="30"/>
      <c r="AU50" s="30"/>
      <c r="AV50" s="30"/>
      <c r="AW50" s="30"/>
      <c r="AX50" s="30">
        <v>3966259.3500000006</v>
      </c>
    </row>
    <row r="51" spans="1:50" x14ac:dyDescent="0.45">
      <c r="A51" s="29">
        <v>46</v>
      </c>
      <c r="B51" s="30">
        <v>124557.22500000001</v>
      </c>
      <c r="C51" s="30">
        <v>131442.20000000001</v>
      </c>
      <c r="D51" s="30">
        <v>132353.755</v>
      </c>
      <c r="E51" s="30">
        <v>123775.16</v>
      </c>
      <c r="F51" s="30">
        <v>117078.58500000001</v>
      </c>
      <c r="G51" s="30">
        <v>103646.63499999999</v>
      </c>
      <c r="H51" s="30">
        <v>99761.81</v>
      </c>
      <c r="I51" s="30">
        <v>832615.37000000011</v>
      </c>
      <c r="J51" s="30">
        <v>116817.15</v>
      </c>
      <c r="K51" s="30">
        <v>119905.59</v>
      </c>
      <c r="L51" s="30">
        <v>122146.66</v>
      </c>
      <c r="M51" s="30">
        <v>122634.53</v>
      </c>
      <c r="N51" s="30">
        <v>117953.88499999999</v>
      </c>
      <c r="O51" s="30">
        <v>99907.32</v>
      </c>
      <c r="P51" s="30">
        <v>96805.925000000003</v>
      </c>
      <c r="Q51" s="30">
        <v>796171.06</v>
      </c>
      <c r="R51" s="30">
        <v>128658.27</v>
      </c>
      <c r="S51" s="30">
        <v>137151.495</v>
      </c>
      <c r="T51" s="30">
        <v>138882.25</v>
      </c>
      <c r="U51" s="30">
        <v>116715.965</v>
      </c>
      <c r="V51" s="30">
        <v>117797.62</v>
      </c>
      <c r="W51" s="30">
        <v>106730.21</v>
      </c>
      <c r="X51" s="30">
        <v>101256.78</v>
      </c>
      <c r="Y51" s="30">
        <v>847192.59</v>
      </c>
      <c r="Z51" s="30">
        <v>113978.535</v>
      </c>
      <c r="AA51" s="30">
        <v>118330.625</v>
      </c>
      <c r="AB51" s="30">
        <v>106618.19500000001</v>
      </c>
      <c r="AC51" s="30">
        <v>108628.34</v>
      </c>
      <c r="AD51" s="30">
        <v>107405.925</v>
      </c>
      <c r="AE51" s="30">
        <v>90498.92</v>
      </c>
      <c r="AF51" s="30">
        <v>92043.13</v>
      </c>
      <c r="AG51" s="30">
        <v>737503.67</v>
      </c>
      <c r="AH51" s="30">
        <v>109148.25</v>
      </c>
      <c r="AI51" s="30">
        <v>112033.87</v>
      </c>
      <c r="AJ51" s="30">
        <v>119736.125</v>
      </c>
      <c r="AK51" s="30">
        <v>109828.93</v>
      </c>
      <c r="AL51" s="30">
        <v>110954.755</v>
      </c>
      <c r="AM51" s="30">
        <v>97646.12</v>
      </c>
      <c r="AN51" s="30">
        <v>96742.49</v>
      </c>
      <c r="AO51" s="30">
        <v>756090.53999999992</v>
      </c>
      <c r="AP51" s="30"/>
      <c r="AQ51" s="30"/>
      <c r="AR51" s="30"/>
      <c r="AS51" s="30"/>
      <c r="AT51" s="30"/>
      <c r="AU51" s="30"/>
      <c r="AV51" s="30"/>
      <c r="AW51" s="30"/>
      <c r="AX51" s="30">
        <v>3969573.23</v>
      </c>
    </row>
    <row r="52" spans="1:50" x14ac:dyDescent="0.45">
      <c r="A52" s="29">
        <v>47</v>
      </c>
      <c r="B52" s="30">
        <v>114406.825</v>
      </c>
      <c r="C52" s="30">
        <v>118894.30499999999</v>
      </c>
      <c r="D52" s="30">
        <v>124728.875</v>
      </c>
      <c r="E52" s="30">
        <v>138118.70499999999</v>
      </c>
      <c r="F52" s="30">
        <v>123412.685</v>
      </c>
      <c r="G52" s="30">
        <v>102647.905</v>
      </c>
      <c r="H52" s="30">
        <v>98621.62</v>
      </c>
      <c r="I52" s="30">
        <v>820830.92</v>
      </c>
      <c r="J52" s="30">
        <v>138681.815</v>
      </c>
      <c r="K52" s="30">
        <v>126617.72</v>
      </c>
      <c r="L52" s="30">
        <v>118119.01</v>
      </c>
      <c r="M52" s="30">
        <v>122464.645</v>
      </c>
      <c r="N52" s="30">
        <v>121441.05</v>
      </c>
      <c r="O52" s="30">
        <v>106868.5</v>
      </c>
      <c r="P52" s="30">
        <v>112098.33500000001</v>
      </c>
      <c r="Q52" s="30">
        <v>846291.07500000007</v>
      </c>
      <c r="R52" s="30">
        <v>115429.005</v>
      </c>
      <c r="S52" s="30">
        <v>129798.47</v>
      </c>
      <c r="T52" s="30">
        <v>151730.95000000001</v>
      </c>
      <c r="U52" s="30">
        <v>135162.11499999999</v>
      </c>
      <c r="V52" s="30">
        <v>133951.29</v>
      </c>
      <c r="W52" s="30">
        <v>121219.595</v>
      </c>
      <c r="X52" s="30">
        <v>108717.875</v>
      </c>
      <c r="Y52" s="30">
        <v>896009.3</v>
      </c>
      <c r="Z52" s="30">
        <v>110547.605</v>
      </c>
      <c r="AA52" s="30">
        <v>109706.42</v>
      </c>
      <c r="AB52" s="30">
        <v>106684.825</v>
      </c>
      <c r="AC52" s="30">
        <v>107278.83</v>
      </c>
      <c r="AD52" s="30">
        <v>113582.6</v>
      </c>
      <c r="AE52" s="30">
        <v>101352.12</v>
      </c>
      <c r="AF52" s="30">
        <v>96240.41</v>
      </c>
      <c r="AG52" s="30">
        <v>745392.81</v>
      </c>
      <c r="AH52" s="30">
        <v>113899.3</v>
      </c>
      <c r="AI52" s="30">
        <v>107629.16</v>
      </c>
      <c r="AJ52" s="30">
        <v>108417.69500000001</v>
      </c>
      <c r="AK52" s="30">
        <v>131312</v>
      </c>
      <c r="AL52" s="30">
        <v>109049.36500000001</v>
      </c>
      <c r="AM52" s="30">
        <v>97245.764999999999</v>
      </c>
      <c r="AN52" s="30">
        <v>96778.25</v>
      </c>
      <c r="AO52" s="30">
        <v>764331.53500000003</v>
      </c>
      <c r="AP52" s="30"/>
      <c r="AQ52" s="30"/>
      <c r="AR52" s="30"/>
      <c r="AS52" s="30"/>
      <c r="AT52" s="30"/>
      <c r="AU52" s="30"/>
      <c r="AV52" s="30"/>
      <c r="AW52" s="30"/>
      <c r="AX52" s="30">
        <v>4072855.6400000011</v>
      </c>
    </row>
    <row r="53" spans="1:50" x14ac:dyDescent="0.45">
      <c r="A53" s="29">
        <v>48</v>
      </c>
      <c r="B53" s="30">
        <v>122452.41499999999</v>
      </c>
      <c r="C53" s="30">
        <v>117115.62</v>
      </c>
      <c r="D53" s="30">
        <v>115230.125</v>
      </c>
      <c r="E53" s="30">
        <v>112907.145</v>
      </c>
      <c r="F53" s="30">
        <v>117492.82</v>
      </c>
      <c r="G53" s="30">
        <v>105011.19500000001</v>
      </c>
      <c r="H53" s="30">
        <v>102162.53</v>
      </c>
      <c r="I53" s="30">
        <v>792371.85000000009</v>
      </c>
      <c r="J53" s="30">
        <v>118666.37</v>
      </c>
      <c r="K53" s="30">
        <v>119169.17</v>
      </c>
      <c r="L53" s="30">
        <v>121067.59</v>
      </c>
      <c r="M53" s="30">
        <v>120308.545</v>
      </c>
      <c r="N53" s="30">
        <v>116011.565</v>
      </c>
      <c r="O53" s="30">
        <v>104700.05499999999</v>
      </c>
      <c r="P53" s="30">
        <v>102718.9</v>
      </c>
      <c r="Q53" s="30">
        <v>802642.19499999995</v>
      </c>
      <c r="R53" s="30">
        <v>111625.98</v>
      </c>
      <c r="S53" s="30">
        <v>113063.675</v>
      </c>
      <c r="T53" s="30">
        <v>115383.13</v>
      </c>
      <c r="U53" s="30">
        <v>154632.33499999999</v>
      </c>
      <c r="V53" s="30">
        <v>125141.9</v>
      </c>
      <c r="W53" s="30">
        <v>99234.22</v>
      </c>
      <c r="X53" s="30">
        <v>92487.705000000002</v>
      </c>
      <c r="Y53" s="30">
        <v>811568.94499999995</v>
      </c>
      <c r="Z53" s="30">
        <v>107666.30499999999</v>
      </c>
      <c r="AA53" s="30">
        <v>111718.075</v>
      </c>
      <c r="AB53" s="30">
        <v>114225.12</v>
      </c>
      <c r="AC53" s="30">
        <v>112586.74</v>
      </c>
      <c r="AD53" s="30">
        <v>110031.82</v>
      </c>
      <c r="AE53" s="30">
        <v>100725.24</v>
      </c>
      <c r="AF53" s="30">
        <v>88903.065000000002</v>
      </c>
      <c r="AG53" s="30">
        <v>745856.36499999999</v>
      </c>
      <c r="AH53" s="30">
        <v>110609.4</v>
      </c>
      <c r="AI53" s="30">
        <v>109094.04</v>
      </c>
      <c r="AJ53" s="30">
        <v>107400.705</v>
      </c>
      <c r="AK53" s="30">
        <v>112735.875</v>
      </c>
      <c r="AL53" s="30">
        <v>114799.91</v>
      </c>
      <c r="AM53" s="30">
        <v>98959.56</v>
      </c>
      <c r="AN53" s="30">
        <v>100233.98</v>
      </c>
      <c r="AO53" s="30">
        <v>753833.47</v>
      </c>
      <c r="AP53" s="30"/>
      <c r="AQ53" s="30"/>
      <c r="AR53" s="30"/>
      <c r="AS53" s="30"/>
      <c r="AT53" s="30"/>
      <c r="AU53" s="30"/>
      <c r="AV53" s="30"/>
      <c r="AW53" s="30"/>
      <c r="AX53" s="30">
        <v>3906272.8250000011</v>
      </c>
    </row>
    <row r="54" spans="1:50" x14ac:dyDescent="0.45">
      <c r="A54" s="29">
        <v>49</v>
      </c>
      <c r="B54" s="30">
        <v>129059.645</v>
      </c>
      <c r="C54" s="30">
        <v>136800.91</v>
      </c>
      <c r="D54" s="30">
        <v>125965.02</v>
      </c>
      <c r="E54" s="30">
        <v>121699.425</v>
      </c>
      <c r="F54" s="30">
        <v>129148.52</v>
      </c>
      <c r="G54" s="30">
        <v>115606.005</v>
      </c>
      <c r="H54" s="30">
        <v>112025.29</v>
      </c>
      <c r="I54" s="30">
        <v>870304.81500000006</v>
      </c>
      <c r="J54" s="30">
        <v>109670</v>
      </c>
      <c r="K54" s="30">
        <v>111228.06</v>
      </c>
      <c r="L54" s="30">
        <v>112738.08</v>
      </c>
      <c r="M54" s="30">
        <v>113024.02</v>
      </c>
      <c r="N54" s="30">
        <v>109318.355</v>
      </c>
      <c r="O54" s="30">
        <v>98899.494999999995</v>
      </c>
      <c r="P54" s="30">
        <v>97300.36</v>
      </c>
      <c r="Q54" s="30">
        <v>752178.37</v>
      </c>
      <c r="R54" s="30">
        <v>114680.185</v>
      </c>
      <c r="S54" s="30">
        <v>121945.175</v>
      </c>
      <c r="T54" s="30">
        <v>146933.095</v>
      </c>
      <c r="U54" s="30">
        <v>115736.97</v>
      </c>
      <c r="V54" s="30">
        <v>109568.47</v>
      </c>
      <c r="W54" s="30">
        <v>99334.8</v>
      </c>
      <c r="X54" s="30">
        <v>97715.01</v>
      </c>
      <c r="Y54" s="30">
        <v>805913.70499999996</v>
      </c>
      <c r="Z54" s="30">
        <v>110803.765</v>
      </c>
      <c r="AA54" s="30">
        <v>114413.785</v>
      </c>
      <c r="AB54" s="30">
        <v>129715.465</v>
      </c>
      <c r="AC54" s="30">
        <v>135452.26</v>
      </c>
      <c r="AD54" s="30">
        <v>156648.405</v>
      </c>
      <c r="AE54" s="30">
        <v>121237.47</v>
      </c>
      <c r="AF54" s="30">
        <v>102161.11500000001</v>
      </c>
      <c r="AG54" s="30">
        <v>870432.26500000001</v>
      </c>
      <c r="AH54" s="30">
        <v>127910.83500000001</v>
      </c>
      <c r="AI54" s="30">
        <v>109548.62</v>
      </c>
      <c r="AJ54" s="30">
        <v>109060.375</v>
      </c>
      <c r="AK54" s="30">
        <v>107891.69</v>
      </c>
      <c r="AL54" s="30">
        <v>105028.985</v>
      </c>
      <c r="AM54" s="30">
        <v>95436.3</v>
      </c>
      <c r="AN54" s="30">
        <v>97577.414999999994</v>
      </c>
      <c r="AO54" s="30">
        <v>752454.22000000009</v>
      </c>
      <c r="AP54" s="30"/>
      <c r="AQ54" s="30"/>
      <c r="AR54" s="30"/>
      <c r="AS54" s="30"/>
      <c r="AT54" s="30"/>
      <c r="AU54" s="30"/>
      <c r="AV54" s="30"/>
      <c r="AW54" s="30"/>
      <c r="AX54" s="30">
        <v>4051283.375</v>
      </c>
    </row>
    <row r="55" spans="1:50" x14ac:dyDescent="0.45">
      <c r="A55" s="29">
        <v>50</v>
      </c>
      <c r="B55" s="30">
        <v>125784.96000000001</v>
      </c>
      <c r="C55" s="30">
        <v>129077.41</v>
      </c>
      <c r="D55" s="30">
        <v>135930.07999999999</v>
      </c>
      <c r="E55" s="30">
        <v>125807.495</v>
      </c>
      <c r="F55" s="30">
        <v>116597.81</v>
      </c>
      <c r="G55" s="30">
        <v>106139.41</v>
      </c>
      <c r="H55" s="30">
        <v>105218.515</v>
      </c>
      <c r="I55" s="30">
        <v>844555.67999999993</v>
      </c>
      <c r="J55" s="30">
        <v>120390.11</v>
      </c>
      <c r="K55" s="30">
        <v>128831.65</v>
      </c>
      <c r="L55" s="30">
        <v>111423.765</v>
      </c>
      <c r="M55" s="30">
        <v>105445.65</v>
      </c>
      <c r="N55" s="30">
        <v>105664.09</v>
      </c>
      <c r="O55" s="30">
        <v>98622.865000000005</v>
      </c>
      <c r="P55" s="30">
        <v>93673.19</v>
      </c>
      <c r="Q55" s="30">
        <v>764051.32000000007</v>
      </c>
      <c r="R55" s="30">
        <v>138949.67499999999</v>
      </c>
      <c r="S55" s="30">
        <v>142870.39499999999</v>
      </c>
      <c r="T55" s="30">
        <v>114916.99</v>
      </c>
      <c r="U55" s="30">
        <v>129280.81</v>
      </c>
      <c r="V55" s="30">
        <v>120821.05499999999</v>
      </c>
      <c r="W55" s="30">
        <v>110154.36</v>
      </c>
      <c r="X55" s="30">
        <v>107212.84</v>
      </c>
      <c r="Y55" s="30">
        <v>864206.12499999977</v>
      </c>
      <c r="Z55" s="30">
        <v>112804.4</v>
      </c>
      <c r="AA55" s="30">
        <v>113485.105</v>
      </c>
      <c r="AB55" s="30">
        <v>119907.245</v>
      </c>
      <c r="AC55" s="30">
        <v>114986.33</v>
      </c>
      <c r="AD55" s="30">
        <v>110025.465</v>
      </c>
      <c r="AE55" s="30">
        <v>102577.145</v>
      </c>
      <c r="AF55" s="30">
        <v>99110.774999999994</v>
      </c>
      <c r="AG55" s="30">
        <v>772896.46500000008</v>
      </c>
      <c r="AH55" s="30">
        <v>114400.065</v>
      </c>
      <c r="AI55" s="30">
        <v>123999.07</v>
      </c>
      <c r="AJ55" s="30">
        <v>146990.89000000001</v>
      </c>
      <c r="AK55" s="30">
        <v>108599.065</v>
      </c>
      <c r="AL55" s="30">
        <v>107070.61</v>
      </c>
      <c r="AM55" s="30">
        <v>101239.235</v>
      </c>
      <c r="AN55" s="30">
        <v>98723.45</v>
      </c>
      <c r="AO55" s="30">
        <v>801022.38500000001</v>
      </c>
      <c r="AP55" s="30"/>
      <c r="AQ55" s="30"/>
      <c r="AR55" s="30"/>
      <c r="AS55" s="30"/>
      <c r="AT55" s="30"/>
      <c r="AU55" s="30"/>
      <c r="AV55" s="30"/>
      <c r="AW55" s="30"/>
      <c r="AX55" s="30">
        <v>4046731.9749999992</v>
      </c>
    </row>
    <row r="56" spans="1:50" x14ac:dyDescent="0.45">
      <c r="A56" s="29">
        <v>51</v>
      </c>
      <c r="B56" s="30">
        <v>113802.21</v>
      </c>
      <c r="C56" s="30">
        <v>119477.515</v>
      </c>
      <c r="D56" s="30">
        <v>126553.11500000001</v>
      </c>
      <c r="E56" s="30">
        <v>152366.29999999999</v>
      </c>
      <c r="F56" s="30">
        <v>158052.89000000001</v>
      </c>
      <c r="G56" s="30">
        <v>154924.89000000001</v>
      </c>
      <c r="H56" s="30">
        <v>133421.03</v>
      </c>
      <c r="I56" s="30">
        <v>958597.95000000007</v>
      </c>
      <c r="J56" s="30">
        <v>109260.30499999999</v>
      </c>
      <c r="K56" s="30">
        <v>106451.255</v>
      </c>
      <c r="L56" s="30">
        <v>104389.51</v>
      </c>
      <c r="M56" s="30">
        <v>107072.36</v>
      </c>
      <c r="N56" s="30">
        <v>113698.06</v>
      </c>
      <c r="O56" s="30">
        <v>90227.48</v>
      </c>
      <c r="P56" s="30">
        <v>90911.085000000006</v>
      </c>
      <c r="Q56" s="30">
        <v>722010.05499999993</v>
      </c>
      <c r="R56" s="30">
        <v>85094.375</v>
      </c>
      <c r="S56" s="30">
        <v>98638.854999999996</v>
      </c>
      <c r="T56" s="30">
        <v>128753.755</v>
      </c>
      <c r="U56" s="30">
        <v>114462.53</v>
      </c>
      <c r="V56" s="30">
        <v>116428.79</v>
      </c>
      <c r="W56" s="30">
        <v>109364.01</v>
      </c>
      <c r="X56" s="30">
        <v>92856.23</v>
      </c>
      <c r="Y56" s="30">
        <v>745598.54500000004</v>
      </c>
      <c r="Z56" s="30">
        <v>112358.815</v>
      </c>
      <c r="AA56" s="30">
        <v>98191.654999999999</v>
      </c>
      <c r="AB56" s="30">
        <v>100017.19500000001</v>
      </c>
      <c r="AC56" s="30">
        <v>111880.52499999999</v>
      </c>
      <c r="AD56" s="30">
        <v>102075.925</v>
      </c>
      <c r="AE56" s="30">
        <v>92725.74</v>
      </c>
      <c r="AF56" s="30">
        <v>94938.395000000004</v>
      </c>
      <c r="AG56" s="30">
        <v>712188.25000000012</v>
      </c>
      <c r="AH56" s="30">
        <v>101818.02499999999</v>
      </c>
      <c r="AI56" s="30">
        <v>102168.93</v>
      </c>
      <c r="AJ56" s="30">
        <v>98312.744999999995</v>
      </c>
      <c r="AK56" s="30">
        <v>125050.61</v>
      </c>
      <c r="AL56" s="30">
        <v>150553.4</v>
      </c>
      <c r="AM56" s="30">
        <v>100632.47500000001</v>
      </c>
      <c r="AN56" s="30">
        <v>90145.615000000005</v>
      </c>
      <c r="AO56" s="30">
        <v>768681.79999999993</v>
      </c>
      <c r="AP56" s="30"/>
      <c r="AQ56" s="30"/>
      <c r="AR56" s="30"/>
      <c r="AS56" s="30"/>
      <c r="AT56" s="30"/>
      <c r="AU56" s="30"/>
      <c r="AV56" s="30"/>
      <c r="AW56" s="30"/>
      <c r="AX56" s="30">
        <v>3907076.5999999996</v>
      </c>
    </row>
    <row r="57" spans="1:50" x14ac:dyDescent="0.45">
      <c r="A57" s="29">
        <v>52</v>
      </c>
      <c r="B57" s="30">
        <v>100048.44</v>
      </c>
      <c r="C57" s="30">
        <v>111647.54</v>
      </c>
      <c r="D57" s="30">
        <v>128552.13499999999</v>
      </c>
      <c r="E57" s="30">
        <v>134583.25</v>
      </c>
      <c r="F57" s="30">
        <v>119950.37</v>
      </c>
      <c r="G57" s="30">
        <v>95093.294999999998</v>
      </c>
      <c r="H57" s="30">
        <v>96394.94</v>
      </c>
      <c r="I57" s="30">
        <v>786269.97</v>
      </c>
      <c r="J57" s="30">
        <v>106284.83</v>
      </c>
      <c r="K57" s="30">
        <v>99701.43</v>
      </c>
      <c r="L57" s="30"/>
      <c r="M57" s="30">
        <v>105513.235</v>
      </c>
      <c r="N57" s="30">
        <v>112247.94500000001</v>
      </c>
      <c r="O57" s="30">
        <v>114843.875</v>
      </c>
      <c r="P57" s="30">
        <v>114468.17</v>
      </c>
      <c r="Q57" s="30">
        <v>653059.48499999999</v>
      </c>
      <c r="R57" s="30"/>
      <c r="S57" s="30"/>
      <c r="T57" s="30"/>
      <c r="U57" s="30">
        <v>130699.155</v>
      </c>
      <c r="V57" s="30">
        <v>115572.045</v>
      </c>
      <c r="W57" s="30">
        <v>96358.975000000006</v>
      </c>
      <c r="X57" s="30">
        <v>95700.479999999996</v>
      </c>
      <c r="Y57" s="30">
        <v>438330.65500000003</v>
      </c>
      <c r="Z57" s="30">
        <v>199341.59999999998</v>
      </c>
      <c r="AA57" s="30">
        <v>105277.85</v>
      </c>
      <c r="AB57" s="30">
        <v>106373.825</v>
      </c>
      <c r="AC57" s="30">
        <v>129749.14</v>
      </c>
      <c r="AD57" s="30">
        <v>133831.375</v>
      </c>
      <c r="AE57" s="30">
        <v>108290.11</v>
      </c>
      <c r="AF57" s="30">
        <v>99613.865000000005</v>
      </c>
      <c r="AG57" s="30">
        <v>882477.7649999999</v>
      </c>
      <c r="AH57" s="30">
        <v>140410.125</v>
      </c>
      <c r="AI57" s="30">
        <v>194343.45</v>
      </c>
      <c r="AJ57" s="30">
        <v>106470.675</v>
      </c>
      <c r="AK57" s="30">
        <v>96120.524999999994</v>
      </c>
      <c r="AL57" s="30">
        <v>107256.065</v>
      </c>
      <c r="AM57" s="30">
        <v>113521.685</v>
      </c>
      <c r="AN57" s="30">
        <v>118293.52499999999</v>
      </c>
      <c r="AO57" s="30">
        <v>876416.05000000016</v>
      </c>
      <c r="AP57" s="30"/>
      <c r="AQ57" s="30"/>
      <c r="AR57" s="30">
        <v>89077.854999999996</v>
      </c>
      <c r="AS57" s="30"/>
      <c r="AT57" s="30"/>
      <c r="AU57" s="30"/>
      <c r="AV57" s="30"/>
      <c r="AW57" s="30">
        <v>89077.854999999996</v>
      </c>
      <c r="AX57" s="30">
        <v>3725631.7800000003</v>
      </c>
    </row>
    <row r="58" spans="1:50" x14ac:dyDescent="0.45">
      <c r="A58" s="29">
        <v>53</v>
      </c>
      <c r="L58">
        <v>123693.52</v>
      </c>
      <c r="M58">
        <v>135571.79500000001</v>
      </c>
      <c r="N58">
        <v>112141.83</v>
      </c>
      <c r="O58">
        <v>95728.15</v>
      </c>
      <c r="Q58">
        <v>467135.29500000004</v>
      </c>
      <c r="R58">
        <v>86507.47</v>
      </c>
      <c r="S58">
        <v>97564.744999999995</v>
      </c>
      <c r="T58">
        <v>116606.795</v>
      </c>
      <c r="X58">
        <v>89403.145000000004</v>
      </c>
      <c r="Y58">
        <v>390082.15500000003</v>
      </c>
      <c r="AX58">
        <v>857217.45000000007</v>
      </c>
    </row>
    <row r="59" spans="1:50" x14ac:dyDescent="0.45">
      <c r="A59" s="29" t="s">
        <v>56</v>
      </c>
      <c r="B59">
        <v>6538790.1349999988</v>
      </c>
      <c r="C59">
        <v>6754906.705000001</v>
      </c>
      <c r="D59">
        <v>6830254.9799999995</v>
      </c>
      <c r="E59">
        <v>6963553.6349999979</v>
      </c>
      <c r="F59">
        <v>6711777.5099999979</v>
      </c>
      <c r="G59">
        <v>5988500.6799999997</v>
      </c>
      <c r="H59">
        <v>5713908.3600000003</v>
      </c>
      <c r="I59">
        <v>45501692.005000003</v>
      </c>
      <c r="J59">
        <v>6447569.9000000032</v>
      </c>
      <c r="K59">
        <v>6664518.174999998</v>
      </c>
      <c r="L59">
        <v>6744552.6899999985</v>
      </c>
      <c r="M59">
        <v>6657881.3000000007</v>
      </c>
      <c r="N59">
        <v>6643892.7250000024</v>
      </c>
      <c r="O59">
        <v>5885763.3000000035</v>
      </c>
      <c r="P59">
        <v>5603993.0949999988</v>
      </c>
      <c r="Q59">
        <v>44648171.18500001</v>
      </c>
      <c r="R59">
        <v>6275757.2649999987</v>
      </c>
      <c r="S59">
        <v>6463835.8449999988</v>
      </c>
      <c r="T59">
        <v>6547901.2250000006</v>
      </c>
      <c r="U59">
        <v>6540277.7799999993</v>
      </c>
      <c r="V59">
        <v>6346176.9649999999</v>
      </c>
      <c r="W59">
        <v>5690585.1899999985</v>
      </c>
      <c r="X59">
        <v>5553328.5000000028</v>
      </c>
      <c r="Y59">
        <v>43417862.770000003</v>
      </c>
      <c r="Z59">
        <v>6368020.4550000001</v>
      </c>
      <c r="AA59">
        <v>6328472.8500000015</v>
      </c>
      <c r="AB59">
        <v>6367181.0650000013</v>
      </c>
      <c r="AC59">
        <v>6499118.4299999997</v>
      </c>
      <c r="AD59">
        <v>6418311.2200000016</v>
      </c>
      <c r="AE59">
        <v>5820977.5</v>
      </c>
      <c r="AF59">
        <v>5563774.790000001</v>
      </c>
      <c r="AG59">
        <v>43365856.31000001</v>
      </c>
      <c r="AH59">
        <v>6292100.0450000009</v>
      </c>
      <c r="AI59">
        <v>6419470.0600000015</v>
      </c>
      <c r="AJ59">
        <v>6372834.1800000006</v>
      </c>
      <c r="AK59">
        <v>6371210.1749999998</v>
      </c>
      <c r="AL59">
        <v>6358930.4000000004</v>
      </c>
      <c r="AM59">
        <v>5671668.2349999985</v>
      </c>
      <c r="AN59">
        <v>5561745.7949999999</v>
      </c>
      <c r="AO59">
        <v>43047958.889999986</v>
      </c>
      <c r="AP59">
        <v>4747175.8750000009</v>
      </c>
      <c r="AQ59">
        <v>4873890.9499999993</v>
      </c>
      <c r="AR59">
        <v>4846005.7249999987</v>
      </c>
      <c r="AS59">
        <v>4906528.93</v>
      </c>
      <c r="AT59">
        <v>4874597.3099999996</v>
      </c>
      <c r="AU59">
        <v>4360576.5450000009</v>
      </c>
      <c r="AV59">
        <v>4204397.0200000005</v>
      </c>
      <c r="AW59">
        <v>32813172.355000008</v>
      </c>
      <c r="AX59">
        <v>252794713.51499993</v>
      </c>
    </row>
  </sheetData>
  <conditionalFormatting pivot="1" sqref="B6:H58 J6:P58 R6:X58 Z6:AF58 AH6:AN58 AP6:AV58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110"/>
  <sheetViews>
    <sheetView workbookViewId="0">
      <pane ySplit="1" topLeftCell="A2" activePane="bottomLeft" state="frozen"/>
      <selection activeCell="K1" sqref="K1:L2107"/>
      <selection pane="bottomLeft" activeCell="A2" sqref="A2"/>
    </sheetView>
  </sheetViews>
  <sheetFormatPr defaultRowHeight="14.25" x14ac:dyDescent="0.45"/>
  <cols>
    <col min="1" max="1" width="20.3984375" style="7" customWidth="1"/>
    <col min="2" max="2" width="16" customWidth="1"/>
    <col min="3" max="3" width="9.265625" bestFit="1" customWidth="1"/>
    <col min="4" max="4" width="4.73046875" bestFit="1" customWidth="1"/>
    <col min="5" max="5" width="6.265625" bestFit="1" customWidth="1"/>
    <col min="6" max="6" width="12.73046875" customWidth="1"/>
    <col min="7" max="7" width="8.19921875" customWidth="1"/>
    <col min="8" max="8" width="17.796875" customWidth="1"/>
    <col min="9" max="9" width="17.33203125" customWidth="1"/>
    <col min="10" max="10" width="14.86328125" customWidth="1"/>
    <col min="11" max="11" width="10" customWidth="1"/>
    <col min="12" max="12" width="10.73046875" style="5" bestFit="1" customWidth="1"/>
    <col min="13" max="13" width="14.3984375" style="6" customWidth="1"/>
    <col min="14" max="14" width="14.19921875" style="6" bestFit="1" customWidth="1"/>
    <col min="15" max="15" width="16.796875" customWidth="1"/>
    <col min="16" max="16" width="9.06640625" customWidth="1"/>
  </cols>
  <sheetData>
    <row r="1" spans="1:14" s="3" customFormat="1" ht="28.9" customHeight="1" x14ac:dyDescent="0.5">
      <c r="A1" s="10" t="s">
        <v>0</v>
      </c>
      <c r="B1" s="10" t="s">
        <v>34</v>
      </c>
      <c r="C1" s="10" t="s">
        <v>2</v>
      </c>
      <c r="D1" s="10" t="s">
        <v>4</v>
      </c>
      <c r="E1" s="10" t="s">
        <v>3</v>
      </c>
      <c r="F1" s="10" t="s">
        <v>28</v>
      </c>
      <c r="G1" s="10" t="s">
        <v>29</v>
      </c>
      <c r="H1" s="10" t="s">
        <v>47</v>
      </c>
      <c r="I1" s="10" t="s">
        <v>48</v>
      </c>
      <c r="J1" s="10" t="s">
        <v>46</v>
      </c>
      <c r="K1" s="10" t="s">
        <v>35</v>
      </c>
      <c r="L1" s="10" t="s">
        <v>36</v>
      </c>
      <c r="M1" s="10" t="s">
        <v>51</v>
      </c>
      <c r="N1" s="10" t="s">
        <v>38</v>
      </c>
    </row>
    <row r="2" spans="1:14" x14ac:dyDescent="0.45">
      <c r="A2" s="9">
        <v>42005</v>
      </c>
      <c r="B2" s="4" t="str">
        <f>VLOOKUP(A2,holiday!A2:F2107,2,FALSE)</f>
        <v>Thursday</v>
      </c>
      <c r="C2" s="4" t="str">
        <f>VLOOKUP(A2,holiday!A2:G2107,3,FALSE)</f>
        <v>January</v>
      </c>
      <c r="D2" s="4">
        <f>VLOOKUP(A2,holiday!A2:E2107,5,FALSE)</f>
        <v>2015</v>
      </c>
      <c r="E2" s="4">
        <f>VLOOKUP(A2,holiday!A2:F2107,4,FALSE)</f>
        <v>1</v>
      </c>
      <c r="F2" s="4" t="str">
        <f>VLOOKUP(A2,holiday!A2:G2107,6,FALSE)</f>
        <v>N</v>
      </c>
      <c r="G2" s="4" t="str">
        <f>VLOOKUP(A2,holiday!A2:H2107,7,FALSE)</f>
        <v>Y</v>
      </c>
      <c r="H2">
        <v>13.3</v>
      </c>
      <c r="I2">
        <v>26.9</v>
      </c>
      <c r="J2">
        <v>23.6</v>
      </c>
      <c r="K2">
        <v>0</v>
      </c>
      <c r="L2" s="5">
        <v>99635.03</v>
      </c>
      <c r="M2" s="6">
        <v>25.633696430000001</v>
      </c>
      <c r="N2" s="6">
        <f t="shared" ref="N2:N65" si="0">L2*M2</f>
        <v>2554014.1128139431</v>
      </c>
    </row>
    <row r="3" spans="1:14" x14ac:dyDescent="0.45">
      <c r="A3" s="9">
        <v>42006</v>
      </c>
      <c r="B3" s="4" t="str">
        <f>VLOOKUP(A3,holiday!A3:F2108,2,FALSE)</f>
        <v>Friday</v>
      </c>
      <c r="C3" s="4" t="str">
        <f>VLOOKUP(A3,holiday!A3:G2108,3,FALSE)</f>
        <v>January</v>
      </c>
      <c r="D3" s="4">
        <f>VLOOKUP(A3,holiday!A3:E2108,5,FALSE)</f>
        <v>2015</v>
      </c>
      <c r="E3" s="4">
        <f>VLOOKUP(A3,holiday!A3:F2108,4,FALSE)</f>
        <v>1</v>
      </c>
      <c r="F3" s="4" t="str">
        <f>VLOOKUP(A3,holiday!A3:G2108,6,FALSE)</f>
        <v>N</v>
      </c>
      <c r="G3" s="4" t="str">
        <f>VLOOKUP(A3,holiday!A3:H2108,7,FALSE)</f>
        <v>N</v>
      </c>
      <c r="H3">
        <v>15.4</v>
      </c>
      <c r="I3">
        <v>38.799999999999997</v>
      </c>
      <c r="J3">
        <v>26.8</v>
      </c>
      <c r="K3">
        <v>0</v>
      </c>
      <c r="L3" s="5">
        <v>129606.01</v>
      </c>
      <c r="M3" s="6">
        <v>33.138987559999997</v>
      </c>
      <c r="N3" s="6">
        <f t="shared" si="0"/>
        <v>4295011.9530912349</v>
      </c>
    </row>
    <row r="4" spans="1:14" x14ac:dyDescent="0.45">
      <c r="A4" s="9">
        <v>42007</v>
      </c>
      <c r="B4" s="4" t="str">
        <f>VLOOKUP(A4,holiday!A4:F2109,2,FALSE)</f>
        <v>Saturday</v>
      </c>
      <c r="C4" s="4" t="str">
        <f>VLOOKUP(A4,holiday!A4:G2109,3,FALSE)</f>
        <v>January</v>
      </c>
      <c r="D4" s="4">
        <f>VLOOKUP(A4,holiday!A4:E2109,5,FALSE)</f>
        <v>2015</v>
      </c>
      <c r="E4" s="4">
        <f>VLOOKUP(A4,holiday!A4:F2109,4,FALSE)</f>
        <v>1</v>
      </c>
      <c r="F4" s="4" t="str">
        <f>VLOOKUP(A4,holiday!A4:G2109,6,FALSE)</f>
        <v>N</v>
      </c>
      <c r="G4" s="4" t="str">
        <f>VLOOKUP(A4,holiday!A4:H2109,7,FALSE)</f>
        <v>N</v>
      </c>
      <c r="H4">
        <v>20</v>
      </c>
      <c r="I4">
        <v>38.200000000000003</v>
      </c>
      <c r="J4">
        <v>26.5</v>
      </c>
      <c r="K4">
        <v>0</v>
      </c>
      <c r="L4" s="5">
        <v>142300.54</v>
      </c>
      <c r="M4" s="6">
        <v>34.564854830000002</v>
      </c>
      <c r="N4" s="6">
        <f t="shared" si="0"/>
        <v>4918597.5073306086</v>
      </c>
    </row>
    <row r="5" spans="1:14" x14ac:dyDescent="0.45">
      <c r="A5" s="9">
        <v>42008</v>
      </c>
      <c r="B5" s="4" t="str">
        <f>VLOOKUP(A5,holiday!A5:F2110,2,FALSE)</f>
        <v>Sunday</v>
      </c>
      <c r="C5" s="4" t="str">
        <f>VLOOKUP(A5,holiday!A5:G2110,3,FALSE)</f>
        <v>January</v>
      </c>
      <c r="D5" s="4">
        <f>VLOOKUP(A5,holiday!A5:E2110,5,FALSE)</f>
        <v>2015</v>
      </c>
      <c r="E5" s="4">
        <f>VLOOKUP(A5,holiday!A5:F2110,4,FALSE)</f>
        <v>1</v>
      </c>
      <c r="F5" s="4" t="str">
        <f>VLOOKUP(A5,holiday!A5:G2110,6,FALSE)</f>
        <v>N</v>
      </c>
      <c r="G5" s="4" t="str">
        <f>VLOOKUP(A5,holiday!A5:H2110,7,FALSE)</f>
        <v>N</v>
      </c>
      <c r="H5">
        <v>16.3</v>
      </c>
      <c r="I5">
        <v>21.4</v>
      </c>
      <c r="J5">
        <v>25.2</v>
      </c>
      <c r="K5">
        <v>4.2</v>
      </c>
      <c r="L5" s="5">
        <v>104330.715</v>
      </c>
      <c r="M5" s="6">
        <v>25.005560240000001</v>
      </c>
      <c r="N5" s="6">
        <f t="shared" si="0"/>
        <v>2608847.9788147719</v>
      </c>
    </row>
    <row r="6" spans="1:14" x14ac:dyDescent="0.45">
      <c r="A6" s="9">
        <v>42009</v>
      </c>
      <c r="B6" s="4" t="str">
        <f>VLOOKUP(A6,holiday!A6:F2111,2,FALSE)</f>
        <v>Monday</v>
      </c>
      <c r="C6" s="4" t="str">
        <f>VLOOKUP(A6,holiday!A6:G2111,3,FALSE)</f>
        <v>January</v>
      </c>
      <c r="D6" s="4">
        <f>VLOOKUP(A6,holiday!A6:E2111,5,FALSE)</f>
        <v>2015</v>
      </c>
      <c r="E6" s="4">
        <f>VLOOKUP(A6,holiday!A6:F2111,4,FALSE)</f>
        <v>1</v>
      </c>
      <c r="F6" s="4" t="str">
        <f>VLOOKUP(A6,holiday!A6:G2111,6,FALSE)</f>
        <v>N</v>
      </c>
      <c r="G6" s="4" t="str">
        <f>VLOOKUP(A6,holiday!A6:H2111,7,FALSE)</f>
        <v>N</v>
      </c>
      <c r="H6">
        <v>15</v>
      </c>
      <c r="I6">
        <v>22</v>
      </c>
      <c r="J6">
        <v>30.7</v>
      </c>
      <c r="K6">
        <v>0</v>
      </c>
      <c r="L6" s="5">
        <v>118132.2</v>
      </c>
      <c r="M6" s="6">
        <v>26.724176279999998</v>
      </c>
      <c r="N6" s="6">
        <f t="shared" si="0"/>
        <v>3156985.7371442155</v>
      </c>
    </row>
    <row r="7" spans="1:14" x14ac:dyDescent="0.45">
      <c r="A7" s="9">
        <v>42010</v>
      </c>
      <c r="B7" s="4" t="str">
        <f>VLOOKUP(A7,holiday!A7:F2112,2,FALSE)</f>
        <v>Tuesday</v>
      </c>
      <c r="C7" s="4" t="str">
        <f>VLOOKUP(A7,holiday!A7:G2112,3,FALSE)</f>
        <v>January</v>
      </c>
      <c r="D7" s="4">
        <f>VLOOKUP(A7,holiday!A7:E2112,5,FALSE)</f>
        <v>2015</v>
      </c>
      <c r="E7" s="4">
        <f>VLOOKUP(A7,holiday!A7:F2112,4,FALSE)</f>
        <v>1</v>
      </c>
      <c r="F7" s="4" t="str">
        <f>VLOOKUP(A7,holiday!A7:G2112,6,FALSE)</f>
        <v>N</v>
      </c>
      <c r="G7" s="4" t="str">
        <f>VLOOKUP(A7,holiday!A7:H2112,7,FALSE)</f>
        <v>N</v>
      </c>
      <c r="H7">
        <v>17.7</v>
      </c>
      <c r="I7">
        <v>26</v>
      </c>
      <c r="J7">
        <v>31.6</v>
      </c>
      <c r="K7">
        <v>0</v>
      </c>
      <c r="L7" s="5">
        <v>130672.485</v>
      </c>
      <c r="M7" s="6">
        <v>31.282310729999999</v>
      </c>
      <c r="N7" s="6">
        <f t="shared" si="0"/>
        <v>4087737.279631264</v>
      </c>
    </row>
    <row r="8" spans="1:14" x14ac:dyDescent="0.45">
      <c r="A8" s="9">
        <v>42011</v>
      </c>
      <c r="B8" s="4" t="str">
        <f>VLOOKUP(A8,holiday!A8:F2113,2,FALSE)</f>
        <v>Wednesday</v>
      </c>
      <c r="C8" s="4" t="str">
        <f>VLOOKUP(A8,holiday!A8:G2113,3,FALSE)</f>
        <v>January</v>
      </c>
      <c r="D8" s="4">
        <f>VLOOKUP(A8,holiday!A8:E2113,5,FALSE)</f>
        <v>2015</v>
      </c>
      <c r="E8" s="4">
        <f>VLOOKUP(A8,holiday!A8:F2113,4,FALSE)</f>
        <v>1</v>
      </c>
      <c r="F8" s="4" t="str">
        <f>VLOOKUP(A8,holiday!A8:G2113,6,FALSE)</f>
        <v>N</v>
      </c>
      <c r="G8" s="4" t="str">
        <f>VLOOKUP(A8,holiday!A8:H2113,7,FALSE)</f>
        <v>N</v>
      </c>
      <c r="H8">
        <v>18.899999999999999</v>
      </c>
      <c r="I8">
        <v>37.4</v>
      </c>
      <c r="J8">
        <v>20.7</v>
      </c>
      <c r="K8">
        <v>0</v>
      </c>
      <c r="L8" s="5">
        <v>153514.82</v>
      </c>
      <c r="M8" s="6">
        <v>48.312309380000002</v>
      </c>
      <c r="N8" s="6">
        <f t="shared" si="0"/>
        <v>7416655.4782550121</v>
      </c>
    </row>
    <row r="9" spans="1:14" x14ac:dyDescent="0.45">
      <c r="A9" s="9">
        <v>42012</v>
      </c>
      <c r="B9" s="4" t="str">
        <f>VLOOKUP(A9,holiday!A9:F2114,2,FALSE)</f>
        <v>Thursday</v>
      </c>
      <c r="C9" s="4" t="str">
        <f>VLOOKUP(A9,holiday!A9:G2114,3,FALSE)</f>
        <v>January</v>
      </c>
      <c r="D9" s="4">
        <f>VLOOKUP(A9,holiday!A9:E2114,5,FALSE)</f>
        <v>2015</v>
      </c>
      <c r="E9" s="4">
        <f>VLOOKUP(A9,holiday!A9:F2114,4,FALSE)</f>
        <v>2</v>
      </c>
      <c r="F9" s="4" t="str">
        <f>VLOOKUP(A9,holiday!A9:G2114,6,FALSE)</f>
        <v>N</v>
      </c>
      <c r="G9" s="4" t="str">
        <f>VLOOKUP(A9,holiday!A9:H2114,7,FALSE)</f>
        <v>N</v>
      </c>
      <c r="H9">
        <v>23.1</v>
      </c>
      <c r="I9">
        <v>28.2</v>
      </c>
      <c r="J9">
        <v>13.5</v>
      </c>
      <c r="K9">
        <v>19.399999999999999</v>
      </c>
      <c r="L9" s="5">
        <v>142015.655</v>
      </c>
      <c r="M9" s="6">
        <v>49.117280299999997</v>
      </c>
      <c r="N9" s="6">
        <f t="shared" si="0"/>
        <v>6975422.7336230958</v>
      </c>
    </row>
    <row r="10" spans="1:14" x14ac:dyDescent="0.45">
      <c r="A10" s="9">
        <v>42013</v>
      </c>
      <c r="B10" s="4" t="str">
        <f>VLOOKUP(A10,holiday!A10:F2115,2,FALSE)</f>
        <v>Friday</v>
      </c>
      <c r="C10" s="4" t="str">
        <f>VLOOKUP(A10,holiday!A10:G2115,3,FALSE)</f>
        <v>January</v>
      </c>
      <c r="D10" s="4">
        <f>VLOOKUP(A10,holiday!A10:E2115,5,FALSE)</f>
        <v>2015</v>
      </c>
      <c r="E10" s="4">
        <f>VLOOKUP(A10,holiday!A10:F2115,4,FALSE)</f>
        <v>2</v>
      </c>
      <c r="F10" s="4" t="str">
        <f>VLOOKUP(A10,holiday!A10:G2115,6,FALSE)</f>
        <v>N</v>
      </c>
      <c r="G10" s="4" t="str">
        <f>VLOOKUP(A10,holiday!A10:H2115,7,FALSE)</f>
        <v>N</v>
      </c>
      <c r="H10">
        <v>16.5</v>
      </c>
      <c r="I10">
        <v>18</v>
      </c>
      <c r="J10">
        <v>3.1</v>
      </c>
      <c r="K10">
        <v>1.2</v>
      </c>
      <c r="L10" s="5">
        <v>121801.155</v>
      </c>
      <c r="M10" s="6">
        <v>34.490675449999998</v>
      </c>
      <c r="N10" s="6">
        <f t="shared" si="0"/>
        <v>4201004.1065401444</v>
      </c>
    </row>
    <row r="11" spans="1:14" x14ac:dyDescent="0.45">
      <c r="A11" s="9">
        <v>42014</v>
      </c>
      <c r="B11" s="4" t="str">
        <f>VLOOKUP(A11,holiday!A11:F2116,2,FALSE)</f>
        <v>Saturday</v>
      </c>
      <c r="C11" s="4" t="str">
        <f>VLOOKUP(A11,holiday!A11:G2116,3,FALSE)</f>
        <v>January</v>
      </c>
      <c r="D11" s="4">
        <f>VLOOKUP(A11,holiday!A11:E2116,5,FALSE)</f>
        <v>2015</v>
      </c>
      <c r="E11" s="4">
        <f>VLOOKUP(A11,holiday!A11:F2116,4,FALSE)</f>
        <v>2</v>
      </c>
      <c r="F11" s="4" t="str">
        <f>VLOOKUP(A11,holiday!A11:G2116,6,FALSE)</f>
        <v>N</v>
      </c>
      <c r="G11" s="4" t="str">
        <f>VLOOKUP(A11,holiday!A11:H2116,7,FALSE)</f>
        <v>N</v>
      </c>
      <c r="H11">
        <v>13.6</v>
      </c>
      <c r="I11">
        <v>21.7</v>
      </c>
      <c r="J11">
        <v>5.6</v>
      </c>
      <c r="K11">
        <v>5.2</v>
      </c>
      <c r="L11" s="5">
        <v>103043.66</v>
      </c>
      <c r="M11" s="6">
        <v>20.229824900000001</v>
      </c>
      <c r="N11" s="6">
        <f t="shared" si="0"/>
        <v>2084555.1988551342</v>
      </c>
    </row>
    <row r="12" spans="1:14" x14ac:dyDescent="0.45">
      <c r="A12" s="9">
        <v>42015</v>
      </c>
      <c r="B12" s="4" t="str">
        <f>VLOOKUP(A12,holiday!A12:F2117,2,FALSE)</f>
        <v>Sunday</v>
      </c>
      <c r="C12" s="4" t="str">
        <f>VLOOKUP(A12,holiday!A12:G2117,3,FALSE)</f>
        <v>January</v>
      </c>
      <c r="D12" s="4">
        <f>VLOOKUP(A12,holiday!A12:E2117,5,FALSE)</f>
        <v>2015</v>
      </c>
      <c r="E12" s="4">
        <f>VLOOKUP(A12,holiday!A12:F2117,4,FALSE)</f>
        <v>2</v>
      </c>
      <c r="F12" s="4" t="str">
        <f>VLOOKUP(A12,holiday!A12:G2117,6,FALSE)</f>
        <v>N</v>
      </c>
      <c r="G12" s="4" t="str">
        <f>VLOOKUP(A12,holiday!A12:H2117,7,FALSE)</f>
        <v>N</v>
      </c>
      <c r="H12">
        <v>15.6</v>
      </c>
      <c r="I12">
        <v>27.5</v>
      </c>
      <c r="J12">
        <v>29.9</v>
      </c>
      <c r="K12">
        <v>0</v>
      </c>
      <c r="L12" s="5">
        <v>99865.755000000005</v>
      </c>
      <c r="M12" s="6">
        <v>18.23476806</v>
      </c>
      <c r="N12" s="6">
        <f t="shared" si="0"/>
        <v>1821028.8795617854</v>
      </c>
    </row>
    <row r="13" spans="1:14" x14ac:dyDescent="0.45">
      <c r="A13" s="9">
        <v>42016</v>
      </c>
      <c r="B13" s="4" t="str">
        <f>VLOOKUP(A13,holiday!A13:F2118,2,FALSE)</f>
        <v>Monday</v>
      </c>
      <c r="C13" s="4" t="str">
        <f>VLOOKUP(A13,holiday!A13:G2118,3,FALSE)</f>
        <v>January</v>
      </c>
      <c r="D13" s="4">
        <f>VLOOKUP(A13,holiday!A13:E2118,5,FALSE)</f>
        <v>2015</v>
      </c>
      <c r="E13" s="4">
        <f>VLOOKUP(A13,holiday!A13:F2118,4,FALSE)</f>
        <v>2</v>
      </c>
      <c r="F13" s="4" t="str">
        <f>VLOOKUP(A13,holiday!A13:G2118,6,FALSE)</f>
        <v>N</v>
      </c>
      <c r="G13" s="4" t="str">
        <f>VLOOKUP(A13,holiday!A13:H2118,7,FALSE)</f>
        <v>N</v>
      </c>
      <c r="H13">
        <v>16.100000000000001</v>
      </c>
      <c r="I13">
        <v>31.3</v>
      </c>
      <c r="J13">
        <v>31.6</v>
      </c>
      <c r="K13">
        <v>0</v>
      </c>
      <c r="L13" s="5">
        <v>131261.125</v>
      </c>
      <c r="M13" s="6">
        <v>33.694810169999997</v>
      </c>
      <c r="N13" s="6">
        <f t="shared" si="0"/>
        <v>4422818.6895756405</v>
      </c>
    </row>
    <row r="14" spans="1:14" x14ac:dyDescent="0.45">
      <c r="A14" s="9">
        <v>42017</v>
      </c>
      <c r="B14" s="4" t="str">
        <f>VLOOKUP(A14,holiday!A14:F2119,2,FALSE)</f>
        <v>Tuesday</v>
      </c>
      <c r="C14" s="4" t="str">
        <f>VLOOKUP(A14,holiday!A14:G2119,3,FALSE)</f>
        <v>January</v>
      </c>
      <c r="D14" s="4">
        <f>VLOOKUP(A14,holiday!A14:E2119,5,FALSE)</f>
        <v>2015</v>
      </c>
      <c r="E14" s="4">
        <f>VLOOKUP(A14,holiday!A14:F2119,4,FALSE)</f>
        <v>2</v>
      </c>
      <c r="F14" s="4" t="str">
        <f>VLOOKUP(A14,holiday!A14:G2119,6,FALSE)</f>
        <v>N</v>
      </c>
      <c r="G14" s="4" t="str">
        <f>VLOOKUP(A14,holiday!A14:H2119,7,FALSE)</f>
        <v>N</v>
      </c>
      <c r="H14">
        <v>20.2</v>
      </c>
      <c r="I14">
        <v>25.6</v>
      </c>
      <c r="J14">
        <v>4.2</v>
      </c>
      <c r="K14">
        <v>0</v>
      </c>
      <c r="L14" s="5">
        <v>126527.36</v>
      </c>
      <c r="M14" s="6">
        <v>27.53786427</v>
      </c>
      <c r="N14" s="6">
        <f t="shared" si="0"/>
        <v>3484293.2661214271</v>
      </c>
    </row>
    <row r="15" spans="1:14" x14ac:dyDescent="0.45">
      <c r="A15" s="9">
        <v>42018</v>
      </c>
      <c r="B15" s="4" t="str">
        <f>VLOOKUP(A15,holiday!A15:F2120,2,FALSE)</f>
        <v>Wednesday</v>
      </c>
      <c r="C15" s="4" t="str">
        <f>VLOOKUP(A15,holiday!A15:G2120,3,FALSE)</f>
        <v>January</v>
      </c>
      <c r="D15" s="4">
        <f>VLOOKUP(A15,holiday!A15:E2120,5,FALSE)</f>
        <v>2015</v>
      </c>
      <c r="E15" s="4">
        <f>VLOOKUP(A15,holiday!A15:F2120,4,FALSE)</f>
        <v>2</v>
      </c>
      <c r="F15" s="4" t="str">
        <f>VLOOKUP(A15,holiday!A15:G2120,6,FALSE)</f>
        <v>N</v>
      </c>
      <c r="G15" s="4" t="str">
        <f>VLOOKUP(A15,holiday!A15:H2120,7,FALSE)</f>
        <v>N</v>
      </c>
      <c r="H15">
        <v>18.3</v>
      </c>
      <c r="I15">
        <v>22.7</v>
      </c>
      <c r="J15">
        <v>15.2</v>
      </c>
      <c r="K15">
        <v>15.8</v>
      </c>
      <c r="L15" s="5">
        <v>119741.62</v>
      </c>
      <c r="M15" s="6">
        <v>29.018516609999999</v>
      </c>
      <c r="N15" s="6">
        <f t="shared" si="0"/>
        <v>3474724.1888783081</v>
      </c>
    </row>
    <row r="16" spans="1:14" x14ac:dyDescent="0.45">
      <c r="A16" s="9">
        <v>42019</v>
      </c>
      <c r="B16" s="4" t="str">
        <f>VLOOKUP(A16,holiday!A16:F2121,2,FALSE)</f>
        <v>Thursday</v>
      </c>
      <c r="C16" s="4" t="str">
        <f>VLOOKUP(A16,holiday!A16:G2121,3,FALSE)</f>
        <v>January</v>
      </c>
      <c r="D16" s="4">
        <f>VLOOKUP(A16,holiday!A16:E2121,5,FALSE)</f>
        <v>2015</v>
      </c>
      <c r="E16" s="4">
        <f>VLOOKUP(A16,holiday!A16:F2121,4,FALSE)</f>
        <v>3</v>
      </c>
      <c r="F16" s="4" t="str">
        <f>VLOOKUP(A16,holiday!A16:G2121,6,FALSE)</f>
        <v>N</v>
      </c>
      <c r="G16" s="4" t="str">
        <f>VLOOKUP(A16,holiday!A16:H2121,7,FALSE)</f>
        <v>N</v>
      </c>
      <c r="H16">
        <v>15.8</v>
      </c>
      <c r="I16">
        <v>20</v>
      </c>
      <c r="J16">
        <v>14.6</v>
      </c>
      <c r="K16">
        <v>0</v>
      </c>
      <c r="L16" s="5">
        <v>118411.22</v>
      </c>
      <c r="M16" s="6">
        <v>30.93653879</v>
      </c>
      <c r="N16" s="6">
        <f t="shared" si="0"/>
        <v>3663233.3007012238</v>
      </c>
    </row>
    <row r="17" spans="1:14" x14ac:dyDescent="0.45">
      <c r="A17" s="9">
        <v>42020</v>
      </c>
      <c r="B17" s="4" t="str">
        <f>VLOOKUP(A17,holiday!A17:F2122,2,FALSE)</f>
        <v>Friday</v>
      </c>
      <c r="C17" s="4" t="str">
        <f>VLOOKUP(A17,holiday!A17:G2122,3,FALSE)</f>
        <v>January</v>
      </c>
      <c r="D17" s="4">
        <f>VLOOKUP(A17,holiday!A17:E2122,5,FALSE)</f>
        <v>2015</v>
      </c>
      <c r="E17" s="4">
        <f>VLOOKUP(A17,holiday!A17:F2122,4,FALSE)</f>
        <v>3</v>
      </c>
      <c r="F17" s="4" t="str">
        <f>VLOOKUP(A17,holiday!A17:G2122,6,FALSE)</f>
        <v>N</v>
      </c>
      <c r="G17" s="4" t="str">
        <f>VLOOKUP(A17,holiday!A17:H2122,7,FALSE)</f>
        <v>N</v>
      </c>
      <c r="H17">
        <v>13.1</v>
      </c>
      <c r="I17">
        <v>27.3</v>
      </c>
      <c r="J17">
        <v>30.3</v>
      </c>
      <c r="K17">
        <v>0</v>
      </c>
      <c r="L17" s="5">
        <v>116690.765</v>
      </c>
      <c r="M17" s="6">
        <v>23.015190879999999</v>
      </c>
      <c r="N17" s="6">
        <f t="shared" si="0"/>
        <v>2685660.2304082229</v>
      </c>
    </row>
    <row r="18" spans="1:14" x14ac:dyDescent="0.45">
      <c r="A18" s="9">
        <v>42021</v>
      </c>
      <c r="B18" s="4" t="str">
        <f>VLOOKUP(A18,holiday!A18:F2123,2,FALSE)</f>
        <v>Saturday</v>
      </c>
      <c r="C18" s="4" t="str">
        <f>VLOOKUP(A18,holiday!A18:G2123,3,FALSE)</f>
        <v>January</v>
      </c>
      <c r="D18" s="4">
        <f>VLOOKUP(A18,holiday!A18:E2123,5,FALSE)</f>
        <v>2015</v>
      </c>
      <c r="E18" s="4">
        <f>VLOOKUP(A18,holiday!A18:F2123,4,FALSE)</f>
        <v>3</v>
      </c>
      <c r="F18" s="4" t="str">
        <f>VLOOKUP(A18,holiday!A18:G2123,6,FALSE)</f>
        <v>N</v>
      </c>
      <c r="G18" s="4" t="str">
        <f>VLOOKUP(A18,holiday!A18:H2123,7,FALSE)</f>
        <v>N</v>
      </c>
      <c r="H18">
        <v>15.9</v>
      </c>
      <c r="I18">
        <v>25</v>
      </c>
      <c r="J18">
        <v>27.5</v>
      </c>
      <c r="K18">
        <v>0</v>
      </c>
      <c r="L18" s="5">
        <v>99371.31</v>
      </c>
      <c r="M18" s="6">
        <v>18.99492729</v>
      </c>
      <c r="N18" s="6">
        <f t="shared" si="0"/>
        <v>1887550.8081620499</v>
      </c>
    </row>
    <row r="19" spans="1:14" x14ac:dyDescent="0.45">
      <c r="A19" s="9">
        <v>42022</v>
      </c>
      <c r="B19" s="4" t="str">
        <f>VLOOKUP(A19,holiday!A19:F2124,2,FALSE)</f>
        <v>Sunday</v>
      </c>
      <c r="C19" s="4" t="str">
        <f>VLOOKUP(A19,holiday!A19:G2124,3,FALSE)</f>
        <v>January</v>
      </c>
      <c r="D19" s="4">
        <f>VLOOKUP(A19,holiday!A19:E2124,5,FALSE)</f>
        <v>2015</v>
      </c>
      <c r="E19" s="4">
        <f>VLOOKUP(A19,holiday!A19:F2124,4,FALSE)</f>
        <v>3</v>
      </c>
      <c r="F19" s="4" t="str">
        <f>VLOOKUP(A19,holiday!A19:G2124,6,FALSE)</f>
        <v>N</v>
      </c>
      <c r="G19" s="4" t="str">
        <f>VLOOKUP(A19,holiday!A19:H2124,7,FALSE)</f>
        <v>N</v>
      </c>
      <c r="H19">
        <v>15.3</v>
      </c>
      <c r="I19">
        <v>19.5</v>
      </c>
      <c r="J19">
        <v>23.4</v>
      </c>
      <c r="K19">
        <v>0</v>
      </c>
      <c r="L19" s="5">
        <v>97728.75</v>
      </c>
      <c r="M19" s="6">
        <v>17.00868088</v>
      </c>
      <c r="N19" s="6">
        <f t="shared" si="0"/>
        <v>1662237.1215512999</v>
      </c>
    </row>
    <row r="20" spans="1:14" x14ac:dyDescent="0.45">
      <c r="A20" s="9">
        <v>42023</v>
      </c>
      <c r="B20" s="4" t="str">
        <f>VLOOKUP(A20,holiday!A20:F2125,2,FALSE)</f>
        <v>Monday</v>
      </c>
      <c r="C20" s="4" t="str">
        <f>VLOOKUP(A20,holiday!A20:G2125,3,FALSE)</f>
        <v>January</v>
      </c>
      <c r="D20" s="4">
        <f>VLOOKUP(A20,holiday!A20:E2125,5,FALSE)</f>
        <v>2015</v>
      </c>
      <c r="E20" s="4">
        <f>VLOOKUP(A20,holiday!A20:F2125,4,FALSE)</f>
        <v>3</v>
      </c>
      <c r="F20" s="4" t="str">
        <f>VLOOKUP(A20,holiday!A20:G2125,6,FALSE)</f>
        <v>N</v>
      </c>
      <c r="G20" s="4" t="str">
        <f>VLOOKUP(A20,holiday!A20:H2125,7,FALSE)</f>
        <v>N</v>
      </c>
      <c r="H20">
        <v>13.5</v>
      </c>
      <c r="I20">
        <v>23.6</v>
      </c>
      <c r="J20">
        <v>29</v>
      </c>
      <c r="K20">
        <v>0</v>
      </c>
      <c r="L20" s="5">
        <v>116883.15</v>
      </c>
      <c r="M20" s="6">
        <v>26.927876189999999</v>
      </c>
      <c r="N20" s="6">
        <f t="shared" si="0"/>
        <v>3147414.9918971984</v>
      </c>
    </row>
    <row r="21" spans="1:14" x14ac:dyDescent="0.45">
      <c r="A21" s="9">
        <v>42024</v>
      </c>
      <c r="B21" s="4" t="str">
        <f>VLOOKUP(A21,holiday!A21:F2126,2,FALSE)</f>
        <v>Tuesday</v>
      </c>
      <c r="C21" s="4" t="str">
        <f>VLOOKUP(A21,holiday!A21:G2126,3,FALSE)</f>
        <v>January</v>
      </c>
      <c r="D21" s="4">
        <f>VLOOKUP(A21,holiday!A21:E2126,5,FALSE)</f>
        <v>2015</v>
      </c>
      <c r="E21" s="4">
        <f>VLOOKUP(A21,holiday!A21:F2126,4,FALSE)</f>
        <v>3</v>
      </c>
      <c r="F21" s="4" t="str">
        <f>VLOOKUP(A21,holiday!A21:G2126,6,FALSE)</f>
        <v>N</v>
      </c>
      <c r="G21" s="4" t="str">
        <f>VLOOKUP(A21,holiday!A21:H2126,7,FALSE)</f>
        <v>N</v>
      </c>
      <c r="H21">
        <v>13</v>
      </c>
      <c r="I21">
        <v>30.4</v>
      </c>
      <c r="J21">
        <v>19.600000000000001</v>
      </c>
      <c r="K21">
        <v>0</v>
      </c>
      <c r="L21" s="5">
        <v>128968.125</v>
      </c>
      <c r="M21" s="6">
        <v>23.078074139999998</v>
      </c>
      <c r="N21" s="6">
        <f t="shared" si="0"/>
        <v>2976335.9504467873</v>
      </c>
    </row>
    <row r="22" spans="1:14" x14ac:dyDescent="0.45">
      <c r="A22" s="9">
        <v>42025</v>
      </c>
      <c r="B22" s="4" t="str">
        <f>VLOOKUP(A22,holiday!A22:F2127,2,FALSE)</f>
        <v>Wednesday</v>
      </c>
      <c r="C22" s="4" t="str">
        <f>VLOOKUP(A22,holiday!A22:G2127,3,FALSE)</f>
        <v>January</v>
      </c>
      <c r="D22" s="4">
        <f>VLOOKUP(A22,holiday!A22:E2127,5,FALSE)</f>
        <v>2015</v>
      </c>
      <c r="E22" s="4">
        <f>VLOOKUP(A22,holiday!A22:F2127,4,FALSE)</f>
        <v>3</v>
      </c>
      <c r="F22" s="4" t="str">
        <f>VLOOKUP(A22,holiday!A22:G2127,6,FALSE)</f>
        <v>N</v>
      </c>
      <c r="G22" s="4" t="str">
        <f>VLOOKUP(A22,holiday!A22:H2127,7,FALSE)</f>
        <v>N</v>
      </c>
      <c r="H22">
        <v>19.7</v>
      </c>
      <c r="I22">
        <v>33.1</v>
      </c>
      <c r="J22">
        <v>25.8</v>
      </c>
      <c r="K22">
        <v>0</v>
      </c>
      <c r="L22" s="5">
        <v>148702.505</v>
      </c>
      <c r="M22" s="6">
        <v>34.443415459999997</v>
      </c>
      <c r="N22" s="6">
        <f t="shared" si="0"/>
        <v>5121822.159657727</v>
      </c>
    </row>
    <row r="23" spans="1:14" x14ac:dyDescent="0.45">
      <c r="A23" s="9">
        <v>42026</v>
      </c>
      <c r="B23" s="4" t="str">
        <f>VLOOKUP(A23,holiday!A23:F2128,2,FALSE)</f>
        <v>Thursday</v>
      </c>
      <c r="C23" s="4" t="str">
        <f>VLOOKUP(A23,holiday!A23:G2128,3,FALSE)</f>
        <v>January</v>
      </c>
      <c r="D23" s="4">
        <f>VLOOKUP(A23,holiday!A23:E2128,5,FALSE)</f>
        <v>2015</v>
      </c>
      <c r="E23" s="4">
        <f>VLOOKUP(A23,holiday!A23:F2128,4,FALSE)</f>
        <v>4</v>
      </c>
      <c r="F23" s="4" t="str">
        <f>VLOOKUP(A23,holiday!A23:G2128,6,FALSE)</f>
        <v>N</v>
      </c>
      <c r="G23" s="4" t="str">
        <f>VLOOKUP(A23,holiday!A23:H2128,7,FALSE)</f>
        <v>N</v>
      </c>
      <c r="H23">
        <v>18.7</v>
      </c>
      <c r="I23">
        <v>35.799999999999997</v>
      </c>
      <c r="J23">
        <v>23.1</v>
      </c>
      <c r="K23">
        <v>0</v>
      </c>
      <c r="L23" s="5">
        <v>153232.1</v>
      </c>
      <c r="M23" s="6">
        <v>35.230761399999999</v>
      </c>
      <c r="N23" s="6">
        <f t="shared" si="0"/>
        <v>5398483.5539209396</v>
      </c>
    </row>
    <row r="24" spans="1:14" x14ac:dyDescent="0.45">
      <c r="A24" s="9">
        <v>42027</v>
      </c>
      <c r="B24" s="4" t="str">
        <f>VLOOKUP(A24,holiday!A24:F2129,2,FALSE)</f>
        <v>Friday</v>
      </c>
      <c r="C24" s="4" t="str">
        <f>VLOOKUP(A24,holiday!A24:G2129,3,FALSE)</f>
        <v>January</v>
      </c>
      <c r="D24" s="4">
        <f>VLOOKUP(A24,holiday!A24:E2129,5,FALSE)</f>
        <v>2015</v>
      </c>
      <c r="E24" s="4">
        <f>VLOOKUP(A24,holiday!A24:F2129,4,FALSE)</f>
        <v>4</v>
      </c>
      <c r="F24" s="4" t="str">
        <f>VLOOKUP(A24,holiday!A24:G2129,6,FALSE)</f>
        <v>N</v>
      </c>
      <c r="G24" s="4" t="str">
        <f>VLOOKUP(A24,holiday!A24:H2129,7,FALSE)</f>
        <v>N</v>
      </c>
      <c r="H24">
        <v>20.2</v>
      </c>
      <c r="I24">
        <v>25</v>
      </c>
      <c r="J24">
        <v>28.6</v>
      </c>
      <c r="K24">
        <v>0</v>
      </c>
      <c r="L24" s="5">
        <v>138095.20000000001</v>
      </c>
      <c r="M24" s="6">
        <v>40.604200220000003</v>
      </c>
      <c r="N24" s="6">
        <f t="shared" si="0"/>
        <v>5607245.1502209445</v>
      </c>
    </row>
    <row r="25" spans="1:14" x14ac:dyDescent="0.45">
      <c r="A25" s="9">
        <v>42028</v>
      </c>
      <c r="B25" s="4" t="str">
        <f>VLOOKUP(A25,holiday!A25:F2130,2,FALSE)</f>
        <v>Saturday</v>
      </c>
      <c r="C25" s="4" t="str">
        <f>VLOOKUP(A25,holiday!A25:G2130,3,FALSE)</f>
        <v>January</v>
      </c>
      <c r="D25" s="4">
        <f>VLOOKUP(A25,holiday!A25:E2130,5,FALSE)</f>
        <v>2015</v>
      </c>
      <c r="E25" s="4">
        <f>VLOOKUP(A25,holiday!A25:F2130,4,FALSE)</f>
        <v>4</v>
      </c>
      <c r="F25" s="4" t="str">
        <f>VLOOKUP(A25,holiday!A25:G2130,6,FALSE)</f>
        <v>N</v>
      </c>
      <c r="G25" s="4" t="str">
        <f>VLOOKUP(A25,holiday!A25:H2130,7,FALSE)</f>
        <v>N</v>
      </c>
      <c r="H25">
        <v>15.8</v>
      </c>
      <c r="I25">
        <v>26.3</v>
      </c>
      <c r="J25">
        <v>30.3</v>
      </c>
      <c r="K25">
        <v>0</v>
      </c>
      <c r="L25" s="5">
        <v>116310.59</v>
      </c>
      <c r="M25" s="6">
        <v>20.922000149999999</v>
      </c>
      <c r="N25" s="6">
        <f t="shared" si="0"/>
        <v>2433450.1814265884</v>
      </c>
    </row>
    <row r="26" spans="1:14" x14ac:dyDescent="0.45">
      <c r="A26" s="9">
        <v>42029</v>
      </c>
      <c r="B26" s="4" t="str">
        <f>VLOOKUP(A26,holiday!A26:F2131,2,FALSE)</f>
        <v>Sunday</v>
      </c>
      <c r="C26" s="4" t="str">
        <f>VLOOKUP(A26,holiday!A26:G2131,3,FALSE)</f>
        <v>January</v>
      </c>
      <c r="D26" s="4">
        <f>VLOOKUP(A26,holiday!A26:E2131,5,FALSE)</f>
        <v>2015</v>
      </c>
      <c r="E26" s="4">
        <f>VLOOKUP(A26,holiday!A26:F2131,4,FALSE)</f>
        <v>4</v>
      </c>
      <c r="F26" s="4" t="str">
        <f>VLOOKUP(A26,holiday!A26:G2131,6,FALSE)</f>
        <v>N</v>
      </c>
      <c r="G26" s="4" t="str">
        <f>VLOOKUP(A26,holiday!A26:H2131,7,FALSE)</f>
        <v>N</v>
      </c>
      <c r="H26">
        <v>14.7</v>
      </c>
      <c r="I26">
        <v>22</v>
      </c>
      <c r="J26">
        <v>25.4</v>
      </c>
      <c r="K26">
        <v>0</v>
      </c>
      <c r="L26" s="5">
        <v>97959.46</v>
      </c>
      <c r="M26" s="6">
        <v>16.5414177</v>
      </c>
      <c r="N26" s="6">
        <f t="shared" si="0"/>
        <v>1620388.3455264422</v>
      </c>
    </row>
    <row r="27" spans="1:14" x14ac:dyDescent="0.45">
      <c r="A27" s="9">
        <v>42030</v>
      </c>
      <c r="B27" s="4" t="str">
        <f>VLOOKUP(A27,holiday!A27:F2132,2,FALSE)</f>
        <v>Monday</v>
      </c>
      <c r="C27" s="4" t="str">
        <f>VLOOKUP(A27,holiday!A27:G2132,3,FALSE)</f>
        <v>January</v>
      </c>
      <c r="D27" s="4">
        <f>VLOOKUP(A27,holiday!A27:E2132,5,FALSE)</f>
        <v>2015</v>
      </c>
      <c r="E27" s="4">
        <f>VLOOKUP(A27,holiday!A27:F2132,4,FALSE)</f>
        <v>4</v>
      </c>
      <c r="F27" s="4" t="str">
        <f>VLOOKUP(A27,holiday!A27:G2132,6,FALSE)</f>
        <v>N</v>
      </c>
      <c r="G27" s="4" t="str">
        <f>VLOOKUP(A27,holiday!A27:H2132,7,FALSE)</f>
        <v>Y</v>
      </c>
      <c r="H27">
        <v>11.6</v>
      </c>
      <c r="I27">
        <v>19.8</v>
      </c>
      <c r="J27">
        <v>19.899999999999999</v>
      </c>
      <c r="K27">
        <v>1</v>
      </c>
      <c r="L27" s="5">
        <v>103769.48</v>
      </c>
      <c r="M27" s="6">
        <v>16.9360128</v>
      </c>
      <c r="N27" s="6">
        <f t="shared" si="0"/>
        <v>1757441.2415293439</v>
      </c>
    </row>
    <row r="28" spans="1:14" x14ac:dyDescent="0.45">
      <c r="A28" s="9">
        <v>42031</v>
      </c>
      <c r="B28" s="4" t="str">
        <f>VLOOKUP(A28,holiday!A28:F2133,2,FALSE)</f>
        <v>Tuesday</v>
      </c>
      <c r="C28" s="4" t="str">
        <f>VLOOKUP(A28,holiday!A28:G2133,3,FALSE)</f>
        <v>January</v>
      </c>
      <c r="D28" s="4">
        <f>VLOOKUP(A28,holiday!A28:E2133,5,FALSE)</f>
        <v>2015</v>
      </c>
      <c r="E28" s="4">
        <f>VLOOKUP(A28,holiday!A28:F2133,4,FALSE)</f>
        <v>4</v>
      </c>
      <c r="F28" s="4" t="str">
        <f>VLOOKUP(A28,holiday!A28:G2133,6,FALSE)</f>
        <v>N</v>
      </c>
      <c r="G28" s="4" t="str">
        <f>VLOOKUP(A28,holiday!A28:H2133,7,FALSE)</f>
        <v>N</v>
      </c>
      <c r="H28">
        <v>11.7</v>
      </c>
      <c r="I28">
        <v>19.100000000000001</v>
      </c>
      <c r="J28">
        <v>17.7</v>
      </c>
      <c r="K28">
        <v>0.6</v>
      </c>
      <c r="L28" s="5">
        <v>118393.31</v>
      </c>
      <c r="M28" s="6">
        <v>21.206288600000001</v>
      </c>
      <c r="N28" s="6">
        <f t="shared" si="0"/>
        <v>2510682.7001692662</v>
      </c>
    </row>
    <row r="29" spans="1:14" x14ac:dyDescent="0.45">
      <c r="A29" s="9">
        <v>42032</v>
      </c>
      <c r="B29" s="4" t="str">
        <f>VLOOKUP(A29,holiday!A29:F2134,2,FALSE)</f>
        <v>Wednesday</v>
      </c>
      <c r="C29" s="4" t="str">
        <f>VLOOKUP(A29,holiday!A29:G2134,3,FALSE)</f>
        <v>January</v>
      </c>
      <c r="D29" s="4">
        <f>VLOOKUP(A29,holiday!A29:E2134,5,FALSE)</f>
        <v>2015</v>
      </c>
      <c r="E29" s="4">
        <f>VLOOKUP(A29,holiday!A29:F2134,4,FALSE)</f>
        <v>4</v>
      </c>
      <c r="F29" s="4" t="str">
        <f>VLOOKUP(A29,holiday!A29:G2134,6,FALSE)</f>
        <v>N</v>
      </c>
      <c r="G29" s="4" t="str">
        <f>VLOOKUP(A29,holiday!A29:H2134,7,FALSE)</f>
        <v>N</v>
      </c>
      <c r="H29">
        <v>13.3</v>
      </c>
      <c r="I29">
        <v>25.4</v>
      </c>
      <c r="J29">
        <v>27</v>
      </c>
      <c r="K29">
        <v>0</v>
      </c>
      <c r="L29" s="5">
        <v>116763.72500000001</v>
      </c>
      <c r="M29" s="6">
        <v>17.02383824</v>
      </c>
      <c r="N29" s="6">
        <f t="shared" si="0"/>
        <v>1987766.766699844</v>
      </c>
    </row>
    <row r="30" spans="1:14" x14ac:dyDescent="0.45">
      <c r="A30" s="9">
        <v>42033</v>
      </c>
      <c r="B30" s="4" t="str">
        <f>VLOOKUP(A30,holiday!A30:F2135,2,FALSE)</f>
        <v>Thursday</v>
      </c>
      <c r="C30" s="4" t="str">
        <f>VLOOKUP(A30,holiday!A30:G2135,3,FALSE)</f>
        <v>January</v>
      </c>
      <c r="D30" s="4">
        <f>VLOOKUP(A30,holiday!A30:E2135,5,FALSE)</f>
        <v>2015</v>
      </c>
      <c r="E30" s="4">
        <f>VLOOKUP(A30,holiday!A30:F2135,4,FALSE)</f>
        <v>5</v>
      </c>
      <c r="F30" s="4" t="str">
        <f>VLOOKUP(A30,holiday!A30:G2135,6,FALSE)</f>
        <v>Y</v>
      </c>
      <c r="G30" s="4" t="str">
        <f>VLOOKUP(A30,holiday!A30:H2135,7,FALSE)</f>
        <v>N</v>
      </c>
      <c r="H30">
        <v>12.8</v>
      </c>
      <c r="I30">
        <v>22.2</v>
      </c>
      <c r="J30">
        <v>28.9</v>
      </c>
      <c r="K30">
        <v>0</v>
      </c>
      <c r="L30" s="5">
        <v>119313.73</v>
      </c>
      <c r="M30" s="6">
        <v>19.624827360000001</v>
      </c>
      <c r="N30" s="6">
        <f t="shared" si="0"/>
        <v>2341511.3529276527</v>
      </c>
    </row>
    <row r="31" spans="1:14" x14ac:dyDescent="0.45">
      <c r="A31" s="9">
        <v>42034</v>
      </c>
      <c r="B31" s="4" t="str">
        <f>VLOOKUP(A31,holiday!A31:F2136,2,FALSE)</f>
        <v>Friday</v>
      </c>
      <c r="C31" s="4" t="str">
        <f>VLOOKUP(A31,holiday!A31:G2136,3,FALSE)</f>
        <v>January</v>
      </c>
      <c r="D31" s="4">
        <f>VLOOKUP(A31,holiday!A31:E2136,5,FALSE)</f>
        <v>2015</v>
      </c>
      <c r="E31" s="4">
        <f>VLOOKUP(A31,holiday!A31:F2136,4,FALSE)</f>
        <v>5</v>
      </c>
      <c r="F31" s="4" t="str">
        <f>VLOOKUP(A31,holiday!A31:G2136,6,FALSE)</f>
        <v>Y</v>
      </c>
      <c r="G31" s="4" t="str">
        <f>VLOOKUP(A31,holiday!A31:H2136,7,FALSE)</f>
        <v>N</v>
      </c>
      <c r="H31">
        <v>13.1</v>
      </c>
      <c r="I31">
        <v>21</v>
      </c>
      <c r="J31">
        <v>27.6</v>
      </c>
      <c r="K31">
        <v>0</v>
      </c>
      <c r="L31" s="5">
        <v>121018.15</v>
      </c>
      <c r="M31" s="6">
        <v>21.029356079999999</v>
      </c>
      <c r="N31" s="6">
        <f t="shared" si="0"/>
        <v>2544933.7684928519</v>
      </c>
    </row>
    <row r="32" spans="1:14" x14ac:dyDescent="0.45">
      <c r="A32" s="9">
        <v>42035</v>
      </c>
      <c r="B32" s="4" t="str">
        <f>VLOOKUP(A32,holiday!A32:F2137,2,FALSE)</f>
        <v>Saturday</v>
      </c>
      <c r="C32" s="4" t="str">
        <f>VLOOKUP(A32,holiday!A32:G2137,3,FALSE)</f>
        <v>January</v>
      </c>
      <c r="D32" s="4">
        <f>VLOOKUP(A32,holiday!A32:E2137,5,FALSE)</f>
        <v>2015</v>
      </c>
      <c r="E32" s="4">
        <f>VLOOKUP(A32,holiday!A32:F2137,4,FALSE)</f>
        <v>5</v>
      </c>
      <c r="F32" s="4" t="str">
        <f>VLOOKUP(A32,holiday!A32:G2137,6,FALSE)</f>
        <v>Y</v>
      </c>
      <c r="G32" s="4" t="str">
        <f>VLOOKUP(A32,holiday!A32:H2137,7,FALSE)</f>
        <v>N</v>
      </c>
      <c r="H32">
        <v>14.3</v>
      </c>
      <c r="I32">
        <v>20.2</v>
      </c>
      <c r="J32">
        <v>26.2</v>
      </c>
      <c r="K32">
        <v>0</v>
      </c>
      <c r="L32" s="5">
        <v>103822.97</v>
      </c>
      <c r="M32" s="6">
        <v>16.538846729999999</v>
      </c>
      <c r="N32" s="6">
        <f t="shared" si="0"/>
        <v>1717112.187883388</v>
      </c>
    </row>
    <row r="33" spans="1:14" x14ac:dyDescent="0.45">
      <c r="A33" s="9">
        <v>42036</v>
      </c>
      <c r="B33" s="4" t="str">
        <f>VLOOKUP(A33,holiday!A33:F2138,2,FALSE)</f>
        <v>Sunday</v>
      </c>
      <c r="C33" s="4" t="str">
        <f>VLOOKUP(A33,holiday!A33:G2138,3,FALSE)</f>
        <v>February</v>
      </c>
      <c r="D33" s="4">
        <f>VLOOKUP(A33,holiday!A33:E2138,5,FALSE)</f>
        <v>2015</v>
      </c>
      <c r="E33" s="4">
        <f>VLOOKUP(A33,holiday!A33:F2138,4,FALSE)</f>
        <v>5</v>
      </c>
      <c r="F33" s="4" t="str">
        <f>VLOOKUP(A33,holiday!A33:G2138,6,FALSE)</f>
        <v>Y</v>
      </c>
      <c r="G33" s="4" t="str">
        <f>VLOOKUP(A33,holiday!A33:H2138,7,FALSE)</f>
        <v>N</v>
      </c>
      <c r="H33">
        <v>13.2</v>
      </c>
      <c r="I33">
        <v>19</v>
      </c>
      <c r="J33">
        <v>17.3</v>
      </c>
      <c r="K33">
        <v>9.1999999999999993</v>
      </c>
      <c r="L33" s="5">
        <v>100178.84</v>
      </c>
      <c r="M33" s="6">
        <v>14.578844419999999</v>
      </c>
      <c r="N33" s="6">
        <f t="shared" si="0"/>
        <v>1460491.7225360726</v>
      </c>
    </row>
    <row r="34" spans="1:14" x14ac:dyDescent="0.45">
      <c r="A34" s="9">
        <v>42037</v>
      </c>
      <c r="B34" s="4" t="str">
        <f>VLOOKUP(A34,holiday!A34:F2139,2,FALSE)</f>
        <v>Monday</v>
      </c>
      <c r="C34" s="4" t="str">
        <f>VLOOKUP(A34,holiday!A34:G2139,3,FALSE)</f>
        <v>February</v>
      </c>
      <c r="D34" s="4">
        <f>VLOOKUP(A34,holiday!A34:E2139,5,FALSE)</f>
        <v>2015</v>
      </c>
      <c r="E34" s="4">
        <f>VLOOKUP(A34,holiday!A34:F2139,4,FALSE)</f>
        <v>5</v>
      </c>
      <c r="F34" s="4" t="str">
        <f>VLOOKUP(A34,holiday!A34:G2139,6,FALSE)</f>
        <v>Y</v>
      </c>
      <c r="G34" s="4" t="str">
        <f>VLOOKUP(A34,holiday!A34:H2139,7,FALSE)</f>
        <v>N</v>
      </c>
      <c r="H34">
        <v>13.5</v>
      </c>
      <c r="I34">
        <v>21.1</v>
      </c>
      <c r="J34">
        <v>23.9</v>
      </c>
      <c r="K34">
        <v>3.8</v>
      </c>
      <c r="L34" s="5">
        <v>118694.16</v>
      </c>
      <c r="M34" s="6">
        <v>22.270032189999998</v>
      </c>
      <c r="N34" s="6">
        <f t="shared" si="0"/>
        <v>2643322.7639650102</v>
      </c>
    </row>
    <row r="35" spans="1:14" x14ac:dyDescent="0.45">
      <c r="A35" s="9">
        <v>42038</v>
      </c>
      <c r="B35" s="4" t="str">
        <f>VLOOKUP(A35,holiday!A35:F2140,2,FALSE)</f>
        <v>Tuesday</v>
      </c>
      <c r="C35" s="4" t="str">
        <f>VLOOKUP(A35,holiday!A35:G2140,3,FALSE)</f>
        <v>February</v>
      </c>
      <c r="D35" s="4">
        <f>VLOOKUP(A35,holiday!A35:E2140,5,FALSE)</f>
        <v>2015</v>
      </c>
      <c r="E35" s="4">
        <f>VLOOKUP(A35,holiday!A35:F2140,4,FALSE)</f>
        <v>5</v>
      </c>
      <c r="F35" s="4" t="str">
        <f>VLOOKUP(A35,holiday!A35:G2140,6,FALSE)</f>
        <v>Y</v>
      </c>
      <c r="G35" s="4" t="str">
        <f>VLOOKUP(A35,holiday!A35:H2140,7,FALSE)</f>
        <v>N</v>
      </c>
      <c r="H35">
        <v>16.100000000000001</v>
      </c>
      <c r="I35">
        <v>20</v>
      </c>
      <c r="J35">
        <v>22.7</v>
      </c>
      <c r="K35">
        <v>0</v>
      </c>
      <c r="L35" s="5">
        <v>122880.13</v>
      </c>
      <c r="M35" s="6">
        <v>27.003832330000002</v>
      </c>
      <c r="N35" s="6">
        <f t="shared" si="0"/>
        <v>3318234.4272086034</v>
      </c>
    </row>
    <row r="36" spans="1:14" x14ac:dyDescent="0.45">
      <c r="A36" s="9">
        <v>42039</v>
      </c>
      <c r="B36" s="4" t="str">
        <f>VLOOKUP(A36,holiday!A36:F2141,2,FALSE)</f>
        <v>Wednesday</v>
      </c>
      <c r="C36" s="4" t="str">
        <f>VLOOKUP(A36,holiday!A36:G2141,3,FALSE)</f>
        <v>February</v>
      </c>
      <c r="D36" s="4">
        <f>VLOOKUP(A36,holiday!A36:E2141,5,FALSE)</f>
        <v>2015</v>
      </c>
      <c r="E36" s="4">
        <f>VLOOKUP(A36,holiday!A36:F2141,4,FALSE)</f>
        <v>5</v>
      </c>
      <c r="F36" s="4" t="str">
        <f>VLOOKUP(A36,holiday!A36:G2141,6,FALSE)</f>
        <v>Y</v>
      </c>
      <c r="G36" s="4" t="str">
        <f>VLOOKUP(A36,holiday!A36:H2141,7,FALSE)</f>
        <v>N</v>
      </c>
      <c r="H36">
        <v>14.8</v>
      </c>
      <c r="I36">
        <v>19</v>
      </c>
      <c r="J36">
        <v>21.2</v>
      </c>
      <c r="K36">
        <v>0</v>
      </c>
      <c r="L36" s="5">
        <v>117398.03</v>
      </c>
      <c r="M36" s="6">
        <v>27.809134199999999</v>
      </c>
      <c r="N36" s="6">
        <f t="shared" si="0"/>
        <v>3264737.5710856258</v>
      </c>
    </row>
    <row r="37" spans="1:14" x14ac:dyDescent="0.45">
      <c r="A37" s="9">
        <v>42040</v>
      </c>
      <c r="B37" s="4" t="str">
        <f>VLOOKUP(A37,holiday!A37:F2142,2,FALSE)</f>
        <v>Thursday</v>
      </c>
      <c r="C37" s="4" t="str">
        <f>VLOOKUP(A37,holiday!A37:G2142,3,FALSE)</f>
        <v>February</v>
      </c>
      <c r="D37" s="4">
        <f>VLOOKUP(A37,holiday!A37:E2142,5,FALSE)</f>
        <v>2015</v>
      </c>
      <c r="E37" s="4">
        <f>VLOOKUP(A37,holiday!A37:F2142,4,FALSE)</f>
        <v>6</v>
      </c>
      <c r="F37" s="4" t="str">
        <f>VLOOKUP(A37,holiday!A37:G2142,6,FALSE)</f>
        <v>Y</v>
      </c>
      <c r="G37" s="4" t="str">
        <f>VLOOKUP(A37,holiday!A37:H2142,7,FALSE)</f>
        <v>N</v>
      </c>
      <c r="H37">
        <v>13.3</v>
      </c>
      <c r="I37">
        <v>24.2</v>
      </c>
      <c r="J37">
        <v>28.8</v>
      </c>
      <c r="K37">
        <v>0</v>
      </c>
      <c r="L37" s="5">
        <v>122279.425</v>
      </c>
      <c r="M37" s="6">
        <v>31.384570740000001</v>
      </c>
      <c r="N37" s="6">
        <f t="shared" si="0"/>
        <v>3837687.2639590246</v>
      </c>
    </row>
    <row r="38" spans="1:14" x14ac:dyDescent="0.45">
      <c r="A38" s="9">
        <v>42041</v>
      </c>
      <c r="B38" s="4" t="str">
        <f>VLOOKUP(A38,holiday!A38:F2143,2,FALSE)</f>
        <v>Friday</v>
      </c>
      <c r="C38" s="4" t="str">
        <f>VLOOKUP(A38,holiday!A38:G2143,3,FALSE)</f>
        <v>February</v>
      </c>
      <c r="D38" s="4">
        <f>VLOOKUP(A38,holiday!A38:E2143,5,FALSE)</f>
        <v>2015</v>
      </c>
      <c r="E38" s="4">
        <f>VLOOKUP(A38,holiday!A38:F2143,4,FALSE)</f>
        <v>6</v>
      </c>
      <c r="F38" s="4" t="str">
        <f>VLOOKUP(A38,holiday!A38:G2143,6,FALSE)</f>
        <v>Y</v>
      </c>
      <c r="G38" s="4" t="str">
        <f>VLOOKUP(A38,holiday!A38:H2143,7,FALSE)</f>
        <v>N</v>
      </c>
      <c r="H38">
        <v>14.5</v>
      </c>
      <c r="I38">
        <v>35.700000000000003</v>
      </c>
      <c r="J38">
        <v>28.4</v>
      </c>
      <c r="K38">
        <v>0</v>
      </c>
      <c r="L38" s="5">
        <v>141837.005</v>
      </c>
      <c r="M38" s="6">
        <v>38.840180269999998</v>
      </c>
      <c r="N38" s="6">
        <f t="shared" si="0"/>
        <v>5508974.8431568909</v>
      </c>
    </row>
    <row r="39" spans="1:14" x14ac:dyDescent="0.45">
      <c r="A39" s="9">
        <v>42042</v>
      </c>
      <c r="B39" s="4" t="str">
        <f>VLOOKUP(A39,holiday!A39:F2144,2,FALSE)</f>
        <v>Saturday</v>
      </c>
      <c r="C39" s="4" t="str">
        <f>VLOOKUP(A39,holiday!A39:G2144,3,FALSE)</f>
        <v>February</v>
      </c>
      <c r="D39" s="4">
        <f>VLOOKUP(A39,holiday!A39:E2144,5,FALSE)</f>
        <v>2015</v>
      </c>
      <c r="E39" s="4">
        <f>VLOOKUP(A39,holiday!A39:F2144,4,FALSE)</f>
        <v>6</v>
      </c>
      <c r="F39" s="4" t="str">
        <f>VLOOKUP(A39,holiday!A39:G2144,6,FALSE)</f>
        <v>Y</v>
      </c>
      <c r="G39" s="4" t="str">
        <f>VLOOKUP(A39,holiday!A39:H2144,7,FALSE)</f>
        <v>N</v>
      </c>
      <c r="H39">
        <v>18.8</v>
      </c>
      <c r="I39">
        <v>35</v>
      </c>
      <c r="J39">
        <v>16.100000000000001</v>
      </c>
      <c r="K39">
        <v>0</v>
      </c>
      <c r="L39" s="5">
        <v>132138.36499999999</v>
      </c>
      <c r="M39" s="6">
        <v>28.761706780000001</v>
      </c>
      <c r="N39" s="6">
        <f t="shared" si="0"/>
        <v>3800524.9085186147</v>
      </c>
    </row>
    <row r="40" spans="1:14" x14ac:dyDescent="0.45">
      <c r="A40" s="9">
        <v>42043</v>
      </c>
      <c r="B40" s="4" t="str">
        <f>VLOOKUP(A40,holiday!A40:F2145,2,FALSE)</f>
        <v>Sunday</v>
      </c>
      <c r="C40" s="4" t="str">
        <f>VLOOKUP(A40,holiday!A40:G2145,3,FALSE)</f>
        <v>February</v>
      </c>
      <c r="D40" s="4">
        <f>VLOOKUP(A40,holiday!A40:E2145,5,FALSE)</f>
        <v>2015</v>
      </c>
      <c r="E40" s="4">
        <f>VLOOKUP(A40,holiday!A40:F2145,4,FALSE)</f>
        <v>6</v>
      </c>
      <c r="F40" s="4" t="str">
        <f>VLOOKUP(A40,holiday!A40:G2145,6,FALSE)</f>
        <v>Y</v>
      </c>
      <c r="G40" s="4" t="str">
        <f>VLOOKUP(A40,holiday!A40:H2145,7,FALSE)</f>
        <v>N</v>
      </c>
      <c r="H40">
        <v>18.899999999999999</v>
      </c>
      <c r="I40">
        <v>21.5</v>
      </c>
      <c r="J40">
        <v>16.600000000000001</v>
      </c>
      <c r="K40">
        <v>0</v>
      </c>
      <c r="L40" s="5">
        <v>112108.215</v>
      </c>
      <c r="M40" s="6">
        <v>23.974106599999999</v>
      </c>
      <c r="N40" s="6">
        <f t="shared" si="0"/>
        <v>2687694.2971457187</v>
      </c>
    </row>
    <row r="41" spans="1:14" x14ac:dyDescent="0.45">
      <c r="A41" s="9">
        <v>42044</v>
      </c>
      <c r="B41" s="4" t="str">
        <f>VLOOKUP(A41,holiday!A41:F2146,2,FALSE)</f>
        <v>Monday</v>
      </c>
      <c r="C41" s="4" t="str">
        <f>VLOOKUP(A41,holiday!A41:G2146,3,FALSE)</f>
        <v>February</v>
      </c>
      <c r="D41" s="4">
        <f>VLOOKUP(A41,holiday!A41:E2146,5,FALSE)</f>
        <v>2015</v>
      </c>
      <c r="E41" s="4">
        <f>VLOOKUP(A41,holiday!A41:F2146,4,FALSE)</f>
        <v>6</v>
      </c>
      <c r="F41" s="4" t="str">
        <f>VLOOKUP(A41,holiday!A41:G2146,6,FALSE)</f>
        <v>Y</v>
      </c>
      <c r="G41" s="4" t="str">
        <f>VLOOKUP(A41,holiday!A41:H2146,7,FALSE)</f>
        <v>N</v>
      </c>
      <c r="H41">
        <v>13.6</v>
      </c>
      <c r="I41">
        <v>28.3</v>
      </c>
      <c r="J41">
        <v>28.6</v>
      </c>
      <c r="K41">
        <v>0</v>
      </c>
      <c r="L41" s="5">
        <v>126813.075</v>
      </c>
      <c r="M41" s="6">
        <v>28.90913471</v>
      </c>
      <c r="N41" s="6">
        <f t="shared" si="0"/>
        <v>3666056.268164333</v>
      </c>
    </row>
    <row r="42" spans="1:14" x14ac:dyDescent="0.45">
      <c r="A42" s="9">
        <v>42045</v>
      </c>
      <c r="B42" s="4" t="str">
        <f>VLOOKUP(A42,holiday!A42:F2147,2,FALSE)</f>
        <v>Tuesday</v>
      </c>
      <c r="C42" s="4" t="str">
        <f>VLOOKUP(A42,holiday!A42:G2147,3,FALSE)</f>
        <v>February</v>
      </c>
      <c r="D42" s="4">
        <f>VLOOKUP(A42,holiday!A42:E2147,5,FALSE)</f>
        <v>2015</v>
      </c>
      <c r="E42" s="4">
        <f>VLOOKUP(A42,holiday!A42:F2147,4,FALSE)</f>
        <v>6</v>
      </c>
      <c r="F42" s="4" t="str">
        <f>VLOOKUP(A42,holiday!A42:G2147,6,FALSE)</f>
        <v>Y</v>
      </c>
      <c r="G42" s="4" t="str">
        <f>VLOOKUP(A42,holiday!A42:H2147,7,FALSE)</f>
        <v>N</v>
      </c>
      <c r="H42">
        <v>16.399999999999999</v>
      </c>
      <c r="I42">
        <v>27.8</v>
      </c>
      <c r="J42">
        <v>27.7</v>
      </c>
      <c r="K42">
        <v>0</v>
      </c>
      <c r="L42" s="5">
        <v>145948.565</v>
      </c>
      <c r="M42" s="6">
        <v>37.522599980000003</v>
      </c>
      <c r="N42" s="6">
        <f t="shared" si="0"/>
        <v>5476369.6221500291</v>
      </c>
    </row>
    <row r="43" spans="1:14" x14ac:dyDescent="0.45">
      <c r="A43" s="9">
        <v>42046</v>
      </c>
      <c r="B43" s="4" t="str">
        <f>VLOOKUP(A43,holiday!A43:F2148,2,FALSE)</f>
        <v>Wednesday</v>
      </c>
      <c r="C43" s="4" t="str">
        <f>VLOOKUP(A43,holiday!A43:G2148,3,FALSE)</f>
        <v>February</v>
      </c>
      <c r="D43" s="4">
        <f>VLOOKUP(A43,holiday!A43:E2148,5,FALSE)</f>
        <v>2015</v>
      </c>
      <c r="E43" s="4">
        <f>VLOOKUP(A43,holiday!A43:F2148,4,FALSE)</f>
        <v>6</v>
      </c>
      <c r="F43" s="4" t="str">
        <f>VLOOKUP(A43,holiday!A43:G2148,6,FALSE)</f>
        <v>Y</v>
      </c>
      <c r="G43" s="4" t="str">
        <f>VLOOKUP(A43,holiday!A43:H2148,7,FALSE)</f>
        <v>N</v>
      </c>
      <c r="H43">
        <v>18.100000000000001</v>
      </c>
      <c r="I43">
        <v>26.8</v>
      </c>
      <c r="J43">
        <v>24.1</v>
      </c>
      <c r="K43">
        <v>0</v>
      </c>
      <c r="L43" s="5">
        <v>149322.85</v>
      </c>
      <c r="M43" s="6">
        <v>32.655454300000002</v>
      </c>
      <c r="N43" s="6">
        <f t="shared" si="0"/>
        <v>4876205.5041207559</v>
      </c>
    </row>
    <row r="44" spans="1:14" x14ac:dyDescent="0.45">
      <c r="A44" s="9">
        <v>42047</v>
      </c>
      <c r="B44" s="4" t="str">
        <f>VLOOKUP(A44,holiday!A44:F2149,2,FALSE)</f>
        <v>Thursday</v>
      </c>
      <c r="C44" s="4" t="str">
        <f>VLOOKUP(A44,holiday!A44:G2149,3,FALSE)</f>
        <v>February</v>
      </c>
      <c r="D44" s="4">
        <f>VLOOKUP(A44,holiday!A44:E2149,5,FALSE)</f>
        <v>2015</v>
      </c>
      <c r="E44" s="4">
        <f>VLOOKUP(A44,holiday!A44:F2149,4,FALSE)</f>
        <v>7</v>
      </c>
      <c r="F44" s="4" t="str">
        <f>VLOOKUP(A44,holiday!A44:G2149,6,FALSE)</f>
        <v>Y</v>
      </c>
      <c r="G44" s="4" t="str">
        <f>VLOOKUP(A44,holiday!A44:H2149,7,FALSE)</f>
        <v>N</v>
      </c>
      <c r="H44">
        <v>17.8</v>
      </c>
      <c r="I44">
        <v>21.9</v>
      </c>
      <c r="J44">
        <v>23.8</v>
      </c>
      <c r="K44">
        <v>0</v>
      </c>
      <c r="L44" s="5">
        <v>131376.78</v>
      </c>
      <c r="M44" s="6">
        <v>26.576634940000002</v>
      </c>
      <c r="N44" s="6">
        <f t="shared" si="0"/>
        <v>3491552.7216526936</v>
      </c>
    </row>
    <row r="45" spans="1:14" x14ac:dyDescent="0.45">
      <c r="A45" s="9">
        <v>42048</v>
      </c>
      <c r="B45" s="4" t="str">
        <f>VLOOKUP(A45,holiday!A45:F2150,2,FALSE)</f>
        <v>Friday</v>
      </c>
      <c r="C45" s="4" t="str">
        <f>VLOOKUP(A45,holiday!A45:G2150,3,FALSE)</f>
        <v>February</v>
      </c>
      <c r="D45" s="4">
        <f>VLOOKUP(A45,holiday!A45:E2150,5,FALSE)</f>
        <v>2015</v>
      </c>
      <c r="E45" s="4">
        <f>VLOOKUP(A45,holiday!A45:F2150,4,FALSE)</f>
        <v>7</v>
      </c>
      <c r="F45" s="4" t="str">
        <f>VLOOKUP(A45,holiday!A45:G2150,6,FALSE)</f>
        <v>Y</v>
      </c>
      <c r="G45" s="4" t="str">
        <f>VLOOKUP(A45,holiday!A45:H2150,7,FALSE)</f>
        <v>N</v>
      </c>
      <c r="H45">
        <v>16.100000000000001</v>
      </c>
      <c r="I45">
        <v>32.4</v>
      </c>
      <c r="J45">
        <v>14.9</v>
      </c>
      <c r="K45">
        <v>0</v>
      </c>
      <c r="L45" s="5">
        <v>136070.62</v>
      </c>
      <c r="M45" s="6">
        <v>18.73697061</v>
      </c>
      <c r="N45" s="6">
        <f t="shared" si="0"/>
        <v>2549551.2078244779</v>
      </c>
    </row>
    <row r="46" spans="1:14" x14ac:dyDescent="0.45">
      <c r="A46" s="9">
        <v>42049</v>
      </c>
      <c r="B46" s="4" t="str">
        <f>VLOOKUP(A46,holiday!A46:F2151,2,FALSE)</f>
        <v>Saturday</v>
      </c>
      <c r="C46" s="4" t="str">
        <f>VLOOKUP(A46,holiday!A46:G2151,3,FALSE)</f>
        <v>February</v>
      </c>
      <c r="D46" s="4">
        <f>VLOOKUP(A46,holiday!A46:E2151,5,FALSE)</f>
        <v>2015</v>
      </c>
      <c r="E46" s="4">
        <f>VLOOKUP(A46,holiday!A46:F2151,4,FALSE)</f>
        <v>7</v>
      </c>
      <c r="F46" s="4" t="str">
        <f>VLOOKUP(A46,holiday!A46:G2151,6,FALSE)</f>
        <v>Y</v>
      </c>
      <c r="G46" s="4" t="str">
        <f>VLOOKUP(A46,holiday!A46:H2151,7,FALSE)</f>
        <v>N</v>
      </c>
      <c r="H46">
        <v>19</v>
      </c>
      <c r="I46">
        <v>25.1</v>
      </c>
      <c r="J46">
        <v>20.8</v>
      </c>
      <c r="K46">
        <v>19.600000000000001</v>
      </c>
      <c r="L46" s="5">
        <v>119692.02499999999</v>
      </c>
      <c r="M46" s="6">
        <v>20.240103229999999</v>
      </c>
      <c r="N46" s="6">
        <f t="shared" si="0"/>
        <v>2422578.9418077404</v>
      </c>
    </row>
    <row r="47" spans="1:14" x14ac:dyDescent="0.45">
      <c r="A47" s="9">
        <v>42050</v>
      </c>
      <c r="B47" s="4" t="str">
        <f>VLOOKUP(A47,holiday!A47:F2152,2,FALSE)</f>
        <v>Sunday</v>
      </c>
      <c r="C47" s="4" t="str">
        <f>VLOOKUP(A47,holiday!A47:G2152,3,FALSE)</f>
        <v>February</v>
      </c>
      <c r="D47" s="4">
        <f>VLOOKUP(A47,holiday!A47:E2152,5,FALSE)</f>
        <v>2015</v>
      </c>
      <c r="E47" s="4">
        <f>VLOOKUP(A47,holiday!A47:F2152,4,FALSE)</f>
        <v>7</v>
      </c>
      <c r="F47" s="4" t="str">
        <f>VLOOKUP(A47,holiday!A47:G2152,6,FALSE)</f>
        <v>Y</v>
      </c>
      <c r="G47" s="4" t="str">
        <f>VLOOKUP(A47,holiday!A47:H2152,7,FALSE)</f>
        <v>N</v>
      </c>
      <c r="H47">
        <v>18.2</v>
      </c>
      <c r="I47">
        <v>34.4</v>
      </c>
      <c r="J47">
        <v>25.7</v>
      </c>
      <c r="K47">
        <v>0.4</v>
      </c>
      <c r="L47" s="5">
        <v>125287.71</v>
      </c>
      <c r="M47" s="6">
        <v>24.584186939999999</v>
      </c>
      <c r="N47" s="6">
        <f t="shared" si="0"/>
        <v>3080096.4839245072</v>
      </c>
    </row>
    <row r="48" spans="1:14" x14ac:dyDescent="0.45">
      <c r="A48" s="9">
        <v>42051</v>
      </c>
      <c r="B48" s="4" t="str">
        <f>VLOOKUP(A48,holiday!A48:F2153,2,FALSE)</f>
        <v>Monday</v>
      </c>
      <c r="C48" s="4" t="str">
        <f>VLOOKUP(A48,holiday!A48:G2153,3,FALSE)</f>
        <v>February</v>
      </c>
      <c r="D48" s="4">
        <f>VLOOKUP(A48,holiday!A48:E2153,5,FALSE)</f>
        <v>2015</v>
      </c>
      <c r="E48" s="4">
        <f>VLOOKUP(A48,holiday!A48:F2153,4,FALSE)</f>
        <v>7</v>
      </c>
      <c r="F48" s="4" t="str">
        <f>VLOOKUP(A48,holiday!A48:G2153,6,FALSE)</f>
        <v>Y</v>
      </c>
      <c r="G48" s="4" t="str">
        <f>VLOOKUP(A48,holiday!A48:H2153,7,FALSE)</f>
        <v>N</v>
      </c>
      <c r="H48">
        <v>17.399999999999999</v>
      </c>
      <c r="I48">
        <v>24.6</v>
      </c>
      <c r="J48">
        <v>26.3</v>
      </c>
      <c r="K48">
        <v>0</v>
      </c>
      <c r="L48" s="5">
        <v>131832.63</v>
      </c>
      <c r="M48" s="6">
        <v>31.9490406</v>
      </c>
      <c r="N48" s="6">
        <f t="shared" si="0"/>
        <v>4211926.0482747778</v>
      </c>
    </row>
    <row r="49" spans="1:14" x14ac:dyDescent="0.45">
      <c r="A49" s="9">
        <v>42052</v>
      </c>
      <c r="B49" s="4" t="str">
        <f>VLOOKUP(A49,holiday!A49:F2154,2,FALSE)</f>
        <v>Tuesday</v>
      </c>
      <c r="C49" s="4" t="str">
        <f>VLOOKUP(A49,holiday!A49:G2154,3,FALSE)</f>
        <v>February</v>
      </c>
      <c r="D49" s="4">
        <f>VLOOKUP(A49,holiday!A49:E2154,5,FALSE)</f>
        <v>2015</v>
      </c>
      <c r="E49" s="4">
        <f>VLOOKUP(A49,holiday!A49:F2154,4,FALSE)</f>
        <v>7</v>
      </c>
      <c r="F49" s="4" t="str">
        <f>VLOOKUP(A49,holiday!A49:G2154,6,FALSE)</f>
        <v>Y</v>
      </c>
      <c r="G49" s="4" t="str">
        <f>VLOOKUP(A49,holiday!A49:H2154,7,FALSE)</f>
        <v>N</v>
      </c>
      <c r="H49">
        <v>17.600000000000001</v>
      </c>
      <c r="I49">
        <v>20.6</v>
      </c>
      <c r="J49">
        <v>8.3000000000000007</v>
      </c>
      <c r="K49">
        <v>0</v>
      </c>
      <c r="L49" s="5">
        <v>127666.01</v>
      </c>
      <c r="M49" s="6">
        <v>30.250149390000001</v>
      </c>
      <c r="N49" s="6">
        <f t="shared" si="0"/>
        <v>3861915.8745252336</v>
      </c>
    </row>
    <row r="50" spans="1:14" x14ac:dyDescent="0.45">
      <c r="A50" s="9">
        <v>42053</v>
      </c>
      <c r="B50" s="4" t="str">
        <f>VLOOKUP(A50,holiday!A50:F2155,2,FALSE)</f>
        <v>Wednesday</v>
      </c>
      <c r="C50" s="4" t="str">
        <f>VLOOKUP(A50,holiday!A50:G2155,3,FALSE)</f>
        <v>February</v>
      </c>
      <c r="D50" s="4">
        <f>VLOOKUP(A50,holiday!A50:E2155,5,FALSE)</f>
        <v>2015</v>
      </c>
      <c r="E50" s="4">
        <f>VLOOKUP(A50,holiday!A50:F2155,4,FALSE)</f>
        <v>7</v>
      </c>
      <c r="F50" s="4" t="str">
        <f>VLOOKUP(A50,holiday!A50:G2155,6,FALSE)</f>
        <v>Y</v>
      </c>
      <c r="G50" s="4" t="str">
        <f>VLOOKUP(A50,holiday!A50:H2155,7,FALSE)</f>
        <v>N</v>
      </c>
      <c r="H50">
        <v>17.7</v>
      </c>
      <c r="I50">
        <v>21.2</v>
      </c>
      <c r="J50">
        <v>7.8</v>
      </c>
      <c r="K50">
        <v>0</v>
      </c>
      <c r="L50" s="5">
        <v>125972.765</v>
      </c>
      <c r="M50" s="6">
        <v>30.235792750000002</v>
      </c>
      <c r="N50" s="6">
        <f t="shared" si="0"/>
        <v>3808886.414684454</v>
      </c>
    </row>
    <row r="51" spans="1:14" x14ac:dyDescent="0.45">
      <c r="A51" s="9">
        <v>42054</v>
      </c>
      <c r="B51" s="4" t="str">
        <f>VLOOKUP(A51,holiday!A51:F2156,2,FALSE)</f>
        <v>Thursday</v>
      </c>
      <c r="C51" s="4" t="str">
        <f>VLOOKUP(A51,holiday!A51:G2156,3,FALSE)</f>
        <v>February</v>
      </c>
      <c r="D51" s="4">
        <f>VLOOKUP(A51,holiday!A51:E2156,5,FALSE)</f>
        <v>2015</v>
      </c>
      <c r="E51" s="4">
        <f>VLOOKUP(A51,holiday!A51:F2156,4,FALSE)</f>
        <v>8</v>
      </c>
      <c r="F51" s="4" t="str">
        <f>VLOOKUP(A51,holiday!A51:G2156,6,FALSE)</f>
        <v>Y</v>
      </c>
      <c r="G51" s="4" t="str">
        <f>VLOOKUP(A51,holiday!A51:H2156,7,FALSE)</f>
        <v>N</v>
      </c>
      <c r="H51">
        <v>18.2</v>
      </c>
      <c r="I51">
        <v>26.9</v>
      </c>
      <c r="J51">
        <v>24.7</v>
      </c>
      <c r="K51">
        <v>0</v>
      </c>
      <c r="L51" s="5">
        <v>139399.69</v>
      </c>
      <c r="M51" s="6">
        <v>33.598960679999998</v>
      </c>
      <c r="N51" s="6">
        <f t="shared" si="0"/>
        <v>4683684.7031141892</v>
      </c>
    </row>
    <row r="52" spans="1:14" x14ac:dyDescent="0.45">
      <c r="A52" s="9">
        <v>42055</v>
      </c>
      <c r="B52" s="4" t="str">
        <f>VLOOKUP(A52,holiday!A52:F2157,2,FALSE)</f>
        <v>Friday</v>
      </c>
      <c r="C52" s="4" t="str">
        <f>VLOOKUP(A52,holiday!A52:G2157,3,FALSE)</f>
        <v>February</v>
      </c>
      <c r="D52" s="4">
        <f>VLOOKUP(A52,holiday!A52:E2157,5,FALSE)</f>
        <v>2015</v>
      </c>
      <c r="E52" s="4">
        <f>VLOOKUP(A52,holiday!A52:F2157,4,FALSE)</f>
        <v>8</v>
      </c>
      <c r="F52" s="4" t="str">
        <f>VLOOKUP(A52,holiday!A52:G2157,6,FALSE)</f>
        <v>Y</v>
      </c>
      <c r="G52" s="4" t="str">
        <f>VLOOKUP(A52,holiday!A52:H2157,7,FALSE)</f>
        <v>N</v>
      </c>
      <c r="H52">
        <v>17.399999999999999</v>
      </c>
      <c r="I52">
        <v>25.3</v>
      </c>
      <c r="J52">
        <v>24.7</v>
      </c>
      <c r="K52">
        <v>0</v>
      </c>
      <c r="L52" s="5">
        <v>139465.67499999999</v>
      </c>
      <c r="M52" s="6">
        <v>33.538671530000002</v>
      </c>
      <c r="N52" s="6">
        <f t="shared" si="0"/>
        <v>4677493.4635347323</v>
      </c>
    </row>
    <row r="53" spans="1:14" x14ac:dyDescent="0.45">
      <c r="A53" s="9">
        <v>42056</v>
      </c>
      <c r="B53" s="4" t="str">
        <f>VLOOKUP(A53,holiday!A53:F2158,2,FALSE)</f>
        <v>Saturday</v>
      </c>
      <c r="C53" s="4" t="str">
        <f>VLOOKUP(A53,holiday!A53:G2158,3,FALSE)</f>
        <v>February</v>
      </c>
      <c r="D53" s="4">
        <f>VLOOKUP(A53,holiday!A53:E2158,5,FALSE)</f>
        <v>2015</v>
      </c>
      <c r="E53" s="4">
        <f>VLOOKUP(A53,holiday!A53:F2158,4,FALSE)</f>
        <v>8</v>
      </c>
      <c r="F53" s="4" t="str">
        <f>VLOOKUP(A53,holiday!A53:G2158,6,FALSE)</f>
        <v>Y</v>
      </c>
      <c r="G53" s="4" t="str">
        <f>VLOOKUP(A53,holiday!A53:H2158,7,FALSE)</f>
        <v>N</v>
      </c>
      <c r="H53">
        <v>18.100000000000001</v>
      </c>
      <c r="I53">
        <v>36.1</v>
      </c>
      <c r="J53">
        <v>20</v>
      </c>
      <c r="K53">
        <v>0</v>
      </c>
      <c r="L53" s="5">
        <v>136283.03</v>
      </c>
      <c r="M53" s="6">
        <v>31.252819840000001</v>
      </c>
      <c r="N53" s="6">
        <f t="shared" si="0"/>
        <v>4259228.9838393154</v>
      </c>
    </row>
    <row r="54" spans="1:14" x14ac:dyDescent="0.45">
      <c r="A54" s="9">
        <v>42057</v>
      </c>
      <c r="B54" s="4" t="str">
        <f>VLOOKUP(A54,holiday!A54:F2159,2,FALSE)</f>
        <v>Sunday</v>
      </c>
      <c r="C54" s="4" t="str">
        <f>VLOOKUP(A54,holiday!A54:G2159,3,FALSE)</f>
        <v>February</v>
      </c>
      <c r="D54" s="4">
        <f>VLOOKUP(A54,holiday!A54:E2159,5,FALSE)</f>
        <v>2015</v>
      </c>
      <c r="E54" s="4">
        <f>VLOOKUP(A54,holiday!A54:F2159,4,FALSE)</f>
        <v>8</v>
      </c>
      <c r="F54" s="4" t="str">
        <f>VLOOKUP(A54,holiday!A54:G2159,6,FALSE)</f>
        <v>Y</v>
      </c>
      <c r="G54" s="4" t="str">
        <f>VLOOKUP(A54,holiday!A54:H2159,7,FALSE)</f>
        <v>N</v>
      </c>
      <c r="H54">
        <v>20.3</v>
      </c>
      <c r="I54">
        <v>35.299999999999997</v>
      </c>
      <c r="J54">
        <v>11.7</v>
      </c>
      <c r="K54">
        <v>1.6</v>
      </c>
      <c r="L54" s="5">
        <v>138016.35</v>
      </c>
      <c r="M54" s="6">
        <v>32.40972721</v>
      </c>
      <c r="N54" s="6">
        <f t="shared" si="0"/>
        <v>4473072.2540198835</v>
      </c>
    </row>
    <row r="55" spans="1:14" x14ac:dyDescent="0.45">
      <c r="A55" s="9">
        <v>42058</v>
      </c>
      <c r="B55" s="4" t="str">
        <f>VLOOKUP(A55,holiday!A55:F2160,2,FALSE)</f>
        <v>Monday</v>
      </c>
      <c r="C55" s="4" t="str">
        <f>VLOOKUP(A55,holiday!A55:G2160,3,FALSE)</f>
        <v>February</v>
      </c>
      <c r="D55" s="4">
        <f>VLOOKUP(A55,holiday!A55:E2160,5,FALSE)</f>
        <v>2015</v>
      </c>
      <c r="E55" s="4">
        <f>VLOOKUP(A55,holiday!A55:F2160,4,FALSE)</f>
        <v>8</v>
      </c>
      <c r="F55" s="4" t="str">
        <f>VLOOKUP(A55,holiday!A55:G2160,6,FALSE)</f>
        <v>Y</v>
      </c>
      <c r="G55" s="4" t="str">
        <f>VLOOKUP(A55,holiday!A55:H2160,7,FALSE)</f>
        <v>N</v>
      </c>
      <c r="H55">
        <v>21.1</v>
      </c>
      <c r="I55">
        <v>29.3</v>
      </c>
      <c r="J55">
        <v>4.7</v>
      </c>
      <c r="K55">
        <v>0</v>
      </c>
      <c r="L55" s="5">
        <v>135255.815</v>
      </c>
      <c r="M55" s="6">
        <v>28.417229129999999</v>
      </c>
      <c r="N55" s="6">
        <f t="shared" si="0"/>
        <v>3843595.4860198908</v>
      </c>
    </row>
    <row r="56" spans="1:14" x14ac:dyDescent="0.45">
      <c r="A56" s="9">
        <v>42059</v>
      </c>
      <c r="B56" s="4" t="str">
        <f>VLOOKUP(A56,holiday!A56:F2161,2,FALSE)</f>
        <v>Tuesday</v>
      </c>
      <c r="C56" s="4" t="str">
        <f>VLOOKUP(A56,holiday!A56:G2161,3,FALSE)</f>
        <v>February</v>
      </c>
      <c r="D56" s="4">
        <f>VLOOKUP(A56,holiday!A56:E2161,5,FALSE)</f>
        <v>2015</v>
      </c>
      <c r="E56" s="4">
        <f>VLOOKUP(A56,holiday!A56:F2161,4,FALSE)</f>
        <v>8</v>
      </c>
      <c r="F56" s="4" t="str">
        <f>VLOOKUP(A56,holiday!A56:G2161,6,FALSE)</f>
        <v>Y</v>
      </c>
      <c r="G56" s="4" t="str">
        <f>VLOOKUP(A56,holiday!A56:H2161,7,FALSE)</f>
        <v>N</v>
      </c>
      <c r="H56">
        <v>15.9</v>
      </c>
      <c r="I56">
        <v>20.100000000000001</v>
      </c>
      <c r="J56">
        <v>21.4</v>
      </c>
      <c r="K56">
        <v>3.2</v>
      </c>
      <c r="L56" s="5">
        <v>120263.515</v>
      </c>
      <c r="M56" s="6">
        <v>26.559011900000002</v>
      </c>
      <c r="N56" s="6">
        <f t="shared" si="0"/>
        <v>3194080.1260208287</v>
      </c>
    </row>
    <row r="57" spans="1:14" x14ac:dyDescent="0.45">
      <c r="A57" s="9">
        <v>42060</v>
      </c>
      <c r="B57" s="4" t="str">
        <f>VLOOKUP(A57,holiday!A57:F2162,2,FALSE)</f>
        <v>Wednesday</v>
      </c>
      <c r="C57" s="4" t="str">
        <f>VLOOKUP(A57,holiday!A57:G2162,3,FALSE)</f>
        <v>February</v>
      </c>
      <c r="D57" s="4">
        <f>VLOOKUP(A57,holiday!A57:E2162,5,FALSE)</f>
        <v>2015</v>
      </c>
      <c r="E57" s="4">
        <f>VLOOKUP(A57,holiday!A57:F2162,4,FALSE)</f>
        <v>8</v>
      </c>
      <c r="F57" s="4" t="str">
        <f>VLOOKUP(A57,holiday!A57:G2162,6,FALSE)</f>
        <v>Y</v>
      </c>
      <c r="G57" s="4" t="str">
        <f>VLOOKUP(A57,holiday!A57:H2162,7,FALSE)</f>
        <v>N</v>
      </c>
      <c r="H57">
        <v>14</v>
      </c>
      <c r="I57">
        <v>27</v>
      </c>
      <c r="J57">
        <v>24.1</v>
      </c>
      <c r="K57">
        <v>0</v>
      </c>
      <c r="L57" s="5">
        <v>130062.755</v>
      </c>
      <c r="M57" s="6">
        <v>33.323249590000003</v>
      </c>
      <c r="N57" s="6">
        <f t="shared" si="0"/>
        <v>4334113.6472280212</v>
      </c>
    </row>
    <row r="58" spans="1:14" x14ac:dyDescent="0.45">
      <c r="A58" s="9">
        <v>42061</v>
      </c>
      <c r="B58" s="4" t="str">
        <f>VLOOKUP(A58,holiday!A58:F2163,2,FALSE)</f>
        <v>Thursday</v>
      </c>
      <c r="C58" s="4" t="str">
        <f>VLOOKUP(A58,holiday!A58:G2163,3,FALSE)</f>
        <v>February</v>
      </c>
      <c r="D58" s="4">
        <f>VLOOKUP(A58,holiday!A58:E2163,5,FALSE)</f>
        <v>2015</v>
      </c>
      <c r="E58" s="4">
        <f>VLOOKUP(A58,holiday!A58:F2163,4,FALSE)</f>
        <v>9</v>
      </c>
      <c r="F58" s="4" t="str">
        <f>VLOOKUP(A58,holiday!A58:G2163,6,FALSE)</f>
        <v>Y</v>
      </c>
      <c r="G58" s="4" t="str">
        <f>VLOOKUP(A58,holiday!A58:H2163,7,FALSE)</f>
        <v>N</v>
      </c>
      <c r="H58">
        <v>16</v>
      </c>
      <c r="I58">
        <v>23.2</v>
      </c>
      <c r="J58">
        <v>18.5</v>
      </c>
      <c r="K58">
        <v>0</v>
      </c>
      <c r="L58" s="5">
        <v>131525.85500000001</v>
      </c>
      <c r="M58" s="6">
        <v>39.086578340000003</v>
      </c>
      <c r="N58" s="6">
        <f t="shared" si="0"/>
        <v>5140895.6351929819</v>
      </c>
    </row>
    <row r="59" spans="1:14" x14ac:dyDescent="0.45">
      <c r="A59" s="9">
        <v>42062</v>
      </c>
      <c r="B59" s="4" t="str">
        <f>VLOOKUP(A59,holiday!A59:F2164,2,FALSE)</f>
        <v>Friday</v>
      </c>
      <c r="C59" s="4" t="str">
        <f>VLOOKUP(A59,holiday!A59:G2164,3,FALSE)</f>
        <v>February</v>
      </c>
      <c r="D59" s="4">
        <f>VLOOKUP(A59,holiday!A59:E2164,5,FALSE)</f>
        <v>2015</v>
      </c>
      <c r="E59" s="4">
        <f>VLOOKUP(A59,holiday!A59:F2164,4,FALSE)</f>
        <v>9</v>
      </c>
      <c r="F59" s="4" t="str">
        <f>VLOOKUP(A59,holiday!A59:G2164,6,FALSE)</f>
        <v>Y</v>
      </c>
      <c r="G59" s="4" t="str">
        <f>VLOOKUP(A59,holiday!A59:H2164,7,FALSE)</f>
        <v>N</v>
      </c>
      <c r="H59">
        <v>14.8</v>
      </c>
      <c r="I59">
        <v>24.3</v>
      </c>
      <c r="J59">
        <v>21.7</v>
      </c>
      <c r="K59">
        <v>0</v>
      </c>
      <c r="L59" s="5">
        <v>131069.4</v>
      </c>
      <c r="M59" s="6">
        <v>36.339011550000002</v>
      </c>
      <c r="N59" s="6">
        <f t="shared" si="0"/>
        <v>4762932.4404515699</v>
      </c>
    </row>
    <row r="60" spans="1:14" x14ac:dyDescent="0.45">
      <c r="A60" s="9">
        <v>42063</v>
      </c>
      <c r="B60" s="4" t="str">
        <f>VLOOKUP(A60,holiday!A60:F2165,2,FALSE)</f>
        <v>Saturday</v>
      </c>
      <c r="C60" s="4" t="str">
        <f>VLOOKUP(A60,holiday!A60:G2165,3,FALSE)</f>
        <v>February</v>
      </c>
      <c r="D60" s="4">
        <f>VLOOKUP(A60,holiday!A60:E2165,5,FALSE)</f>
        <v>2015</v>
      </c>
      <c r="E60" s="4">
        <f>VLOOKUP(A60,holiday!A60:F2165,4,FALSE)</f>
        <v>9</v>
      </c>
      <c r="F60" s="4" t="str">
        <f>VLOOKUP(A60,holiday!A60:G2165,6,FALSE)</f>
        <v>Y</v>
      </c>
      <c r="G60" s="4" t="str">
        <f>VLOOKUP(A60,holiday!A60:H2165,7,FALSE)</f>
        <v>N</v>
      </c>
      <c r="H60">
        <v>17.899999999999999</v>
      </c>
      <c r="I60">
        <v>32.299999999999997</v>
      </c>
      <c r="J60">
        <v>6.9</v>
      </c>
      <c r="K60">
        <v>0</v>
      </c>
      <c r="L60" s="5">
        <v>116275.73</v>
      </c>
      <c r="M60" s="6">
        <v>25.143130729999999</v>
      </c>
      <c r="N60" s="6">
        <f t="shared" si="0"/>
        <v>2923535.8801161828</v>
      </c>
    </row>
    <row r="61" spans="1:14" x14ac:dyDescent="0.45">
      <c r="A61" s="9">
        <v>42064</v>
      </c>
      <c r="B61" s="4" t="str">
        <f>VLOOKUP(A61,holiday!A61:F2166,2,FALSE)</f>
        <v>Sunday</v>
      </c>
      <c r="C61" s="4" t="str">
        <f>VLOOKUP(A61,holiday!A61:G2166,3,FALSE)</f>
        <v>March</v>
      </c>
      <c r="D61" s="4">
        <f>VLOOKUP(A61,holiday!A61:E2166,5,FALSE)</f>
        <v>2015</v>
      </c>
      <c r="E61" s="4">
        <f>VLOOKUP(A61,holiday!A61:F2166,4,FALSE)</f>
        <v>9</v>
      </c>
      <c r="F61" s="4" t="str">
        <f>VLOOKUP(A61,holiday!A61:G2166,6,FALSE)</f>
        <v>Y</v>
      </c>
      <c r="G61" s="4" t="str">
        <f>VLOOKUP(A61,holiday!A61:H2166,7,FALSE)</f>
        <v>N</v>
      </c>
      <c r="H61">
        <v>15.2</v>
      </c>
      <c r="I61">
        <v>20.8</v>
      </c>
      <c r="J61">
        <v>23.3</v>
      </c>
      <c r="K61">
        <v>15.8</v>
      </c>
      <c r="L61" s="5">
        <v>103462.78</v>
      </c>
      <c r="M61" s="6">
        <v>24.58614815</v>
      </c>
      <c r="N61" s="6">
        <f t="shared" si="0"/>
        <v>2543751.2370908568</v>
      </c>
    </row>
    <row r="62" spans="1:14" x14ac:dyDescent="0.45">
      <c r="A62" s="9">
        <v>42065</v>
      </c>
      <c r="B62" s="4" t="str">
        <f>VLOOKUP(A62,holiday!A62:F2167,2,FALSE)</f>
        <v>Monday</v>
      </c>
      <c r="C62" s="4" t="str">
        <f>VLOOKUP(A62,holiday!A62:G2167,3,FALSE)</f>
        <v>March</v>
      </c>
      <c r="D62" s="4">
        <f>VLOOKUP(A62,holiday!A62:E2167,5,FALSE)</f>
        <v>2015</v>
      </c>
      <c r="E62" s="4">
        <f>VLOOKUP(A62,holiday!A62:F2167,4,FALSE)</f>
        <v>9</v>
      </c>
      <c r="F62" s="4" t="str">
        <f>VLOOKUP(A62,holiday!A62:G2167,6,FALSE)</f>
        <v>Y</v>
      </c>
      <c r="G62" s="4" t="str">
        <f>VLOOKUP(A62,holiday!A62:H2167,7,FALSE)</f>
        <v>N</v>
      </c>
      <c r="H62">
        <v>11.6</v>
      </c>
      <c r="I62">
        <v>23</v>
      </c>
      <c r="J62">
        <v>22</v>
      </c>
      <c r="K62">
        <v>0</v>
      </c>
      <c r="L62" s="5">
        <v>123301.83500000001</v>
      </c>
      <c r="M62" s="6">
        <v>33.166526230000002</v>
      </c>
      <c r="N62" s="6">
        <f t="shared" si="0"/>
        <v>4089493.5447346326</v>
      </c>
    </row>
    <row r="63" spans="1:14" x14ac:dyDescent="0.45">
      <c r="A63" s="9">
        <v>42066</v>
      </c>
      <c r="B63" s="4" t="str">
        <f>VLOOKUP(A63,holiday!A63:F2168,2,FALSE)</f>
        <v>Tuesday</v>
      </c>
      <c r="C63" s="4" t="str">
        <f>VLOOKUP(A63,holiday!A63:G2168,3,FALSE)</f>
        <v>March</v>
      </c>
      <c r="D63" s="4">
        <f>VLOOKUP(A63,holiday!A63:E2168,5,FALSE)</f>
        <v>2015</v>
      </c>
      <c r="E63" s="4">
        <f>VLOOKUP(A63,holiday!A63:F2168,4,FALSE)</f>
        <v>9</v>
      </c>
      <c r="F63" s="4" t="str">
        <f>VLOOKUP(A63,holiday!A63:G2168,6,FALSE)</f>
        <v>Y</v>
      </c>
      <c r="G63" s="4" t="str">
        <f>VLOOKUP(A63,holiday!A63:H2168,7,FALSE)</f>
        <v>N</v>
      </c>
      <c r="H63">
        <v>15.5</v>
      </c>
      <c r="I63">
        <v>22.7</v>
      </c>
      <c r="J63">
        <v>21.2</v>
      </c>
      <c r="K63">
        <v>0</v>
      </c>
      <c r="L63" s="5">
        <v>126750.29</v>
      </c>
      <c r="M63" s="6">
        <v>43.739457139999999</v>
      </c>
      <c r="N63" s="6">
        <f t="shared" si="0"/>
        <v>5543988.8769375701</v>
      </c>
    </row>
    <row r="64" spans="1:14" x14ac:dyDescent="0.45">
      <c r="A64" s="9">
        <v>42067</v>
      </c>
      <c r="B64" s="4" t="str">
        <f>VLOOKUP(A64,holiday!A64:F2169,2,FALSE)</f>
        <v>Wednesday</v>
      </c>
      <c r="C64" s="4" t="str">
        <f>VLOOKUP(A64,holiday!A64:G2169,3,FALSE)</f>
        <v>March</v>
      </c>
      <c r="D64" s="4">
        <f>VLOOKUP(A64,holiday!A64:E2169,5,FALSE)</f>
        <v>2015</v>
      </c>
      <c r="E64" s="4">
        <f>VLOOKUP(A64,holiday!A64:F2169,4,FALSE)</f>
        <v>9</v>
      </c>
      <c r="F64" s="4" t="str">
        <f>VLOOKUP(A64,holiday!A64:G2169,6,FALSE)</f>
        <v>Y</v>
      </c>
      <c r="G64" s="4" t="str">
        <f>VLOOKUP(A64,holiday!A64:H2169,7,FALSE)</f>
        <v>N</v>
      </c>
      <c r="H64">
        <v>15.4</v>
      </c>
      <c r="I64">
        <v>23.5</v>
      </c>
      <c r="J64">
        <v>23</v>
      </c>
      <c r="K64">
        <v>0</v>
      </c>
      <c r="L64" s="5">
        <v>120764.185</v>
      </c>
      <c r="M64" s="6">
        <v>37.252483910000002</v>
      </c>
      <c r="N64" s="6">
        <f t="shared" si="0"/>
        <v>4498765.8586167637</v>
      </c>
    </row>
    <row r="65" spans="1:14" x14ac:dyDescent="0.45">
      <c r="A65" s="9">
        <v>42068</v>
      </c>
      <c r="B65" s="4" t="str">
        <f>VLOOKUP(A65,holiday!A65:F2170,2,FALSE)</f>
        <v>Thursday</v>
      </c>
      <c r="C65" s="4" t="str">
        <f>VLOOKUP(A65,holiday!A65:G2170,3,FALSE)</f>
        <v>March</v>
      </c>
      <c r="D65" s="4">
        <f>VLOOKUP(A65,holiday!A65:E2170,5,FALSE)</f>
        <v>2015</v>
      </c>
      <c r="E65" s="4">
        <f>VLOOKUP(A65,holiday!A65:F2170,4,FALSE)</f>
        <v>10</v>
      </c>
      <c r="F65" s="4" t="str">
        <f>VLOOKUP(A65,holiday!A65:G2170,6,FALSE)</f>
        <v>Y</v>
      </c>
      <c r="G65" s="4" t="str">
        <f>VLOOKUP(A65,holiday!A65:H2170,7,FALSE)</f>
        <v>N</v>
      </c>
      <c r="H65">
        <v>12.6</v>
      </c>
      <c r="I65">
        <v>18.600000000000001</v>
      </c>
      <c r="J65">
        <v>22.5</v>
      </c>
      <c r="K65">
        <v>0.8</v>
      </c>
      <c r="L65" s="5">
        <v>114967.345</v>
      </c>
      <c r="M65" s="6">
        <v>25.322828099999999</v>
      </c>
      <c r="N65" s="6">
        <f t="shared" si="0"/>
        <v>2911298.3145483942</v>
      </c>
    </row>
    <row r="66" spans="1:14" x14ac:dyDescent="0.45">
      <c r="A66" s="9">
        <v>42069</v>
      </c>
      <c r="B66" s="4" t="str">
        <f>VLOOKUP(A66,holiday!A66:F2171,2,FALSE)</f>
        <v>Friday</v>
      </c>
      <c r="C66" s="4" t="str">
        <f>VLOOKUP(A66,holiday!A66:G2171,3,FALSE)</f>
        <v>March</v>
      </c>
      <c r="D66" s="4">
        <f>VLOOKUP(A66,holiday!A66:E2171,5,FALSE)</f>
        <v>2015</v>
      </c>
      <c r="E66" s="4">
        <f>VLOOKUP(A66,holiday!A66:F2171,4,FALSE)</f>
        <v>10</v>
      </c>
      <c r="F66" s="4" t="str">
        <f>VLOOKUP(A66,holiday!A66:G2171,6,FALSE)</f>
        <v>Y</v>
      </c>
      <c r="G66" s="4" t="str">
        <f>VLOOKUP(A66,holiday!A66:H2171,7,FALSE)</f>
        <v>N</v>
      </c>
      <c r="H66">
        <v>14.1</v>
      </c>
      <c r="I66">
        <v>21.1</v>
      </c>
      <c r="J66">
        <v>10.8</v>
      </c>
      <c r="K66">
        <v>0.2</v>
      </c>
      <c r="L66" s="5">
        <v>117053.75</v>
      </c>
      <c r="M66" s="6">
        <v>27.750521689999999</v>
      </c>
      <c r="N66" s="6">
        <f t="shared" ref="N66:N129" si="1">L66*M66</f>
        <v>3248302.6282708375</v>
      </c>
    </row>
    <row r="67" spans="1:14" x14ac:dyDescent="0.45">
      <c r="A67" s="9">
        <v>42070</v>
      </c>
      <c r="B67" s="4" t="str">
        <f>VLOOKUP(A67,holiday!A67:F2172,2,FALSE)</f>
        <v>Saturday</v>
      </c>
      <c r="C67" s="4" t="str">
        <f>VLOOKUP(A67,holiday!A67:G2172,3,FALSE)</f>
        <v>March</v>
      </c>
      <c r="D67" s="4">
        <f>VLOOKUP(A67,holiday!A67:E2172,5,FALSE)</f>
        <v>2015</v>
      </c>
      <c r="E67" s="4">
        <f>VLOOKUP(A67,holiday!A67:F2172,4,FALSE)</f>
        <v>10</v>
      </c>
      <c r="F67" s="4" t="str">
        <f>VLOOKUP(A67,holiday!A67:G2172,6,FALSE)</f>
        <v>Y</v>
      </c>
      <c r="G67" s="4" t="str">
        <f>VLOOKUP(A67,holiday!A67:H2172,7,FALSE)</f>
        <v>N</v>
      </c>
      <c r="H67">
        <v>15.4</v>
      </c>
      <c r="I67">
        <v>22.6</v>
      </c>
      <c r="J67">
        <v>10.8</v>
      </c>
      <c r="K67">
        <v>0.2</v>
      </c>
      <c r="L67" s="5">
        <v>108344.575</v>
      </c>
      <c r="M67" s="6">
        <v>22.113214540000001</v>
      </c>
      <c r="N67" s="6">
        <f t="shared" si="1"/>
        <v>2395846.8312201207</v>
      </c>
    </row>
    <row r="68" spans="1:14" x14ac:dyDescent="0.45">
      <c r="A68" s="9">
        <v>42071</v>
      </c>
      <c r="B68" s="4" t="str">
        <f>VLOOKUP(A68,holiday!A68:F2173,2,FALSE)</f>
        <v>Sunday</v>
      </c>
      <c r="C68" s="4" t="str">
        <f>VLOOKUP(A68,holiday!A68:G2173,3,FALSE)</f>
        <v>March</v>
      </c>
      <c r="D68" s="4">
        <f>VLOOKUP(A68,holiday!A68:E2173,5,FALSE)</f>
        <v>2015</v>
      </c>
      <c r="E68" s="4">
        <f>VLOOKUP(A68,holiday!A68:F2173,4,FALSE)</f>
        <v>10</v>
      </c>
      <c r="F68" s="4" t="str">
        <f>VLOOKUP(A68,holiday!A68:G2173,6,FALSE)</f>
        <v>Y</v>
      </c>
      <c r="G68" s="4" t="str">
        <f>VLOOKUP(A68,holiday!A68:H2173,7,FALSE)</f>
        <v>N</v>
      </c>
      <c r="H68">
        <v>16.2</v>
      </c>
      <c r="I68">
        <v>24.4</v>
      </c>
      <c r="J68">
        <v>20.399999999999999</v>
      </c>
      <c r="K68">
        <v>0</v>
      </c>
      <c r="L68" s="5">
        <v>106348.78</v>
      </c>
      <c r="M68" s="6">
        <v>20.57443413</v>
      </c>
      <c r="N68" s="6">
        <f t="shared" si="1"/>
        <v>2188065.9689158616</v>
      </c>
    </row>
    <row r="69" spans="1:14" x14ac:dyDescent="0.45">
      <c r="A69" s="9">
        <v>42072</v>
      </c>
      <c r="B69" s="4" t="str">
        <f>VLOOKUP(A69,holiday!A69:F2174,2,FALSE)</f>
        <v>Monday</v>
      </c>
      <c r="C69" s="4" t="str">
        <f>VLOOKUP(A69,holiday!A69:G2174,3,FALSE)</f>
        <v>March</v>
      </c>
      <c r="D69" s="4">
        <f>VLOOKUP(A69,holiday!A69:E2174,5,FALSE)</f>
        <v>2015</v>
      </c>
      <c r="E69" s="4">
        <f>VLOOKUP(A69,holiday!A69:F2174,4,FALSE)</f>
        <v>10</v>
      </c>
      <c r="F69" s="4" t="str">
        <f>VLOOKUP(A69,holiday!A69:G2174,6,FALSE)</f>
        <v>Y</v>
      </c>
      <c r="G69" s="4" t="str">
        <f>VLOOKUP(A69,holiday!A69:H2174,7,FALSE)</f>
        <v>Y</v>
      </c>
      <c r="H69">
        <v>14.4</v>
      </c>
      <c r="I69">
        <v>23.8</v>
      </c>
      <c r="J69">
        <v>18.600000000000001</v>
      </c>
      <c r="K69">
        <v>0</v>
      </c>
      <c r="L69" s="5">
        <v>108282.48</v>
      </c>
      <c r="M69" s="6">
        <v>23.80806827</v>
      </c>
      <c r="N69" s="6">
        <f t="shared" si="1"/>
        <v>2577996.6762849092</v>
      </c>
    </row>
    <row r="70" spans="1:14" x14ac:dyDescent="0.45">
      <c r="A70" s="9">
        <v>42073</v>
      </c>
      <c r="B70" s="4" t="str">
        <f>VLOOKUP(A70,holiday!A70:F2175,2,FALSE)</f>
        <v>Tuesday</v>
      </c>
      <c r="C70" s="4" t="str">
        <f>VLOOKUP(A70,holiday!A70:G2175,3,FALSE)</f>
        <v>March</v>
      </c>
      <c r="D70" s="4">
        <f>VLOOKUP(A70,holiday!A70:E2175,5,FALSE)</f>
        <v>2015</v>
      </c>
      <c r="E70" s="4">
        <f>VLOOKUP(A70,holiday!A70:F2175,4,FALSE)</f>
        <v>10</v>
      </c>
      <c r="F70" s="4" t="str">
        <f>VLOOKUP(A70,holiday!A70:G2175,6,FALSE)</f>
        <v>Y</v>
      </c>
      <c r="G70" s="4" t="str">
        <f>VLOOKUP(A70,holiday!A70:H2175,7,FALSE)</f>
        <v>N</v>
      </c>
      <c r="H70">
        <v>16.2</v>
      </c>
      <c r="I70">
        <v>21.7</v>
      </c>
      <c r="J70">
        <v>22.1</v>
      </c>
      <c r="K70">
        <v>0</v>
      </c>
      <c r="L70" s="5">
        <v>125828.53</v>
      </c>
      <c r="M70" s="6">
        <v>31.763749180000001</v>
      </c>
      <c r="N70" s="6">
        <f t="shared" si="1"/>
        <v>3996785.8666081056</v>
      </c>
    </row>
    <row r="71" spans="1:14" x14ac:dyDescent="0.45">
      <c r="A71" s="9">
        <v>42074</v>
      </c>
      <c r="B71" s="4" t="str">
        <f>VLOOKUP(A71,holiday!A71:F2176,2,FALSE)</f>
        <v>Wednesday</v>
      </c>
      <c r="C71" s="4" t="str">
        <f>VLOOKUP(A71,holiday!A71:G2176,3,FALSE)</f>
        <v>March</v>
      </c>
      <c r="D71" s="4">
        <f>VLOOKUP(A71,holiday!A71:E2176,5,FALSE)</f>
        <v>2015</v>
      </c>
      <c r="E71" s="4">
        <f>VLOOKUP(A71,holiday!A71:F2176,4,FALSE)</f>
        <v>10</v>
      </c>
      <c r="F71" s="4" t="str">
        <f>VLOOKUP(A71,holiday!A71:G2176,6,FALSE)</f>
        <v>Y</v>
      </c>
      <c r="G71" s="4" t="str">
        <f>VLOOKUP(A71,holiday!A71:H2176,7,FALSE)</f>
        <v>N</v>
      </c>
      <c r="H71">
        <v>11.2</v>
      </c>
      <c r="I71">
        <v>23.8</v>
      </c>
      <c r="J71">
        <v>22.3</v>
      </c>
      <c r="K71">
        <v>0</v>
      </c>
      <c r="L71" s="5">
        <v>124418.41499999999</v>
      </c>
      <c r="M71" s="6">
        <v>33.59649288</v>
      </c>
      <c r="N71" s="6">
        <f t="shared" si="1"/>
        <v>4180022.3936883849</v>
      </c>
    </row>
    <row r="72" spans="1:14" x14ac:dyDescent="0.45">
      <c r="A72" s="9">
        <v>42075</v>
      </c>
      <c r="B72" s="4" t="str">
        <f>VLOOKUP(A72,holiday!A72:F2177,2,FALSE)</f>
        <v>Thursday</v>
      </c>
      <c r="C72" s="4" t="str">
        <f>VLOOKUP(A72,holiday!A72:G2177,3,FALSE)</f>
        <v>March</v>
      </c>
      <c r="D72" s="4">
        <f>VLOOKUP(A72,holiday!A72:E2177,5,FALSE)</f>
        <v>2015</v>
      </c>
      <c r="E72" s="4">
        <f>VLOOKUP(A72,holiday!A72:F2177,4,FALSE)</f>
        <v>11</v>
      </c>
      <c r="F72" s="4" t="str">
        <f>VLOOKUP(A72,holiday!A72:G2177,6,FALSE)</f>
        <v>Y</v>
      </c>
      <c r="G72" s="4" t="str">
        <f>VLOOKUP(A72,holiday!A72:H2177,7,FALSE)</f>
        <v>N</v>
      </c>
      <c r="H72">
        <v>13</v>
      </c>
      <c r="I72">
        <v>19.899999999999999</v>
      </c>
      <c r="J72">
        <v>18.7</v>
      </c>
      <c r="K72">
        <v>0</v>
      </c>
      <c r="L72" s="5">
        <v>121683.65</v>
      </c>
      <c r="M72" s="6">
        <v>26.040505889999999</v>
      </c>
      <c r="N72" s="6">
        <f t="shared" si="1"/>
        <v>3168703.8045416982</v>
      </c>
    </row>
    <row r="73" spans="1:14" x14ac:dyDescent="0.45">
      <c r="A73" s="9">
        <v>42076</v>
      </c>
      <c r="B73" s="4" t="str">
        <f>VLOOKUP(A73,holiday!A73:F2178,2,FALSE)</f>
        <v>Friday</v>
      </c>
      <c r="C73" s="4" t="str">
        <f>VLOOKUP(A73,holiday!A73:G2178,3,FALSE)</f>
        <v>March</v>
      </c>
      <c r="D73" s="4">
        <f>VLOOKUP(A73,holiday!A73:E2178,5,FALSE)</f>
        <v>2015</v>
      </c>
      <c r="E73" s="4">
        <f>VLOOKUP(A73,holiday!A73:F2178,4,FALSE)</f>
        <v>11</v>
      </c>
      <c r="F73" s="4" t="str">
        <f>VLOOKUP(A73,holiday!A73:G2178,6,FALSE)</f>
        <v>Y</v>
      </c>
      <c r="G73" s="4" t="str">
        <f>VLOOKUP(A73,holiday!A73:H2178,7,FALSE)</f>
        <v>N</v>
      </c>
      <c r="H73">
        <v>14.4</v>
      </c>
      <c r="I73">
        <v>20.399999999999999</v>
      </c>
      <c r="J73">
        <v>21.2</v>
      </c>
      <c r="K73">
        <v>0</v>
      </c>
      <c r="L73" s="5">
        <v>120929.815</v>
      </c>
      <c r="M73" s="6">
        <v>24.195363230000002</v>
      </c>
      <c r="N73" s="6">
        <f t="shared" si="1"/>
        <v>2925940.7992617027</v>
      </c>
    </row>
    <row r="74" spans="1:14" x14ac:dyDescent="0.45">
      <c r="A74" s="9">
        <v>42077</v>
      </c>
      <c r="B74" s="4" t="str">
        <f>VLOOKUP(A74,holiday!A74:F2179,2,FALSE)</f>
        <v>Saturday</v>
      </c>
      <c r="C74" s="4" t="str">
        <f>VLOOKUP(A74,holiday!A74:G2179,3,FALSE)</f>
        <v>March</v>
      </c>
      <c r="D74" s="4">
        <f>VLOOKUP(A74,holiday!A74:E2179,5,FALSE)</f>
        <v>2015</v>
      </c>
      <c r="E74" s="4">
        <f>VLOOKUP(A74,holiday!A74:F2179,4,FALSE)</f>
        <v>11</v>
      </c>
      <c r="F74" s="4" t="str">
        <f>VLOOKUP(A74,holiday!A74:G2179,6,FALSE)</f>
        <v>Y</v>
      </c>
      <c r="G74" s="4" t="str">
        <f>VLOOKUP(A74,holiday!A74:H2179,7,FALSE)</f>
        <v>N</v>
      </c>
      <c r="H74">
        <v>9.4</v>
      </c>
      <c r="I74">
        <v>30.1</v>
      </c>
      <c r="J74">
        <v>20</v>
      </c>
      <c r="K74">
        <v>0</v>
      </c>
      <c r="L74" s="5">
        <v>108738.82</v>
      </c>
      <c r="M74" s="6">
        <v>17.394529559999999</v>
      </c>
      <c r="N74" s="6">
        <f t="shared" si="1"/>
        <v>1891460.6188095191</v>
      </c>
    </row>
    <row r="75" spans="1:14" x14ac:dyDescent="0.45">
      <c r="A75" s="9">
        <v>42078</v>
      </c>
      <c r="B75" s="4" t="str">
        <f>VLOOKUP(A75,holiday!A75:F2180,2,FALSE)</f>
        <v>Sunday</v>
      </c>
      <c r="C75" s="4" t="str">
        <f>VLOOKUP(A75,holiday!A75:G2180,3,FALSE)</f>
        <v>March</v>
      </c>
      <c r="D75" s="4">
        <f>VLOOKUP(A75,holiday!A75:E2180,5,FALSE)</f>
        <v>2015</v>
      </c>
      <c r="E75" s="4">
        <f>VLOOKUP(A75,holiday!A75:F2180,4,FALSE)</f>
        <v>11</v>
      </c>
      <c r="F75" s="4" t="str">
        <f>VLOOKUP(A75,holiday!A75:G2180,6,FALSE)</f>
        <v>Y</v>
      </c>
      <c r="G75" s="4" t="str">
        <f>VLOOKUP(A75,holiday!A75:H2180,7,FALSE)</f>
        <v>N</v>
      </c>
      <c r="H75">
        <v>13.1</v>
      </c>
      <c r="I75">
        <v>18.3</v>
      </c>
      <c r="J75">
        <v>17.5</v>
      </c>
      <c r="K75">
        <v>2.2000000000000002</v>
      </c>
      <c r="L75" s="5">
        <v>100170.295</v>
      </c>
      <c r="M75" s="6">
        <v>14.373099399999999</v>
      </c>
      <c r="N75" s="6">
        <f t="shared" si="1"/>
        <v>1439757.606962323</v>
      </c>
    </row>
    <row r="76" spans="1:14" x14ac:dyDescent="0.45">
      <c r="A76" s="9">
        <v>42079</v>
      </c>
      <c r="B76" s="4" t="str">
        <f>VLOOKUP(A76,holiday!A76:F2181,2,FALSE)</f>
        <v>Monday</v>
      </c>
      <c r="C76" s="4" t="str">
        <f>VLOOKUP(A76,holiday!A76:G2181,3,FALSE)</f>
        <v>March</v>
      </c>
      <c r="D76" s="4">
        <f>VLOOKUP(A76,holiday!A76:E2181,5,FALSE)</f>
        <v>2015</v>
      </c>
      <c r="E76" s="4">
        <f>VLOOKUP(A76,holiday!A76:F2181,4,FALSE)</f>
        <v>11</v>
      </c>
      <c r="F76" s="4" t="str">
        <f>VLOOKUP(A76,holiday!A76:G2181,6,FALSE)</f>
        <v>Y</v>
      </c>
      <c r="G76" s="4" t="str">
        <f>VLOOKUP(A76,holiday!A76:H2181,7,FALSE)</f>
        <v>N</v>
      </c>
      <c r="H76">
        <v>10.5</v>
      </c>
      <c r="I76">
        <v>25.5</v>
      </c>
      <c r="J76">
        <v>14.5</v>
      </c>
      <c r="K76">
        <v>0</v>
      </c>
      <c r="L76" s="5">
        <v>123787.075</v>
      </c>
      <c r="M76" s="6">
        <v>22.66079993</v>
      </c>
      <c r="N76" s="6">
        <f t="shared" si="1"/>
        <v>2805114.1404949045</v>
      </c>
    </row>
    <row r="77" spans="1:14" x14ac:dyDescent="0.45">
      <c r="A77" s="9">
        <v>42080</v>
      </c>
      <c r="B77" s="4" t="str">
        <f>VLOOKUP(A77,holiday!A77:F2182,2,FALSE)</f>
        <v>Tuesday</v>
      </c>
      <c r="C77" s="4" t="str">
        <f>VLOOKUP(A77,holiday!A77:G2182,3,FALSE)</f>
        <v>March</v>
      </c>
      <c r="D77" s="4">
        <f>VLOOKUP(A77,holiday!A77:E2182,5,FALSE)</f>
        <v>2015</v>
      </c>
      <c r="E77" s="4">
        <f>VLOOKUP(A77,holiday!A77:F2182,4,FALSE)</f>
        <v>11</v>
      </c>
      <c r="F77" s="4" t="str">
        <f>VLOOKUP(A77,holiday!A77:G2182,6,FALSE)</f>
        <v>Y</v>
      </c>
      <c r="G77" s="4" t="str">
        <f>VLOOKUP(A77,holiday!A77:H2182,7,FALSE)</f>
        <v>N</v>
      </c>
      <c r="H77">
        <v>13</v>
      </c>
      <c r="I77">
        <v>26.2</v>
      </c>
      <c r="J77">
        <v>4.8</v>
      </c>
      <c r="K77">
        <v>0</v>
      </c>
      <c r="L77" s="5">
        <v>125600.86</v>
      </c>
      <c r="M77" s="6">
        <v>21.38556947</v>
      </c>
      <c r="N77" s="6">
        <f t="shared" si="1"/>
        <v>2686045.9170217444</v>
      </c>
    </row>
    <row r="78" spans="1:14" x14ac:dyDescent="0.45">
      <c r="A78" s="9">
        <v>42081</v>
      </c>
      <c r="B78" s="4" t="str">
        <f>VLOOKUP(A78,holiday!A78:F2183,2,FALSE)</f>
        <v>Wednesday</v>
      </c>
      <c r="C78" s="4" t="str">
        <f>VLOOKUP(A78,holiday!A78:G2183,3,FALSE)</f>
        <v>March</v>
      </c>
      <c r="D78" s="4">
        <f>VLOOKUP(A78,holiday!A78:E2183,5,FALSE)</f>
        <v>2015</v>
      </c>
      <c r="E78" s="4">
        <f>VLOOKUP(A78,holiday!A78:F2183,4,FALSE)</f>
        <v>11</v>
      </c>
      <c r="F78" s="4" t="str">
        <f>VLOOKUP(A78,holiday!A78:G2183,6,FALSE)</f>
        <v>Y</v>
      </c>
      <c r="G78" s="4" t="str">
        <f>VLOOKUP(A78,holiday!A78:H2183,7,FALSE)</f>
        <v>N</v>
      </c>
      <c r="H78">
        <v>17.8</v>
      </c>
      <c r="I78">
        <v>24.4</v>
      </c>
      <c r="J78">
        <v>9.4</v>
      </c>
      <c r="K78">
        <v>1.4</v>
      </c>
      <c r="L78" s="5">
        <v>127975.815</v>
      </c>
      <c r="M78" s="6">
        <v>24.43863773</v>
      </c>
      <c r="N78" s="6">
        <f t="shared" si="1"/>
        <v>3127554.5809864998</v>
      </c>
    </row>
    <row r="79" spans="1:14" x14ac:dyDescent="0.45">
      <c r="A79" s="9">
        <v>42082</v>
      </c>
      <c r="B79" s="4" t="str">
        <f>VLOOKUP(A79,holiday!A79:F2184,2,FALSE)</f>
        <v>Thursday</v>
      </c>
      <c r="C79" s="4" t="str">
        <f>VLOOKUP(A79,holiday!A79:G2184,3,FALSE)</f>
        <v>March</v>
      </c>
      <c r="D79" s="4">
        <f>VLOOKUP(A79,holiday!A79:E2184,5,FALSE)</f>
        <v>2015</v>
      </c>
      <c r="E79" s="4">
        <f>VLOOKUP(A79,holiday!A79:F2184,4,FALSE)</f>
        <v>12</v>
      </c>
      <c r="F79" s="4" t="str">
        <f>VLOOKUP(A79,holiday!A79:G2184,6,FALSE)</f>
        <v>Y</v>
      </c>
      <c r="G79" s="4" t="str">
        <f>VLOOKUP(A79,holiday!A79:H2184,7,FALSE)</f>
        <v>N</v>
      </c>
      <c r="H79">
        <v>16.5</v>
      </c>
      <c r="I79">
        <v>33.5</v>
      </c>
      <c r="J79">
        <v>15.1</v>
      </c>
      <c r="K79">
        <v>0</v>
      </c>
      <c r="L79" s="5">
        <v>128319.45</v>
      </c>
      <c r="M79" s="6">
        <v>24.568240979999999</v>
      </c>
      <c r="N79" s="6">
        <f t="shared" si="1"/>
        <v>3152583.1700210609</v>
      </c>
    </row>
    <row r="80" spans="1:14" x14ac:dyDescent="0.45">
      <c r="A80" s="9">
        <v>42083</v>
      </c>
      <c r="B80" s="4" t="str">
        <f>VLOOKUP(A80,holiday!A80:F2185,2,FALSE)</f>
        <v>Friday</v>
      </c>
      <c r="C80" s="4" t="str">
        <f>VLOOKUP(A80,holiday!A80:G2185,3,FALSE)</f>
        <v>March</v>
      </c>
      <c r="D80" s="4">
        <f>VLOOKUP(A80,holiday!A80:E2185,5,FALSE)</f>
        <v>2015</v>
      </c>
      <c r="E80" s="4">
        <f>VLOOKUP(A80,holiday!A80:F2185,4,FALSE)</f>
        <v>12</v>
      </c>
      <c r="F80" s="4" t="str">
        <f>VLOOKUP(A80,holiday!A80:G2185,6,FALSE)</f>
        <v>Y</v>
      </c>
      <c r="G80" s="4" t="str">
        <f>VLOOKUP(A80,holiday!A80:H2185,7,FALSE)</f>
        <v>N</v>
      </c>
      <c r="H80">
        <v>14.2</v>
      </c>
      <c r="I80">
        <v>19.600000000000001</v>
      </c>
      <c r="J80">
        <v>19.899999999999999</v>
      </c>
      <c r="K80">
        <v>0</v>
      </c>
      <c r="L80" s="5">
        <v>119491.32</v>
      </c>
      <c r="M80" s="6">
        <v>24.06816285</v>
      </c>
      <c r="N80" s="6">
        <f t="shared" si="1"/>
        <v>2875936.5489214621</v>
      </c>
    </row>
    <row r="81" spans="1:14" x14ac:dyDescent="0.45">
      <c r="A81" s="9">
        <v>42084</v>
      </c>
      <c r="B81" s="4" t="str">
        <f>VLOOKUP(A81,holiday!A81:F2186,2,FALSE)</f>
        <v>Saturday</v>
      </c>
      <c r="C81" s="4" t="str">
        <f>VLOOKUP(A81,holiday!A81:G2186,3,FALSE)</f>
        <v>March</v>
      </c>
      <c r="D81" s="4">
        <f>VLOOKUP(A81,holiday!A81:E2186,5,FALSE)</f>
        <v>2015</v>
      </c>
      <c r="E81" s="4">
        <f>VLOOKUP(A81,holiday!A81:F2186,4,FALSE)</f>
        <v>12</v>
      </c>
      <c r="F81" s="4" t="str">
        <f>VLOOKUP(A81,holiday!A81:G2186,6,FALSE)</f>
        <v>Y</v>
      </c>
      <c r="G81" s="4" t="str">
        <f>VLOOKUP(A81,holiday!A81:H2186,7,FALSE)</f>
        <v>N</v>
      </c>
      <c r="H81">
        <v>11.9</v>
      </c>
      <c r="I81">
        <v>22.7</v>
      </c>
      <c r="J81">
        <v>20.8</v>
      </c>
      <c r="K81">
        <v>0</v>
      </c>
      <c r="L81" s="5">
        <v>106754.8</v>
      </c>
      <c r="M81" s="6">
        <v>20.473714609999998</v>
      </c>
      <c r="N81" s="6">
        <f t="shared" si="1"/>
        <v>2185667.3084476278</v>
      </c>
    </row>
    <row r="82" spans="1:14" x14ac:dyDescent="0.45">
      <c r="A82" s="9">
        <v>42085</v>
      </c>
      <c r="B82" s="4" t="str">
        <f>VLOOKUP(A82,holiday!A82:F2187,2,FALSE)</f>
        <v>Sunday</v>
      </c>
      <c r="C82" s="4" t="str">
        <f>VLOOKUP(A82,holiday!A82:G2187,3,FALSE)</f>
        <v>March</v>
      </c>
      <c r="D82" s="4">
        <f>VLOOKUP(A82,holiday!A82:E2187,5,FALSE)</f>
        <v>2015</v>
      </c>
      <c r="E82" s="4">
        <f>VLOOKUP(A82,holiday!A82:F2187,4,FALSE)</f>
        <v>12</v>
      </c>
      <c r="F82" s="4" t="str">
        <f>VLOOKUP(A82,holiday!A82:G2187,6,FALSE)</f>
        <v>Y</v>
      </c>
      <c r="G82" s="4" t="str">
        <f>VLOOKUP(A82,holiday!A82:H2187,7,FALSE)</f>
        <v>N</v>
      </c>
      <c r="H82">
        <v>11.3</v>
      </c>
      <c r="I82">
        <v>28.8</v>
      </c>
      <c r="J82">
        <v>19.899999999999999</v>
      </c>
      <c r="K82">
        <v>0</v>
      </c>
      <c r="L82" s="5">
        <v>106555.03</v>
      </c>
      <c r="M82" s="6">
        <v>18.918695589999999</v>
      </c>
      <c r="N82" s="6">
        <f t="shared" si="1"/>
        <v>2015882.1761533176</v>
      </c>
    </row>
    <row r="83" spans="1:14" x14ac:dyDescent="0.45">
      <c r="A83" s="9">
        <v>42086</v>
      </c>
      <c r="B83" s="4" t="str">
        <f>VLOOKUP(A83,holiday!A83:F2188,2,FALSE)</f>
        <v>Monday</v>
      </c>
      <c r="C83" s="4" t="str">
        <f>VLOOKUP(A83,holiday!A83:G2188,3,FALSE)</f>
        <v>March</v>
      </c>
      <c r="D83" s="4">
        <f>VLOOKUP(A83,holiday!A83:E2188,5,FALSE)</f>
        <v>2015</v>
      </c>
      <c r="E83" s="4">
        <f>VLOOKUP(A83,holiday!A83:F2188,4,FALSE)</f>
        <v>12</v>
      </c>
      <c r="F83" s="4" t="str">
        <f>VLOOKUP(A83,holiday!A83:G2188,6,FALSE)</f>
        <v>Y</v>
      </c>
      <c r="G83" s="4" t="str">
        <f>VLOOKUP(A83,holiday!A83:H2188,7,FALSE)</f>
        <v>N</v>
      </c>
      <c r="H83">
        <v>13.6</v>
      </c>
      <c r="I83">
        <v>27</v>
      </c>
      <c r="J83">
        <v>3.9</v>
      </c>
      <c r="K83">
        <v>0</v>
      </c>
      <c r="L83" s="5">
        <v>122810.05</v>
      </c>
      <c r="M83" s="6">
        <v>26.68562798</v>
      </c>
      <c r="N83" s="6">
        <f t="shared" si="1"/>
        <v>3277263.3065051991</v>
      </c>
    </row>
    <row r="84" spans="1:14" x14ac:dyDescent="0.45">
      <c r="A84" s="9">
        <v>42087</v>
      </c>
      <c r="B84" s="4" t="str">
        <f>VLOOKUP(A84,holiday!A84:F2189,2,FALSE)</f>
        <v>Tuesday</v>
      </c>
      <c r="C84" s="4" t="str">
        <f>VLOOKUP(A84,holiday!A84:G2189,3,FALSE)</f>
        <v>March</v>
      </c>
      <c r="D84" s="4">
        <f>VLOOKUP(A84,holiday!A84:E2189,5,FALSE)</f>
        <v>2015</v>
      </c>
      <c r="E84" s="4">
        <f>VLOOKUP(A84,holiday!A84:F2189,4,FALSE)</f>
        <v>12</v>
      </c>
      <c r="F84" s="4" t="str">
        <f>VLOOKUP(A84,holiday!A84:G2189,6,FALSE)</f>
        <v>Y</v>
      </c>
      <c r="G84" s="4" t="str">
        <f>VLOOKUP(A84,holiday!A84:H2189,7,FALSE)</f>
        <v>N</v>
      </c>
      <c r="H84">
        <v>12.6</v>
      </c>
      <c r="I84">
        <v>15.3</v>
      </c>
      <c r="J84">
        <v>3.8</v>
      </c>
      <c r="K84">
        <v>1.4</v>
      </c>
      <c r="L84" s="5">
        <v>123234.935</v>
      </c>
      <c r="M84" s="6">
        <v>34.05849946</v>
      </c>
      <c r="N84" s="6">
        <f t="shared" si="1"/>
        <v>4197196.9671506351</v>
      </c>
    </row>
    <row r="85" spans="1:14" x14ac:dyDescent="0.45">
      <c r="A85" s="9">
        <v>42088</v>
      </c>
      <c r="B85" s="4" t="str">
        <f>VLOOKUP(A85,holiday!A85:F2190,2,FALSE)</f>
        <v>Wednesday</v>
      </c>
      <c r="C85" s="4" t="str">
        <f>VLOOKUP(A85,holiday!A85:G2190,3,FALSE)</f>
        <v>March</v>
      </c>
      <c r="D85" s="4">
        <f>VLOOKUP(A85,holiday!A85:E2190,5,FALSE)</f>
        <v>2015</v>
      </c>
      <c r="E85" s="4">
        <f>VLOOKUP(A85,holiday!A85:F2190,4,FALSE)</f>
        <v>12</v>
      </c>
      <c r="F85" s="4" t="str">
        <f>VLOOKUP(A85,holiday!A85:G2190,6,FALSE)</f>
        <v>Y</v>
      </c>
      <c r="G85" s="4" t="str">
        <f>VLOOKUP(A85,holiday!A85:H2190,7,FALSE)</f>
        <v>N</v>
      </c>
      <c r="H85">
        <v>13</v>
      </c>
      <c r="I85">
        <v>20.399999999999999</v>
      </c>
      <c r="J85">
        <v>13.8</v>
      </c>
      <c r="K85">
        <v>0.4</v>
      </c>
      <c r="L85" s="5">
        <v>122268.86</v>
      </c>
      <c r="M85" s="6">
        <v>28.548754240000001</v>
      </c>
      <c r="N85" s="6">
        <f t="shared" si="1"/>
        <v>3490623.6353449663</v>
      </c>
    </row>
    <row r="86" spans="1:14" x14ac:dyDescent="0.45">
      <c r="A86" s="9">
        <v>42089</v>
      </c>
      <c r="B86" s="4" t="str">
        <f>VLOOKUP(A86,holiday!A86:F2191,2,FALSE)</f>
        <v>Thursday</v>
      </c>
      <c r="C86" s="4" t="str">
        <f>VLOOKUP(A86,holiday!A86:G2191,3,FALSE)</f>
        <v>March</v>
      </c>
      <c r="D86" s="4">
        <f>VLOOKUP(A86,holiday!A86:E2191,5,FALSE)</f>
        <v>2015</v>
      </c>
      <c r="E86" s="4">
        <f>VLOOKUP(A86,holiday!A86:F2191,4,FALSE)</f>
        <v>13</v>
      </c>
      <c r="F86" s="4" t="str">
        <f>VLOOKUP(A86,holiday!A86:G2191,6,FALSE)</f>
        <v>Y</v>
      </c>
      <c r="G86" s="4" t="str">
        <f>VLOOKUP(A86,holiday!A86:H2191,7,FALSE)</f>
        <v>N</v>
      </c>
      <c r="H86">
        <v>9.8000000000000007</v>
      </c>
      <c r="I86">
        <v>18</v>
      </c>
      <c r="J86">
        <v>9.9</v>
      </c>
      <c r="K86">
        <v>0.4</v>
      </c>
      <c r="L86" s="5">
        <v>121998.2</v>
      </c>
      <c r="M86" s="6">
        <v>21.971362899999999</v>
      </c>
      <c r="N86" s="6">
        <f t="shared" si="1"/>
        <v>2680466.7253467799</v>
      </c>
    </row>
    <row r="87" spans="1:14" x14ac:dyDescent="0.45">
      <c r="A87" s="9">
        <v>42090</v>
      </c>
      <c r="B87" s="4" t="str">
        <f>VLOOKUP(A87,holiday!A87:F2192,2,FALSE)</f>
        <v>Friday</v>
      </c>
      <c r="C87" s="4" t="str">
        <f>VLOOKUP(A87,holiday!A87:G2192,3,FALSE)</f>
        <v>March</v>
      </c>
      <c r="D87" s="4">
        <f>VLOOKUP(A87,holiday!A87:E2192,5,FALSE)</f>
        <v>2015</v>
      </c>
      <c r="E87" s="4">
        <f>VLOOKUP(A87,holiday!A87:F2192,4,FALSE)</f>
        <v>13</v>
      </c>
      <c r="F87" s="4" t="str">
        <f>VLOOKUP(A87,holiday!A87:G2192,6,FALSE)</f>
        <v>N</v>
      </c>
      <c r="G87" s="4" t="str">
        <f>VLOOKUP(A87,holiday!A87:H2192,7,FALSE)</f>
        <v>N</v>
      </c>
      <c r="H87">
        <v>11.6</v>
      </c>
      <c r="I87">
        <v>18.100000000000001</v>
      </c>
      <c r="J87">
        <v>11.2</v>
      </c>
      <c r="K87">
        <v>0.2</v>
      </c>
      <c r="L87" s="5">
        <v>122346.33500000001</v>
      </c>
      <c r="M87" s="6">
        <v>25.771600379999999</v>
      </c>
      <c r="N87" s="6">
        <f t="shared" si="1"/>
        <v>3153060.8535776073</v>
      </c>
    </row>
    <row r="88" spans="1:14" x14ac:dyDescent="0.45">
      <c r="A88" s="9">
        <v>42091</v>
      </c>
      <c r="B88" s="4" t="str">
        <f>VLOOKUP(A88,holiday!A88:F2193,2,FALSE)</f>
        <v>Saturday</v>
      </c>
      <c r="C88" s="4" t="str">
        <f>VLOOKUP(A88,holiday!A88:G2193,3,FALSE)</f>
        <v>March</v>
      </c>
      <c r="D88" s="4">
        <f>VLOOKUP(A88,holiday!A88:E2193,5,FALSE)</f>
        <v>2015</v>
      </c>
      <c r="E88" s="4">
        <f>VLOOKUP(A88,holiday!A88:F2193,4,FALSE)</f>
        <v>13</v>
      </c>
      <c r="F88" s="4" t="str">
        <f>VLOOKUP(A88,holiday!A88:G2193,6,FALSE)</f>
        <v>N</v>
      </c>
      <c r="G88" s="4" t="str">
        <f>VLOOKUP(A88,holiday!A88:H2193,7,FALSE)</f>
        <v>N</v>
      </c>
      <c r="H88">
        <v>12.7</v>
      </c>
      <c r="I88">
        <v>19.100000000000001</v>
      </c>
      <c r="J88">
        <v>14.4</v>
      </c>
      <c r="K88">
        <v>0</v>
      </c>
      <c r="L88" s="5">
        <v>112187.715</v>
      </c>
      <c r="M88" s="6">
        <v>29.271368689999999</v>
      </c>
      <c r="N88" s="6">
        <f t="shared" si="1"/>
        <v>3283887.9682536433</v>
      </c>
    </row>
    <row r="89" spans="1:14" x14ac:dyDescent="0.45">
      <c r="A89" s="9">
        <v>42092</v>
      </c>
      <c r="B89" s="4" t="str">
        <f>VLOOKUP(A89,holiday!A89:F2194,2,FALSE)</f>
        <v>Sunday</v>
      </c>
      <c r="C89" s="4" t="str">
        <f>VLOOKUP(A89,holiday!A89:G2194,3,FALSE)</f>
        <v>March</v>
      </c>
      <c r="D89" s="4">
        <f>VLOOKUP(A89,holiday!A89:E2194,5,FALSE)</f>
        <v>2015</v>
      </c>
      <c r="E89" s="4">
        <f>VLOOKUP(A89,holiday!A89:F2194,4,FALSE)</f>
        <v>13</v>
      </c>
      <c r="F89" s="4" t="str">
        <f>VLOOKUP(A89,holiday!A89:G2194,6,FALSE)</f>
        <v>N</v>
      </c>
      <c r="G89" s="4" t="str">
        <f>VLOOKUP(A89,holiday!A89:H2194,7,FALSE)</f>
        <v>N</v>
      </c>
      <c r="H89">
        <v>8.5</v>
      </c>
      <c r="I89">
        <v>22.7</v>
      </c>
      <c r="J89">
        <v>18.600000000000001</v>
      </c>
      <c r="K89">
        <v>0</v>
      </c>
      <c r="L89" s="5">
        <v>106418.66499999999</v>
      </c>
      <c r="M89" s="6">
        <v>24.672716350000002</v>
      </c>
      <c r="N89" s="6">
        <f t="shared" si="1"/>
        <v>2625637.5358906728</v>
      </c>
    </row>
    <row r="90" spans="1:14" x14ac:dyDescent="0.45">
      <c r="A90" s="9">
        <v>42093</v>
      </c>
      <c r="B90" s="4" t="str">
        <f>VLOOKUP(A90,holiday!A90:F2195,2,FALSE)</f>
        <v>Monday</v>
      </c>
      <c r="C90" s="4" t="str">
        <f>VLOOKUP(A90,holiday!A90:G2195,3,FALSE)</f>
        <v>March</v>
      </c>
      <c r="D90" s="4">
        <f>VLOOKUP(A90,holiday!A90:E2195,5,FALSE)</f>
        <v>2015</v>
      </c>
      <c r="E90" s="4">
        <f>VLOOKUP(A90,holiday!A90:F2195,4,FALSE)</f>
        <v>13</v>
      </c>
      <c r="F90" s="4" t="str">
        <f>VLOOKUP(A90,holiday!A90:G2195,6,FALSE)</f>
        <v>N</v>
      </c>
      <c r="G90" s="4" t="str">
        <f>VLOOKUP(A90,holiday!A90:H2195,7,FALSE)</f>
        <v>N</v>
      </c>
      <c r="H90">
        <v>10.6</v>
      </c>
      <c r="I90">
        <v>23.1</v>
      </c>
      <c r="J90">
        <v>18.100000000000001</v>
      </c>
      <c r="K90">
        <v>0</v>
      </c>
      <c r="L90" s="5">
        <v>123061.87</v>
      </c>
      <c r="M90" s="6">
        <v>33.750362699999997</v>
      </c>
      <c r="N90" s="6">
        <f t="shared" si="1"/>
        <v>4153382.7470402485</v>
      </c>
    </row>
    <row r="91" spans="1:14" x14ac:dyDescent="0.45">
      <c r="A91" s="9">
        <v>42094</v>
      </c>
      <c r="B91" s="4" t="str">
        <f>VLOOKUP(A91,holiday!A91:F2196,2,FALSE)</f>
        <v>Tuesday</v>
      </c>
      <c r="C91" s="4" t="str">
        <f>VLOOKUP(A91,holiday!A91:G2196,3,FALSE)</f>
        <v>March</v>
      </c>
      <c r="D91" s="4">
        <f>VLOOKUP(A91,holiday!A91:E2196,5,FALSE)</f>
        <v>2015</v>
      </c>
      <c r="E91" s="4">
        <f>VLOOKUP(A91,holiday!A91:F2196,4,FALSE)</f>
        <v>13</v>
      </c>
      <c r="F91" s="4" t="str">
        <f>VLOOKUP(A91,holiday!A91:G2196,6,FALSE)</f>
        <v>N</v>
      </c>
      <c r="G91" s="4" t="str">
        <f>VLOOKUP(A91,holiday!A91:H2196,7,FALSE)</f>
        <v>N</v>
      </c>
      <c r="H91">
        <v>11.2</v>
      </c>
      <c r="I91">
        <v>25.3</v>
      </c>
      <c r="J91">
        <v>18.100000000000001</v>
      </c>
      <c r="K91">
        <v>0</v>
      </c>
      <c r="L91" s="5">
        <v>125795.325</v>
      </c>
      <c r="M91" s="6">
        <v>31.836569579999999</v>
      </c>
      <c r="N91" s="6">
        <f t="shared" si="1"/>
        <v>4004891.6172012133</v>
      </c>
    </row>
    <row r="92" spans="1:14" x14ac:dyDescent="0.45">
      <c r="A92" s="9">
        <v>42095</v>
      </c>
      <c r="B92" s="4" t="str">
        <f>VLOOKUP(A92,holiday!A92:F2197,2,FALSE)</f>
        <v>Wednesday</v>
      </c>
      <c r="C92" s="4" t="str">
        <f>VLOOKUP(A92,holiday!A92:G2197,3,FALSE)</f>
        <v>April</v>
      </c>
      <c r="D92" s="4">
        <f>VLOOKUP(A92,holiday!A92:E2197,5,FALSE)</f>
        <v>2015</v>
      </c>
      <c r="E92" s="4">
        <f>VLOOKUP(A92,holiday!A92:F2197,4,FALSE)</f>
        <v>13</v>
      </c>
      <c r="F92" s="4" t="str">
        <f>VLOOKUP(A92,holiday!A92:G2197,6,FALSE)</f>
        <v>N</v>
      </c>
      <c r="G92" s="4" t="str">
        <f>VLOOKUP(A92,holiday!A92:H2197,7,FALSE)</f>
        <v>N</v>
      </c>
      <c r="H92">
        <v>13.3</v>
      </c>
      <c r="I92">
        <v>29</v>
      </c>
      <c r="J92">
        <v>10.7</v>
      </c>
      <c r="K92">
        <v>0</v>
      </c>
      <c r="L92" s="5">
        <v>122042.265</v>
      </c>
      <c r="M92" s="6">
        <v>26.167805860000001</v>
      </c>
      <c r="N92" s="6">
        <f t="shared" si="1"/>
        <v>3193578.2972346731</v>
      </c>
    </row>
    <row r="93" spans="1:14" x14ac:dyDescent="0.45">
      <c r="A93" s="9">
        <v>42096</v>
      </c>
      <c r="B93" s="4" t="str">
        <f>VLOOKUP(A93,holiday!A93:F2198,2,FALSE)</f>
        <v>Thursday</v>
      </c>
      <c r="C93" s="4" t="str">
        <f>VLOOKUP(A93,holiday!A93:G2198,3,FALSE)</f>
        <v>April</v>
      </c>
      <c r="D93" s="4">
        <f>VLOOKUP(A93,holiday!A93:E2198,5,FALSE)</f>
        <v>2015</v>
      </c>
      <c r="E93" s="4">
        <f>VLOOKUP(A93,holiday!A93:F2198,4,FALSE)</f>
        <v>14</v>
      </c>
      <c r="F93" s="4" t="str">
        <f>VLOOKUP(A93,holiday!A93:G2198,6,FALSE)</f>
        <v>N</v>
      </c>
      <c r="G93" s="4" t="str">
        <f>VLOOKUP(A93,holiday!A93:H2198,7,FALSE)</f>
        <v>N</v>
      </c>
      <c r="H93">
        <v>12.8</v>
      </c>
      <c r="I93">
        <v>17.2</v>
      </c>
      <c r="J93">
        <v>17.5</v>
      </c>
      <c r="K93">
        <v>0.2</v>
      </c>
      <c r="L93" s="5">
        <v>113838.41</v>
      </c>
      <c r="M93" s="6">
        <v>23.46025058</v>
      </c>
      <c r="N93" s="6">
        <f t="shared" si="1"/>
        <v>2670677.6242287778</v>
      </c>
    </row>
    <row r="94" spans="1:14" x14ac:dyDescent="0.45">
      <c r="A94" s="9">
        <v>42097</v>
      </c>
      <c r="B94" s="4" t="str">
        <f>VLOOKUP(A94,holiday!A94:F2199,2,FALSE)</f>
        <v>Friday</v>
      </c>
      <c r="C94" s="4" t="str">
        <f>VLOOKUP(A94,holiday!A94:G2199,3,FALSE)</f>
        <v>April</v>
      </c>
      <c r="D94" s="4">
        <f>VLOOKUP(A94,holiday!A94:E2199,5,FALSE)</f>
        <v>2015</v>
      </c>
      <c r="E94" s="4">
        <f>VLOOKUP(A94,holiday!A94:F2199,4,FALSE)</f>
        <v>14</v>
      </c>
      <c r="F94" s="4" t="str">
        <f>VLOOKUP(A94,holiday!A94:G2199,6,FALSE)</f>
        <v>N</v>
      </c>
      <c r="G94" s="4" t="str">
        <f>VLOOKUP(A94,holiday!A94:H2199,7,FALSE)</f>
        <v>Y</v>
      </c>
      <c r="H94">
        <v>8</v>
      </c>
      <c r="I94">
        <v>20.9</v>
      </c>
      <c r="J94">
        <v>17.399999999999999</v>
      </c>
      <c r="K94">
        <v>0</v>
      </c>
      <c r="L94" s="5">
        <v>98891.06</v>
      </c>
      <c r="M94" s="6">
        <v>20.9393785</v>
      </c>
      <c r="N94" s="6">
        <f t="shared" si="1"/>
        <v>2070717.3356062099</v>
      </c>
    </row>
    <row r="95" spans="1:14" x14ac:dyDescent="0.45">
      <c r="A95" s="9">
        <v>42098</v>
      </c>
      <c r="B95" s="4" t="str">
        <f>VLOOKUP(A95,holiday!A95:F2200,2,FALSE)</f>
        <v>Saturday</v>
      </c>
      <c r="C95" s="4" t="str">
        <f>VLOOKUP(A95,holiday!A95:G2200,3,FALSE)</f>
        <v>April</v>
      </c>
      <c r="D95" s="4">
        <f>VLOOKUP(A95,holiday!A95:E2200,5,FALSE)</f>
        <v>2015</v>
      </c>
      <c r="E95" s="4">
        <f>VLOOKUP(A95,holiday!A95:F2200,4,FALSE)</f>
        <v>14</v>
      </c>
      <c r="F95" s="4" t="str">
        <f>VLOOKUP(A95,holiday!A95:G2200,6,FALSE)</f>
        <v>N</v>
      </c>
      <c r="G95" s="4" t="str">
        <f>VLOOKUP(A95,holiday!A95:H2200,7,FALSE)</f>
        <v>Y</v>
      </c>
      <c r="H95">
        <v>8.5</v>
      </c>
      <c r="I95">
        <v>23.5</v>
      </c>
      <c r="J95">
        <v>16.2</v>
      </c>
      <c r="K95">
        <v>0</v>
      </c>
      <c r="L95" s="5">
        <v>103999.17</v>
      </c>
      <c r="M95" s="6">
        <v>23.188056169999999</v>
      </c>
      <c r="N95" s="6">
        <f t="shared" si="1"/>
        <v>2411538.5955933789</v>
      </c>
    </row>
    <row r="96" spans="1:14" x14ac:dyDescent="0.45">
      <c r="A96" s="9">
        <v>42099</v>
      </c>
      <c r="B96" s="4" t="str">
        <f>VLOOKUP(A96,holiday!A96:F2201,2,FALSE)</f>
        <v>Sunday</v>
      </c>
      <c r="C96" s="4" t="str">
        <f>VLOOKUP(A96,holiday!A96:G2201,3,FALSE)</f>
        <v>April</v>
      </c>
      <c r="D96" s="4">
        <f>VLOOKUP(A96,holiday!A96:E2201,5,FALSE)</f>
        <v>2015</v>
      </c>
      <c r="E96" s="4">
        <f>VLOOKUP(A96,holiday!A96:F2201,4,FALSE)</f>
        <v>14</v>
      </c>
      <c r="F96" s="4" t="str">
        <f>VLOOKUP(A96,holiday!A96:G2201,6,FALSE)</f>
        <v>N</v>
      </c>
      <c r="G96" s="4" t="str">
        <f>VLOOKUP(A96,holiday!A96:H2201,7,FALSE)</f>
        <v>N</v>
      </c>
      <c r="H96">
        <v>10.199999999999999</v>
      </c>
      <c r="I96">
        <v>18.5</v>
      </c>
      <c r="J96">
        <v>9.8000000000000007</v>
      </c>
      <c r="K96">
        <v>0</v>
      </c>
      <c r="L96" s="5">
        <v>103685.45</v>
      </c>
      <c r="M96" s="6">
        <v>20.508650379999999</v>
      </c>
      <c r="N96" s="6">
        <f t="shared" si="1"/>
        <v>2126448.643542971</v>
      </c>
    </row>
    <row r="97" spans="1:14" x14ac:dyDescent="0.45">
      <c r="A97" s="9">
        <v>42100</v>
      </c>
      <c r="B97" s="4" t="str">
        <f>VLOOKUP(A97,holiday!A97:F2202,2,FALSE)</f>
        <v>Monday</v>
      </c>
      <c r="C97" s="4" t="str">
        <f>VLOOKUP(A97,holiday!A97:G2202,3,FALSE)</f>
        <v>April</v>
      </c>
      <c r="D97" s="4">
        <f>VLOOKUP(A97,holiday!A97:E2202,5,FALSE)</f>
        <v>2015</v>
      </c>
      <c r="E97" s="4">
        <f>VLOOKUP(A97,holiday!A97:F2202,4,FALSE)</f>
        <v>14</v>
      </c>
      <c r="F97" s="4" t="str">
        <f>VLOOKUP(A97,holiday!A97:G2202,6,FALSE)</f>
        <v>N</v>
      </c>
      <c r="G97" s="4" t="str">
        <f>VLOOKUP(A97,holiday!A97:H2202,7,FALSE)</f>
        <v>Y</v>
      </c>
      <c r="H97">
        <v>11.2</v>
      </c>
      <c r="I97">
        <v>18.399999999999999</v>
      </c>
      <c r="J97">
        <v>13</v>
      </c>
      <c r="K97">
        <v>0</v>
      </c>
      <c r="L97" s="5">
        <v>107383.37</v>
      </c>
      <c r="M97" s="6">
        <v>17.04855264</v>
      </c>
      <c r="N97" s="6">
        <f t="shared" si="1"/>
        <v>1830731.0361055967</v>
      </c>
    </row>
    <row r="98" spans="1:14" x14ac:dyDescent="0.45">
      <c r="A98" s="9">
        <v>42101</v>
      </c>
      <c r="B98" s="4" t="str">
        <f>VLOOKUP(A98,holiday!A98:F2203,2,FALSE)</f>
        <v>Tuesday</v>
      </c>
      <c r="C98" s="4" t="str">
        <f>VLOOKUP(A98,holiday!A98:G2203,3,FALSE)</f>
        <v>April</v>
      </c>
      <c r="D98" s="4">
        <f>VLOOKUP(A98,holiday!A98:E2203,5,FALSE)</f>
        <v>2015</v>
      </c>
      <c r="E98" s="4">
        <f>VLOOKUP(A98,holiday!A98:F2203,4,FALSE)</f>
        <v>14</v>
      </c>
      <c r="F98" s="4" t="str">
        <f>VLOOKUP(A98,holiday!A98:G2203,6,FALSE)</f>
        <v>N</v>
      </c>
      <c r="G98" s="4" t="str">
        <f>VLOOKUP(A98,holiday!A98:H2203,7,FALSE)</f>
        <v>N</v>
      </c>
      <c r="H98">
        <v>12.4</v>
      </c>
      <c r="I98">
        <v>17.3</v>
      </c>
      <c r="J98">
        <v>3.9</v>
      </c>
      <c r="K98">
        <v>0</v>
      </c>
      <c r="L98" s="5">
        <v>120235.505</v>
      </c>
      <c r="M98" s="6">
        <v>21.359459990000001</v>
      </c>
      <c r="N98" s="6">
        <f t="shared" si="1"/>
        <v>2568165.4584249454</v>
      </c>
    </row>
    <row r="99" spans="1:14" x14ac:dyDescent="0.45">
      <c r="A99" s="9">
        <v>42102</v>
      </c>
      <c r="B99" s="4" t="str">
        <f>VLOOKUP(A99,holiday!A99:F2204,2,FALSE)</f>
        <v>Wednesday</v>
      </c>
      <c r="C99" s="4" t="str">
        <f>VLOOKUP(A99,holiday!A99:G2204,3,FALSE)</f>
        <v>April</v>
      </c>
      <c r="D99" s="4">
        <f>VLOOKUP(A99,holiday!A99:E2204,5,FALSE)</f>
        <v>2015</v>
      </c>
      <c r="E99" s="4">
        <f>VLOOKUP(A99,holiday!A99:F2204,4,FALSE)</f>
        <v>14</v>
      </c>
      <c r="F99" s="4" t="str">
        <f>VLOOKUP(A99,holiday!A99:G2204,6,FALSE)</f>
        <v>N</v>
      </c>
      <c r="G99" s="4" t="str">
        <f>VLOOKUP(A99,holiday!A99:H2204,7,FALSE)</f>
        <v>N</v>
      </c>
      <c r="H99">
        <v>13.3</v>
      </c>
      <c r="I99">
        <v>17.7</v>
      </c>
      <c r="J99">
        <v>12.6</v>
      </c>
      <c r="K99">
        <v>5.6</v>
      </c>
      <c r="L99" s="5">
        <v>122129.77499999999</v>
      </c>
      <c r="M99" s="6">
        <v>25.208016520000001</v>
      </c>
      <c r="N99" s="6">
        <f t="shared" si="1"/>
        <v>3078649.3857838828</v>
      </c>
    </row>
    <row r="100" spans="1:14" x14ac:dyDescent="0.45">
      <c r="A100" s="9">
        <v>42103</v>
      </c>
      <c r="B100" s="4" t="str">
        <f>VLOOKUP(A100,holiday!A100:F2205,2,FALSE)</f>
        <v>Thursday</v>
      </c>
      <c r="C100" s="4" t="str">
        <f>VLOOKUP(A100,holiday!A100:G2205,3,FALSE)</f>
        <v>April</v>
      </c>
      <c r="D100" s="4">
        <f>VLOOKUP(A100,holiday!A100:E2205,5,FALSE)</f>
        <v>2015</v>
      </c>
      <c r="E100" s="4">
        <f>VLOOKUP(A100,holiday!A100:F2205,4,FALSE)</f>
        <v>15</v>
      </c>
      <c r="F100" s="4" t="str">
        <f>VLOOKUP(A100,holiday!A100:G2205,6,FALSE)</f>
        <v>N</v>
      </c>
      <c r="G100" s="4" t="str">
        <f>VLOOKUP(A100,holiday!A100:H2205,7,FALSE)</f>
        <v>N</v>
      </c>
      <c r="H100">
        <v>8.6999999999999993</v>
      </c>
      <c r="I100">
        <v>19.100000000000001</v>
      </c>
      <c r="J100">
        <v>10.9</v>
      </c>
      <c r="K100">
        <v>0</v>
      </c>
      <c r="L100" s="5">
        <v>123990.76</v>
      </c>
      <c r="M100" s="6">
        <v>25.207800370000001</v>
      </c>
      <c r="N100" s="6">
        <f t="shared" si="1"/>
        <v>3125534.3258045814</v>
      </c>
    </row>
    <row r="101" spans="1:14" x14ac:dyDescent="0.45">
      <c r="A101" s="9">
        <v>42104</v>
      </c>
      <c r="B101" s="4" t="str">
        <f>VLOOKUP(A101,holiday!A101:F2206,2,FALSE)</f>
        <v>Friday</v>
      </c>
      <c r="C101" s="4" t="str">
        <f>VLOOKUP(A101,holiday!A101:G2206,3,FALSE)</f>
        <v>April</v>
      </c>
      <c r="D101" s="4">
        <f>VLOOKUP(A101,holiday!A101:E2206,5,FALSE)</f>
        <v>2015</v>
      </c>
      <c r="E101" s="4">
        <f>VLOOKUP(A101,holiday!A101:F2206,4,FALSE)</f>
        <v>15</v>
      </c>
      <c r="F101" s="4" t="str">
        <f>VLOOKUP(A101,holiday!A101:G2206,6,FALSE)</f>
        <v>N</v>
      </c>
      <c r="G101" s="4" t="str">
        <f>VLOOKUP(A101,holiday!A101:H2206,7,FALSE)</f>
        <v>N</v>
      </c>
      <c r="H101">
        <v>8.6</v>
      </c>
      <c r="I101">
        <v>18.7</v>
      </c>
      <c r="J101">
        <v>15.9</v>
      </c>
      <c r="K101">
        <v>0</v>
      </c>
      <c r="L101" s="5">
        <v>121753.11500000001</v>
      </c>
      <c r="M101" s="6">
        <v>25.677110800000001</v>
      </c>
      <c r="N101" s="6">
        <f t="shared" si="1"/>
        <v>3126268.2241001423</v>
      </c>
    </row>
    <row r="102" spans="1:14" x14ac:dyDescent="0.45">
      <c r="A102" s="9">
        <v>42105</v>
      </c>
      <c r="B102" s="4" t="str">
        <f>VLOOKUP(A102,holiday!A102:F2207,2,FALSE)</f>
        <v>Saturday</v>
      </c>
      <c r="C102" s="4" t="str">
        <f>VLOOKUP(A102,holiday!A102:G2207,3,FALSE)</f>
        <v>April</v>
      </c>
      <c r="D102" s="4">
        <f>VLOOKUP(A102,holiday!A102:E2207,5,FALSE)</f>
        <v>2015</v>
      </c>
      <c r="E102" s="4">
        <f>VLOOKUP(A102,holiday!A102:F2207,4,FALSE)</f>
        <v>15</v>
      </c>
      <c r="F102" s="4" t="str">
        <f>VLOOKUP(A102,holiday!A102:G2207,6,FALSE)</f>
        <v>N</v>
      </c>
      <c r="G102" s="4" t="str">
        <f>VLOOKUP(A102,holiday!A102:H2207,7,FALSE)</f>
        <v>N</v>
      </c>
      <c r="H102">
        <v>11.6</v>
      </c>
      <c r="I102">
        <v>23.7</v>
      </c>
      <c r="J102">
        <v>14.9</v>
      </c>
      <c r="K102">
        <v>0</v>
      </c>
      <c r="L102" s="5">
        <v>110034.16499999999</v>
      </c>
      <c r="M102" s="6">
        <v>23.05591231</v>
      </c>
      <c r="N102" s="6">
        <f t="shared" si="1"/>
        <v>2536938.059344071</v>
      </c>
    </row>
    <row r="103" spans="1:14" x14ac:dyDescent="0.45">
      <c r="A103" s="9">
        <v>42106</v>
      </c>
      <c r="B103" s="4" t="str">
        <f>VLOOKUP(A103,holiday!A103:F2208,2,FALSE)</f>
        <v>Sunday</v>
      </c>
      <c r="C103" s="4" t="str">
        <f>VLOOKUP(A103,holiday!A103:G2208,3,FALSE)</f>
        <v>April</v>
      </c>
      <c r="D103" s="4">
        <f>VLOOKUP(A103,holiday!A103:E2208,5,FALSE)</f>
        <v>2015</v>
      </c>
      <c r="E103" s="4">
        <f>VLOOKUP(A103,holiday!A103:F2208,4,FALSE)</f>
        <v>15</v>
      </c>
      <c r="F103" s="4" t="str">
        <f>VLOOKUP(A103,holiday!A103:G2208,6,FALSE)</f>
        <v>N</v>
      </c>
      <c r="G103" s="4" t="str">
        <f>VLOOKUP(A103,holiday!A103:H2208,7,FALSE)</f>
        <v>N</v>
      </c>
      <c r="H103">
        <v>12.1</v>
      </c>
      <c r="I103">
        <v>18.3</v>
      </c>
      <c r="J103">
        <v>13.4</v>
      </c>
      <c r="K103">
        <v>0</v>
      </c>
      <c r="L103" s="5">
        <v>103760.22500000001</v>
      </c>
      <c r="M103" s="6">
        <v>22.053037190000001</v>
      </c>
      <c r="N103" s="6">
        <f t="shared" si="1"/>
        <v>2288228.100767768</v>
      </c>
    </row>
    <row r="104" spans="1:14" x14ac:dyDescent="0.45">
      <c r="A104" s="9">
        <v>42107</v>
      </c>
      <c r="B104" s="4" t="str">
        <f>VLOOKUP(A104,holiday!A104:F2209,2,FALSE)</f>
        <v>Monday</v>
      </c>
      <c r="C104" s="4" t="str">
        <f>VLOOKUP(A104,holiday!A104:G2209,3,FALSE)</f>
        <v>April</v>
      </c>
      <c r="D104" s="4">
        <f>VLOOKUP(A104,holiday!A104:E2209,5,FALSE)</f>
        <v>2015</v>
      </c>
      <c r="E104" s="4">
        <f>VLOOKUP(A104,holiday!A104:F2209,4,FALSE)</f>
        <v>15</v>
      </c>
      <c r="F104" s="4" t="str">
        <f>VLOOKUP(A104,holiday!A104:G2209,6,FALSE)</f>
        <v>N</v>
      </c>
      <c r="G104" s="4" t="str">
        <f>VLOOKUP(A104,holiday!A104:H2209,7,FALSE)</f>
        <v>N</v>
      </c>
      <c r="H104">
        <v>7.3</v>
      </c>
      <c r="I104">
        <v>19.100000000000001</v>
      </c>
      <c r="J104">
        <v>14.9</v>
      </c>
      <c r="K104">
        <v>0</v>
      </c>
      <c r="L104" s="5">
        <v>125107.78</v>
      </c>
      <c r="M104" s="6">
        <v>29.408289079999999</v>
      </c>
      <c r="N104" s="6">
        <f t="shared" si="1"/>
        <v>3679205.7603970421</v>
      </c>
    </row>
    <row r="105" spans="1:14" x14ac:dyDescent="0.45">
      <c r="A105" s="9">
        <v>42108</v>
      </c>
      <c r="B105" s="4" t="str">
        <f>VLOOKUP(A105,holiday!A105:F2210,2,FALSE)</f>
        <v>Tuesday</v>
      </c>
      <c r="C105" s="4" t="str">
        <f>VLOOKUP(A105,holiday!A105:G2210,3,FALSE)</f>
        <v>April</v>
      </c>
      <c r="D105" s="4">
        <f>VLOOKUP(A105,holiday!A105:E2210,5,FALSE)</f>
        <v>2015</v>
      </c>
      <c r="E105" s="4">
        <f>VLOOKUP(A105,holiday!A105:F2210,4,FALSE)</f>
        <v>15</v>
      </c>
      <c r="F105" s="4" t="str">
        <f>VLOOKUP(A105,holiday!A105:G2210,6,FALSE)</f>
        <v>Y</v>
      </c>
      <c r="G105" s="4" t="str">
        <f>VLOOKUP(A105,holiday!A105:H2210,7,FALSE)</f>
        <v>N</v>
      </c>
      <c r="H105">
        <v>10.5</v>
      </c>
      <c r="I105">
        <v>24.7</v>
      </c>
      <c r="J105">
        <v>8.4</v>
      </c>
      <c r="K105">
        <v>1.6</v>
      </c>
      <c r="L105" s="5">
        <v>127793.38</v>
      </c>
      <c r="M105" s="6">
        <v>30.995175629999999</v>
      </c>
      <c r="N105" s="6">
        <f t="shared" si="1"/>
        <v>3960978.2574513294</v>
      </c>
    </row>
    <row r="106" spans="1:14" x14ac:dyDescent="0.45">
      <c r="A106" s="9">
        <v>42109</v>
      </c>
      <c r="B106" s="4" t="str">
        <f>VLOOKUP(A106,holiday!A106:F2211,2,FALSE)</f>
        <v>Wednesday</v>
      </c>
      <c r="C106" s="4" t="str">
        <f>VLOOKUP(A106,holiday!A106:G2211,3,FALSE)</f>
        <v>April</v>
      </c>
      <c r="D106" s="4">
        <f>VLOOKUP(A106,holiday!A106:E2211,5,FALSE)</f>
        <v>2015</v>
      </c>
      <c r="E106" s="4">
        <f>VLOOKUP(A106,holiday!A106:F2211,4,FALSE)</f>
        <v>15</v>
      </c>
      <c r="F106" s="4" t="str">
        <f>VLOOKUP(A106,holiday!A106:G2211,6,FALSE)</f>
        <v>Y</v>
      </c>
      <c r="G106" s="4" t="str">
        <f>VLOOKUP(A106,holiday!A106:H2211,7,FALSE)</f>
        <v>N</v>
      </c>
      <c r="H106">
        <v>13.9</v>
      </c>
      <c r="I106">
        <v>27.6</v>
      </c>
      <c r="J106">
        <v>12.8</v>
      </c>
      <c r="K106">
        <v>2.4</v>
      </c>
      <c r="L106" s="5">
        <v>126673.935</v>
      </c>
      <c r="M106" s="6">
        <v>31.090558479999999</v>
      </c>
      <c r="N106" s="6">
        <f t="shared" si="1"/>
        <v>3938363.3840092188</v>
      </c>
    </row>
    <row r="107" spans="1:14" x14ac:dyDescent="0.45">
      <c r="A107" s="9">
        <v>42110</v>
      </c>
      <c r="B107" s="4" t="str">
        <f>VLOOKUP(A107,holiday!A107:F2212,2,FALSE)</f>
        <v>Thursday</v>
      </c>
      <c r="C107" s="4" t="str">
        <f>VLOOKUP(A107,holiday!A107:G2212,3,FALSE)</f>
        <v>April</v>
      </c>
      <c r="D107" s="4">
        <f>VLOOKUP(A107,holiday!A107:E2212,5,FALSE)</f>
        <v>2015</v>
      </c>
      <c r="E107" s="4">
        <f>VLOOKUP(A107,holiday!A107:F2212,4,FALSE)</f>
        <v>16</v>
      </c>
      <c r="F107" s="4" t="str">
        <f>VLOOKUP(A107,holiday!A107:G2212,6,FALSE)</f>
        <v>Y</v>
      </c>
      <c r="G107" s="4" t="str">
        <f>VLOOKUP(A107,holiday!A107:H2212,7,FALSE)</f>
        <v>N</v>
      </c>
      <c r="H107">
        <v>15.6</v>
      </c>
      <c r="I107">
        <v>17.8</v>
      </c>
      <c r="J107">
        <v>10.9</v>
      </c>
      <c r="K107">
        <v>0</v>
      </c>
      <c r="L107" s="5">
        <v>126937.94</v>
      </c>
      <c r="M107" s="6">
        <v>40.68150885</v>
      </c>
      <c r="N107" s="6">
        <f t="shared" si="1"/>
        <v>5164026.9295107694</v>
      </c>
    </row>
    <row r="108" spans="1:14" x14ac:dyDescent="0.45">
      <c r="A108" s="9">
        <v>42111</v>
      </c>
      <c r="B108" s="4" t="str">
        <f>VLOOKUP(A108,holiday!A108:F2213,2,FALSE)</f>
        <v>Friday</v>
      </c>
      <c r="C108" s="4" t="str">
        <f>VLOOKUP(A108,holiday!A108:G2213,3,FALSE)</f>
        <v>April</v>
      </c>
      <c r="D108" s="4">
        <f>VLOOKUP(A108,holiday!A108:E2213,5,FALSE)</f>
        <v>2015</v>
      </c>
      <c r="E108" s="4">
        <f>VLOOKUP(A108,holiday!A108:F2213,4,FALSE)</f>
        <v>16</v>
      </c>
      <c r="F108" s="4" t="str">
        <f>VLOOKUP(A108,holiday!A108:G2213,6,FALSE)</f>
        <v>Y</v>
      </c>
      <c r="G108" s="4" t="str">
        <f>VLOOKUP(A108,holiday!A108:H2213,7,FALSE)</f>
        <v>N</v>
      </c>
      <c r="H108">
        <v>10.1</v>
      </c>
      <c r="I108">
        <v>17.100000000000001</v>
      </c>
      <c r="J108">
        <v>7.5</v>
      </c>
      <c r="K108">
        <v>0</v>
      </c>
      <c r="L108" s="5">
        <v>131031.41499999999</v>
      </c>
      <c r="M108" s="6">
        <v>33.987504819999998</v>
      </c>
      <c r="N108" s="6">
        <f t="shared" si="1"/>
        <v>4453430.8488839194</v>
      </c>
    </row>
    <row r="109" spans="1:14" x14ac:dyDescent="0.45">
      <c r="A109" s="9">
        <v>42112</v>
      </c>
      <c r="B109" s="4" t="str">
        <f>VLOOKUP(A109,holiday!A109:F2214,2,FALSE)</f>
        <v>Saturday</v>
      </c>
      <c r="C109" s="4" t="str">
        <f>VLOOKUP(A109,holiday!A109:G2214,3,FALSE)</f>
        <v>April</v>
      </c>
      <c r="D109" s="4">
        <f>VLOOKUP(A109,holiday!A109:E2214,5,FALSE)</f>
        <v>2015</v>
      </c>
      <c r="E109" s="4">
        <f>VLOOKUP(A109,holiday!A109:F2214,4,FALSE)</f>
        <v>16</v>
      </c>
      <c r="F109" s="4" t="str">
        <f>VLOOKUP(A109,holiday!A109:G2214,6,FALSE)</f>
        <v>Y</v>
      </c>
      <c r="G109" s="4" t="str">
        <f>VLOOKUP(A109,holiday!A109:H2214,7,FALSE)</f>
        <v>N</v>
      </c>
      <c r="H109">
        <v>13.5</v>
      </c>
      <c r="I109">
        <v>21.9</v>
      </c>
      <c r="J109">
        <v>9.9</v>
      </c>
      <c r="K109">
        <v>3.6</v>
      </c>
      <c r="L109" s="5">
        <v>109763.985</v>
      </c>
      <c r="M109" s="6">
        <v>26.14012894</v>
      </c>
      <c r="N109" s="6">
        <f t="shared" si="1"/>
        <v>2869244.7208682261</v>
      </c>
    </row>
    <row r="110" spans="1:14" x14ac:dyDescent="0.45">
      <c r="A110" s="9">
        <v>42113</v>
      </c>
      <c r="B110" s="4" t="str">
        <f>VLOOKUP(A110,holiday!A110:F2215,2,FALSE)</f>
        <v>Sunday</v>
      </c>
      <c r="C110" s="4" t="str">
        <f>VLOOKUP(A110,holiday!A110:G2215,3,FALSE)</f>
        <v>April</v>
      </c>
      <c r="D110" s="4">
        <f>VLOOKUP(A110,holiday!A110:E2215,5,FALSE)</f>
        <v>2015</v>
      </c>
      <c r="E110" s="4">
        <f>VLOOKUP(A110,holiday!A110:F2215,4,FALSE)</f>
        <v>16</v>
      </c>
      <c r="F110" s="4" t="str">
        <f>VLOOKUP(A110,holiday!A110:G2215,6,FALSE)</f>
        <v>Y</v>
      </c>
      <c r="G110" s="4" t="str">
        <f>VLOOKUP(A110,holiday!A110:H2215,7,FALSE)</f>
        <v>N</v>
      </c>
      <c r="H110">
        <v>9.6999999999999993</v>
      </c>
      <c r="I110">
        <v>14.7</v>
      </c>
      <c r="J110">
        <v>11</v>
      </c>
      <c r="K110">
        <v>6.4</v>
      </c>
      <c r="L110" s="5">
        <v>107160.54</v>
      </c>
      <c r="M110" s="6">
        <v>24.540694439999999</v>
      </c>
      <c r="N110" s="6">
        <f t="shared" si="1"/>
        <v>2629794.0681653973</v>
      </c>
    </row>
    <row r="111" spans="1:14" x14ac:dyDescent="0.45">
      <c r="A111" s="9">
        <v>42114</v>
      </c>
      <c r="B111" s="4" t="str">
        <f>VLOOKUP(A111,holiday!A111:F2216,2,FALSE)</f>
        <v>Monday</v>
      </c>
      <c r="C111" s="4" t="str">
        <f>VLOOKUP(A111,holiday!A111:G2216,3,FALSE)</f>
        <v>April</v>
      </c>
      <c r="D111" s="4">
        <f>VLOOKUP(A111,holiday!A111:E2216,5,FALSE)</f>
        <v>2015</v>
      </c>
      <c r="E111" s="4">
        <f>VLOOKUP(A111,holiday!A111:F2216,4,FALSE)</f>
        <v>16</v>
      </c>
      <c r="F111" s="4" t="str">
        <f>VLOOKUP(A111,holiday!A111:G2216,6,FALSE)</f>
        <v>Y</v>
      </c>
      <c r="G111" s="4" t="str">
        <f>VLOOKUP(A111,holiday!A111:H2216,7,FALSE)</f>
        <v>N</v>
      </c>
      <c r="H111">
        <v>7</v>
      </c>
      <c r="I111">
        <v>16.2</v>
      </c>
      <c r="J111">
        <v>12.7</v>
      </c>
      <c r="K111">
        <v>1.4</v>
      </c>
      <c r="L111" s="5">
        <v>126696.19</v>
      </c>
      <c r="M111" s="6">
        <v>33.677175830000003</v>
      </c>
      <c r="N111" s="6">
        <f t="shared" si="1"/>
        <v>4266769.8676210884</v>
      </c>
    </row>
    <row r="112" spans="1:14" x14ac:dyDescent="0.45">
      <c r="A112" s="9">
        <v>42115</v>
      </c>
      <c r="B112" s="4" t="str">
        <f>VLOOKUP(A112,holiday!A112:F2217,2,FALSE)</f>
        <v>Tuesday</v>
      </c>
      <c r="C112" s="4" t="str">
        <f>VLOOKUP(A112,holiday!A112:G2217,3,FALSE)</f>
        <v>April</v>
      </c>
      <c r="D112" s="4">
        <f>VLOOKUP(A112,holiday!A112:E2217,5,FALSE)</f>
        <v>2015</v>
      </c>
      <c r="E112" s="4">
        <f>VLOOKUP(A112,holiday!A112:F2217,4,FALSE)</f>
        <v>16</v>
      </c>
      <c r="F112" s="4" t="str">
        <f>VLOOKUP(A112,holiday!A112:G2217,6,FALSE)</f>
        <v>Y</v>
      </c>
      <c r="G112" s="4" t="str">
        <f>VLOOKUP(A112,holiday!A112:H2217,7,FALSE)</f>
        <v>N</v>
      </c>
      <c r="H112">
        <v>6.5</v>
      </c>
      <c r="I112">
        <v>17.7</v>
      </c>
      <c r="J112">
        <v>13.8</v>
      </c>
      <c r="K112">
        <v>0</v>
      </c>
      <c r="L112" s="5">
        <v>127973.58500000001</v>
      </c>
      <c r="M112" s="6">
        <v>30.473156899999999</v>
      </c>
      <c r="N112" s="6">
        <f t="shared" si="1"/>
        <v>3899759.1347604864</v>
      </c>
    </row>
    <row r="113" spans="1:14" x14ac:dyDescent="0.45">
      <c r="A113" s="9">
        <v>42116</v>
      </c>
      <c r="B113" s="4" t="str">
        <f>VLOOKUP(A113,holiday!A113:F2218,2,FALSE)</f>
        <v>Wednesday</v>
      </c>
      <c r="C113" s="4" t="str">
        <f>VLOOKUP(A113,holiday!A113:G2218,3,FALSE)</f>
        <v>April</v>
      </c>
      <c r="D113" s="4">
        <f>VLOOKUP(A113,holiday!A113:E2218,5,FALSE)</f>
        <v>2015</v>
      </c>
      <c r="E113" s="4">
        <f>VLOOKUP(A113,holiday!A113:F2218,4,FALSE)</f>
        <v>16</v>
      </c>
      <c r="F113" s="4" t="str">
        <f>VLOOKUP(A113,holiday!A113:G2218,6,FALSE)</f>
        <v>Y</v>
      </c>
      <c r="G113" s="4" t="str">
        <f>VLOOKUP(A113,holiday!A113:H2218,7,FALSE)</f>
        <v>N</v>
      </c>
      <c r="H113">
        <v>9.1</v>
      </c>
      <c r="I113">
        <v>19.5</v>
      </c>
      <c r="J113">
        <v>7.1</v>
      </c>
      <c r="K113">
        <v>0</v>
      </c>
      <c r="L113" s="5">
        <v>128598.495</v>
      </c>
      <c r="M113" s="6">
        <v>36.695283570000001</v>
      </c>
      <c r="N113" s="6">
        <f t="shared" si="1"/>
        <v>4718958.2407002272</v>
      </c>
    </row>
    <row r="114" spans="1:14" x14ac:dyDescent="0.45">
      <c r="A114" s="9">
        <v>42117</v>
      </c>
      <c r="B114" s="4" t="str">
        <f>VLOOKUP(A114,holiday!A114:F2219,2,FALSE)</f>
        <v>Thursday</v>
      </c>
      <c r="C114" s="4" t="str">
        <f>VLOOKUP(A114,holiday!A114:G2219,3,FALSE)</f>
        <v>April</v>
      </c>
      <c r="D114" s="4">
        <f>VLOOKUP(A114,holiday!A114:E2219,5,FALSE)</f>
        <v>2015</v>
      </c>
      <c r="E114" s="4">
        <f>VLOOKUP(A114,holiday!A114:F2219,4,FALSE)</f>
        <v>17</v>
      </c>
      <c r="F114" s="4" t="str">
        <f>VLOOKUP(A114,holiday!A114:G2219,6,FALSE)</f>
        <v>Y</v>
      </c>
      <c r="G114" s="4" t="str">
        <f>VLOOKUP(A114,holiday!A114:H2219,7,FALSE)</f>
        <v>N</v>
      </c>
      <c r="H114">
        <v>12.2</v>
      </c>
      <c r="I114">
        <v>19.2</v>
      </c>
      <c r="J114">
        <v>7.5</v>
      </c>
      <c r="K114">
        <v>0</v>
      </c>
      <c r="L114" s="5">
        <v>126483.80499999999</v>
      </c>
      <c r="M114" s="6">
        <v>35.422484740000002</v>
      </c>
      <c r="N114" s="6">
        <f t="shared" si="1"/>
        <v>4480370.6524696359</v>
      </c>
    </row>
    <row r="115" spans="1:14" x14ac:dyDescent="0.45">
      <c r="A115" s="9">
        <v>42118</v>
      </c>
      <c r="B115" s="4" t="str">
        <f>VLOOKUP(A115,holiday!A115:F2220,2,FALSE)</f>
        <v>Friday</v>
      </c>
      <c r="C115" s="4" t="str">
        <f>VLOOKUP(A115,holiday!A115:G2220,3,FALSE)</f>
        <v>April</v>
      </c>
      <c r="D115" s="4">
        <f>VLOOKUP(A115,holiday!A115:E2220,5,FALSE)</f>
        <v>2015</v>
      </c>
      <c r="E115" s="4">
        <f>VLOOKUP(A115,holiday!A115:F2220,4,FALSE)</f>
        <v>17</v>
      </c>
      <c r="F115" s="4" t="str">
        <f>VLOOKUP(A115,holiday!A115:G2220,6,FALSE)</f>
        <v>Y</v>
      </c>
      <c r="G115" s="4" t="str">
        <f>VLOOKUP(A115,holiday!A115:H2220,7,FALSE)</f>
        <v>N</v>
      </c>
      <c r="H115">
        <v>14.4</v>
      </c>
      <c r="I115">
        <v>21.1</v>
      </c>
      <c r="J115">
        <v>7.8</v>
      </c>
      <c r="K115">
        <v>0</v>
      </c>
      <c r="L115" s="5">
        <v>126230.785</v>
      </c>
      <c r="M115" s="6">
        <v>36.497936299999999</v>
      </c>
      <c r="N115" s="6">
        <f t="shared" si="1"/>
        <v>4607163.1500289952</v>
      </c>
    </row>
    <row r="116" spans="1:14" x14ac:dyDescent="0.45">
      <c r="A116" s="9">
        <v>42119</v>
      </c>
      <c r="B116" s="4" t="str">
        <f>VLOOKUP(A116,holiday!A116:F2221,2,FALSE)</f>
        <v>Saturday</v>
      </c>
      <c r="C116" s="4" t="str">
        <f>VLOOKUP(A116,holiday!A116:G2221,3,FALSE)</f>
        <v>April</v>
      </c>
      <c r="D116" s="4">
        <f>VLOOKUP(A116,holiday!A116:E2221,5,FALSE)</f>
        <v>2015</v>
      </c>
      <c r="E116" s="4">
        <f>VLOOKUP(A116,holiday!A116:F2221,4,FALSE)</f>
        <v>17</v>
      </c>
      <c r="F116" s="4" t="str">
        <f>VLOOKUP(A116,holiday!A116:G2221,6,FALSE)</f>
        <v>Y</v>
      </c>
      <c r="G116" s="4" t="str">
        <f>VLOOKUP(A116,holiday!A116:H2221,7,FALSE)</f>
        <v>Y</v>
      </c>
      <c r="H116">
        <v>11.6</v>
      </c>
      <c r="I116">
        <v>15</v>
      </c>
      <c r="J116">
        <v>3.5</v>
      </c>
      <c r="K116">
        <v>3</v>
      </c>
      <c r="L116" s="5">
        <v>111803.625</v>
      </c>
      <c r="M116" s="6">
        <v>25.97830858</v>
      </c>
      <c r="N116" s="6">
        <f t="shared" si="1"/>
        <v>2904469.0706126024</v>
      </c>
    </row>
    <row r="117" spans="1:14" x14ac:dyDescent="0.45">
      <c r="A117" s="9">
        <v>42120</v>
      </c>
      <c r="B117" s="4" t="str">
        <f>VLOOKUP(A117,holiday!A117:F2222,2,FALSE)</f>
        <v>Sunday</v>
      </c>
      <c r="C117" s="4" t="str">
        <f>VLOOKUP(A117,holiday!A117:G2222,3,FALSE)</f>
        <v>April</v>
      </c>
      <c r="D117" s="4">
        <f>VLOOKUP(A117,holiday!A117:E2222,5,FALSE)</f>
        <v>2015</v>
      </c>
      <c r="E117" s="4">
        <f>VLOOKUP(A117,holiday!A117:F2222,4,FALSE)</f>
        <v>17</v>
      </c>
      <c r="F117" s="4" t="str">
        <f>VLOOKUP(A117,holiday!A117:G2222,6,FALSE)</f>
        <v>Y</v>
      </c>
      <c r="G117" s="4" t="str">
        <f>VLOOKUP(A117,holiday!A117:H2222,7,FALSE)</f>
        <v>N</v>
      </c>
      <c r="H117">
        <v>10.4</v>
      </c>
      <c r="I117">
        <v>15.4</v>
      </c>
      <c r="J117">
        <v>5.9</v>
      </c>
      <c r="K117">
        <v>7</v>
      </c>
      <c r="L117" s="5">
        <v>108217.82</v>
      </c>
      <c r="M117" s="6">
        <v>28.955419760000002</v>
      </c>
      <c r="N117" s="6">
        <f t="shared" si="1"/>
        <v>3133492.4036121238</v>
      </c>
    </row>
    <row r="118" spans="1:14" x14ac:dyDescent="0.45">
      <c r="A118" s="9">
        <v>42121</v>
      </c>
      <c r="B118" s="4" t="str">
        <f>VLOOKUP(A118,holiday!A118:F2223,2,FALSE)</f>
        <v>Monday</v>
      </c>
      <c r="C118" s="4" t="str">
        <f>VLOOKUP(A118,holiday!A118:G2223,3,FALSE)</f>
        <v>April</v>
      </c>
      <c r="D118" s="4">
        <f>VLOOKUP(A118,holiday!A118:E2223,5,FALSE)</f>
        <v>2015</v>
      </c>
      <c r="E118" s="4">
        <f>VLOOKUP(A118,holiday!A118:F2223,4,FALSE)</f>
        <v>17</v>
      </c>
      <c r="F118" s="4" t="str">
        <f>VLOOKUP(A118,holiday!A118:G2223,6,FALSE)</f>
        <v>Y</v>
      </c>
      <c r="G118" s="4" t="str">
        <f>VLOOKUP(A118,holiday!A118:H2223,7,FALSE)</f>
        <v>N</v>
      </c>
      <c r="H118">
        <v>10.5</v>
      </c>
      <c r="I118">
        <v>15.1</v>
      </c>
      <c r="J118">
        <v>8.3000000000000007</v>
      </c>
      <c r="K118">
        <v>4</v>
      </c>
      <c r="L118" s="5">
        <v>127855.22</v>
      </c>
      <c r="M118" s="6">
        <v>48.673068360000002</v>
      </c>
      <c r="N118" s="6">
        <f t="shared" si="1"/>
        <v>6223105.8632428395</v>
      </c>
    </row>
    <row r="119" spans="1:14" x14ac:dyDescent="0.45">
      <c r="A119" s="9">
        <v>42122</v>
      </c>
      <c r="B119" s="4" t="str">
        <f>VLOOKUP(A119,holiday!A119:F2224,2,FALSE)</f>
        <v>Tuesday</v>
      </c>
      <c r="C119" s="4" t="str">
        <f>VLOOKUP(A119,holiday!A119:G2224,3,FALSE)</f>
        <v>April</v>
      </c>
      <c r="D119" s="4">
        <f>VLOOKUP(A119,holiday!A119:E2224,5,FALSE)</f>
        <v>2015</v>
      </c>
      <c r="E119" s="4">
        <f>VLOOKUP(A119,holiday!A119:F2224,4,FALSE)</f>
        <v>17</v>
      </c>
      <c r="F119" s="4" t="str">
        <f>VLOOKUP(A119,holiday!A119:G2224,6,FALSE)</f>
        <v>Y</v>
      </c>
      <c r="G119" s="4" t="str">
        <f>VLOOKUP(A119,holiday!A119:H2224,7,FALSE)</f>
        <v>N</v>
      </c>
      <c r="H119">
        <v>10.1</v>
      </c>
      <c r="I119">
        <v>16</v>
      </c>
      <c r="J119">
        <v>8.9</v>
      </c>
      <c r="K119">
        <v>1.6</v>
      </c>
      <c r="L119" s="5">
        <v>132642.14000000001</v>
      </c>
      <c r="M119" s="6">
        <v>46.268034399999998</v>
      </c>
      <c r="N119" s="6">
        <f t="shared" si="1"/>
        <v>6137091.0964096161</v>
      </c>
    </row>
    <row r="120" spans="1:14" x14ac:dyDescent="0.45">
      <c r="A120" s="9">
        <v>42123</v>
      </c>
      <c r="B120" s="4" t="str">
        <f>VLOOKUP(A120,holiday!A120:F2225,2,FALSE)</f>
        <v>Wednesday</v>
      </c>
      <c r="C120" s="4" t="str">
        <f>VLOOKUP(A120,holiday!A120:G2225,3,FALSE)</f>
        <v>April</v>
      </c>
      <c r="D120" s="4">
        <f>VLOOKUP(A120,holiday!A120:E2225,5,FALSE)</f>
        <v>2015</v>
      </c>
      <c r="E120" s="4">
        <f>VLOOKUP(A120,holiday!A120:F2225,4,FALSE)</f>
        <v>17</v>
      </c>
      <c r="F120" s="4" t="str">
        <f>VLOOKUP(A120,holiday!A120:G2225,6,FALSE)</f>
        <v>Y</v>
      </c>
      <c r="G120" s="4" t="str">
        <f>VLOOKUP(A120,holiday!A120:H2225,7,FALSE)</f>
        <v>N</v>
      </c>
      <c r="H120">
        <v>7.4</v>
      </c>
      <c r="I120">
        <v>17.100000000000001</v>
      </c>
      <c r="J120">
        <v>12.6</v>
      </c>
      <c r="K120">
        <v>0</v>
      </c>
      <c r="L120" s="5">
        <v>132814.61499999999</v>
      </c>
      <c r="M120" s="6">
        <v>39.829820890000001</v>
      </c>
      <c r="N120" s="6">
        <f t="shared" si="1"/>
        <v>5289982.3270243071</v>
      </c>
    </row>
    <row r="121" spans="1:14" x14ac:dyDescent="0.45">
      <c r="A121" s="9">
        <v>42124</v>
      </c>
      <c r="B121" s="4" t="str">
        <f>VLOOKUP(A121,holiday!A121:F2226,2,FALSE)</f>
        <v>Thursday</v>
      </c>
      <c r="C121" s="4" t="str">
        <f>VLOOKUP(A121,holiday!A121:G2226,3,FALSE)</f>
        <v>April</v>
      </c>
      <c r="D121" s="4">
        <f>VLOOKUP(A121,holiday!A121:E2226,5,FALSE)</f>
        <v>2015</v>
      </c>
      <c r="E121" s="4">
        <f>VLOOKUP(A121,holiday!A121:F2226,4,FALSE)</f>
        <v>18</v>
      </c>
      <c r="F121" s="4" t="str">
        <f>VLOOKUP(A121,holiday!A121:G2226,6,FALSE)</f>
        <v>Y</v>
      </c>
      <c r="G121" s="4" t="str">
        <f>VLOOKUP(A121,holiday!A121:H2226,7,FALSE)</f>
        <v>N</v>
      </c>
      <c r="H121">
        <v>6.4</v>
      </c>
      <c r="I121">
        <v>19.600000000000001</v>
      </c>
      <c r="J121">
        <v>12.3</v>
      </c>
      <c r="K121">
        <v>0</v>
      </c>
      <c r="L121" s="5">
        <v>132669.57999999999</v>
      </c>
      <c r="M121" s="6">
        <v>39.092652309999998</v>
      </c>
      <c r="N121" s="6">
        <f t="shared" si="1"/>
        <v>5186405.7630537292</v>
      </c>
    </row>
    <row r="122" spans="1:14" x14ac:dyDescent="0.45">
      <c r="A122" s="9">
        <v>42125</v>
      </c>
      <c r="B122" s="4" t="str">
        <f>VLOOKUP(A122,holiday!A122:F2227,2,FALSE)</f>
        <v>Friday</v>
      </c>
      <c r="C122" s="4" t="str">
        <f>VLOOKUP(A122,holiday!A122:G2227,3,FALSE)</f>
        <v>May</v>
      </c>
      <c r="D122" s="4">
        <f>VLOOKUP(A122,holiday!A122:E2227,5,FALSE)</f>
        <v>2015</v>
      </c>
      <c r="E122" s="4">
        <f>VLOOKUP(A122,holiday!A122:F2227,4,FALSE)</f>
        <v>18</v>
      </c>
      <c r="F122" s="4" t="str">
        <f>VLOOKUP(A122,holiday!A122:G2227,6,FALSE)</f>
        <v>Y</v>
      </c>
      <c r="G122" s="4" t="str">
        <f>VLOOKUP(A122,holiday!A122:H2227,7,FALSE)</f>
        <v>N</v>
      </c>
      <c r="H122">
        <v>7.9</v>
      </c>
      <c r="I122">
        <v>23.1</v>
      </c>
      <c r="J122">
        <v>12.1</v>
      </c>
      <c r="K122">
        <v>0</v>
      </c>
      <c r="L122" s="5">
        <v>126304.44500000001</v>
      </c>
      <c r="M122" s="6">
        <v>47.474462099999997</v>
      </c>
      <c r="N122" s="6">
        <f t="shared" si="1"/>
        <v>5996235.5872140341</v>
      </c>
    </row>
    <row r="123" spans="1:14" x14ac:dyDescent="0.45">
      <c r="A123" s="9">
        <v>42126</v>
      </c>
      <c r="B123" s="4" t="str">
        <f>VLOOKUP(A123,holiday!A123:F2228,2,FALSE)</f>
        <v>Saturday</v>
      </c>
      <c r="C123" s="4" t="str">
        <f>VLOOKUP(A123,holiday!A123:G2228,3,FALSE)</f>
        <v>May</v>
      </c>
      <c r="D123" s="4">
        <f>VLOOKUP(A123,holiday!A123:E2228,5,FALSE)</f>
        <v>2015</v>
      </c>
      <c r="E123" s="4">
        <f>VLOOKUP(A123,holiday!A123:F2228,4,FALSE)</f>
        <v>18</v>
      </c>
      <c r="F123" s="4" t="str">
        <f>VLOOKUP(A123,holiday!A123:G2228,6,FALSE)</f>
        <v>Y</v>
      </c>
      <c r="G123" s="4" t="str">
        <f>VLOOKUP(A123,holiday!A123:H2228,7,FALSE)</f>
        <v>N</v>
      </c>
      <c r="H123">
        <v>11.6</v>
      </c>
      <c r="I123">
        <v>22.2</v>
      </c>
      <c r="J123">
        <v>6.1</v>
      </c>
      <c r="K123">
        <v>0</v>
      </c>
      <c r="L123" s="5">
        <v>108487.97500000001</v>
      </c>
      <c r="M123" s="6">
        <v>25.852039900000001</v>
      </c>
      <c r="N123" s="6">
        <f t="shared" si="1"/>
        <v>2804635.4583702027</v>
      </c>
    </row>
    <row r="124" spans="1:14" x14ac:dyDescent="0.45">
      <c r="A124" s="9">
        <v>42127</v>
      </c>
      <c r="B124" s="4" t="str">
        <f>VLOOKUP(A124,holiday!A124:F2229,2,FALSE)</f>
        <v>Sunday</v>
      </c>
      <c r="C124" s="4" t="str">
        <f>VLOOKUP(A124,holiday!A124:G2229,3,FALSE)</f>
        <v>May</v>
      </c>
      <c r="D124" s="4">
        <f>VLOOKUP(A124,holiday!A124:E2229,5,FALSE)</f>
        <v>2015</v>
      </c>
      <c r="E124" s="4">
        <f>VLOOKUP(A124,holiday!A124:F2229,4,FALSE)</f>
        <v>18</v>
      </c>
      <c r="F124" s="4" t="str">
        <f>VLOOKUP(A124,holiday!A124:G2229,6,FALSE)</f>
        <v>Y</v>
      </c>
      <c r="G124" s="4" t="str">
        <f>VLOOKUP(A124,holiday!A124:H2229,7,FALSE)</f>
        <v>N</v>
      </c>
      <c r="H124">
        <v>9.6999999999999993</v>
      </c>
      <c r="I124">
        <v>18.2</v>
      </c>
      <c r="J124">
        <v>11.2</v>
      </c>
      <c r="K124">
        <v>0</v>
      </c>
      <c r="L124" s="5">
        <v>109233.34</v>
      </c>
      <c r="M124" s="6">
        <v>30.627063069999998</v>
      </c>
      <c r="N124" s="6">
        <f t="shared" si="1"/>
        <v>3345496.3935267534</v>
      </c>
    </row>
    <row r="125" spans="1:14" x14ac:dyDescent="0.45">
      <c r="A125" s="9">
        <v>42128</v>
      </c>
      <c r="B125" s="4" t="str">
        <f>VLOOKUP(A125,holiday!A125:F2230,2,FALSE)</f>
        <v>Monday</v>
      </c>
      <c r="C125" s="4" t="str">
        <f>VLOOKUP(A125,holiday!A125:G2230,3,FALSE)</f>
        <v>May</v>
      </c>
      <c r="D125" s="4">
        <f>VLOOKUP(A125,holiday!A125:E2230,5,FALSE)</f>
        <v>2015</v>
      </c>
      <c r="E125" s="4">
        <f>VLOOKUP(A125,holiday!A125:F2230,4,FALSE)</f>
        <v>18</v>
      </c>
      <c r="F125" s="4" t="str">
        <f>VLOOKUP(A125,holiday!A125:G2230,6,FALSE)</f>
        <v>Y</v>
      </c>
      <c r="G125" s="4" t="str">
        <f>VLOOKUP(A125,holiday!A125:H2230,7,FALSE)</f>
        <v>N</v>
      </c>
      <c r="H125">
        <v>7.5</v>
      </c>
      <c r="I125">
        <v>22.3</v>
      </c>
      <c r="J125">
        <v>11.6</v>
      </c>
      <c r="K125">
        <v>0</v>
      </c>
      <c r="L125" s="5">
        <v>122375.47</v>
      </c>
      <c r="M125" s="6">
        <v>28.803037939999999</v>
      </c>
      <c r="N125" s="6">
        <f t="shared" si="1"/>
        <v>3524785.3053353317</v>
      </c>
    </row>
    <row r="126" spans="1:14" x14ac:dyDescent="0.45">
      <c r="A126" s="9">
        <v>42129</v>
      </c>
      <c r="B126" s="4" t="str">
        <f>VLOOKUP(A126,holiday!A126:F2231,2,FALSE)</f>
        <v>Tuesday</v>
      </c>
      <c r="C126" s="4" t="str">
        <f>VLOOKUP(A126,holiday!A126:G2231,3,FALSE)</f>
        <v>May</v>
      </c>
      <c r="D126" s="4">
        <f>VLOOKUP(A126,holiday!A126:E2231,5,FALSE)</f>
        <v>2015</v>
      </c>
      <c r="E126" s="4">
        <f>VLOOKUP(A126,holiday!A126:F2231,4,FALSE)</f>
        <v>18</v>
      </c>
      <c r="F126" s="4" t="str">
        <f>VLOOKUP(A126,holiday!A126:G2231,6,FALSE)</f>
        <v>Y</v>
      </c>
      <c r="G126" s="4" t="str">
        <f>VLOOKUP(A126,holiday!A126:H2231,7,FALSE)</f>
        <v>N</v>
      </c>
      <c r="H126">
        <v>9.1999999999999993</v>
      </c>
      <c r="I126">
        <v>18.100000000000001</v>
      </c>
      <c r="J126">
        <v>7.1</v>
      </c>
      <c r="K126">
        <v>0.6</v>
      </c>
      <c r="L126" s="5">
        <v>123734.86500000001</v>
      </c>
      <c r="M126" s="6">
        <v>27.383343969999999</v>
      </c>
      <c r="N126" s="6">
        <f t="shared" si="1"/>
        <v>3388274.3693765141</v>
      </c>
    </row>
    <row r="127" spans="1:14" x14ac:dyDescent="0.45">
      <c r="A127" s="9">
        <v>42130</v>
      </c>
      <c r="B127" s="4" t="str">
        <f>VLOOKUP(A127,holiday!A127:F2232,2,FALSE)</f>
        <v>Wednesday</v>
      </c>
      <c r="C127" s="4" t="str">
        <f>VLOOKUP(A127,holiday!A127:G2232,3,FALSE)</f>
        <v>May</v>
      </c>
      <c r="D127" s="4">
        <f>VLOOKUP(A127,holiday!A127:E2232,5,FALSE)</f>
        <v>2015</v>
      </c>
      <c r="E127" s="4">
        <f>VLOOKUP(A127,holiday!A127:F2232,4,FALSE)</f>
        <v>18</v>
      </c>
      <c r="F127" s="4" t="str">
        <f>VLOOKUP(A127,holiday!A127:G2232,6,FALSE)</f>
        <v>Y</v>
      </c>
      <c r="G127" s="4" t="str">
        <f>VLOOKUP(A127,holiday!A127:H2232,7,FALSE)</f>
        <v>N</v>
      </c>
      <c r="H127">
        <v>9.5</v>
      </c>
      <c r="I127">
        <v>16.2</v>
      </c>
      <c r="J127">
        <v>7.6</v>
      </c>
      <c r="K127">
        <v>1.4</v>
      </c>
      <c r="L127" s="5">
        <v>129121.86</v>
      </c>
      <c r="M127" s="6">
        <v>26.022589379999999</v>
      </c>
      <c r="N127" s="6">
        <f t="shared" si="1"/>
        <v>3360085.1427618465</v>
      </c>
    </row>
    <row r="128" spans="1:14" x14ac:dyDescent="0.45">
      <c r="A128" s="9">
        <v>42131</v>
      </c>
      <c r="B128" s="4" t="str">
        <f>VLOOKUP(A128,holiday!A128:F2233,2,FALSE)</f>
        <v>Thursday</v>
      </c>
      <c r="C128" s="4" t="str">
        <f>VLOOKUP(A128,holiday!A128:G2233,3,FALSE)</f>
        <v>May</v>
      </c>
      <c r="D128" s="4">
        <f>VLOOKUP(A128,holiday!A128:E2233,5,FALSE)</f>
        <v>2015</v>
      </c>
      <c r="E128" s="4">
        <f>VLOOKUP(A128,holiday!A128:F2233,4,FALSE)</f>
        <v>19</v>
      </c>
      <c r="F128" s="4" t="str">
        <f>VLOOKUP(A128,holiday!A128:G2233,6,FALSE)</f>
        <v>Y</v>
      </c>
      <c r="G128" s="4" t="str">
        <f>VLOOKUP(A128,holiday!A128:H2233,7,FALSE)</f>
        <v>N</v>
      </c>
      <c r="H128">
        <v>10.3</v>
      </c>
      <c r="I128">
        <v>15.6</v>
      </c>
      <c r="J128">
        <v>6.9</v>
      </c>
      <c r="K128">
        <v>2.2000000000000002</v>
      </c>
      <c r="L128" s="5">
        <v>131237.185</v>
      </c>
      <c r="M128" s="6">
        <v>29.082030029999999</v>
      </c>
      <c r="N128" s="6">
        <f t="shared" si="1"/>
        <v>3816643.7552226651</v>
      </c>
    </row>
    <row r="129" spans="1:14" x14ac:dyDescent="0.45">
      <c r="A129" s="9">
        <v>42132</v>
      </c>
      <c r="B129" s="4" t="str">
        <f>VLOOKUP(A129,holiday!A129:F2234,2,FALSE)</f>
        <v>Friday</v>
      </c>
      <c r="C129" s="4" t="str">
        <f>VLOOKUP(A129,holiday!A129:G2234,3,FALSE)</f>
        <v>May</v>
      </c>
      <c r="D129" s="4">
        <f>VLOOKUP(A129,holiday!A129:E2234,5,FALSE)</f>
        <v>2015</v>
      </c>
      <c r="E129" s="4">
        <f>VLOOKUP(A129,holiday!A129:F2234,4,FALSE)</f>
        <v>19</v>
      </c>
      <c r="F129" s="4" t="str">
        <f>VLOOKUP(A129,holiday!A129:G2234,6,FALSE)</f>
        <v>Y</v>
      </c>
      <c r="G129" s="4" t="str">
        <f>VLOOKUP(A129,holiday!A129:H2234,7,FALSE)</f>
        <v>N</v>
      </c>
      <c r="H129">
        <v>10.5</v>
      </c>
      <c r="I129">
        <v>15.9</v>
      </c>
      <c r="J129">
        <v>5.9</v>
      </c>
      <c r="K129">
        <v>0.2</v>
      </c>
      <c r="L129" s="5">
        <v>131138.73000000001</v>
      </c>
      <c r="M129" s="6">
        <v>29.075609050000001</v>
      </c>
      <c r="N129" s="6">
        <f t="shared" si="1"/>
        <v>3812938.444793507</v>
      </c>
    </row>
    <row r="130" spans="1:14" x14ac:dyDescent="0.45">
      <c r="A130" s="9">
        <v>42133</v>
      </c>
      <c r="B130" s="4" t="str">
        <f>VLOOKUP(A130,holiday!A130:F2235,2,FALSE)</f>
        <v>Saturday</v>
      </c>
      <c r="C130" s="4" t="str">
        <f>VLOOKUP(A130,holiday!A130:G2235,3,FALSE)</f>
        <v>May</v>
      </c>
      <c r="D130" s="4">
        <f>VLOOKUP(A130,holiday!A130:E2235,5,FALSE)</f>
        <v>2015</v>
      </c>
      <c r="E130" s="4">
        <f>VLOOKUP(A130,holiday!A130:F2235,4,FALSE)</f>
        <v>19</v>
      </c>
      <c r="F130" s="4" t="str">
        <f>VLOOKUP(A130,holiday!A130:G2235,6,FALSE)</f>
        <v>Y</v>
      </c>
      <c r="G130" s="4" t="str">
        <f>VLOOKUP(A130,holiday!A130:H2235,7,FALSE)</f>
        <v>N</v>
      </c>
      <c r="H130">
        <v>12.8</v>
      </c>
      <c r="I130">
        <v>18.7</v>
      </c>
      <c r="J130">
        <v>7.3</v>
      </c>
      <c r="K130">
        <v>0</v>
      </c>
      <c r="L130" s="5">
        <v>108377.05</v>
      </c>
      <c r="M130" s="6">
        <v>19.602360470000001</v>
      </c>
      <c r="N130" s="6">
        <f t="shared" ref="N130:N193" si="2">L130*M130</f>
        <v>2124446.0007752138</v>
      </c>
    </row>
    <row r="131" spans="1:14" x14ac:dyDescent="0.45">
      <c r="A131" s="9">
        <v>42134</v>
      </c>
      <c r="B131" s="4" t="str">
        <f>VLOOKUP(A131,holiday!A131:F2236,2,FALSE)</f>
        <v>Sunday</v>
      </c>
      <c r="C131" s="4" t="str">
        <f>VLOOKUP(A131,holiday!A131:G2236,3,FALSE)</f>
        <v>May</v>
      </c>
      <c r="D131" s="4">
        <f>VLOOKUP(A131,holiday!A131:E2236,5,FALSE)</f>
        <v>2015</v>
      </c>
      <c r="E131" s="4">
        <f>VLOOKUP(A131,holiday!A131:F2236,4,FALSE)</f>
        <v>19</v>
      </c>
      <c r="F131" s="4" t="str">
        <f>VLOOKUP(A131,holiday!A131:G2236,6,FALSE)</f>
        <v>Y</v>
      </c>
      <c r="G131" s="4" t="str">
        <f>VLOOKUP(A131,holiday!A131:H2236,7,FALSE)</f>
        <v>N</v>
      </c>
      <c r="H131">
        <v>12.8</v>
      </c>
      <c r="I131">
        <v>16.600000000000001</v>
      </c>
      <c r="J131">
        <v>5.9</v>
      </c>
      <c r="K131">
        <v>8.6</v>
      </c>
      <c r="L131" s="5">
        <v>103811.28</v>
      </c>
      <c r="M131" s="6">
        <v>13.279840760000001</v>
      </c>
      <c r="N131" s="6">
        <f t="shared" si="2"/>
        <v>1378597.2674917728</v>
      </c>
    </row>
    <row r="132" spans="1:14" x14ac:dyDescent="0.45">
      <c r="A132" s="9">
        <v>42135</v>
      </c>
      <c r="B132" s="4" t="str">
        <f>VLOOKUP(A132,holiday!A132:F2237,2,FALSE)</f>
        <v>Monday</v>
      </c>
      <c r="C132" s="4" t="str">
        <f>VLOOKUP(A132,holiday!A132:G2237,3,FALSE)</f>
        <v>May</v>
      </c>
      <c r="D132" s="4">
        <f>VLOOKUP(A132,holiday!A132:E2237,5,FALSE)</f>
        <v>2015</v>
      </c>
      <c r="E132" s="4">
        <f>VLOOKUP(A132,holiday!A132:F2237,4,FALSE)</f>
        <v>19</v>
      </c>
      <c r="F132" s="4" t="str">
        <f>VLOOKUP(A132,holiday!A132:G2237,6,FALSE)</f>
        <v>Y</v>
      </c>
      <c r="G132" s="4" t="str">
        <f>VLOOKUP(A132,holiday!A132:H2237,7,FALSE)</f>
        <v>N</v>
      </c>
      <c r="H132">
        <v>12.4</v>
      </c>
      <c r="I132">
        <v>15.9</v>
      </c>
      <c r="J132">
        <v>7.9</v>
      </c>
      <c r="K132">
        <v>2.6</v>
      </c>
      <c r="L132" s="5">
        <v>123740.245</v>
      </c>
      <c r="M132" s="6">
        <v>28.475489379999999</v>
      </c>
      <c r="N132" s="6">
        <f t="shared" si="2"/>
        <v>3523564.032376098</v>
      </c>
    </row>
    <row r="133" spans="1:14" x14ac:dyDescent="0.45">
      <c r="A133" s="9">
        <v>42136</v>
      </c>
      <c r="B133" s="4" t="str">
        <f>VLOOKUP(A133,holiday!A133:F2238,2,FALSE)</f>
        <v>Tuesday</v>
      </c>
      <c r="C133" s="4" t="str">
        <f>VLOOKUP(A133,holiday!A133:G2238,3,FALSE)</f>
        <v>May</v>
      </c>
      <c r="D133" s="4">
        <f>VLOOKUP(A133,holiday!A133:E2238,5,FALSE)</f>
        <v>2015</v>
      </c>
      <c r="E133" s="4">
        <f>VLOOKUP(A133,holiday!A133:F2238,4,FALSE)</f>
        <v>19</v>
      </c>
      <c r="F133" s="4" t="str">
        <f>VLOOKUP(A133,holiday!A133:G2238,6,FALSE)</f>
        <v>Y</v>
      </c>
      <c r="G133" s="4" t="str">
        <f>VLOOKUP(A133,holiday!A133:H2238,7,FALSE)</f>
        <v>N</v>
      </c>
      <c r="H133">
        <v>12.8</v>
      </c>
      <c r="I133">
        <v>17.399999999999999</v>
      </c>
      <c r="J133">
        <v>5.9</v>
      </c>
      <c r="K133">
        <v>0</v>
      </c>
      <c r="L133" s="5">
        <v>129312.58</v>
      </c>
      <c r="M133" s="6">
        <v>28.355358970000001</v>
      </c>
      <c r="N133" s="6">
        <f t="shared" si="2"/>
        <v>3666704.6252368428</v>
      </c>
    </row>
    <row r="134" spans="1:14" x14ac:dyDescent="0.45">
      <c r="A134" s="9">
        <v>42137</v>
      </c>
      <c r="B134" s="4" t="str">
        <f>VLOOKUP(A134,holiday!A134:F2239,2,FALSE)</f>
        <v>Wednesday</v>
      </c>
      <c r="C134" s="4" t="str">
        <f>VLOOKUP(A134,holiday!A134:G2239,3,FALSE)</f>
        <v>May</v>
      </c>
      <c r="D134" s="4">
        <f>VLOOKUP(A134,holiday!A134:E2239,5,FALSE)</f>
        <v>2015</v>
      </c>
      <c r="E134" s="4">
        <f>VLOOKUP(A134,holiday!A134:F2239,4,FALSE)</f>
        <v>19</v>
      </c>
      <c r="F134" s="4" t="str">
        <f>VLOOKUP(A134,holiday!A134:G2239,6,FALSE)</f>
        <v>Y</v>
      </c>
      <c r="G134" s="4" t="str">
        <f>VLOOKUP(A134,holiday!A134:H2239,7,FALSE)</f>
        <v>N</v>
      </c>
      <c r="H134">
        <v>6.3</v>
      </c>
      <c r="I134">
        <v>12.8</v>
      </c>
      <c r="J134">
        <v>8.6999999999999993</v>
      </c>
      <c r="K134">
        <v>6.8</v>
      </c>
      <c r="L134" s="5">
        <v>136903.26999999999</v>
      </c>
      <c r="M134" s="6">
        <v>33.602901799999998</v>
      </c>
      <c r="N134" s="6">
        <f t="shared" si="2"/>
        <v>4600347.1379088853</v>
      </c>
    </row>
    <row r="135" spans="1:14" x14ac:dyDescent="0.45">
      <c r="A135" s="9">
        <v>42138</v>
      </c>
      <c r="B135" s="4" t="str">
        <f>VLOOKUP(A135,holiday!A135:F2240,2,FALSE)</f>
        <v>Thursday</v>
      </c>
      <c r="C135" s="4" t="str">
        <f>VLOOKUP(A135,holiday!A135:G2240,3,FALSE)</f>
        <v>May</v>
      </c>
      <c r="D135" s="4">
        <f>VLOOKUP(A135,holiday!A135:E2240,5,FALSE)</f>
        <v>2015</v>
      </c>
      <c r="E135" s="4">
        <f>VLOOKUP(A135,holiday!A135:F2240,4,FALSE)</f>
        <v>20</v>
      </c>
      <c r="F135" s="4" t="str">
        <f>VLOOKUP(A135,holiday!A135:G2240,6,FALSE)</f>
        <v>Y</v>
      </c>
      <c r="G135" s="4" t="str">
        <f>VLOOKUP(A135,holiday!A135:H2240,7,FALSE)</f>
        <v>N</v>
      </c>
      <c r="H135">
        <v>7.3</v>
      </c>
      <c r="I135">
        <v>14.6</v>
      </c>
      <c r="J135">
        <v>6.7</v>
      </c>
      <c r="K135">
        <v>4.4000000000000004</v>
      </c>
      <c r="L135" s="5">
        <v>135217.65</v>
      </c>
      <c r="M135" s="6">
        <v>36.084976089999998</v>
      </c>
      <c r="N135" s="6">
        <f t="shared" si="2"/>
        <v>4879325.6671959879</v>
      </c>
    </row>
    <row r="136" spans="1:14" x14ac:dyDescent="0.45">
      <c r="A136" s="9">
        <v>42139</v>
      </c>
      <c r="B136" s="4" t="str">
        <f>VLOOKUP(A136,holiday!A136:F2241,2,FALSE)</f>
        <v>Friday</v>
      </c>
      <c r="C136" s="4" t="str">
        <f>VLOOKUP(A136,holiday!A136:G2241,3,FALSE)</f>
        <v>May</v>
      </c>
      <c r="D136" s="4">
        <f>VLOOKUP(A136,holiday!A136:E2241,5,FALSE)</f>
        <v>2015</v>
      </c>
      <c r="E136" s="4">
        <f>VLOOKUP(A136,holiday!A136:F2241,4,FALSE)</f>
        <v>20</v>
      </c>
      <c r="F136" s="4" t="str">
        <f>VLOOKUP(A136,holiday!A136:G2241,6,FALSE)</f>
        <v>Y</v>
      </c>
      <c r="G136" s="4" t="str">
        <f>VLOOKUP(A136,holiday!A136:H2241,7,FALSE)</f>
        <v>N</v>
      </c>
      <c r="H136">
        <v>11.5</v>
      </c>
      <c r="I136">
        <v>14.5</v>
      </c>
      <c r="J136">
        <v>6.2</v>
      </c>
      <c r="K136">
        <v>1.8</v>
      </c>
      <c r="L136" s="5">
        <v>135172.41</v>
      </c>
      <c r="M136" s="6">
        <v>32.888201889999998</v>
      </c>
      <c r="N136" s="6">
        <f t="shared" si="2"/>
        <v>4445577.5100378543</v>
      </c>
    </row>
    <row r="137" spans="1:14" x14ac:dyDescent="0.45">
      <c r="A137" s="9">
        <v>42140</v>
      </c>
      <c r="B137" s="4" t="str">
        <f>VLOOKUP(A137,holiday!A137:F2242,2,FALSE)</f>
        <v>Saturday</v>
      </c>
      <c r="C137" s="4" t="str">
        <f>VLOOKUP(A137,holiday!A137:G2242,3,FALSE)</f>
        <v>May</v>
      </c>
      <c r="D137" s="4">
        <f>VLOOKUP(A137,holiday!A137:E2242,5,FALSE)</f>
        <v>2015</v>
      </c>
      <c r="E137" s="4">
        <f>VLOOKUP(A137,holiday!A137:F2242,4,FALSE)</f>
        <v>20</v>
      </c>
      <c r="F137" s="4" t="str">
        <f>VLOOKUP(A137,holiday!A137:G2242,6,FALSE)</f>
        <v>Y</v>
      </c>
      <c r="G137" s="4" t="str">
        <f>VLOOKUP(A137,holiday!A137:H2242,7,FALSE)</f>
        <v>N</v>
      </c>
      <c r="H137">
        <v>11.3</v>
      </c>
      <c r="I137">
        <v>16.2</v>
      </c>
      <c r="J137">
        <v>10.4</v>
      </c>
      <c r="K137">
        <v>0</v>
      </c>
      <c r="L137" s="5">
        <v>117136.63</v>
      </c>
      <c r="M137" s="6">
        <v>35.11935553</v>
      </c>
      <c r="N137" s="6">
        <f t="shared" si="2"/>
        <v>4113762.9545560642</v>
      </c>
    </row>
    <row r="138" spans="1:14" x14ac:dyDescent="0.45">
      <c r="A138" s="9">
        <v>42141</v>
      </c>
      <c r="B138" s="4" t="str">
        <f>VLOOKUP(A138,holiday!A138:F2243,2,FALSE)</f>
        <v>Sunday</v>
      </c>
      <c r="C138" s="4" t="str">
        <f>VLOOKUP(A138,holiday!A138:G2243,3,FALSE)</f>
        <v>May</v>
      </c>
      <c r="D138" s="4">
        <f>VLOOKUP(A138,holiday!A138:E2243,5,FALSE)</f>
        <v>2015</v>
      </c>
      <c r="E138" s="4">
        <f>VLOOKUP(A138,holiday!A138:F2243,4,FALSE)</f>
        <v>20</v>
      </c>
      <c r="F138" s="4" t="str">
        <f>VLOOKUP(A138,holiday!A138:G2243,6,FALSE)</f>
        <v>Y</v>
      </c>
      <c r="G138" s="4" t="str">
        <f>VLOOKUP(A138,holiday!A138:H2243,7,FALSE)</f>
        <v>N</v>
      </c>
      <c r="H138">
        <v>7.4</v>
      </c>
      <c r="I138">
        <v>20.5</v>
      </c>
      <c r="J138">
        <v>10.3</v>
      </c>
      <c r="K138">
        <v>0</v>
      </c>
      <c r="L138" s="5">
        <v>111897.08500000001</v>
      </c>
      <c r="M138" s="6">
        <v>30.547599470000002</v>
      </c>
      <c r="N138" s="6">
        <f t="shared" si="2"/>
        <v>3418187.3344405452</v>
      </c>
    </row>
    <row r="139" spans="1:14" x14ac:dyDescent="0.45">
      <c r="A139" s="9">
        <v>42142</v>
      </c>
      <c r="B139" s="4" t="str">
        <f>VLOOKUP(A139,holiday!A139:F2244,2,FALSE)</f>
        <v>Monday</v>
      </c>
      <c r="C139" s="4" t="str">
        <f>VLOOKUP(A139,holiday!A139:G2244,3,FALSE)</f>
        <v>May</v>
      </c>
      <c r="D139" s="4">
        <f>VLOOKUP(A139,holiday!A139:E2244,5,FALSE)</f>
        <v>2015</v>
      </c>
      <c r="E139" s="4">
        <f>VLOOKUP(A139,holiday!A139:F2244,4,FALSE)</f>
        <v>20</v>
      </c>
      <c r="F139" s="4" t="str">
        <f>VLOOKUP(A139,holiday!A139:G2244,6,FALSE)</f>
        <v>Y</v>
      </c>
      <c r="G139" s="4" t="str">
        <f>VLOOKUP(A139,holiday!A139:H2244,7,FALSE)</f>
        <v>N</v>
      </c>
      <c r="H139">
        <v>7.2</v>
      </c>
      <c r="I139">
        <v>20.399999999999999</v>
      </c>
      <c r="J139">
        <v>10.199999999999999</v>
      </c>
      <c r="K139">
        <v>0</v>
      </c>
      <c r="L139" s="5">
        <v>127524.8</v>
      </c>
      <c r="M139" s="6">
        <v>39.33371288</v>
      </c>
      <c r="N139" s="6">
        <f t="shared" si="2"/>
        <v>5016023.8682794245</v>
      </c>
    </row>
    <row r="140" spans="1:14" x14ac:dyDescent="0.45">
      <c r="A140" s="9">
        <v>42143</v>
      </c>
      <c r="B140" s="4" t="str">
        <f>VLOOKUP(A140,holiday!A140:F2245,2,FALSE)</f>
        <v>Tuesday</v>
      </c>
      <c r="C140" s="4" t="str">
        <f>VLOOKUP(A140,holiday!A140:G2245,3,FALSE)</f>
        <v>May</v>
      </c>
      <c r="D140" s="4">
        <f>VLOOKUP(A140,holiday!A140:E2245,5,FALSE)</f>
        <v>2015</v>
      </c>
      <c r="E140" s="4">
        <f>VLOOKUP(A140,holiday!A140:F2245,4,FALSE)</f>
        <v>20</v>
      </c>
      <c r="F140" s="4" t="str">
        <f>VLOOKUP(A140,holiday!A140:G2245,6,FALSE)</f>
        <v>Y</v>
      </c>
      <c r="G140" s="4" t="str">
        <f>VLOOKUP(A140,holiday!A140:H2245,7,FALSE)</f>
        <v>N</v>
      </c>
      <c r="H140">
        <v>9.9</v>
      </c>
      <c r="I140">
        <v>16.2</v>
      </c>
      <c r="J140">
        <v>3.2</v>
      </c>
      <c r="K140">
        <v>0</v>
      </c>
      <c r="L140" s="5">
        <v>133235.48000000001</v>
      </c>
      <c r="M140" s="6">
        <v>34.038317739999997</v>
      </c>
      <c r="N140" s="6">
        <f t="shared" si="2"/>
        <v>4535111.6024814155</v>
      </c>
    </row>
    <row r="141" spans="1:14" x14ac:dyDescent="0.45">
      <c r="A141" s="9">
        <v>42144</v>
      </c>
      <c r="B141" s="4" t="str">
        <f>VLOOKUP(A141,holiday!A141:F2246,2,FALSE)</f>
        <v>Wednesday</v>
      </c>
      <c r="C141" s="4" t="str">
        <f>VLOOKUP(A141,holiday!A141:G2246,3,FALSE)</f>
        <v>May</v>
      </c>
      <c r="D141" s="4">
        <f>VLOOKUP(A141,holiday!A141:E2246,5,FALSE)</f>
        <v>2015</v>
      </c>
      <c r="E141" s="4">
        <f>VLOOKUP(A141,holiday!A141:F2246,4,FALSE)</f>
        <v>20</v>
      </c>
      <c r="F141" s="4" t="str">
        <f>VLOOKUP(A141,holiday!A141:G2246,6,FALSE)</f>
        <v>Y</v>
      </c>
      <c r="G141" s="4" t="str">
        <f>VLOOKUP(A141,holiday!A141:H2246,7,FALSE)</f>
        <v>N</v>
      </c>
      <c r="H141">
        <v>13.6</v>
      </c>
      <c r="I141">
        <v>18.100000000000001</v>
      </c>
      <c r="J141">
        <v>6</v>
      </c>
      <c r="K141">
        <v>2.4</v>
      </c>
      <c r="L141" s="5">
        <v>127522.71</v>
      </c>
      <c r="M141" s="6">
        <v>30.976086030000001</v>
      </c>
      <c r="N141" s="6">
        <f t="shared" si="2"/>
        <v>3950154.4357387414</v>
      </c>
    </row>
    <row r="142" spans="1:14" x14ac:dyDescent="0.45">
      <c r="A142" s="9">
        <v>42145</v>
      </c>
      <c r="B142" s="4" t="str">
        <f>VLOOKUP(A142,holiday!A142:F2247,2,FALSE)</f>
        <v>Thursday</v>
      </c>
      <c r="C142" s="4" t="str">
        <f>VLOOKUP(A142,holiday!A142:G2247,3,FALSE)</f>
        <v>May</v>
      </c>
      <c r="D142" s="4">
        <f>VLOOKUP(A142,holiday!A142:E2247,5,FALSE)</f>
        <v>2015</v>
      </c>
      <c r="E142" s="4">
        <f>VLOOKUP(A142,holiday!A142:F2247,4,FALSE)</f>
        <v>21</v>
      </c>
      <c r="F142" s="4" t="str">
        <f>VLOOKUP(A142,holiday!A142:G2247,6,FALSE)</f>
        <v>Y</v>
      </c>
      <c r="G142" s="4" t="str">
        <f>VLOOKUP(A142,holiday!A142:H2247,7,FALSE)</f>
        <v>N</v>
      </c>
      <c r="H142">
        <v>10.3</v>
      </c>
      <c r="I142">
        <v>13.6</v>
      </c>
      <c r="J142">
        <v>3.5</v>
      </c>
      <c r="K142">
        <v>6.2</v>
      </c>
      <c r="L142" s="5">
        <v>135361.19500000001</v>
      </c>
      <c r="M142" s="6">
        <v>35.621998429999998</v>
      </c>
      <c r="N142" s="6">
        <f t="shared" si="2"/>
        <v>4821836.2757729236</v>
      </c>
    </row>
    <row r="143" spans="1:14" x14ac:dyDescent="0.45">
      <c r="A143" s="9">
        <v>42146</v>
      </c>
      <c r="B143" s="4" t="str">
        <f>VLOOKUP(A143,holiday!A143:F2248,2,FALSE)</f>
        <v>Friday</v>
      </c>
      <c r="C143" s="4" t="str">
        <f>VLOOKUP(A143,holiday!A143:G2248,3,FALSE)</f>
        <v>May</v>
      </c>
      <c r="D143" s="4">
        <f>VLOOKUP(A143,holiday!A143:E2248,5,FALSE)</f>
        <v>2015</v>
      </c>
      <c r="E143" s="4">
        <f>VLOOKUP(A143,holiday!A143:F2248,4,FALSE)</f>
        <v>21</v>
      </c>
      <c r="F143" s="4" t="str">
        <f>VLOOKUP(A143,holiday!A143:G2248,6,FALSE)</f>
        <v>Y</v>
      </c>
      <c r="G143" s="4" t="str">
        <f>VLOOKUP(A143,holiday!A143:H2248,7,FALSE)</f>
        <v>N</v>
      </c>
      <c r="H143">
        <v>9.1</v>
      </c>
      <c r="I143">
        <v>14.1</v>
      </c>
      <c r="J143">
        <v>6.7</v>
      </c>
      <c r="K143">
        <v>0.4</v>
      </c>
      <c r="L143" s="5">
        <v>133422.46</v>
      </c>
      <c r="M143" s="6">
        <v>34.614105330000001</v>
      </c>
      <c r="N143" s="6">
        <f t="shared" si="2"/>
        <v>4618299.0838277116</v>
      </c>
    </row>
    <row r="144" spans="1:14" x14ac:dyDescent="0.45">
      <c r="A144" s="9">
        <v>42147</v>
      </c>
      <c r="B144" s="4" t="str">
        <f>VLOOKUP(A144,holiday!A144:F2249,2,FALSE)</f>
        <v>Saturday</v>
      </c>
      <c r="C144" s="4" t="str">
        <f>VLOOKUP(A144,holiday!A144:G2249,3,FALSE)</f>
        <v>May</v>
      </c>
      <c r="D144" s="4">
        <f>VLOOKUP(A144,holiday!A144:E2249,5,FALSE)</f>
        <v>2015</v>
      </c>
      <c r="E144" s="4">
        <f>VLOOKUP(A144,holiday!A144:F2249,4,FALSE)</f>
        <v>21</v>
      </c>
      <c r="F144" s="4" t="str">
        <f>VLOOKUP(A144,holiday!A144:G2249,6,FALSE)</f>
        <v>Y</v>
      </c>
      <c r="G144" s="4" t="str">
        <f>VLOOKUP(A144,holiday!A144:H2249,7,FALSE)</f>
        <v>N</v>
      </c>
      <c r="H144">
        <v>10.4</v>
      </c>
      <c r="I144">
        <v>13.3</v>
      </c>
      <c r="J144">
        <v>7.7</v>
      </c>
      <c r="K144">
        <v>0</v>
      </c>
      <c r="L144" s="5">
        <v>119331.85</v>
      </c>
      <c r="M144" s="6">
        <v>31.22698432</v>
      </c>
      <c r="N144" s="6">
        <f t="shared" si="2"/>
        <v>3726373.8088265923</v>
      </c>
    </row>
    <row r="145" spans="1:14" x14ac:dyDescent="0.45">
      <c r="A145" s="9">
        <v>42148</v>
      </c>
      <c r="B145" s="4" t="str">
        <f>VLOOKUP(A145,holiday!A145:F2250,2,FALSE)</f>
        <v>Sunday</v>
      </c>
      <c r="C145" s="4" t="str">
        <f>VLOOKUP(A145,holiday!A145:G2250,3,FALSE)</f>
        <v>May</v>
      </c>
      <c r="D145" s="4">
        <f>VLOOKUP(A145,holiday!A145:E2250,5,FALSE)</f>
        <v>2015</v>
      </c>
      <c r="E145" s="4">
        <f>VLOOKUP(A145,holiday!A145:F2250,4,FALSE)</f>
        <v>21</v>
      </c>
      <c r="F145" s="4" t="str">
        <f>VLOOKUP(A145,holiday!A145:G2250,6,FALSE)</f>
        <v>Y</v>
      </c>
      <c r="G145" s="4" t="str">
        <f>VLOOKUP(A145,holiday!A145:H2250,7,FALSE)</f>
        <v>N</v>
      </c>
      <c r="H145">
        <v>6</v>
      </c>
      <c r="I145">
        <v>15.6</v>
      </c>
      <c r="J145">
        <v>8.6</v>
      </c>
      <c r="K145">
        <v>0</v>
      </c>
      <c r="L145" s="5">
        <v>118783.08500000001</v>
      </c>
      <c r="M145" s="6">
        <v>31.493258560000001</v>
      </c>
      <c r="N145" s="6">
        <f t="shared" si="2"/>
        <v>3740866.408459458</v>
      </c>
    </row>
    <row r="146" spans="1:14" x14ac:dyDescent="0.45">
      <c r="A146" s="9">
        <v>42149</v>
      </c>
      <c r="B146" s="4" t="str">
        <f>VLOOKUP(A146,holiday!A146:F2251,2,FALSE)</f>
        <v>Monday</v>
      </c>
      <c r="C146" s="4" t="str">
        <f>VLOOKUP(A146,holiday!A146:G2251,3,FALSE)</f>
        <v>May</v>
      </c>
      <c r="D146" s="4">
        <f>VLOOKUP(A146,holiday!A146:E2251,5,FALSE)</f>
        <v>2015</v>
      </c>
      <c r="E146" s="4">
        <f>VLOOKUP(A146,holiday!A146:F2251,4,FALSE)</f>
        <v>21</v>
      </c>
      <c r="F146" s="4" t="str">
        <f>VLOOKUP(A146,holiday!A146:G2251,6,FALSE)</f>
        <v>Y</v>
      </c>
      <c r="G146" s="4" t="str">
        <f>VLOOKUP(A146,holiday!A146:H2251,7,FALSE)</f>
        <v>N</v>
      </c>
      <c r="H146">
        <v>7.4</v>
      </c>
      <c r="I146">
        <v>17.100000000000001</v>
      </c>
      <c r="J146">
        <v>8.1</v>
      </c>
      <c r="K146">
        <v>0</v>
      </c>
      <c r="L146" s="5">
        <v>136690.92000000001</v>
      </c>
      <c r="M146" s="6">
        <v>51.610330150000003</v>
      </c>
      <c r="N146" s="6">
        <f t="shared" si="2"/>
        <v>7054663.5097072395</v>
      </c>
    </row>
    <row r="147" spans="1:14" x14ac:dyDescent="0.45">
      <c r="A147" s="9">
        <v>42150</v>
      </c>
      <c r="B147" s="4" t="str">
        <f>VLOOKUP(A147,holiday!A147:F2252,2,FALSE)</f>
        <v>Tuesday</v>
      </c>
      <c r="C147" s="4" t="str">
        <f>VLOOKUP(A147,holiday!A147:G2252,3,FALSE)</f>
        <v>May</v>
      </c>
      <c r="D147" s="4">
        <f>VLOOKUP(A147,holiday!A147:E2252,5,FALSE)</f>
        <v>2015</v>
      </c>
      <c r="E147" s="4">
        <f>VLOOKUP(A147,holiday!A147:F2252,4,FALSE)</f>
        <v>21</v>
      </c>
      <c r="F147" s="4" t="str">
        <f>VLOOKUP(A147,holiday!A147:G2252,6,FALSE)</f>
        <v>Y</v>
      </c>
      <c r="G147" s="4" t="str">
        <f>VLOOKUP(A147,holiday!A147:H2252,7,FALSE)</f>
        <v>N</v>
      </c>
      <c r="H147">
        <v>5.4</v>
      </c>
      <c r="I147">
        <v>15.6</v>
      </c>
      <c r="J147">
        <v>6.8</v>
      </c>
      <c r="K147">
        <v>0</v>
      </c>
      <c r="L147" s="5">
        <v>140886.995</v>
      </c>
      <c r="M147" s="6">
        <v>46.401813629999999</v>
      </c>
      <c r="N147" s="6">
        <f t="shared" si="2"/>
        <v>6537412.0848807413</v>
      </c>
    </row>
    <row r="148" spans="1:14" x14ac:dyDescent="0.45">
      <c r="A148" s="9">
        <v>42151</v>
      </c>
      <c r="B148" s="4" t="str">
        <f>VLOOKUP(A148,holiday!A148:F2253,2,FALSE)</f>
        <v>Wednesday</v>
      </c>
      <c r="C148" s="4" t="str">
        <f>VLOOKUP(A148,holiday!A148:G2253,3,FALSE)</f>
        <v>May</v>
      </c>
      <c r="D148" s="4">
        <f>VLOOKUP(A148,holiday!A148:E2253,5,FALSE)</f>
        <v>2015</v>
      </c>
      <c r="E148" s="4">
        <f>VLOOKUP(A148,holiday!A148:F2253,4,FALSE)</f>
        <v>21</v>
      </c>
      <c r="F148" s="4" t="str">
        <f>VLOOKUP(A148,holiday!A148:G2253,6,FALSE)</f>
        <v>Y</v>
      </c>
      <c r="G148" s="4" t="str">
        <f>VLOOKUP(A148,holiday!A148:H2253,7,FALSE)</f>
        <v>N</v>
      </c>
      <c r="H148">
        <v>7.9</v>
      </c>
      <c r="I148">
        <v>18.7</v>
      </c>
      <c r="J148">
        <v>7.4</v>
      </c>
      <c r="K148">
        <v>0</v>
      </c>
      <c r="L148" s="5">
        <v>133103.37</v>
      </c>
      <c r="M148" s="6">
        <v>29.884071370000001</v>
      </c>
      <c r="N148" s="6">
        <f t="shared" si="2"/>
        <v>3977670.6086675171</v>
      </c>
    </row>
    <row r="149" spans="1:14" x14ac:dyDescent="0.45">
      <c r="A149" s="9">
        <v>42152</v>
      </c>
      <c r="B149" s="4" t="str">
        <f>VLOOKUP(A149,holiday!A149:F2254,2,FALSE)</f>
        <v>Thursday</v>
      </c>
      <c r="C149" s="4" t="str">
        <f>VLOOKUP(A149,holiday!A149:G2254,3,FALSE)</f>
        <v>May</v>
      </c>
      <c r="D149" s="4">
        <f>VLOOKUP(A149,holiday!A149:E2254,5,FALSE)</f>
        <v>2015</v>
      </c>
      <c r="E149" s="4">
        <f>VLOOKUP(A149,holiday!A149:F2254,4,FALSE)</f>
        <v>22</v>
      </c>
      <c r="F149" s="4" t="str">
        <f>VLOOKUP(A149,holiday!A149:G2254,6,FALSE)</f>
        <v>Y</v>
      </c>
      <c r="G149" s="4" t="str">
        <f>VLOOKUP(A149,holiday!A149:H2254,7,FALSE)</f>
        <v>N</v>
      </c>
      <c r="H149">
        <v>13.1</v>
      </c>
      <c r="I149">
        <v>19.7</v>
      </c>
      <c r="J149">
        <v>8.4</v>
      </c>
      <c r="K149">
        <v>0</v>
      </c>
      <c r="L149" s="5">
        <v>127900.235</v>
      </c>
      <c r="M149" s="6">
        <v>26.09688903</v>
      </c>
      <c r="N149" s="6">
        <f t="shared" si="2"/>
        <v>3337798.2397059221</v>
      </c>
    </row>
    <row r="150" spans="1:14" x14ac:dyDescent="0.45">
      <c r="A150" s="9">
        <v>42153</v>
      </c>
      <c r="B150" s="4" t="str">
        <f>VLOOKUP(A150,holiday!A150:F2255,2,FALSE)</f>
        <v>Friday</v>
      </c>
      <c r="C150" s="4" t="str">
        <f>VLOOKUP(A150,holiday!A150:G2255,3,FALSE)</f>
        <v>May</v>
      </c>
      <c r="D150" s="4">
        <f>VLOOKUP(A150,holiday!A150:E2255,5,FALSE)</f>
        <v>2015</v>
      </c>
      <c r="E150" s="4">
        <f>VLOOKUP(A150,holiday!A150:F2255,4,FALSE)</f>
        <v>22</v>
      </c>
      <c r="F150" s="4" t="str">
        <f>VLOOKUP(A150,holiday!A150:G2255,6,FALSE)</f>
        <v>Y</v>
      </c>
      <c r="G150" s="4" t="str">
        <f>VLOOKUP(A150,holiday!A150:H2255,7,FALSE)</f>
        <v>N</v>
      </c>
      <c r="H150">
        <v>9.5</v>
      </c>
      <c r="I150">
        <v>15.8</v>
      </c>
      <c r="J150">
        <v>6.6</v>
      </c>
      <c r="K150">
        <v>0</v>
      </c>
      <c r="L150" s="5">
        <v>132338.94</v>
      </c>
      <c r="M150" s="6">
        <v>29.803580050000001</v>
      </c>
      <c r="N150" s="6">
        <f t="shared" si="2"/>
        <v>3944174.1920221471</v>
      </c>
    </row>
    <row r="151" spans="1:14" x14ac:dyDescent="0.45">
      <c r="A151" s="9">
        <v>42154</v>
      </c>
      <c r="B151" s="4" t="str">
        <f>VLOOKUP(A151,holiday!A151:F2256,2,FALSE)</f>
        <v>Saturday</v>
      </c>
      <c r="C151" s="4" t="str">
        <f>VLOOKUP(A151,holiday!A151:G2256,3,FALSE)</f>
        <v>May</v>
      </c>
      <c r="D151" s="4">
        <f>VLOOKUP(A151,holiday!A151:E2256,5,FALSE)</f>
        <v>2015</v>
      </c>
      <c r="E151" s="4">
        <f>VLOOKUP(A151,holiday!A151:F2256,4,FALSE)</f>
        <v>22</v>
      </c>
      <c r="F151" s="4" t="str">
        <f>VLOOKUP(A151,holiday!A151:G2256,6,FALSE)</f>
        <v>Y</v>
      </c>
      <c r="G151" s="4" t="str">
        <f>VLOOKUP(A151,holiday!A151:H2256,7,FALSE)</f>
        <v>N</v>
      </c>
      <c r="H151">
        <v>11</v>
      </c>
      <c r="I151">
        <v>17.3</v>
      </c>
      <c r="J151">
        <v>8</v>
      </c>
      <c r="K151">
        <v>0</v>
      </c>
      <c r="L151" s="5">
        <v>114669.79</v>
      </c>
      <c r="M151" s="6">
        <v>19.048825789999999</v>
      </c>
      <c r="N151" s="6">
        <f t="shared" si="2"/>
        <v>2184324.8530858839</v>
      </c>
    </row>
    <row r="152" spans="1:14" x14ac:dyDescent="0.45">
      <c r="A152" s="9">
        <v>42155</v>
      </c>
      <c r="B152" s="4" t="str">
        <f>VLOOKUP(A152,holiday!A152:F2257,2,FALSE)</f>
        <v>Sunday</v>
      </c>
      <c r="C152" s="4" t="str">
        <f>VLOOKUP(A152,holiday!A152:G2257,3,FALSE)</f>
        <v>May</v>
      </c>
      <c r="D152" s="4">
        <f>VLOOKUP(A152,holiday!A152:E2257,5,FALSE)</f>
        <v>2015</v>
      </c>
      <c r="E152" s="4">
        <f>VLOOKUP(A152,holiday!A152:F2257,4,FALSE)</f>
        <v>22</v>
      </c>
      <c r="F152" s="4" t="str">
        <f>VLOOKUP(A152,holiday!A152:G2257,6,FALSE)</f>
        <v>Y</v>
      </c>
      <c r="G152" s="4" t="str">
        <f>VLOOKUP(A152,holiday!A152:H2257,7,FALSE)</f>
        <v>N</v>
      </c>
      <c r="H152">
        <v>12.3</v>
      </c>
      <c r="I152">
        <v>16.8</v>
      </c>
      <c r="J152">
        <v>4.9000000000000004</v>
      </c>
      <c r="K152">
        <v>0</v>
      </c>
      <c r="L152" s="5">
        <v>113261.26</v>
      </c>
      <c r="M152" s="6">
        <v>18.572714080000001</v>
      </c>
      <c r="N152" s="6">
        <f t="shared" si="2"/>
        <v>2103568.9983205409</v>
      </c>
    </row>
    <row r="153" spans="1:14" x14ac:dyDescent="0.45">
      <c r="A153" s="9">
        <v>42156</v>
      </c>
      <c r="B153" s="4" t="str">
        <f>VLOOKUP(A153,holiday!A153:F2258,2,FALSE)</f>
        <v>Monday</v>
      </c>
      <c r="C153" s="4" t="str">
        <f>VLOOKUP(A153,holiday!A153:G2258,3,FALSE)</f>
        <v>June</v>
      </c>
      <c r="D153" s="4">
        <f>VLOOKUP(A153,holiday!A153:E2258,5,FALSE)</f>
        <v>2015</v>
      </c>
      <c r="E153" s="4">
        <f>VLOOKUP(A153,holiday!A153:F2258,4,FALSE)</f>
        <v>22</v>
      </c>
      <c r="F153" s="4" t="str">
        <f>VLOOKUP(A153,holiday!A153:G2258,6,FALSE)</f>
        <v>Y</v>
      </c>
      <c r="G153" s="4" t="str">
        <f>VLOOKUP(A153,holiday!A153:H2258,7,FALSE)</f>
        <v>N</v>
      </c>
      <c r="H153">
        <v>5.2</v>
      </c>
      <c r="I153">
        <v>12.2</v>
      </c>
      <c r="J153">
        <v>8.1</v>
      </c>
      <c r="K153">
        <v>8.1999999999999993</v>
      </c>
      <c r="L153" s="5">
        <v>140919.995</v>
      </c>
      <c r="M153" s="6">
        <v>36.928126640000002</v>
      </c>
      <c r="N153" s="6">
        <f t="shared" si="2"/>
        <v>5203911.4214681666</v>
      </c>
    </row>
    <row r="154" spans="1:14" x14ac:dyDescent="0.45">
      <c r="A154" s="9">
        <v>42157</v>
      </c>
      <c r="B154" s="4" t="str">
        <f>VLOOKUP(A154,holiday!A154:F2259,2,FALSE)</f>
        <v>Tuesday</v>
      </c>
      <c r="C154" s="4" t="str">
        <f>VLOOKUP(A154,holiday!A154:G2259,3,FALSE)</f>
        <v>June</v>
      </c>
      <c r="D154" s="4">
        <f>VLOOKUP(A154,holiday!A154:E2259,5,FALSE)</f>
        <v>2015</v>
      </c>
      <c r="E154" s="4">
        <f>VLOOKUP(A154,holiday!A154:F2259,4,FALSE)</f>
        <v>22</v>
      </c>
      <c r="F154" s="4" t="str">
        <f>VLOOKUP(A154,holiday!A154:G2259,6,FALSE)</f>
        <v>Y</v>
      </c>
      <c r="G154" s="4" t="str">
        <f>VLOOKUP(A154,holiday!A154:H2259,7,FALSE)</f>
        <v>N</v>
      </c>
      <c r="H154">
        <v>7.1</v>
      </c>
      <c r="I154">
        <v>11.4</v>
      </c>
      <c r="J154">
        <v>4.5999999999999996</v>
      </c>
      <c r="K154">
        <v>4.2</v>
      </c>
      <c r="L154" s="5">
        <v>148534.505</v>
      </c>
      <c r="M154" s="6">
        <v>59.85603338</v>
      </c>
      <c r="N154" s="6">
        <f t="shared" si="2"/>
        <v>8890686.2893617768</v>
      </c>
    </row>
    <row r="155" spans="1:14" x14ac:dyDescent="0.45">
      <c r="A155" s="9">
        <v>42158</v>
      </c>
      <c r="B155" s="4" t="str">
        <f>VLOOKUP(A155,holiday!A155:F2260,2,FALSE)</f>
        <v>Wednesday</v>
      </c>
      <c r="C155" s="4" t="str">
        <f>VLOOKUP(A155,holiday!A155:G2260,3,FALSE)</f>
        <v>June</v>
      </c>
      <c r="D155" s="4">
        <f>VLOOKUP(A155,holiday!A155:E2260,5,FALSE)</f>
        <v>2015</v>
      </c>
      <c r="E155" s="4">
        <f>VLOOKUP(A155,holiday!A155:F2260,4,FALSE)</f>
        <v>22</v>
      </c>
      <c r="F155" s="4" t="str">
        <f>VLOOKUP(A155,holiday!A155:G2260,6,FALSE)</f>
        <v>Y</v>
      </c>
      <c r="G155" s="4" t="str">
        <f>VLOOKUP(A155,holiday!A155:H2260,7,FALSE)</f>
        <v>N</v>
      </c>
      <c r="H155">
        <v>8.1</v>
      </c>
      <c r="I155">
        <v>13.6</v>
      </c>
      <c r="J155">
        <v>8.1999999999999993</v>
      </c>
      <c r="K155">
        <v>0.8</v>
      </c>
      <c r="L155" s="5">
        <v>146902.95000000001</v>
      </c>
      <c r="M155" s="6">
        <v>50.5626836</v>
      </c>
      <c r="N155" s="6">
        <f t="shared" si="2"/>
        <v>7427807.3807566203</v>
      </c>
    </row>
    <row r="156" spans="1:14" x14ac:dyDescent="0.45">
      <c r="A156" s="9">
        <v>42159</v>
      </c>
      <c r="B156" s="4" t="str">
        <f>VLOOKUP(A156,holiday!A156:F2261,2,FALSE)</f>
        <v>Thursday</v>
      </c>
      <c r="C156" s="4" t="str">
        <f>VLOOKUP(A156,holiday!A156:G2261,3,FALSE)</f>
        <v>June</v>
      </c>
      <c r="D156" s="4">
        <f>VLOOKUP(A156,holiday!A156:E2261,5,FALSE)</f>
        <v>2015</v>
      </c>
      <c r="E156" s="4">
        <f>VLOOKUP(A156,holiday!A156:F2261,4,FALSE)</f>
        <v>23</v>
      </c>
      <c r="F156" s="4" t="str">
        <f>VLOOKUP(A156,holiday!A156:G2261,6,FALSE)</f>
        <v>Y</v>
      </c>
      <c r="G156" s="4" t="str">
        <f>VLOOKUP(A156,holiday!A156:H2261,7,FALSE)</f>
        <v>N</v>
      </c>
      <c r="H156">
        <v>4.4000000000000004</v>
      </c>
      <c r="I156">
        <v>11.3</v>
      </c>
      <c r="J156">
        <v>5.5</v>
      </c>
      <c r="K156">
        <v>0</v>
      </c>
      <c r="L156" s="5">
        <v>147155.26500000001</v>
      </c>
      <c r="M156" s="6">
        <v>33.050284789999999</v>
      </c>
      <c r="N156" s="6">
        <f t="shared" si="2"/>
        <v>4863523.4165979195</v>
      </c>
    </row>
    <row r="157" spans="1:14" x14ac:dyDescent="0.45">
      <c r="A157" s="9">
        <v>42160</v>
      </c>
      <c r="B157" s="4" t="str">
        <f>VLOOKUP(A157,holiday!A157:F2262,2,FALSE)</f>
        <v>Friday</v>
      </c>
      <c r="C157" s="4" t="str">
        <f>VLOOKUP(A157,holiday!A157:G2262,3,FALSE)</f>
        <v>June</v>
      </c>
      <c r="D157" s="4">
        <f>VLOOKUP(A157,holiday!A157:E2262,5,FALSE)</f>
        <v>2015</v>
      </c>
      <c r="E157" s="4">
        <f>VLOOKUP(A157,holiday!A157:F2262,4,FALSE)</f>
        <v>23</v>
      </c>
      <c r="F157" s="4" t="str">
        <f>VLOOKUP(A157,holiday!A157:G2262,6,FALSE)</f>
        <v>Y</v>
      </c>
      <c r="G157" s="4" t="str">
        <f>VLOOKUP(A157,holiday!A157:H2262,7,FALSE)</f>
        <v>N</v>
      </c>
      <c r="H157">
        <v>7</v>
      </c>
      <c r="I157">
        <v>15</v>
      </c>
      <c r="J157">
        <v>7</v>
      </c>
      <c r="K157">
        <v>4.2</v>
      </c>
      <c r="L157" s="5">
        <v>142625.035</v>
      </c>
      <c r="M157" s="6">
        <v>37.966538890000002</v>
      </c>
      <c r="N157" s="6">
        <f t="shared" si="2"/>
        <v>5414978.9380151117</v>
      </c>
    </row>
    <row r="158" spans="1:14" x14ac:dyDescent="0.45">
      <c r="A158" s="9">
        <v>42161</v>
      </c>
      <c r="B158" s="4" t="str">
        <f>VLOOKUP(A158,holiday!A158:F2263,2,FALSE)</f>
        <v>Saturday</v>
      </c>
      <c r="C158" s="4" t="str">
        <f>VLOOKUP(A158,holiday!A158:G2263,3,FALSE)</f>
        <v>June</v>
      </c>
      <c r="D158" s="4">
        <f>VLOOKUP(A158,holiday!A158:E2263,5,FALSE)</f>
        <v>2015</v>
      </c>
      <c r="E158" s="4">
        <f>VLOOKUP(A158,holiday!A158:F2263,4,FALSE)</f>
        <v>23</v>
      </c>
      <c r="F158" s="4" t="str">
        <f>VLOOKUP(A158,holiday!A158:G2263,6,FALSE)</f>
        <v>Y</v>
      </c>
      <c r="G158" s="4" t="str">
        <f>VLOOKUP(A158,holiday!A158:H2263,7,FALSE)</f>
        <v>N</v>
      </c>
      <c r="H158">
        <v>9.1999999999999993</v>
      </c>
      <c r="I158">
        <v>16.600000000000001</v>
      </c>
      <c r="J158">
        <v>6.4</v>
      </c>
      <c r="K158">
        <v>0.2</v>
      </c>
      <c r="L158" s="5">
        <v>120128.295</v>
      </c>
      <c r="M158" s="6">
        <v>30.181346850000001</v>
      </c>
      <c r="N158" s="6">
        <f t="shared" si="2"/>
        <v>3625633.7378941206</v>
      </c>
    </row>
    <row r="159" spans="1:14" x14ac:dyDescent="0.45">
      <c r="A159" s="9">
        <v>42162</v>
      </c>
      <c r="B159" s="4" t="str">
        <f>VLOOKUP(A159,holiday!A159:F2264,2,FALSE)</f>
        <v>Sunday</v>
      </c>
      <c r="C159" s="4" t="str">
        <f>VLOOKUP(A159,holiday!A159:G2264,3,FALSE)</f>
        <v>June</v>
      </c>
      <c r="D159" s="4">
        <f>VLOOKUP(A159,holiday!A159:E2264,5,FALSE)</f>
        <v>2015</v>
      </c>
      <c r="E159" s="4">
        <f>VLOOKUP(A159,holiday!A159:F2264,4,FALSE)</f>
        <v>23</v>
      </c>
      <c r="F159" s="4" t="str">
        <f>VLOOKUP(A159,holiday!A159:G2264,6,FALSE)</f>
        <v>Y</v>
      </c>
      <c r="G159" s="4" t="str">
        <f>VLOOKUP(A159,holiday!A159:H2264,7,FALSE)</f>
        <v>N</v>
      </c>
      <c r="H159">
        <v>11.2</v>
      </c>
      <c r="I159">
        <v>14.5</v>
      </c>
      <c r="J159">
        <v>6.9</v>
      </c>
      <c r="K159">
        <v>0</v>
      </c>
      <c r="L159" s="5">
        <v>109609.685</v>
      </c>
      <c r="M159" s="6">
        <v>23.380384849999999</v>
      </c>
      <c r="N159" s="6">
        <f t="shared" si="2"/>
        <v>2562716.6185872722</v>
      </c>
    </row>
    <row r="160" spans="1:14" x14ac:dyDescent="0.45">
      <c r="A160" s="9">
        <v>42163</v>
      </c>
      <c r="B160" s="4" t="str">
        <f>VLOOKUP(A160,holiday!A160:F2265,2,FALSE)</f>
        <v>Monday</v>
      </c>
      <c r="C160" s="4" t="str">
        <f>VLOOKUP(A160,holiday!A160:G2265,3,FALSE)</f>
        <v>June</v>
      </c>
      <c r="D160" s="4">
        <f>VLOOKUP(A160,holiday!A160:E2265,5,FALSE)</f>
        <v>2015</v>
      </c>
      <c r="E160" s="4">
        <f>VLOOKUP(A160,holiday!A160:F2265,4,FALSE)</f>
        <v>23</v>
      </c>
      <c r="F160" s="4" t="str">
        <f>VLOOKUP(A160,holiday!A160:G2265,6,FALSE)</f>
        <v>Y</v>
      </c>
      <c r="G160" s="4" t="str">
        <f>VLOOKUP(A160,holiday!A160:H2265,7,FALSE)</f>
        <v>Y</v>
      </c>
      <c r="H160">
        <v>11.1</v>
      </c>
      <c r="I160">
        <v>18.5</v>
      </c>
      <c r="J160">
        <v>8.1999999999999993</v>
      </c>
      <c r="K160">
        <v>0</v>
      </c>
      <c r="L160" s="5">
        <v>110715.815</v>
      </c>
      <c r="M160" s="6">
        <v>24.357636500000002</v>
      </c>
      <c r="N160" s="6">
        <f t="shared" si="2"/>
        <v>2696775.5765712475</v>
      </c>
    </row>
    <row r="161" spans="1:14" x14ac:dyDescent="0.45">
      <c r="A161" s="9">
        <v>42164</v>
      </c>
      <c r="B161" s="4" t="str">
        <f>VLOOKUP(A161,holiday!A161:F2266,2,FALSE)</f>
        <v>Tuesday</v>
      </c>
      <c r="C161" s="4" t="str">
        <f>VLOOKUP(A161,holiday!A161:G2266,3,FALSE)</f>
        <v>June</v>
      </c>
      <c r="D161" s="4">
        <f>VLOOKUP(A161,holiday!A161:E2266,5,FALSE)</f>
        <v>2015</v>
      </c>
      <c r="E161" s="4">
        <f>VLOOKUP(A161,holiday!A161:F2266,4,FALSE)</f>
        <v>23</v>
      </c>
      <c r="F161" s="4" t="str">
        <f>VLOOKUP(A161,holiday!A161:G2266,6,FALSE)</f>
        <v>Y</v>
      </c>
      <c r="G161" s="4" t="str">
        <f>VLOOKUP(A161,holiday!A161:H2266,7,FALSE)</f>
        <v>N</v>
      </c>
      <c r="H161">
        <v>10.3</v>
      </c>
      <c r="I161">
        <v>13.5</v>
      </c>
      <c r="J161">
        <v>8.6</v>
      </c>
      <c r="K161">
        <v>4</v>
      </c>
      <c r="L161" s="5">
        <v>132854.13500000001</v>
      </c>
      <c r="M161" s="6">
        <v>36.714275120000003</v>
      </c>
      <c r="N161" s="6">
        <f t="shared" si="2"/>
        <v>4877643.263219622</v>
      </c>
    </row>
    <row r="162" spans="1:14" x14ac:dyDescent="0.45">
      <c r="A162" s="9">
        <v>42165</v>
      </c>
      <c r="B162" s="4" t="str">
        <f>VLOOKUP(A162,holiday!A162:F2267,2,FALSE)</f>
        <v>Wednesday</v>
      </c>
      <c r="C162" s="4" t="str">
        <f>VLOOKUP(A162,holiday!A162:G2267,3,FALSE)</f>
        <v>June</v>
      </c>
      <c r="D162" s="4">
        <f>VLOOKUP(A162,holiday!A162:E2267,5,FALSE)</f>
        <v>2015</v>
      </c>
      <c r="E162" s="4">
        <f>VLOOKUP(A162,holiday!A162:F2267,4,FALSE)</f>
        <v>23</v>
      </c>
      <c r="F162" s="4" t="str">
        <f>VLOOKUP(A162,holiday!A162:G2267,6,FALSE)</f>
        <v>Y</v>
      </c>
      <c r="G162" s="4" t="str">
        <f>VLOOKUP(A162,holiday!A162:H2267,7,FALSE)</f>
        <v>N</v>
      </c>
      <c r="H162">
        <v>7.5</v>
      </c>
      <c r="I162">
        <v>13.4</v>
      </c>
      <c r="J162">
        <v>7.1</v>
      </c>
      <c r="K162">
        <v>0</v>
      </c>
      <c r="L162" s="5">
        <v>144125.52499999999</v>
      </c>
      <c r="M162" s="6">
        <v>39.766137469999997</v>
      </c>
      <c r="N162" s="6">
        <f t="shared" si="2"/>
        <v>5731315.4400859214</v>
      </c>
    </row>
    <row r="163" spans="1:14" x14ac:dyDescent="0.45">
      <c r="A163" s="9">
        <v>42166</v>
      </c>
      <c r="B163" s="4" t="str">
        <f>VLOOKUP(A163,holiday!A163:F2268,2,FALSE)</f>
        <v>Thursday</v>
      </c>
      <c r="C163" s="4" t="str">
        <f>VLOOKUP(A163,holiday!A163:G2268,3,FALSE)</f>
        <v>June</v>
      </c>
      <c r="D163" s="4">
        <f>VLOOKUP(A163,holiday!A163:E2268,5,FALSE)</f>
        <v>2015</v>
      </c>
      <c r="E163" s="4">
        <f>VLOOKUP(A163,holiday!A163:F2268,4,FALSE)</f>
        <v>24</v>
      </c>
      <c r="F163" s="4" t="str">
        <f>VLOOKUP(A163,holiday!A163:G2268,6,FALSE)</f>
        <v>Y</v>
      </c>
      <c r="G163" s="4" t="str">
        <f>VLOOKUP(A163,holiday!A163:H2268,7,FALSE)</f>
        <v>N</v>
      </c>
      <c r="H163">
        <v>5.7</v>
      </c>
      <c r="I163">
        <v>14</v>
      </c>
      <c r="J163">
        <v>8.3000000000000007</v>
      </c>
      <c r="L163" s="5">
        <v>143465.44500000001</v>
      </c>
      <c r="M163" s="6">
        <v>37.481829380000001</v>
      </c>
      <c r="N163" s="6">
        <f t="shared" si="2"/>
        <v>5377347.3314157743</v>
      </c>
    </row>
    <row r="164" spans="1:14" x14ac:dyDescent="0.45">
      <c r="A164" s="9">
        <v>42167</v>
      </c>
      <c r="B164" s="4" t="str">
        <f>VLOOKUP(A164,holiday!A164:F2269,2,FALSE)</f>
        <v>Friday</v>
      </c>
      <c r="C164" s="4" t="str">
        <f>VLOOKUP(A164,holiday!A164:G2269,3,FALSE)</f>
        <v>June</v>
      </c>
      <c r="D164" s="4">
        <f>VLOOKUP(A164,holiday!A164:E2269,5,FALSE)</f>
        <v>2015</v>
      </c>
      <c r="E164" s="4">
        <f>VLOOKUP(A164,holiday!A164:F2269,4,FALSE)</f>
        <v>24</v>
      </c>
      <c r="F164" s="4" t="str">
        <f>VLOOKUP(A164,holiday!A164:G2269,6,FALSE)</f>
        <v>Y</v>
      </c>
      <c r="G164" s="4" t="str">
        <f>VLOOKUP(A164,holiday!A164:H2269,7,FALSE)</f>
        <v>N</v>
      </c>
      <c r="H164">
        <v>5.2</v>
      </c>
      <c r="I164">
        <v>13.1</v>
      </c>
      <c r="J164">
        <v>6.9</v>
      </c>
      <c r="K164">
        <v>0</v>
      </c>
      <c r="L164" s="5">
        <v>145005.62</v>
      </c>
      <c r="M164" s="6">
        <v>37.539372819999997</v>
      </c>
      <c r="N164" s="6">
        <f t="shared" si="2"/>
        <v>5443420.0301752482</v>
      </c>
    </row>
    <row r="165" spans="1:14" x14ac:dyDescent="0.45">
      <c r="A165" s="9">
        <v>42168</v>
      </c>
      <c r="B165" s="4" t="str">
        <f>VLOOKUP(A165,holiday!A165:F2270,2,FALSE)</f>
        <v>Saturday</v>
      </c>
      <c r="C165" s="4" t="str">
        <f>VLOOKUP(A165,holiday!A165:G2270,3,FALSE)</f>
        <v>June</v>
      </c>
      <c r="D165" s="4">
        <f>VLOOKUP(A165,holiday!A165:E2270,5,FALSE)</f>
        <v>2015</v>
      </c>
      <c r="E165" s="4">
        <f>VLOOKUP(A165,holiday!A165:F2270,4,FALSE)</f>
        <v>24</v>
      </c>
      <c r="F165" s="4" t="str">
        <f>VLOOKUP(A165,holiday!A165:G2270,6,FALSE)</f>
        <v>Y</v>
      </c>
      <c r="G165" s="4" t="str">
        <f>VLOOKUP(A165,holiday!A165:H2270,7,FALSE)</f>
        <v>N</v>
      </c>
      <c r="H165">
        <v>6</v>
      </c>
      <c r="I165">
        <v>18.2</v>
      </c>
      <c r="J165">
        <v>8</v>
      </c>
      <c r="K165">
        <v>0</v>
      </c>
      <c r="L165" s="5">
        <v>123754.55</v>
      </c>
      <c r="M165" s="6">
        <v>29.868588150000001</v>
      </c>
      <c r="N165" s="6">
        <f t="shared" si="2"/>
        <v>3696373.6856385828</v>
      </c>
    </row>
    <row r="166" spans="1:14" x14ac:dyDescent="0.45">
      <c r="A166" s="9">
        <v>42169</v>
      </c>
      <c r="B166" s="4" t="str">
        <f>VLOOKUP(A166,holiday!A166:F2271,2,FALSE)</f>
        <v>Sunday</v>
      </c>
      <c r="C166" s="4" t="str">
        <f>VLOOKUP(A166,holiday!A166:G2271,3,FALSE)</f>
        <v>June</v>
      </c>
      <c r="D166" s="4">
        <f>VLOOKUP(A166,holiday!A166:E2271,5,FALSE)</f>
        <v>2015</v>
      </c>
      <c r="E166" s="4">
        <f>VLOOKUP(A166,holiday!A166:F2271,4,FALSE)</f>
        <v>24</v>
      </c>
      <c r="F166" s="4" t="str">
        <f>VLOOKUP(A166,holiday!A166:G2271,6,FALSE)</f>
        <v>Y</v>
      </c>
      <c r="G166" s="4" t="str">
        <f>VLOOKUP(A166,holiday!A166:H2271,7,FALSE)</f>
        <v>N</v>
      </c>
      <c r="H166">
        <v>5.8</v>
      </c>
      <c r="I166">
        <v>17.399999999999999</v>
      </c>
      <c r="J166">
        <v>8</v>
      </c>
      <c r="K166">
        <v>0</v>
      </c>
      <c r="L166" s="5">
        <v>119125.62</v>
      </c>
      <c r="M166" s="6">
        <v>31.598182309999999</v>
      </c>
      <c r="N166" s="6">
        <f t="shared" si="2"/>
        <v>3764153.0585517818</v>
      </c>
    </row>
    <row r="167" spans="1:14" x14ac:dyDescent="0.45">
      <c r="A167" s="9">
        <v>42170</v>
      </c>
      <c r="B167" s="4" t="str">
        <f>VLOOKUP(A167,holiday!A167:F2272,2,FALSE)</f>
        <v>Monday</v>
      </c>
      <c r="C167" s="4" t="str">
        <f>VLOOKUP(A167,holiday!A167:G2272,3,FALSE)</f>
        <v>June</v>
      </c>
      <c r="D167" s="4">
        <f>VLOOKUP(A167,holiday!A167:E2272,5,FALSE)</f>
        <v>2015</v>
      </c>
      <c r="E167" s="4">
        <f>VLOOKUP(A167,holiday!A167:F2272,4,FALSE)</f>
        <v>24</v>
      </c>
      <c r="F167" s="4" t="str">
        <f>VLOOKUP(A167,holiday!A167:G2272,6,FALSE)</f>
        <v>Y</v>
      </c>
      <c r="G167" s="4" t="str">
        <f>VLOOKUP(A167,holiday!A167:H2272,7,FALSE)</f>
        <v>N</v>
      </c>
      <c r="H167">
        <v>7.1</v>
      </c>
      <c r="I167">
        <v>16.899999999999999</v>
      </c>
      <c r="J167">
        <v>6.6</v>
      </c>
      <c r="K167">
        <v>0</v>
      </c>
      <c r="L167" s="5">
        <v>136054.14499999999</v>
      </c>
      <c r="M167" s="6">
        <v>36.010981530000002</v>
      </c>
      <c r="N167" s="6">
        <f t="shared" si="2"/>
        <v>4899443.3026749417</v>
      </c>
    </row>
    <row r="168" spans="1:14" x14ac:dyDescent="0.45">
      <c r="A168" s="9">
        <v>42171</v>
      </c>
      <c r="B168" s="4" t="str">
        <f>VLOOKUP(A168,holiday!A168:F2273,2,FALSE)</f>
        <v>Tuesday</v>
      </c>
      <c r="C168" s="4" t="str">
        <f>VLOOKUP(A168,holiday!A168:G2273,3,FALSE)</f>
        <v>June</v>
      </c>
      <c r="D168" s="4">
        <f>VLOOKUP(A168,holiday!A168:E2273,5,FALSE)</f>
        <v>2015</v>
      </c>
      <c r="E168" s="4">
        <f>VLOOKUP(A168,holiday!A168:F2273,4,FALSE)</f>
        <v>24</v>
      </c>
      <c r="F168" s="4" t="str">
        <f>VLOOKUP(A168,holiday!A168:G2273,6,FALSE)</f>
        <v>Y</v>
      </c>
      <c r="G168" s="4" t="str">
        <f>VLOOKUP(A168,holiday!A168:H2273,7,FALSE)</f>
        <v>N</v>
      </c>
      <c r="H168">
        <v>9.5</v>
      </c>
      <c r="I168">
        <v>16.100000000000001</v>
      </c>
      <c r="J168">
        <v>3.3</v>
      </c>
      <c r="K168">
        <v>5</v>
      </c>
      <c r="L168" s="5">
        <v>139073.785</v>
      </c>
      <c r="M168" s="6">
        <v>36.942819380000003</v>
      </c>
      <c r="N168" s="6">
        <f t="shared" si="2"/>
        <v>5137777.719747954</v>
      </c>
    </row>
    <row r="169" spans="1:14" x14ac:dyDescent="0.45">
      <c r="A169" s="9">
        <v>42172</v>
      </c>
      <c r="B169" s="4" t="str">
        <f>VLOOKUP(A169,holiday!A169:F2274,2,FALSE)</f>
        <v>Wednesday</v>
      </c>
      <c r="C169" s="4" t="str">
        <f>VLOOKUP(A169,holiday!A169:G2274,3,FALSE)</f>
        <v>June</v>
      </c>
      <c r="D169" s="4">
        <f>VLOOKUP(A169,holiday!A169:E2274,5,FALSE)</f>
        <v>2015</v>
      </c>
      <c r="E169" s="4">
        <f>VLOOKUP(A169,holiday!A169:F2274,4,FALSE)</f>
        <v>24</v>
      </c>
      <c r="F169" s="4" t="str">
        <f>VLOOKUP(A169,holiday!A169:G2274,6,FALSE)</f>
        <v>Y</v>
      </c>
      <c r="G169" s="4" t="str">
        <f>VLOOKUP(A169,holiday!A169:H2274,7,FALSE)</f>
        <v>N</v>
      </c>
      <c r="H169">
        <v>11.7</v>
      </c>
      <c r="I169">
        <v>13.8</v>
      </c>
      <c r="J169">
        <v>4.7</v>
      </c>
      <c r="K169">
        <v>0</v>
      </c>
      <c r="L169" s="5">
        <v>134290.46</v>
      </c>
      <c r="M169" s="6">
        <v>39.278599130000003</v>
      </c>
      <c r="N169" s="6">
        <f t="shared" si="2"/>
        <v>5274741.1453232998</v>
      </c>
    </row>
    <row r="170" spans="1:14" x14ac:dyDescent="0.45">
      <c r="A170" s="9">
        <v>42173</v>
      </c>
      <c r="B170" s="4" t="str">
        <f>VLOOKUP(A170,holiday!A170:F2275,2,FALSE)</f>
        <v>Thursday</v>
      </c>
      <c r="C170" s="4" t="str">
        <f>VLOOKUP(A170,holiday!A170:G2275,3,FALSE)</f>
        <v>June</v>
      </c>
      <c r="D170" s="4">
        <f>VLOOKUP(A170,holiday!A170:E2275,5,FALSE)</f>
        <v>2015</v>
      </c>
      <c r="E170" s="4">
        <f>VLOOKUP(A170,holiday!A170:F2275,4,FALSE)</f>
        <v>25</v>
      </c>
      <c r="F170" s="4" t="str">
        <f>VLOOKUP(A170,holiday!A170:G2275,6,FALSE)</f>
        <v>Y</v>
      </c>
      <c r="G170" s="4" t="str">
        <f>VLOOKUP(A170,holiday!A170:H2275,7,FALSE)</f>
        <v>N</v>
      </c>
      <c r="H170">
        <v>10.7</v>
      </c>
      <c r="I170">
        <v>12.7</v>
      </c>
      <c r="J170">
        <v>4.2</v>
      </c>
      <c r="K170">
        <v>1</v>
      </c>
      <c r="L170" s="5">
        <v>137073.77499999999</v>
      </c>
      <c r="M170" s="6">
        <v>37.45776352</v>
      </c>
      <c r="N170" s="6">
        <f t="shared" si="2"/>
        <v>5134477.0487436876</v>
      </c>
    </row>
    <row r="171" spans="1:14" x14ac:dyDescent="0.45">
      <c r="A171" s="9">
        <v>42174</v>
      </c>
      <c r="B171" s="4" t="str">
        <f>VLOOKUP(A171,holiday!A171:F2276,2,FALSE)</f>
        <v>Friday</v>
      </c>
      <c r="C171" s="4" t="str">
        <f>VLOOKUP(A171,holiday!A171:G2276,3,FALSE)</f>
        <v>June</v>
      </c>
      <c r="D171" s="4">
        <f>VLOOKUP(A171,holiday!A171:E2276,5,FALSE)</f>
        <v>2015</v>
      </c>
      <c r="E171" s="4">
        <f>VLOOKUP(A171,holiday!A171:F2276,4,FALSE)</f>
        <v>25</v>
      </c>
      <c r="F171" s="4" t="str">
        <f>VLOOKUP(A171,holiday!A171:G2276,6,FALSE)</f>
        <v>Y</v>
      </c>
      <c r="G171" s="4" t="str">
        <f>VLOOKUP(A171,holiday!A171:H2276,7,FALSE)</f>
        <v>N</v>
      </c>
      <c r="H171">
        <v>7</v>
      </c>
      <c r="I171">
        <v>12.4</v>
      </c>
      <c r="J171">
        <v>7.9</v>
      </c>
      <c r="K171">
        <v>0.2</v>
      </c>
      <c r="L171" s="5">
        <v>139781.245</v>
      </c>
      <c r="M171" s="6">
        <v>38.550713739999999</v>
      </c>
      <c r="N171" s="6">
        <f t="shared" si="2"/>
        <v>5388666.7622158062</v>
      </c>
    </row>
    <row r="172" spans="1:14" x14ac:dyDescent="0.45">
      <c r="A172" s="9">
        <v>42175</v>
      </c>
      <c r="B172" s="4" t="str">
        <f>VLOOKUP(A172,holiday!A172:F2277,2,FALSE)</f>
        <v>Saturday</v>
      </c>
      <c r="C172" s="4" t="str">
        <f>VLOOKUP(A172,holiday!A172:G2277,3,FALSE)</f>
        <v>June</v>
      </c>
      <c r="D172" s="4">
        <f>VLOOKUP(A172,holiday!A172:E2277,5,FALSE)</f>
        <v>2015</v>
      </c>
      <c r="E172" s="4">
        <f>VLOOKUP(A172,holiday!A172:F2277,4,FALSE)</f>
        <v>25</v>
      </c>
      <c r="F172" s="4" t="str">
        <f>VLOOKUP(A172,holiday!A172:G2277,6,FALSE)</f>
        <v>Y</v>
      </c>
      <c r="G172" s="4" t="str">
        <f>VLOOKUP(A172,holiday!A172:H2277,7,FALSE)</f>
        <v>N</v>
      </c>
      <c r="H172">
        <v>4.0999999999999996</v>
      </c>
      <c r="I172">
        <v>11.6</v>
      </c>
      <c r="J172">
        <v>7.1</v>
      </c>
      <c r="K172">
        <v>0</v>
      </c>
      <c r="L172" s="5">
        <v>129576.36</v>
      </c>
      <c r="M172" s="6">
        <v>41.097683109999998</v>
      </c>
      <c r="N172" s="6">
        <f t="shared" si="2"/>
        <v>5325288.1818272797</v>
      </c>
    </row>
    <row r="173" spans="1:14" x14ac:dyDescent="0.45">
      <c r="A173" s="9">
        <v>42176</v>
      </c>
      <c r="B173" s="4" t="str">
        <f>VLOOKUP(A173,holiday!A173:F2278,2,FALSE)</f>
        <v>Sunday</v>
      </c>
      <c r="C173" s="4" t="str">
        <f>VLOOKUP(A173,holiday!A173:G2278,3,FALSE)</f>
        <v>June</v>
      </c>
      <c r="D173" s="4">
        <f>VLOOKUP(A173,holiday!A173:E2278,5,FALSE)</f>
        <v>2015</v>
      </c>
      <c r="E173" s="4">
        <f>VLOOKUP(A173,holiday!A173:F2278,4,FALSE)</f>
        <v>25</v>
      </c>
      <c r="F173" s="4" t="str">
        <f>VLOOKUP(A173,holiday!A173:G2278,6,FALSE)</f>
        <v>Y</v>
      </c>
      <c r="G173" s="4" t="str">
        <f>VLOOKUP(A173,holiday!A173:H2278,7,FALSE)</f>
        <v>N</v>
      </c>
      <c r="H173">
        <v>2.2000000000000002</v>
      </c>
      <c r="I173">
        <v>12.9</v>
      </c>
      <c r="J173">
        <v>8.6</v>
      </c>
      <c r="K173">
        <v>0</v>
      </c>
      <c r="L173" s="5">
        <v>124910.57</v>
      </c>
      <c r="M173" s="6">
        <v>33.902389839999998</v>
      </c>
      <c r="N173" s="6">
        <f t="shared" si="2"/>
        <v>4234766.839276609</v>
      </c>
    </row>
    <row r="174" spans="1:14" x14ac:dyDescent="0.45">
      <c r="A174" s="9">
        <v>42177</v>
      </c>
      <c r="B174" s="4" t="str">
        <f>VLOOKUP(A174,holiday!A174:F2279,2,FALSE)</f>
        <v>Monday</v>
      </c>
      <c r="C174" s="4" t="str">
        <f>VLOOKUP(A174,holiday!A174:G2279,3,FALSE)</f>
        <v>June</v>
      </c>
      <c r="D174" s="4">
        <f>VLOOKUP(A174,holiday!A174:E2279,5,FALSE)</f>
        <v>2015</v>
      </c>
      <c r="E174" s="4">
        <f>VLOOKUP(A174,holiday!A174:F2279,4,FALSE)</f>
        <v>25</v>
      </c>
      <c r="F174" s="4" t="str">
        <f>VLOOKUP(A174,holiday!A174:G2279,6,FALSE)</f>
        <v>Y</v>
      </c>
      <c r="G174" s="4" t="str">
        <f>VLOOKUP(A174,holiday!A174:H2279,7,FALSE)</f>
        <v>N</v>
      </c>
      <c r="H174">
        <v>3.6</v>
      </c>
      <c r="I174">
        <v>14.1</v>
      </c>
      <c r="J174">
        <v>6.2</v>
      </c>
      <c r="K174">
        <v>0</v>
      </c>
      <c r="L174" s="5">
        <v>140431.35999999999</v>
      </c>
      <c r="M174" s="6">
        <v>30.477831179999999</v>
      </c>
      <c r="N174" s="6">
        <f t="shared" si="2"/>
        <v>4280043.2824578043</v>
      </c>
    </row>
    <row r="175" spans="1:14" x14ac:dyDescent="0.45">
      <c r="A175" s="9">
        <v>42178</v>
      </c>
      <c r="B175" s="4" t="str">
        <f>VLOOKUP(A175,holiday!A175:F2280,2,FALSE)</f>
        <v>Tuesday</v>
      </c>
      <c r="C175" s="4" t="str">
        <f>VLOOKUP(A175,holiday!A175:G2280,3,FALSE)</f>
        <v>June</v>
      </c>
      <c r="D175" s="4">
        <f>VLOOKUP(A175,holiday!A175:E2280,5,FALSE)</f>
        <v>2015</v>
      </c>
      <c r="E175" s="4">
        <f>VLOOKUP(A175,holiday!A175:F2280,4,FALSE)</f>
        <v>25</v>
      </c>
      <c r="F175" s="4" t="str">
        <f>VLOOKUP(A175,holiday!A175:G2280,6,FALSE)</f>
        <v>Y</v>
      </c>
      <c r="G175" s="4" t="str">
        <f>VLOOKUP(A175,holiday!A175:H2280,7,FALSE)</f>
        <v>N</v>
      </c>
      <c r="H175">
        <v>9.6</v>
      </c>
      <c r="I175">
        <v>17.600000000000001</v>
      </c>
      <c r="J175">
        <v>5.8</v>
      </c>
      <c r="K175">
        <v>0</v>
      </c>
      <c r="L175" s="5">
        <v>133171.4</v>
      </c>
      <c r="M175" s="6">
        <v>30.238061600000002</v>
      </c>
      <c r="N175" s="6">
        <f t="shared" si="2"/>
        <v>4026844.9965582401</v>
      </c>
    </row>
    <row r="176" spans="1:14" x14ac:dyDescent="0.45">
      <c r="A176" s="9">
        <v>42179</v>
      </c>
      <c r="B176" s="4" t="str">
        <f>VLOOKUP(A176,holiday!A176:F2281,2,FALSE)</f>
        <v>Wednesday</v>
      </c>
      <c r="C176" s="4" t="str">
        <f>VLOOKUP(A176,holiday!A176:G2281,3,FALSE)</f>
        <v>June</v>
      </c>
      <c r="D176" s="4">
        <f>VLOOKUP(A176,holiday!A176:E2281,5,FALSE)</f>
        <v>2015</v>
      </c>
      <c r="E176" s="4">
        <f>VLOOKUP(A176,holiday!A176:F2281,4,FALSE)</f>
        <v>25</v>
      </c>
      <c r="F176" s="4" t="str">
        <f>VLOOKUP(A176,holiday!A176:G2281,6,FALSE)</f>
        <v>Y</v>
      </c>
      <c r="G176" s="4" t="str">
        <f>VLOOKUP(A176,holiday!A176:H2281,7,FALSE)</f>
        <v>N</v>
      </c>
      <c r="H176">
        <v>12.2</v>
      </c>
      <c r="I176">
        <v>16</v>
      </c>
      <c r="J176">
        <v>7.7</v>
      </c>
      <c r="K176">
        <v>0</v>
      </c>
      <c r="L176" s="5">
        <v>135407.57</v>
      </c>
      <c r="M176" s="6">
        <v>32.217778950000003</v>
      </c>
      <c r="N176" s="6">
        <f t="shared" si="2"/>
        <v>4362531.1584166521</v>
      </c>
    </row>
    <row r="177" spans="1:14" x14ac:dyDescent="0.45">
      <c r="A177" s="9">
        <v>42180</v>
      </c>
      <c r="B177" s="4" t="str">
        <f>VLOOKUP(A177,holiday!A177:F2282,2,FALSE)</f>
        <v>Thursday</v>
      </c>
      <c r="C177" s="4" t="str">
        <f>VLOOKUP(A177,holiday!A177:G2282,3,FALSE)</f>
        <v>June</v>
      </c>
      <c r="D177" s="4">
        <f>VLOOKUP(A177,holiday!A177:E2282,5,FALSE)</f>
        <v>2015</v>
      </c>
      <c r="E177" s="4">
        <f>VLOOKUP(A177,holiday!A177:F2282,4,FALSE)</f>
        <v>26</v>
      </c>
      <c r="F177" s="4" t="str">
        <f>VLOOKUP(A177,holiday!A177:G2282,6,FALSE)</f>
        <v>Y</v>
      </c>
      <c r="G177" s="4" t="str">
        <f>VLOOKUP(A177,holiday!A177:H2282,7,FALSE)</f>
        <v>N</v>
      </c>
      <c r="H177">
        <v>9.6</v>
      </c>
      <c r="I177">
        <v>14</v>
      </c>
      <c r="J177">
        <v>6.3</v>
      </c>
      <c r="K177">
        <v>0</v>
      </c>
      <c r="L177" s="5">
        <v>137379.23000000001</v>
      </c>
      <c r="M177" s="6">
        <v>33.054838169999996</v>
      </c>
      <c r="N177" s="6">
        <f t="shared" si="2"/>
        <v>4541048.2155692093</v>
      </c>
    </row>
    <row r="178" spans="1:14" x14ac:dyDescent="0.45">
      <c r="A178" s="9">
        <v>42181</v>
      </c>
      <c r="B178" s="4" t="str">
        <f>VLOOKUP(A178,holiday!A178:F2283,2,FALSE)</f>
        <v>Friday</v>
      </c>
      <c r="C178" s="4" t="str">
        <f>VLOOKUP(A178,holiday!A178:G2283,3,FALSE)</f>
        <v>June</v>
      </c>
      <c r="D178" s="4">
        <f>VLOOKUP(A178,holiday!A178:E2283,5,FALSE)</f>
        <v>2015</v>
      </c>
      <c r="E178" s="4">
        <f>VLOOKUP(A178,holiday!A178:F2283,4,FALSE)</f>
        <v>26</v>
      </c>
      <c r="F178" s="4" t="str">
        <f>VLOOKUP(A178,holiday!A178:G2283,6,FALSE)</f>
        <v>N</v>
      </c>
      <c r="G178" s="4" t="str">
        <f>VLOOKUP(A178,holiday!A178:H2283,7,FALSE)</f>
        <v>N</v>
      </c>
      <c r="H178">
        <v>10.5</v>
      </c>
      <c r="I178">
        <v>16.899999999999999</v>
      </c>
      <c r="J178">
        <v>7.1</v>
      </c>
      <c r="K178">
        <v>0</v>
      </c>
      <c r="L178" s="5">
        <v>135562.07500000001</v>
      </c>
      <c r="M178" s="6">
        <v>31.92862512</v>
      </c>
      <c r="N178" s="6">
        <f t="shared" si="2"/>
        <v>4328310.6731643239</v>
      </c>
    </row>
    <row r="179" spans="1:14" x14ac:dyDescent="0.45">
      <c r="A179" s="9">
        <v>42182</v>
      </c>
      <c r="B179" s="4" t="str">
        <f>VLOOKUP(A179,holiday!A179:F2284,2,FALSE)</f>
        <v>Saturday</v>
      </c>
      <c r="C179" s="4" t="str">
        <f>VLOOKUP(A179,holiday!A179:G2284,3,FALSE)</f>
        <v>June</v>
      </c>
      <c r="D179" s="4">
        <f>VLOOKUP(A179,holiday!A179:E2284,5,FALSE)</f>
        <v>2015</v>
      </c>
      <c r="E179" s="4">
        <f>VLOOKUP(A179,holiday!A179:F2284,4,FALSE)</f>
        <v>26</v>
      </c>
      <c r="F179" s="4" t="str">
        <f>VLOOKUP(A179,holiday!A179:G2284,6,FALSE)</f>
        <v>N</v>
      </c>
      <c r="G179" s="4" t="str">
        <f>VLOOKUP(A179,holiday!A179:H2284,7,FALSE)</f>
        <v>N</v>
      </c>
      <c r="H179">
        <v>8</v>
      </c>
      <c r="I179">
        <v>14.1</v>
      </c>
      <c r="J179">
        <v>5</v>
      </c>
      <c r="K179">
        <v>0</v>
      </c>
      <c r="L179" s="5">
        <v>124587.43</v>
      </c>
      <c r="M179" s="6">
        <v>28.292540349999999</v>
      </c>
      <c r="N179" s="6">
        <f t="shared" si="2"/>
        <v>3524894.8903778004</v>
      </c>
    </row>
    <row r="180" spans="1:14" x14ac:dyDescent="0.45">
      <c r="A180" s="9">
        <v>42183</v>
      </c>
      <c r="B180" s="4" t="str">
        <f>VLOOKUP(A180,holiday!A180:F2285,2,FALSE)</f>
        <v>Sunday</v>
      </c>
      <c r="C180" s="4" t="str">
        <f>VLOOKUP(A180,holiday!A180:G2285,3,FALSE)</f>
        <v>June</v>
      </c>
      <c r="D180" s="4">
        <f>VLOOKUP(A180,holiday!A180:E2285,5,FALSE)</f>
        <v>2015</v>
      </c>
      <c r="E180" s="4">
        <f>VLOOKUP(A180,holiday!A180:F2285,4,FALSE)</f>
        <v>26</v>
      </c>
      <c r="F180" s="4" t="str">
        <f>VLOOKUP(A180,holiday!A180:G2285,6,FALSE)</f>
        <v>N</v>
      </c>
      <c r="G180" s="4" t="str">
        <f>VLOOKUP(A180,holiday!A180:H2285,7,FALSE)</f>
        <v>N</v>
      </c>
      <c r="H180">
        <v>9.6</v>
      </c>
      <c r="I180">
        <v>14.5</v>
      </c>
      <c r="J180">
        <v>4.0999999999999996</v>
      </c>
      <c r="K180">
        <v>0</v>
      </c>
      <c r="L180" s="5">
        <v>119277.48</v>
      </c>
      <c r="M180" s="6">
        <v>31.00149176</v>
      </c>
      <c r="N180" s="6">
        <f t="shared" si="2"/>
        <v>3697779.8133735647</v>
      </c>
    </row>
    <row r="181" spans="1:14" x14ac:dyDescent="0.45">
      <c r="A181" s="9">
        <v>42184</v>
      </c>
      <c r="B181" s="4" t="str">
        <f>VLOOKUP(A181,holiday!A181:F2286,2,FALSE)</f>
        <v>Monday</v>
      </c>
      <c r="C181" s="4" t="str">
        <f>VLOOKUP(A181,holiday!A181:G2286,3,FALSE)</f>
        <v>June</v>
      </c>
      <c r="D181" s="4">
        <f>VLOOKUP(A181,holiday!A181:E2286,5,FALSE)</f>
        <v>2015</v>
      </c>
      <c r="E181" s="4">
        <f>VLOOKUP(A181,holiday!A181:F2286,4,FALSE)</f>
        <v>26</v>
      </c>
      <c r="F181" s="4" t="str">
        <f>VLOOKUP(A181,holiday!A181:G2286,6,FALSE)</f>
        <v>N</v>
      </c>
      <c r="G181" s="4" t="str">
        <f>VLOOKUP(A181,holiday!A181:H2286,7,FALSE)</f>
        <v>N</v>
      </c>
      <c r="H181">
        <v>6.9</v>
      </c>
      <c r="I181">
        <v>12.3</v>
      </c>
      <c r="J181">
        <v>5.6</v>
      </c>
      <c r="K181">
        <v>0</v>
      </c>
      <c r="L181" s="5">
        <v>139468.155</v>
      </c>
      <c r="M181" s="6">
        <v>35.775398760000002</v>
      </c>
      <c r="N181" s="6">
        <f t="shared" si="2"/>
        <v>4989528.8594464883</v>
      </c>
    </row>
    <row r="182" spans="1:14" x14ac:dyDescent="0.45">
      <c r="A182" s="9">
        <v>42185</v>
      </c>
      <c r="B182" s="4" t="str">
        <f>VLOOKUP(A182,holiday!A182:F2287,2,FALSE)</f>
        <v>Tuesday</v>
      </c>
      <c r="C182" s="4" t="str">
        <f>VLOOKUP(A182,holiday!A182:G2287,3,FALSE)</f>
        <v>June</v>
      </c>
      <c r="D182" s="4">
        <f>VLOOKUP(A182,holiday!A182:E2287,5,FALSE)</f>
        <v>2015</v>
      </c>
      <c r="E182" s="4">
        <f>VLOOKUP(A182,holiday!A182:F2287,4,FALSE)</f>
        <v>26</v>
      </c>
      <c r="F182" s="4" t="str">
        <f>VLOOKUP(A182,holiday!A182:G2287,6,FALSE)</f>
        <v>N</v>
      </c>
      <c r="G182" s="4" t="str">
        <f>VLOOKUP(A182,holiday!A182:H2287,7,FALSE)</f>
        <v>N</v>
      </c>
      <c r="H182">
        <v>5</v>
      </c>
      <c r="I182">
        <v>14.2</v>
      </c>
      <c r="J182">
        <v>7.9</v>
      </c>
      <c r="K182">
        <v>0</v>
      </c>
      <c r="L182" s="5">
        <v>143170.05499999999</v>
      </c>
      <c r="M182" s="6">
        <v>37.625258199999998</v>
      </c>
      <c r="N182" s="6">
        <f t="shared" si="2"/>
        <v>5386810.2858832004</v>
      </c>
    </row>
    <row r="183" spans="1:14" x14ac:dyDescent="0.45">
      <c r="A183" s="9">
        <v>42186</v>
      </c>
      <c r="B183" s="4" t="str">
        <f>VLOOKUP(A183,holiday!A183:F2288,2,FALSE)</f>
        <v>Wednesday</v>
      </c>
      <c r="C183" s="4" t="str">
        <f>VLOOKUP(A183,holiday!A183:G2288,3,FALSE)</f>
        <v>July</v>
      </c>
      <c r="D183" s="4">
        <f>VLOOKUP(A183,holiday!A183:E2288,5,FALSE)</f>
        <v>2015</v>
      </c>
      <c r="E183" s="4">
        <f>VLOOKUP(A183,holiday!A183:F2288,4,FALSE)</f>
        <v>26</v>
      </c>
      <c r="F183" s="4" t="str">
        <f>VLOOKUP(A183,holiday!A183:G2288,6,FALSE)</f>
        <v>N</v>
      </c>
      <c r="G183" s="4" t="str">
        <f>VLOOKUP(A183,holiday!A183:H2288,7,FALSE)</f>
        <v>N</v>
      </c>
      <c r="H183">
        <v>7.4</v>
      </c>
      <c r="I183">
        <v>15</v>
      </c>
      <c r="J183">
        <v>6.9</v>
      </c>
      <c r="K183">
        <v>0</v>
      </c>
      <c r="L183" s="5">
        <v>138931</v>
      </c>
      <c r="M183" s="6">
        <v>29.520946160000001</v>
      </c>
      <c r="N183" s="6">
        <f t="shared" si="2"/>
        <v>4101374.5709549603</v>
      </c>
    </row>
    <row r="184" spans="1:14" x14ac:dyDescent="0.45">
      <c r="A184" s="9">
        <v>42187</v>
      </c>
      <c r="B184" s="4" t="str">
        <f>VLOOKUP(A184,holiday!A184:F2289,2,FALSE)</f>
        <v>Thursday</v>
      </c>
      <c r="C184" s="4" t="str">
        <f>VLOOKUP(A184,holiday!A184:G2289,3,FALSE)</f>
        <v>July</v>
      </c>
      <c r="D184" s="4">
        <f>VLOOKUP(A184,holiday!A184:E2289,5,FALSE)</f>
        <v>2015</v>
      </c>
      <c r="E184" s="4">
        <f>VLOOKUP(A184,holiday!A184:F2289,4,FALSE)</f>
        <v>27</v>
      </c>
      <c r="F184" s="4" t="str">
        <f>VLOOKUP(A184,holiday!A184:G2289,6,FALSE)</f>
        <v>N</v>
      </c>
      <c r="G184" s="4" t="str">
        <f>VLOOKUP(A184,holiday!A184:H2289,7,FALSE)</f>
        <v>N</v>
      </c>
      <c r="H184">
        <v>10.3</v>
      </c>
      <c r="I184">
        <v>11.9</v>
      </c>
      <c r="J184">
        <v>7</v>
      </c>
      <c r="K184">
        <v>0.6</v>
      </c>
      <c r="L184" s="5">
        <v>138972.42499999999</v>
      </c>
      <c r="M184" s="6">
        <v>35.618313800000003</v>
      </c>
      <c r="N184" s="6">
        <f t="shared" si="2"/>
        <v>4949963.4431969654</v>
      </c>
    </row>
    <row r="185" spans="1:14" x14ac:dyDescent="0.45">
      <c r="A185" s="9">
        <v>42188</v>
      </c>
      <c r="B185" s="4" t="str">
        <f>VLOOKUP(A185,holiday!A185:F2290,2,FALSE)</f>
        <v>Friday</v>
      </c>
      <c r="C185" s="4" t="str">
        <f>VLOOKUP(A185,holiday!A185:G2290,3,FALSE)</f>
        <v>July</v>
      </c>
      <c r="D185" s="4">
        <f>VLOOKUP(A185,holiday!A185:E2290,5,FALSE)</f>
        <v>2015</v>
      </c>
      <c r="E185" s="4">
        <f>VLOOKUP(A185,holiday!A185:F2290,4,FALSE)</f>
        <v>27</v>
      </c>
      <c r="F185" s="4" t="str">
        <f>VLOOKUP(A185,holiday!A185:G2290,6,FALSE)</f>
        <v>N</v>
      </c>
      <c r="G185" s="4" t="str">
        <f>VLOOKUP(A185,holiday!A185:H2290,7,FALSE)</f>
        <v>N</v>
      </c>
      <c r="H185">
        <v>5.9</v>
      </c>
      <c r="I185">
        <v>12</v>
      </c>
      <c r="J185">
        <v>5</v>
      </c>
      <c r="K185">
        <v>2.6</v>
      </c>
      <c r="L185" s="5">
        <v>145713.81</v>
      </c>
      <c r="M185" s="6">
        <v>42.629576239999999</v>
      </c>
      <c r="N185" s="6">
        <f t="shared" si="2"/>
        <v>6211717.9726158744</v>
      </c>
    </row>
    <row r="186" spans="1:14" x14ac:dyDescent="0.45">
      <c r="A186" s="9">
        <v>42189</v>
      </c>
      <c r="B186" s="4" t="str">
        <f>VLOOKUP(A186,holiday!A186:F2291,2,FALSE)</f>
        <v>Saturday</v>
      </c>
      <c r="C186" s="4" t="str">
        <f>VLOOKUP(A186,holiday!A186:G2291,3,FALSE)</f>
        <v>July</v>
      </c>
      <c r="D186" s="4">
        <f>VLOOKUP(A186,holiday!A186:E2291,5,FALSE)</f>
        <v>2015</v>
      </c>
      <c r="E186" s="4">
        <f>VLOOKUP(A186,holiday!A186:F2291,4,FALSE)</f>
        <v>27</v>
      </c>
      <c r="F186" s="4" t="str">
        <f>VLOOKUP(A186,holiday!A186:G2291,6,FALSE)</f>
        <v>N</v>
      </c>
      <c r="G186" s="4" t="str">
        <f>VLOOKUP(A186,holiday!A186:H2291,7,FALSE)</f>
        <v>N</v>
      </c>
      <c r="H186">
        <v>7.3</v>
      </c>
      <c r="I186">
        <v>10.6</v>
      </c>
      <c r="J186">
        <v>2.8</v>
      </c>
      <c r="K186">
        <v>0</v>
      </c>
      <c r="L186" s="5">
        <v>130073.27</v>
      </c>
      <c r="M186" s="6">
        <v>29.127825269999999</v>
      </c>
      <c r="N186" s="6">
        <f t="shared" si="2"/>
        <v>3788751.4808575329</v>
      </c>
    </row>
    <row r="187" spans="1:14" x14ac:dyDescent="0.45">
      <c r="A187" s="9">
        <v>42190</v>
      </c>
      <c r="B187" s="4" t="str">
        <f>VLOOKUP(A187,holiday!A187:F2292,2,FALSE)</f>
        <v>Sunday</v>
      </c>
      <c r="C187" s="4" t="str">
        <f>VLOOKUP(A187,holiday!A187:G2292,3,FALSE)</f>
        <v>July</v>
      </c>
      <c r="D187" s="4">
        <f>VLOOKUP(A187,holiday!A187:E2292,5,FALSE)</f>
        <v>2015</v>
      </c>
      <c r="E187" s="4">
        <f>VLOOKUP(A187,holiday!A187:F2292,4,FALSE)</f>
        <v>27</v>
      </c>
      <c r="F187" s="4" t="str">
        <f>VLOOKUP(A187,holiday!A187:G2292,6,FALSE)</f>
        <v>N</v>
      </c>
      <c r="G187" s="4" t="str">
        <f>VLOOKUP(A187,holiday!A187:H2292,7,FALSE)</f>
        <v>N</v>
      </c>
      <c r="H187">
        <v>8.1999999999999993</v>
      </c>
      <c r="I187">
        <v>14.9</v>
      </c>
      <c r="J187">
        <v>8.1999999999999993</v>
      </c>
      <c r="K187">
        <v>2</v>
      </c>
      <c r="L187" s="5">
        <v>117312.925</v>
      </c>
      <c r="M187" s="6">
        <v>24.00328983</v>
      </c>
      <c r="N187" s="6">
        <f t="shared" si="2"/>
        <v>2815896.1395800528</v>
      </c>
    </row>
    <row r="188" spans="1:14" x14ac:dyDescent="0.45">
      <c r="A188" s="9">
        <v>42191</v>
      </c>
      <c r="B188" s="4" t="str">
        <f>VLOOKUP(A188,holiday!A188:F2293,2,FALSE)</f>
        <v>Monday</v>
      </c>
      <c r="C188" s="4" t="str">
        <f>VLOOKUP(A188,holiday!A188:G2293,3,FALSE)</f>
        <v>July</v>
      </c>
      <c r="D188" s="4">
        <f>VLOOKUP(A188,holiday!A188:E2293,5,FALSE)</f>
        <v>2015</v>
      </c>
      <c r="E188" s="4">
        <f>VLOOKUP(A188,holiday!A188:F2293,4,FALSE)</f>
        <v>27</v>
      </c>
      <c r="F188" s="4" t="str">
        <f>VLOOKUP(A188,holiday!A188:G2293,6,FALSE)</f>
        <v>N</v>
      </c>
      <c r="G188" s="4" t="str">
        <f>VLOOKUP(A188,holiday!A188:H2293,7,FALSE)</f>
        <v>N</v>
      </c>
      <c r="H188">
        <v>7.5</v>
      </c>
      <c r="I188">
        <v>11.5</v>
      </c>
      <c r="J188">
        <v>4.4000000000000004</v>
      </c>
      <c r="K188">
        <v>1.6</v>
      </c>
      <c r="L188" s="5">
        <v>143176.33499999999</v>
      </c>
      <c r="M188" s="6">
        <v>36.041788840000002</v>
      </c>
      <c r="N188" s="6">
        <f t="shared" si="2"/>
        <v>5160331.2329551019</v>
      </c>
    </row>
    <row r="189" spans="1:14" x14ac:dyDescent="0.45">
      <c r="A189" s="9">
        <v>42192</v>
      </c>
      <c r="B189" s="4" t="str">
        <f>VLOOKUP(A189,holiday!A189:F2294,2,FALSE)</f>
        <v>Tuesday</v>
      </c>
      <c r="C189" s="4" t="str">
        <f>VLOOKUP(A189,holiday!A189:G2294,3,FALSE)</f>
        <v>July</v>
      </c>
      <c r="D189" s="4">
        <f>VLOOKUP(A189,holiday!A189:E2294,5,FALSE)</f>
        <v>2015</v>
      </c>
      <c r="E189" s="4">
        <f>VLOOKUP(A189,holiday!A189:F2294,4,FALSE)</f>
        <v>27</v>
      </c>
      <c r="F189" s="4" t="str">
        <f>VLOOKUP(A189,holiday!A189:G2294,6,FALSE)</f>
        <v>N</v>
      </c>
      <c r="G189" s="4" t="str">
        <f>VLOOKUP(A189,holiday!A189:H2294,7,FALSE)</f>
        <v>N</v>
      </c>
      <c r="H189">
        <v>7.4</v>
      </c>
      <c r="I189">
        <v>14.2</v>
      </c>
      <c r="J189">
        <v>7</v>
      </c>
      <c r="K189">
        <v>2.2000000000000002</v>
      </c>
      <c r="L189" s="5">
        <v>143984.39000000001</v>
      </c>
      <c r="M189" s="6">
        <v>37.297517450000001</v>
      </c>
      <c r="N189" s="6">
        <f t="shared" si="2"/>
        <v>5370260.2985526063</v>
      </c>
    </row>
    <row r="190" spans="1:14" x14ac:dyDescent="0.45">
      <c r="A190" s="9">
        <v>42193</v>
      </c>
      <c r="B190" s="4" t="str">
        <f>VLOOKUP(A190,holiday!A190:F2295,2,FALSE)</f>
        <v>Wednesday</v>
      </c>
      <c r="C190" s="4" t="str">
        <f>VLOOKUP(A190,holiday!A190:G2295,3,FALSE)</f>
        <v>July</v>
      </c>
      <c r="D190" s="4">
        <f>VLOOKUP(A190,holiday!A190:E2295,5,FALSE)</f>
        <v>2015</v>
      </c>
      <c r="E190" s="4">
        <f>VLOOKUP(A190,holiday!A190:F2295,4,FALSE)</f>
        <v>27</v>
      </c>
      <c r="F190" s="4" t="str">
        <f>VLOOKUP(A190,holiday!A190:G2295,6,FALSE)</f>
        <v>N</v>
      </c>
      <c r="G190" s="4" t="str">
        <f>VLOOKUP(A190,holiday!A190:H2295,7,FALSE)</f>
        <v>N</v>
      </c>
      <c r="H190">
        <v>4.9000000000000004</v>
      </c>
      <c r="I190">
        <v>14.8</v>
      </c>
      <c r="J190">
        <v>8.5</v>
      </c>
      <c r="K190">
        <v>0.2</v>
      </c>
      <c r="L190" s="5">
        <v>141696.29500000001</v>
      </c>
      <c r="M190" s="6">
        <v>40.583806850000002</v>
      </c>
      <c r="N190" s="6">
        <f t="shared" si="2"/>
        <v>5750575.0676406212</v>
      </c>
    </row>
    <row r="191" spans="1:14" x14ac:dyDescent="0.45">
      <c r="A191" s="9">
        <v>42194</v>
      </c>
      <c r="B191" s="4" t="str">
        <f>VLOOKUP(A191,holiday!A191:F2296,2,FALSE)</f>
        <v>Thursday</v>
      </c>
      <c r="C191" s="4" t="str">
        <f>VLOOKUP(A191,holiday!A191:G2296,3,FALSE)</f>
        <v>July</v>
      </c>
      <c r="D191" s="4">
        <f>VLOOKUP(A191,holiday!A191:E2296,5,FALSE)</f>
        <v>2015</v>
      </c>
      <c r="E191" s="4">
        <f>VLOOKUP(A191,holiday!A191:F2296,4,FALSE)</f>
        <v>28</v>
      </c>
      <c r="F191" s="4" t="str">
        <f>VLOOKUP(A191,holiday!A191:G2296,6,FALSE)</f>
        <v>N</v>
      </c>
      <c r="G191" s="4" t="str">
        <f>VLOOKUP(A191,holiday!A191:H2296,7,FALSE)</f>
        <v>N</v>
      </c>
      <c r="H191">
        <v>6.5</v>
      </c>
      <c r="I191">
        <v>13.4</v>
      </c>
      <c r="J191">
        <v>3.5</v>
      </c>
      <c r="K191">
        <v>0</v>
      </c>
      <c r="L191" s="5">
        <v>141994.375</v>
      </c>
      <c r="M191" s="6">
        <v>38.517273539999998</v>
      </c>
      <c r="N191" s="6">
        <f t="shared" si="2"/>
        <v>5469236.1830163375</v>
      </c>
    </row>
    <row r="192" spans="1:14" x14ac:dyDescent="0.45">
      <c r="A192" s="9">
        <v>42195</v>
      </c>
      <c r="B192" s="4" t="str">
        <f>VLOOKUP(A192,holiday!A192:F2297,2,FALSE)</f>
        <v>Friday</v>
      </c>
      <c r="C192" s="4" t="str">
        <f>VLOOKUP(A192,holiday!A192:G2297,3,FALSE)</f>
        <v>July</v>
      </c>
      <c r="D192" s="4">
        <f>VLOOKUP(A192,holiday!A192:E2297,5,FALSE)</f>
        <v>2015</v>
      </c>
      <c r="E192" s="4">
        <f>VLOOKUP(A192,holiday!A192:F2297,4,FALSE)</f>
        <v>28</v>
      </c>
      <c r="F192" s="4" t="str">
        <f>VLOOKUP(A192,holiday!A192:G2297,6,FALSE)</f>
        <v>N</v>
      </c>
      <c r="G192" s="4" t="str">
        <f>VLOOKUP(A192,holiday!A192:H2297,7,FALSE)</f>
        <v>N</v>
      </c>
      <c r="H192">
        <v>7.6</v>
      </c>
      <c r="I192">
        <v>14.3</v>
      </c>
      <c r="J192">
        <v>5.8</v>
      </c>
      <c r="K192">
        <v>0</v>
      </c>
      <c r="L192" s="5">
        <v>136884.095</v>
      </c>
      <c r="M192" s="6">
        <v>32.288455370000001</v>
      </c>
      <c r="N192" s="6">
        <f t="shared" si="2"/>
        <v>4419775.9922703402</v>
      </c>
    </row>
    <row r="193" spans="1:14" x14ac:dyDescent="0.45">
      <c r="A193" s="9">
        <v>42196</v>
      </c>
      <c r="B193" s="4" t="str">
        <f>VLOOKUP(A193,holiday!A193:F2298,2,FALSE)</f>
        <v>Saturday</v>
      </c>
      <c r="C193" s="4" t="str">
        <f>VLOOKUP(A193,holiday!A193:G2298,3,FALSE)</f>
        <v>July</v>
      </c>
      <c r="D193" s="4">
        <f>VLOOKUP(A193,holiday!A193:E2298,5,FALSE)</f>
        <v>2015</v>
      </c>
      <c r="E193" s="4">
        <f>VLOOKUP(A193,holiday!A193:F2298,4,FALSE)</f>
        <v>28</v>
      </c>
      <c r="F193" s="4" t="str">
        <f>VLOOKUP(A193,holiday!A193:G2298,6,FALSE)</f>
        <v>N</v>
      </c>
      <c r="G193" s="4" t="str">
        <f>VLOOKUP(A193,holiday!A193:H2298,7,FALSE)</f>
        <v>N</v>
      </c>
      <c r="H193">
        <v>10.9</v>
      </c>
      <c r="I193">
        <v>13.1</v>
      </c>
      <c r="J193">
        <v>3.7</v>
      </c>
      <c r="K193">
        <v>0.2</v>
      </c>
      <c r="L193" s="5">
        <v>123971.705</v>
      </c>
      <c r="M193" s="6">
        <v>30.621819909999999</v>
      </c>
      <c r="N193" s="6">
        <f t="shared" si="2"/>
        <v>3796239.2244456466</v>
      </c>
    </row>
    <row r="194" spans="1:14" x14ac:dyDescent="0.45">
      <c r="A194" s="9">
        <v>42197</v>
      </c>
      <c r="B194" s="4" t="str">
        <f>VLOOKUP(A194,holiday!A194:F2299,2,FALSE)</f>
        <v>Sunday</v>
      </c>
      <c r="C194" s="4" t="str">
        <f>VLOOKUP(A194,holiday!A194:G2299,3,FALSE)</f>
        <v>July</v>
      </c>
      <c r="D194" s="4">
        <f>VLOOKUP(A194,holiday!A194:E2299,5,FALSE)</f>
        <v>2015</v>
      </c>
      <c r="E194" s="4">
        <f>VLOOKUP(A194,holiday!A194:F2299,4,FALSE)</f>
        <v>28</v>
      </c>
      <c r="F194" s="4" t="str">
        <f>VLOOKUP(A194,holiday!A194:G2299,6,FALSE)</f>
        <v>N</v>
      </c>
      <c r="G194" s="4" t="str">
        <f>VLOOKUP(A194,holiday!A194:H2299,7,FALSE)</f>
        <v>N</v>
      </c>
      <c r="H194">
        <v>3.4</v>
      </c>
      <c r="I194">
        <v>12.3</v>
      </c>
      <c r="J194">
        <v>2.9</v>
      </c>
      <c r="K194">
        <v>1.6</v>
      </c>
      <c r="L194" s="5">
        <v>124790.69500000001</v>
      </c>
      <c r="M194" s="6">
        <v>33.152119050000003</v>
      </c>
      <c r="N194" s="6">
        <f t="shared" ref="N194:N257" si="3">L194*M194</f>
        <v>4137075.9769722405</v>
      </c>
    </row>
    <row r="195" spans="1:14" x14ac:dyDescent="0.45">
      <c r="A195" s="9">
        <v>42198</v>
      </c>
      <c r="B195" s="4" t="str">
        <f>VLOOKUP(A195,holiday!A195:F2300,2,FALSE)</f>
        <v>Monday</v>
      </c>
      <c r="C195" s="4" t="str">
        <f>VLOOKUP(A195,holiday!A195:G2300,3,FALSE)</f>
        <v>July</v>
      </c>
      <c r="D195" s="4">
        <f>VLOOKUP(A195,holiday!A195:E2300,5,FALSE)</f>
        <v>2015</v>
      </c>
      <c r="E195" s="4">
        <f>VLOOKUP(A195,holiday!A195:F2300,4,FALSE)</f>
        <v>28</v>
      </c>
      <c r="F195" s="4" t="str">
        <f>VLOOKUP(A195,holiday!A195:G2300,6,FALSE)</f>
        <v>N</v>
      </c>
      <c r="G195" s="4" t="str">
        <f>VLOOKUP(A195,holiday!A195:H2300,7,FALSE)</f>
        <v>N</v>
      </c>
      <c r="H195">
        <v>6.1</v>
      </c>
      <c r="I195">
        <v>12.7</v>
      </c>
      <c r="J195">
        <v>4.2</v>
      </c>
      <c r="K195">
        <v>28.4</v>
      </c>
      <c r="L195" s="5">
        <v>138680.33499999999</v>
      </c>
      <c r="M195" s="6">
        <v>47.526301529999998</v>
      </c>
      <c r="N195" s="6">
        <f t="shared" si="3"/>
        <v>6590963.4174914118</v>
      </c>
    </row>
    <row r="196" spans="1:14" x14ac:dyDescent="0.45">
      <c r="A196" s="9">
        <v>42199</v>
      </c>
      <c r="B196" s="4" t="str">
        <f>VLOOKUP(A196,holiday!A196:F2301,2,FALSE)</f>
        <v>Tuesday</v>
      </c>
      <c r="C196" s="4" t="str">
        <f>VLOOKUP(A196,holiday!A196:G2301,3,FALSE)</f>
        <v>July</v>
      </c>
      <c r="D196" s="4">
        <f>VLOOKUP(A196,holiday!A196:E2301,5,FALSE)</f>
        <v>2015</v>
      </c>
      <c r="E196" s="4">
        <f>VLOOKUP(A196,holiday!A196:F2301,4,FALSE)</f>
        <v>28</v>
      </c>
      <c r="F196" s="4" t="str">
        <f>VLOOKUP(A196,holiday!A196:G2301,6,FALSE)</f>
        <v>Y</v>
      </c>
      <c r="G196" s="4" t="str">
        <f>VLOOKUP(A196,holiday!A196:H2301,7,FALSE)</f>
        <v>N</v>
      </c>
      <c r="H196">
        <v>8.1</v>
      </c>
      <c r="I196">
        <v>9.8000000000000007</v>
      </c>
      <c r="J196">
        <v>4.8</v>
      </c>
      <c r="K196">
        <v>3.8</v>
      </c>
      <c r="L196" s="5">
        <v>150671.10500000001</v>
      </c>
      <c r="M196" s="6">
        <v>45.25558281</v>
      </c>
      <c r="N196" s="6">
        <f t="shared" si="3"/>
        <v>6818708.6694017053</v>
      </c>
    </row>
    <row r="197" spans="1:14" x14ac:dyDescent="0.45">
      <c r="A197" s="9">
        <v>42200</v>
      </c>
      <c r="B197" s="4" t="str">
        <f>VLOOKUP(A197,holiday!A197:F2302,2,FALSE)</f>
        <v>Wednesday</v>
      </c>
      <c r="C197" s="4" t="str">
        <f>VLOOKUP(A197,holiday!A197:G2302,3,FALSE)</f>
        <v>July</v>
      </c>
      <c r="D197" s="4">
        <f>VLOOKUP(A197,holiday!A197:E2302,5,FALSE)</f>
        <v>2015</v>
      </c>
      <c r="E197" s="4">
        <f>VLOOKUP(A197,holiday!A197:F2302,4,FALSE)</f>
        <v>28</v>
      </c>
      <c r="F197" s="4" t="str">
        <f>VLOOKUP(A197,holiday!A197:G2302,6,FALSE)</f>
        <v>Y</v>
      </c>
      <c r="G197" s="4" t="str">
        <f>VLOOKUP(A197,holiday!A197:H2302,7,FALSE)</f>
        <v>N</v>
      </c>
      <c r="H197">
        <v>5.8</v>
      </c>
      <c r="I197">
        <v>10.5</v>
      </c>
      <c r="J197">
        <v>7.4</v>
      </c>
      <c r="K197">
        <v>3.6</v>
      </c>
      <c r="L197" s="5">
        <v>151270.54</v>
      </c>
      <c r="M197" s="6">
        <v>50.497418199999998</v>
      </c>
      <c r="N197" s="6">
        <f t="shared" si="3"/>
        <v>7638771.7197198281</v>
      </c>
    </row>
    <row r="198" spans="1:14" x14ac:dyDescent="0.45">
      <c r="A198" s="9">
        <v>42201</v>
      </c>
      <c r="B198" s="4" t="str">
        <f>VLOOKUP(A198,holiday!A198:F2303,2,FALSE)</f>
        <v>Thursday</v>
      </c>
      <c r="C198" s="4" t="str">
        <f>VLOOKUP(A198,holiday!A198:G2303,3,FALSE)</f>
        <v>July</v>
      </c>
      <c r="D198" s="4">
        <f>VLOOKUP(A198,holiday!A198:E2303,5,FALSE)</f>
        <v>2015</v>
      </c>
      <c r="E198" s="4">
        <f>VLOOKUP(A198,holiday!A198:F2303,4,FALSE)</f>
        <v>29</v>
      </c>
      <c r="F198" s="4" t="str">
        <f>VLOOKUP(A198,holiday!A198:G2303,6,FALSE)</f>
        <v>Y</v>
      </c>
      <c r="G198" s="4" t="str">
        <f>VLOOKUP(A198,holiday!A198:H2303,7,FALSE)</f>
        <v>N</v>
      </c>
      <c r="H198">
        <v>6.6</v>
      </c>
      <c r="I198">
        <v>12.3</v>
      </c>
      <c r="J198">
        <v>8.1</v>
      </c>
      <c r="K198">
        <v>0.2</v>
      </c>
      <c r="L198" s="5">
        <v>144797.98000000001</v>
      </c>
      <c r="M198" s="6">
        <v>40.471707639999998</v>
      </c>
      <c r="N198" s="6">
        <f t="shared" si="3"/>
        <v>5860221.5134225674</v>
      </c>
    </row>
    <row r="199" spans="1:14" x14ac:dyDescent="0.45">
      <c r="A199" s="9">
        <v>42202</v>
      </c>
      <c r="B199" s="4" t="str">
        <f>VLOOKUP(A199,holiday!A199:F2304,2,FALSE)</f>
        <v>Friday</v>
      </c>
      <c r="C199" s="4" t="str">
        <f>VLOOKUP(A199,holiday!A199:G2304,3,FALSE)</f>
        <v>July</v>
      </c>
      <c r="D199" s="4">
        <f>VLOOKUP(A199,holiday!A199:E2304,5,FALSE)</f>
        <v>2015</v>
      </c>
      <c r="E199" s="4">
        <f>VLOOKUP(A199,holiday!A199:F2304,4,FALSE)</f>
        <v>29</v>
      </c>
      <c r="F199" s="4" t="str">
        <f>VLOOKUP(A199,holiday!A199:G2304,6,FALSE)</f>
        <v>Y</v>
      </c>
      <c r="G199" s="4" t="str">
        <f>VLOOKUP(A199,holiday!A199:H2304,7,FALSE)</f>
        <v>N</v>
      </c>
      <c r="H199">
        <v>7.3</v>
      </c>
      <c r="I199">
        <v>12.3</v>
      </c>
      <c r="J199">
        <v>6.5</v>
      </c>
      <c r="K199">
        <v>2.4</v>
      </c>
      <c r="L199" s="5">
        <v>142965.48000000001</v>
      </c>
      <c r="M199" s="6">
        <v>49.218506959999999</v>
      </c>
      <c r="N199" s="6">
        <f t="shared" si="3"/>
        <v>7036547.4724197416</v>
      </c>
    </row>
    <row r="200" spans="1:14" x14ac:dyDescent="0.45">
      <c r="A200" s="9">
        <v>42203</v>
      </c>
      <c r="B200" s="4" t="str">
        <f>VLOOKUP(A200,holiday!A200:F2305,2,FALSE)</f>
        <v>Saturday</v>
      </c>
      <c r="C200" s="4" t="str">
        <f>VLOOKUP(A200,holiday!A200:G2305,3,FALSE)</f>
        <v>July</v>
      </c>
      <c r="D200" s="4">
        <f>VLOOKUP(A200,holiday!A200:E2305,5,FALSE)</f>
        <v>2015</v>
      </c>
      <c r="E200" s="4">
        <f>VLOOKUP(A200,holiday!A200:F2305,4,FALSE)</f>
        <v>29</v>
      </c>
      <c r="F200" s="4" t="str">
        <f>VLOOKUP(A200,holiday!A200:G2305,6,FALSE)</f>
        <v>Y</v>
      </c>
      <c r="G200" s="4" t="str">
        <f>VLOOKUP(A200,holiday!A200:H2305,7,FALSE)</f>
        <v>N</v>
      </c>
      <c r="H200">
        <v>6.1</v>
      </c>
      <c r="I200">
        <v>11.5</v>
      </c>
      <c r="J200">
        <v>9.5</v>
      </c>
      <c r="K200">
        <v>0.4</v>
      </c>
      <c r="L200" s="5">
        <v>130187.44500000001</v>
      </c>
      <c r="M200" s="6">
        <v>44.097767079999997</v>
      </c>
      <c r="N200" s="6">
        <f t="shared" si="3"/>
        <v>5740975.6263503106</v>
      </c>
    </row>
    <row r="201" spans="1:14" x14ac:dyDescent="0.45">
      <c r="A201" s="9">
        <v>42204</v>
      </c>
      <c r="B201" s="4" t="str">
        <f>VLOOKUP(A201,holiday!A201:F2306,2,FALSE)</f>
        <v>Sunday</v>
      </c>
      <c r="C201" s="4" t="str">
        <f>VLOOKUP(A201,holiday!A201:G2306,3,FALSE)</f>
        <v>July</v>
      </c>
      <c r="D201" s="4">
        <f>VLOOKUP(A201,holiday!A201:E2306,5,FALSE)</f>
        <v>2015</v>
      </c>
      <c r="E201" s="4">
        <f>VLOOKUP(A201,holiday!A201:F2306,4,FALSE)</f>
        <v>29</v>
      </c>
      <c r="F201" s="4" t="str">
        <f>VLOOKUP(A201,holiday!A201:G2306,6,FALSE)</f>
        <v>Y</v>
      </c>
      <c r="G201" s="4" t="str">
        <f>VLOOKUP(A201,holiday!A201:H2306,7,FALSE)</f>
        <v>N</v>
      </c>
      <c r="H201">
        <v>0.6</v>
      </c>
      <c r="I201">
        <v>12.1</v>
      </c>
      <c r="J201">
        <v>9.6999999999999993</v>
      </c>
      <c r="K201">
        <v>0</v>
      </c>
      <c r="L201" s="5">
        <v>131141.35500000001</v>
      </c>
      <c r="M201" s="6">
        <v>43.573422479999998</v>
      </c>
      <c r="N201" s="6">
        <f t="shared" si="3"/>
        <v>5714277.6660146601</v>
      </c>
    </row>
    <row r="202" spans="1:14" x14ac:dyDescent="0.45">
      <c r="A202" s="9">
        <v>42205</v>
      </c>
      <c r="B202" s="4" t="str">
        <f>VLOOKUP(A202,holiday!A202:F2307,2,FALSE)</f>
        <v>Monday</v>
      </c>
      <c r="C202" s="4" t="str">
        <f>VLOOKUP(A202,holiday!A202:G2307,3,FALSE)</f>
        <v>July</v>
      </c>
      <c r="D202" s="4">
        <f>VLOOKUP(A202,holiday!A202:E2307,5,FALSE)</f>
        <v>2015</v>
      </c>
      <c r="E202" s="4">
        <f>VLOOKUP(A202,holiday!A202:F2307,4,FALSE)</f>
        <v>29</v>
      </c>
      <c r="F202" s="4" t="str">
        <f>VLOOKUP(A202,holiday!A202:G2307,6,FALSE)</f>
        <v>Y</v>
      </c>
      <c r="G202" s="4" t="str">
        <f>VLOOKUP(A202,holiday!A202:H2307,7,FALSE)</f>
        <v>N</v>
      </c>
      <c r="H202">
        <v>1.8</v>
      </c>
      <c r="I202">
        <v>14.7</v>
      </c>
      <c r="J202">
        <v>9.6999999999999993</v>
      </c>
      <c r="K202">
        <v>0</v>
      </c>
      <c r="L202" s="5">
        <v>146154.37</v>
      </c>
      <c r="M202" s="6">
        <v>41.79671269</v>
      </c>
      <c r="N202" s="6">
        <f t="shared" si="3"/>
        <v>6108772.2112779552</v>
      </c>
    </row>
    <row r="203" spans="1:14" x14ac:dyDescent="0.45">
      <c r="A203" s="9">
        <v>42206</v>
      </c>
      <c r="B203" s="4" t="str">
        <f>VLOOKUP(A203,holiday!A203:F2308,2,FALSE)</f>
        <v>Tuesday</v>
      </c>
      <c r="C203" s="4" t="str">
        <f>VLOOKUP(A203,holiday!A203:G2308,3,FALSE)</f>
        <v>July</v>
      </c>
      <c r="D203" s="4">
        <f>VLOOKUP(A203,holiday!A203:E2308,5,FALSE)</f>
        <v>2015</v>
      </c>
      <c r="E203" s="4">
        <f>VLOOKUP(A203,holiday!A203:F2308,4,FALSE)</f>
        <v>29</v>
      </c>
      <c r="F203" s="4" t="str">
        <f>VLOOKUP(A203,holiday!A203:G2308,6,FALSE)</f>
        <v>Y</v>
      </c>
      <c r="G203" s="4" t="str">
        <f>VLOOKUP(A203,holiday!A203:H2308,7,FALSE)</f>
        <v>N</v>
      </c>
      <c r="H203">
        <v>4.2</v>
      </c>
      <c r="I203">
        <v>17</v>
      </c>
      <c r="J203">
        <v>8.6</v>
      </c>
      <c r="K203">
        <v>0</v>
      </c>
      <c r="L203" s="5">
        <v>138931.81</v>
      </c>
      <c r="M203" s="6">
        <v>28.895489680000001</v>
      </c>
      <c r="N203" s="6">
        <f t="shared" si="3"/>
        <v>4014502.682078721</v>
      </c>
    </row>
    <row r="204" spans="1:14" x14ac:dyDescent="0.45">
      <c r="A204" s="9">
        <v>42207</v>
      </c>
      <c r="B204" s="4" t="str">
        <f>VLOOKUP(A204,holiday!A204:F2309,2,FALSE)</f>
        <v>Wednesday</v>
      </c>
      <c r="C204" s="4" t="str">
        <f>VLOOKUP(A204,holiday!A204:G2309,3,FALSE)</f>
        <v>July</v>
      </c>
      <c r="D204" s="4">
        <f>VLOOKUP(A204,holiday!A204:E2309,5,FALSE)</f>
        <v>2015</v>
      </c>
      <c r="E204" s="4">
        <f>VLOOKUP(A204,holiday!A204:F2309,4,FALSE)</f>
        <v>29</v>
      </c>
      <c r="F204" s="4" t="str">
        <f>VLOOKUP(A204,holiday!A204:G2309,6,FALSE)</f>
        <v>Y</v>
      </c>
      <c r="G204" s="4" t="str">
        <f>VLOOKUP(A204,holiday!A204:H2309,7,FALSE)</f>
        <v>N</v>
      </c>
      <c r="H204">
        <v>11.4</v>
      </c>
      <c r="I204">
        <v>16.600000000000001</v>
      </c>
      <c r="J204">
        <v>6</v>
      </c>
      <c r="K204">
        <v>1.6</v>
      </c>
      <c r="L204" s="5">
        <v>138418.83499999999</v>
      </c>
      <c r="M204" s="6">
        <v>33.707277519999998</v>
      </c>
      <c r="N204" s="6">
        <f t="shared" si="3"/>
        <v>4665722.0853400882</v>
      </c>
    </row>
    <row r="205" spans="1:14" x14ac:dyDescent="0.45">
      <c r="A205" s="9">
        <v>42208</v>
      </c>
      <c r="B205" s="4" t="str">
        <f>VLOOKUP(A205,holiday!A205:F2310,2,FALSE)</f>
        <v>Thursday</v>
      </c>
      <c r="C205" s="4" t="str">
        <f>VLOOKUP(A205,holiday!A205:G2310,3,FALSE)</f>
        <v>July</v>
      </c>
      <c r="D205" s="4">
        <f>VLOOKUP(A205,holiday!A205:E2310,5,FALSE)</f>
        <v>2015</v>
      </c>
      <c r="E205" s="4">
        <f>VLOOKUP(A205,holiday!A205:F2310,4,FALSE)</f>
        <v>30</v>
      </c>
      <c r="F205" s="4" t="str">
        <f>VLOOKUP(A205,holiday!A205:G2310,6,FALSE)</f>
        <v>Y</v>
      </c>
      <c r="G205" s="4" t="str">
        <f>VLOOKUP(A205,holiday!A205:H2310,7,FALSE)</f>
        <v>N</v>
      </c>
      <c r="H205">
        <v>5.0999999999999996</v>
      </c>
      <c r="I205">
        <v>16.100000000000001</v>
      </c>
      <c r="J205">
        <v>9.5</v>
      </c>
      <c r="K205">
        <v>0</v>
      </c>
      <c r="L205" s="5">
        <v>142316.29500000001</v>
      </c>
      <c r="M205" s="6">
        <v>33.975184839999997</v>
      </c>
      <c r="N205" s="6">
        <f t="shared" si="3"/>
        <v>4835222.428368968</v>
      </c>
    </row>
    <row r="206" spans="1:14" x14ac:dyDescent="0.45">
      <c r="A206" s="9">
        <v>42209</v>
      </c>
      <c r="B206" s="4" t="str">
        <f>VLOOKUP(A206,holiday!A206:F2311,2,FALSE)</f>
        <v>Friday</v>
      </c>
      <c r="C206" s="4" t="str">
        <f>VLOOKUP(A206,holiday!A206:G2311,3,FALSE)</f>
        <v>July</v>
      </c>
      <c r="D206" s="4">
        <f>VLOOKUP(A206,holiday!A206:E2311,5,FALSE)</f>
        <v>2015</v>
      </c>
      <c r="E206" s="4">
        <f>VLOOKUP(A206,holiday!A206:F2311,4,FALSE)</f>
        <v>30</v>
      </c>
      <c r="F206" s="4" t="str">
        <f>VLOOKUP(A206,holiday!A206:G2311,6,FALSE)</f>
        <v>Y</v>
      </c>
      <c r="G206" s="4" t="str">
        <f>VLOOKUP(A206,holiday!A206:H2311,7,FALSE)</f>
        <v>N</v>
      </c>
      <c r="H206">
        <v>7.6</v>
      </c>
      <c r="I206">
        <v>15</v>
      </c>
      <c r="J206">
        <v>4.4000000000000004</v>
      </c>
      <c r="K206">
        <v>1.2</v>
      </c>
      <c r="L206" s="5">
        <v>136837.155</v>
      </c>
      <c r="M206" s="6">
        <v>27.669824500000001</v>
      </c>
      <c r="N206" s="6">
        <f t="shared" si="3"/>
        <v>3786260.0639292975</v>
      </c>
    </row>
    <row r="207" spans="1:14" x14ac:dyDescent="0.45">
      <c r="A207" s="9">
        <v>42210</v>
      </c>
      <c r="B207" s="4" t="str">
        <f>VLOOKUP(A207,holiday!A207:F2312,2,FALSE)</f>
        <v>Saturday</v>
      </c>
      <c r="C207" s="4" t="str">
        <f>VLOOKUP(A207,holiday!A207:G2312,3,FALSE)</f>
        <v>July</v>
      </c>
      <c r="D207" s="4">
        <f>VLOOKUP(A207,holiday!A207:E2312,5,FALSE)</f>
        <v>2015</v>
      </c>
      <c r="E207" s="4">
        <f>VLOOKUP(A207,holiday!A207:F2312,4,FALSE)</f>
        <v>30</v>
      </c>
      <c r="F207" s="4" t="str">
        <f>VLOOKUP(A207,holiday!A207:G2312,6,FALSE)</f>
        <v>Y</v>
      </c>
      <c r="G207" s="4" t="str">
        <f>VLOOKUP(A207,holiday!A207:H2312,7,FALSE)</f>
        <v>N</v>
      </c>
      <c r="H207">
        <v>9.4</v>
      </c>
      <c r="I207">
        <v>13.3</v>
      </c>
      <c r="J207">
        <v>7.7</v>
      </c>
      <c r="K207">
        <v>0.8</v>
      </c>
      <c r="L207" s="5">
        <v>121021.425</v>
      </c>
      <c r="M207" s="6">
        <v>22.239188500000001</v>
      </c>
      <c r="N207" s="6">
        <f t="shared" si="3"/>
        <v>2691418.2831136128</v>
      </c>
    </row>
    <row r="208" spans="1:14" x14ac:dyDescent="0.45">
      <c r="A208" s="9">
        <v>42211</v>
      </c>
      <c r="B208" s="4" t="str">
        <f>VLOOKUP(A208,holiday!A208:F2313,2,FALSE)</f>
        <v>Sunday</v>
      </c>
      <c r="C208" s="4" t="str">
        <f>VLOOKUP(A208,holiday!A208:G2313,3,FALSE)</f>
        <v>July</v>
      </c>
      <c r="D208" s="4">
        <f>VLOOKUP(A208,holiday!A208:E2313,5,FALSE)</f>
        <v>2015</v>
      </c>
      <c r="E208" s="4">
        <f>VLOOKUP(A208,holiday!A208:F2313,4,FALSE)</f>
        <v>30</v>
      </c>
      <c r="F208" s="4" t="str">
        <f>VLOOKUP(A208,holiday!A208:G2313,6,FALSE)</f>
        <v>Y</v>
      </c>
      <c r="G208" s="4" t="str">
        <f>VLOOKUP(A208,holiday!A208:H2313,7,FALSE)</f>
        <v>N</v>
      </c>
      <c r="H208">
        <v>8.1</v>
      </c>
      <c r="I208">
        <v>11.6</v>
      </c>
      <c r="J208">
        <v>8.5</v>
      </c>
      <c r="K208">
        <v>3.2</v>
      </c>
      <c r="L208" s="5">
        <v>120396.735</v>
      </c>
      <c r="M208" s="6">
        <v>22.384246220000001</v>
      </c>
      <c r="N208" s="6">
        <f t="shared" si="3"/>
        <v>2694990.160324092</v>
      </c>
    </row>
    <row r="209" spans="1:14" x14ac:dyDescent="0.45">
      <c r="A209" s="9">
        <v>42212</v>
      </c>
      <c r="B209" s="4" t="str">
        <f>VLOOKUP(A209,holiday!A209:F2314,2,FALSE)</f>
        <v>Monday</v>
      </c>
      <c r="C209" s="4" t="str">
        <f>VLOOKUP(A209,holiday!A209:G2314,3,FALSE)</f>
        <v>July</v>
      </c>
      <c r="D209" s="4">
        <f>VLOOKUP(A209,holiday!A209:E2314,5,FALSE)</f>
        <v>2015</v>
      </c>
      <c r="E209" s="4">
        <f>VLOOKUP(A209,holiday!A209:F2314,4,FALSE)</f>
        <v>30</v>
      </c>
      <c r="F209" s="4" t="str">
        <f>VLOOKUP(A209,holiday!A209:G2314,6,FALSE)</f>
        <v>Y</v>
      </c>
      <c r="G209" s="4" t="str">
        <f>VLOOKUP(A209,holiday!A209:H2314,7,FALSE)</f>
        <v>N</v>
      </c>
      <c r="H209">
        <v>6.2</v>
      </c>
      <c r="I209">
        <v>13.9</v>
      </c>
      <c r="J209">
        <v>9.6</v>
      </c>
      <c r="K209">
        <v>0.8</v>
      </c>
      <c r="L209" s="5">
        <v>142470.43</v>
      </c>
      <c r="M209" s="6">
        <v>35.176217450000003</v>
      </c>
      <c r="N209" s="6">
        <f t="shared" si="3"/>
        <v>5011570.8258750038</v>
      </c>
    </row>
    <row r="210" spans="1:14" x14ac:dyDescent="0.45">
      <c r="A210" s="9">
        <v>42213</v>
      </c>
      <c r="B210" s="4" t="str">
        <f>VLOOKUP(A210,holiday!A210:F2315,2,FALSE)</f>
        <v>Tuesday</v>
      </c>
      <c r="C210" s="4" t="str">
        <f>VLOOKUP(A210,holiday!A210:G2315,3,FALSE)</f>
        <v>July</v>
      </c>
      <c r="D210" s="4">
        <f>VLOOKUP(A210,holiday!A210:E2315,5,FALSE)</f>
        <v>2015</v>
      </c>
      <c r="E210" s="4">
        <f>VLOOKUP(A210,holiday!A210:F2315,4,FALSE)</f>
        <v>30</v>
      </c>
      <c r="F210" s="4" t="str">
        <f>VLOOKUP(A210,holiday!A210:G2315,6,FALSE)</f>
        <v>Y</v>
      </c>
      <c r="G210" s="4" t="str">
        <f>VLOOKUP(A210,holiday!A210:H2315,7,FALSE)</f>
        <v>N</v>
      </c>
      <c r="H210">
        <v>7.9</v>
      </c>
      <c r="I210">
        <v>14.4</v>
      </c>
      <c r="J210">
        <v>10.199999999999999</v>
      </c>
      <c r="K210">
        <v>0</v>
      </c>
      <c r="L210" s="5">
        <v>144008.37</v>
      </c>
      <c r="M210" s="6">
        <v>40.752987930000003</v>
      </c>
      <c r="N210" s="6">
        <f t="shared" si="3"/>
        <v>5868771.3644289747</v>
      </c>
    </row>
    <row r="211" spans="1:14" x14ac:dyDescent="0.45">
      <c r="A211" s="9">
        <v>42214</v>
      </c>
      <c r="B211" s="4" t="str">
        <f>VLOOKUP(A211,holiday!A211:F2316,2,FALSE)</f>
        <v>Wednesday</v>
      </c>
      <c r="C211" s="4" t="str">
        <f>VLOOKUP(A211,holiday!A211:G2316,3,FALSE)</f>
        <v>July</v>
      </c>
      <c r="D211" s="4">
        <f>VLOOKUP(A211,holiday!A211:E2316,5,FALSE)</f>
        <v>2015</v>
      </c>
      <c r="E211" s="4">
        <f>VLOOKUP(A211,holiday!A211:F2316,4,FALSE)</f>
        <v>30</v>
      </c>
      <c r="F211" s="4" t="str">
        <f>VLOOKUP(A211,holiday!A211:G2316,6,FALSE)</f>
        <v>Y</v>
      </c>
      <c r="G211" s="4" t="str">
        <f>VLOOKUP(A211,holiday!A211:H2316,7,FALSE)</f>
        <v>N</v>
      </c>
      <c r="H211">
        <v>8.4</v>
      </c>
      <c r="I211">
        <v>14</v>
      </c>
      <c r="J211">
        <v>9</v>
      </c>
      <c r="K211">
        <v>0</v>
      </c>
      <c r="L211" s="5">
        <v>142637.76000000001</v>
      </c>
      <c r="M211" s="6">
        <v>37.23752124</v>
      </c>
      <c r="N211" s="6">
        <f t="shared" si="3"/>
        <v>5311476.6176260225</v>
      </c>
    </row>
    <row r="212" spans="1:14" x14ac:dyDescent="0.45">
      <c r="A212" s="9">
        <v>42215</v>
      </c>
      <c r="B212" s="4" t="str">
        <f>VLOOKUP(A212,holiday!A212:F2317,2,FALSE)</f>
        <v>Thursday</v>
      </c>
      <c r="C212" s="4" t="str">
        <f>VLOOKUP(A212,holiday!A212:G2317,3,FALSE)</f>
        <v>July</v>
      </c>
      <c r="D212" s="4">
        <f>VLOOKUP(A212,holiday!A212:E2317,5,FALSE)</f>
        <v>2015</v>
      </c>
      <c r="E212" s="4">
        <f>VLOOKUP(A212,holiday!A212:F2317,4,FALSE)</f>
        <v>31</v>
      </c>
      <c r="F212" s="4" t="str">
        <f>VLOOKUP(A212,holiday!A212:G2317,6,FALSE)</f>
        <v>Y</v>
      </c>
      <c r="G212" s="4" t="str">
        <f>VLOOKUP(A212,holiday!A212:H2317,7,FALSE)</f>
        <v>N</v>
      </c>
      <c r="H212">
        <v>8.6</v>
      </c>
      <c r="I212">
        <v>12.3</v>
      </c>
      <c r="J212">
        <v>4.5</v>
      </c>
      <c r="K212">
        <v>0</v>
      </c>
      <c r="L212" s="5">
        <v>143544.10999999999</v>
      </c>
      <c r="M212" s="6">
        <v>29.122837359999998</v>
      </c>
      <c r="N212" s="6">
        <f t="shared" si="3"/>
        <v>4180411.7695159488</v>
      </c>
    </row>
    <row r="213" spans="1:14" x14ac:dyDescent="0.45">
      <c r="A213" s="9">
        <v>42216</v>
      </c>
      <c r="B213" s="4" t="str">
        <f>VLOOKUP(A213,holiday!A213:F2318,2,FALSE)</f>
        <v>Friday</v>
      </c>
      <c r="C213" s="4" t="str">
        <f>VLOOKUP(A213,holiday!A213:G2318,3,FALSE)</f>
        <v>July</v>
      </c>
      <c r="D213" s="4">
        <f>VLOOKUP(A213,holiday!A213:E2318,5,FALSE)</f>
        <v>2015</v>
      </c>
      <c r="E213" s="4">
        <f>VLOOKUP(A213,holiday!A213:F2318,4,FALSE)</f>
        <v>31</v>
      </c>
      <c r="F213" s="4" t="str">
        <f>VLOOKUP(A213,holiday!A213:G2318,6,FALSE)</f>
        <v>Y</v>
      </c>
      <c r="G213" s="4" t="str">
        <f>VLOOKUP(A213,holiday!A213:H2318,7,FALSE)</f>
        <v>N</v>
      </c>
      <c r="H213">
        <v>4.0999999999999996</v>
      </c>
      <c r="I213">
        <v>14</v>
      </c>
      <c r="J213">
        <v>10.8</v>
      </c>
      <c r="K213">
        <v>0.6</v>
      </c>
      <c r="L213" s="5">
        <v>139584.95499999999</v>
      </c>
      <c r="M213" s="6">
        <v>35.059771089999998</v>
      </c>
      <c r="N213" s="6">
        <f t="shared" si="3"/>
        <v>4893816.5699079502</v>
      </c>
    </row>
    <row r="214" spans="1:14" x14ac:dyDescent="0.45">
      <c r="A214" s="9">
        <v>42217</v>
      </c>
      <c r="B214" s="4" t="str">
        <f>VLOOKUP(A214,holiday!A214:F2319,2,FALSE)</f>
        <v>Saturday</v>
      </c>
      <c r="C214" s="4" t="str">
        <f>VLOOKUP(A214,holiday!A214:G2319,3,FALSE)</f>
        <v>August</v>
      </c>
      <c r="D214" s="4">
        <f>VLOOKUP(A214,holiday!A214:E2319,5,FALSE)</f>
        <v>2015</v>
      </c>
      <c r="E214" s="4">
        <f>VLOOKUP(A214,holiday!A214:F2319,4,FALSE)</f>
        <v>31</v>
      </c>
      <c r="F214" s="4" t="str">
        <f>VLOOKUP(A214,holiday!A214:G2319,6,FALSE)</f>
        <v>Y</v>
      </c>
      <c r="G214" s="4" t="str">
        <f>VLOOKUP(A214,holiday!A214:H2319,7,FALSE)</f>
        <v>N</v>
      </c>
      <c r="H214">
        <v>6.5</v>
      </c>
      <c r="I214">
        <v>11.4</v>
      </c>
      <c r="J214">
        <v>4.2</v>
      </c>
      <c r="K214">
        <v>0.2</v>
      </c>
      <c r="L214" s="5">
        <v>125032.57</v>
      </c>
      <c r="M214" s="6">
        <v>29.880139589999999</v>
      </c>
      <c r="N214" s="6">
        <f t="shared" si="3"/>
        <v>3735990.6448964463</v>
      </c>
    </row>
    <row r="215" spans="1:14" x14ac:dyDescent="0.45">
      <c r="A215" s="9">
        <v>42218</v>
      </c>
      <c r="B215" s="4" t="str">
        <f>VLOOKUP(A215,holiday!A215:F2320,2,FALSE)</f>
        <v>Sunday</v>
      </c>
      <c r="C215" s="4" t="str">
        <f>VLOOKUP(A215,holiday!A215:G2320,3,FALSE)</f>
        <v>August</v>
      </c>
      <c r="D215" s="4">
        <f>VLOOKUP(A215,holiday!A215:E2320,5,FALSE)</f>
        <v>2015</v>
      </c>
      <c r="E215" s="4">
        <f>VLOOKUP(A215,holiday!A215:F2320,4,FALSE)</f>
        <v>31</v>
      </c>
      <c r="F215" s="4" t="str">
        <f>VLOOKUP(A215,holiday!A215:G2320,6,FALSE)</f>
        <v>Y</v>
      </c>
      <c r="G215" s="4" t="str">
        <f>VLOOKUP(A215,holiday!A215:H2320,7,FALSE)</f>
        <v>N</v>
      </c>
      <c r="H215">
        <v>7.8</v>
      </c>
      <c r="I215">
        <v>14.9</v>
      </c>
      <c r="J215">
        <v>8.3000000000000007</v>
      </c>
      <c r="K215">
        <v>0</v>
      </c>
      <c r="L215" s="5">
        <v>117638.065</v>
      </c>
      <c r="M215" s="6">
        <v>23.37418658</v>
      </c>
      <c r="N215" s="6">
        <f t="shared" si="3"/>
        <v>2749694.0802201675</v>
      </c>
    </row>
    <row r="216" spans="1:14" x14ac:dyDescent="0.45">
      <c r="A216" s="9">
        <v>42219</v>
      </c>
      <c r="B216" s="4" t="str">
        <f>VLOOKUP(A216,holiday!A216:F2321,2,FALSE)</f>
        <v>Monday</v>
      </c>
      <c r="C216" s="4" t="str">
        <f>VLOOKUP(A216,holiday!A216:G2321,3,FALSE)</f>
        <v>August</v>
      </c>
      <c r="D216" s="4">
        <f>VLOOKUP(A216,holiday!A216:E2321,5,FALSE)</f>
        <v>2015</v>
      </c>
      <c r="E216" s="4">
        <f>VLOOKUP(A216,holiday!A216:F2321,4,FALSE)</f>
        <v>31</v>
      </c>
      <c r="F216" s="4" t="str">
        <f>VLOOKUP(A216,holiday!A216:G2321,6,FALSE)</f>
        <v>Y</v>
      </c>
      <c r="G216" s="4" t="str">
        <f>VLOOKUP(A216,holiday!A216:H2321,7,FALSE)</f>
        <v>N</v>
      </c>
      <c r="H216">
        <v>7.3</v>
      </c>
      <c r="I216">
        <v>10.8</v>
      </c>
      <c r="J216">
        <v>9.4</v>
      </c>
      <c r="K216">
        <v>6.4</v>
      </c>
      <c r="L216" s="5">
        <v>141451.72500000001</v>
      </c>
      <c r="M216" s="6">
        <v>38.127978149999997</v>
      </c>
      <c r="N216" s="6">
        <f t="shared" si="3"/>
        <v>5393268.2800798081</v>
      </c>
    </row>
    <row r="217" spans="1:14" x14ac:dyDescent="0.45">
      <c r="A217" s="9">
        <v>42220</v>
      </c>
      <c r="B217" s="4" t="str">
        <f>VLOOKUP(A217,holiday!A217:F2322,2,FALSE)</f>
        <v>Tuesday</v>
      </c>
      <c r="C217" s="4" t="str">
        <f>VLOOKUP(A217,holiday!A217:G2322,3,FALSE)</f>
        <v>August</v>
      </c>
      <c r="D217" s="4">
        <f>VLOOKUP(A217,holiday!A217:E2322,5,FALSE)</f>
        <v>2015</v>
      </c>
      <c r="E217" s="4">
        <f>VLOOKUP(A217,holiday!A217:F2322,4,FALSE)</f>
        <v>31</v>
      </c>
      <c r="F217" s="4" t="str">
        <f>VLOOKUP(A217,holiday!A217:G2322,6,FALSE)</f>
        <v>Y</v>
      </c>
      <c r="G217" s="4" t="str">
        <f>VLOOKUP(A217,holiday!A217:H2322,7,FALSE)</f>
        <v>N</v>
      </c>
      <c r="H217">
        <v>3.5</v>
      </c>
      <c r="I217">
        <v>11.3</v>
      </c>
      <c r="J217">
        <v>7.1</v>
      </c>
      <c r="K217">
        <v>0</v>
      </c>
      <c r="L217" s="5">
        <v>147550.185</v>
      </c>
      <c r="M217" s="6">
        <v>44.673336380000002</v>
      </c>
      <c r="N217" s="6">
        <f t="shared" si="3"/>
        <v>6591559.0474362308</v>
      </c>
    </row>
    <row r="218" spans="1:14" x14ac:dyDescent="0.45">
      <c r="A218" s="9">
        <v>42221</v>
      </c>
      <c r="B218" s="4" t="str">
        <f>VLOOKUP(A218,holiday!A218:F2323,2,FALSE)</f>
        <v>Wednesday</v>
      </c>
      <c r="C218" s="4" t="str">
        <f>VLOOKUP(A218,holiday!A218:G2323,3,FALSE)</f>
        <v>August</v>
      </c>
      <c r="D218" s="4">
        <f>VLOOKUP(A218,holiday!A218:E2323,5,FALSE)</f>
        <v>2015</v>
      </c>
      <c r="E218" s="4">
        <f>VLOOKUP(A218,holiday!A218:F2323,4,FALSE)</f>
        <v>31</v>
      </c>
      <c r="F218" s="4" t="str">
        <f>VLOOKUP(A218,holiday!A218:G2323,6,FALSE)</f>
        <v>Y</v>
      </c>
      <c r="G218" s="4" t="str">
        <f>VLOOKUP(A218,holiday!A218:H2323,7,FALSE)</f>
        <v>N</v>
      </c>
      <c r="H218">
        <v>6.6</v>
      </c>
      <c r="I218">
        <v>10.8</v>
      </c>
      <c r="J218">
        <v>8</v>
      </c>
      <c r="K218">
        <v>1</v>
      </c>
      <c r="L218" s="5">
        <v>142325.99</v>
      </c>
      <c r="M218" s="6">
        <v>42.5957224</v>
      </c>
      <c r="N218" s="6">
        <f t="shared" si="3"/>
        <v>6062478.3603451755</v>
      </c>
    </row>
    <row r="219" spans="1:14" x14ac:dyDescent="0.45">
      <c r="A219" s="9">
        <v>42222</v>
      </c>
      <c r="B219" s="4" t="str">
        <f>VLOOKUP(A219,holiday!A219:F2324,2,FALSE)</f>
        <v>Thursday</v>
      </c>
      <c r="C219" s="4" t="str">
        <f>VLOOKUP(A219,holiday!A219:G2324,3,FALSE)</f>
        <v>August</v>
      </c>
      <c r="D219" s="4">
        <f>VLOOKUP(A219,holiday!A219:E2324,5,FALSE)</f>
        <v>2015</v>
      </c>
      <c r="E219" s="4">
        <f>VLOOKUP(A219,holiday!A219:F2324,4,FALSE)</f>
        <v>32</v>
      </c>
      <c r="F219" s="4" t="str">
        <f>VLOOKUP(A219,holiday!A219:G2324,6,FALSE)</f>
        <v>Y</v>
      </c>
      <c r="G219" s="4" t="str">
        <f>VLOOKUP(A219,holiday!A219:H2324,7,FALSE)</f>
        <v>N</v>
      </c>
      <c r="H219">
        <v>7.1</v>
      </c>
      <c r="I219">
        <v>12.8</v>
      </c>
      <c r="J219">
        <v>7</v>
      </c>
      <c r="K219">
        <v>1.6</v>
      </c>
      <c r="L219" s="5">
        <v>143642.35500000001</v>
      </c>
      <c r="M219" s="6">
        <v>48.945172849999999</v>
      </c>
      <c r="N219" s="6">
        <f t="shared" si="3"/>
        <v>7030599.8940560622</v>
      </c>
    </row>
    <row r="220" spans="1:14" x14ac:dyDescent="0.45">
      <c r="A220" s="9">
        <v>42223</v>
      </c>
      <c r="B220" s="4" t="str">
        <f>VLOOKUP(A220,holiday!A220:F2325,2,FALSE)</f>
        <v>Friday</v>
      </c>
      <c r="C220" s="4" t="str">
        <f>VLOOKUP(A220,holiday!A220:G2325,3,FALSE)</f>
        <v>August</v>
      </c>
      <c r="D220" s="4">
        <f>VLOOKUP(A220,holiday!A220:E2325,5,FALSE)</f>
        <v>2015</v>
      </c>
      <c r="E220" s="4">
        <f>VLOOKUP(A220,holiday!A220:F2325,4,FALSE)</f>
        <v>32</v>
      </c>
      <c r="F220" s="4" t="str">
        <f>VLOOKUP(A220,holiday!A220:G2325,6,FALSE)</f>
        <v>Y</v>
      </c>
      <c r="G220" s="4" t="str">
        <f>VLOOKUP(A220,holiday!A220:H2325,7,FALSE)</f>
        <v>N</v>
      </c>
      <c r="H220">
        <v>9</v>
      </c>
      <c r="I220">
        <v>13.1</v>
      </c>
      <c r="J220">
        <v>9</v>
      </c>
      <c r="K220">
        <v>1.4</v>
      </c>
      <c r="L220" s="5">
        <v>143060.32999999999</v>
      </c>
      <c r="M220" s="6">
        <v>42.78284919</v>
      </c>
      <c r="N220" s="6">
        <f t="shared" si="3"/>
        <v>6120528.5234616324</v>
      </c>
    </row>
    <row r="221" spans="1:14" x14ac:dyDescent="0.45">
      <c r="A221" s="9">
        <v>42224</v>
      </c>
      <c r="B221" s="4" t="str">
        <f>VLOOKUP(A221,holiday!A221:F2326,2,FALSE)</f>
        <v>Saturday</v>
      </c>
      <c r="C221" s="4" t="str">
        <f>VLOOKUP(A221,holiday!A221:G2326,3,FALSE)</f>
        <v>August</v>
      </c>
      <c r="D221" s="4">
        <f>VLOOKUP(A221,holiday!A221:E2326,5,FALSE)</f>
        <v>2015</v>
      </c>
      <c r="E221" s="4">
        <f>VLOOKUP(A221,holiday!A221:F2326,4,FALSE)</f>
        <v>32</v>
      </c>
      <c r="F221" s="4" t="str">
        <f>VLOOKUP(A221,holiday!A221:G2326,6,FALSE)</f>
        <v>Y</v>
      </c>
      <c r="G221" s="4" t="str">
        <f>VLOOKUP(A221,holiday!A221:H2326,7,FALSE)</f>
        <v>N</v>
      </c>
      <c r="H221">
        <v>8.8000000000000007</v>
      </c>
      <c r="I221">
        <v>12.6</v>
      </c>
      <c r="J221">
        <v>6.6</v>
      </c>
      <c r="K221">
        <v>0.4</v>
      </c>
      <c r="L221" s="5">
        <v>125830.535</v>
      </c>
      <c r="M221" s="6">
        <v>39.116059980000003</v>
      </c>
      <c r="N221" s="6">
        <f t="shared" si="3"/>
        <v>4921994.7543754894</v>
      </c>
    </row>
    <row r="222" spans="1:14" x14ac:dyDescent="0.45">
      <c r="A222" s="9">
        <v>42225</v>
      </c>
      <c r="B222" s="4" t="str">
        <f>VLOOKUP(A222,holiday!A222:F2327,2,FALSE)</f>
        <v>Sunday</v>
      </c>
      <c r="C222" s="4" t="str">
        <f>VLOOKUP(A222,holiday!A222:G2327,3,FALSE)</f>
        <v>August</v>
      </c>
      <c r="D222" s="4">
        <f>VLOOKUP(A222,holiday!A222:E2327,5,FALSE)</f>
        <v>2015</v>
      </c>
      <c r="E222" s="4">
        <f>VLOOKUP(A222,holiday!A222:F2327,4,FALSE)</f>
        <v>32</v>
      </c>
      <c r="F222" s="4" t="str">
        <f>VLOOKUP(A222,holiday!A222:G2327,6,FALSE)</f>
        <v>Y</v>
      </c>
      <c r="G222" s="4" t="str">
        <f>VLOOKUP(A222,holiday!A222:H2327,7,FALSE)</f>
        <v>N</v>
      </c>
      <c r="H222">
        <v>7.7</v>
      </c>
      <c r="I222">
        <v>13.3</v>
      </c>
      <c r="J222">
        <v>6.9</v>
      </c>
      <c r="K222">
        <v>0</v>
      </c>
      <c r="L222" s="5">
        <v>120008.455</v>
      </c>
      <c r="M222" s="6">
        <v>29.441329450000001</v>
      </c>
      <c r="N222" s="6">
        <f t="shared" si="3"/>
        <v>3533208.4604405002</v>
      </c>
    </row>
    <row r="223" spans="1:14" x14ac:dyDescent="0.45">
      <c r="A223" s="9">
        <v>42226</v>
      </c>
      <c r="B223" s="4" t="str">
        <f>VLOOKUP(A223,holiday!A223:F2328,2,FALSE)</f>
        <v>Monday</v>
      </c>
      <c r="C223" s="4" t="str">
        <f>VLOOKUP(A223,holiday!A223:G2328,3,FALSE)</f>
        <v>August</v>
      </c>
      <c r="D223" s="4">
        <f>VLOOKUP(A223,holiday!A223:E2328,5,FALSE)</f>
        <v>2015</v>
      </c>
      <c r="E223" s="4">
        <f>VLOOKUP(A223,holiday!A223:F2328,4,FALSE)</f>
        <v>32</v>
      </c>
      <c r="F223" s="4" t="str">
        <f>VLOOKUP(A223,holiday!A223:G2328,6,FALSE)</f>
        <v>Y</v>
      </c>
      <c r="G223" s="4" t="str">
        <f>VLOOKUP(A223,holiday!A223:H2328,7,FALSE)</f>
        <v>N</v>
      </c>
      <c r="H223">
        <v>8.3000000000000007</v>
      </c>
      <c r="I223">
        <v>16</v>
      </c>
      <c r="J223">
        <v>10.7</v>
      </c>
      <c r="K223">
        <v>0.2</v>
      </c>
      <c r="L223" s="5">
        <v>130978.095</v>
      </c>
      <c r="M223" s="6">
        <v>30.09105237</v>
      </c>
      <c r="N223" s="6">
        <f t="shared" si="3"/>
        <v>3941268.7159678354</v>
      </c>
    </row>
    <row r="224" spans="1:14" x14ac:dyDescent="0.45">
      <c r="A224" s="9">
        <v>42227</v>
      </c>
      <c r="B224" s="4" t="str">
        <f>VLOOKUP(A224,holiday!A224:F2329,2,FALSE)</f>
        <v>Tuesday</v>
      </c>
      <c r="C224" s="4" t="str">
        <f>VLOOKUP(A224,holiday!A224:G2329,3,FALSE)</f>
        <v>August</v>
      </c>
      <c r="D224" s="4">
        <f>VLOOKUP(A224,holiday!A224:E2329,5,FALSE)</f>
        <v>2015</v>
      </c>
      <c r="E224" s="4">
        <f>VLOOKUP(A224,holiday!A224:F2329,4,FALSE)</f>
        <v>32</v>
      </c>
      <c r="F224" s="4" t="str">
        <f>VLOOKUP(A224,holiday!A224:G2329,6,FALSE)</f>
        <v>Y</v>
      </c>
      <c r="G224" s="4" t="str">
        <f>VLOOKUP(A224,holiday!A224:H2329,7,FALSE)</f>
        <v>N</v>
      </c>
      <c r="H224">
        <v>7.8</v>
      </c>
      <c r="I224">
        <v>14.8</v>
      </c>
      <c r="J224">
        <v>11.7</v>
      </c>
      <c r="K224">
        <v>0.8</v>
      </c>
      <c r="L224" s="5">
        <v>135616.125</v>
      </c>
      <c r="M224" s="6">
        <v>31.943313530000001</v>
      </c>
      <c r="N224" s="6">
        <f t="shared" si="3"/>
        <v>4332028.4005986713</v>
      </c>
    </row>
    <row r="225" spans="1:14" x14ac:dyDescent="0.45">
      <c r="A225" s="9">
        <v>42228</v>
      </c>
      <c r="B225" s="4" t="str">
        <f>VLOOKUP(A225,holiday!A225:F2330,2,FALSE)</f>
        <v>Wednesday</v>
      </c>
      <c r="C225" s="4" t="str">
        <f>VLOOKUP(A225,holiday!A225:G2330,3,FALSE)</f>
        <v>August</v>
      </c>
      <c r="D225" s="4">
        <f>VLOOKUP(A225,holiday!A225:E2330,5,FALSE)</f>
        <v>2015</v>
      </c>
      <c r="E225" s="4">
        <f>VLOOKUP(A225,holiday!A225:F2330,4,FALSE)</f>
        <v>32</v>
      </c>
      <c r="F225" s="4" t="str">
        <f>VLOOKUP(A225,holiday!A225:G2330,6,FALSE)</f>
        <v>Y</v>
      </c>
      <c r="G225" s="4" t="str">
        <f>VLOOKUP(A225,holiday!A225:H2330,7,FALSE)</f>
        <v>N</v>
      </c>
      <c r="H225">
        <v>9.3000000000000007</v>
      </c>
      <c r="I225">
        <v>14.8</v>
      </c>
      <c r="J225">
        <v>9.1999999999999993</v>
      </c>
      <c r="K225">
        <v>0</v>
      </c>
      <c r="L225" s="5">
        <v>138900.5</v>
      </c>
      <c r="M225" s="6">
        <v>37.338413869999997</v>
      </c>
      <c r="N225" s="6">
        <f t="shared" si="3"/>
        <v>5186324.3557499349</v>
      </c>
    </row>
    <row r="226" spans="1:14" x14ac:dyDescent="0.45">
      <c r="A226" s="9">
        <v>42229</v>
      </c>
      <c r="B226" s="4" t="str">
        <f>VLOOKUP(A226,holiday!A226:F2331,2,FALSE)</f>
        <v>Thursday</v>
      </c>
      <c r="C226" s="4" t="str">
        <f>VLOOKUP(A226,holiday!A226:G2331,3,FALSE)</f>
        <v>August</v>
      </c>
      <c r="D226" s="4">
        <f>VLOOKUP(A226,holiday!A226:E2331,5,FALSE)</f>
        <v>2015</v>
      </c>
      <c r="E226" s="4">
        <f>VLOOKUP(A226,holiday!A226:F2331,4,FALSE)</f>
        <v>33</v>
      </c>
      <c r="F226" s="4" t="str">
        <f>VLOOKUP(A226,holiday!A226:G2331,6,FALSE)</f>
        <v>Y</v>
      </c>
      <c r="G226" s="4" t="str">
        <f>VLOOKUP(A226,holiday!A226:H2331,7,FALSE)</f>
        <v>N</v>
      </c>
      <c r="H226">
        <v>8.4</v>
      </c>
      <c r="I226">
        <v>13</v>
      </c>
      <c r="J226">
        <v>7</v>
      </c>
      <c r="K226">
        <v>0.2</v>
      </c>
      <c r="L226" s="5">
        <v>140905.85</v>
      </c>
      <c r="M226" s="6">
        <v>36.730540580000003</v>
      </c>
      <c r="N226" s="6">
        <f t="shared" si="3"/>
        <v>5175548.0413843933</v>
      </c>
    </row>
    <row r="227" spans="1:14" x14ac:dyDescent="0.45">
      <c r="A227" s="9">
        <v>42230</v>
      </c>
      <c r="B227" s="4" t="str">
        <f>VLOOKUP(A227,holiday!A227:F2332,2,FALSE)</f>
        <v>Friday</v>
      </c>
      <c r="C227" s="4" t="str">
        <f>VLOOKUP(A227,holiday!A227:G2332,3,FALSE)</f>
        <v>August</v>
      </c>
      <c r="D227" s="4">
        <f>VLOOKUP(A227,holiday!A227:E2332,5,FALSE)</f>
        <v>2015</v>
      </c>
      <c r="E227" s="4">
        <f>VLOOKUP(A227,holiday!A227:F2332,4,FALSE)</f>
        <v>33</v>
      </c>
      <c r="F227" s="4" t="str">
        <f>VLOOKUP(A227,holiday!A227:G2332,6,FALSE)</f>
        <v>Y</v>
      </c>
      <c r="G227" s="4" t="str">
        <f>VLOOKUP(A227,holiday!A227:H2332,7,FALSE)</f>
        <v>N</v>
      </c>
      <c r="H227">
        <v>10.4</v>
      </c>
      <c r="I227">
        <v>15.3</v>
      </c>
      <c r="J227">
        <v>7.3</v>
      </c>
      <c r="K227">
        <v>0</v>
      </c>
      <c r="L227" s="5">
        <v>137838.92499999999</v>
      </c>
      <c r="M227" s="6">
        <v>35.437737390000002</v>
      </c>
      <c r="N227" s="6">
        <f t="shared" si="3"/>
        <v>4884699.6262699058</v>
      </c>
    </row>
    <row r="228" spans="1:14" x14ac:dyDescent="0.45">
      <c r="A228" s="9">
        <v>42231</v>
      </c>
      <c r="B228" s="4" t="str">
        <f>VLOOKUP(A228,holiday!A228:F2333,2,FALSE)</f>
        <v>Saturday</v>
      </c>
      <c r="C228" s="4" t="str">
        <f>VLOOKUP(A228,holiday!A228:G2333,3,FALSE)</f>
        <v>August</v>
      </c>
      <c r="D228" s="4">
        <f>VLOOKUP(A228,holiday!A228:E2333,5,FALSE)</f>
        <v>2015</v>
      </c>
      <c r="E228" s="4">
        <f>VLOOKUP(A228,holiday!A228:F2333,4,FALSE)</f>
        <v>33</v>
      </c>
      <c r="F228" s="4" t="str">
        <f>VLOOKUP(A228,holiday!A228:G2333,6,FALSE)</f>
        <v>Y</v>
      </c>
      <c r="G228" s="4" t="str">
        <f>VLOOKUP(A228,holiday!A228:H2333,7,FALSE)</f>
        <v>N</v>
      </c>
      <c r="H228">
        <v>10</v>
      </c>
      <c r="I228">
        <v>14.9</v>
      </c>
      <c r="J228">
        <v>10.9</v>
      </c>
      <c r="K228">
        <v>0.4</v>
      </c>
      <c r="L228" s="5">
        <v>122088.76</v>
      </c>
      <c r="M228" s="6">
        <v>34.086154360000002</v>
      </c>
      <c r="N228" s="6">
        <f t="shared" si="3"/>
        <v>4161536.3189809937</v>
      </c>
    </row>
    <row r="229" spans="1:14" x14ac:dyDescent="0.45">
      <c r="A229" s="9">
        <v>42232</v>
      </c>
      <c r="B229" s="4" t="str">
        <f>VLOOKUP(A229,holiday!A229:F2334,2,FALSE)</f>
        <v>Sunday</v>
      </c>
      <c r="C229" s="4" t="str">
        <f>VLOOKUP(A229,holiday!A229:G2334,3,FALSE)</f>
        <v>August</v>
      </c>
      <c r="D229" s="4">
        <f>VLOOKUP(A229,holiday!A229:E2334,5,FALSE)</f>
        <v>2015</v>
      </c>
      <c r="E229" s="4">
        <f>VLOOKUP(A229,holiday!A229:F2334,4,FALSE)</f>
        <v>33</v>
      </c>
      <c r="F229" s="4" t="str">
        <f>VLOOKUP(A229,holiday!A229:G2334,6,FALSE)</f>
        <v>Y</v>
      </c>
      <c r="G229" s="4" t="str">
        <f>VLOOKUP(A229,holiday!A229:H2334,7,FALSE)</f>
        <v>N</v>
      </c>
      <c r="H229">
        <v>4.7</v>
      </c>
      <c r="I229">
        <v>17</v>
      </c>
      <c r="J229">
        <v>9.5</v>
      </c>
      <c r="K229">
        <v>0.2</v>
      </c>
      <c r="L229" s="5">
        <v>116648.77</v>
      </c>
      <c r="M229" s="6">
        <v>25.317649410000001</v>
      </c>
      <c r="N229" s="6">
        <f t="shared" si="3"/>
        <v>2953272.6629677261</v>
      </c>
    </row>
    <row r="230" spans="1:14" x14ac:dyDescent="0.45">
      <c r="A230" s="9">
        <v>42233</v>
      </c>
      <c r="B230" s="4" t="str">
        <f>VLOOKUP(A230,holiday!A230:F2335,2,FALSE)</f>
        <v>Monday</v>
      </c>
      <c r="C230" s="4" t="str">
        <f>VLOOKUP(A230,holiday!A230:G2335,3,FALSE)</f>
        <v>August</v>
      </c>
      <c r="D230" s="4">
        <f>VLOOKUP(A230,holiday!A230:E2335,5,FALSE)</f>
        <v>2015</v>
      </c>
      <c r="E230" s="4">
        <f>VLOOKUP(A230,holiday!A230:F2335,4,FALSE)</f>
        <v>33</v>
      </c>
      <c r="F230" s="4" t="str">
        <f>VLOOKUP(A230,holiday!A230:G2335,6,FALSE)</f>
        <v>Y</v>
      </c>
      <c r="G230" s="4" t="str">
        <f>VLOOKUP(A230,holiday!A230:H2335,7,FALSE)</f>
        <v>N</v>
      </c>
      <c r="H230">
        <v>6.8</v>
      </c>
      <c r="I230">
        <v>12.2</v>
      </c>
      <c r="J230">
        <v>9.9</v>
      </c>
      <c r="K230">
        <v>2.4</v>
      </c>
      <c r="L230" s="5">
        <v>137008.71</v>
      </c>
      <c r="M230" s="6">
        <v>31.793730230000001</v>
      </c>
      <c r="N230" s="6">
        <f t="shared" si="3"/>
        <v>4356017.9649003036</v>
      </c>
    </row>
    <row r="231" spans="1:14" x14ac:dyDescent="0.45">
      <c r="A231" s="9">
        <v>42234</v>
      </c>
      <c r="B231" s="4" t="str">
        <f>VLOOKUP(A231,holiday!A231:F2336,2,FALSE)</f>
        <v>Tuesday</v>
      </c>
      <c r="C231" s="4" t="str">
        <f>VLOOKUP(A231,holiday!A231:G2336,3,FALSE)</f>
        <v>August</v>
      </c>
      <c r="D231" s="4">
        <f>VLOOKUP(A231,holiday!A231:E2336,5,FALSE)</f>
        <v>2015</v>
      </c>
      <c r="E231" s="4">
        <f>VLOOKUP(A231,holiday!A231:F2336,4,FALSE)</f>
        <v>33</v>
      </c>
      <c r="F231" s="4" t="str">
        <f>VLOOKUP(A231,holiday!A231:G2336,6,FALSE)</f>
        <v>Y</v>
      </c>
      <c r="G231" s="4" t="str">
        <f>VLOOKUP(A231,holiday!A231:H2336,7,FALSE)</f>
        <v>N</v>
      </c>
      <c r="H231">
        <v>6.1</v>
      </c>
      <c r="I231">
        <v>11.1</v>
      </c>
      <c r="J231">
        <v>9.8000000000000007</v>
      </c>
      <c r="K231">
        <v>0.6</v>
      </c>
      <c r="L231" s="5">
        <v>148093.96</v>
      </c>
      <c r="M231" s="6">
        <v>45.286687059999998</v>
      </c>
      <c r="N231" s="6">
        <f t="shared" si="3"/>
        <v>6706684.8219961571</v>
      </c>
    </row>
    <row r="232" spans="1:14" x14ac:dyDescent="0.45">
      <c r="A232" s="9">
        <v>42235</v>
      </c>
      <c r="B232" s="4" t="str">
        <f>VLOOKUP(A232,holiday!A232:F2337,2,FALSE)</f>
        <v>Wednesday</v>
      </c>
      <c r="C232" s="4" t="str">
        <f>VLOOKUP(A232,holiday!A232:G2337,3,FALSE)</f>
        <v>August</v>
      </c>
      <c r="D232" s="4">
        <f>VLOOKUP(A232,holiday!A232:E2337,5,FALSE)</f>
        <v>2015</v>
      </c>
      <c r="E232" s="4">
        <f>VLOOKUP(A232,holiday!A232:F2337,4,FALSE)</f>
        <v>33</v>
      </c>
      <c r="F232" s="4" t="str">
        <f>VLOOKUP(A232,holiday!A232:G2337,6,FALSE)</f>
        <v>Y</v>
      </c>
      <c r="G232" s="4" t="str">
        <f>VLOOKUP(A232,holiday!A232:H2337,7,FALSE)</f>
        <v>N</v>
      </c>
      <c r="H232">
        <v>5.5</v>
      </c>
      <c r="I232">
        <v>12.7</v>
      </c>
      <c r="J232">
        <v>10.199999999999999</v>
      </c>
      <c r="K232">
        <v>0</v>
      </c>
      <c r="L232" s="5">
        <v>144024.66</v>
      </c>
      <c r="M232" s="6">
        <v>39.23515304</v>
      </c>
      <c r="N232" s="6">
        <f t="shared" si="3"/>
        <v>5650829.5766339665</v>
      </c>
    </row>
    <row r="233" spans="1:14" x14ac:dyDescent="0.45">
      <c r="A233" s="9">
        <v>42236</v>
      </c>
      <c r="B233" s="4" t="str">
        <f>VLOOKUP(A233,holiday!A233:F2338,2,FALSE)</f>
        <v>Thursday</v>
      </c>
      <c r="C233" s="4" t="str">
        <f>VLOOKUP(A233,holiday!A233:G2338,3,FALSE)</f>
        <v>August</v>
      </c>
      <c r="D233" s="4">
        <f>VLOOKUP(A233,holiday!A233:E2338,5,FALSE)</f>
        <v>2015</v>
      </c>
      <c r="E233" s="4">
        <f>VLOOKUP(A233,holiday!A233:F2338,4,FALSE)</f>
        <v>34</v>
      </c>
      <c r="F233" s="4" t="str">
        <f>VLOOKUP(A233,holiday!A233:G2338,6,FALSE)</f>
        <v>Y</v>
      </c>
      <c r="G233" s="4" t="str">
        <f>VLOOKUP(A233,holiday!A233:H2338,7,FALSE)</f>
        <v>N</v>
      </c>
      <c r="H233">
        <v>6.1</v>
      </c>
      <c r="I233">
        <v>17.100000000000001</v>
      </c>
      <c r="J233">
        <v>12.7</v>
      </c>
      <c r="K233">
        <v>0</v>
      </c>
      <c r="L233" s="5">
        <v>131575.79</v>
      </c>
      <c r="M233" s="6">
        <v>30.545000609999999</v>
      </c>
      <c r="N233" s="6">
        <f t="shared" si="3"/>
        <v>4018982.5858112322</v>
      </c>
    </row>
    <row r="234" spans="1:14" x14ac:dyDescent="0.45">
      <c r="A234" s="9">
        <v>42237</v>
      </c>
      <c r="B234" s="4" t="str">
        <f>VLOOKUP(A234,holiday!A234:F2339,2,FALSE)</f>
        <v>Friday</v>
      </c>
      <c r="C234" s="4" t="str">
        <f>VLOOKUP(A234,holiday!A234:G2339,3,FALSE)</f>
        <v>August</v>
      </c>
      <c r="D234" s="4">
        <f>VLOOKUP(A234,holiday!A234:E2339,5,FALSE)</f>
        <v>2015</v>
      </c>
      <c r="E234" s="4">
        <f>VLOOKUP(A234,holiday!A234:F2339,4,FALSE)</f>
        <v>34</v>
      </c>
      <c r="F234" s="4" t="str">
        <f>VLOOKUP(A234,holiday!A234:G2339,6,FALSE)</f>
        <v>Y</v>
      </c>
      <c r="G234" s="4" t="str">
        <f>VLOOKUP(A234,holiday!A234:H2339,7,FALSE)</f>
        <v>N</v>
      </c>
      <c r="H234">
        <v>10.9</v>
      </c>
      <c r="I234">
        <v>18.7</v>
      </c>
      <c r="J234">
        <v>4.0999999999999996</v>
      </c>
      <c r="K234">
        <v>0</v>
      </c>
      <c r="L234" s="5">
        <v>126570.47</v>
      </c>
      <c r="M234" s="6">
        <v>38.888472040000003</v>
      </c>
      <c r="N234" s="6">
        <f t="shared" si="3"/>
        <v>4922132.1836846592</v>
      </c>
    </row>
    <row r="235" spans="1:14" x14ac:dyDescent="0.45">
      <c r="A235" s="9">
        <v>42238</v>
      </c>
      <c r="B235" s="4" t="str">
        <f>VLOOKUP(A235,holiday!A235:F2340,2,FALSE)</f>
        <v>Saturday</v>
      </c>
      <c r="C235" s="4" t="str">
        <f>VLOOKUP(A235,holiday!A235:G2340,3,FALSE)</f>
        <v>August</v>
      </c>
      <c r="D235" s="4">
        <f>VLOOKUP(A235,holiday!A235:E2340,5,FALSE)</f>
        <v>2015</v>
      </c>
      <c r="E235" s="4">
        <f>VLOOKUP(A235,holiday!A235:F2340,4,FALSE)</f>
        <v>34</v>
      </c>
      <c r="F235" s="4" t="str">
        <f>VLOOKUP(A235,holiday!A235:G2340,6,FALSE)</f>
        <v>Y</v>
      </c>
      <c r="G235" s="4" t="str">
        <f>VLOOKUP(A235,holiday!A235:H2340,7,FALSE)</f>
        <v>N</v>
      </c>
      <c r="H235">
        <v>11.8</v>
      </c>
      <c r="I235">
        <v>18.8</v>
      </c>
      <c r="J235">
        <v>11.8</v>
      </c>
      <c r="K235">
        <v>0</v>
      </c>
      <c r="L235" s="5">
        <v>112275.15</v>
      </c>
      <c r="M235" s="6">
        <v>32.238321669999998</v>
      </c>
      <c r="N235" s="6">
        <f t="shared" si="3"/>
        <v>3619562.4012475</v>
      </c>
    </row>
    <row r="236" spans="1:14" x14ac:dyDescent="0.45">
      <c r="A236" s="9">
        <v>42239</v>
      </c>
      <c r="B236" s="4" t="str">
        <f>VLOOKUP(A236,holiday!A236:F2341,2,FALSE)</f>
        <v>Sunday</v>
      </c>
      <c r="C236" s="4" t="str">
        <f>VLOOKUP(A236,holiday!A236:G2341,3,FALSE)</f>
        <v>August</v>
      </c>
      <c r="D236" s="4">
        <f>VLOOKUP(A236,holiday!A236:E2341,5,FALSE)</f>
        <v>2015</v>
      </c>
      <c r="E236" s="4">
        <f>VLOOKUP(A236,holiday!A236:F2341,4,FALSE)</f>
        <v>34</v>
      </c>
      <c r="F236" s="4" t="str">
        <f>VLOOKUP(A236,holiday!A236:G2341,6,FALSE)</f>
        <v>Y</v>
      </c>
      <c r="G236" s="4" t="str">
        <f>VLOOKUP(A236,holiday!A236:H2341,7,FALSE)</f>
        <v>N</v>
      </c>
      <c r="H236">
        <v>7.9</v>
      </c>
      <c r="I236">
        <v>16.3</v>
      </c>
      <c r="J236">
        <v>13.1</v>
      </c>
      <c r="K236">
        <v>0</v>
      </c>
      <c r="L236" s="5">
        <v>111793.015</v>
      </c>
      <c r="M236" s="6">
        <v>29.441348720000001</v>
      </c>
      <c r="N236" s="6">
        <f t="shared" si="3"/>
        <v>3291337.1390751908</v>
      </c>
    </row>
    <row r="237" spans="1:14" x14ac:dyDescent="0.45">
      <c r="A237" s="9">
        <v>42240</v>
      </c>
      <c r="B237" s="4" t="str">
        <f>VLOOKUP(A237,holiday!A237:F2342,2,FALSE)</f>
        <v>Monday</v>
      </c>
      <c r="C237" s="4" t="str">
        <f>VLOOKUP(A237,holiday!A237:G2342,3,FALSE)</f>
        <v>August</v>
      </c>
      <c r="D237" s="4">
        <f>VLOOKUP(A237,holiday!A237:E2342,5,FALSE)</f>
        <v>2015</v>
      </c>
      <c r="E237" s="4">
        <f>VLOOKUP(A237,holiday!A237:F2342,4,FALSE)</f>
        <v>34</v>
      </c>
      <c r="F237" s="4" t="str">
        <f>VLOOKUP(A237,holiday!A237:G2342,6,FALSE)</f>
        <v>Y</v>
      </c>
      <c r="G237" s="4" t="str">
        <f>VLOOKUP(A237,holiday!A237:H2342,7,FALSE)</f>
        <v>N</v>
      </c>
      <c r="H237">
        <v>8.5</v>
      </c>
      <c r="I237">
        <v>14.5</v>
      </c>
      <c r="J237">
        <v>9.6</v>
      </c>
      <c r="K237">
        <v>0</v>
      </c>
      <c r="L237" s="5">
        <v>128868.255</v>
      </c>
      <c r="M237" s="6">
        <v>26.612662889999999</v>
      </c>
      <c r="N237" s="6">
        <f t="shared" si="3"/>
        <v>3429527.4275375572</v>
      </c>
    </row>
    <row r="238" spans="1:14" x14ac:dyDescent="0.45">
      <c r="A238" s="9">
        <v>42241</v>
      </c>
      <c r="B238" s="4" t="str">
        <f>VLOOKUP(A238,holiday!A238:F2343,2,FALSE)</f>
        <v>Tuesday</v>
      </c>
      <c r="C238" s="4" t="str">
        <f>VLOOKUP(A238,holiday!A238:G2343,3,FALSE)</f>
        <v>August</v>
      </c>
      <c r="D238" s="4">
        <f>VLOOKUP(A238,holiday!A238:E2343,5,FALSE)</f>
        <v>2015</v>
      </c>
      <c r="E238" s="4">
        <f>VLOOKUP(A238,holiday!A238:F2343,4,FALSE)</f>
        <v>34</v>
      </c>
      <c r="F238" s="4" t="str">
        <f>VLOOKUP(A238,holiday!A238:G2343,6,FALSE)</f>
        <v>Y</v>
      </c>
      <c r="G238" s="4" t="str">
        <f>VLOOKUP(A238,holiday!A238:H2343,7,FALSE)</f>
        <v>N</v>
      </c>
      <c r="H238">
        <v>9.5</v>
      </c>
      <c r="I238">
        <v>14.3</v>
      </c>
      <c r="J238">
        <v>8.1</v>
      </c>
      <c r="K238">
        <v>0</v>
      </c>
      <c r="L238" s="5">
        <v>135051.54500000001</v>
      </c>
      <c r="M238" s="6">
        <v>28.80467771</v>
      </c>
      <c r="N238" s="6">
        <f t="shared" si="3"/>
        <v>3890116.2279625623</v>
      </c>
    </row>
    <row r="239" spans="1:14" x14ac:dyDescent="0.45">
      <c r="A239" s="9">
        <v>42242</v>
      </c>
      <c r="B239" s="4" t="str">
        <f>VLOOKUP(A239,holiday!A239:F2344,2,FALSE)</f>
        <v>Wednesday</v>
      </c>
      <c r="C239" s="4" t="str">
        <f>VLOOKUP(A239,holiday!A239:G2344,3,FALSE)</f>
        <v>August</v>
      </c>
      <c r="D239" s="4">
        <f>VLOOKUP(A239,holiday!A239:E2344,5,FALSE)</f>
        <v>2015</v>
      </c>
      <c r="E239" s="4">
        <f>VLOOKUP(A239,holiday!A239:F2344,4,FALSE)</f>
        <v>34</v>
      </c>
      <c r="F239" s="4" t="str">
        <f>VLOOKUP(A239,holiday!A239:G2344,6,FALSE)</f>
        <v>Y</v>
      </c>
      <c r="G239" s="4" t="str">
        <f>VLOOKUP(A239,holiday!A239:H2344,7,FALSE)</f>
        <v>N</v>
      </c>
      <c r="H239">
        <v>9.1999999999999993</v>
      </c>
      <c r="I239">
        <v>14.6</v>
      </c>
      <c r="J239">
        <v>7.8</v>
      </c>
      <c r="K239">
        <v>0.2</v>
      </c>
      <c r="L239" s="5">
        <v>135914.68</v>
      </c>
      <c r="M239" s="6">
        <v>37.131774679999999</v>
      </c>
      <c r="N239" s="6">
        <f t="shared" si="3"/>
        <v>5046753.2734643025</v>
      </c>
    </row>
    <row r="240" spans="1:14" x14ac:dyDescent="0.45">
      <c r="A240" s="9">
        <v>42243</v>
      </c>
      <c r="B240" s="4" t="str">
        <f>VLOOKUP(A240,holiday!A240:F2345,2,FALSE)</f>
        <v>Thursday</v>
      </c>
      <c r="C240" s="4" t="str">
        <f>VLOOKUP(A240,holiday!A240:G2345,3,FALSE)</f>
        <v>August</v>
      </c>
      <c r="D240" s="4">
        <f>VLOOKUP(A240,holiday!A240:E2345,5,FALSE)</f>
        <v>2015</v>
      </c>
      <c r="E240" s="4">
        <f>VLOOKUP(A240,holiday!A240:F2345,4,FALSE)</f>
        <v>35</v>
      </c>
      <c r="F240" s="4" t="str">
        <f>VLOOKUP(A240,holiday!A240:G2345,6,FALSE)</f>
        <v>Y</v>
      </c>
      <c r="G240" s="4" t="str">
        <f>VLOOKUP(A240,holiday!A240:H2345,7,FALSE)</f>
        <v>N</v>
      </c>
      <c r="H240">
        <v>9.8000000000000007</v>
      </c>
      <c r="I240">
        <v>11.7</v>
      </c>
      <c r="J240">
        <v>2.7</v>
      </c>
      <c r="K240">
        <v>0.8</v>
      </c>
      <c r="L240" s="5">
        <v>141159.76999999999</v>
      </c>
      <c r="M240" s="6">
        <v>41.605335449999998</v>
      </c>
      <c r="N240" s="6">
        <f t="shared" si="3"/>
        <v>5872999.5828948459</v>
      </c>
    </row>
    <row r="241" spans="1:14" x14ac:dyDescent="0.45">
      <c r="A241" s="9">
        <v>42244</v>
      </c>
      <c r="B241" s="4" t="str">
        <f>VLOOKUP(A241,holiday!A241:F2346,2,FALSE)</f>
        <v>Friday</v>
      </c>
      <c r="C241" s="4" t="str">
        <f>VLOOKUP(A241,holiday!A241:G2346,3,FALSE)</f>
        <v>August</v>
      </c>
      <c r="D241" s="4">
        <f>VLOOKUP(A241,holiday!A241:E2346,5,FALSE)</f>
        <v>2015</v>
      </c>
      <c r="E241" s="4">
        <f>VLOOKUP(A241,holiday!A241:F2346,4,FALSE)</f>
        <v>35</v>
      </c>
      <c r="F241" s="4" t="str">
        <f>VLOOKUP(A241,holiday!A241:G2346,6,FALSE)</f>
        <v>Y</v>
      </c>
      <c r="G241" s="4" t="str">
        <f>VLOOKUP(A241,holiday!A241:H2346,7,FALSE)</f>
        <v>N</v>
      </c>
      <c r="H241">
        <v>8.1</v>
      </c>
      <c r="I241">
        <v>13.2</v>
      </c>
      <c r="J241">
        <v>12.2</v>
      </c>
      <c r="K241">
        <v>17.399999999999999</v>
      </c>
      <c r="L241" s="5">
        <v>134755.505</v>
      </c>
      <c r="M241" s="6">
        <v>38.179120070000003</v>
      </c>
      <c r="N241" s="6">
        <f t="shared" si="3"/>
        <v>5144846.6054884857</v>
      </c>
    </row>
    <row r="242" spans="1:14" x14ac:dyDescent="0.45">
      <c r="A242" s="9">
        <v>42245</v>
      </c>
      <c r="B242" s="4" t="str">
        <f>VLOOKUP(A242,holiday!A242:F2347,2,FALSE)</f>
        <v>Saturday</v>
      </c>
      <c r="C242" s="4" t="str">
        <f>VLOOKUP(A242,holiday!A242:G2347,3,FALSE)</f>
        <v>August</v>
      </c>
      <c r="D242" s="4">
        <f>VLOOKUP(A242,holiday!A242:E2347,5,FALSE)</f>
        <v>2015</v>
      </c>
      <c r="E242" s="4">
        <f>VLOOKUP(A242,holiday!A242:F2347,4,FALSE)</f>
        <v>35</v>
      </c>
      <c r="F242" s="4" t="str">
        <f>VLOOKUP(A242,holiday!A242:G2347,6,FALSE)</f>
        <v>Y</v>
      </c>
      <c r="G242" s="4" t="str">
        <f>VLOOKUP(A242,holiday!A242:H2347,7,FALSE)</f>
        <v>N</v>
      </c>
      <c r="H242">
        <v>6.3</v>
      </c>
      <c r="I242">
        <v>11.7</v>
      </c>
      <c r="J242">
        <v>9.1</v>
      </c>
      <c r="K242">
        <v>1.8</v>
      </c>
      <c r="L242" s="5">
        <v>124448.5</v>
      </c>
      <c r="M242" s="6">
        <v>35.474513610000002</v>
      </c>
      <c r="N242" s="6">
        <f t="shared" si="3"/>
        <v>4414750.0069940854</v>
      </c>
    </row>
    <row r="243" spans="1:14" x14ac:dyDescent="0.45">
      <c r="A243" s="9">
        <v>42246</v>
      </c>
      <c r="B243" s="4" t="str">
        <f>VLOOKUP(A243,holiday!A243:F2348,2,FALSE)</f>
        <v>Sunday</v>
      </c>
      <c r="C243" s="4" t="str">
        <f>VLOOKUP(A243,holiday!A243:G2348,3,FALSE)</f>
        <v>August</v>
      </c>
      <c r="D243" s="4">
        <f>VLOOKUP(A243,holiday!A243:E2348,5,FALSE)</f>
        <v>2015</v>
      </c>
      <c r="E243" s="4">
        <f>VLOOKUP(A243,holiday!A243:F2348,4,FALSE)</f>
        <v>35</v>
      </c>
      <c r="F243" s="4" t="str">
        <f>VLOOKUP(A243,holiday!A243:G2348,6,FALSE)</f>
        <v>Y</v>
      </c>
      <c r="G243" s="4" t="str">
        <f>VLOOKUP(A243,holiday!A243:H2348,7,FALSE)</f>
        <v>N</v>
      </c>
      <c r="H243">
        <v>7.9</v>
      </c>
      <c r="I243">
        <v>12.5</v>
      </c>
      <c r="J243">
        <v>14.3</v>
      </c>
      <c r="K243">
        <v>2.2000000000000002</v>
      </c>
      <c r="L243" s="5">
        <v>116744.215</v>
      </c>
      <c r="M243" s="6">
        <v>42.414179560000001</v>
      </c>
      <c r="N243" s="6">
        <f t="shared" si="3"/>
        <v>4951610.0976012452</v>
      </c>
    </row>
    <row r="244" spans="1:14" x14ac:dyDescent="0.45">
      <c r="A244" s="9">
        <v>42247</v>
      </c>
      <c r="B244" s="4" t="str">
        <f>VLOOKUP(A244,holiday!A244:F2349,2,FALSE)</f>
        <v>Monday</v>
      </c>
      <c r="C244" s="4" t="str">
        <f>VLOOKUP(A244,holiday!A244:G2349,3,FALSE)</f>
        <v>August</v>
      </c>
      <c r="D244" s="4">
        <f>VLOOKUP(A244,holiday!A244:E2349,5,FALSE)</f>
        <v>2015</v>
      </c>
      <c r="E244" s="4">
        <f>VLOOKUP(A244,holiday!A244:F2349,4,FALSE)</f>
        <v>35</v>
      </c>
      <c r="F244" s="4" t="str">
        <f>VLOOKUP(A244,holiday!A244:G2349,6,FALSE)</f>
        <v>Y</v>
      </c>
      <c r="G244" s="4" t="str">
        <f>VLOOKUP(A244,holiday!A244:H2349,7,FALSE)</f>
        <v>N</v>
      </c>
      <c r="H244">
        <v>8.1</v>
      </c>
      <c r="I244">
        <v>13</v>
      </c>
      <c r="J244">
        <v>11.5</v>
      </c>
      <c r="K244">
        <v>0</v>
      </c>
      <c r="L244" s="5">
        <v>137724.89499999999</v>
      </c>
      <c r="M244" s="6">
        <v>50.273287490000001</v>
      </c>
      <c r="N244" s="6">
        <f t="shared" si="3"/>
        <v>6923883.2408650629</v>
      </c>
    </row>
    <row r="245" spans="1:14" x14ac:dyDescent="0.45">
      <c r="A245" s="9">
        <v>42248</v>
      </c>
      <c r="B245" s="4" t="str">
        <f>VLOOKUP(A245,holiday!A245:F2350,2,FALSE)</f>
        <v>Tuesday</v>
      </c>
      <c r="C245" s="4" t="str">
        <f>VLOOKUP(A245,holiday!A245:G2350,3,FALSE)</f>
        <v>September</v>
      </c>
      <c r="D245" s="4">
        <f>VLOOKUP(A245,holiday!A245:E2350,5,FALSE)</f>
        <v>2015</v>
      </c>
      <c r="E245" s="4">
        <f>VLOOKUP(A245,holiday!A245:F2350,4,FALSE)</f>
        <v>35</v>
      </c>
      <c r="F245" s="4" t="str">
        <f>VLOOKUP(A245,holiday!A245:G2350,6,FALSE)</f>
        <v>Y</v>
      </c>
      <c r="G245" s="4" t="str">
        <f>VLOOKUP(A245,holiday!A245:H2350,7,FALSE)</f>
        <v>N</v>
      </c>
      <c r="H245">
        <v>5.0999999999999996</v>
      </c>
      <c r="I245">
        <v>16.2</v>
      </c>
      <c r="J245">
        <v>15.7</v>
      </c>
      <c r="K245">
        <v>0</v>
      </c>
      <c r="L245" s="5">
        <v>134116.76999999999</v>
      </c>
      <c r="M245" s="6">
        <v>50.145784390000003</v>
      </c>
      <c r="N245" s="6">
        <f t="shared" si="3"/>
        <v>6725390.6315032197</v>
      </c>
    </row>
    <row r="246" spans="1:14" x14ac:dyDescent="0.45">
      <c r="A246" s="9">
        <v>42249</v>
      </c>
      <c r="B246" s="4" t="str">
        <f>VLOOKUP(A246,holiday!A246:F2351,2,FALSE)</f>
        <v>Wednesday</v>
      </c>
      <c r="C246" s="4" t="str">
        <f>VLOOKUP(A246,holiday!A246:G2351,3,FALSE)</f>
        <v>September</v>
      </c>
      <c r="D246" s="4">
        <f>VLOOKUP(A246,holiday!A246:E2351,5,FALSE)</f>
        <v>2015</v>
      </c>
      <c r="E246" s="4">
        <f>VLOOKUP(A246,holiday!A246:F2351,4,FALSE)</f>
        <v>35</v>
      </c>
      <c r="F246" s="4" t="str">
        <f>VLOOKUP(A246,holiday!A246:G2351,6,FALSE)</f>
        <v>Y</v>
      </c>
      <c r="G246" s="4" t="str">
        <f>VLOOKUP(A246,holiday!A246:H2351,7,FALSE)</f>
        <v>N</v>
      </c>
      <c r="H246">
        <v>8</v>
      </c>
      <c r="I246">
        <v>18.8</v>
      </c>
      <c r="J246">
        <v>10.5</v>
      </c>
      <c r="K246">
        <v>0</v>
      </c>
      <c r="L246" s="5">
        <v>132794.715</v>
      </c>
      <c r="M246" s="6">
        <v>49.03831254</v>
      </c>
      <c r="N246" s="6">
        <f t="shared" si="3"/>
        <v>6512028.7378302263</v>
      </c>
    </row>
    <row r="247" spans="1:14" x14ac:dyDescent="0.45">
      <c r="A247" s="9">
        <v>42250</v>
      </c>
      <c r="B247" s="4" t="str">
        <f>VLOOKUP(A247,holiday!A247:F2352,2,FALSE)</f>
        <v>Thursday</v>
      </c>
      <c r="C247" s="4" t="str">
        <f>VLOOKUP(A247,holiday!A247:G2352,3,FALSE)</f>
        <v>September</v>
      </c>
      <c r="D247" s="4">
        <f>VLOOKUP(A247,holiday!A247:E2352,5,FALSE)</f>
        <v>2015</v>
      </c>
      <c r="E247" s="4">
        <f>VLOOKUP(A247,holiday!A247:F2352,4,FALSE)</f>
        <v>36</v>
      </c>
      <c r="F247" s="4" t="str">
        <f>VLOOKUP(A247,holiday!A247:G2352,6,FALSE)</f>
        <v>Y</v>
      </c>
      <c r="G247" s="4" t="str">
        <f>VLOOKUP(A247,holiday!A247:H2352,7,FALSE)</f>
        <v>N</v>
      </c>
      <c r="H247">
        <v>10.6</v>
      </c>
      <c r="I247">
        <v>14</v>
      </c>
      <c r="J247">
        <v>8</v>
      </c>
      <c r="K247">
        <v>4.2</v>
      </c>
      <c r="L247" s="5">
        <v>132096.33499999999</v>
      </c>
      <c r="M247" s="6">
        <v>45.546264669999999</v>
      </c>
      <c r="N247" s="6">
        <f t="shared" si="3"/>
        <v>6016494.6358469836</v>
      </c>
    </row>
    <row r="248" spans="1:14" x14ac:dyDescent="0.45">
      <c r="A248" s="9">
        <v>42251</v>
      </c>
      <c r="B248" s="4" t="str">
        <f>VLOOKUP(A248,holiday!A248:F2353,2,FALSE)</f>
        <v>Friday</v>
      </c>
      <c r="C248" s="4" t="str">
        <f>VLOOKUP(A248,holiday!A248:G2353,3,FALSE)</f>
        <v>September</v>
      </c>
      <c r="D248" s="4">
        <f>VLOOKUP(A248,holiday!A248:E2353,5,FALSE)</f>
        <v>2015</v>
      </c>
      <c r="E248" s="4">
        <f>VLOOKUP(A248,holiday!A248:F2353,4,FALSE)</f>
        <v>36</v>
      </c>
      <c r="F248" s="4" t="str">
        <f>VLOOKUP(A248,holiday!A248:G2353,6,FALSE)</f>
        <v>Y</v>
      </c>
      <c r="G248" s="4" t="str">
        <f>VLOOKUP(A248,holiday!A248:H2353,7,FALSE)</f>
        <v>N</v>
      </c>
      <c r="H248">
        <v>8.6999999999999993</v>
      </c>
      <c r="I248">
        <v>13.7</v>
      </c>
      <c r="J248">
        <v>13</v>
      </c>
      <c r="K248">
        <v>0</v>
      </c>
      <c r="L248" s="5">
        <v>131384.88</v>
      </c>
      <c r="M248" s="6">
        <v>65.73690671</v>
      </c>
      <c r="N248" s="6">
        <f t="shared" si="3"/>
        <v>8636835.5996645447</v>
      </c>
    </row>
    <row r="249" spans="1:14" x14ac:dyDescent="0.45">
      <c r="A249" s="9">
        <v>42252</v>
      </c>
      <c r="B249" s="4" t="str">
        <f>VLOOKUP(A249,holiday!A249:F2354,2,FALSE)</f>
        <v>Saturday</v>
      </c>
      <c r="C249" s="4" t="str">
        <f>VLOOKUP(A249,holiday!A249:G2354,3,FALSE)</f>
        <v>September</v>
      </c>
      <c r="D249" s="4">
        <f>VLOOKUP(A249,holiday!A249:E2354,5,FALSE)</f>
        <v>2015</v>
      </c>
      <c r="E249" s="4">
        <f>VLOOKUP(A249,holiday!A249:F2354,4,FALSE)</f>
        <v>36</v>
      </c>
      <c r="F249" s="4" t="str">
        <f>VLOOKUP(A249,holiday!A249:G2354,6,FALSE)</f>
        <v>Y</v>
      </c>
      <c r="G249" s="4" t="str">
        <f>VLOOKUP(A249,holiday!A249:H2354,7,FALSE)</f>
        <v>N</v>
      </c>
      <c r="H249">
        <v>10.199999999999999</v>
      </c>
      <c r="I249">
        <v>14</v>
      </c>
      <c r="J249">
        <v>14.8</v>
      </c>
      <c r="K249">
        <v>0</v>
      </c>
      <c r="L249" s="5">
        <v>115799.32</v>
      </c>
      <c r="M249" s="6">
        <v>57.177569200000001</v>
      </c>
      <c r="N249" s="6">
        <f t="shared" si="3"/>
        <v>6621123.6326129446</v>
      </c>
    </row>
    <row r="250" spans="1:14" x14ac:dyDescent="0.45">
      <c r="A250" s="9">
        <v>42253</v>
      </c>
      <c r="B250" s="4" t="str">
        <f>VLOOKUP(A250,holiday!A250:F2355,2,FALSE)</f>
        <v>Sunday</v>
      </c>
      <c r="C250" s="4" t="str">
        <f>VLOOKUP(A250,holiday!A250:G2355,3,FALSE)</f>
        <v>September</v>
      </c>
      <c r="D250" s="4">
        <f>VLOOKUP(A250,holiday!A250:E2355,5,FALSE)</f>
        <v>2015</v>
      </c>
      <c r="E250" s="4">
        <f>VLOOKUP(A250,holiday!A250:F2355,4,FALSE)</f>
        <v>36</v>
      </c>
      <c r="F250" s="4" t="str">
        <f>VLOOKUP(A250,holiday!A250:G2355,6,FALSE)</f>
        <v>Y</v>
      </c>
      <c r="G250" s="4" t="str">
        <f>VLOOKUP(A250,holiday!A250:H2355,7,FALSE)</f>
        <v>N</v>
      </c>
      <c r="H250">
        <v>5.8</v>
      </c>
      <c r="I250">
        <v>16.600000000000001</v>
      </c>
      <c r="J250">
        <v>11.8</v>
      </c>
      <c r="K250">
        <v>0</v>
      </c>
      <c r="L250" s="5">
        <v>109641.375</v>
      </c>
      <c r="M250" s="6">
        <v>40.581765519999998</v>
      </c>
      <c r="N250" s="6">
        <f t="shared" si="3"/>
        <v>4449440.5715403901</v>
      </c>
    </row>
    <row r="251" spans="1:14" x14ac:dyDescent="0.45">
      <c r="A251" s="9">
        <v>42254</v>
      </c>
      <c r="B251" s="4" t="str">
        <f>VLOOKUP(A251,holiday!A251:F2356,2,FALSE)</f>
        <v>Monday</v>
      </c>
      <c r="C251" s="4" t="str">
        <f>VLOOKUP(A251,holiday!A251:G2356,3,FALSE)</f>
        <v>September</v>
      </c>
      <c r="D251" s="4">
        <f>VLOOKUP(A251,holiday!A251:E2356,5,FALSE)</f>
        <v>2015</v>
      </c>
      <c r="E251" s="4">
        <f>VLOOKUP(A251,holiday!A251:F2356,4,FALSE)</f>
        <v>36</v>
      </c>
      <c r="F251" s="4" t="str">
        <f>VLOOKUP(A251,holiday!A251:G2356,6,FALSE)</f>
        <v>Y</v>
      </c>
      <c r="G251" s="4" t="str">
        <f>VLOOKUP(A251,holiday!A251:H2356,7,FALSE)</f>
        <v>N</v>
      </c>
      <c r="H251">
        <v>8.9</v>
      </c>
      <c r="I251">
        <v>13.6</v>
      </c>
      <c r="J251">
        <v>9.1999999999999993</v>
      </c>
      <c r="K251">
        <v>19.399999999999999</v>
      </c>
      <c r="L251" s="5">
        <v>131619.36499999999</v>
      </c>
      <c r="M251" s="6">
        <v>38.52697878</v>
      </c>
      <c r="N251" s="6">
        <f t="shared" si="3"/>
        <v>5070896.4823920745</v>
      </c>
    </row>
    <row r="252" spans="1:14" x14ac:dyDescent="0.45">
      <c r="A252" s="9">
        <v>42255</v>
      </c>
      <c r="B252" s="4" t="str">
        <f>VLOOKUP(A252,holiday!A252:F2357,2,FALSE)</f>
        <v>Tuesday</v>
      </c>
      <c r="C252" s="4" t="str">
        <f>VLOOKUP(A252,holiday!A252:G2357,3,FALSE)</f>
        <v>September</v>
      </c>
      <c r="D252" s="4">
        <f>VLOOKUP(A252,holiday!A252:E2357,5,FALSE)</f>
        <v>2015</v>
      </c>
      <c r="E252" s="4">
        <f>VLOOKUP(A252,holiday!A252:F2357,4,FALSE)</f>
        <v>36</v>
      </c>
      <c r="F252" s="4" t="str">
        <f>VLOOKUP(A252,holiday!A252:G2357,6,FALSE)</f>
        <v>Y</v>
      </c>
      <c r="G252" s="4" t="str">
        <f>VLOOKUP(A252,holiday!A252:H2357,7,FALSE)</f>
        <v>N</v>
      </c>
      <c r="H252">
        <v>8.8000000000000007</v>
      </c>
      <c r="I252">
        <v>12.8</v>
      </c>
      <c r="J252">
        <v>11.1</v>
      </c>
      <c r="K252">
        <v>1.2</v>
      </c>
      <c r="L252" s="5">
        <v>136340.70000000001</v>
      </c>
      <c r="M252" s="6">
        <v>41.710381609999999</v>
      </c>
      <c r="N252" s="6">
        <f t="shared" si="3"/>
        <v>5686822.6259745276</v>
      </c>
    </row>
    <row r="253" spans="1:14" x14ac:dyDescent="0.45">
      <c r="A253" s="9">
        <v>42256</v>
      </c>
      <c r="B253" s="4" t="str">
        <f>VLOOKUP(A253,holiday!A253:F2358,2,FALSE)</f>
        <v>Wednesday</v>
      </c>
      <c r="C253" s="4" t="str">
        <f>VLOOKUP(A253,holiday!A253:G2358,3,FALSE)</f>
        <v>September</v>
      </c>
      <c r="D253" s="4">
        <f>VLOOKUP(A253,holiday!A253:E2358,5,FALSE)</f>
        <v>2015</v>
      </c>
      <c r="E253" s="4">
        <f>VLOOKUP(A253,holiday!A253:F2358,4,FALSE)</f>
        <v>36</v>
      </c>
      <c r="F253" s="4" t="str">
        <f>VLOOKUP(A253,holiday!A253:G2358,6,FALSE)</f>
        <v>Y</v>
      </c>
      <c r="G253" s="4" t="str">
        <f>VLOOKUP(A253,holiday!A253:H2358,7,FALSE)</f>
        <v>N</v>
      </c>
      <c r="H253">
        <v>10</v>
      </c>
      <c r="I253">
        <v>15.3</v>
      </c>
      <c r="J253">
        <v>11.4</v>
      </c>
      <c r="K253">
        <v>5.2</v>
      </c>
      <c r="L253" s="5">
        <v>132977.45000000001</v>
      </c>
      <c r="M253" s="6">
        <v>48.128104839999999</v>
      </c>
      <c r="N253" s="6">
        <f t="shared" si="3"/>
        <v>6399952.6549558584</v>
      </c>
    </row>
    <row r="254" spans="1:14" x14ac:dyDescent="0.45">
      <c r="A254" s="9">
        <v>42257</v>
      </c>
      <c r="B254" s="4" t="str">
        <f>VLOOKUP(A254,holiday!A254:F2359,2,FALSE)</f>
        <v>Thursday</v>
      </c>
      <c r="C254" s="4" t="str">
        <f>VLOOKUP(A254,holiday!A254:G2359,3,FALSE)</f>
        <v>September</v>
      </c>
      <c r="D254" s="4">
        <f>VLOOKUP(A254,holiday!A254:E2359,5,FALSE)</f>
        <v>2015</v>
      </c>
      <c r="E254" s="4">
        <f>VLOOKUP(A254,holiday!A254:F2359,4,FALSE)</f>
        <v>37</v>
      </c>
      <c r="F254" s="4" t="str">
        <f>VLOOKUP(A254,holiday!A254:G2359,6,FALSE)</f>
        <v>Y</v>
      </c>
      <c r="G254" s="4" t="str">
        <f>VLOOKUP(A254,holiday!A254:H2359,7,FALSE)</f>
        <v>N</v>
      </c>
      <c r="H254">
        <v>10</v>
      </c>
      <c r="I254">
        <v>15.7</v>
      </c>
      <c r="J254">
        <v>17.3</v>
      </c>
      <c r="K254">
        <v>0</v>
      </c>
      <c r="L254" s="5">
        <v>133541.98000000001</v>
      </c>
      <c r="M254" s="6">
        <v>48.919566619999998</v>
      </c>
      <c r="N254" s="6">
        <f t="shared" si="3"/>
        <v>6532815.7871767078</v>
      </c>
    </row>
    <row r="255" spans="1:14" x14ac:dyDescent="0.45">
      <c r="A255" s="9">
        <v>42258</v>
      </c>
      <c r="B255" s="4" t="str">
        <f>VLOOKUP(A255,holiday!A255:F2360,2,FALSE)</f>
        <v>Friday</v>
      </c>
      <c r="C255" s="4" t="str">
        <f>VLOOKUP(A255,holiday!A255:G2360,3,FALSE)</f>
        <v>September</v>
      </c>
      <c r="D255" s="4">
        <f>VLOOKUP(A255,holiday!A255:E2360,5,FALSE)</f>
        <v>2015</v>
      </c>
      <c r="E255" s="4">
        <f>VLOOKUP(A255,holiday!A255:F2360,4,FALSE)</f>
        <v>37</v>
      </c>
      <c r="F255" s="4" t="str">
        <f>VLOOKUP(A255,holiday!A255:G2360,6,FALSE)</f>
        <v>Y</v>
      </c>
      <c r="G255" s="4" t="str">
        <f>VLOOKUP(A255,holiday!A255:H2360,7,FALSE)</f>
        <v>N</v>
      </c>
      <c r="H255">
        <v>5.0999999999999996</v>
      </c>
      <c r="I255">
        <v>20.100000000000001</v>
      </c>
      <c r="J255">
        <v>17.7</v>
      </c>
      <c r="K255">
        <v>0</v>
      </c>
      <c r="L255" s="5">
        <v>123968.9</v>
      </c>
      <c r="M255" s="6">
        <v>36.08846518</v>
      </c>
      <c r="N255" s="6">
        <f t="shared" si="3"/>
        <v>4473847.3310529022</v>
      </c>
    </row>
    <row r="256" spans="1:14" x14ac:dyDescent="0.45">
      <c r="A256" s="9">
        <v>42259</v>
      </c>
      <c r="B256" s="4" t="str">
        <f>VLOOKUP(A256,holiday!A256:F2361,2,FALSE)</f>
        <v>Saturday</v>
      </c>
      <c r="C256" s="4" t="str">
        <f>VLOOKUP(A256,holiday!A256:G2361,3,FALSE)</f>
        <v>September</v>
      </c>
      <c r="D256" s="4">
        <f>VLOOKUP(A256,holiday!A256:E2361,5,FALSE)</f>
        <v>2015</v>
      </c>
      <c r="E256" s="4">
        <f>VLOOKUP(A256,holiday!A256:F2361,4,FALSE)</f>
        <v>37</v>
      </c>
      <c r="F256" s="4" t="str">
        <f>VLOOKUP(A256,holiday!A256:G2361,6,FALSE)</f>
        <v>Y</v>
      </c>
      <c r="G256" s="4" t="str">
        <f>VLOOKUP(A256,holiday!A256:H2361,7,FALSE)</f>
        <v>N</v>
      </c>
      <c r="H256">
        <v>12.2</v>
      </c>
      <c r="I256">
        <v>21.7</v>
      </c>
      <c r="J256">
        <v>10.199999999999999</v>
      </c>
      <c r="K256">
        <v>0</v>
      </c>
      <c r="L256" s="5">
        <v>108790.005</v>
      </c>
      <c r="M256" s="6">
        <v>37.654551560000002</v>
      </c>
      <c r="N256" s="6">
        <f t="shared" si="3"/>
        <v>4096438.852485158</v>
      </c>
    </row>
    <row r="257" spans="1:14" x14ac:dyDescent="0.45">
      <c r="A257" s="9">
        <v>42260</v>
      </c>
      <c r="B257" s="4" t="str">
        <f>VLOOKUP(A257,holiday!A257:F2362,2,FALSE)</f>
        <v>Sunday</v>
      </c>
      <c r="C257" s="4" t="str">
        <f>VLOOKUP(A257,holiday!A257:G2362,3,FALSE)</f>
        <v>September</v>
      </c>
      <c r="D257" s="4">
        <f>VLOOKUP(A257,holiday!A257:E2362,5,FALSE)</f>
        <v>2015</v>
      </c>
      <c r="E257" s="4">
        <f>VLOOKUP(A257,holiday!A257:F2362,4,FALSE)</f>
        <v>37</v>
      </c>
      <c r="F257" s="4" t="str">
        <f>VLOOKUP(A257,holiday!A257:G2362,6,FALSE)</f>
        <v>Y</v>
      </c>
      <c r="G257" s="4" t="str">
        <f>VLOOKUP(A257,holiday!A257:H2362,7,FALSE)</f>
        <v>N</v>
      </c>
      <c r="H257">
        <v>13.2</v>
      </c>
      <c r="I257">
        <v>25.5</v>
      </c>
      <c r="J257">
        <v>17.100000000000001</v>
      </c>
      <c r="K257">
        <v>15.8</v>
      </c>
      <c r="L257" s="5">
        <v>99161.764999999999</v>
      </c>
      <c r="M257" s="6">
        <v>30.359605869999999</v>
      </c>
      <c r="N257" s="6">
        <f t="shared" si="3"/>
        <v>3010512.1027735607</v>
      </c>
    </row>
    <row r="258" spans="1:14" x14ac:dyDescent="0.45">
      <c r="A258" s="9">
        <v>42261</v>
      </c>
      <c r="B258" s="4" t="str">
        <f>VLOOKUP(A258,holiday!A258:F2363,2,FALSE)</f>
        <v>Monday</v>
      </c>
      <c r="C258" s="4" t="str">
        <f>VLOOKUP(A258,holiday!A258:G2363,3,FALSE)</f>
        <v>September</v>
      </c>
      <c r="D258" s="4">
        <f>VLOOKUP(A258,holiday!A258:E2363,5,FALSE)</f>
        <v>2015</v>
      </c>
      <c r="E258" s="4">
        <f>VLOOKUP(A258,holiday!A258:F2363,4,FALSE)</f>
        <v>37</v>
      </c>
      <c r="F258" s="4" t="str">
        <f>VLOOKUP(A258,holiday!A258:G2363,6,FALSE)</f>
        <v>Y</v>
      </c>
      <c r="G258" s="4" t="str">
        <f>VLOOKUP(A258,holiday!A258:H2363,7,FALSE)</f>
        <v>N</v>
      </c>
      <c r="H258">
        <v>15.4</v>
      </c>
      <c r="I258">
        <v>26.7</v>
      </c>
      <c r="J258">
        <v>17.8</v>
      </c>
      <c r="K258">
        <v>0</v>
      </c>
      <c r="L258" s="5">
        <v>116574.17</v>
      </c>
      <c r="M258" s="6">
        <v>32.345654209999999</v>
      </c>
      <c r="N258" s="6">
        <f t="shared" ref="N258:N321" si="4">L258*M258</f>
        <v>3770667.7926377556</v>
      </c>
    </row>
    <row r="259" spans="1:14" x14ac:dyDescent="0.45">
      <c r="A259" s="9">
        <v>42262</v>
      </c>
      <c r="B259" s="4" t="str">
        <f>VLOOKUP(A259,holiday!A259:F2364,2,FALSE)</f>
        <v>Tuesday</v>
      </c>
      <c r="C259" s="4" t="str">
        <f>VLOOKUP(A259,holiday!A259:G2364,3,FALSE)</f>
        <v>September</v>
      </c>
      <c r="D259" s="4">
        <f>VLOOKUP(A259,holiday!A259:E2364,5,FALSE)</f>
        <v>2015</v>
      </c>
      <c r="E259" s="4">
        <f>VLOOKUP(A259,holiday!A259:F2364,4,FALSE)</f>
        <v>37</v>
      </c>
      <c r="F259" s="4" t="str">
        <f>VLOOKUP(A259,holiday!A259:G2364,6,FALSE)</f>
        <v>Y</v>
      </c>
      <c r="G259" s="4" t="str">
        <f>VLOOKUP(A259,holiday!A259:H2364,7,FALSE)</f>
        <v>N</v>
      </c>
      <c r="H259">
        <v>10.8</v>
      </c>
      <c r="I259">
        <v>15.9</v>
      </c>
      <c r="J259">
        <v>15</v>
      </c>
      <c r="K259">
        <v>0</v>
      </c>
      <c r="L259" s="5">
        <v>123750.5</v>
      </c>
      <c r="M259" s="6">
        <v>34.506522410000002</v>
      </c>
      <c r="N259" s="6">
        <f t="shared" si="4"/>
        <v>4270199.4014987051</v>
      </c>
    </row>
    <row r="260" spans="1:14" x14ac:dyDescent="0.45">
      <c r="A260" s="9">
        <v>42263</v>
      </c>
      <c r="B260" s="4" t="str">
        <f>VLOOKUP(A260,holiday!A260:F2365,2,FALSE)</f>
        <v>Wednesday</v>
      </c>
      <c r="C260" s="4" t="str">
        <f>VLOOKUP(A260,holiday!A260:G2365,3,FALSE)</f>
        <v>September</v>
      </c>
      <c r="D260" s="4">
        <f>VLOOKUP(A260,holiday!A260:E2365,5,FALSE)</f>
        <v>2015</v>
      </c>
      <c r="E260" s="4">
        <f>VLOOKUP(A260,holiday!A260:F2365,4,FALSE)</f>
        <v>37</v>
      </c>
      <c r="F260" s="4" t="str">
        <f>VLOOKUP(A260,holiday!A260:G2365,6,FALSE)</f>
        <v>Y</v>
      </c>
      <c r="G260" s="4" t="str">
        <f>VLOOKUP(A260,holiday!A260:H2365,7,FALSE)</f>
        <v>N</v>
      </c>
      <c r="H260">
        <v>8.9</v>
      </c>
      <c r="I260">
        <v>14.8</v>
      </c>
      <c r="J260">
        <v>17.600000000000001</v>
      </c>
      <c r="K260">
        <v>0</v>
      </c>
      <c r="L260" s="5">
        <v>131795.48499999999</v>
      </c>
      <c r="M260" s="6">
        <v>38.966062469999997</v>
      </c>
      <c r="N260" s="6">
        <f t="shared" si="4"/>
        <v>5135551.1017739475</v>
      </c>
    </row>
    <row r="261" spans="1:14" x14ac:dyDescent="0.45">
      <c r="A261" s="9">
        <v>42264</v>
      </c>
      <c r="B261" s="4" t="str">
        <f>VLOOKUP(A261,holiday!A261:F2366,2,FALSE)</f>
        <v>Thursday</v>
      </c>
      <c r="C261" s="4" t="str">
        <f>VLOOKUP(A261,holiday!A261:G2366,3,FALSE)</f>
        <v>September</v>
      </c>
      <c r="D261" s="4">
        <f>VLOOKUP(A261,holiday!A261:E2366,5,FALSE)</f>
        <v>2015</v>
      </c>
      <c r="E261" s="4">
        <f>VLOOKUP(A261,holiday!A261:F2366,4,FALSE)</f>
        <v>38</v>
      </c>
      <c r="F261" s="4" t="str">
        <f>VLOOKUP(A261,holiday!A261:G2366,6,FALSE)</f>
        <v>Y</v>
      </c>
      <c r="G261" s="4" t="str">
        <f>VLOOKUP(A261,holiday!A261:H2366,7,FALSE)</f>
        <v>N</v>
      </c>
      <c r="H261">
        <v>9</v>
      </c>
      <c r="I261">
        <v>14.3</v>
      </c>
      <c r="J261">
        <v>12.4</v>
      </c>
      <c r="K261">
        <v>0</v>
      </c>
      <c r="L261" s="5">
        <v>131050.675</v>
      </c>
      <c r="M261" s="6">
        <v>40.639264369999999</v>
      </c>
      <c r="N261" s="6">
        <f t="shared" si="4"/>
        <v>5325803.02719195</v>
      </c>
    </row>
    <row r="262" spans="1:14" x14ac:dyDescent="0.45">
      <c r="A262" s="9">
        <v>42265</v>
      </c>
      <c r="B262" s="4" t="str">
        <f>VLOOKUP(A262,holiday!A262:F2367,2,FALSE)</f>
        <v>Friday</v>
      </c>
      <c r="C262" s="4" t="str">
        <f>VLOOKUP(A262,holiday!A262:G2367,3,FALSE)</f>
        <v>September</v>
      </c>
      <c r="D262" s="4">
        <f>VLOOKUP(A262,holiday!A262:E2367,5,FALSE)</f>
        <v>2015</v>
      </c>
      <c r="E262" s="4">
        <f>VLOOKUP(A262,holiday!A262:F2367,4,FALSE)</f>
        <v>38</v>
      </c>
      <c r="F262" s="4" t="str">
        <f>VLOOKUP(A262,holiday!A262:G2367,6,FALSE)</f>
        <v>N</v>
      </c>
      <c r="G262" s="4" t="str">
        <f>VLOOKUP(A262,holiday!A262:H2367,7,FALSE)</f>
        <v>N</v>
      </c>
      <c r="H262">
        <v>10.5</v>
      </c>
      <c r="I262">
        <v>14.7</v>
      </c>
      <c r="J262">
        <v>8.1</v>
      </c>
      <c r="K262">
        <v>0</v>
      </c>
      <c r="L262" s="5">
        <v>130764.58500000001</v>
      </c>
      <c r="M262" s="6">
        <v>40.630081019999999</v>
      </c>
      <c r="N262" s="6">
        <f t="shared" si="4"/>
        <v>5312975.6830966771</v>
      </c>
    </row>
    <row r="263" spans="1:14" x14ac:dyDescent="0.45">
      <c r="A263" s="9">
        <v>42266</v>
      </c>
      <c r="B263" s="4" t="str">
        <f>VLOOKUP(A263,holiday!A263:F2368,2,FALSE)</f>
        <v>Saturday</v>
      </c>
      <c r="C263" s="4" t="str">
        <f>VLOOKUP(A263,holiday!A263:G2368,3,FALSE)</f>
        <v>September</v>
      </c>
      <c r="D263" s="4">
        <f>VLOOKUP(A263,holiday!A263:E2368,5,FALSE)</f>
        <v>2015</v>
      </c>
      <c r="E263" s="4">
        <f>VLOOKUP(A263,holiday!A263:F2368,4,FALSE)</f>
        <v>38</v>
      </c>
      <c r="F263" s="4" t="str">
        <f>VLOOKUP(A263,holiday!A263:G2368,6,FALSE)</f>
        <v>N</v>
      </c>
      <c r="G263" s="4" t="str">
        <f>VLOOKUP(A263,holiday!A263:H2368,7,FALSE)</f>
        <v>N</v>
      </c>
      <c r="H263">
        <v>6.5</v>
      </c>
      <c r="I263">
        <v>21.3</v>
      </c>
      <c r="J263">
        <v>17</v>
      </c>
      <c r="K263">
        <v>0</v>
      </c>
      <c r="L263" s="5">
        <v>112377.185</v>
      </c>
      <c r="M263" s="6">
        <v>47.826712030000003</v>
      </c>
      <c r="N263" s="6">
        <f t="shared" si="4"/>
        <v>5374631.2657370362</v>
      </c>
    </row>
    <row r="264" spans="1:14" x14ac:dyDescent="0.45">
      <c r="A264" s="9">
        <v>42267</v>
      </c>
      <c r="B264" s="4" t="str">
        <f>VLOOKUP(A264,holiday!A264:F2369,2,FALSE)</f>
        <v>Sunday</v>
      </c>
      <c r="C264" s="4" t="str">
        <f>VLOOKUP(A264,holiday!A264:G2369,3,FALSE)</f>
        <v>September</v>
      </c>
      <c r="D264" s="4">
        <f>VLOOKUP(A264,holiday!A264:E2369,5,FALSE)</f>
        <v>2015</v>
      </c>
      <c r="E264" s="4">
        <f>VLOOKUP(A264,holiday!A264:F2369,4,FALSE)</f>
        <v>38</v>
      </c>
      <c r="F264" s="4" t="str">
        <f>VLOOKUP(A264,holiday!A264:G2369,6,FALSE)</f>
        <v>N</v>
      </c>
      <c r="G264" s="4" t="str">
        <f>VLOOKUP(A264,holiday!A264:H2369,7,FALSE)</f>
        <v>N</v>
      </c>
      <c r="H264">
        <v>8.5</v>
      </c>
      <c r="I264">
        <v>22.9</v>
      </c>
      <c r="J264">
        <v>17.3</v>
      </c>
      <c r="K264">
        <v>0</v>
      </c>
      <c r="L264" s="5">
        <v>103708.925</v>
      </c>
      <c r="M264" s="6">
        <v>32.857727840000003</v>
      </c>
      <c r="N264" s="6">
        <f t="shared" si="4"/>
        <v>3407639.6322289724</v>
      </c>
    </row>
    <row r="265" spans="1:14" x14ac:dyDescent="0.45">
      <c r="A265" s="9">
        <v>42268</v>
      </c>
      <c r="B265" s="4" t="str">
        <f>VLOOKUP(A265,holiday!A265:F2370,2,FALSE)</f>
        <v>Monday</v>
      </c>
      <c r="C265" s="4" t="str">
        <f>VLOOKUP(A265,holiday!A265:G2370,3,FALSE)</f>
        <v>September</v>
      </c>
      <c r="D265" s="4">
        <f>VLOOKUP(A265,holiday!A265:E2370,5,FALSE)</f>
        <v>2015</v>
      </c>
      <c r="E265" s="4">
        <f>VLOOKUP(A265,holiday!A265:F2370,4,FALSE)</f>
        <v>38</v>
      </c>
      <c r="F265" s="4" t="str">
        <f>VLOOKUP(A265,holiday!A265:G2370,6,FALSE)</f>
        <v>N</v>
      </c>
      <c r="G265" s="4" t="str">
        <f>VLOOKUP(A265,holiday!A265:H2370,7,FALSE)</f>
        <v>N</v>
      </c>
      <c r="H265">
        <v>14</v>
      </c>
      <c r="I265">
        <v>18.100000000000001</v>
      </c>
      <c r="J265">
        <v>6.7</v>
      </c>
      <c r="K265">
        <v>0</v>
      </c>
      <c r="L265" s="5">
        <v>120096.71</v>
      </c>
      <c r="M265" s="6">
        <v>44.955977410000003</v>
      </c>
      <c r="N265" s="6">
        <f t="shared" si="4"/>
        <v>5399064.981775322</v>
      </c>
    </row>
    <row r="266" spans="1:14" x14ac:dyDescent="0.45">
      <c r="A266" s="9">
        <v>42269</v>
      </c>
      <c r="B266" s="4" t="str">
        <f>VLOOKUP(A266,holiday!A266:F2371,2,FALSE)</f>
        <v>Tuesday</v>
      </c>
      <c r="C266" s="4" t="str">
        <f>VLOOKUP(A266,holiday!A266:G2371,3,FALSE)</f>
        <v>September</v>
      </c>
      <c r="D266" s="4">
        <f>VLOOKUP(A266,holiday!A266:E2371,5,FALSE)</f>
        <v>2015</v>
      </c>
      <c r="E266" s="4">
        <f>VLOOKUP(A266,holiday!A266:F2371,4,FALSE)</f>
        <v>38</v>
      </c>
      <c r="F266" s="4" t="str">
        <f>VLOOKUP(A266,holiday!A266:G2371,6,FALSE)</f>
        <v>N</v>
      </c>
      <c r="G266" s="4" t="str">
        <f>VLOOKUP(A266,holiday!A266:H2371,7,FALSE)</f>
        <v>N</v>
      </c>
      <c r="H266">
        <v>7.6</v>
      </c>
      <c r="I266">
        <v>12.7</v>
      </c>
      <c r="J266">
        <v>17.399999999999999</v>
      </c>
      <c r="K266">
        <v>0</v>
      </c>
      <c r="L266" s="5">
        <v>127755.095</v>
      </c>
      <c r="M266" s="6">
        <v>99.476166710000001</v>
      </c>
      <c r="N266" s="6">
        <f t="shared" si="4"/>
        <v>12708587.128271887</v>
      </c>
    </row>
    <row r="267" spans="1:14" x14ac:dyDescent="0.45">
      <c r="A267" s="9">
        <v>42270</v>
      </c>
      <c r="B267" s="4" t="str">
        <f>VLOOKUP(A267,holiday!A267:F2372,2,FALSE)</f>
        <v>Wednesday</v>
      </c>
      <c r="C267" s="4" t="str">
        <f>VLOOKUP(A267,holiday!A267:G2372,3,FALSE)</f>
        <v>September</v>
      </c>
      <c r="D267" s="4">
        <f>VLOOKUP(A267,holiday!A267:E2372,5,FALSE)</f>
        <v>2015</v>
      </c>
      <c r="E267" s="4">
        <f>VLOOKUP(A267,holiday!A267:F2372,4,FALSE)</f>
        <v>38</v>
      </c>
      <c r="F267" s="4" t="str">
        <f>VLOOKUP(A267,holiday!A267:G2372,6,FALSE)</f>
        <v>N</v>
      </c>
      <c r="G267" s="4" t="str">
        <f>VLOOKUP(A267,holiday!A267:H2372,7,FALSE)</f>
        <v>N</v>
      </c>
      <c r="H267">
        <v>8.5</v>
      </c>
      <c r="I267">
        <v>12.6</v>
      </c>
      <c r="J267">
        <v>20.3</v>
      </c>
      <c r="K267">
        <v>0</v>
      </c>
      <c r="L267" s="5">
        <v>131866.73000000001</v>
      </c>
      <c r="M267" s="6">
        <v>49.768610670000001</v>
      </c>
      <c r="N267" s="6">
        <f t="shared" si="4"/>
        <v>6562823.9456960093</v>
      </c>
    </row>
    <row r="268" spans="1:14" x14ac:dyDescent="0.45">
      <c r="A268" s="9">
        <v>42271</v>
      </c>
      <c r="B268" s="4" t="str">
        <f>VLOOKUP(A268,holiday!A268:F2373,2,FALSE)</f>
        <v>Thursday</v>
      </c>
      <c r="C268" s="4" t="str">
        <f>VLOOKUP(A268,holiday!A268:G2373,3,FALSE)</f>
        <v>September</v>
      </c>
      <c r="D268" s="4">
        <f>VLOOKUP(A268,holiday!A268:E2373,5,FALSE)</f>
        <v>2015</v>
      </c>
      <c r="E268" s="4">
        <f>VLOOKUP(A268,holiday!A268:F2373,4,FALSE)</f>
        <v>39</v>
      </c>
      <c r="F268" s="4" t="str">
        <f>VLOOKUP(A268,holiday!A268:G2373,6,FALSE)</f>
        <v>N</v>
      </c>
      <c r="G268" s="4" t="str">
        <f>VLOOKUP(A268,holiday!A268:H2373,7,FALSE)</f>
        <v>N</v>
      </c>
      <c r="H268">
        <v>5.0999999999999996</v>
      </c>
      <c r="I268">
        <v>14.3</v>
      </c>
      <c r="J268">
        <v>18.2</v>
      </c>
      <c r="K268">
        <v>0</v>
      </c>
      <c r="L268" s="5">
        <v>130937.625</v>
      </c>
      <c r="M268" s="6">
        <v>54.980526810000001</v>
      </c>
      <c r="N268" s="6">
        <f t="shared" si="4"/>
        <v>7199019.6017502267</v>
      </c>
    </row>
    <row r="269" spans="1:14" x14ac:dyDescent="0.45">
      <c r="A269" s="9">
        <v>42272</v>
      </c>
      <c r="B269" s="4" t="str">
        <f>VLOOKUP(A269,holiday!A269:F2374,2,FALSE)</f>
        <v>Friday</v>
      </c>
      <c r="C269" s="4" t="str">
        <f>VLOOKUP(A269,holiday!A269:G2374,3,FALSE)</f>
        <v>September</v>
      </c>
      <c r="D269" s="4">
        <f>VLOOKUP(A269,holiday!A269:E2374,5,FALSE)</f>
        <v>2015</v>
      </c>
      <c r="E269" s="4">
        <f>VLOOKUP(A269,holiday!A269:F2374,4,FALSE)</f>
        <v>39</v>
      </c>
      <c r="F269" s="4" t="str">
        <f>VLOOKUP(A269,holiday!A269:G2374,6,FALSE)</f>
        <v>N</v>
      </c>
      <c r="G269" s="4" t="str">
        <f>VLOOKUP(A269,holiday!A269:H2374,7,FALSE)</f>
        <v>N</v>
      </c>
      <c r="H269">
        <v>5.8</v>
      </c>
      <c r="I269">
        <v>19.100000000000001</v>
      </c>
      <c r="J269">
        <v>20.2</v>
      </c>
      <c r="K269">
        <v>1</v>
      </c>
      <c r="L269" s="5">
        <v>124278.93</v>
      </c>
      <c r="M269" s="6">
        <v>51.081001790000002</v>
      </c>
      <c r="N269" s="6">
        <f t="shared" si="4"/>
        <v>6348292.2457892848</v>
      </c>
    </row>
    <row r="270" spans="1:14" x14ac:dyDescent="0.45">
      <c r="A270" s="9">
        <v>42273</v>
      </c>
      <c r="B270" s="4" t="str">
        <f>VLOOKUP(A270,holiday!A270:F2375,2,FALSE)</f>
        <v>Saturday</v>
      </c>
      <c r="C270" s="4" t="str">
        <f>VLOOKUP(A270,holiday!A270:G2375,3,FALSE)</f>
        <v>September</v>
      </c>
      <c r="D270" s="4">
        <f>VLOOKUP(A270,holiday!A270:E2375,5,FALSE)</f>
        <v>2015</v>
      </c>
      <c r="E270" s="4">
        <f>VLOOKUP(A270,holiday!A270:F2375,4,FALSE)</f>
        <v>39</v>
      </c>
      <c r="F270" s="4" t="str">
        <f>VLOOKUP(A270,holiday!A270:G2375,6,FALSE)</f>
        <v>N</v>
      </c>
      <c r="G270" s="4" t="str">
        <f>VLOOKUP(A270,holiday!A270:H2375,7,FALSE)</f>
        <v>N</v>
      </c>
      <c r="H270">
        <v>6.6</v>
      </c>
      <c r="I270">
        <v>17.899999999999999</v>
      </c>
      <c r="J270">
        <v>20.100000000000001</v>
      </c>
      <c r="K270">
        <v>0.6</v>
      </c>
      <c r="L270" s="5">
        <v>111064.49</v>
      </c>
      <c r="M270" s="6">
        <v>48.78936994</v>
      </c>
      <c r="N270" s="6">
        <f t="shared" si="4"/>
        <v>5418766.4898074307</v>
      </c>
    </row>
    <row r="271" spans="1:14" x14ac:dyDescent="0.45">
      <c r="A271" s="9">
        <v>42274</v>
      </c>
      <c r="B271" s="4" t="str">
        <f>VLOOKUP(A271,holiday!A271:F2376,2,FALSE)</f>
        <v>Sunday</v>
      </c>
      <c r="C271" s="4" t="str">
        <f>VLOOKUP(A271,holiday!A271:G2376,3,FALSE)</f>
        <v>September</v>
      </c>
      <c r="D271" s="4">
        <f>VLOOKUP(A271,holiday!A271:E2376,5,FALSE)</f>
        <v>2015</v>
      </c>
      <c r="E271" s="4">
        <f>VLOOKUP(A271,holiday!A271:F2376,4,FALSE)</f>
        <v>39</v>
      </c>
      <c r="F271" s="4" t="str">
        <f>VLOOKUP(A271,holiday!A271:G2376,6,FALSE)</f>
        <v>N</v>
      </c>
      <c r="G271" s="4" t="str">
        <f>VLOOKUP(A271,holiday!A271:H2376,7,FALSE)</f>
        <v>N</v>
      </c>
      <c r="H271">
        <v>9.8000000000000007</v>
      </c>
      <c r="I271">
        <v>20.2</v>
      </c>
      <c r="J271">
        <v>19.600000000000001</v>
      </c>
      <c r="K271">
        <v>0</v>
      </c>
      <c r="L271" s="5">
        <v>106431.815</v>
      </c>
      <c r="M271" s="6">
        <v>43.931613710000001</v>
      </c>
      <c r="N271" s="6">
        <f t="shared" si="4"/>
        <v>4675721.3830341836</v>
      </c>
    </row>
    <row r="272" spans="1:14" x14ac:dyDescent="0.45">
      <c r="A272" s="9">
        <v>42275</v>
      </c>
      <c r="B272" s="4" t="str">
        <f>VLOOKUP(A272,holiday!A272:F2377,2,FALSE)</f>
        <v>Monday</v>
      </c>
      <c r="C272" s="4" t="str">
        <f>VLOOKUP(A272,holiday!A272:G2377,3,FALSE)</f>
        <v>September</v>
      </c>
      <c r="D272" s="4">
        <f>VLOOKUP(A272,holiday!A272:E2377,5,FALSE)</f>
        <v>2015</v>
      </c>
      <c r="E272" s="4">
        <f>VLOOKUP(A272,holiday!A272:F2377,4,FALSE)</f>
        <v>39</v>
      </c>
      <c r="F272" s="4" t="str">
        <f>VLOOKUP(A272,holiday!A272:G2377,6,FALSE)</f>
        <v>N</v>
      </c>
      <c r="G272" s="4" t="str">
        <f>VLOOKUP(A272,holiday!A272:H2377,7,FALSE)</f>
        <v>N</v>
      </c>
      <c r="H272">
        <v>8.3000000000000007</v>
      </c>
      <c r="I272">
        <v>21.4</v>
      </c>
      <c r="J272">
        <v>13.6</v>
      </c>
      <c r="K272">
        <v>0</v>
      </c>
      <c r="L272" s="5">
        <v>121796.715</v>
      </c>
      <c r="M272" s="6">
        <v>42.026015379999997</v>
      </c>
      <c r="N272" s="6">
        <f t="shared" si="4"/>
        <v>5118630.617823476</v>
      </c>
    </row>
    <row r="273" spans="1:14" x14ac:dyDescent="0.45">
      <c r="A273" s="9">
        <v>42276</v>
      </c>
      <c r="B273" s="4" t="str">
        <f>VLOOKUP(A273,holiday!A273:F2378,2,FALSE)</f>
        <v>Tuesday</v>
      </c>
      <c r="C273" s="4" t="str">
        <f>VLOOKUP(A273,holiday!A273:G2378,3,FALSE)</f>
        <v>September</v>
      </c>
      <c r="D273" s="4">
        <f>VLOOKUP(A273,holiday!A273:E2378,5,FALSE)</f>
        <v>2015</v>
      </c>
      <c r="E273" s="4">
        <f>VLOOKUP(A273,holiday!A273:F2378,4,FALSE)</f>
        <v>39</v>
      </c>
      <c r="F273" s="4" t="str">
        <f>VLOOKUP(A273,holiday!A273:G2378,6,FALSE)</f>
        <v>N</v>
      </c>
      <c r="G273" s="4" t="str">
        <f>VLOOKUP(A273,holiday!A273:H2378,7,FALSE)</f>
        <v>N</v>
      </c>
      <c r="H273">
        <v>9</v>
      </c>
      <c r="I273">
        <v>16.899999999999999</v>
      </c>
      <c r="J273">
        <v>13.5</v>
      </c>
      <c r="K273">
        <v>0</v>
      </c>
      <c r="L273" s="5">
        <v>126691.8</v>
      </c>
      <c r="M273" s="6">
        <v>37.640101250000001</v>
      </c>
      <c r="N273" s="6">
        <f t="shared" si="4"/>
        <v>4768692.1795447506</v>
      </c>
    </row>
    <row r="274" spans="1:14" x14ac:dyDescent="0.45">
      <c r="A274" s="9">
        <v>42277</v>
      </c>
      <c r="B274" s="4" t="str">
        <f>VLOOKUP(A274,holiday!A274:F2379,2,FALSE)</f>
        <v>Wednesday</v>
      </c>
      <c r="C274" s="4" t="str">
        <f>VLOOKUP(A274,holiday!A274:G2379,3,FALSE)</f>
        <v>September</v>
      </c>
      <c r="D274" s="4">
        <f>VLOOKUP(A274,holiday!A274:E2379,5,FALSE)</f>
        <v>2015</v>
      </c>
      <c r="E274" s="4">
        <f>VLOOKUP(A274,holiday!A274:F2379,4,FALSE)</f>
        <v>39</v>
      </c>
      <c r="F274" s="4" t="str">
        <f>VLOOKUP(A274,holiday!A274:G2379,6,FALSE)</f>
        <v>N</v>
      </c>
      <c r="G274" s="4" t="str">
        <f>VLOOKUP(A274,holiday!A274:H2379,7,FALSE)</f>
        <v>N</v>
      </c>
      <c r="H274">
        <v>11.5</v>
      </c>
      <c r="I274">
        <v>15.9</v>
      </c>
      <c r="J274">
        <v>16.8</v>
      </c>
      <c r="K274">
        <v>0</v>
      </c>
      <c r="L274" s="5">
        <v>129641.245</v>
      </c>
      <c r="M274" s="6">
        <v>41.98096898</v>
      </c>
      <c r="N274" s="6">
        <f t="shared" si="4"/>
        <v>5442465.0848735804</v>
      </c>
    </row>
    <row r="275" spans="1:14" x14ac:dyDescent="0.45">
      <c r="A275" s="9">
        <v>42278</v>
      </c>
      <c r="B275" s="4" t="str">
        <f>VLOOKUP(A275,holiday!A275:F2380,2,FALSE)</f>
        <v>Thursday</v>
      </c>
      <c r="C275" s="4" t="str">
        <f>VLOOKUP(A275,holiday!A275:G2380,3,FALSE)</f>
        <v>October</v>
      </c>
      <c r="D275" s="4">
        <f>VLOOKUP(A275,holiday!A275:E2380,5,FALSE)</f>
        <v>2015</v>
      </c>
      <c r="E275" s="4">
        <f>VLOOKUP(A275,holiday!A275:F2380,4,FALSE)</f>
        <v>40</v>
      </c>
      <c r="F275" s="4" t="str">
        <f>VLOOKUP(A275,holiday!A275:G2380,6,FALSE)</f>
        <v>N</v>
      </c>
      <c r="G275" s="4" t="str">
        <f>VLOOKUP(A275,holiday!A275:H2380,7,FALSE)</f>
        <v>N</v>
      </c>
      <c r="H275">
        <v>6</v>
      </c>
      <c r="I275">
        <v>21.6</v>
      </c>
      <c r="J275">
        <v>21.7</v>
      </c>
      <c r="K275">
        <v>9.1999999999999993</v>
      </c>
      <c r="L275" s="5">
        <v>124356.41499999999</v>
      </c>
      <c r="M275" s="6">
        <v>34.809762990000003</v>
      </c>
      <c r="N275" s="6">
        <f t="shared" si="4"/>
        <v>4328817.332436081</v>
      </c>
    </row>
    <row r="276" spans="1:14" x14ac:dyDescent="0.45">
      <c r="A276" s="9">
        <v>42279</v>
      </c>
      <c r="B276" s="4" t="str">
        <f>VLOOKUP(A276,holiday!A276:F2381,2,FALSE)</f>
        <v>Friday</v>
      </c>
      <c r="C276" s="4" t="str">
        <f>VLOOKUP(A276,holiday!A276:G2381,3,FALSE)</f>
        <v>October</v>
      </c>
      <c r="D276" s="4">
        <f>VLOOKUP(A276,holiday!A276:E2381,5,FALSE)</f>
        <v>2015</v>
      </c>
      <c r="E276" s="4">
        <f>VLOOKUP(A276,holiday!A276:F2381,4,FALSE)</f>
        <v>40</v>
      </c>
      <c r="F276" s="4" t="str">
        <f>VLOOKUP(A276,holiday!A276:G2381,6,FALSE)</f>
        <v>N</v>
      </c>
      <c r="G276" s="4" t="str">
        <f>VLOOKUP(A276,holiday!A276:H2381,7,FALSE)</f>
        <v>Y</v>
      </c>
      <c r="H276">
        <v>9.9</v>
      </c>
      <c r="I276">
        <v>28.6</v>
      </c>
      <c r="J276">
        <v>21.7</v>
      </c>
      <c r="K276">
        <v>3.8</v>
      </c>
      <c r="L276" s="5">
        <v>107544.145</v>
      </c>
      <c r="M276" s="6">
        <v>38.306983930000001</v>
      </c>
      <c r="N276" s="6">
        <f t="shared" si="4"/>
        <v>4119691.8342805901</v>
      </c>
    </row>
    <row r="277" spans="1:14" x14ac:dyDescent="0.45">
      <c r="A277" s="9">
        <v>42280</v>
      </c>
      <c r="B277" s="4" t="str">
        <f>VLOOKUP(A277,holiday!A277:F2382,2,FALSE)</f>
        <v>Saturday</v>
      </c>
      <c r="C277" s="4" t="str">
        <f>VLOOKUP(A277,holiday!A277:G2382,3,FALSE)</f>
        <v>October</v>
      </c>
      <c r="D277" s="4">
        <f>VLOOKUP(A277,holiday!A277:E2382,5,FALSE)</f>
        <v>2015</v>
      </c>
      <c r="E277" s="4">
        <f>VLOOKUP(A277,holiday!A277:F2382,4,FALSE)</f>
        <v>40</v>
      </c>
      <c r="F277" s="4" t="str">
        <f>VLOOKUP(A277,holiday!A277:G2382,6,FALSE)</f>
        <v>N</v>
      </c>
      <c r="G277" s="4" t="str">
        <f>VLOOKUP(A277,holiday!A277:H2382,7,FALSE)</f>
        <v>N</v>
      </c>
      <c r="H277">
        <v>16.3</v>
      </c>
      <c r="I277">
        <v>31.3</v>
      </c>
      <c r="J277">
        <v>22.2</v>
      </c>
      <c r="K277">
        <v>0</v>
      </c>
      <c r="L277" s="5">
        <v>100598.55</v>
      </c>
      <c r="M277" s="6">
        <v>30.78069241</v>
      </c>
      <c r="N277" s="6">
        <f t="shared" si="4"/>
        <v>3096493.0244420054</v>
      </c>
    </row>
    <row r="278" spans="1:14" x14ac:dyDescent="0.45">
      <c r="A278" s="9">
        <v>42281</v>
      </c>
      <c r="B278" s="4" t="str">
        <f>VLOOKUP(A278,holiday!A278:F2383,2,FALSE)</f>
        <v>Sunday</v>
      </c>
      <c r="C278" s="4" t="str">
        <f>VLOOKUP(A278,holiday!A278:G2383,3,FALSE)</f>
        <v>October</v>
      </c>
      <c r="D278" s="4">
        <f>VLOOKUP(A278,holiday!A278:E2383,5,FALSE)</f>
        <v>2015</v>
      </c>
      <c r="E278" s="4">
        <f>VLOOKUP(A278,holiday!A278:F2383,4,FALSE)</f>
        <v>40</v>
      </c>
      <c r="F278" s="4" t="str">
        <f>VLOOKUP(A278,holiday!A278:G2383,6,FALSE)</f>
        <v>N</v>
      </c>
      <c r="G278" s="4" t="str">
        <f>VLOOKUP(A278,holiday!A278:H2383,7,FALSE)</f>
        <v>N</v>
      </c>
      <c r="H278">
        <v>13.9</v>
      </c>
      <c r="I278">
        <v>24.9</v>
      </c>
      <c r="J278">
        <v>22.2</v>
      </c>
      <c r="K278">
        <v>0</v>
      </c>
      <c r="L278" s="5">
        <v>103828.88</v>
      </c>
      <c r="M278" s="6">
        <v>36.56069849</v>
      </c>
      <c r="N278" s="6">
        <f t="shared" si="4"/>
        <v>3796056.3762343912</v>
      </c>
    </row>
    <row r="279" spans="1:14" x14ac:dyDescent="0.45">
      <c r="A279" s="9">
        <v>42282</v>
      </c>
      <c r="B279" s="4" t="str">
        <f>VLOOKUP(A279,holiday!A279:F2384,2,FALSE)</f>
        <v>Monday</v>
      </c>
      <c r="C279" s="4" t="str">
        <f>VLOOKUP(A279,holiday!A279:G2384,3,FALSE)</f>
        <v>October</v>
      </c>
      <c r="D279" s="4">
        <f>VLOOKUP(A279,holiday!A279:E2384,5,FALSE)</f>
        <v>2015</v>
      </c>
      <c r="E279" s="4">
        <f>VLOOKUP(A279,holiday!A279:F2384,4,FALSE)</f>
        <v>40</v>
      </c>
      <c r="F279" s="4" t="str">
        <f>VLOOKUP(A279,holiday!A279:G2384,6,FALSE)</f>
        <v>N</v>
      </c>
      <c r="G279" s="4" t="str">
        <f>VLOOKUP(A279,holiday!A279:H2384,7,FALSE)</f>
        <v>N</v>
      </c>
      <c r="H279">
        <v>12.7</v>
      </c>
      <c r="I279">
        <v>34.4</v>
      </c>
      <c r="J279">
        <v>22</v>
      </c>
      <c r="K279">
        <v>0</v>
      </c>
      <c r="L279" s="5">
        <v>125194.87</v>
      </c>
      <c r="M279" s="6">
        <v>38.972005189999997</v>
      </c>
      <c r="N279" s="6">
        <f t="shared" si="4"/>
        <v>4879095.1234013746</v>
      </c>
    </row>
    <row r="280" spans="1:14" x14ac:dyDescent="0.45">
      <c r="A280" s="9">
        <v>42283</v>
      </c>
      <c r="B280" s="4" t="str">
        <f>VLOOKUP(A280,holiday!A280:F2385,2,FALSE)</f>
        <v>Tuesday</v>
      </c>
      <c r="C280" s="4" t="str">
        <f>VLOOKUP(A280,holiday!A280:G2385,3,FALSE)</f>
        <v>October</v>
      </c>
      <c r="D280" s="4">
        <f>VLOOKUP(A280,holiday!A280:E2385,5,FALSE)</f>
        <v>2015</v>
      </c>
      <c r="E280" s="4">
        <f>VLOOKUP(A280,holiday!A280:F2385,4,FALSE)</f>
        <v>40</v>
      </c>
      <c r="F280" s="4" t="str">
        <f>VLOOKUP(A280,holiday!A280:G2385,6,FALSE)</f>
        <v>Y</v>
      </c>
      <c r="G280" s="4" t="str">
        <f>VLOOKUP(A280,holiday!A280:H2385,7,FALSE)</f>
        <v>N</v>
      </c>
      <c r="H280">
        <v>15.5</v>
      </c>
      <c r="I280">
        <v>35.799999999999997</v>
      </c>
      <c r="J280">
        <v>18.899999999999999</v>
      </c>
      <c r="K280">
        <v>0</v>
      </c>
      <c r="L280" s="5">
        <v>127225.245</v>
      </c>
      <c r="M280" s="6">
        <v>36.244451439999999</v>
      </c>
      <c r="N280" s="6">
        <f t="shared" si="4"/>
        <v>4611209.2143446021</v>
      </c>
    </row>
    <row r="281" spans="1:14" x14ac:dyDescent="0.45">
      <c r="A281" s="9">
        <v>42284</v>
      </c>
      <c r="B281" s="4" t="str">
        <f>VLOOKUP(A281,holiday!A281:F2386,2,FALSE)</f>
        <v>Wednesday</v>
      </c>
      <c r="C281" s="4" t="str">
        <f>VLOOKUP(A281,holiday!A281:G2386,3,FALSE)</f>
        <v>October</v>
      </c>
      <c r="D281" s="4">
        <f>VLOOKUP(A281,holiday!A281:E2386,5,FALSE)</f>
        <v>2015</v>
      </c>
      <c r="E281" s="4">
        <f>VLOOKUP(A281,holiday!A281:F2386,4,FALSE)</f>
        <v>40</v>
      </c>
      <c r="F281" s="4" t="str">
        <f>VLOOKUP(A281,holiday!A281:G2386,6,FALSE)</f>
        <v>Y</v>
      </c>
      <c r="G281" s="4" t="str">
        <f>VLOOKUP(A281,holiday!A281:H2386,7,FALSE)</f>
        <v>N</v>
      </c>
      <c r="H281">
        <v>11.8</v>
      </c>
      <c r="I281">
        <v>16.2</v>
      </c>
      <c r="J281">
        <v>23.6</v>
      </c>
      <c r="K281">
        <v>0</v>
      </c>
      <c r="L281" s="5">
        <v>117282.765</v>
      </c>
      <c r="M281" s="6">
        <v>31.596406630000001</v>
      </c>
      <c r="N281" s="6">
        <f t="shared" si="4"/>
        <v>3705713.9336307319</v>
      </c>
    </row>
    <row r="282" spans="1:14" x14ac:dyDescent="0.45">
      <c r="A282" s="9">
        <v>42285</v>
      </c>
      <c r="B282" s="4" t="str">
        <f>VLOOKUP(A282,holiday!A282:F2387,2,FALSE)</f>
        <v>Thursday</v>
      </c>
      <c r="C282" s="4" t="str">
        <f>VLOOKUP(A282,holiday!A282:G2387,3,FALSE)</f>
        <v>October</v>
      </c>
      <c r="D282" s="4">
        <f>VLOOKUP(A282,holiday!A282:E2387,5,FALSE)</f>
        <v>2015</v>
      </c>
      <c r="E282" s="4">
        <f>VLOOKUP(A282,holiday!A282:F2387,4,FALSE)</f>
        <v>41</v>
      </c>
      <c r="F282" s="4" t="str">
        <f>VLOOKUP(A282,holiday!A282:G2387,6,FALSE)</f>
        <v>Y</v>
      </c>
      <c r="G282" s="4" t="str">
        <f>VLOOKUP(A282,holiday!A282:H2387,7,FALSE)</f>
        <v>N</v>
      </c>
      <c r="H282">
        <v>7.6</v>
      </c>
      <c r="I282">
        <v>18.600000000000001</v>
      </c>
      <c r="J282">
        <v>23.3</v>
      </c>
      <c r="K282">
        <v>0</v>
      </c>
      <c r="L282" s="5">
        <v>122121.325</v>
      </c>
      <c r="M282" s="6">
        <v>36.140982370000003</v>
      </c>
      <c r="N282" s="6">
        <f t="shared" si="4"/>
        <v>4413584.6538260402</v>
      </c>
    </row>
    <row r="283" spans="1:14" x14ac:dyDescent="0.45">
      <c r="A283" s="9">
        <v>42286</v>
      </c>
      <c r="B283" s="4" t="str">
        <f>VLOOKUP(A283,holiday!A283:F2388,2,FALSE)</f>
        <v>Friday</v>
      </c>
      <c r="C283" s="4" t="str">
        <f>VLOOKUP(A283,holiday!A283:G2388,3,FALSE)</f>
        <v>October</v>
      </c>
      <c r="D283" s="4">
        <f>VLOOKUP(A283,holiday!A283:E2388,5,FALSE)</f>
        <v>2015</v>
      </c>
      <c r="E283" s="4">
        <f>VLOOKUP(A283,holiday!A283:F2388,4,FALSE)</f>
        <v>41</v>
      </c>
      <c r="F283" s="4" t="str">
        <f>VLOOKUP(A283,holiday!A283:G2388,6,FALSE)</f>
        <v>Y</v>
      </c>
      <c r="G283" s="4" t="str">
        <f>VLOOKUP(A283,holiday!A283:H2388,7,FALSE)</f>
        <v>N</v>
      </c>
      <c r="H283">
        <v>10.9</v>
      </c>
      <c r="I283">
        <v>29.9</v>
      </c>
      <c r="J283">
        <v>22</v>
      </c>
      <c r="K283">
        <v>0</v>
      </c>
      <c r="L283" s="5">
        <v>126989.905</v>
      </c>
      <c r="M283" s="6">
        <v>41.415074920000002</v>
      </c>
      <c r="N283" s="6">
        <f t="shared" si="4"/>
        <v>5259296.429658683</v>
      </c>
    </row>
    <row r="284" spans="1:14" x14ac:dyDescent="0.45">
      <c r="A284" s="9">
        <v>42287</v>
      </c>
      <c r="B284" s="4" t="str">
        <f>VLOOKUP(A284,holiday!A284:F2389,2,FALSE)</f>
        <v>Saturday</v>
      </c>
      <c r="C284" s="4" t="str">
        <f>VLOOKUP(A284,holiday!A284:G2389,3,FALSE)</f>
        <v>October</v>
      </c>
      <c r="D284" s="4">
        <f>VLOOKUP(A284,holiday!A284:E2389,5,FALSE)</f>
        <v>2015</v>
      </c>
      <c r="E284" s="4">
        <f>VLOOKUP(A284,holiday!A284:F2389,4,FALSE)</f>
        <v>41</v>
      </c>
      <c r="F284" s="4" t="str">
        <f>VLOOKUP(A284,holiday!A284:G2389,6,FALSE)</f>
        <v>Y</v>
      </c>
      <c r="G284" s="4" t="str">
        <f>VLOOKUP(A284,holiday!A284:H2389,7,FALSE)</f>
        <v>N</v>
      </c>
      <c r="H284">
        <v>17.5</v>
      </c>
      <c r="I284">
        <v>29.2</v>
      </c>
      <c r="J284">
        <v>11.9</v>
      </c>
      <c r="K284">
        <v>0</v>
      </c>
      <c r="L284" s="5">
        <v>112604.825</v>
      </c>
      <c r="M284" s="6">
        <v>34.803176860000001</v>
      </c>
      <c r="N284" s="6">
        <f t="shared" si="4"/>
        <v>3919005.6397643494</v>
      </c>
    </row>
    <row r="285" spans="1:14" x14ac:dyDescent="0.45">
      <c r="A285" s="9">
        <v>42288</v>
      </c>
      <c r="B285" s="4" t="str">
        <f>VLOOKUP(A285,holiday!A285:F2390,2,FALSE)</f>
        <v>Sunday</v>
      </c>
      <c r="C285" s="4" t="str">
        <f>VLOOKUP(A285,holiday!A285:G2390,3,FALSE)</f>
        <v>October</v>
      </c>
      <c r="D285" s="4">
        <f>VLOOKUP(A285,holiday!A285:E2390,5,FALSE)</f>
        <v>2015</v>
      </c>
      <c r="E285" s="4">
        <f>VLOOKUP(A285,holiday!A285:F2390,4,FALSE)</f>
        <v>41</v>
      </c>
      <c r="F285" s="4" t="str">
        <f>VLOOKUP(A285,holiday!A285:G2390,6,FALSE)</f>
        <v>Y</v>
      </c>
      <c r="G285" s="4" t="str">
        <f>VLOOKUP(A285,holiday!A285:H2390,7,FALSE)</f>
        <v>N</v>
      </c>
      <c r="H285">
        <v>16.899999999999999</v>
      </c>
      <c r="I285">
        <v>19.2</v>
      </c>
      <c r="J285">
        <v>19.600000000000001</v>
      </c>
      <c r="K285">
        <v>0</v>
      </c>
      <c r="L285" s="5">
        <v>105376.33500000001</v>
      </c>
      <c r="M285" s="6">
        <v>29.90281083</v>
      </c>
      <c r="N285" s="6">
        <f t="shared" si="4"/>
        <v>3151048.6114637083</v>
      </c>
    </row>
    <row r="286" spans="1:14" x14ac:dyDescent="0.45">
      <c r="A286" s="9">
        <v>42289</v>
      </c>
      <c r="B286" s="4" t="str">
        <f>VLOOKUP(A286,holiday!A286:F2391,2,FALSE)</f>
        <v>Monday</v>
      </c>
      <c r="C286" s="4" t="str">
        <f>VLOOKUP(A286,holiday!A286:G2391,3,FALSE)</f>
        <v>October</v>
      </c>
      <c r="D286" s="4">
        <f>VLOOKUP(A286,holiday!A286:E2391,5,FALSE)</f>
        <v>2015</v>
      </c>
      <c r="E286" s="4">
        <f>VLOOKUP(A286,holiday!A286:F2391,4,FALSE)</f>
        <v>41</v>
      </c>
      <c r="F286" s="4" t="str">
        <f>VLOOKUP(A286,holiday!A286:G2391,6,FALSE)</f>
        <v>Y</v>
      </c>
      <c r="G286" s="4" t="str">
        <f>VLOOKUP(A286,holiday!A286:H2391,7,FALSE)</f>
        <v>N</v>
      </c>
      <c r="H286">
        <v>11.3</v>
      </c>
      <c r="I286">
        <v>16.100000000000001</v>
      </c>
      <c r="J286">
        <v>13.4</v>
      </c>
      <c r="K286">
        <v>0</v>
      </c>
      <c r="L286" s="5">
        <v>120916.215</v>
      </c>
      <c r="M286" s="6">
        <v>36.353623810000002</v>
      </c>
      <c r="N286" s="6">
        <f t="shared" si="4"/>
        <v>4395742.5926390793</v>
      </c>
    </row>
    <row r="287" spans="1:14" x14ac:dyDescent="0.45">
      <c r="A287" s="9">
        <v>42290</v>
      </c>
      <c r="B287" s="4" t="str">
        <f>VLOOKUP(A287,holiday!A287:F2392,2,FALSE)</f>
        <v>Tuesday</v>
      </c>
      <c r="C287" s="4" t="str">
        <f>VLOOKUP(A287,holiday!A287:G2392,3,FALSE)</f>
        <v>October</v>
      </c>
      <c r="D287" s="4">
        <f>VLOOKUP(A287,holiday!A287:E2392,5,FALSE)</f>
        <v>2015</v>
      </c>
      <c r="E287" s="4">
        <f>VLOOKUP(A287,holiday!A287:F2392,4,FALSE)</f>
        <v>41</v>
      </c>
      <c r="F287" s="4" t="str">
        <f>VLOOKUP(A287,holiday!A287:G2392,6,FALSE)</f>
        <v>Y</v>
      </c>
      <c r="G287" s="4" t="str">
        <f>VLOOKUP(A287,holiday!A287:H2392,7,FALSE)</f>
        <v>N</v>
      </c>
      <c r="H287">
        <v>7.9</v>
      </c>
      <c r="I287">
        <v>17.600000000000001</v>
      </c>
      <c r="J287">
        <v>24.3</v>
      </c>
      <c r="K287">
        <v>0</v>
      </c>
      <c r="L287" s="5">
        <v>122830.38</v>
      </c>
      <c r="M287" s="6">
        <v>41.49816809</v>
      </c>
      <c r="N287" s="6">
        <f t="shared" si="4"/>
        <v>5097235.7557985745</v>
      </c>
    </row>
    <row r="288" spans="1:14" x14ac:dyDescent="0.45">
      <c r="A288" s="9">
        <v>42291</v>
      </c>
      <c r="B288" s="4" t="str">
        <f>VLOOKUP(A288,holiday!A288:F2393,2,FALSE)</f>
        <v>Wednesday</v>
      </c>
      <c r="C288" s="4" t="str">
        <f>VLOOKUP(A288,holiday!A288:G2393,3,FALSE)</f>
        <v>October</v>
      </c>
      <c r="D288" s="4">
        <f>VLOOKUP(A288,holiday!A288:E2393,5,FALSE)</f>
        <v>2015</v>
      </c>
      <c r="E288" s="4">
        <f>VLOOKUP(A288,holiday!A288:F2393,4,FALSE)</f>
        <v>41</v>
      </c>
      <c r="F288" s="4" t="str">
        <f>VLOOKUP(A288,holiday!A288:G2393,6,FALSE)</f>
        <v>Y</v>
      </c>
      <c r="G288" s="4" t="str">
        <f>VLOOKUP(A288,holiday!A288:H2393,7,FALSE)</f>
        <v>N</v>
      </c>
      <c r="H288">
        <v>11.2</v>
      </c>
      <c r="I288">
        <v>28.6</v>
      </c>
      <c r="J288">
        <v>24.4</v>
      </c>
      <c r="K288">
        <v>19.600000000000001</v>
      </c>
      <c r="L288" s="5">
        <v>126919.19500000001</v>
      </c>
      <c r="M288" s="6">
        <v>45.563440200000002</v>
      </c>
      <c r="N288" s="6">
        <f t="shared" si="4"/>
        <v>5782875.1516146399</v>
      </c>
    </row>
    <row r="289" spans="1:14" x14ac:dyDescent="0.45">
      <c r="A289" s="9">
        <v>42292</v>
      </c>
      <c r="B289" s="4" t="str">
        <f>VLOOKUP(A289,holiday!A289:F2394,2,FALSE)</f>
        <v>Thursday</v>
      </c>
      <c r="C289" s="4" t="str">
        <f>VLOOKUP(A289,holiday!A289:G2394,3,FALSE)</f>
        <v>October</v>
      </c>
      <c r="D289" s="4">
        <f>VLOOKUP(A289,holiday!A289:E2394,5,FALSE)</f>
        <v>2015</v>
      </c>
      <c r="E289" s="4">
        <f>VLOOKUP(A289,holiday!A289:F2394,4,FALSE)</f>
        <v>42</v>
      </c>
      <c r="F289" s="4" t="str">
        <f>VLOOKUP(A289,holiday!A289:G2394,6,FALSE)</f>
        <v>Y</v>
      </c>
      <c r="G289" s="4" t="str">
        <f>VLOOKUP(A289,holiday!A289:H2394,7,FALSE)</f>
        <v>N</v>
      </c>
      <c r="H289">
        <v>14.4</v>
      </c>
      <c r="I289">
        <v>34</v>
      </c>
      <c r="J289">
        <v>22.2</v>
      </c>
      <c r="K289">
        <v>0.4</v>
      </c>
      <c r="L289" s="5">
        <v>130260.37</v>
      </c>
      <c r="M289" s="6">
        <v>39.066948680000003</v>
      </c>
      <c r="N289" s="6">
        <f t="shared" si="4"/>
        <v>5088875.1898278119</v>
      </c>
    </row>
    <row r="290" spans="1:14" x14ac:dyDescent="0.45">
      <c r="A290" s="9">
        <v>42293</v>
      </c>
      <c r="B290" s="4" t="str">
        <f>VLOOKUP(A290,holiday!A290:F2395,2,FALSE)</f>
        <v>Friday</v>
      </c>
      <c r="C290" s="4" t="str">
        <f>VLOOKUP(A290,holiday!A290:G2395,3,FALSE)</f>
        <v>October</v>
      </c>
      <c r="D290" s="4">
        <f>VLOOKUP(A290,holiday!A290:E2395,5,FALSE)</f>
        <v>2015</v>
      </c>
      <c r="E290" s="4">
        <f>VLOOKUP(A290,holiday!A290:F2395,4,FALSE)</f>
        <v>42</v>
      </c>
      <c r="F290" s="4" t="str">
        <f>VLOOKUP(A290,holiday!A290:G2395,6,FALSE)</f>
        <v>Y</v>
      </c>
      <c r="G290" s="4" t="str">
        <f>VLOOKUP(A290,holiday!A290:H2395,7,FALSE)</f>
        <v>N</v>
      </c>
      <c r="H290">
        <v>17</v>
      </c>
      <c r="I290">
        <v>23.8</v>
      </c>
      <c r="J290">
        <v>8.4</v>
      </c>
      <c r="K290">
        <v>0</v>
      </c>
      <c r="L290" s="5">
        <v>123985.97</v>
      </c>
      <c r="M290" s="6">
        <v>43.80436083</v>
      </c>
      <c r="N290" s="6">
        <f t="shared" si="4"/>
        <v>5431126.1677375548</v>
      </c>
    </row>
    <row r="291" spans="1:14" x14ac:dyDescent="0.45">
      <c r="A291" s="9">
        <v>42294</v>
      </c>
      <c r="B291" s="4" t="str">
        <f>VLOOKUP(A291,holiday!A291:F2396,2,FALSE)</f>
        <v>Saturday</v>
      </c>
      <c r="C291" s="4" t="str">
        <f>VLOOKUP(A291,holiday!A291:G2396,3,FALSE)</f>
        <v>October</v>
      </c>
      <c r="D291" s="4">
        <f>VLOOKUP(A291,holiday!A291:E2396,5,FALSE)</f>
        <v>2015</v>
      </c>
      <c r="E291" s="4">
        <f>VLOOKUP(A291,holiday!A291:F2396,4,FALSE)</f>
        <v>42</v>
      </c>
      <c r="F291" s="4" t="str">
        <f>VLOOKUP(A291,holiday!A291:G2396,6,FALSE)</f>
        <v>Y</v>
      </c>
      <c r="G291" s="4" t="str">
        <f>VLOOKUP(A291,holiday!A291:H2396,7,FALSE)</f>
        <v>N</v>
      </c>
      <c r="H291">
        <v>11.5</v>
      </c>
      <c r="I291">
        <v>20.5</v>
      </c>
      <c r="J291">
        <v>20.399999999999999</v>
      </c>
      <c r="K291">
        <v>0</v>
      </c>
      <c r="L291" s="5">
        <v>104916.345</v>
      </c>
      <c r="M291" s="6">
        <v>29.673610060000001</v>
      </c>
      <c r="N291" s="6">
        <f t="shared" si="4"/>
        <v>3113246.7104504309</v>
      </c>
    </row>
    <row r="292" spans="1:14" x14ac:dyDescent="0.45">
      <c r="A292" s="9">
        <v>42295</v>
      </c>
      <c r="B292" s="4" t="str">
        <f>VLOOKUP(A292,holiday!A292:F2397,2,FALSE)</f>
        <v>Sunday</v>
      </c>
      <c r="C292" s="4" t="str">
        <f>VLOOKUP(A292,holiday!A292:G2397,3,FALSE)</f>
        <v>October</v>
      </c>
      <c r="D292" s="4">
        <f>VLOOKUP(A292,holiday!A292:E2397,5,FALSE)</f>
        <v>2015</v>
      </c>
      <c r="E292" s="4">
        <f>VLOOKUP(A292,holiday!A292:F2397,4,FALSE)</f>
        <v>42</v>
      </c>
      <c r="F292" s="4" t="str">
        <f>VLOOKUP(A292,holiday!A292:G2397,6,FALSE)</f>
        <v>Y</v>
      </c>
      <c r="G292" s="4" t="str">
        <f>VLOOKUP(A292,holiday!A292:H2397,7,FALSE)</f>
        <v>N</v>
      </c>
      <c r="H292">
        <v>12.6</v>
      </c>
      <c r="I292">
        <v>17.7</v>
      </c>
      <c r="J292">
        <v>24.2</v>
      </c>
      <c r="K292">
        <v>0</v>
      </c>
      <c r="L292" s="5">
        <v>100812.04</v>
      </c>
      <c r="M292" s="6">
        <v>29.120867570000001</v>
      </c>
      <c r="N292" s="6">
        <f t="shared" si="4"/>
        <v>2935734.0663015428</v>
      </c>
    </row>
    <row r="293" spans="1:14" x14ac:dyDescent="0.45">
      <c r="A293" s="9">
        <v>42296</v>
      </c>
      <c r="B293" s="4" t="str">
        <f>VLOOKUP(A293,holiday!A293:F2398,2,FALSE)</f>
        <v>Monday</v>
      </c>
      <c r="C293" s="4" t="str">
        <f>VLOOKUP(A293,holiday!A293:G2398,3,FALSE)</f>
        <v>October</v>
      </c>
      <c r="D293" s="4">
        <f>VLOOKUP(A293,holiday!A293:E2398,5,FALSE)</f>
        <v>2015</v>
      </c>
      <c r="E293" s="4">
        <f>VLOOKUP(A293,holiday!A293:F2398,4,FALSE)</f>
        <v>42</v>
      </c>
      <c r="F293" s="4" t="str">
        <f>VLOOKUP(A293,holiday!A293:G2398,6,FALSE)</f>
        <v>Y</v>
      </c>
      <c r="G293" s="4" t="str">
        <f>VLOOKUP(A293,holiday!A293:H2398,7,FALSE)</f>
        <v>N</v>
      </c>
      <c r="H293">
        <v>8.3000000000000007</v>
      </c>
      <c r="I293">
        <v>26.7</v>
      </c>
      <c r="J293">
        <v>25.8</v>
      </c>
      <c r="K293">
        <v>0</v>
      </c>
      <c r="L293" s="5">
        <v>120795</v>
      </c>
      <c r="M293" s="6">
        <v>43.510676320000002</v>
      </c>
      <c r="N293" s="6">
        <f t="shared" si="4"/>
        <v>5255872.1460744003</v>
      </c>
    </row>
    <row r="294" spans="1:14" x14ac:dyDescent="0.45">
      <c r="A294" s="9">
        <v>42297</v>
      </c>
      <c r="B294" s="4" t="str">
        <f>VLOOKUP(A294,holiday!A294:F2399,2,FALSE)</f>
        <v>Tuesday</v>
      </c>
      <c r="C294" s="4" t="str">
        <f>VLOOKUP(A294,holiday!A294:G2399,3,FALSE)</f>
        <v>October</v>
      </c>
      <c r="D294" s="4">
        <f>VLOOKUP(A294,holiday!A294:E2399,5,FALSE)</f>
        <v>2015</v>
      </c>
      <c r="E294" s="4">
        <f>VLOOKUP(A294,holiday!A294:F2399,4,FALSE)</f>
        <v>42</v>
      </c>
      <c r="F294" s="4" t="str">
        <f>VLOOKUP(A294,holiday!A294:G2399,6,FALSE)</f>
        <v>Y</v>
      </c>
      <c r="G294" s="4" t="str">
        <f>VLOOKUP(A294,holiday!A294:H2399,7,FALSE)</f>
        <v>N</v>
      </c>
      <c r="H294">
        <v>12.9</v>
      </c>
      <c r="I294">
        <v>31.8</v>
      </c>
      <c r="J294">
        <v>14.4</v>
      </c>
      <c r="K294">
        <v>0</v>
      </c>
      <c r="L294" s="5">
        <v>126655.49</v>
      </c>
      <c r="M294" s="6">
        <v>43.332869199999998</v>
      </c>
      <c r="N294" s="6">
        <f t="shared" si="4"/>
        <v>5488345.7816319084</v>
      </c>
    </row>
    <row r="295" spans="1:14" x14ac:dyDescent="0.45">
      <c r="A295" s="9">
        <v>42298</v>
      </c>
      <c r="B295" s="4" t="str">
        <f>VLOOKUP(A295,holiday!A295:F2400,2,FALSE)</f>
        <v>Wednesday</v>
      </c>
      <c r="C295" s="4" t="str">
        <f>VLOOKUP(A295,holiday!A295:G2400,3,FALSE)</f>
        <v>October</v>
      </c>
      <c r="D295" s="4">
        <f>VLOOKUP(A295,holiday!A295:E2400,5,FALSE)</f>
        <v>2015</v>
      </c>
      <c r="E295" s="4">
        <f>VLOOKUP(A295,holiday!A295:F2400,4,FALSE)</f>
        <v>42</v>
      </c>
      <c r="F295" s="4" t="str">
        <f>VLOOKUP(A295,holiday!A295:G2400,6,FALSE)</f>
        <v>Y</v>
      </c>
      <c r="G295" s="4" t="str">
        <f>VLOOKUP(A295,holiday!A295:H2400,7,FALSE)</f>
        <v>N</v>
      </c>
      <c r="H295">
        <v>17.600000000000001</v>
      </c>
      <c r="I295">
        <v>18.3</v>
      </c>
      <c r="J295">
        <v>7.3</v>
      </c>
      <c r="K295">
        <v>0</v>
      </c>
      <c r="L295" s="5">
        <v>122368.88499999999</v>
      </c>
      <c r="M295" s="6">
        <v>39.681894030000002</v>
      </c>
      <c r="N295" s="6">
        <f t="shared" si="4"/>
        <v>4855829.1271392563</v>
      </c>
    </row>
    <row r="296" spans="1:14" x14ac:dyDescent="0.45">
      <c r="A296" s="9">
        <v>42299</v>
      </c>
      <c r="B296" s="4" t="str">
        <f>VLOOKUP(A296,holiday!A296:F2401,2,FALSE)</f>
        <v>Thursday</v>
      </c>
      <c r="C296" s="4" t="str">
        <f>VLOOKUP(A296,holiday!A296:G2401,3,FALSE)</f>
        <v>October</v>
      </c>
      <c r="D296" s="4">
        <f>VLOOKUP(A296,holiday!A296:E2401,5,FALSE)</f>
        <v>2015</v>
      </c>
      <c r="E296" s="4">
        <f>VLOOKUP(A296,holiday!A296:F2401,4,FALSE)</f>
        <v>43</v>
      </c>
      <c r="F296" s="4" t="str">
        <f>VLOOKUP(A296,holiday!A296:G2401,6,FALSE)</f>
        <v>Y</v>
      </c>
      <c r="G296" s="4" t="str">
        <f>VLOOKUP(A296,holiday!A296:H2401,7,FALSE)</f>
        <v>N</v>
      </c>
      <c r="H296">
        <v>11.4</v>
      </c>
      <c r="I296">
        <v>16.7</v>
      </c>
      <c r="J296">
        <v>8.5</v>
      </c>
      <c r="K296">
        <v>1.6</v>
      </c>
      <c r="L296" s="5">
        <v>121471.64</v>
      </c>
      <c r="M296" s="6">
        <v>44.033046460000001</v>
      </c>
      <c r="N296" s="6">
        <f t="shared" si="4"/>
        <v>5348766.3676923942</v>
      </c>
    </row>
    <row r="297" spans="1:14" x14ac:dyDescent="0.45">
      <c r="A297" s="9">
        <v>42300</v>
      </c>
      <c r="B297" s="4" t="str">
        <f>VLOOKUP(A297,holiday!A297:F2402,2,FALSE)</f>
        <v>Friday</v>
      </c>
      <c r="C297" s="4" t="str">
        <f>VLOOKUP(A297,holiday!A297:G2402,3,FALSE)</f>
        <v>October</v>
      </c>
      <c r="D297" s="4">
        <f>VLOOKUP(A297,holiday!A297:E2402,5,FALSE)</f>
        <v>2015</v>
      </c>
      <c r="E297" s="4">
        <f>VLOOKUP(A297,holiday!A297:F2402,4,FALSE)</f>
        <v>43</v>
      </c>
      <c r="F297" s="4" t="str">
        <f>VLOOKUP(A297,holiday!A297:G2402,6,FALSE)</f>
        <v>Y</v>
      </c>
      <c r="G297" s="4" t="str">
        <f>VLOOKUP(A297,holiday!A297:H2402,7,FALSE)</f>
        <v>N</v>
      </c>
      <c r="H297">
        <v>11.8</v>
      </c>
      <c r="I297">
        <v>16.399999999999999</v>
      </c>
      <c r="J297">
        <v>21</v>
      </c>
      <c r="K297">
        <v>0</v>
      </c>
      <c r="L297" s="5">
        <v>120420.7</v>
      </c>
      <c r="M297" s="6">
        <v>48.169896799999997</v>
      </c>
      <c r="N297" s="6">
        <f t="shared" si="4"/>
        <v>5800652.6915837592</v>
      </c>
    </row>
    <row r="298" spans="1:14" x14ac:dyDescent="0.45">
      <c r="A298" s="9">
        <v>42301</v>
      </c>
      <c r="B298" s="4" t="str">
        <f>VLOOKUP(A298,holiday!A298:F2403,2,FALSE)</f>
        <v>Saturday</v>
      </c>
      <c r="C298" s="4" t="str">
        <f>VLOOKUP(A298,holiday!A298:G2403,3,FALSE)</f>
        <v>October</v>
      </c>
      <c r="D298" s="4">
        <f>VLOOKUP(A298,holiday!A298:E2403,5,FALSE)</f>
        <v>2015</v>
      </c>
      <c r="E298" s="4">
        <f>VLOOKUP(A298,holiday!A298:F2403,4,FALSE)</f>
        <v>43</v>
      </c>
      <c r="F298" s="4" t="str">
        <f>VLOOKUP(A298,holiday!A298:G2403,6,FALSE)</f>
        <v>Y</v>
      </c>
      <c r="G298" s="4" t="str">
        <f>VLOOKUP(A298,holiday!A298:H2403,7,FALSE)</f>
        <v>N</v>
      </c>
      <c r="H298">
        <v>9.1999999999999993</v>
      </c>
      <c r="I298">
        <v>19.5</v>
      </c>
      <c r="J298">
        <v>25.1</v>
      </c>
      <c r="K298">
        <v>3.2</v>
      </c>
      <c r="L298" s="5">
        <v>106813.03</v>
      </c>
      <c r="M298" s="6">
        <v>32.192051970000001</v>
      </c>
      <c r="N298" s="6">
        <f t="shared" si="4"/>
        <v>3438530.6128331693</v>
      </c>
    </row>
    <row r="299" spans="1:14" x14ac:dyDescent="0.45">
      <c r="A299" s="9">
        <v>42302</v>
      </c>
      <c r="B299" s="4" t="str">
        <f>VLOOKUP(A299,holiday!A299:F2404,2,FALSE)</f>
        <v>Sunday</v>
      </c>
      <c r="C299" s="4" t="str">
        <f>VLOOKUP(A299,holiday!A299:G2404,3,FALSE)</f>
        <v>October</v>
      </c>
      <c r="D299" s="4">
        <f>VLOOKUP(A299,holiday!A299:E2404,5,FALSE)</f>
        <v>2015</v>
      </c>
      <c r="E299" s="4">
        <f>VLOOKUP(A299,holiday!A299:F2404,4,FALSE)</f>
        <v>43</v>
      </c>
      <c r="F299" s="4" t="str">
        <f>VLOOKUP(A299,holiday!A299:G2404,6,FALSE)</f>
        <v>Y</v>
      </c>
      <c r="G299" s="4" t="str">
        <f>VLOOKUP(A299,holiday!A299:H2404,7,FALSE)</f>
        <v>N</v>
      </c>
      <c r="H299">
        <v>10.199999999999999</v>
      </c>
      <c r="I299">
        <v>31.3</v>
      </c>
      <c r="J299">
        <v>20.100000000000001</v>
      </c>
      <c r="K299">
        <v>0</v>
      </c>
      <c r="L299" s="5">
        <v>102279.745</v>
      </c>
      <c r="M299" s="6">
        <v>17.4659695</v>
      </c>
      <c r="N299" s="6">
        <f t="shared" si="4"/>
        <v>1786414.9066377773</v>
      </c>
    </row>
    <row r="300" spans="1:14" x14ac:dyDescent="0.45">
      <c r="A300" s="9">
        <v>42303</v>
      </c>
      <c r="B300" s="4" t="str">
        <f>VLOOKUP(A300,holiday!A300:F2405,2,FALSE)</f>
        <v>Monday</v>
      </c>
      <c r="C300" s="4" t="str">
        <f>VLOOKUP(A300,holiday!A300:G2405,3,FALSE)</f>
        <v>October</v>
      </c>
      <c r="D300" s="4">
        <f>VLOOKUP(A300,holiday!A300:E2405,5,FALSE)</f>
        <v>2015</v>
      </c>
      <c r="E300" s="4">
        <f>VLOOKUP(A300,holiday!A300:F2405,4,FALSE)</f>
        <v>43</v>
      </c>
      <c r="F300" s="4" t="str">
        <f>VLOOKUP(A300,holiday!A300:G2405,6,FALSE)</f>
        <v>Y</v>
      </c>
      <c r="G300" s="4" t="str">
        <f>VLOOKUP(A300,holiday!A300:H2405,7,FALSE)</f>
        <v>N</v>
      </c>
      <c r="H300">
        <v>14</v>
      </c>
      <c r="I300">
        <v>15.9</v>
      </c>
      <c r="J300">
        <v>14.5</v>
      </c>
      <c r="K300">
        <v>0</v>
      </c>
      <c r="L300" s="5">
        <v>115297.34</v>
      </c>
      <c r="M300" s="6">
        <v>29.398516279999999</v>
      </c>
      <c r="N300" s="6">
        <f t="shared" si="4"/>
        <v>3389570.727030695</v>
      </c>
    </row>
    <row r="301" spans="1:14" x14ac:dyDescent="0.45">
      <c r="A301" s="9">
        <v>42304</v>
      </c>
      <c r="B301" s="4" t="str">
        <f>VLOOKUP(A301,holiday!A301:F2406,2,FALSE)</f>
        <v>Tuesday</v>
      </c>
      <c r="C301" s="4" t="str">
        <f>VLOOKUP(A301,holiday!A301:G2406,3,FALSE)</f>
        <v>October</v>
      </c>
      <c r="D301" s="4">
        <f>VLOOKUP(A301,holiday!A301:E2406,5,FALSE)</f>
        <v>2015</v>
      </c>
      <c r="E301" s="4">
        <f>VLOOKUP(A301,holiday!A301:F2406,4,FALSE)</f>
        <v>43</v>
      </c>
      <c r="F301" s="4" t="str">
        <f>VLOOKUP(A301,holiday!A301:G2406,6,FALSE)</f>
        <v>Y</v>
      </c>
      <c r="G301" s="4" t="str">
        <f>VLOOKUP(A301,holiday!A301:H2406,7,FALSE)</f>
        <v>N</v>
      </c>
      <c r="H301">
        <v>10.4</v>
      </c>
      <c r="I301">
        <v>23.3</v>
      </c>
      <c r="J301">
        <v>28.1</v>
      </c>
      <c r="K301">
        <v>0</v>
      </c>
      <c r="L301" s="5">
        <v>116619.57</v>
      </c>
      <c r="M301" s="6">
        <v>31.32939962</v>
      </c>
      <c r="N301" s="6">
        <f t="shared" si="4"/>
        <v>3653621.1120425635</v>
      </c>
    </row>
    <row r="302" spans="1:14" x14ac:dyDescent="0.45">
      <c r="A302" s="9">
        <v>42305</v>
      </c>
      <c r="B302" s="4" t="str">
        <f>VLOOKUP(A302,holiday!A302:F2407,2,FALSE)</f>
        <v>Wednesday</v>
      </c>
      <c r="C302" s="4" t="str">
        <f>VLOOKUP(A302,holiday!A302:G2407,3,FALSE)</f>
        <v>October</v>
      </c>
      <c r="D302" s="4">
        <f>VLOOKUP(A302,holiday!A302:E2407,5,FALSE)</f>
        <v>2015</v>
      </c>
      <c r="E302" s="4">
        <f>VLOOKUP(A302,holiday!A302:F2407,4,FALSE)</f>
        <v>43</v>
      </c>
      <c r="F302" s="4" t="str">
        <f>VLOOKUP(A302,holiday!A302:G2407,6,FALSE)</f>
        <v>Y</v>
      </c>
      <c r="G302" s="4" t="str">
        <f>VLOOKUP(A302,holiday!A302:H2407,7,FALSE)</f>
        <v>N</v>
      </c>
      <c r="H302">
        <v>10.1</v>
      </c>
      <c r="I302">
        <v>26.8</v>
      </c>
      <c r="J302">
        <v>27.6</v>
      </c>
      <c r="K302">
        <v>0</v>
      </c>
      <c r="L302" s="5">
        <v>122887.41</v>
      </c>
      <c r="M302" s="6">
        <v>39.51380992</v>
      </c>
      <c r="N302" s="6">
        <f t="shared" si="4"/>
        <v>4855749.7603011075</v>
      </c>
    </row>
    <row r="303" spans="1:14" x14ac:dyDescent="0.45">
      <c r="A303" s="9">
        <v>42306</v>
      </c>
      <c r="B303" s="4" t="str">
        <f>VLOOKUP(A303,holiday!A303:F2408,2,FALSE)</f>
        <v>Thursday</v>
      </c>
      <c r="C303" s="4" t="str">
        <f>VLOOKUP(A303,holiday!A303:G2408,3,FALSE)</f>
        <v>October</v>
      </c>
      <c r="D303" s="4">
        <f>VLOOKUP(A303,holiday!A303:E2408,5,FALSE)</f>
        <v>2015</v>
      </c>
      <c r="E303" s="4">
        <f>VLOOKUP(A303,holiday!A303:F2408,4,FALSE)</f>
        <v>44</v>
      </c>
      <c r="F303" s="4" t="str">
        <f>VLOOKUP(A303,holiday!A303:G2408,6,FALSE)</f>
        <v>Y</v>
      </c>
      <c r="G303" s="4" t="str">
        <f>VLOOKUP(A303,holiday!A303:H2408,7,FALSE)</f>
        <v>N</v>
      </c>
      <c r="H303">
        <v>13.7</v>
      </c>
      <c r="I303">
        <v>26.1</v>
      </c>
      <c r="J303">
        <v>26.8</v>
      </c>
      <c r="K303">
        <v>15.8</v>
      </c>
      <c r="L303" s="5">
        <v>124222.935</v>
      </c>
      <c r="M303" s="6">
        <v>62.320128279999999</v>
      </c>
      <c r="N303" s="6">
        <f t="shared" si="4"/>
        <v>7741589.2445181012</v>
      </c>
    </row>
    <row r="304" spans="1:14" x14ac:dyDescent="0.45">
      <c r="A304" s="9">
        <v>42307</v>
      </c>
      <c r="B304" s="4" t="str">
        <f>VLOOKUP(A304,holiday!A304:F2409,2,FALSE)</f>
        <v>Friday</v>
      </c>
      <c r="C304" s="4" t="str">
        <f>VLOOKUP(A304,holiday!A304:G2409,3,FALSE)</f>
        <v>October</v>
      </c>
      <c r="D304" s="4">
        <f>VLOOKUP(A304,holiday!A304:E2409,5,FALSE)</f>
        <v>2015</v>
      </c>
      <c r="E304" s="4">
        <f>VLOOKUP(A304,holiday!A304:F2409,4,FALSE)</f>
        <v>44</v>
      </c>
      <c r="F304" s="4" t="str">
        <f>VLOOKUP(A304,holiday!A304:G2409,6,FALSE)</f>
        <v>Y</v>
      </c>
      <c r="G304" s="4" t="str">
        <f>VLOOKUP(A304,holiday!A304:H2409,7,FALSE)</f>
        <v>N</v>
      </c>
      <c r="H304">
        <v>12.6</v>
      </c>
      <c r="I304">
        <v>27.4</v>
      </c>
      <c r="J304">
        <v>22.6</v>
      </c>
      <c r="K304">
        <v>0</v>
      </c>
      <c r="L304" s="5">
        <v>121256.97</v>
      </c>
      <c r="M304" s="6">
        <v>35.875550349999997</v>
      </c>
      <c r="N304" s="6">
        <f t="shared" si="4"/>
        <v>4350160.5325234393</v>
      </c>
    </row>
    <row r="305" spans="1:14" x14ac:dyDescent="0.45">
      <c r="A305" s="9">
        <v>42308</v>
      </c>
      <c r="B305" s="4" t="str">
        <f>VLOOKUP(A305,holiday!A305:F2410,2,FALSE)</f>
        <v>Saturday</v>
      </c>
      <c r="C305" s="4" t="str">
        <f>VLOOKUP(A305,holiday!A305:G2410,3,FALSE)</f>
        <v>October</v>
      </c>
      <c r="D305" s="4">
        <f>VLOOKUP(A305,holiday!A305:E2410,5,FALSE)</f>
        <v>2015</v>
      </c>
      <c r="E305" s="4">
        <f>VLOOKUP(A305,holiday!A305:F2410,4,FALSE)</f>
        <v>44</v>
      </c>
      <c r="F305" s="4" t="str">
        <f>VLOOKUP(A305,holiday!A305:G2410,6,FALSE)</f>
        <v>Y</v>
      </c>
      <c r="G305" s="4" t="str">
        <f>VLOOKUP(A305,holiday!A305:H2410,7,FALSE)</f>
        <v>N</v>
      </c>
      <c r="H305">
        <v>15.7</v>
      </c>
      <c r="I305">
        <v>25.9</v>
      </c>
      <c r="J305">
        <v>13.5</v>
      </c>
      <c r="K305">
        <v>0</v>
      </c>
      <c r="L305" s="5">
        <v>106353.44</v>
      </c>
      <c r="M305" s="6">
        <v>18.374790109999999</v>
      </c>
      <c r="N305" s="6">
        <f t="shared" si="4"/>
        <v>1954222.1374764785</v>
      </c>
    </row>
    <row r="306" spans="1:14" x14ac:dyDescent="0.45">
      <c r="A306" s="9">
        <v>42309</v>
      </c>
      <c r="B306" s="4" t="str">
        <f>VLOOKUP(A306,holiday!A306:F2411,2,FALSE)</f>
        <v>Sunday</v>
      </c>
      <c r="C306" s="4" t="str">
        <f>VLOOKUP(A306,holiday!A306:G2411,3,FALSE)</f>
        <v>November</v>
      </c>
      <c r="D306" s="4">
        <f>VLOOKUP(A306,holiday!A306:E2411,5,FALSE)</f>
        <v>2015</v>
      </c>
      <c r="E306" s="4">
        <f>VLOOKUP(A306,holiday!A306:F2411,4,FALSE)</f>
        <v>44</v>
      </c>
      <c r="F306" s="4" t="str">
        <f>VLOOKUP(A306,holiday!A306:G2411,6,FALSE)</f>
        <v>Y</v>
      </c>
      <c r="G306" s="4" t="str">
        <f>VLOOKUP(A306,holiday!A306:H2411,7,FALSE)</f>
        <v>N</v>
      </c>
      <c r="H306">
        <v>16.399999999999999</v>
      </c>
      <c r="I306">
        <v>26</v>
      </c>
      <c r="J306">
        <v>10</v>
      </c>
      <c r="K306">
        <v>0</v>
      </c>
      <c r="L306" s="5">
        <v>103629.645</v>
      </c>
      <c r="M306" s="6">
        <v>14.68483973</v>
      </c>
      <c r="N306" s="6">
        <f t="shared" si="4"/>
        <v>1521784.728101796</v>
      </c>
    </row>
    <row r="307" spans="1:14" x14ac:dyDescent="0.45">
      <c r="A307" s="9">
        <v>42310</v>
      </c>
      <c r="B307" s="4" t="str">
        <f>VLOOKUP(A307,holiday!A307:F2412,2,FALSE)</f>
        <v>Monday</v>
      </c>
      <c r="C307" s="4" t="str">
        <f>VLOOKUP(A307,holiday!A307:G2412,3,FALSE)</f>
        <v>November</v>
      </c>
      <c r="D307" s="4">
        <f>VLOOKUP(A307,holiday!A307:E2412,5,FALSE)</f>
        <v>2015</v>
      </c>
      <c r="E307" s="4">
        <f>VLOOKUP(A307,holiday!A307:F2412,4,FALSE)</f>
        <v>44</v>
      </c>
      <c r="F307" s="4" t="str">
        <f>VLOOKUP(A307,holiday!A307:G2412,6,FALSE)</f>
        <v>Y</v>
      </c>
      <c r="G307" s="4" t="str">
        <f>VLOOKUP(A307,holiday!A307:H2412,7,FALSE)</f>
        <v>N</v>
      </c>
      <c r="H307">
        <v>14.5</v>
      </c>
      <c r="I307">
        <v>16</v>
      </c>
      <c r="J307">
        <v>8.1999999999999993</v>
      </c>
      <c r="K307">
        <v>0.8</v>
      </c>
      <c r="L307" s="5">
        <v>113791.75</v>
      </c>
      <c r="M307" s="6">
        <v>25.017848959999998</v>
      </c>
      <c r="N307" s="6">
        <f t="shared" si="4"/>
        <v>2846824.8143940796</v>
      </c>
    </row>
    <row r="308" spans="1:14" x14ac:dyDescent="0.45">
      <c r="A308" s="9">
        <v>42311</v>
      </c>
      <c r="B308" s="4" t="str">
        <f>VLOOKUP(A308,holiday!A308:F2413,2,FALSE)</f>
        <v>Tuesday</v>
      </c>
      <c r="C308" s="4" t="str">
        <f>VLOOKUP(A308,holiday!A308:G2413,3,FALSE)</f>
        <v>November</v>
      </c>
      <c r="D308" s="4">
        <f>VLOOKUP(A308,holiday!A308:E2413,5,FALSE)</f>
        <v>2015</v>
      </c>
      <c r="E308" s="4">
        <f>VLOOKUP(A308,holiday!A308:F2413,4,FALSE)</f>
        <v>44</v>
      </c>
      <c r="F308" s="4" t="str">
        <f>VLOOKUP(A308,holiday!A308:G2413,6,FALSE)</f>
        <v>Y</v>
      </c>
      <c r="G308" s="4" t="str">
        <f>VLOOKUP(A308,holiday!A308:H2413,7,FALSE)</f>
        <v>Y</v>
      </c>
      <c r="H308">
        <v>8</v>
      </c>
      <c r="I308">
        <v>17.899999999999999</v>
      </c>
      <c r="J308">
        <v>25.4</v>
      </c>
      <c r="K308">
        <v>0.2</v>
      </c>
      <c r="L308" s="5">
        <v>101793.035</v>
      </c>
      <c r="M308" s="6">
        <v>14.15794771</v>
      </c>
      <c r="N308" s="6">
        <f t="shared" si="4"/>
        <v>1441180.4667721998</v>
      </c>
    </row>
    <row r="309" spans="1:14" x14ac:dyDescent="0.45">
      <c r="A309" s="9">
        <v>42312</v>
      </c>
      <c r="B309" s="4" t="str">
        <f>VLOOKUP(A309,holiday!A309:F2414,2,FALSE)</f>
        <v>Wednesday</v>
      </c>
      <c r="C309" s="4" t="str">
        <f>VLOOKUP(A309,holiday!A309:G2414,3,FALSE)</f>
        <v>November</v>
      </c>
      <c r="D309" s="4">
        <f>VLOOKUP(A309,holiday!A309:E2414,5,FALSE)</f>
        <v>2015</v>
      </c>
      <c r="E309" s="4">
        <f>VLOOKUP(A309,holiday!A309:F2414,4,FALSE)</f>
        <v>44</v>
      </c>
      <c r="F309" s="4" t="str">
        <f>VLOOKUP(A309,holiday!A309:G2414,6,FALSE)</f>
        <v>Y</v>
      </c>
      <c r="G309" s="4" t="str">
        <f>VLOOKUP(A309,holiday!A309:H2414,7,FALSE)</f>
        <v>N</v>
      </c>
      <c r="H309">
        <v>10.9</v>
      </c>
      <c r="I309">
        <v>27.2</v>
      </c>
      <c r="J309">
        <v>19.600000000000001</v>
      </c>
      <c r="K309">
        <v>0.2</v>
      </c>
      <c r="L309" s="5">
        <v>120177.94500000001</v>
      </c>
      <c r="M309" s="6">
        <v>29.237633089999999</v>
      </c>
      <c r="N309" s="6">
        <f t="shared" si="4"/>
        <v>3513718.6614202</v>
      </c>
    </row>
    <row r="310" spans="1:14" x14ac:dyDescent="0.45">
      <c r="A310" s="9">
        <v>42313</v>
      </c>
      <c r="B310" s="4" t="str">
        <f>VLOOKUP(A310,holiday!A310:F2415,2,FALSE)</f>
        <v>Thursday</v>
      </c>
      <c r="C310" s="4" t="str">
        <f>VLOOKUP(A310,holiday!A310:G2415,3,FALSE)</f>
        <v>November</v>
      </c>
      <c r="D310" s="4">
        <f>VLOOKUP(A310,holiday!A310:E2415,5,FALSE)</f>
        <v>2015</v>
      </c>
      <c r="E310" s="4">
        <f>VLOOKUP(A310,holiday!A310:F2415,4,FALSE)</f>
        <v>45</v>
      </c>
      <c r="F310" s="4" t="str">
        <f>VLOOKUP(A310,holiday!A310:G2415,6,FALSE)</f>
        <v>Y</v>
      </c>
      <c r="G310" s="4" t="str">
        <f>VLOOKUP(A310,holiday!A310:H2415,7,FALSE)</f>
        <v>N</v>
      </c>
      <c r="H310">
        <v>16.2</v>
      </c>
      <c r="I310">
        <v>24.7</v>
      </c>
      <c r="J310">
        <v>16.399999999999999</v>
      </c>
      <c r="K310">
        <v>0</v>
      </c>
      <c r="L310" s="5">
        <v>125985.465</v>
      </c>
      <c r="M310" s="6">
        <v>34.576790760000002</v>
      </c>
      <c r="N310" s="6">
        <f t="shared" si="4"/>
        <v>4356173.0621063039</v>
      </c>
    </row>
    <row r="311" spans="1:14" x14ac:dyDescent="0.45">
      <c r="A311" s="9">
        <v>42314</v>
      </c>
      <c r="B311" s="4" t="str">
        <f>VLOOKUP(A311,holiday!A311:F2416,2,FALSE)</f>
        <v>Friday</v>
      </c>
      <c r="C311" s="4" t="str">
        <f>VLOOKUP(A311,holiday!A311:G2416,3,FALSE)</f>
        <v>November</v>
      </c>
      <c r="D311" s="4">
        <f>VLOOKUP(A311,holiday!A311:E2416,5,FALSE)</f>
        <v>2015</v>
      </c>
      <c r="E311" s="4">
        <f>VLOOKUP(A311,holiday!A311:F2416,4,FALSE)</f>
        <v>45</v>
      </c>
      <c r="F311" s="4" t="str">
        <f>VLOOKUP(A311,holiday!A311:G2416,6,FALSE)</f>
        <v>Y</v>
      </c>
      <c r="G311" s="4" t="str">
        <f>VLOOKUP(A311,holiday!A311:H2416,7,FALSE)</f>
        <v>N</v>
      </c>
      <c r="H311">
        <v>16.600000000000001</v>
      </c>
      <c r="I311">
        <v>18.7</v>
      </c>
      <c r="J311">
        <v>3.7</v>
      </c>
      <c r="K311">
        <v>0</v>
      </c>
      <c r="L311" s="5">
        <v>120505.58500000001</v>
      </c>
      <c r="M311" s="6">
        <v>30.642866869999999</v>
      </c>
      <c r="N311" s="6">
        <f t="shared" si="4"/>
        <v>3692636.5982464692</v>
      </c>
    </row>
    <row r="312" spans="1:14" x14ac:dyDescent="0.45">
      <c r="A312" s="9">
        <v>42315</v>
      </c>
      <c r="B312" s="4" t="str">
        <f>VLOOKUP(A312,holiday!A312:F2417,2,FALSE)</f>
        <v>Saturday</v>
      </c>
      <c r="C312" s="4" t="str">
        <f>VLOOKUP(A312,holiday!A312:G2417,3,FALSE)</f>
        <v>November</v>
      </c>
      <c r="D312" s="4">
        <f>VLOOKUP(A312,holiday!A312:E2417,5,FALSE)</f>
        <v>2015</v>
      </c>
      <c r="E312" s="4">
        <f>VLOOKUP(A312,holiday!A312:F2417,4,FALSE)</f>
        <v>45</v>
      </c>
      <c r="F312" s="4" t="str">
        <f>VLOOKUP(A312,holiday!A312:G2417,6,FALSE)</f>
        <v>Y</v>
      </c>
      <c r="G312" s="4" t="str">
        <f>VLOOKUP(A312,holiday!A312:H2417,7,FALSE)</f>
        <v>N</v>
      </c>
      <c r="H312">
        <v>11.9</v>
      </c>
      <c r="I312">
        <v>16.8</v>
      </c>
      <c r="J312">
        <v>25.2</v>
      </c>
      <c r="K312">
        <v>0</v>
      </c>
      <c r="L312" s="5">
        <v>104269.79</v>
      </c>
      <c r="M312" s="6">
        <v>18.27265483</v>
      </c>
      <c r="N312" s="6">
        <f t="shared" si="4"/>
        <v>1905285.8818665857</v>
      </c>
    </row>
    <row r="313" spans="1:14" x14ac:dyDescent="0.45">
      <c r="A313" s="9">
        <v>42316</v>
      </c>
      <c r="B313" s="4" t="str">
        <f>VLOOKUP(A313,holiday!A313:F2418,2,FALSE)</f>
        <v>Sunday</v>
      </c>
      <c r="C313" s="4" t="str">
        <f>VLOOKUP(A313,holiday!A313:G2418,3,FALSE)</f>
        <v>November</v>
      </c>
      <c r="D313" s="4">
        <f>VLOOKUP(A313,holiday!A313:E2418,5,FALSE)</f>
        <v>2015</v>
      </c>
      <c r="E313" s="4">
        <f>VLOOKUP(A313,holiday!A313:F2418,4,FALSE)</f>
        <v>45</v>
      </c>
      <c r="F313" s="4" t="str">
        <f>VLOOKUP(A313,holiday!A313:G2418,6,FALSE)</f>
        <v>Y</v>
      </c>
      <c r="G313" s="4" t="str">
        <f>VLOOKUP(A313,holiday!A313:H2418,7,FALSE)</f>
        <v>N</v>
      </c>
      <c r="H313">
        <v>8.5</v>
      </c>
      <c r="I313">
        <v>24.8</v>
      </c>
      <c r="J313">
        <v>25.1</v>
      </c>
      <c r="K313">
        <v>0</v>
      </c>
      <c r="L313" s="5">
        <v>103793.08500000001</v>
      </c>
      <c r="M313" s="6">
        <v>21.095360379999999</v>
      </c>
      <c r="N313" s="6">
        <f t="shared" si="4"/>
        <v>2189552.5330269723</v>
      </c>
    </row>
    <row r="314" spans="1:14" x14ac:dyDescent="0.45">
      <c r="A314" s="9">
        <v>42317</v>
      </c>
      <c r="B314" s="4" t="str">
        <f>VLOOKUP(A314,holiday!A314:F2419,2,FALSE)</f>
        <v>Monday</v>
      </c>
      <c r="C314" s="4" t="str">
        <f>VLOOKUP(A314,holiday!A314:G2419,3,FALSE)</f>
        <v>November</v>
      </c>
      <c r="D314" s="4">
        <f>VLOOKUP(A314,holiday!A314:E2419,5,FALSE)</f>
        <v>2015</v>
      </c>
      <c r="E314" s="4">
        <f>VLOOKUP(A314,holiday!A314:F2419,4,FALSE)</f>
        <v>45</v>
      </c>
      <c r="F314" s="4" t="str">
        <f>VLOOKUP(A314,holiday!A314:G2419,6,FALSE)</f>
        <v>Y</v>
      </c>
      <c r="G314" s="4" t="str">
        <f>VLOOKUP(A314,holiday!A314:H2419,7,FALSE)</f>
        <v>N</v>
      </c>
      <c r="H314">
        <v>13.6</v>
      </c>
      <c r="I314">
        <v>33.1</v>
      </c>
      <c r="J314">
        <v>26.4</v>
      </c>
      <c r="K314">
        <v>0</v>
      </c>
      <c r="L314" s="5">
        <v>127234.72</v>
      </c>
      <c r="M314" s="6">
        <v>35.054800229999998</v>
      </c>
      <c r="N314" s="6">
        <f t="shared" si="4"/>
        <v>4460187.6919199852</v>
      </c>
    </row>
    <row r="315" spans="1:14" x14ac:dyDescent="0.45">
      <c r="A315" s="9">
        <v>42318</v>
      </c>
      <c r="B315" s="4" t="str">
        <f>VLOOKUP(A315,holiday!A315:F2420,2,FALSE)</f>
        <v>Tuesday</v>
      </c>
      <c r="C315" s="4" t="str">
        <f>VLOOKUP(A315,holiday!A315:G2420,3,FALSE)</f>
        <v>November</v>
      </c>
      <c r="D315" s="4">
        <f>VLOOKUP(A315,holiday!A315:E2420,5,FALSE)</f>
        <v>2015</v>
      </c>
      <c r="E315" s="4">
        <f>VLOOKUP(A315,holiday!A315:F2420,4,FALSE)</f>
        <v>45</v>
      </c>
      <c r="F315" s="4" t="str">
        <f>VLOOKUP(A315,holiday!A315:G2420,6,FALSE)</f>
        <v>Y</v>
      </c>
      <c r="G315" s="4" t="str">
        <f>VLOOKUP(A315,holiday!A315:H2420,7,FALSE)</f>
        <v>N</v>
      </c>
      <c r="H315">
        <v>15.2</v>
      </c>
      <c r="I315">
        <v>16.399999999999999</v>
      </c>
      <c r="J315">
        <v>5.3</v>
      </c>
      <c r="K315">
        <v>0</v>
      </c>
      <c r="L315" s="5">
        <v>121617.28</v>
      </c>
      <c r="M315" s="6">
        <v>32.067076479999997</v>
      </c>
      <c r="N315" s="6">
        <f t="shared" si="4"/>
        <v>3899910.6190495742</v>
      </c>
    </row>
    <row r="316" spans="1:14" x14ac:dyDescent="0.45">
      <c r="A316" s="9">
        <v>42319</v>
      </c>
      <c r="B316" s="4" t="str">
        <f>VLOOKUP(A316,holiday!A316:F2421,2,FALSE)</f>
        <v>Wednesday</v>
      </c>
      <c r="C316" s="4" t="str">
        <f>VLOOKUP(A316,holiday!A316:G2421,3,FALSE)</f>
        <v>November</v>
      </c>
      <c r="D316" s="4">
        <f>VLOOKUP(A316,holiday!A316:E2421,5,FALSE)</f>
        <v>2015</v>
      </c>
      <c r="E316" s="4">
        <f>VLOOKUP(A316,holiday!A316:F2421,4,FALSE)</f>
        <v>45</v>
      </c>
      <c r="F316" s="4" t="str">
        <f>VLOOKUP(A316,holiday!A316:G2421,6,FALSE)</f>
        <v>Y</v>
      </c>
      <c r="G316" s="4" t="str">
        <f>VLOOKUP(A316,holiday!A316:H2421,7,FALSE)</f>
        <v>N</v>
      </c>
      <c r="H316">
        <v>11.5</v>
      </c>
      <c r="I316">
        <v>20.100000000000001</v>
      </c>
      <c r="J316">
        <v>16</v>
      </c>
      <c r="K316">
        <v>0</v>
      </c>
      <c r="L316" s="5">
        <v>121566.645</v>
      </c>
      <c r="M316" s="6">
        <v>35.224103849999999</v>
      </c>
      <c r="N316" s="6">
        <f t="shared" si="4"/>
        <v>4282076.1281760829</v>
      </c>
    </row>
    <row r="317" spans="1:14" x14ac:dyDescent="0.45">
      <c r="A317" s="9">
        <v>42320</v>
      </c>
      <c r="B317" s="4" t="str">
        <f>VLOOKUP(A317,holiday!A317:F2422,2,FALSE)</f>
        <v>Thursday</v>
      </c>
      <c r="C317" s="4" t="str">
        <f>VLOOKUP(A317,holiday!A317:G2422,3,FALSE)</f>
        <v>November</v>
      </c>
      <c r="D317" s="4">
        <f>VLOOKUP(A317,holiday!A317:E2422,5,FALSE)</f>
        <v>2015</v>
      </c>
      <c r="E317" s="4">
        <f>VLOOKUP(A317,holiday!A317:F2422,4,FALSE)</f>
        <v>46</v>
      </c>
      <c r="F317" s="4" t="str">
        <f>VLOOKUP(A317,holiday!A317:G2422,6,FALSE)</f>
        <v>Y</v>
      </c>
      <c r="G317" s="4" t="str">
        <f>VLOOKUP(A317,holiday!A317:H2422,7,FALSE)</f>
        <v>N</v>
      </c>
      <c r="H317">
        <v>13.7</v>
      </c>
      <c r="I317">
        <v>21.2</v>
      </c>
      <c r="J317">
        <v>19.2</v>
      </c>
      <c r="K317">
        <v>2.2000000000000002</v>
      </c>
      <c r="L317" s="5">
        <v>123775.16</v>
      </c>
      <c r="M317" s="6">
        <v>38.485258739999999</v>
      </c>
      <c r="N317" s="6">
        <f t="shared" si="4"/>
        <v>4763519.0581848985</v>
      </c>
    </row>
    <row r="318" spans="1:14" x14ac:dyDescent="0.45">
      <c r="A318" s="9">
        <v>42321</v>
      </c>
      <c r="B318" s="4" t="str">
        <f>VLOOKUP(A318,holiday!A318:F2423,2,FALSE)</f>
        <v>Friday</v>
      </c>
      <c r="C318" s="4" t="str">
        <f>VLOOKUP(A318,holiday!A318:G2423,3,FALSE)</f>
        <v>November</v>
      </c>
      <c r="D318" s="4">
        <f>VLOOKUP(A318,holiday!A318:E2423,5,FALSE)</f>
        <v>2015</v>
      </c>
      <c r="E318" s="4">
        <f>VLOOKUP(A318,holiday!A318:F2423,4,FALSE)</f>
        <v>46</v>
      </c>
      <c r="F318" s="4" t="str">
        <f>VLOOKUP(A318,holiday!A318:G2423,6,FALSE)</f>
        <v>Y</v>
      </c>
      <c r="G318" s="4" t="str">
        <f>VLOOKUP(A318,holiday!A318:H2423,7,FALSE)</f>
        <v>N</v>
      </c>
      <c r="H318">
        <v>13.5</v>
      </c>
      <c r="I318">
        <v>18.2</v>
      </c>
      <c r="J318">
        <v>26.1</v>
      </c>
      <c r="K318">
        <v>0</v>
      </c>
      <c r="L318" s="5">
        <v>117078.58500000001</v>
      </c>
      <c r="M318" s="6">
        <v>32.823096649999997</v>
      </c>
      <c r="N318" s="6">
        <f t="shared" si="4"/>
        <v>3842881.7111002402</v>
      </c>
    </row>
    <row r="319" spans="1:14" x14ac:dyDescent="0.45">
      <c r="A319" s="9">
        <v>42322</v>
      </c>
      <c r="B319" s="4" t="str">
        <f>VLOOKUP(A319,holiday!A319:F2424,2,FALSE)</f>
        <v>Saturday</v>
      </c>
      <c r="C319" s="4" t="str">
        <f>VLOOKUP(A319,holiday!A319:G2424,3,FALSE)</f>
        <v>November</v>
      </c>
      <c r="D319" s="4">
        <f>VLOOKUP(A319,holiday!A319:E2424,5,FALSE)</f>
        <v>2015</v>
      </c>
      <c r="E319" s="4">
        <f>VLOOKUP(A319,holiday!A319:F2424,4,FALSE)</f>
        <v>46</v>
      </c>
      <c r="F319" s="4" t="str">
        <f>VLOOKUP(A319,holiday!A319:G2424,6,FALSE)</f>
        <v>Y</v>
      </c>
      <c r="G319" s="4" t="str">
        <f>VLOOKUP(A319,holiday!A319:H2424,7,FALSE)</f>
        <v>N</v>
      </c>
      <c r="H319">
        <v>12.1</v>
      </c>
      <c r="I319">
        <v>18.3</v>
      </c>
      <c r="J319">
        <v>27.5</v>
      </c>
      <c r="K319">
        <v>0</v>
      </c>
      <c r="L319" s="5">
        <v>103646.63499999999</v>
      </c>
      <c r="M319" s="6">
        <v>33.560938610000001</v>
      </c>
      <c r="N319" s="6">
        <f t="shared" si="4"/>
        <v>3478478.3543680771</v>
      </c>
    </row>
    <row r="320" spans="1:14" x14ac:dyDescent="0.45">
      <c r="A320" s="9">
        <v>42323</v>
      </c>
      <c r="B320" s="4" t="str">
        <f>VLOOKUP(A320,holiday!A320:F2425,2,FALSE)</f>
        <v>Sunday</v>
      </c>
      <c r="C320" s="4" t="str">
        <f>VLOOKUP(A320,holiday!A320:G2425,3,FALSE)</f>
        <v>November</v>
      </c>
      <c r="D320" s="4">
        <f>VLOOKUP(A320,holiday!A320:E2425,5,FALSE)</f>
        <v>2015</v>
      </c>
      <c r="E320" s="4">
        <f>VLOOKUP(A320,holiday!A320:F2425,4,FALSE)</f>
        <v>46</v>
      </c>
      <c r="F320" s="4" t="str">
        <f>VLOOKUP(A320,holiday!A320:G2425,6,FALSE)</f>
        <v>Y</v>
      </c>
      <c r="G320" s="4" t="str">
        <f>VLOOKUP(A320,holiday!A320:H2425,7,FALSE)</f>
        <v>N</v>
      </c>
      <c r="H320">
        <v>13</v>
      </c>
      <c r="I320">
        <v>18.5</v>
      </c>
      <c r="J320">
        <v>27.6</v>
      </c>
      <c r="K320">
        <v>1.4</v>
      </c>
      <c r="L320" s="5">
        <v>99761.81</v>
      </c>
      <c r="M320" s="6">
        <v>28.298071060000002</v>
      </c>
      <c r="N320" s="6">
        <f t="shared" si="4"/>
        <v>2823066.7884542188</v>
      </c>
    </row>
    <row r="321" spans="1:14" x14ac:dyDescent="0.45">
      <c r="A321" s="9">
        <v>42324</v>
      </c>
      <c r="B321" s="4" t="str">
        <f>VLOOKUP(A321,holiday!A321:F2426,2,FALSE)</f>
        <v>Monday</v>
      </c>
      <c r="C321" s="4" t="str">
        <f>VLOOKUP(A321,holiday!A321:G2426,3,FALSE)</f>
        <v>November</v>
      </c>
      <c r="D321" s="4">
        <f>VLOOKUP(A321,holiday!A321:E2426,5,FALSE)</f>
        <v>2015</v>
      </c>
      <c r="E321" s="4">
        <f>VLOOKUP(A321,holiday!A321:F2426,4,FALSE)</f>
        <v>46</v>
      </c>
      <c r="F321" s="4" t="str">
        <f>VLOOKUP(A321,holiday!A321:G2426,6,FALSE)</f>
        <v>Y</v>
      </c>
      <c r="G321" s="4" t="str">
        <f>VLOOKUP(A321,holiday!A321:H2426,7,FALSE)</f>
        <v>N</v>
      </c>
      <c r="H321">
        <v>11.4</v>
      </c>
      <c r="I321">
        <v>26.3</v>
      </c>
      <c r="J321">
        <v>29.4</v>
      </c>
      <c r="K321">
        <v>0</v>
      </c>
      <c r="L321" s="5">
        <v>124557.22500000001</v>
      </c>
      <c r="M321" s="6">
        <v>39.127373740000003</v>
      </c>
      <c r="N321" s="6">
        <f t="shared" si="4"/>
        <v>4873597.0945922723</v>
      </c>
    </row>
    <row r="322" spans="1:14" x14ac:dyDescent="0.45">
      <c r="A322" s="9">
        <v>42325</v>
      </c>
      <c r="B322" s="4" t="str">
        <f>VLOOKUP(A322,holiday!A322:F2427,2,FALSE)</f>
        <v>Tuesday</v>
      </c>
      <c r="C322" s="4" t="str">
        <f>VLOOKUP(A322,holiday!A322:G2427,3,FALSE)</f>
        <v>November</v>
      </c>
      <c r="D322" s="4">
        <f>VLOOKUP(A322,holiday!A322:E2427,5,FALSE)</f>
        <v>2015</v>
      </c>
      <c r="E322" s="4">
        <f>VLOOKUP(A322,holiday!A322:F2427,4,FALSE)</f>
        <v>46</v>
      </c>
      <c r="F322" s="4" t="str">
        <f>VLOOKUP(A322,holiday!A322:G2427,6,FALSE)</f>
        <v>Y</v>
      </c>
      <c r="G322" s="4" t="str">
        <f>VLOOKUP(A322,holiday!A322:H2427,7,FALSE)</f>
        <v>N</v>
      </c>
      <c r="H322">
        <v>15.7</v>
      </c>
      <c r="I322">
        <v>33.299999999999997</v>
      </c>
      <c r="J322">
        <v>24</v>
      </c>
      <c r="K322">
        <v>0</v>
      </c>
      <c r="L322" s="5">
        <v>131442.20000000001</v>
      </c>
      <c r="M322" s="6">
        <v>36.024547249999998</v>
      </c>
      <c r="N322" s="6">
        <f t="shared" ref="N322:N385" si="5">L322*M322</f>
        <v>4735145.7445439501</v>
      </c>
    </row>
    <row r="323" spans="1:14" x14ac:dyDescent="0.45">
      <c r="A323" s="9">
        <v>42326</v>
      </c>
      <c r="B323" s="4" t="str">
        <f>VLOOKUP(A323,holiday!A323:F2428,2,FALSE)</f>
        <v>Wednesday</v>
      </c>
      <c r="C323" s="4" t="str">
        <f>VLOOKUP(A323,holiday!A323:G2428,3,FALSE)</f>
        <v>November</v>
      </c>
      <c r="D323" s="4">
        <f>VLOOKUP(A323,holiday!A323:E2428,5,FALSE)</f>
        <v>2015</v>
      </c>
      <c r="E323" s="4">
        <f>VLOOKUP(A323,holiday!A323:F2428,4,FALSE)</f>
        <v>46</v>
      </c>
      <c r="F323" s="4" t="str">
        <f>VLOOKUP(A323,holiday!A323:G2428,6,FALSE)</f>
        <v>Y</v>
      </c>
      <c r="G323" s="4" t="str">
        <f>VLOOKUP(A323,holiday!A323:H2428,7,FALSE)</f>
        <v>N</v>
      </c>
      <c r="H323">
        <v>14.7</v>
      </c>
      <c r="I323">
        <v>29.5</v>
      </c>
      <c r="J323">
        <v>29.2</v>
      </c>
      <c r="K323">
        <v>0</v>
      </c>
      <c r="L323" s="5">
        <v>132353.755</v>
      </c>
      <c r="M323" s="6">
        <v>60.680238269999997</v>
      </c>
      <c r="N323" s="6">
        <f t="shared" si="5"/>
        <v>8031257.3893292034</v>
      </c>
    </row>
    <row r="324" spans="1:14" x14ac:dyDescent="0.45">
      <c r="A324" s="9">
        <v>42327</v>
      </c>
      <c r="B324" s="4" t="str">
        <f>VLOOKUP(A324,holiday!A324:F2429,2,FALSE)</f>
        <v>Thursday</v>
      </c>
      <c r="C324" s="4" t="str">
        <f>VLOOKUP(A324,holiday!A324:G2429,3,FALSE)</f>
        <v>November</v>
      </c>
      <c r="D324" s="4">
        <f>VLOOKUP(A324,holiday!A324:E2429,5,FALSE)</f>
        <v>2015</v>
      </c>
      <c r="E324" s="4">
        <f>VLOOKUP(A324,holiday!A324:F2429,4,FALSE)</f>
        <v>47</v>
      </c>
      <c r="F324" s="4" t="str">
        <f>VLOOKUP(A324,holiday!A324:G2429,6,FALSE)</f>
        <v>Y</v>
      </c>
      <c r="G324" s="4" t="str">
        <f>VLOOKUP(A324,holiday!A324:H2429,7,FALSE)</f>
        <v>N</v>
      </c>
      <c r="H324">
        <v>15.6</v>
      </c>
      <c r="I324">
        <v>31.5</v>
      </c>
      <c r="J324">
        <v>20.6</v>
      </c>
      <c r="K324">
        <v>0</v>
      </c>
      <c r="L324" s="5">
        <v>138118.70499999999</v>
      </c>
      <c r="M324" s="6">
        <v>78.290968070000005</v>
      </c>
      <c r="N324" s="6">
        <f t="shared" si="5"/>
        <v>10813447.123024749</v>
      </c>
    </row>
    <row r="325" spans="1:14" x14ac:dyDescent="0.45">
      <c r="A325" s="9">
        <v>42328</v>
      </c>
      <c r="B325" s="4" t="str">
        <f>VLOOKUP(A325,holiday!A325:F2430,2,FALSE)</f>
        <v>Friday</v>
      </c>
      <c r="C325" s="4" t="str">
        <f>VLOOKUP(A325,holiday!A325:G2430,3,FALSE)</f>
        <v>November</v>
      </c>
      <c r="D325" s="4">
        <f>VLOOKUP(A325,holiday!A325:E2430,5,FALSE)</f>
        <v>2015</v>
      </c>
      <c r="E325" s="4">
        <f>VLOOKUP(A325,holiday!A325:F2430,4,FALSE)</f>
        <v>47</v>
      </c>
      <c r="F325" s="4" t="str">
        <f>VLOOKUP(A325,holiday!A325:G2430,6,FALSE)</f>
        <v>Y</v>
      </c>
      <c r="G325" s="4" t="str">
        <f>VLOOKUP(A325,holiday!A325:H2430,7,FALSE)</f>
        <v>N</v>
      </c>
      <c r="H325">
        <v>15.4</v>
      </c>
      <c r="I325">
        <v>19.100000000000001</v>
      </c>
      <c r="J325">
        <v>6.4</v>
      </c>
      <c r="K325">
        <v>0</v>
      </c>
      <c r="L325" s="5">
        <v>123412.685</v>
      </c>
      <c r="M325" s="6">
        <v>38.026497679999999</v>
      </c>
      <c r="N325" s="6">
        <f t="shared" si="5"/>
        <v>4692952.1798350709</v>
      </c>
    </row>
    <row r="326" spans="1:14" x14ac:dyDescent="0.45">
      <c r="A326" s="9">
        <v>42329</v>
      </c>
      <c r="B326" s="4" t="str">
        <f>VLOOKUP(A326,holiday!A326:F2431,2,FALSE)</f>
        <v>Saturday</v>
      </c>
      <c r="C326" s="4" t="str">
        <f>VLOOKUP(A326,holiday!A326:G2431,3,FALSE)</f>
        <v>November</v>
      </c>
      <c r="D326" s="4">
        <f>VLOOKUP(A326,holiday!A326:E2431,5,FALSE)</f>
        <v>2015</v>
      </c>
      <c r="E326" s="4">
        <f>VLOOKUP(A326,holiday!A326:F2431,4,FALSE)</f>
        <v>47</v>
      </c>
      <c r="F326" s="4" t="str">
        <f>VLOOKUP(A326,holiday!A326:G2431,6,FALSE)</f>
        <v>Y</v>
      </c>
      <c r="G326" s="4" t="str">
        <f>VLOOKUP(A326,holiday!A326:H2431,7,FALSE)</f>
        <v>N</v>
      </c>
      <c r="H326">
        <v>12.2</v>
      </c>
      <c r="I326">
        <v>17.5</v>
      </c>
      <c r="J326">
        <v>20.9</v>
      </c>
      <c r="K326">
        <v>1.4</v>
      </c>
      <c r="L326" s="5">
        <v>102647.905</v>
      </c>
      <c r="M326" s="6">
        <v>27.413622409999999</v>
      </c>
      <c r="N326" s="6">
        <f t="shared" si="5"/>
        <v>2813950.9088475509</v>
      </c>
    </row>
    <row r="327" spans="1:14" x14ac:dyDescent="0.45">
      <c r="A327" s="9">
        <v>42330</v>
      </c>
      <c r="B327" s="4" t="str">
        <f>VLOOKUP(A327,holiday!A327:F2432,2,FALSE)</f>
        <v>Sunday</v>
      </c>
      <c r="C327" s="4" t="str">
        <f>VLOOKUP(A327,holiday!A327:G2432,3,FALSE)</f>
        <v>November</v>
      </c>
      <c r="D327" s="4">
        <f>VLOOKUP(A327,holiday!A327:E2432,5,FALSE)</f>
        <v>2015</v>
      </c>
      <c r="E327" s="4">
        <f>VLOOKUP(A327,holiday!A327:F2432,4,FALSE)</f>
        <v>47</v>
      </c>
      <c r="F327" s="4" t="str">
        <f>VLOOKUP(A327,holiday!A327:G2432,6,FALSE)</f>
        <v>Y</v>
      </c>
      <c r="G327" s="4" t="str">
        <f>VLOOKUP(A327,holiday!A327:H2432,7,FALSE)</f>
        <v>N</v>
      </c>
      <c r="H327">
        <v>13.5</v>
      </c>
      <c r="I327">
        <v>20</v>
      </c>
      <c r="J327">
        <v>27.3</v>
      </c>
      <c r="K327">
        <v>0.4</v>
      </c>
      <c r="L327" s="5">
        <v>98621.62</v>
      </c>
      <c r="M327" s="6">
        <v>32.34590077</v>
      </c>
      <c r="N327" s="6">
        <f t="shared" si="5"/>
        <v>3190005.1342966473</v>
      </c>
    </row>
    <row r="328" spans="1:14" x14ac:dyDescent="0.45">
      <c r="A328" s="9">
        <v>42331</v>
      </c>
      <c r="B328" s="4" t="str">
        <f>VLOOKUP(A328,holiday!A328:F2433,2,FALSE)</f>
        <v>Monday</v>
      </c>
      <c r="C328" s="4" t="str">
        <f>VLOOKUP(A328,holiday!A328:G2433,3,FALSE)</f>
        <v>November</v>
      </c>
      <c r="D328" s="4">
        <f>VLOOKUP(A328,holiday!A328:E2433,5,FALSE)</f>
        <v>2015</v>
      </c>
      <c r="E328" s="4">
        <f>VLOOKUP(A328,holiday!A328:F2433,4,FALSE)</f>
        <v>47</v>
      </c>
      <c r="F328" s="4" t="str">
        <f>VLOOKUP(A328,holiday!A328:G2433,6,FALSE)</f>
        <v>Y</v>
      </c>
      <c r="G328" s="4" t="str">
        <f>VLOOKUP(A328,holiday!A328:H2433,7,FALSE)</f>
        <v>N</v>
      </c>
      <c r="H328">
        <v>13.8</v>
      </c>
      <c r="I328">
        <v>20.7</v>
      </c>
      <c r="J328">
        <v>27.3</v>
      </c>
      <c r="K328">
        <v>0.4</v>
      </c>
      <c r="L328" s="5">
        <v>114406.825</v>
      </c>
      <c r="M328" s="6">
        <v>41.368772450000002</v>
      </c>
      <c r="N328" s="6">
        <f t="shared" si="5"/>
        <v>4732869.9101519715</v>
      </c>
    </row>
    <row r="329" spans="1:14" x14ac:dyDescent="0.45">
      <c r="A329" s="9">
        <v>42332</v>
      </c>
      <c r="B329" s="4" t="str">
        <f>VLOOKUP(A329,holiday!A329:F2434,2,FALSE)</f>
        <v>Tuesday</v>
      </c>
      <c r="C329" s="4" t="str">
        <f>VLOOKUP(A329,holiday!A329:G2434,3,FALSE)</f>
        <v>November</v>
      </c>
      <c r="D329" s="4">
        <f>VLOOKUP(A329,holiday!A329:E2434,5,FALSE)</f>
        <v>2015</v>
      </c>
      <c r="E329" s="4">
        <f>VLOOKUP(A329,holiday!A329:F2434,4,FALSE)</f>
        <v>47</v>
      </c>
      <c r="F329" s="4" t="str">
        <f>VLOOKUP(A329,holiday!A329:G2434,6,FALSE)</f>
        <v>Y</v>
      </c>
      <c r="G329" s="4" t="str">
        <f>VLOOKUP(A329,holiday!A329:H2434,7,FALSE)</f>
        <v>N</v>
      </c>
      <c r="H329">
        <v>13.6</v>
      </c>
      <c r="I329">
        <v>24.5</v>
      </c>
      <c r="J329">
        <v>30</v>
      </c>
      <c r="K329">
        <v>0.2</v>
      </c>
      <c r="L329" s="5">
        <v>118894.30499999999</v>
      </c>
      <c r="M329" s="6">
        <v>48.52152976</v>
      </c>
      <c r="N329" s="6">
        <f t="shared" si="5"/>
        <v>5768933.5583520168</v>
      </c>
    </row>
    <row r="330" spans="1:14" x14ac:dyDescent="0.45">
      <c r="A330" s="9">
        <v>42333</v>
      </c>
      <c r="B330" s="4" t="str">
        <f>VLOOKUP(A330,holiday!A330:F2435,2,FALSE)</f>
        <v>Wednesday</v>
      </c>
      <c r="C330" s="4" t="str">
        <f>VLOOKUP(A330,holiday!A330:G2435,3,FALSE)</f>
        <v>November</v>
      </c>
      <c r="D330" s="4">
        <f>VLOOKUP(A330,holiday!A330:E2435,5,FALSE)</f>
        <v>2015</v>
      </c>
      <c r="E330" s="4">
        <f>VLOOKUP(A330,holiday!A330:F2435,4,FALSE)</f>
        <v>47</v>
      </c>
      <c r="F330" s="4" t="str">
        <f>VLOOKUP(A330,holiday!A330:G2435,6,FALSE)</f>
        <v>Y</v>
      </c>
      <c r="G330" s="4" t="str">
        <f>VLOOKUP(A330,holiday!A330:H2435,7,FALSE)</f>
        <v>N</v>
      </c>
      <c r="H330">
        <v>13.5</v>
      </c>
      <c r="I330">
        <v>33.299999999999997</v>
      </c>
      <c r="J330">
        <v>9.3000000000000007</v>
      </c>
      <c r="K330">
        <v>0</v>
      </c>
      <c r="L330" s="5">
        <v>124728.875</v>
      </c>
      <c r="M330" s="6">
        <v>60.69203392</v>
      </c>
      <c r="N330" s="6">
        <f t="shared" si="5"/>
        <v>7570049.1123034405</v>
      </c>
    </row>
    <row r="331" spans="1:14" x14ac:dyDescent="0.45">
      <c r="A331" s="9">
        <v>42334</v>
      </c>
      <c r="B331" s="4" t="str">
        <f>VLOOKUP(A331,holiday!A331:F2436,2,FALSE)</f>
        <v>Thursday</v>
      </c>
      <c r="C331" s="4" t="str">
        <f>VLOOKUP(A331,holiday!A331:G2436,3,FALSE)</f>
        <v>November</v>
      </c>
      <c r="D331" s="4">
        <f>VLOOKUP(A331,holiday!A331:E2436,5,FALSE)</f>
        <v>2015</v>
      </c>
      <c r="E331" s="4">
        <f>VLOOKUP(A331,holiday!A331:F2436,4,FALSE)</f>
        <v>48</v>
      </c>
      <c r="F331" s="4" t="str">
        <f>VLOOKUP(A331,holiday!A331:G2436,6,FALSE)</f>
        <v>Y</v>
      </c>
      <c r="G331" s="4" t="str">
        <f>VLOOKUP(A331,holiday!A331:H2436,7,FALSE)</f>
        <v>N</v>
      </c>
      <c r="H331">
        <v>10.8</v>
      </c>
      <c r="I331">
        <v>17.399999999999999</v>
      </c>
      <c r="J331">
        <v>23.3</v>
      </c>
      <c r="K331">
        <v>0</v>
      </c>
      <c r="L331" s="5">
        <v>112907.145</v>
      </c>
      <c r="M331" s="6">
        <v>30.494174109999999</v>
      </c>
      <c r="N331" s="6">
        <f t="shared" si="5"/>
        <v>3443010.137893016</v>
      </c>
    </row>
    <row r="332" spans="1:14" x14ac:dyDescent="0.45">
      <c r="A332" s="9">
        <v>42335</v>
      </c>
      <c r="B332" s="4" t="str">
        <f>VLOOKUP(A332,holiday!A332:F2437,2,FALSE)</f>
        <v>Friday</v>
      </c>
      <c r="C332" s="4" t="str">
        <f>VLOOKUP(A332,holiday!A332:G2437,3,FALSE)</f>
        <v>November</v>
      </c>
      <c r="D332" s="4">
        <f>VLOOKUP(A332,holiday!A332:E2437,5,FALSE)</f>
        <v>2015</v>
      </c>
      <c r="E332" s="4">
        <f>VLOOKUP(A332,holiday!A332:F2437,4,FALSE)</f>
        <v>48</v>
      </c>
      <c r="F332" s="4" t="str">
        <f>VLOOKUP(A332,holiday!A332:G2437,6,FALSE)</f>
        <v>Y</v>
      </c>
      <c r="G332" s="4" t="str">
        <f>VLOOKUP(A332,holiday!A332:H2437,7,FALSE)</f>
        <v>N</v>
      </c>
      <c r="H332">
        <v>9</v>
      </c>
      <c r="I332">
        <v>18.2</v>
      </c>
      <c r="J332">
        <v>16.8</v>
      </c>
      <c r="K332">
        <v>0</v>
      </c>
      <c r="L332" s="5">
        <v>117492.82</v>
      </c>
      <c r="M332" s="6">
        <v>40.366545459999998</v>
      </c>
      <c r="N332" s="6">
        <f t="shared" si="5"/>
        <v>4742779.259753597</v>
      </c>
    </row>
    <row r="333" spans="1:14" x14ac:dyDescent="0.45">
      <c r="A333" s="9">
        <v>42336</v>
      </c>
      <c r="B333" s="4" t="str">
        <f>VLOOKUP(A333,holiday!A333:F2438,2,FALSE)</f>
        <v>Saturday</v>
      </c>
      <c r="C333" s="4" t="str">
        <f>VLOOKUP(A333,holiday!A333:G2438,3,FALSE)</f>
        <v>November</v>
      </c>
      <c r="D333" s="4">
        <f>VLOOKUP(A333,holiday!A333:E2438,5,FALSE)</f>
        <v>2015</v>
      </c>
      <c r="E333" s="4">
        <f>VLOOKUP(A333,holiday!A333:F2438,4,FALSE)</f>
        <v>48</v>
      </c>
      <c r="F333" s="4" t="str">
        <f>VLOOKUP(A333,holiday!A333:G2438,6,FALSE)</f>
        <v>Y</v>
      </c>
      <c r="G333" s="4" t="str">
        <f>VLOOKUP(A333,holiday!A333:H2438,7,FALSE)</f>
        <v>N</v>
      </c>
      <c r="H333">
        <v>12</v>
      </c>
      <c r="I333">
        <v>20.100000000000001</v>
      </c>
      <c r="J333">
        <v>27.1</v>
      </c>
      <c r="K333">
        <v>0</v>
      </c>
      <c r="L333" s="5">
        <v>105011.19500000001</v>
      </c>
      <c r="M333" s="6">
        <v>43.326660840000002</v>
      </c>
      <c r="N333" s="6">
        <f t="shared" si="5"/>
        <v>4549784.4301681044</v>
      </c>
    </row>
    <row r="334" spans="1:14" x14ac:dyDescent="0.45">
      <c r="A334" s="9">
        <v>42337</v>
      </c>
      <c r="B334" s="4" t="str">
        <f>VLOOKUP(A334,holiday!A334:F2439,2,FALSE)</f>
        <v>Sunday</v>
      </c>
      <c r="C334" s="4" t="str">
        <f>VLOOKUP(A334,holiday!A334:G2439,3,FALSE)</f>
        <v>November</v>
      </c>
      <c r="D334" s="4">
        <f>VLOOKUP(A334,holiday!A334:E2439,5,FALSE)</f>
        <v>2015</v>
      </c>
      <c r="E334" s="4">
        <f>VLOOKUP(A334,holiday!A334:F2439,4,FALSE)</f>
        <v>48</v>
      </c>
      <c r="F334" s="4" t="str">
        <f>VLOOKUP(A334,holiday!A334:G2439,6,FALSE)</f>
        <v>Y</v>
      </c>
      <c r="G334" s="4" t="str">
        <f>VLOOKUP(A334,holiday!A334:H2439,7,FALSE)</f>
        <v>N</v>
      </c>
      <c r="H334">
        <v>12.6</v>
      </c>
      <c r="I334">
        <v>20.3</v>
      </c>
      <c r="J334">
        <v>23.4</v>
      </c>
      <c r="K334">
        <v>0</v>
      </c>
      <c r="L334" s="5">
        <v>102162.53</v>
      </c>
      <c r="M334" s="6">
        <v>39.12126473</v>
      </c>
      <c r="N334" s="6">
        <f t="shared" si="5"/>
        <v>3996727.3816165668</v>
      </c>
    </row>
    <row r="335" spans="1:14" x14ac:dyDescent="0.45">
      <c r="A335" s="9">
        <v>42338</v>
      </c>
      <c r="B335" s="4" t="str">
        <f>VLOOKUP(A335,holiday!A335:F2440,2,FALSE)</f>
        <v>Monday</v>
      </c>
      <c r="C335" s="4" t="str">
        <f>VLOOKUP(A335,holiday!A335:G2440,3,FALSE)</f>
        <v>November</v>
      </c>
      <c r="D335" s="4">
        <f>VLOOKUP(A335,holiday!A335:E2440,5,FALSE)</f>
        <v>2015</v>
      </c>
      <c r="E335" s="4">
        <f>VLOOKUP(A335,holiday!A335:F2440,4,FALSE)</f>
        <v>48</v>
      </c>
      <c r="F335" s="4" t="str">
        <f>VLOOKUP(A335,holiday!A335:G2440,6,FALSE)</f>
        <v>Y</v>
      </c>
      <c r="G335" s="4" t="str">
        <f>VLOOKUP(A335,holiday!A335:H2440,7,FALSE)</f>
        <v>N</v>
      </c>
      <c r="H335">
        <v>10</v>
      </c>
      <c r="I335">
        <v>32.200000000000003</v>
      </c>
      <c r="J335">
        <v>26.6</v>
      </c>
      <c r="K335">
        <v>0.2</v>
      </c>
      <c r="L335" s="5">
        <v>122452.41499999999</v>
      </c>
      <c r="M335" s="6">
        <v>45.57726057</v>
      </c>
      <c r="N335" s="6">
        <f t="shared" si="5"/>
        <v>5581045.625880776</v>
      </c>
    </row>
    <row r="336" spans="1:14" x14ac:dyDescent="0.45">
      <c r="A336" s="9">
        <v>42339</v>
      </c>
      <c r="B336" s="4" t="str">
        <f>VLOOKUP(A336,holiday!A336:F2441,2,FALSE)</f>
        <v>Tuesday</v>
      </c>
      <c r="C336" s="4" t="str">
        <f>VLOOKUP(A336,holiday!A336:G2441,3,FALSE)</f>
        <v>December</v>
      </c>
      <c r="D336" s="4">
        <f>VLOOKUP(A336,holiday!A336:E2441,5,FALSE)</f>
        <v>2015</v>
      </c>
      <c r="E336" s="4">
        <f>VLOOKUP(A336,holiday!A336:F2441,4,FALSE)</f>
        <v>48</v>
      </c>
      <c r="F336" s="4" t="str">
        <f>VLOOKUP(A336,holiday!A336:G2441,6,FALSE)</f>
        <v>Y</v>
      </c>
      <c r="G336" s="4" t="str">
        <f>VLOOKUP(A336,holiday!A336:H2441,7,FALSE)</f>
        <v>N</v>
      </c>
      <c r="H336">
        <v>14.5</v>
      </c>
      <c r="I336">
        <v>24.6</v>
      </c>
      <c r="J336">
        <v>24.4</v>
      </c>
      <c r="K336">
        <v>0</v>
      </c>
      <c r="L336" s="5">
        <v>117115.62</v>
      </c>
      <c r="M336" s="6">
        <v>37.920958990000003</v>
      </c>
      <c r="N336" s="6">
        <f t="shared" si="5"/>
        <v>4441136.6231084242</v>
      </c>
    </row>
    <row r="337" spans="1:14" x14ac:dyDescent="0.45">
      <c r="A337" s="9">
        <v>42340</v>
      </c>
      <c r="B337" s="4" t="str">
        <f>VLOOKUP(A337,holiday!A337:F2442,2,FALSE)</f>
        <v>Wednesday</v>
      </c>
      <c r="C337" s="4" t="str">
        <f>VLOOKUP(A337,holiday!A337:G2442,3,FALSE)</f>
        <v>December</v>
      </c>
      <c r="D337" s="4">
        <f>VLOOKUP(A337,holiday!A337:E2442,5,FALSE)</f>
        <v>2015</v>
      </c>
      <c r="E337" s="4">
        <f>VLOOKUP(A337,holiday!A337:F2442,4,FALSE)</f>
        <v>48</v>
      </c>
      <c r="F337" s="4" t="str">
        <f>VLOOKUP(A337,holiday!A337:G2442,6,FALSE)</f>
        <v>Y</v>
      </c>
      <c r="G337" s="4" t="str">
        <f>VLOOKUP(A337,holiday!A337:H2442,7,FALSE)</f>
        <v>N</v>
      </c>
      <c r="H337">
        <v>9.1999999999999993</v>
      </c>
      <c r="I337">
        <v>17.5</v>
      </c>
      <c r="J337">
        <v>32.4</v>
      </c>
      <c r="K337">
        <v>0</v>
      </c>
      <c r="L337" s="5">
        <v>115230.125</v>
      </c>
      <c r="M337" s="6">
        <v>37.470820799999998</v>
      </c>
      <c r="N337" s="6">
        <f t="shared" si="5"/>
        <v>4317767.3646366</v>
      </c>
    </row>
    <row r="338" spans="1:14" x14ac:dyDescent="0.45">
      <c r="A338" s="9">
        <v>42341</v>
      </c>
      <c r="B338" s="4" t="str">
        <f>VLOOKUP(A338,holiday!A338:F2443,2,FALSE)</f>
        <v>Thursday</v>
      </c>
      <c r="C338" s="4" t="str">
        <f>VLOOKUP(A338,holiday!A338:G2443,3,FALSE)</f>
        <v>December</v>
      </c>
      <c r="D338" s="4">
        <f>VLOOKUP(A338,holiday!A338:E2443,5,FALSE)</f>
        <v>2015</v>
      </c>
      <c r="E338" s="4">
        <f>VLOOKUP(A338,holiday!A338:F2443,4,FALSE)</f>
        <v>49</v>
      </c>
      <c r="F338" s="4" t="str">
        <f>VLOOKUP(A338,holiday!A338:G2443,6,FALSE)</f>
        <v>Y</v>
      </c>
      <c r="G338" s="4" t="str">
        <f>VLOOKUP(A338,holiday!A338:H2443,7,FALSE)</f>
        <v>N</v>
      </c>
      <c r="H338">
        <v>12.2</v>
      </c>
      <c r="I338">
        <v>21.3</v>
      </c>
      <c r="J338">
        <v>30.1</v>
      </c>
      <c r="K338">
        <v>0</v>
      </c>
      <c r="L338" s="5">
        <v>121699.425</v>
      </c>
      <c r="M338" s="6">
        <v>43.34422421</v>
      </c>
      <c r="N338" s="6">
        <f t="shared" si="5"/>
        <v>5274967.1634280793</v>
      </c>
    </row>
    <row r="339" spans="1:14" x14ac:dyDescent="0.45">
      <c r="A339" s="9">
        <v>42342</v>
      </c>
      <c r="B339" s="4" t="str">
        <f>VLOOKUP(A339,holiday!A339:F2444,2,FALSE)</f>
        <v>Friday</v>
      </c>
      <c r="C339" s="4" t="str">
        <f>VLOOKUP(A339,holiday!A339:G2444,3,FALSE)</f>
        <v>December</v>
      </c>
      <c r="D339" s="4">
        <f>VLOOKUP(A339,holiday!A339:E2444,5,FALSE)</f>
        <v>2015</v>
      </c>
      <c r="E339" s="4">
        <f>VLOOKUP(A339,holiday!A339:F2444,4,FALSE)</f>
        <v>49</v>
      </c>
      <c r="F339" s="4" t="str">
        <f>VLOOKUP(A339,holiday!A339:G2444,6,FALSE)</f>
        <v>Y</v>
      </c>
      <c r="G339" s="4" t="str">
        <f>VLOOKUP(A339,holiday!A339:H2444,7,FALSE)</f>
        <v>N</v>
      </c>
      <c r="H339">
        <v>11.3</v>
      </c>
      <c r="I339">
        <v>30.8</v>
      </c>
      <c r="J339">
        <v>32.200000000000003</v>
      </c>
      <c r="K339">
        <v>0</v>
      </c>
      <c r="L339" s="5">
        <v>129148.52</v>
      </c>
      <c r="M339" s="6">
        <v>66.533894050000001</v>
      </c>
      <c r="N339" s="6">
        <f t="shared" si="5"/>
        <v>8592753.9463943057</v>
      </c>
    </row>
    <row r="340" spans="1:14" x14ac:dyDescent="0.45">
      <c r="A340" s="9">
        <v>42343</v>
      </c>
      <c r="B340" s="4" t="str">
        <f>VLOOKUP(A340,holiday!A340:F2445,2,FALSE)</f>
        <v>Saturday</v>
      </c>
      <c r="C340" s="4" t="str">
        <f>VLOOKUP(A340,holiday!A340:G2445,3,FALSE)</f>
        <v>December</v>
      </c>
      <c r="D340" s="4">
        <f>VLOOKUP(A340,holiday!A340:E2445,5,FALSE)</f>
        <v>2015</v>
      </c>
      <c r="E340" s="4">
        <f>VLOOKUP(A340,holiday!A340:F2445,4,FALSE)</f>
        <v>49</v>
      </c>
      <c r="F340" s="4" t="str">
        <f>VLOOKUP(A340,holiday!A340:G2445,6,FALSE)</f>
        <v>Y</v>
      </c>
      <c r="G340" s="4" t="str">
        <f>VLOOKUP(A340,holiday!A340:H2445,7,FALSE)</f>
        <v>N</v>
      </c>
      <c r="H340">
        <v>15.5</v>
      </c>
      <c r="I340">
        <v>25.3</v>
      </c>
      <c r="J340">
        <v>27.9</v>
      </c>
      <c r="K340">
        <v>0</v>
      </c>
      <c r="L340" s="5">
        <v>115606.005</v>
      </c>
      <c r="M340" s="6">
        <v>36.906868619999997</v>
      </c>
      <c r="N340" s="6">
        <f t="shared" si="5"/>
        <v>4266655.6382180629</v>
      </c>
    </row>
    <row r="341" spans="1:14" x14ac:dyDescent="0.45">
      <c r="A341" s="9">
        <v>42344</v>
      </c>
      <c r="B341" s="4" t="str">
        <f>VLOOKUP(A341,holiday!A341:F2446,2,FALSE)</f>
        <v>Sunday</v>
      </c>
      <c r="C341" s="4" t="str">
        <f>VLOOKUP(A341,holiday!A341:G2446,3,FALSE)</f>
        <v>December</v>
      </c>
      <c r="D341" s="4">
        <f>VLOOKUP(A341,holiday!A341:E2446,5,FALSE)</f>
        <v>2015</v>
      </c>
      <c r="E341" s="4">
        <f>VLOOKUP(A341,holiday!A341:F2446,4,FALSE)</f>
        <v>49</v>
      </c>
      <c r="F341" s="4" t="str">
        <f>VLOOKUP(A341,holiday!A341:G2446,6,FALSE)</f>
        <v>Y</v>
      </c>
      <c r="G341" s="4" t="str">
        <f>VLOOKUP(A341,holiday!A341:H2446,7,FALSE)</f>
        <v>N</v>
      </c>
      <c r="H341">
        <v>15.3</v>
      </c>
      <c r="I341">
        <v>29.8</v>
      </c>
      <c r="J341">
        <v>13.5</v>
      </c>
      <c r="K341">
        <v>5.6</v>
      </c>
      <c r="L341" s="5">
        <v>112025.29</v>
      </c>
      <c r="M341" s="6">
        <v>36.78833221</v>
      </c>
      <c r="N341" s="6">
        <f t="shared" si="5"/>
        <v>4121223.5844415906</v>
      </c>
    </row>
    <row r="342" spans="1:14" x14ac:dyDescent="0.45">
      <c r="A342" s="9">
        <v>42345</v>
      </c>
      <c r="B342" s="4" t="str">
        <f>VLOOKUP(A342,holiday!A342:F2447,2,FALSE)</f>
        <v>Monday</v>
      </c>
      <c r="C342" s="4" t="str">
        <f>VLOOKUP(A342,holiday!A342:G2447,3,FALSE)</f>
        <v>December</v>
      </c>
      <c r="D342" s="4">
        <f>VLOOKUP(A342,holiday!A342:E2447,5,FALSE)</f>
        <v>2015</v>
      </c>
      <c r="E342" s="4">
        <f>VLOOKUP(A342,holiday!A342:F2447,4,FALSE)</f>
        <v>49</v>
      </c>
      <c r="F342" s="4" t="str">
        <f>VLOOKUP(A342,holiday!A342:G2447,6,FALSE)</f>
        <v>Y</v>
      </c>
      <c r="G342" s="4" t="str">
        <f>VLOOKUP(A342,holiday!A342:H2447,7,FALSE)</f>
        <v>N</v>
      </c>
      <c r="H342">
        <v>18.100000000000001</v>
      </c>
      <c r="I342">
        <v>27.3</v>
      </c>
      <c r="J342">
        <v>8.6999999999999993</v>
      </c>
      <c r="K342">
        <v>0</v>
      </c>
      <c r="L342" s="5">
        <v>129059.645</v>
      </c>
      <c r="M342" s="6">
        <v>53.369098719999997</v>
      </c>
      <c r="N342" s="6">
        <f t="shared" si="5"/>
        <v>6887796.9347731546</v>
      </c>
    </row>
    <row r="343" spans="1:14" x14ac:dyDescent="0.45">
      <c r="A343" s="9">
        <v>42346</v>
      </c>
      <c r="B343" s="4" t="str">
        <f>VLOOKUP(A343,holiday!A343:F2448,2,FALSE)</f>
        <v>Tuesday</v>
      </c>
      <c r="C343" s="4" t="str">
        <f>VLOOKUP(A343,holiday!A343:G2448,3,FALSE)</f>
        <v>December</v>
      </c>
      <c r="D343" s="4">
        <f>VLOOKUP(A343,holiday!A343:E2448,5,FALSE)</f>
        <v>2015</v>
      </c>
      <c r="E343" s="4">
        <f>VLOOKUP(A343,holiday!A343:F2448,4,FALSE)</f>
        <v>49</v>
      </c>
      <c r="F343" s="4" t="str">
        <f>VLOOKUP(A343,holiday!A343:G2448,6,FALSE)</f>
        <v>Y</v>
      </c>
      <c r="G343" s="4" t="str">
        <f>VLOOKUP(A343,holiday!A343:H2448,7,FALSE)</f>
        <v>N</v>
      </c>
      <c r="H343">
        <v>20.3</v>
      </c>
      <c r="I343">
        <v>35.4</v>
      </c>
      <c r="J343">
        <v>19.8</v>
      </c>
      <c r="K343">
        <v>0</v>
      </c>
      <c r="L343" s="5">
        <v>136800.91</v>
      </c>
      <c r="M343" s="6">
        <v>57.534246680000003</v>
      </c>
      <c r="N343" s="6">
        <f t="shared" si="5"/>
        <v>7870737.3019884797</v>
      </c>
    </row>
    <row r="344" spans="1:14" x14ac:dyDescent="0.45">
      <c r="A344" s="9">
        <v>42347</v>
      </c>
      <c r="B344" s="4" t="str">
        <f>VLOOKUP(A344,holiday!A344:F2449,2,FALSE)</f>
        <v>Wednesday</v>
      </c>
      <c r="C344" s="4" t="str">
        <f>VLOOKUP(A344,holiday!A344:G2449,3,FALSE)</f>
        <v>December</v>
      </c>
      <c r="D344" s="4">
        <f>VLOOKUP(A344,holiday!A344:E2449,5,FALSE)</f>
        <v>2015</v>
      </c>
      <c r="E344" s="4">
        <f>VLOOKUP(A344,holiday!A344:F2449,4,FALSE)</f>
        <v>49</v>
      </c>
      <c r="F344" s="4" t="str">
        <f>VLOOKUP(A344,holiday!A344:G2449,6,FALSE)</f>
        <v>Y</v>
      </c>
      <c r="G344" s="4" t="str">
        <f>VLOOKUP(A344,holiday!A344:H2449,7,FALSE)</f>
        <v>N</v>
      </c>
      <c r="H344">
        <v>15.4</v>
      </c>
      <c r="I344">
        <v>24.6</v>
      </c>
      <c r="J344">
        <v>27</v>
      </c>
      <c r="K344">
        <v>0</v>
      </c>
      <c r="L344" s="5">
        <v>125965.02</v>
      </c>
      <c r="M344" s="6">
        <v>49.73700573</v>
      </c>
      <c r="N344" s="6">
        <f t="shared" si="5"/>
        <v>6265122.9215195645</v>
      </c>
    </row>
    <row r="345" spans="1:14" x14ac:dyDescent="0.45">
      <c r="A345" s="9">
        <v>42348</v>
      </c>
      <c r="B345" s="4" t="str">
        <f>VLOOKUP(A345,holiday!A345:F2450,2,FALSE)</f>
        <v>Thursday</v>
      </c>
      <c r="C345" s="4" t="str">
        <f>VLOOKUP(A345,holiday!A345:G2450,3,FALSE)</f>
        <v>December</v>
      </c>
      <c r="D345" s="4">
        <f>VLOOKUP(A345,holiday!A345:E2450,5,FALSE)</f>
        <v>2015</v>
      </c>
      <c r="E345" s="4">
        <f>VLOOKUP(A345,holiday!A345:F2450,4,FALSE)</f>
        <v>50</v>
      </c>
      <c r="F345" s="4" t="str">
        <f>VLOOKUP(A345,holiday!A345:G2450,6,FALSE)</f>
        <v>Y</v>
      </c>
      <c r="G345" s="4" t="str">
        <f>VLOOKUP(A345,holiday!A345:H2450,7,FALSE)</f>
        <v>N</v>
      </c>
      <c r="H345">
        <v>13.1</v>
      </c>
      <c r="I345">
        <v>26</v>
      </c>
      <c r="J345">
        <v>32</v>
      </c>
      <c r="K345">
        <v>0</v>
      </c>
      <c r="L345" s="5">
        <v>125807.495</v>
      </c>
      <c r="M345" s="6">
        <v>50.806013669999999</v>
      </c>
      <c r="N345" s="6">
        <f t="shared" si="5"/>
        <v>6391777.3107584566</v>
      </c>
    </row>
    <row r="346" spans="1:14" x14ac:dyDescent="0.45">
      <c r="A346" s="9">
        <v>42349</v>
      </c>
      <c r="B346" s="4" t="str">
        <f>VLOOKUP(A346,holiday!A346:F2451,2,FALSE)</f>
        <v>Friday</v>
      </c>
      <c r="C346" s="4" t="str">
        <f>VLOOKUP(A346,holiday!A346:G2451,3,FALSE)</f>
        <v>December</v>
      </c>
      <c r="D346" s="4">
        <f>VLOOKUP(A346,holiday!A346:E2451,5,FALSE)</f>
        <v>2015</v>
      </c>
      <c r="E346" s="4">
        <f>VLOOKUP(A346,holiday!A346:F2451,4,FALSE)</f>
        <v>50</v>
      </c>
      <c r="F346" s="4" t="str">
        <f>VLOOKUP(A346,holiday!A346:G2451,6,FALSE)</f>
        <v>Y</v>
      </c>
      <c r="G346" s="4" t="str">
        <f>VLOOKUP(A346,holiday!A346:H2451,7,FALSE)</f>
        <v>N</v>
      </c>
      <c r="H346">
        <v>14.2</v>
      </c>
      <c r="I346">
        <v>19.2</v>
      </c>
      <c r="J346">
        <v>13</v>
      </c>
      <c r="K346">
        <v>0</v>
      </c>
      <c r="L346" s="5">
        <v>116597.81</v>
      </c>
      <c r="M346" s="6">
        <v>32.020129189999999</v>
      </c>
      <c r="N346" s="6">
        <f t="shared" si="5"/>
        <v>3733476.9394710734</v>
      </c>
    </row>
    <row r="347" spans="1:14" x14ac:dyDescent="0.45">
      <c r="A347" s="9">
        <v>42350</v>
      </c>
      <c r="B347" s="4" t="str">
        <f>VLOOKUP(A347,holiday!A347:F2452,2,FALSE)</f>
        <v>Saturday</v>
      </c>
      <c r="C347" s="4" t="str">
        <f>VLOOKUP(A347,holiday!A347:G2452,3,FALSE)</f>
        <v>December</v>
      </c>
      <c r="D347" s="4">
        <f>VLOOKUP(A347,holiday!A347:E2452,5,FALSE)</f>
        <v>2015</v>
      </c>
      <c r="E347" s="4">
        <f>VLOOKUP(A347,holiday!A347:F2452,4,FALSE)</f>
        <v>50</v>
      </c>
      <c r="F347" s="4" t="str">
        <f>VLOOKUP(A347,holiday!A347:G2452,6,FALSE)</f>
        <v>Y</v>
      </c>
      <c r="G347" s="4" t="str">
        <f>VLOOKUP(A347,holiday!A347:H2452,7,FALSE)</f>
        <v>N</v>
      </c>
      <c r="H347">
        <v>10.1</v>
      </c>
      <c r="I347">
        <v>18.3</v>
      </c>
      <c r="J347">
        <v>27.9</v>
      </c>
      <c r="K347">
        <v>1.6</v>
      </c>
      <c r="L347" s="5">
        <v>106139.41</v>
      </c>
      <c r="M347" s="6">
        <v>34.142897920000003</v>
      </c>
      <c r="N347" s="6">
        <f t="shared" si="5"/>
        <v>3623907.0409190278</v>
      </c>
    </row>
    <row r="348" spans="1:14" x14ac:dyDescent="0.45">
      <c r="A348" s="9">
        <v>42351</v>
      </c>
      <c r="B348" s="4" t="str">
        <f>VLOOKUP(A348,holiday!A348:F2453,2,FALSE)</f>
        <v>Sunday</v>
      </c>
      <c r="C348" s="4" t="str">
        <f>VLOOKUP(A348,holiday!A348:G2453,3,FALSE)</f>
        <v>December</v>
      </c>
      <c r="D348" s="4">
        <f>VLOOKUP(A348,holiday!A348:E2453,5,FALSE)</f>
        <v>2015</v>
      </c>
      <c r="E348" s="4">
        <f>VLOOKUP(A348,holiday!A348:F2453,4,FALSE)</f>
        <v>50</v>
      </c>
      <c r="F348" s="4" t="str">
        <f>VLOOKUP(A348,holiday!A348:G2453,6,FALSE)</f>
        <v>Y</v>
      </c>
      <c r="G348" s="4" t="str">
        <f>VLOOKUP(A348,holiday!A348:H2453,7,FALSE)</f>
        <v>N</v>
      </c>
      <c r="H348">
        <v>10.3</v>
      </c>
      <c r="I348">
        <v>28.3</v>
      </c>
      <c r="J348">
        <v>28.6</v>
      </c>
      <c r="K348">
        <v>2.4</v>
      </c>
      <c r="L348" s="5">
        <v>105218.515</v>
      </c>
      <c r="M348" s="6">
        <v>40.306829550000003</v>
      </c>
      <c r="N348" s="6">
        <f t="shared" si="5"/>
        <v>4241024.7496091183</v>
      </c>
    </row>
    <row r="349" spans="1:14" x14ac:dyDescent="0.45">
      <c r="A349" s="9">
        <v>42352</v>
      </c>
      <c r="B349" s="4" t="str">
        <f>VLOOKUP(A349,holiday!A349:F2454,2,FALSE)</f>
        <v>Monday</v>
      </c>
      <c r="C349" s="4" t="str">
        <f>VLOOKUP(A349,holiday!A349:G2454,3,FALSE)</f>
        <v>December</v>
      </c>
      <c r="D349" s="4">
        <f>VLOOKUP(A349,holiday!A349:E2454,5,FALSE)</f>
        <v>2015</v>
      </c>
      <c r="E349" s="4">
        <f>VLOOKUP(A349,holiday!A349:F2454,4,FALSE)</f>
        <v>50</v>
      </c>
      <c r="F349" s="4" t="str">
        <f>VLOOKUP(A349,holiday!A349:G2454,6,FALSE)</f>
        <v>Y</v>
      </c>
      <c r="G349" s="4" t="str">
        <f>VLOOKUP(A349,holiday!A349:H2454,7,FALSE)</f>
        <v>N</v>
      </c>
      <c r="H349">
        <v>11.9</v>
      </c>
      <c r="I349">
        <v>22.7</v>
      </c>
      <c r="J349">
        <v>31.6</v>
      </c>
      <c r="K349">
        <v>0</v>
      </c>
      <c r="L349" s="5">
        <v>125784.96000000001</v>
      </c>
      <c r="M349" s="6">
        <v>51.747829520000003</v>
      </c>
      <c r="N349" s="6">
        <f t="shared" si="5"/>
        <v>6509098.6662600199</v>
      </c>
    </row>
    <row r="350" spans="1:14" x14ac:dyDescent="0.45">
      <c r="A350" s="9">
        <v>42353</v>
      </c>
      <c r="B350" s="4" t="str">
        <f>VLOOKUP(A350,holiday!A350:F2455,2,FALSE)</f>
        <v>Tuesday</v>
      </c>
      <c r="C350" s="4" t="str">
        <f>VLOOKUP(A350,holiday!A350:G2455,3,FALSE)</f>
        <v>December</v>
      </c>
      <c r="D350" s="4">
        <f>VLOOKUP(A350,holiday!A350:E2455,5,FALSE)</f>
        <v>2015</v>
      </c>
      <c r="E350" s="4">
        <f>VLOOKUP(A350,holiday!A350:F2455,4,FALSE)</f>
        <v>50</v>
      </c>
      <c r="F350" s="4" t="str">
        <f>VLOOKUP(A350,holiday!A350:G2455,6,FALSE)</f>
        <v>Y</v>
      </c>
      <c r="G350" s="4" t="str">
        <f>VLOOKUP(A350,holiday!A350:H2455,7,FALSE)</f>
        <v>N</v>
      </c>
      <c r="H350">
        <v>14.4</v>
      </c>
      <c r="I350">
        <v>24.6</v>
      </c>
      <c r="J350">
        <v>30.3</v>
      </c>
      <c r="K350">
        <v>0</v>
      </c>
      <c r="L350" s="5">
        <v>129077.41</v>
      </c>
      <c r="M350" s="6">
        <v>51.660830169999997</v>
      </c>
      <c r="N350" s="6">
        <f t="shared" si="5"/>
        <v>6668246.1567934593</v>
      </c>
    </row>
    <row r="351" spans="1:14" x14ac:dyDescent="0.45">
      <c r="A351" s="9">
        <v>42354</v>
      </c>
      <c r="B351" s="4" t="str">
        <f>VLOOKUP(A351,holiday!A351:F2456,2,FALSE)</f>
        <v>Wednesday</v>
      </c>
      <c r="C351" s="4" t="str">
        <f>VLOOKUP(A351,holiday!A351:G2456,3,FALSE)</f>
        <v>December</v>
      </c>
      <c r="D351" s="4">
        <f>VLOOKUP(A351,holiday!A351:E2456,5,FALSE)</f>
        <v>2015</v>
      </c>
      <c r="E351" s="4">
        <f>VLOOKUP(A351,holiday!A351:F2456,4,FALSE)</f>
        <v>50</v>
      </c>
      <c r="F351" s="4" t="str">
        <f>VLOOKUP(A351,holiday!A351:G2456,6,FALSE)</f>
        <v>Y</v>
      </c>
      <c r="G351" s="4" t="str">
        <f>VLOOKUP(A351,holiday!A351:H2456,7,FALSE)</f>
        <v>N</v>
      </c>
      <c r="H351">
        <v>15.6</v>
      </c>
      <c r="I351">
        <v>27.5</v>
      </c>
      <c r="J351">
        <v>32.5</v>
      </c>
      <c r="K351">
        <v>3.6</v>
      </c>
      <c r="L351" s="5">
        <v>135930.07999999999</v>
      </c>
      <c r="M351" s="6">
        <v>78.645919989999996</v>
      </c>
      <c r="N351" s="6">
        <f t="shared" si="5"/>
        <v>10690346.195914298</v>
      </c>
    </row>
    <row r="352" spans="1:14" x14ac:dyDescent="0.45">
      <c r="A352" s="9">
        <v>42355</v>
      </c>
      <c r="B352" s="4" t="str">
        <f>VLOOKUP(A352,holiday!A352:F2457,2,FALSE)</f>
        <v>Thursday</v>
      </c>
      <c r="C352" s="4" t="str">
        <f>VLOOKUP(A352,holiday!A352:G2457,3,FALSE)</f>
        <v>December</v>
      </c>
      <c r="D352" s="4">
        <f>VLOOKUP(A352,holiday!A352:E2457,5,FALSE)</f>
        <v>2015</v>
      </c>
      <c r="E352" s="4">
        <f>VLOOKUP(A352,holiday!A352:F2457,4,FALSE)</f>
        <v>51</v>
      </c>
      <c r="F352" s="4" t="str">
        <f>VLOOKUP(A352,holiday!A352:G2457,6,FALSE)</f>
        <v>Y</v>
      </c>
      <c r="G352" s="4" t="str">
        <f>VLOOKUP(A352,holiday!A352:H2457,7,FALSE)</f>
        <v>N</v>
      </c>
      <c r="H352">
        <v>16.899999999999999</v>
      </c>
      <c r="I352">
        <v>37.200000000000003</v>
      </c>
      <c r="J352">
        <v>33.1</v>
      </c>
      <c r="K352">
        <v>6.4</v>
      </c>
      <c r="L352" s="5">
        <v>152366.29999999999</v>
      </c>
      <c r="M352" s="6">
        <v>188.0861252</v>
      </c>
      <c r="N352" s="6">
        <f t="shared" si="5"/>
        <v>28657986.978060756</v>
      </c>
    </row>
    <row r="353" spans="1:14" x14ac:dyDescent="0.45">
      <c r="A353" s="9">
        <v>42356</v>
      </c>
      <c r="B353" s="4" t="str">
        <f>VLOOKUP(A353,holiday!A353:F2458,2,FALSE)</f>
        <v>Friday</v>
      </c>
      <c r="C353" s="4" t="str">
        <f>VLOOKUP(A353,holiday!A353:G2458,3,FALSE)</f>
        <v>December</v>
      </c>
      <c r="D353" s="4">
        <f>VLOOKUP(A353,holiday!A353:E2458,5,FALSE)</f>
        <v>2015</v>
      </c>
      <c r="E353" s="4">
        <f>VLOOKUP(A353,holiday!A353:F2458,4,FALSE)</f>
        <v>51</v>
      </c>
      <c r="F353" s="4" t="str">
        <f>VLOOKUP(A353,holiday!A353:G2458,6,FALSE)</f>
        <v>N</v>
      </c>
      <c r="G353" s="4" t="str">
        <f>VLOOKUP(A353,holiday!A353:H2458,7,FALSE)</f>
        <v>N</v>
      </c>
      <c r="H353">
        <v>19.399999999999999</v>
      </c>
      <c r="I353">
        <v>35.4</v>
      </c>
      <c r="J353">
        <v>31.2</v>
      </c>
      <c r="K353">
        <v>1.4</v>
      </c>
      <c r="L353" s="5">
        <v>158052.89000000001</v>
      </c>
      <c r="M353" s="6">
        <v>81.192486250000002</v>
      </c>
      <c r="N353" s="6">
        <f t="shared" si="5"/>
        <v>12832707.098097764</v>
      </c>
    </row>
    <row r="354" spans="1:14" x14ac:dyDescent="0.45">
      <c r="A354" s="9">
        <v>42357</v>
      </c>
      <c r="B354" s="4" t="str">
        <f>VLOOKUP(A354,holiday!A354:F2459,2,FALSE)</f>
        <v>Saturday</v>
      </c>
      <c r="C354" s="4" t="str">
        <f>VLOOKUP(A354,holiday!A354:G2459,3,FALSE)</f>
        <v>December</v>
      </c>
      <c r="D354" s="4">
        <f>VLOOKUP(A354,holiday!A354:E2459,5,FALSE)</f>
        <v>2015</v>
      </c>
      <c r="E354" s="4">
        <f>VLOOKUP(A354,holiday!A354:F2459,4,FALSE)</f>
        <v>51</v>
      </c>
      <c r="F354" s="4" t="str">
        <f>VLOOKUP(A354,holiday!A354:G2459,6,FALSE)</f>
        <v>N</v>
      </c>
      <c r="G354" s="4" t="str">
        <f>VLOOKUP(A354,holiday!A354:H2459,7,FALSE)</f>
        <v>N</v>
      </c>
      <c r="H354">
        <v>19.2</v>
      </c>
      <c r="I354">
        <v>41.2</v>
      </c>
      <c r="J354">
        <v>20.5</v>
      </c>
      <c r="K354">
        <v>0</v>
      </c>
      <c r="L354" s="5">
        <v>154924.89000000001</v>
      </c>
      <c r="M354" s="6">
        <v>69.328820820000004</v>
      </c>
      <c r="N354" s="6">
        <f t="shared" si="5"/>
        <v>10740759.939368211</v>
      </c>
    </row>
    <row r="355" spans="1:14" x14ac:dyDescent="0.45">
      <c r="A355" s="9">
        <v>42358</v>
      </c>
      <c r="B355" s="4" t="str">
        <f>VLOOKUP(A355,holiday!A355:F2460,2,FALSE)</f>
        <v>Sunday</v>
      </c>
      <c r="C355" s="4" t="str">
        <f>VLOOKUP(A355,holiday!A355:G2460,3,FALSE)</f>
        <v>December</v>
      </c>
      <c r="D355" s="4">
        <f>VLOOKUP(A355,holiday!A355:E2460,5,FALSE)</f>
        <v>2015</v>
      </c>
      <c r="E355" s="4">
        <f>VLOOKUP(A355,holiday!A355:F2460,4,FALSE)</f>
        <v>51</v>
      </c>
      <c r="F355" s="4" t="str">
        <f>VLOOKUP(A355,holiday!A355:G2460,6,FALSE)</f>
        <v>N</v>
      </c>
      <c r="G355" s="4" t="str">
        <f>VLOOKUP(A355,holiday!A355:H2460,7,FALSE)</f>
        <v>N</v>
      </c>
      <c r="H355">
        <v>25.9</v>
      </c>
      <c r="I355">
        <v>37.799999999999997</v>
      </c>
      <c r="J355">
        <v>10.4</v>
      </c>
      <c r="K355">
        <v>0</v>
      </c>
      <c r="L355" s="5">
        <v>133421.03</v>
      </c>
      <c r="M355" s="6">
        <v>54.649804289999999</v>
      </c>
      <c r="N355" s="6">
        <f t="shared" si="5"/>
        <v>7291433.1776702181</v>
      </c>
    </row>
    <row r="356" spans="1:14" x14ac:dyDescent="0.45">
      <c r="A356" s="9">
        <v>42359</v>
      </c>
      <c r="B356" s="4" t="str">
        <f>VLOOKUP(A356,holiday!A356:F2461,2,FALSE)</f>
        <v>Monday</v>
      </c>
      <c r="C356" s="4" t="str">
        <f>VLOOKUP(A356,holiday!A356:G2461,3,FALSE)</f>
        <v>December</v>
      </c>
      <c r="D356" s="4">
        <f>VLOOKUP(A356,holiday!A356:E2461,5,FALSE)</f>
        <v>2015</v>
      </c>
      <c r="E356" s="4">
        <f>VLOOKUP(A356,holiday!A356:F2461,4,FALSE)</f>
        <v>51</v>
      </c>
      <c r="F356" s="4" t="str">
        <f>VLOOKUP(A356,holiday!A356:G2461,6,FALSE)</f>
        <v>N</v>
      </c>
      <c r="G356" s="4" t="str">
        <f>VLOOKUP(A356,holiday!A356:H2461,7,FALSE)</f>
        <v>N</v>
      </c>
      <c r="H356">
        <v>15</v>
      </c>
      <c r="I356">
        <v>20.2</v>
      </c>
      <c r="J356">
        <v>25.4</v>
      </c>
      <c r="K356">
        <v>0</v>
      </c>
      <c r="L356" s="5">
        <v>113802.21</v>
      </c>
      <c r="M356" s="6">
        <v>49.621251919999999</v>
      </c>
      <c r="N356" s="6">
        <f t="shared" si="5"/>
        <v>5647008.1314627435</v>
      </c>
    </row>
    <row r="357" spans="1:14" x14ac:dyDescent="0.45">
      <c r="A357" s="9">
        <v>42360</v>
      </c>
      <c r="B357" s="4" t="str">
        <f>VLOOKUP(A357,holiday!A357:F2462,2,FALSE)</f>
        <v>Tuesday</v>
      </c>
      <c r="C357" s="4" t="str">
        <f>VLOOKUP(A357,holiday!A357:G2462,3,FALSE)</f>
        <v>December</v>
      </c>
      <c r="D357" s="4">
        <f>VLOOKUP(A357,holiday!A357:E2462,5,FALSE)</f>
        <v>2015</v>
      </c>
      <c r="E357" s="4">
        <f>VLOOKUP(A357,holiday!A357:F2462,4,FALSE)</f>
        <v>51</v>
      </c>
      <c r="F357" s="4" t="str">
        <f>VLOOKUP(A357,holiday!A357:G2462,6,FALSE)</f>
        <v>N</v>
      </c>
      <c r="G357" s="4" t="str">
        <f>VLOOKUP(A357,holiday!A357:H2462,7,FALSE)</f>
        <v>N</v>
      </c>
      <c r="H357">
        <v>12</v>
      </c>
      <c r="I357">
        <v>22.8</v>
      </c>
      <c r="J357">
        <v>32.9</v>
      </c>
      <c r="K357">
        <v>0</v>
      </c>
      <c r="L357" s="5">
        <v>119477.515</v>
      </c>
      <c r="M357" s="6">
        <v>37.53130427</v>
      </c>
      <c r="N357" s="6">
        <f t="shared" si="5"/>
        <v>4484146.9688884886</v>
      </c>
    </row>
    <row r="358" spans="1:14" x14ac:dyDescent="0.45">
      <c r="A358" s="9">
        <v>42361</v>
      </c>
      <c r="B358" s="4" t="str">
        <f>VLOOKUP(A358,holiday!A358:F2463,2,FALSE)</f>
        <v>Wednesday</v>
      </c>
      <c r="C358" s="4" t="str">
        <f>VLOOKUP(A358,holiday!A358:G2463,3,FALSE)</f>
        <v>December</v>
      </c>
      <c r="D358" s="4">
        <f>VLOOKUP(A358,holiday!A358:E2463,5,FALSE)</f>
        <v>2015</v>
      </c>
      <c r="E358" s="4">
        <f>VLOOKUP(A358,holiday!A358:F2463,4,FALSE)</f>
        <v>51</v>
      </c>
      <c r="F358" s="4" t="str">
        <f>VLOOKUP(A358,holiday!A358:G2463,6,FALSE)</f>
        <v>N</v>
      </c>
      <c r="G358" s="4" t="str">
        <f>VLOOKUP(A358,holiday!A358:H2463,7,FALSE)</f>
        <v>N</v>
      </c>
      <c r="H358">
        <v>15.1</v>
      </c>
      <c r="I358">
        <v>26</v>
      </c>
      <c r="J358">
        <v>32.4</v>
      </c>
      <c r="K358">
        <v>3</v>
      </c>
      <c r="L358" s="5">
        <v>126553.11500000001</v>
      </c>
      <c r="M358" s="6">
        <v>39.138220830000002</v>
      </c>
      <c r="N358" s="6">
        <f t="shared" si="5"/>
        <v>4953063.7615943858</v>
      </c>
    </row>
    <row r="359" spans="1:14" x14ac:dyDescent="0.45">
      <c r="A359" s="9">
        <v>42362</v>
      </c>
      <c r="B359" s="4" t="str">
        <f>VLOOKUP(A359,holiday!A359:F2464,2,FALSE)</f>
        <v>Thursday</v>
      </c>
      <c r="C359" s="4" t="str">
        <f>VLOOKUP(A359,holiday!A359:G2464,3,FALSE)</f>
        <v>December</v>
      </c>
      <c r="D359" s="4">
        <f>VLOOKUP(A359,holiday!A359:E2464,5,FALSE)</f>
        <v>2015</v>
      </c>
      <c r="E359" s="4">
        <f>VLOOKUP(A359,holiday!A359:F2464,4,FALSE)</f>
        <v>52</v>
      </c>
      <c r="F359" s="4" t="str">
        <f>VLOOKUP(A359,holiday!A359:G2464,6,FALSE)</f>
        <v>N</v>
      </c>
      <c r="G359" s="4" t="str">
        <f>VLOOKUP(A359,holiday!A359:H2464,7,FALSE)</f>
        <v>N</v>
      </c>
      <c r="H359">
        <v>16.7</v>
      </c>
      <c r="I359">
        <v>34.6</v>
      </c>
      <c r="J359">
        <v>32.799999999999997</v>
      </c>
      <c r="K359">
        <v>7</v>
      </c>
      <c r="L359" s="5">
        <v>134583.25</v>
      </c>
      <c r="M359" s="6">
        <v>50.81827517</v>
      </c>
      <c r="N359" s="6">
        <f t="shared" si="5"/>
        <v>6839288.6317729028</v>
      </c>
    </row>
    <row r="360" spans="1:14" x14ac:dyDescent="0.45">
      <c r="A360" s="9">
        <v>42363</v>
      </c>
      <c r="B360" s="4" t="str">
        <f>VLOOKUP(A360,holiday!A360:F2465,2,FALSE)</f>
        <v>Friday</v>
      </c>
      <c r="C360" s="4" t="str">
        <f>VLOOKUP(A360,holiday!A360:G2465,3,FALSE)</f>
        <v>December</v>
      </c>
      <c r="D360" s="4">
        <f>VLOOKUP(A360,holiday!A360:E2465,5,FALSE)</f>
        <v>2015</v>
      </c>
      <c r="E360" s="4">
        <f>VLOOKUP(A360,holiday!A360:F2465,4,FALSE)</f>
        <v>52</v>
      </c>
      <c r="F360" s="4" t="str">
        <f>VLOOKUP(A360,holiday!A360:G2465,6,FALSE)</f>
        <v>N</v>
      </c>
      <c r="G360" s="4" t="str">
        <f>VLOOKUP(A360,holiday!A360:H2465,7,FALSE)</f>
        <v>Y</v>
      </c>
      <c r="H360">
        <v>21.7</v>
      </c>
      <c r="I360">
        <v>34.1</v>
      </c>
      <c r="J360">
        <v>33.299999999999997</v>
      </c>
      <c r="K360">
        <v>4</v>
      </c>
      <c r="L360" s="5">
        <v>119950.37</v>
      </c>
      <c r="M360" s="6">
        <v>22.115586239999999</v>
      </c>
      <c r="N360" s="6">
        <f t="shared" si="5"/>
        <v>2652772.7522549084</v>
      </c>
    </row>
    <row r="361" spans="1:14" x14ac:dyDescent="0.45">
      <c r="A361" s="9">
        <v>42364</v>
      </c>
      <c r="B361" s="4" t="str">
        <f>VLOOKUP(A361,holiday!A361:F2466,2,FALSE)</f>
        <v>Saturday</v>
      </c>
      <c r="C361" s="4" t="str">
        <f>VLOOKUP(A361,holiday!A361:G2466,3,FALSE)</f>
        <v>December</v>
      </c>
      <c r="D361" s="4">
        <f>VLOOKUP(A361,holiday!A361:E2466,5,FALSE)</f>
        <v>2015</v>
      </c>
      <c r="E361" s="4">
        <f>VLOOKUP(A361,holiday!A361:F2466,4,FALSE)</f>
        <v>52</v>
      </c>
      <c r="F361" s="4" t="str">
        <f>VLOOKUP(A361,holiday!A361:G2466,6,FALSE)</f>
        <v>N</v>
      </c>
      <c r="G361" s="4" t="str">
        <f>VLOOKUP(A361,holiday!A361:H2466,7,FALSE)</f>
        <v>Y</v>
      </c>
      <c r="H361">
        <v>12.7</v>
      </c>
      <c r="I361">
        <v>20</v>
      </c>
      <c r="J361">
        <v>19.2</v>
      </c>
      <c r="K361">
        <v>1.6</v>
      </c>
      <c r="L361" s="5">
        <v>95093.294999999998</v>
      </c>
      <c r="M361" s="6">
        <v>14.96710809</v>
      </c>
      <c r="N361" s="6">
        <f t="shared" si="5"/>
        <v>1423271.6248992565</v>
      </c>
    </row>
    <row r="362" spans="1:14" x14ac:dyDescent="0.45">
      <c r="A362" s="9">
        <v>42365</v>
      </c>
      <c r="B362" s="4" t="str">
        <f>VLOOKUP(A362,holiday!A362:F2467,2,FALSE)</f>
        <v>Sunday</v>
      </c>
      <c r="C362" s="4" t="str">
        <f>VLOOKUP(A362,holiday!A362:G2467,3,FALSE)</f>
        <v>December</v>
      </c>
      <c r="D362" s="4">
        <f>VLOOKUP(A362,holiday!A362:E2467,5,FALSE)</f>
        <v>2015</v>
      </c>
      <c r="E362" s="4">
        <f>VLOOKUP(A362,holiday!A362:F2467,4,FALSE)</f>
        <v>52</v>
      </c>
      <c r="F362" s="4" t="str">
        <f>VLOOKUP(A362,holiday!A362:G2467,6,FALSE)</f>
        <v>N</v>
      </c>
      <c r="G362" s="4" t="str">
        <f>VLOOKUP(A362,holiday!A362:H2467,7,FALSE)</f>
        <v>N</v>
      </c>
      <c r="H362">
        <v>11.9</v>
      </c>
      <c r="I362">
        <v>19.399999999999999</v>
      </c>
      <c r="J362">
        <v>27.6</v>
      </c>
      <c r="K362">
        <v>0</v>
      </c>
      <c r="L362" s="5">
        <v>96394.94</v>
      </c>
      <c r="M362" s="6">
        <v>19.823183589999999</v>
      </c>
      <c r="N362" s="6">
        <f t="shared" si="5"/>
        <v>1910854.5927670347</v>
      </c>
    </row>
    <row r="363" spans="1:14" x14ac:dyDescent="0.45">
      <c r="A363" s="9">
        <v>42366</v>
      </c>
      <c r="B363" s="4" t="str">
        <f>VLOOKUP(A363,holiday!A363:F2468,2,FALSE)</f>
        <v>Monday</v>
      </c>
      <c r="C363" s="4" t="str">
        <f>VLOOKUP(A363,holiday!A363:G2468,3,FALSE)</f>
        <v>December</v>
      </c>
      <c r="D363" s="4">
        <f>VLOOKUP(A363,holiday!A363:E2468,5,FALSE)</f>
        <v>2015</v>
      </c>
      <c r="E363" s="4">
        <f>VLOOKUP(A363,holiday!A363:F2468,4,FALSE)</f>
        <v>52</v>
      </c>
      <c r="F363" s="4" t="str">
        <f>VLOOKUP(A363,holiday!A363:G2468,6,FALSE)</f>
        <v>N</v>
      </c>
      <c r="G363" s="4" t="str">
        <f>VLOOKUP(A363,holiday!A363:H2468,7,FALSE)</f>
        <v>Y</v>
      </c>
      <c r="H363">
        <v>12.8</v>
      </c>
      <c r="I363">
        <v>20.8</v>
      </c>
      <c r="J363">
        <v>33.200000000000003</v>
      </c>
      <c r="K363">
        <v>0</v>
      </c>
      <c r="L363" s="5">
        <v>100048.44</v>
      </c>
      <c r="M363" s="6">
        <v>20.097539919999999</v>
      </c>
      <c r="N363" s="6">
        <f t="shared" si="5"/>
        <v>2010727.5168337247</v>
      </c>
    </row>
    <row r="364" spans="1:14" x14ac:dyDescent="0.45">
      <c r="A364" s="9">
        <v>42367</v>
      </c>
      <c r="B364" s="4" t="str">
        <f>VLOOKUP(A364,holiday!A364:F2469,2,FALSE)</f>
        <v>Tuesday</v>
      </c>
      <c r="C364" s="4" t="str">
        <f>VLOOKUP(A364,holiday!A364:G2469,3,FALSE)</f>
        <v>December</v>
      </c>
      <c r="D364" s="4">
        <f>VLOOKUP(A364,holiday!A364:E2469,5,FALSE)</f>
        <v>2015</v>
      </c>
      <c r="E364" s="4">
        <f>VLOOKUP(A364,holiday!A364:F2469,4,FALSE)</f>
        <v>52</v>
      </c>
      <c r="F364" s="4" t="str">
        <f>VLOOKUP(A364,holiday!A364:G2469,6,FALSE)</f>
        <v>N</v>
      </c>
      <c r="G364" s="4" t="str">
        <f>VLOOKUP(A364,holiday!A364:H2469,7,FALSE)</f>
        <v>N</v>
      </c>
      <c r="H364">
        <v>12.4</v>
      </c>
      <c r="I364">
        <v>23.9</v>
      </c>
      <c r="J364">
        <v>33</v>
      </c>
      <c r="K364">
        <v>0</v>
      </c>
      <c r="L364" s="5">
        <v>111647.54</v>
      </c>
      <c r="M364" s="6">
        <v>27.33170157</v>
      </c>
      <c r="N364" s="6">
        <f t="shared" si="5"/>
        <v>3051517.2443046374</v>
      </c>
    </row>
    <row r="365" spans="1:14" x14ac:dyDescent="0.45">
      <c r="A365" s="9">
        <v>42368</v>
      </c>
      <c r="B365" s="4" t="str">
        <f>VLOOKUP(A365,holiday!A365:F2470,2,FALSE)</f>
        <v>Wednesday</v>
      </c>
      <c r="C365" s="4" t="str">
        <f>VLOOKUP(A365,holiday!A365:G2470,3,FALSE)</f>
        <v>December</v>
      </c>
      <c r="D365" s="4">
        <f>VLOOKUP(A365,holiday!A365:E2470,5,FALSE)</f>
        <v>2015</v>
      </c>
      <c r="E365" s="4">
        <f>VLOOKUP(A365,holiday!A365:F2470,4,FALSE)</f>
        <v>52</v>
      </c>
      <c r="F365" s="4" t="str">
        <f>VLOOKUP(A365,holiday!A365:G2470,6,FALSE)</f>
        <v>N</v>
      </c>
      <c r="G365" s="4" t="str">
        <f>VLOOKUP(A365,holiday!A365:H2470,7,FALSE)</f>
        <v>N</v>
      </c>
      <c r="H365">
        <v>13.9</v>
      </c>
      <c r="I365">
        <v>34.700000000000003</v>
      </c>
      <c r="J365">
        <v>32.799999999999997</v>
      </c>
      <c r="K365">
        <v>0</v>
      </c>
      <c r="L365" s="5">
        <v>128552.13499999999</v>
      </c>
      <c r="M365" s="6">
        <v>43.826874789999998</v>
      </c>
      <c r="N365" s="6">
        <f t="shared" si="5"/>
        <v>5634038.3246321762</v>
      </c>
    </row>
    <row r="366" spans="1:14" x14ac:dyDescent="0.45">
      <c r="A366" s="9">
        <v>42369</v>
      </c>
      <c r="B366" s="4" t="str">
        <f>VLOOKUP(A366,holiday!A366:F2471,2,FALSE)</f>
        <v>Thursday</v>
      </c>
      <c r="C366" s="4" t="str">
        <f>VLOOKUP(A366,holiday!A366:G2471,3,FALSE)</f>
        <v>December</v>
      </c>
      <c r="D366" s="4">
        <f>VLOOKUP(A366,holiday!A366:E2471,5,FALSE)</f>
        <v>2015</v>
      </c>
      <c r="E366" s="4">
        <f>VLOOKUP(A366,holiday!A366:F2471,4,FALSE)</f>
        <v>1</v>
      </c>
      <c r="F366" s="4" t="str">
        <f>VLOOKUP(A366,holiday!A366:G2471,6,FALSE)</f>
        <v>N</v>
      </c>
      <c r="G366" s="4" t="str">
        <f>VLOOKUP(A366,holiday!A366:H2471,7,FALSE)</f>
        <v>N</v>
      </c>
      <c r="H366">
        <v>19.7</v>
      </c>
      <c r="I366">
        <v>39.700000000000003</v>
      </c>
      <c r="J366">
        <v>29.6</v>
      </c>
      <c r="K366">
        <v>0</v>
      </c>
      <c r="L366" s="5">
        <v>146473.83499999999</v>
      </c>
      <c r="M366" s="6">
        <v>101.99155880000001</v>
      </c>
      <c r="N366" s="6">
        <f t="shared" si="5"/>
        <v>14939094.755063998</v>
      </c>
    </row>
    <row r="367" spans="1:14" x14ac:dyDescent="0.45">
      <c r="A367" s="9">
        <v>42370</v>
      </c>
      <c r="B367" s="4" t="str">
        <f>VLOOKUP(A367,holiday!A367:F2472,2,FALSE)</f>
        <v>Friday</v>
      </c>
      <c r="C367" s="4" t="str">
        <f>VLOOKUP(A367,holiday!A367:G2472,3,FALSE)</f>
        <v>January</v>
      </c>
      <c r="D367" s="4">
        <f>VLOOKUP(A367,holiday!A367:E2472,5,FALSE)</f>
        <v>2016</v>
      </c>
      <c r="E367" s="4">
        <f>VLOOKUP(A367,holiday!A367:F2472,4,FALSE)</f>
        <v>1</v>
      </c>
      <c r="F367" s="4" t="str">
        <f>VLOOKUP(A367,holiday!A367:G2472,6,FALSE)</f>
        <v>N</v>
      </c>
      <c r="G367" s="4" t="str">
        <f>VLOOKUP(A367,holiday!A367:H2472,7,FALSE)</f>
        <v>Y</v>
      </c>
      <c r="H367">
        <v>19.8</v>
      </c>
      <c r="I367">
        <v>24.2</v>
      </c>
      <c r="J367">
        <v>22</v>
      </c>
      <c r="K367">
        <v>0</v>
      </c>
      <c r="L367" s="5">
        <v>116040.925</v>
      </c>
      <c r="M367" s="6">
        <v>32.527673360000001</v>
      </c>
      <c r="N367" s="6">
        <f t="shared" si="5"/>
        <v>3774541.3047922584</v>
      </c>
    </row>
    <row r="368" spans="1:14" x14ac:dyDescent="0.45">
      <c r="A368" s="9">
        <v>42371</v>
      </c>
      <c r="B368" s="4" t="str">
        <f>VLOOKUP(A368,holiday!A368:F2473,2,FALSE)</f>
        <v>Saturday</v>
      </c>
      <c r="C368" s="4" t="str">
        <f>VLOOKUP(A368,holiday!A368:G2473,3,FALSE)</f>
        <v>January</v>
      </c>
      <c r="D368" s="4">
        <f>VLOOKUP(A368,holiday!A368:E2473,5,FALSE)</f>
        <v>2016</v>
      </c>
      <c r="E368" s="4">
        <f>VLOOKUP(A368,holiday!A368:F2473,4,FALSE)</f>
        <v>1</v>
      </c>
      <c r="F368" s="4" t="str">
        <f>VLOOKUP(A368,holiday!A368:G2473,6,FALSE)</f>
        <v>N</v>
      </c>
      <c r="G368" s="4" t="str">
        <f>VLOOKUP(A368,holiday!A368:H2473,7,FALSE)</f>
        <v>N</v>
      </c>
      <c r="H368">
        <v>17.100000000000001</v>
      </c>
      <c r="I368">
        <v>27.6</v>
      </c>
      <c r="J368">
        <v>25.1</v>
      </c>
      <c r="K368">
        <v>0.6</v>
      </c>
      <c r="L368" s="5">
        <v>99622.64</v>
      </c>
      <c r="M368" s="6">
        <v>21.894560760000001</v>
      </c>
      <c r="N368" s="6">
        <f t="shared" si="5"/>
        <v>2181193.9445516067</v>
      </c>
    </row>
    <row r="369" spans="1:14" x14ac:dyDescent="0.45">
      <c r="A369" s="9">
        <v>42372</v>
      </c>
      <c r="B369" s="4" t="str">
        <f>VLOOKUP(A369,holiday!A369:F2474,2,FALSE)</f>
        <v>Sunday</v>
      </c>
      <c r="C369" s="4" t="str">
        <f>VLOOKUP(A369,holiday!A369:G2474,3,FALSE)</f>
        <v>January</v>
      </c>
      <c r="D369" s="4">
        <f>VLOOKUP(A369,holiday!A369:E2474,5,FALSE)</f>
        <v>2016</v>
      </c>
      <c r="E369" s="4">
        <f>VLOOKUP(A369,holiday!A369:F2474,4,FALSE)</f>
        <v>1</v>
      </c>
      <c r="F369" s="4" t="str">
        <f>VLOOKUP(A369,holiday!A369:G2474,6,FALSE)</f>
        <v>N</v>
      </c>
      <c r="G369" s="4" t="str">
        <f>VLOOKUP(A369,holiday!A369:H2474,7,FALSE)</f>
        <v>N</v>
      </c>
      <c r="H369">
        <v>17.5</v>
      </c>
      <c r="I369">
        <v>27.1</v>
      </c>
      <c r="J369">
        <v>25.7</v>
      </c>
      <c r="K369">
        <v>1.4</v>
      </c>
      <c r="L369" s="5">
        <v>97656.445000000007</v>
      </c>
      <c r="M369" s="6">
        <v>19.895384799999999</v>
      </c>
      <c r="N369" s="6">
        <f t="shared" si="5"/>
        <v>1942912.551475036</v>
      </c>
    </row>
    <row r="370" spans="1:14" x14ac:dyDescent="0.45">
      <c r="A370" s="9">
        <v>42373</v>
      </c>
      <c r="B370" s="4" t="str">
        <f>VLOOKUP(A370,holiday!A370:F2475,2,FALSE)</f>
        <v>Monday</v>
      </c>
      <c r="C370" s="4" t="str">
        <f>VLOOKUP(A370,holiday!A370:G2475,3,FALSE)</f>
        <v>January</v>
      </c>
      <c r="D370" s="4">
        <f>VLOOKUP(A370,holiday!A370:E2475,5,FALSE)</f>
        <v>2016</v>
      </c>
      <c r="E370" s="4">
        <f>VLOOKUP(A370,holiday!A370:F2475,4,FALSE)</f>
        <v>1</v>
      </c>
      <c r="F370" s="4" t="str">
        <f>VLOOKUP(A370,holiday!A370:G2475,6,FALSE)</f>
        <v>N</v>
      </c>
      <c r="G370" s="4" t="str">
        <f>VLOOKUP(A370,holiday!A370:H2475,7,FALSE)</f>
        <v>N</v>
      </c>
      <c r="H370">
        <v>16.3</v>
      </c>
      <c r="I370">
        <v>26</v>
      </c>
      <c r="J370">
        <v>15.3</v>
      </c>
      <c r="K370">
        <v>2.2000000000000002</v>
      </c>
      <c r="L370" s="5">
        <v>110932.505</v>
      </c>
      <c r="M370" s="6">
        <v>25.443479239999998</v>
      </c>
      <c r="N370" s="6">
        <f t="shared" si="5"/>
        <v>2822508.888008696</v>
      </c>
    </row>
    <row r="371" spans="1:14" x14ac:dyDescent="0.45">
      <c r="A371" s="9">
        <v>42374</v>
      </c>
      <c r="B371" s="4" t="str">
        <f>VLOOKUP(A371,holiday!A371:F2476,2,FALSE)</f>
        <v>Tuesday</v>
      </c>
      <c r="C371" s="4" t="str">
        <f>VLOOKUP(A371,holiday!A371:G2476,3,FALSE)</f>
        <v>January</v>
      </c>
      <c r="D371" s="4">
        <f>VLOOKUP(A371,holiday!A371:E2476,5,FALSE)</f>
        <v>2016</v>
      </c>
      <c r="E371" s="4">
        <f>VLOOKUP(A371,holiday!A371:F2476,4,FALSE)</f>
        <v>1</v>
      </c>
      <c r="F371" s="4" t="str">
        <f>VLOOKUP(A371,holiday!A371:G2476,6,FALSE)</f>
        <v>N</v>
      </c>
      <c r="G371" s="4" t="str">
        <f>VLOOKUP(A371,holiday!A371:H2476,7,FALSE)</f>
        <v>N</v>
      </c>
      <c r="H371">
        <v>17.100000000000001</v>
      </c>
      <c r="I371">
        <v>25.7</v>
      </c>
      <c r="J371">
        <v>25.8</v>
      </c>
      <c r="K371">
        <v>0.2</v>
      </c>
      <c r="L371" s="5">
        <v>117873.58</v>
      </c>
      <c r="M371" s="6">
        <v>29.917187370000001</v>
      </c>
      <c r="N371" s="6">
        <f t="shared" si="5"/>
        <v>3526445.9788326849</v>
      </c>
    </row>
    <row r="372" spans="1:14" x14ac:dyDescent="0.45">
      <c r="A372" s="9">
        <v>42375</v>
      </c>
      <c r="B372" s="4" t="str">
        <f>VLOOKUP(A372,holiday!A372:F2477,2,FALSE)</f>
        <v>Wednesday</v>
      </c>
      <c r="C372" s="4" t="str">
        <f>VLOOKUP(A372,holiday!A372:G2477,3,FALSE)</f>
        <v>January</v>
      </c>
      <c r="D372" s="4">
        <f>VLOOKUP(A372,holiday!A372:E2477,5,FALSE)</f>
        <v>2016</v>
      </c>
      <c r="E372" s="4">
        <f>VLOOKUP(A372,holiday!A372:F2477,4,FALSE)</f>
        <v>1</v>
      </c>
      <c r="F372" s="4" t="str">
        <f>VLOOKUP(A372,holiday!A372:G2477,6,FALSE)</f>
        <v>N</v>
      </c>
      <c r="G372" s="4" t="str">
        <f>VLOOKUP(A372,holiday!A372:H2477,7,FALSE)</f>
        <v>N</v>
      </c>
      <c r="H372">
        <v>17.3</v>
      </c>
      <c r="I372">
        <v>25.7</v>
      </c>
      <c r="J372">
        <v>18.100000000000001</v>
      </c>
      <c r="K372">
        <v>0</v>
      </c>
      <c r="L372" s="5">
        <v>115064.265</v>
      </c>
      <c r="M372" s="6">
        <v>31.790252049999999</v>
      </c>
      <c r="N372" s="6">
        <f t="shared" si="5"/>
        <v>3657921.986297993</v>
      </c>
    </row>
    <row r="373" spans="1:14" x14ac:dyDescent="0.45">
      <c r="A373" s="9">
        <v>42376</v>
      </c>
      <c r="B373" s="4" t="str">
        <f>VLOOKUP(A373,holiday!A373:F2478,2,FALSE)</f>
        <v>Thursday</v>
      </c>
      <c r="C373" s="4" t="str">
        <f>VLOOKUP(A373,holiday!A373:G2478,3,FALSE)</f>
        <v>January</v>
      </c>
      <c r="D373" s="4">
        <f>VLOOKUP(A373,holiday!A373:E2478,5,FALSE)</f>
        <v>2016</v>
      </c>
      <c r="E373" s="4">
        <f>VLOOKUP(A373,holiday!A373:F2478,4,FALSE)</f>
        <v>2</v>
      </c>
      <c r="F373" s="4" t="str">
        <f>VLOOKUP(A373,holiday!A373:G2478,6,FALSE)</f>
        <v>N</v>
      </c>
      <c r="G373" s="4" t="str">
        <f>VLOOKUP(A373,holiday!A373:H2478,7,FALSE)</f>
        <v>N</v>
      </c>
      <c r="H373">
        <v>16.3</v>
      </c>
      <c r="I373">
        <v>21.3</v>
      </c>
      <c r="J373">
        <v>30.4</v>
      </c>
      <c r="K373">
        <v>8.6</v>
      </c>
      <c r="L373" s="5">
        <v>112392.69500000001</v>
      </c>
      <c r="M373" s="6">
        <v>34.445069169999996</v>
      </c>
      <c r="N373" s="6">
        <f t="shared" si="5"/>
        <v>3871374.153477713</v>
      </c>
    </row>
    <row r="374" spans="1:14" x14ac:dyDescent="0.45">
      <c r="A374" s="9">
        <v>42377</v>
      </c>
      <c r="B374" s="4" t="str">
        <f>VLOOKUP(A374,holiday!A374:F2479,2,FALSE)</f>
        <v>Friday</v>
      </c>
      <c r="C374" s="4" t="str">
        <f>VLOOKUP(A374,holiday!A374:G2479,3,FALSE)</f>
        <v>January</v>
      </c>
      <c r="D374" s="4">
        <f>VLOOKUP(A374,holiday!A374:E2479,5,FALSE)</f>
        <v>2016</v>
      </c>
      <c r="E374" s="4">
        <f>VLOOKUP(A374,holiday!A374:F2479,4,FALSE)</f>
        <v>2</v>
      </c>
      <c r="F374" s="4" t="str">
        <f>VLOOKUP(A374,holiday!A374:G2479,6,FALSE)</f>
        <v>N</v>
      </c>
      <c r="G374" s="4" t="str">
        <f>VLOOKUP(A374,holiday!A374:H2479,7,FALSE)</f>
        <v>N</v>
      </c>
      <c r="H374">
        <v>16.2</v>
      </c>
      <c r="I374">
        <v>20.6</v>
      </c>
      <c r="J374">
        <v>25.4</v>
      </c>
      <c r="K374">
        <v>2.6</v>
      </c>
      <c r="L374" s="5">
        <v>111879.54</v>
      </c>
      <c r="M374" s="6">
        <v>36.888156160000001</v>
      </c>
      <c r="N374" s="6">
        <f t="shared" si="5"/>
        <v>4127029.9426289662</v>
      </c>
    </row>
    <row r="375" spans="1:14" x14ac:dyDescent="0.45">
      <c r="A375" s="9">
        <v>42378</v>
      </c>
      <c r="B375" s="4" t="str">
        <f>VLOOKUP(A375,holiday!A375:F2480,2,FALSE)</f>
        <v>Saturday</v>
      </c>
      <c r="C375" s="4" t="str">
        <f>VLOOKUP(A375,holiday!A375:G2480,3,FALSE)</f>
        <v>January</v>
      </c>
      <c r="D375" s="4">
        <f>VLOOKUP(A375,holiday!A375:E2480,5,FALSE)</f>
        <v>2016</v>
      </c>
      <c r="E375" s="4">
        <f>VLOOKUP(A375,holiday!A375:F2480,4,FALSE)</f>
        <v>2</v>
      </c>
      <c r="F375" s="4" t="str">
        <f>VLOOKUP(A375,holiday!A375:G2480,6,FALSE)</f>
        <v>N</v>
      </c>
      <c r="G375" s="4" t="str">
        <f>VLOOKUP(A375,holiday!A375:H2480,7,FALSE)</f>
        <v>N</v>
      </c>
      <c r="H375">
        <v>16.8</v>
      </c>
      <c r="I375">
        <v>21.4</v>
      </c>
      <c r="J375">
        <v>21.3</v>
      </c>
      <c r="K375">
        <v>0</v>
      </c>
      <c r="L375" s="5">
        <v>105482.69500000001</v>
      </c>
      <c r="M375" s="6">
        <v>41.987823249999998</v>
      </c>
      <c r="N375" s="6">
        <f t="shared" si="5"/>
        <v>4428988.753593659</v>
      </c>
    </row>
    <row r="376" spans="1:14" x14ac:dyDescent="0.45">
      <c r="A376" s="9">
        <v>42379</v>
      </c>
      <c r="B376" s="4" t="str">
        <f>VLOOKUP(A376,holiday!A376:F2481,2,FALSE)</f>
        <v>Sunday</v>
      </c>
      <c r="C376" s="4" t="str">
        <f>VLOOKUP(A376,holiday!A376:G2481,3,FALSE)</f>
        <v>January</v>
      </c>
      <c r="D376" s="4">
        <f>VLOOKUP(A376,holiday!A376:E2481,5,FALSE)</f>
        <v>2016</v>
      </c>
      <c r="E376" s="4">
        <f>VLOOKUP(A376,holiday!A376:F2481,4,FALSE)</f>
        <v>2</v>
      </c>
      <c r="F376" s="4" t="str">
        <f>VLOOKUP(A376,holiday!A376:G2481,6,FALSE)</f>
        <v>N</v>
      </c>
      <c r="G376" s="4" t="str">
        <f>VLOOKUP(A376,holiday!A376:H2481,7,FALSE)</f>
        <v>N</v>
      </c>
      <c r="H376">
        <v>15.7</v>
      </c>
      <c r="I376">
        <v>31.5</v>
      </c>
      <c r="J376">
        <v>31.3</v>
      </c>
      <c r="K376">
        <v>6.8</v>
      </c>
      <c r="L376" s="5">
        <v>113049.145</v>
      </c>
      <c r="M376" s="6">
        <v>44.479787029999997</v>
      </c>
      <c r="N376" s="6">
        <f t="shared" si="5"/>
        <v>5028401.8935235888</v>
      </c>
    </row>
    <row r="377" spans="1:14" x14ac:dyDescent="0.45">
      <c r="A377" s="9">
        <v>42380</v>
      </c>
      <c r="B377" s="4" t="str">
        <f>VLOOKUP(A377,holiday!A377:F2482,2,FALSE)</f>
        <v>Monday</v>
      </c>
      <c r="C377" s="4" t="str">
        <f>VLOOKUP(A377,holiday!A377:G2482,3,FALSE)</f>
        <v>January</v>
      </c>
      <c r="D377" s="4">
        <f>VLOOKUP(A377,holiday!A377:E2482,5,FALSE)</f>
        <v>2016</v>
      </c>
      <c r="E377" s="4">
        <f>VLOOKUP(A377,holiday!A377:F2482,4,FALSE)</f>
        <v>2</v>
      </c>
      <c r="F377" s="4" t="str">
        <f>VLOOKUP(A377,holiday!A377:G2482,6,FALSE)</f>
        <v>N</v>
      </c>
      <c r="G377" s="4" t="str">
        <f>VLOOKUP(A377,holiday!A377:H2482,7,FALSE)</f>
        <v>N</v>
      </c>
      <c r="H377">
        <v>17.2</v>
      </c>
      <c r="I377">
        <v>36.4</v>
      </c>
      <c r="J377">
        <v>15.8</v>
      </c>
      <c r="K377">
        <v>4.4000000000000004</v>
      </c>
      <c r="L377" s="5">
        <v>141133.08499999999</v>
      </c>
      <c r="M377" s="6">
        <v>88.116100790000004</v>
      </c>
      <c r="N377" s="6">
        <f t="shared" si="5"/>
        <v>12436097.142663637</v>
      </c>
    </row>
    <row r="378" spans="1:14" x14ac:dyDescent="0.45">
      <c r="A378" s="9">
        <v>42381</v>
      </c>
      <c r="B378" s="4" t="str">
        <f>VLOOKUP(A378,holiday!A378:F2483,2,FALSE)</f>
        <v>Tuesday</v>
      </c>
      <c r="C378" s="4" t="str">
        <f>VLOOKUP(A378,holiday!A378:G2483,3,FALSE)</f>
        <v>January</v>
      </c>
      <c r="D378" s="4">
        <f>VLOOKUP(A378,holiday!A378:E2483,5,FALSE)</f>
        <v>2016</v>
      </c>
      <c r="E378" s="4">
        <f>VLOOKUP(A378,holiday!A378:F2483,4,FALSE)</f>
        <v>2</v>
      </c>
      <c r="F378" s="4" t="str">
        <f>VLOOKUP(A378,holiday!A378:G2483,6,FALSE)</f>
        <v>N</v>
      </c>
      <c r="G378" s="4" t="str">
        <f>VLOOKUP(A378,holiday!A378:H2483,7,FALSE)</f>
        <v>N</v>
      </c>
      <c r="H378">
        <v>17.100000000000001</v>
      </c>
      <c r="I378">
        <v>24.8</v>
      </c>
      <c r="J378">
        <v>29.1</v>
      </c>
      <c r="K378">
        <v>1.8</v>
      </c>
      <c r="L378" s="5">
        <v>135006.10999999999</v>
      </c>
      <c r="M378" s="6">
        <v>62.53997502</v>
      </c>
      <c r="N378" s="6">
        <f t="shared" si="5"/>
        <v>8443278.7469473705</v>
      </c>
    </row>
    <row r="379" spans="1:14" x14ac:dyDescent="0.45">
      <c r="A379" s="9">
        <v>42382</v>
      </c>
      <c r="B379" s="4" t="str">
        <f>VLOOKUP(A379,holiday!A379:F2484,2,FALSE)</f>
        <v>Wednesday</v>
      </c>
      <c r="C379" s="4" t="str">
        <f>VLOOKUP(A379,holiday!A379:G2484,3,FALSE)</f>
        <v>January</v>
      </c>
      <c r="D379" s="4">
        <f>VLOOKUP(A379,holiday!A379:E2484,5,FALSE)</f>
        <v>2016</v>
      </c>
      <c r="E379" s="4">
        <f>VLOOKUP(A379,holiday!A379:F2484,4,FALSE)</f>
        <v>2</v>
      </c>
      <c r="F379" s="4" t="str">
        <f>VLOOKUP(A379,holiday!A379:G2484,6,FALSE)</f>
        <v>N</v>
      </c>
      <c r="G379" s="4" t="str">
        <f>VLOOKUP(A379,holiday!A379:H2484,7,FALSE)</f>
        <v>N</v>
      </c>
      <c r="H379">
        <v>16.8</v>
      </c>
      <c r="I379">
        <v>42.2</v>
      </c>
      <c r="J379">
        <v>25</v>
      </c>
      <c r="K379">
        <v>0</v>
      </c>
      <c r="L379" s="5">
        <v>160011.07500000001</v>
      </c>
      <c r="M379" s="6">
        <v>545.73781959999997</v>
      </c>
      <c r="N379" s="6">
        <f t="shared" si="5"/>
        <v>87324095.182352066</v>
      </c>
    </row>
    <row r="380" spans="1:14" x14ac:dyDescent="0.45">
      <c r="A380" s="9">
        <v>42383</v>
      </c>
      <c r="B380" s="4" t="str">
        <f>VLOOKUP(A380,holiday!A380:F2485,2,FALSE)</f>
        <v>Thursday</v>
      </c>
      <c r="C380" s="4" t="str">
        <f>VLOOKUP(A380,holiday!A380:G2485,3,FALSE)</f>
        <v>January</v>
      </c>
      <c r="D380" s="4">
        <f>VLOOKUP(A380,holiday!A380:E2485,5,FALSE)</f>
        <v>2016</v>
      </c>
      <c r="E380" s="4">
        <f>VLOOKUP(A380,holiday!A380:F2485,4,FALSE)</f>
        <v>3</v>
      </c>
      <c r="F380" s="4" t="str">
        <f>VLOOKUP(A380,holiday!A380:G2485,6,FALSE)</f>
        <v>N</v>
      </c>
      <c r="G380" s="4" t="str">
        <f>VLOOKUP(A380,holiday!A380:H2485,7,FALSE)</f>
        <v>N</v>
      </c>
      <c r="H380">
        <v>16.100000000000001</v>
      </c>
      <c r="I380">
        <v>18.100000000000001</v>
      </c>
      <c r="J380">
        <v>3.9</v>
      </c>
      <c r="K380">
        <v>0</v>
      </c>
      <c r="L380" s="5">
        <v>120396.33500000001</v>
      </c>
      <c r="M380" s="6">
        <v>36.37140419</v>
      </c>
      <c r="N380" s="6">
        <f t="shared" si="5"/>
        <v>4378983.7632796438</v>
      </c>
    </row>
    <row r="381" spans="1:14" x14ac:dyDescent="0.45">
      <c r="A381" s="9">
        <v>42384</v>
      </c>
      <c r="B381" s="4" t="str">
        <f>VLOOKUP(A381,holiday!A381:F2486,2,FALSE)</f>
        <v>Friday</v>
      </c>
      <c r="C381" s="4" t="str">
        <f>VLOOKUP(A381,holiday!A381:G2486,3,FALSE)</f>
        <v>January</v>
      </c>
      <c r="D381" s="4">
        <f>VLOOKUP(A381,holiday!A381:E2486,5,FALSE)</f>
        <v>2016</v>
      </c>
      <c r="E381" s="4">
        <f>VLOOKUP(A381,holiday!A381:F2486,4,FALSE)</f>
        <v>3</v>
      </c>
      <c r="F381" s="4" t="str">
        <f>VLOOKUP(A381,holiday!A381:G2486,6,FALSE)</f>
        <v>N</v>
      </c>
      <c r="G381" s="4" t="str">
        <f>VLOOKUP(A381,holiday!A381:H2486,7,FALSE)</f>
        <v>N</v>
      </c>
      <c r="H381">
        <v>13.6</v>
      </c>
      <c r="I381">
        <v>19.2</v>
      </c>
      <c r="J381">
        <v>19.7</v>
      </c>
      <c r="K381">
        <v>0</v>
      </c>
      <c r="L381" s="5">
        <v>113244.79</v>
      </c>
      <c r="M381" s="6">
        <v>30.203903069999999</v>
      </c>
      <c r="N381" s="6">
        <f t="shared" si="5"/>
        <v>3420434.6603425052</v>
      </c>
    </row>
    <row r="382" spans="1:14" x14ac:dyDescent="0.45">
      <c r="A382" s="9">
        <v>42385</v>
      </c>
      <c r="B382" s="4" t="str">
        <f>VLOOKUP(A382,holiday!A382:F2487,2,FALSE)</f>
        <v>Saturday</v>
      </c>
      <c r="C382" s="4" t="str">
        <f>VLOOKUP(A382,holiday!A382:G2487,3,FALSE)</f>
        <v>January</v>
      </c>
      <c r="D382" s="4">
        <f>VLOOKUP(A382,holiday!A382:E2487,5,FALSE)</f>
        <v>2016</v>
      </c>
      <c r="E382" s="4">
        <f>VLOOKUP(A382,holiday!A382:F2487,4,FALSE)</f>
        <v>3</v>
      </c>
      <c r="F382" s="4" t="str">
        <f>VLOOKUP(A382,holiday!A382:G2487,6,FALSE)</f>
        <v>N</v>
      </c>
      <c r="G382" s="4" t="str">
        <f>VLOOKUP(A382,holiday!A382:H2487,7,FALSE)</f>
        <v>N</v>
      </c>
      <c r="H382">
        <v>11.9</v>
      </c>
      <c r="I382">
        <v>22.3</v>
      </c>
      <c r="J382">
        <v>32.6</v>
      </c>
      <c r="K382">
        <v>0</v>
      </c>
      <c r="L382" s="5">
        <v>103046.17</v>
      </c>
      <c r="M382" s="6">
        <v>23.67497011</v>
      </c>
      <c r="N382" s="6">
        <f t="shared" si="5"/>
        <v>2439614.9946999787</v>
      </c>
    </row>
    <row r="383" spans="1:14" x14ac:dyDescent="0.45">
      <c r="A383" s="9">
        <v>42386</v>
      </c>
      <c r="B383" s="4" t="str">
        <f>VLOOKUP(A383,holiday!A383:F2488,2,FALSE)</f>
        <v>Sunday</v>
      </c>
      <c r="C383" s="4" t="str">
        <f>VLOOKUP(A383,holiday!A383:G2488,3,FALSE)</f>
        <v>January</v>
      </c>
      <c r="D383" s="4">
        <f>VLOOKUP(A383,holiday!A383:E2488,5,FALSE)</f>
        <v>2016</v>
      </c>
      <c r="E383" s="4">
        <f>VLOOKUP(A383,holiday!A383:F2488,4,FALSE)</f>
        <v>3</v>
      </c>
      <c r="F383" s="4" t="str">
        <f>VLOOKUP(A383,holiday!A383:G2488,6,FALSE)</f>
        <v>N</v>
      </c>
      <c r="G383" s="4" t="str">
        <f>VLOOKUP(A383,holiday!A383:H2488,7,FALSE)</f>
        <v>N</v>
      </c>
      <c r="H383">
        <v>14.9</v>
      </c>
      <c r="I383">
        <v>32.700000000000003</v>
      </c>
      <c r="J383">
        <v>31.5</v>
      </c>
      <c r="K383">
        <v>2.4</v>
      </c>
      <c r="L383" s="5">
        <v>114097.07</v>
      </c>
      <c r="M383" s="6">
        <v>29.153261950000001</v>
      </c>
      <c r="N383" s="6">
        <f t="shared" si="5"/>
        <v>3326301.7694374868</v>
      </c>
    </row>
    <row r="384" spans="1:14" x14ac:dyDescent="0.45">
      <c r="A384" s="9">
        <v>42387</v>
      </c>
      <c r="B384" s="4" t="str">
        <f>VLOOKUP(A384,holiday!A384:F2489,2,FALSE)</f>
        <v>Monday</v>
      </c>
      <c r="C384" s="4" t="str">
        <f>VLOOKUP(A384,holiday!A384:G2489,3,FALSE)</f>
        <v>January</v>
      </c>
      <c r="D384" s="4">
        <f>VLOOKUP(A384,holiday!A384:E2489,5,FALSE)</f>
        <v>2016</v>
      </c>
      <c r="E384" s="4">
        <f>VLOOKUP(A384,holiday!A384:F2489,4,FALSE)</f>
        <v>3</v>
      </c>
      <c r="F384" s="4" t="str">
        <f>VLOOKUP(A384,holiday!A384:G2489,6,FALSE)</f>
        <v>N</v>
      </c>
      <c r="G384" s="4" t="str">
        <f>VLOOKUP(A384,holiday!A384:H2489,7,FALSE)</f>
        <v>N</v>
      </c>
      <c r="H384">
        <v>18.600000000000001</v>
      </c>
      <c r="I384">
        <v>35.299999999999997</v>
      </c>
      <c r="J384">
        <v>30.4</v>
      </c>
      <c r="K384">
        <v>6.2</v>
      </c>
      <c r="L384" s="5">
        <v>147817.58499999999</v>
      </c>
      <c r="M384" s="6">
        <v>43.409358019999999</v>
      </c>
      <c r="N384" s="6">
        <f t="shared" si="5"/>
        <v>6416666.4689167812</v>
      </c>
    </row>
    <row r="385" spans="1:14" x14ac:dyDescent="0.45">
      <c r="A385" s="9">
        <v>42388</v>
      </c>
      <c r="B385" s="4" t="str">
        <f>VLOOKUP(A385,holiday!A385:F2490,2,FALSE)</f>
        <v>Tuesday</v>
      </c>
      <c r="C385" s="4" t="str">
        <f>VLOOKUP(A385,holiday!A385:G2490,3,FALSE)</f>
        <v>January</v>
      </c>
      <c r="D385" s="4">
        <f>VLOOKUP(A385,holiday!A385:E2490,5,FALSE)</f>
        <v>2016</v>
      </c>
      <c r="E385" s="4">
        <f>VLOOKUP(A385,holiday!A385:F2490,4,FALSE)</f>
        <v>3</v>
      </c>
      <c r="F385" s="4" t="str">
        <f>VLOOKUP(A385,holiday!A385:G2490,6,FALSE)</f>
        <v>N</v>
      </c>
      <c r="G385" s="4" t="str">
        <f>VLOOKUP(A385,holiday!A385:H2490,7,FALSE)</f>
        <v>N</v>
      </c>
      <c r="H385">
        <v>17.899999999999999</v>
      </c>
      <c r="I385">
        <v>30.9</v>
      </c>
      <c r="J385">
        <v>27.2</v>
      </c>
      <c r="K385">
        <v>0.4</v>
      </c>
      <c r="L385" s="5">
        <v>148612.37</v>
      </c>
      <c r="M385" s="6">
        <v>49.257935250000003</v>
      </c>
      <c r="N385" s="6">
        <f t="shared" si="5"/>
        <v>7320338.4988090424</v>
      </c>
    </row>
    <row r="386" spans="1:14" x14ac:dyDescent="0.45">
      <c r="A386" s="9">
        <v>42389</v>
      </c>
      <c r="B386" s="4" t="str">
        <f>VLOOKUP(A386,holiday!A386:F2491,2,FALSE)</f>
        <v>Wednesday</v>
      </c>
      <c r="C386" s="4" t="str">
        <f>VLOOKUP(A386,holiday!A386:G2491,3,FALSE)</f>
        <v>January</v>
      </c>
      <c r="D386" s="4">
        <f>VLOOKUP(A386,holiday!A386:E2491,5,FALSE)</f>
        <v>2016</v>
      </c>
      <c r="E386" s="4">
        <f>VLOOKUP(A386,holiday!A386:F2491,4,FALSE)</f>
        <v>3</v>
      </c>
      <c r="F386" s="4" t="str">
        <f>VLOOKUP(A386,holiday!A386:G2491,6,FALSE)</f>
        <v>N</v>
      </c>
      <c r="G386" s="4" t="str">
        <f>VLOOKUP(A386,holiday!A386:H2491,7,FALSE)</f>
        <v>N</v>
      </c>
      <c r="H386">
        <v>19.3</v>
      </c>
      <c r="I386">
        <v>29.1</v>
      </c>
      <c r="J386">
        <v>18.600000000000001</v>
      </c>
      <c r="K386">
        <v>0</v>
      </c>
      <c r="L386" s="5">
        <v>142471.51</v>
      </c>
      <c r="M386" s="6">
        <v>53.300398770000001</v>
      </c>
      <c r="N386" s="6">
        <f t="shared" ref="N386:N449" si="6">L386*M386</f>
        <v>7593788.2963640429</v>
      </c>
    </row>
    <row r="387" spans="1:14" x14ac:dyDescent="0.45">
      <c r="A387" s="9">
        <v>42390</v>
      </c>
      <c r="B387" s="4" t="str">
        <f>VLOOKUP(A387,holiday!A387:F2492,2,FALSE)</f>
        <v>Thursday</v>
      </c>
      <c r="C387" s="4" t="str">
        <f>VLOOKUP(A387,holiday!A387:G2492,3,FALSE)</f>
        <v>January</v>
      </c>
      <c r="D387" s="4">
        <f>VLOOKUP(A387,holiday!A387:E2492,5,FALSE)</f>
        <v>2016</v>
      </c>
      <c r="E387" s="4">
        <f>VLOOKUP(A387,holiday!A387:F2492,4,FALSE)</f>
        <v>4</v>
      </c>
      <c r="F387" s="4" t="str">
        <f>VLOOKUP(A387,holiday!A387:G2492,6,FALSE)</f>
        <v>N</v>
      </c>
      <c r="G387" s="4" t="str">
        <f>VLOOKUP(A387,holiday!A387:H2492,7,FALSE)</f>
        <v>N</v>
      </c>
      <c r="H387">
        <v>19</v>
      </c>
      <c r="I387">
        <v>26.7</v>
      </c>
      <c r="J387">
        <v>14.9</v>
      </c>
      <c r="K387">
        <v>0</v>
      </c>
      <c r="L387" s="5">
        <v>139450.61499999999</v>
      </c>
      <c r="M387" s="6">
        <v>55.470089539999996</v>
      </c>
      <c r="N387" s="6">
        <f t="shared" si="6"/>
        <v>7735338.100458066</v>
      </c>
    </row>
    <row r="388" spans="1:14" x14ac:dyDescent="0.45">
      <c r="A388" s="9">
        <v>42391</v>
      </c>
      <c r="B388" s="4" t="str">
        <f>VLOOKUP(A388,holiday!A388:F2493,2,FALSE)</f>
        <v>Friday</v>
      </c>
      <c r="C388" s="4" t="str">
        <f>VLOOKUP(A388,holiday!A388:G2493,3,FALSE)</f>
        <v>January</v>
      </c>
      <c r="D388" s="4">
        <f>VLOOKUP(A388,holiday!A388:E2493,5,FALSE)</f>
        <v>2016</v>
      </c>
      <c r="E388" s="4">
        <f>VLOOKUP(A388,holiday!A388:F2493,4,FALSE)</f>
        <v>4</v>
      </c>
      <c r="F388" s="4" t="str">
        <f>VLOOKUP(A388,holiday!A388:G2493,6,FALSE)</f>
        <v>N</v>
      </c>
      <c r="G388" s="4" t="str">
        <f>VLOOKUP(A388,holiday!A388:H2493,7,FALSE)</f>
        <v>N</v>
      </c>
      <c r="H388">
        <v>17.5</v>
      </c>
      <c r="I388">
        <v>22.8</v>
      </c>
      <c r="J388">
        <v>6.5</v>
      </c>
      <c r="K388">
        <v>0</v>
      </c>
      <c r="L388" s="5">
        <v>129135.185</v>
      </c>
      <c r="M388" s="6">
        <v>42.337732770000002</v>
      </c>
      <c r="N388" s="6">
        <f t="shared" si="6"/>
        <v>5467290.9537345124</v>
      </c>
    </row>
    <row r="389" spans="1:14" x14ac:dyDescent="0.45">
      <c r="A389" s="9">
        <v>42392</v>
      </c>
      <c r="B389" s="4" t="str">
        <f>VLOOKUP(A389,holiday!A389:F2494,2,FALSE)</f>
        <v>Saturday</v>
      </c>
      <c r="C389" s="4" t="str">
        <f>VLOOKUP(A389,holiday!A389:G2494,3,FALSE)</f>
        <v>January</v>
      </c>
      <c r="D389" s="4">
        <f>VLOOKUP(A389,holiday!A389:E2494,5,FALSE)</f>
        <v>2016</v>
      </c>
      <c r="E389" s="4">
        <f>VLOOKUP(A389,holiday!A389:F2494,4,FALSE)</f>
        <v>4</v>
      </c>
      <c r="F389" s="4" t="str">
        <f>VLOOKUP(A389,holiday!A389:G2494,6,FALSE)</f>
        <v>N</v>
      </c>
      <c r="G389" s="4" t="str">
        <f>VLOOKUP(A389,holiday!A389:H2494,7,FALSE)</f>
        <v>N</v>
      </c>
      <c r="H389">
        <v>17.3</v>
      </c>
      <c r="I389">
        <v>21.9</v>
      </c>
      <c r="J389">
        <v>23.2</v>
      </c>
      <c r="K389">
        <v>0</v>
      </c>
      <c r="L389" s="5">
        <v>108097.845</v>
      </c>
      <c r="M389" s="6">
        <v>26.975023329999999</v>
      </c>
      <c r="N389" s="6">
        <f t="shared" si="6"/>
        <v>2915941.8907977236</v>
      </c>
    </row>
    <row r="390" spans="1:14" x14ac:dyDescent="0.45">
      <c r="A390" s="9">
        <v>42393</v>
      </c>
      <c r="B390" s="4" t="str">
        <f>VLOOKUP(A390,holiday!A390:F2495,2,FALSE)</f>
        <v>Sunday</v>
      </c>
      <c r="C390" s="4" t="str">
        <f>VLOOKUP(A390,holiday!A390:G2495,3,FALSE)</f>
        <v>January</v>
      </c>
      <c r="D390" s="4">
        <f>VLOOKUP(A390,holiday!A390:E2495,5,FALSE)</f>
        <v>2016</v>
      </c>
      <c r="E390" s="4">
        <f>VLOOKUP(A390,holiday!A390:F2495,4,FALSE)</f>
        <v>4</v>
      </c>
      <c r="F390" s="4" t="str">
        <f>VLOOKUP(A390,holiday!A390:G2495,6,FALSE)</f>
        <v>N</v>
      </c>
      <c r="G390" s="4" t="str">
        <f>VLOOKUP(A390,holiday!A390:H2495,7,FALSE)</f>
        <v>N</v>
      </c>
      <c r="H390">
        <v>16.2</v>
      </c>
      <c r="I390">
        <v>22.2</v>
      </c>
      <c r="J390">
        <v>23.4</v>
      </c>
      <c r="K390">
        <v>0</v>
      </c>
      <c r="L390" s="5">
        <v>103396.3</v>
      </c>
      <c r="M390" s="6">
        <v>26.412209069999999</v>
      </c>
      <c r="N390" s="6">
        <f t="shared" si="6"/>
        <v>2730924.6926644412</v>
      </c>
    </row>
    <row r="391" spans="1:14" x14ac:dyDescent="0.45">
      <c r="A391" s="9">
        <v>42394</v>
      </c>
      <c r="B391" s="4" t="str">
        <f>VLOOKUP(A391,holiday!A391:F2496,2,FALSE)</f>
        <v>Monday</v>
      </c>
      <c r="C391" s="4" t="str">
        <f>VLOOKUP(A391,holiday!A391:G2496,3,FALSE)</f>
        <v>January</v>
      </c>
      <c r="D391" s="4">
        <f>VLOOKUP(A391,holiday!A391:E2496,5,FALSE)</f>
        <v>2016</v>
      </c>
      <c r="E391" s="4">
        <f>VLOOKUP(A391,holiday!A391:F2496,4,FALSE)</f>
        <v>4</v>
      </c>
      <c r="F391" s="4" t="str">
        <f>VLOOKUP(A391,holiday!A391:G2496,6,FALSE)</f>
        <v>N</v>
      </c>
      <c r="G391" s="4" t="str">
        <f>VLOOKUP(A391,holiday!A391:H2496,7,FALSE)</f>
        <v>N</v>
      </c>
      <c r="H391">
        <v>16.7</v>
      </c>
      <c r="I391">
        <v>20.9</v>
      </c>
      <c r="J391">
        <v>25.7</v>
      </c>
      <c r="K391">
        <v>0</v>
      </c>
      <c r="L391" s="5">
        <v>112649.60000000001</v>
      </c>
      <c r="M391" s="6">
        <v>27.59659014</v>
      </c>
      <c r="N391" s="6">
        <f t="shared" si="6"/>
        <v>3108744.8406349444</v>
      </c>
    </row>
    <row r="392" spans="1:14" x14ac:dyDescent="0.45">
      <c r="A392" s="9">
        <v>42395</v>
      </c>
      <c r="B392" s="4" t="str">
        <f>VLOOKUP(A392,holiday!A392:F2497,2,FALSE)</f>
        <v>Tuesday</v>
      </c>
      <c r="C392" s="4" t="str">
        <f>VLOOKUP(A392,holiday!A392:G2497,3,FALSE)</f>
        <v>January</v>
      </c>
      <c r="D392" s="4">
        <f>VLOOKUP(A392,holiday!A392:E2497,5,FALSE)</f>
        <v>2016</v>
      </c>
      <c r="E392" s="4">
        <f>VLOOKUP(A392,holiday!A392:F2497,4,FALSE)</f>
        <v>4</v>
      </c>
      <c r="F392" s="4" t="str">
        <f>VLOOKUP(A392,holiday!A392:G2497,6,FALSE)</f>
        <v>N</v>
      </c>
      <c r="G392" s="4" t="str">
        <f>VLOOKUP(A392,holiday!A392:H2497,7,FALSE)</f>
        <v>Y</v>
      </c>
      <c r="H392">
        <v>16.5</v>
      </c>
      <c r="I392">
        <v>29.4</v>
      </c>
      <c r="J392">
        <v>28.7</v>
      </c>
      <c r="K392">
        <v>0</v>
      </c>
      <c r="L392" s="5">
        <v>110152.815</v>
      </c>
      <c r="M392" s="6">
        <v>25.276693940000001</v>
      </c>
      <c r="N392" s="6">
        <f t="shared" si="6"/>
        <v>2784298.9913844415</v>
      </c>
    </row>
    <row r="393" spans="1:14" x14ac:dyDescent="0.45">
      <c r="A393" s="9">
        <v>42396</v>
      </c>
      <c r="B393" s="4" t="str">
        <f>VLOOKUP(A393,holiday!A393:F2498,2,FALSE)</f>
        <v>Wednesday</v>
      </c>
      <c r="C393" s="4" t="str">
        <f>VLOOKUP(A393,holiday!A393:G2498,3,FALSE)</f>
        <v>January</v>
      </c>
      <c r="D393" s="4">
        <f>VLOOKUP(A393,holiday!A393:E2498,5,FALSE)</f>
        <v>2016</v>
      </c>
      <c r="E393" s="4">
        <f>VLOOKUP(A393,holiday!A393:F2498,4,FALSE)</f>
        <v>4</v>
      </c>
      <c r="F393" s="4" t="str">
        <f>VLOOKUP(A393,holiday!A393:G2498,6,FALSE)</f>
        <v>N</v>
      </c>
      <c r="G393" s="4" t="str">
        <f>VLOOKUP(A393,holiday!A393:H2498,7,FALSE)</f>
        <v>N</v>
      </c>
      <c r="H393">
        <v>19.3</v>
      </c>
      <c r="I393">
        <v>29.5</v>
      </c>
      <c r="J393">
        <v>22.2</v>
      </c>
      <c r="K393">
        <v>0</v>
      </c>
      <c r="L393" s="5">
        <v>133718.035</v>
      </c>
      <c r="M393" s="6">
        <v>32.759849449999997</v>
      </c>
      <c r="N393" s="6">
        <f t="shared" si="6"/>
        <v>4380582.6953498302</v>
      </c>
    </row>
    <row r="394" spans="1:14" x14ac:dyDescent="0.45">
      <c r="A394" s="9">
        <v>42397</v>
      </c>
      <c r="B394" s="4" t="str">
        <f>VLOOKUP(A394,holiday!A394:F2499,2,FALSE)</f>
        <v>Thursday</v>
      </c>
      <c r="C394" s="4" t="str">
        <f>VLOOKUP(A394,holiday!A394:G2499,3,FALSE)</f>
        <v>January</v>
      </c>
      <c r="D394" s="4">
        <f>VLOOKUP(A394,holiday!A394:E2499,5,FALSE)</f>
        <v>2016</v>
      </c>
      <c r="E394" s="4">
        <f>VLOOKUP(A394,holiday!A394:F2499,4,FALSE)</f>
        <v>5</v>
      </c>
      <c r="F394" s="4" t="str">
        <f>VLOOKUP(A394,holiday!A394:G2499,6,FALSE)</f>
        <v>Y</v>
      </c>
      <c r="G394" s="4" t="str">
        <f>VLOOKUP(A394,holiday!A394:H2499,7,FALSE)</f>
        <v>N</v>
      </c>
      <c r="H394">
        <v>20.3</v>
      </c>
      <c r="I394">
        <v>27.5</v>
      </c>
      <c r="J394">
        <v>19</v>
      </c>
      <c r="K394">
        <v>0</v>
      </c>
      <c r="L394" s="5">
        <v>134169.82999999999</v>
      </c>
      <c r="M394" s="6">
        <v>33.324968159999997</v>
      </c>
      <c r="N394" s="6">
        <f t="shared" si="6"/>
        <v>4471205.3127826117</v>
      </c>
    </row>
    <row r="395" spans="1:14" x14ac:dyDescent="0.45">
      <c r="A395" s="9">
        <v>42398</v>
      </c>
      <c r="B395" s="4" t="str">
        <f>VLOOKUP(A395,holiday!A395:F2500,2,FALSE)</f>
        <v>Friday</v>
      </c>
      <c r="C395" s="4" t="str">
        <f>VLOOKUP(A395,holiday!A395:G2500,3,FALSE)</f>
        <v>January</v>
      </c>
      <c r="D395" s="4">
        <f>VLOOKUP(A395,holiday!A395:E2500,5,FALSE)</f>
        <v>2016</v>
      </c>
      <c r="E395" s="4">
        <f>VLOOKUP(A395,holiday!A395:F2500,4,FALSE)</f>
        <v>5</v>
      </c>
      <c r="F395" s="4" t="str">
        <f>VLOOKUP(A395,holiday!A395:G2500,6,FALSE)</f>
        <v>Y</v>
      </c>
      <c r="G395" s="4" t="str">
        <f>VLOOKUP(A395,holiday!A395:H2500,7,FALSE)</f>
        <v>N</v>
      </c>
      <c r="H395">
        <v>14.4</v>
      </c>
      <c r="I395">
        <v>18.3</v>
      </c>
      <c r="J395">
        <v>14.3</v>
      </c>
      <c r="K395">
        <v>8.1999999999999993</v>
      </c>
      <c r="L395" s="5">
        <v>123615.21</v>
      </c>
      <c r="M395" s="6">
        <v>32.693847210000001</v>
      </c>
      <c r="N395" s="6">
        <f t="shared" si="6"/>
        <v>4041456.7885720646</v>
      </c>
    </row>
    <row r="396" spans="1:14" x14ac:dyDescent="0.45">
      <c r="A396" s="9">
        <v>42399</v>
      </c>
      <c r="B396" s="4" t="str">
        <f>VLOOKUP(A396,holiday!A396:F2501,2,FALSE)</f>
        <v>Saturday</v>
      </c>
      <c r="C396" s="4" t="str">
        <f>VLOOKUP(A396,holiday!A396:G2501,3,FALSE)</f>
        <v>January</v>
      </c>
      <c r="D396" s="4">
        <f>VLOOKUP(A396,holiday!A396:E2501,5,FALSE)</f>
        <v>2016</v>
      </c>
      <c r="E396" s="4">
        <f>VLOOKUP(A396,holiday!A396:F2501,4,FALSE)</f>
        <v>5</v>
      </c>
      <c r="F396" s="4" t="str">
        <f>VLOOKUP(A396,holiday!A396:G2501,6,FALSE)</f>
        <v>Y</v>
      </c>
      <c r="G396" s="4" t="str">
        <f>VLOOKUP(A396,holiday!A396:H2501,7,FALSE)</f>
        <v>N</v>
      </c>
      <c r="H396">
        <v>12.3</v>
      </c>
      <c r="I396">
        <v>22.4</v>
      </c>
      <c r="J396">
        <v>24</v>
      </c>
      <c r="K396">
        <v>4.2</v>
      </c>
      <c r="L396" s="5">
        <v>107579.345</v>
      </c>
      <c r="M396" s="6">
        <v>23.84687233</v>
      </c>
      <c r="N396" s="6">
        <f t="shared" si="6"/>
        <v>2565430.9055600241</v>
      </c>
    </row>
    <row r="397" spans="1:14" x14ac:dyDescent="0.45">
      <c r="A397" s="9">
        <v>42400</v>
      </c>
      <c r="B397" s="4" t="str">
        <f>VLOOKUP(A397,holiday!A397:F2502,2,FALSE)</f>
        <v>Sunday</v>
      </c>
      <c r="C397" s="4" t="str">
        <f>VLOOKUP(A397,holiday!A397:G2502,3,FALSE)</f>
        <v>January</v>
      </c>
      <c r="D397" s="4">
        <f>VLOOKUP(A397,holiday!A397:E2502,5,FALSE)</f>
        <v>2016</v>
      </c>
      <c r="E397" s="4">
        <f>VLOOKUP(A397,holiday!A397:F2502,4,FALSE)</f>
        <v>5</v>
      </c>
      <c r="F397" s="4" t="str">
        <f>VLOOKUP(A397,holiday!A397:G2502,6,FALSE)</f>
        <v>Y</v>
      </c>
      <c r="G397" s="4" t="str">
        <f>VLOOKUP(A397,holiday!A397:H2502,7,FALSE)</f>
        <v>N</v>
      </c>
      <c r="H397">
        <v>13.9</v>
      </c>
      <c r="I397">
        <v>21.8</v>
      </c>
      <c r="J397">
        <v>26.3</v>
      </c>
      <c r="K397">
        <v>0.8</v>
      </c>
      <c r="L397" s="5">
        <v>101279.65</v>
      </c>
      <c r="M397" s="6">
        <v>23.47662571</v>
      </c>
      <c r="N397" s="6">
        <f t="shared" si="6"/>
        <v>2377704.4350898014</v>
      </c>
    </row>
    <row r="398" spans="1:14" x14ac:dyDescent="0.45">
      <c r="A398" s="9">
        <v>42401</v>
      </c>
      <c r="B398" s="4" t="str">
        <f>VLOOKUP(A398,holiday!A398:F2503,2,FALSE)</f>
        <v>Monday</v>
      </c>
      <c r="C398" s="4" t="str">
        <f>VLOOKUP(A398,holiday!A398:G2503,3,FALSE)</f>
        <v>February</v>
      </c>
      <c r="D398" s="4">
        <f>VLOOKUP(A398,holiday!A398:E2503,5,FALSE)</f>
        <v>2016</v>
      </c>
      <c r="E398" s="4">
        <f>VLOOKUP(A398,holiday!A398:F2503,4,FALSE)</f>
        <v>5</v>
      </c>
      <c r="F398" s="4" t="str">
        <f>VLOOKUP(A398,holiday!A398:G2503,6,FALSE)</f>
        <v>Y</v>
      </c>
      <c r="G398" s="4" t="str">
        <f>VLOOKUP(A398,holiday!A398:H2503,7,FALSE)</f>
        <v>N</v>
      </c>
      <c r="H398">
        <v>12.5</v>
      </c>
      <c r="I398">
        <v>23.6</v>
      </c>
      <c r="J398">
        <v>29.4</v>
      </c>
      <c r="K398">
        <v>0</v>
      </c>
      <c r="L398" s="5">
        <v>121942.895</v>
      </c>
      <c r="M398" s="6">
        <v>31.58876665</v>
      </c>
      <c r="N398" s="6">
        <f t="shared" si="6"/>
        <v>3852025.6547804517</v>
      </c>
    </row>
    <row r="399" spans="1:14" x14ac:dyDescent="0.45">
      <c r="A399" s="9">
        <v>42402</v>
      </c>
      <c r="B399" s="4" t="str">
        <f>VLOOKUP(A399,holiday!A399:F2504,2,FALSE)</f>
        <v>Tuesday</v>
      </c>
      <c r="C399" s="4" t="str">
        <f>VLOOKUP(A399,holiday!A399:G2504,3,FALSE)</f>
        <v>February</v>
      </c>
      <c r="D399" s="4">
        <f>VLOOKUP(A399,holiday!A399:E2504,5,FALSE)</f>
        <v>2016</v>
      </c>
      <c r="E399" s="4">
        <f>VLOOKUP(A399,holiday!A399:F2504,4,FALSE)</f>
        <v>5</v>
      </c>
      <c r="F399" s="4" t="str">
        <f>VLOOKUP(A399,holiday!A399:G2504,6,FALSE)</f>
        <v>Y</v>
      </c>
      <c r="G399" s="4" t="str">
        <f>VLOOKUP(A399,holiday!A399:H2504,7,FALSE)</f>
        <v>N</v>
      </c>
      <c r="H399">
        <v>15.4</v>
      </c>
      <c r="I399">
        <v>31.5</v>
      </c>
      <c r="J399">
        <v>25.5</v>
      </c>
      <c r="K399">
        <v>4.2</v>
      </c>
      <c r="L399" s="5">
        <v>133989.155</v>
      </c>
      <c r="M399" s="6">
        <v>35.64081616</v>
      </c>
      <c r="N399" s="6">
        <f t="shared" si="6"/>
        <v>4775482.8407887444</v>
      </c>
    </row>
    <row r="400" spans="1:14" x14ac:dyDescent="0.45">
      <c r="A400" s="9">
        <v>42403</v>
      </c>
      <c r="B400" s="4" t="str">
        <f>VLOOKUP(A400,holiday!A400:F2505,2,FALSE)</f>
        <v>Wednesday</v>
      </c>
      <c r="C400" s="4" t="str">
        <f>VLOOKUP(A400,holiday!A400:G2505,3,FALSE)</f>
        <v>February</v>
      </c>
      <c r="D400" s="4">
        <f>VLOOKUP(A400,holiday!A400:E2505,5,FALSE)</f>
        <v>2016</v>
      </c>
      <c r="E400" s="4">
        <f>VLOOKUP(A400,holiday!A400:F2505,4,FALSE)</f>
        <v>5</v>
      </c>
      <c r="F400" s="4" t="str">
        <f>VLOOKUP(A400,holiday!A400:G2505,6,FALSE)</f>
        <v>Y</v>
      </c>
      <c r="G400" s="4" t="str">
        <f>VLOOKUP(A400,holiday!A400:H2505,7,FALSE)</f>
        <v>N</v>
      </c>
      <c r="H400">
        <v>18.100000000000001</v>
      </c>
      <c r="I400">
        <v>21</v>
      </c>
      <c r="J400">
        <v>11</v>
      </c>
      <c r="K400">
        <v>0.2</v>
      </c>
      <c r="L400" s="5">
        <v>122594.47500000001</v>
      </c>
      <c r="M400" s="6">
        <v>27.876043979999999</v>
      </c>
      <c r="N400" s="6">
        <f t="shared" si="6"/>
        <v>3417448.9768050103</v>
      </c>
    </row>
    <row r="401" spans="1:14" x14ac:dyDescent="0.45">
      <c r="A401" s="9">
        <v>42404</v>
      </c>
      <c r="B401" s="4" t="str">
        <f>VLOOKUP(A401,holiday!A401:F2506,2,FALSE)</f>
        <v>Thursday</v>
      </c>
      <c r="C401" s="4" t="str">
        <f>VLOOKUP(A401,holiday!A401:G2506,3,FALSE)</f>
        <v>February</v>
      </c>
      <c r="D401" s="4">
        <f>VLOOKUP(A401,holiday!A401:E2506,5,FALSE)</f>
        <v>2016</v>
      </c>
      <c r="E401" s="4">
        <f>VLOOKUP(A401,holiday!A401:F2506,4,FALSE)</f>
        <v>6</v>
      </c>
      <c r="F401" s="4" t="str">
        <f>VLOOKUP(A401,holiday!A401:G2506,6,FALSE)</f>
        <v>Y</v>
      </c>
      <c r="G401" s="4" t="str">
        <f>VLOOKUP(A401,holiday!A401:H2506,7,FALSE)</f>
        <v>N</v>
      </c>
      <c r="H401">
        <v>17.3</v>
      </c>
      <c r="I401">
        <v>20.9</v>
      </c>
      <c r="J401">
        <v>21.7</v>
      </c>
      <c r="K401">
        <v>0</v>
      </c>
      <c r="L401" s="5">
        <v>119919.605</v>
      </c>
      <c r="M401" s="6">
        <v>22.3923782</v>
      </c>
      <c r="N401" s="6">
        <f t="shared" si="6"/>
        <v>2685285.1487546107</v>
      </c>
    </row>
    <row r="402" spans="1:14" x14ac:dyDescent="0.45">
      <c r="A402" s="9">
        <v>42405</v>
      </c>
      <c r="B402" s="4" t="str">
        <f>VLOOKUP(A402,holiday!A402:F2507,2,FALSE)</f>
        <v>Friday</v>
      </c>
      <c r="C402" s="4" t="str">
        <f>VLOOKUP(A402,holiday!A402:G2507,3,FALSE)</f>
        <v>February</v>
      </c>
      <c r="D402" s="4">
        <f>VLOOKUP(A402,holiday!A402:E2507,5,FALSE)</f>
        <v>2016</v>
      </c>
      <c r="E402" s="4">
        <f>VLOOKUP(A402,holiday!A402:F2507,4,FALSE)</f>
        <v>6</v>
      </c>
      <c r="F402" s="4" t="str">
        <f>VLOOKUP(A402,holiday!A402:G2507,6,FALSE)</f>
        <v>Y</v>
      </c>
      <c r="G402" s="4" t="str">
        <f>VLOOKUP(A402,holiday!A402:H2507,7,FALSE)</f>
        <v>N</v>
      </c>
      <c r="H402">
        <v>15.3</v>
      </c>
      <c r="I402">
        <v>29.4</v>
      </c>
      <c r="J402">
        <v>29</v>
      </c>
      <c r="K402">
        <v>0</v>
      </c>
      <c r="L402" s="5">
        <v>126330.55</v>
      </c>
      <c r="M402" s="6">
        <v>26.854502199999999</v>
      </c>
      <c r="N402" s="6">
        <f t="shared" si="6"/>
        <v>3392544.03290221</v>
      </c>
    </row>
    <row r="403" spans="1:14" x14ac:dyDescent="0.45">
      <c r="A403" s="9">
        <v>42406</v>
      </c>
      <c r="B403" s="4" t="str">
        <f>VLOOKUP(A403,holiday!A403:F2508,2,FALSE)</f>
        <v>Saturday</v>
      </c>
      <c r="C403" s="4" t="str">
        <f>VLOOKUP(A403,holiday!A403:G2508,3,FALSE)</f>
        <v>February</v>
      </c>
      <c r="D403" s="4">
        <f>VLOOKUP(A403,holiday!A403:E2508,5,FALSE)</f>
        <v>2016</v>
      </c>
      <c r="E403" s="4">
        <f>VLOOKUP(A403,holiday!A403:F2508,4,FALSE)</f>
        <v>6</v>
      </c>
      <c r="F403" s="4" t="str">
        <f>VLOOKUP(A403,holiday!A403:G2508,6,FALSE)</f>
        <v>Y</v>
      </c>
      <c r="G403" s="4" t="str">
        <f>VLOOKUP(A403,holiday!A403:H2508,7,FALSE)</f>
        <v>N</v>
      </c>
      <c r="H403">
        <v>16.5</v>
      </c>
      <c r="I403">
        <v>32.6</v>
      </c>
      <c r="J403">
        <v>28.8</v>
      </c>
      <c r="K403">
        <v>4</v>
      </c>
      <c r="L403" s="5">
        <v>123737.01</v>
      </c>
      <c r="M403" s="6">
        <v>28.72453436</v>
      </c>
      <c r="N403" s="6">
        <f t="shared" si="6"/>
        <v>3554287.9953486635</v>
      </c>
    </row>
    <row r="404" spans="1:14" x14ac:dyDescent="0.45">
      <c r="A404" s="9">
        <v>42407</v>
      </c>
      <c r="B404" s="4" t="str">
        <f>VLOOKUP(A404,holiday!A404:F2509,2,FALSE)</f>
        <v>Sunday</v>
      </c>
      <c r="C404" s="4" t="str">
        <f>VLOOKUP(A404,holiday!A404:G2509,3,FALSE)</f>
        <v>February</v>
      </c>
      <c r="D404" s="4">
        <f>VLOOKUP(A404,holiday!A404:E2509,5,FALSE)</f>
        <v>2016</v>
      </c>
      <c r="E404" s="4">
        <f>VLOOKUP(A404,holiday!A404:F2509,4,FALSE)</f>
        <v>6</v>
      </c>
      <c r="F404" s="4" t="str">
        <f>VLOOKUP(A404,holiday!A404:G2509,6,FALSE)</f>
        <v>Y</v>
      </c>
      <c r="G404" s="4" t="str">
        <f>VLOOKUP(A404,holiday!A404:H2509,7,FALSE)</f>
        <v>N</v>
      </c>
      <c r="H404">
        <v>19.100000000000001</v>
      </c>
      <c r="I404">
        <v>27.7</v>
      </c>
      <c r="J404">
        <v>28.5</v>
      </c>
      <c r="K404">
        <v>0</v>
      </c>
      <c r="L404" s="5">
        <v>124436.81</v>
      </c>
      <c r="M404" s="6">
        <v>33.49284634</v>
      </c>
      <c r="N404" s="6">
        <f t="shared" si="6"/>
        <v>4167742.9563697753</v>
      </c>
    </row>
    <row r="405" spans="1:14" x14ac:dyDescent="0.45">
      <c r="A405" s="9">
        <v>42408</v>
      </c>
      <c r="B405" s="4" t="str">
        <f>VLOOKUP(A405,holiday!A405:F2510,2,FALSE)</f>
        <v>Monday</v>
      </c>
      <c r="C405" s="4" t="str">
        <f>VLOOKUP(A405,holiday!A405:G2510,3,FALSE)</f>
        <v>February</v>
      </c>
      <c r="D405" s="4">
        <f>VLOOKUP(A405,holiday!A405:E2510,5,FALSE)</f>
        <v>2016</v>
      </c>
      <c r="E405" s="4">
        <f>VLOOKUP(A405,holiday!A405:F2510,4,FALSE)</f>
        <v>6</v>
      </c>
      <c r="F405" s="4" t="str">
        <f>VLOOKUP(A405,holiday!A405:G2510,6,FALSE)</f>
        <v>Y</v>
      </c>
      <c r="G405" s="4" t="str">
        <f>VLOOKUP(A405,holiday!A405:H2510,7,FALSE)</f>
        <v>N</v>
      </c>
      <c r="H405">
        <v>19.2</v>
      </c>
      <c r="I405">
        <v>22.9</v>
      </c>
      <c r="J405">
        <v>23.3</v>
      </c>
      <c r="K405">
        <v>0</v>
      </c>
      <c r="L405" s="5">
        <v>129327.22500000001</v>
      </c>
      <c r="M405" s="6">
        <v>33.908603100000001</v>
      </c>
      <c r="N405" s="6">
        <f t="shared" si="6"/>
        <v>4385305.5425493978</v>
      </c>
    </row>
    <row r="406" spans="1:14" x14ac:dyDescent="0.45">
      <c r="A406" s="9">
        <v>42409</v>
      </c>
      <c r="B406" s="4" t="str">
        <f>VLOOKUP(A406,holiday!A406:F2511,2,FALSE)</f>
        <v>Tuesday</v>
      </c>
      <c r="C406" s="4" t="str">
        <f>VLOOKUP(A406,holiday!A406:G2511,3,FALSE)</f>
        <v>February</v>
      </c>
      <c r="D406" s="4">
        <f>VLOOKUP(A406,holiday!A406:E2511,5,FALSE)</f>
        <v>2016</v>
      </c>
      <c r="E406" s="4">
        <f>VLOOKUP(A406,holiday!A406:F2511,4,FALSE)</f>
        <v>6</v>
      </c>
      <c r="F406" s="4" t="str">
        <f>VLOOKUP(A406,holiday!A406:G2511,6,FALSE)</f>
        <v>Y</v>
      </c>
      <c r="G406" s="4" t="str">
        <f>VLOOKUP(A406,holiday!A406:H2511,7,FALSE)</f>
        <v>N</v>
      </c>
      <c r="H406">
        <v>17.399999999999999</v>
      </c>
      <c r="I406">
        <v>22.7</v>
      </c>
      <c r="J406">
        <v>27.7</v>
      </c>
      <c r="K406">
        <v>0</v>
      </c>
      <c r="L406" s="5">
        <v>131271.26500000001</v>
      </c>
      <c r="M406" s="6">
        <v>38.705675849999999</v>
      </c>
      <c r="N406" s="6">
        <f t="shared" si="6"/>
        <v>5080943.0315094506</v>
      </c>
    </row>
    <row r="407" spans="1:14" x14ac:dyDescent="0.45">
      <c r="A407" s="9">
        <v>42410</v>
      </c>
      <c r="B407" s="4" t="str">
        <f>VLOOKUP(A407,holiday!A407:F2512,2,FALSE)</f>
        <v>Wednesday</v>
      </c>
      <c r="C407" s="4" t="str">
        <f>VLOOKUP(A407,holiday!A407:G2512,3,FALSE)</f>
        <v>February</v>
      </c>
      <c r="D407" s="4">
        <f>VLOOKUP(A407,holiday!A407:E2512,5,FALSE)</f>
        <v>2016</v>
      </c>
      <c r="E407" s="4">
        <f>VLOOKUP(A407,holiday!A407:F2512,4,FALSE)</f>
        <v>6</v>
      </c>
      <c r="F407" s="4" t="str">
        <f>VLOOKUP(A407,holiday!A407:G2512,6,FALSE)</f>
        <v>Y</v>
      </c>
      <c r="G407" s="4" t="str">
        <f>VLOOKUP(A407,holiday!A407:H2512,7,FALSE)</f>
        <v>N</v>
      </c>
      <c r="H407">
        <v>17.399999999999999</v>
      </c>
      <c r="I407">
        <v>23.3</v>
      </c>
      <c r="J407">
        <v>25.3</v>
      </c>
      <c r="K407">
        <v>0</v>
      </c>
      <c r="L407" s="5">
        <v>132265.005</v>
      </c>
      <c r="M407" s="6">
        <v>41.376079619999999</v>
      </c>
      <c r="N407" s="6">
        <f t="shared" si="6"/>
        <v>5472607.3778196983</v>
      </c>
    </row>
    <row r="408" spans="1:14" x14ac:dyDescent="0.45">
      <c r="A408" s="9">
        <v>42411</v>
      </c>
      <c r="B408" s="4" t="str">
        <f>VLOOKUP(A408,holiday!A408:F2513,2,FALSE)</f>
        <v>Thursday</v>
      </c>
      <c r="C408" s="4" t="str">
        <f>VLOOKUP(A408,holiday!A408:G2513,3,FALSE)</f>
        <v>February</v>
      </c>
      <c r="D408" s="4">
        <f>VLOOKUP(A408,holiday!A408:E2513,5,FALSE)</f>
        <v>2016</v>
      </c>
      <c r="E408" s="4">
        <f>VLOOKUP(A408,holiday!A408:F2513,4,FALSE)</f>
        <v>7</v>
      </c>
      <c r="F408" s="4" t="str">
        <f>VLOOKUP(A408,holiday!A408:G2513,6,FALSE)</f>
        <v>Y</v>
      </c>
      <c r="G408" s="4" t="str">
        <f>VLOOKUP(A408,holiday!A408:H2513,7,FALSE)</f>
        <v>N</v>
      </c>
      <c r="H408">
        <v>18</v>
      </c>
      <c r="I408">
        <v>23.8</v>
      </c>
      <c r="J408">
        <v>27.6</v>
      </c>
      <c r="K408">
        <v>0</v>
      </c>
      <c r="L408" s="5">
        <v>131003.79</v>
      </c>
      <c r="M408" s="6">
        <v>34.389933720000002</v>
      </c>
      <c r="N408" s="6">
        <f t="shared" si="6"/>
        <v>4505211.6551687988</v>
      </c>
    </row>
    <row r="409" spans="1:14" x14ac:dyDescent="0.45">
      <c r="A409" s="9">
        <v>42412</v>
      </c>
      <c r="B409" s="4" t="str">
        <f>VLOOKUP(A409,holiday!A409:F2514,2,FALSE)</f>
        <v>Friday</v>
      </c>
      <c r="C409" s="4" t="str">
        <f>VLOOKUP(A409,holiday!A409:G2514,3,FALSE)</f>
        <v>February</v>
      </c>
      <c r="D409" s="4">
        <f>VLOOKUP(A409,holiday!A409:E2514,5,FALSE)</f>
        <v>2016</v>
      </c>
      <c r="E409" s="4">
        <f>VLOOKUP(A409,holiday!A409:F2514,4,FALSE)</f>
        <v>7</v>
      </c>
      <c r="F409" s="4" t="str">
        <f>VLOOKUP(A409,holiday!A409:G2514,6,FALSE)</f>
        <v>Y</v>
      </c>
      <c r="G409" s="4" t="str">
        <f>VLOOKUP(A409,holiday!A409:H2514,7,FALSE)</f>
        <v>N</v>
      </c>
      <c r="H409">
        <v>16.7</v>
      </c>
      <c r="I409">
        <v>24.9</v>
      </c>
      <c r="J409">
        <v>27.9</v>
      </c>
      <c r="K409">
        <v>0</v>
      </c>
      <c r="L409" s="5">
        <v>133845.51999999999</v>
      </c>
      <c r="M409" s="6">
        <v>40.626650689999998</v>
      </c>
      <c r="N409" s="6">
        <f t="shared" si="6"/>
        <v>5437695.1874614079</v>
      </c>
    </row>
    <row r="410" spans="1:14" x14ac:dyDescent="0.45">
      <c r="A410" s="9">
        <v>42413</v>
      </c>
      <c r="B410" s="4" t="str">
        <f>VLOOKUP(A410,holiday!A410:F2515,2,FALSE)</f>
        <v>Saturday</v>
      </c>
      <c r="C410" s="4" t="str">
        <f>VLOOKUP(A410,holiday!A410:G2515,3,FALSE)</f>
        <v>February</v>
      </c>
      <c r="D410" s="4">
        <f>VLOOKUP(A410,holiday!A410:E2515,5,FALSE)</f>
        <v>2016</v>
      </c>
      <c r="E410" s="4">
        <f>VLOOKUP(A410,holiday!A410:F2515,4,FALSE)</f>
        <v>7</v>
      </c>
      <c r="F410" s="4" t="str">
        <f>VLOOKUP(A410,holiday!A410:G2515,6,FALSE)</f>
        <v>Y</v>
      </c>
      <c r="G410" s="4" t="str">
        <f>VLOOKUP(A410,holiday!A410:H2515,7,FALSE)</f>
        <v>N</v>
      </c>
      <c r="H410">
        <v>17.7</v>
      </c>
      <c r="I410">
        <v>30.3</v>
      </c>
      <c r="J410">
        <v>23.4</v>
      </c>
      <c r="K410">
        <v>0</v>
      </c>
      <c r="L410" s="5">
        <v>120839.995</v>
      </c>
      <c r="M410" s="6">
        <v>32.231397960000002</v>
      </c>
      <c r="N410" s="6">
        <f t="shared" si="6"/>
        <v>3894841.9683294105</v>
      </c>
    </row>
    <row r="411" spans="1:14" x14ac:dyDescent="0.45">
      <c r="A411" s="9">
        <v>42414</v>
      </c>
      <c r="B411" s="4" t="str">
        <f>VLOOKUP(A411,holiday!A411:F2516,2,FALSE)</f>
        <v>Sunday</v>
      </c>
      <c r="C411" s="4" t="str">
        <f>VLOOKUP(A411,holiday!A411:G2516,3,FALSE)</f>
        <v>February</v>
      </c>
      <c r="D411" s="4">
        <f>VLOOKUP(A411,holiday!A411:E2516,5,FALSE)</f>
        <v>2016</v>
      </c>
      <c r="E411" s="4">
        <f>VLOOKUP(A411,holiday!A411:F2516,4,FALSE)</f>
        <v>7</v>
      </c>
      <c r="F411" s="4" t="str">
        <f>VLOOKUP(A411,holiday!A411:G2516,6,FALSE)</f>
        <v>Y</v>
      </c>
      <c r="G411" s="4" t="str">
        <f>VLOOKUP(A411,holiday!A411:H2516,7,FALSE)</f>
        <v>N</v>
      </c>
      <c r="H411">
        <v>16.399999999999999</v>
      </c>
      <c r="I411">
        <v>24.5</v>
      </c>
      <c r="J411">
        <v>22.9</v>
      </c>
      <c r="K411">
        <v>0</v>
      </c>
      <c r="L411" s="5">
        <v>104364.735</v>
      </c>
      <c r="M411" s="6">
        <v>26.267269679999998</v>
      </c>
      <c r="N411" s="6">
        <f t="shared" si="6"/>
        <v>2741376.6393267345</v>
      </c>
    </row>
    <row r="412" spans="1:14" x14ac:dyDescent="0.45">
      <c r="A412" s="9">
        <v>42415</v>
      </c>
      <c r="B412" s="4" t="str">
        <f>VLOOKUP(A412,holiday!A412:F2517,2,FALSE)</f>
        <v>Monday</v>
      </c>
      <c r="C412" s="4" t="str">
        <f>VLOOKUP(A412,holiday!A412:G2517,3,FALSE)</f>
        <v>February</v>
      </c>
      <c r="D412" s="4">
        <f>VLOOKUP(A412,holiday!A412:E2517,5,FALSE)</f>
        <v>2016</v>
      </c>
      <c r="E412" s="4">
        <f>VLOOKUP(A412,holiday!A412:F2517,4,FALSE)</f>
        <v>7</v>
      </c>
      <c r="F412" s="4" t="str">
        <f>VLOOKUP(A412,holiday!A412:G2517,6,FALSE)</f>
        <v>Y</v>
      </c>
      <c r="G412" s="4" t="str">
        <f>VLOOKUP(A412,holiday!A412:H2517,7,FALSE)</f>
        <v>N</v>
      </c>
      <c r="H412">
        <v>14</v>
      </c>
      <c r="I412">
        <v>26.1</v>
      </c>
      <c r="J412">
        <v>25.4</v>
      </c>
      <c r="K412">
        <v>0</v>
      </c>
      <c r="L412" s="5">
        <v>120863.325</v>
      </c>
      <c r="M412" s="6">
        <v>32.56207053</v>
      </c>
      <c r="N412" s="6">
        <f t="shared" si="6"/>
        <v>3935560.113140312</v>
      </c>
    </row>
    <row r="413" spans="1:14" x14ac:dyDescent="0.45">
      <c r="A413" s="9">
        <v>42416</v>
      </c>
      <c r="B413" s="4" t="str">
        <f>VLOOKUP(A413,holiday!A413:F2518,2,FALSE)</f>
        <v>Tuesday</v>
      </c>
      <c r="C413" s="4" t="str">
        <f>VLOOKUP(A413,holiday!A413:G2518,3,FALSE)</f>
        <v>February</v>
      </c>
      <c r="D413" s="4">
        <f>VLOOKUP(A413,holiday!A413:E2518,5,FALSE)</f>
        <v>2016</v>
      </c>
      <c r="E413" s="4">
        <f>VLOOKUP(A413,holiday!A413:F2518,4,FALSE)</f>
        <v>7</v>
      </c>
      <c r="F413" s="4" t="str">
        <f>VLOOKUP(A413,holiday!A413:G2518,6,FALSE)</f>
        <v>Y</v>
      </c>
      <c r="G413" s="4" t="str">
        <f>VLOOKUP(A413,holiday!A413:H2518,7,FALSE)</f>
        <v>N</v>
      </c>
      <c r="H413">
        <v>13.7</v>
      </c>
      <c r="I413">
        <v>18.399999999999999</v>
      </c>
      <c r="J413">
        <v>14.5</v>
      </c>
      <c r="K413">
        <v>3.6</v>
      </c>
      <c r="L413" s="5">
        <v>117062.035</v>
      </c>
      <c r="M413" s="6">
        <v>29.585353430000001</v>
      </c>
      <c r="N413" s="6">
        <f t="shared" si="6"/>
        <v>3463321.6787100304</v>
      </c>
    </row>
    <row r="414" spans="1:14" x14ac:dyDescent="0.45">
      <c r="A414" s="9">
        <v>42417</v>
      </c>
      <c r="B414" s="4" t="str">
        <f>VLOOKUP(A414,holiday!A414:F2519,2,FALSE)</f>
        <v>Wednesday</v>
      </c>
      <c r="C414" s="4" t="str">
        <f>VLOOKUP(A414,holiday!A414:G2519,3,FALSE)</f>
        <v>February</v>
      </c>
      <c r="D414" s="4">
        <f>VLOOKUP(A414,holiday!A414:E2519,5,FALSE)</f>
        <v>2016</v>
      </c>
      <c r="E414" s="4">
        <f>VLOOKUP(A414,holiday!A414:F2519,4,FALSE)</f>
        <v>7</v>
      </c>
      <c r="F414" s="4" t="str">
        <f>VLOOKUP(A414,holiday!A414:G2519,6,FALSE)</f>
        <v>Y</v>
      </c>
      <c r="G414" s="4" t="str">
        <f>VLOOKUP(A414,holiday!A414:H2519,7,FALSE)</f>
        <v>N</v>
      </c>
      <c r="H414">
        <v>12.7</v>
      </c>
      <c r="I414">
        <v>21.1</v>
      </c>
      <c r="J414">
        <v>16.2</v>
      </c>
      <c r="K414">
        <v>0.6</v>
      </c>
      <c r="L414" s="5">
        <v>119481.79</v>
      </c>
      <c r="M414" s="6">
        <v>32.504514059999998</v>
      </c>
      <c r="N414" s="6">
        <f t="shared" si="6"/>
        <v>3883697.522968967</v>
      </c>
    </row>
    <row r="415" spans="1:14" x14ac:dyDescent="0.45">
      <c r="A415" s="9">
        <v>42418</v>
      </c>
      <c r="B415" s="4" t="str">
        <f>VLOOKUP(A415,holiday!A415:F2520,2,FALSE)</f>
        <v>Thursday</v>
      </c>
      <c r="C415" s="4" t="str">
        <f>VLOOKUP(A415,holiday!A415:G2520,3,FALSE)</f>
        <v>February</v>
      </c>
      <c r="D415" s="4">
        <f>VLOOKUP(A415,holiday!A415:E2520,5,FALSE)</f>
        <v>2016</v>
      </c>
      <c r="E415" s="4">
        <f>VLOOKUP(A415,holiday!A415:F2520,4,FALSE)</f>
        <v>8</v>
      </c>
      <c r="F415" s="4" t="str">
        <f>VLOOKUP(A415,holiday!A415:G2520,6,FALSE)</f>
        <v>Y</v>
      </c>
      <c r="G415" s="4" t="str">
        <f>VLOOKUP(A415,holiday!A415:H2520,7,FALSE)</f>
        <v>N</v>
      </c>
      <c r="H415">
        <v>15.5</v>
      </c>
      <c r="I415">
        <v>22.6</v>
      </c>
      <c r="J415">
        <v>20.6</v>
      </c>
      <c r="K415">
        <v>1.2</v>
      </c>
      <c r="L415" s="5">
        <v>125964.185</v>
      </c>
      <c r="M415" s="6">
        <v>47.404309140000002</v>
      </c>
      <c r="N415" s="6">
        <f t="shared" si="6"/>
        <v>5971245.1663081506</v>
      </c>
    </row>
    <row r="416" spans="1:14" x14ac:dyDescent="0.45">
      <c r="A416" s="9">
        <v>42419</v>
      </c>
      <c r="B416" s="4" t="str">
        <f>VLOOKUP(A416,holiday!A416:F2521,2,FALSE)</f>
        <v>Friday</v>
      </c>
      <c r="C416" s="4" t="str">
        <f>VLOOKUP(A416,holiday!A416:G2521,3,FALSE)</f>
        <v>February</v>
      </c>
      <c r="D416" s="4">
        <f>VLOOKUP(A416,holiday!A416:E2521,5,FALSE)</f>
        <v>2016</v>
      </c>
      <c r="E416" s="4">
        <f>VLOOKUP(A416,holiday!A416:F2521,4,FALSE)</f>
        <v>8</v>
      </c>
      <c r="F416" s="4" t="str">
        <f>VLOOKUP(A416,holiday!A416:G2521,6,FALSE)</f>
        <v>Y</v>
      </c>
      <c r="G416" s="4" t="str">
        <f>VLOOKUP(A416,holiday!A416:H2521,7,FALSE)</f>
        <v>N</v>
      </c>
      <c r="H416">
        <v>15.8</v>
      </c>
      <c r="I416">
        <v>22</v>
      </c>
      <c r="J416">
        <v>11.2</v>
      </c>
      <c r="K416">
        <v>0.2</v>
      </c>
      <c r="L416" s="5">
        <v>122991.66</v>
      </c>
      <c r="M416" s="6">
        <v>43.694896810000003</v>
      </c>
      <c r="N416" s="6">
        <f t="shared" si="6"/>
        <v>5374107.8921906054</v>
      </c>
    </row>
    <row r="417" spans="1:14" x14ac:dyDescent="0.45">
      <c r="A417" s="9">
        <v>42420</v>
      </c>
      <c r="B417" s="4" t="str">
        <f>VLOOKUP(A417,holiday!A417:F2522,2,FALSE)</f>
        <v>Saturday</v>
      </c>
      <c r="C417" s="4" t="str">
        <f>VLOOKUP(A417,holiday!A417:G2522,3,FALSE)</f>
        <v>February</v>
      </c>
      <c r="D417" s="4">
        <f>VLOOKUP(A417,holiday!A417:E2522,5,FALSE)</f>
        <v>2016</v>
      </c>
      <c r="E417" s="4">
        <f>VLOOKUP(A417,holiday!A417:F2522,4,FALSE)</f>
        <v>8</v>
      </c>
      <c r="F417" s="4" t="str">
        <f>VLOOKUP(A417,holiday!A417:G2522,6,FALSE)</f>
        <v>Y</v>
      </c>
      <c r="G417" s="4" t="str">
        <f>VLOOKUP(A417,holiday!A417:H2522,7,FALSE)</f>
        <v>N</v>
      </c>
      <c r="H417">
        <v>15.8</v>
      </c>
      <c r="I417">
        <v>20.8</v>
      </c>
      <c r="J417">
        <v>23.8</v>
      </c>
      <c r="K417">
        <v>0</v>
      </c>
      <c r="L417" s="5">
        <v>105911.71</v>
      </c>
      <c r="M417" s="6">
        <v>26.30452433</v>
      </c>
      <c r="N417" s="6">
        <f t="shared" si="6"/>
        <v>2785957.1525269044</v>
      </c>
    </row>
    <row r="418" spans="1:14" x14ac:dyDescent="0.45">
      <c r="A418" s="9">
        <v>42421</v>
      </c>
      <c r="B418" s="4" t="str">
        <f>VLOOKUP(A418,holiday!A418:F2523,2,FALSE)</f>
        <v>Sunday</v>
      </c>
      <c r="C418" s="4" t="str">
        <f>VLOOKUP(A418,holiday!A418:G2523,3,FALSE)</f>
        <v>February</v>
      </c>
      <c r="D418" s="4">
        <f>VLOOKUP(A418,holiday!A418:E2523,5,FALSE)</f>
        <v>2016</v>
      </c>
      <c r="E418" s="4">
        <f>VLOOKUP(A418,holiday!A418:F2523,4,FALSE)</f>
        <v>8</v>
      </c>
      <c r="F418" s="4" t="str">
        <f>VLOOKUP(A418,holiday!A418:G2523,6,FALSE)</f>
        <v>Y</v>
      </c>
      <c r="G418" s="4" t="str">
        <f>VLOOKUP(A418,holiday!A418:H2523,7,FALSE)</f>
        <v>N</v>
      </c>
      <c r="H418">
        <v>12.6</v>
      </c>
      <c r="I418">
        <v>24.7</v>
      </c>
      <c r="J418">
        <v>26.5</v>
      </c>
      <c r="K418">
        <v>0</v>
      </c>
      <c r="L418" s="5">
        <v>107884.355</v>
      </c>
      <c r="M418" s="6">
        <v>24.60568176</v>
      </c>
      <c r="N418" s="6">
        <f t="shared" si="6"/>
        <v>2654568.1060128645</v>
      </c>
    </row>
    <row r="419" spans="1:14" x14ac:dyDescent="0.45">
      <c r="A419" s="9">
        <v>42422</v>
      </c>
      <c r="B419" s="4" t="str">
        <f>VLOOKUP(A419,holiday!A419:F2524,2,FALSE)</f>
        <v>Monday</v>
      </c>
      <c r="C419" s="4" t="str">
        <f>VLOOKUP(A419,holiday!A419:G2524,3,FALSE)</f>
        <v>February</v>
      </c>
      <c r="D419" s="4">
        <f>VLOOKUP(A419,holiday!A419:E2524,5,FALSE)</f>
        <v>2016</v>
      </c>
      <c r="E419" s="4">
        <f>VLOOKUP(A419,holiday!A419:F2524,4,FALSE)</f>
        <v>8</v>
      </c>
      <c r="F419" s="4" t="str">
        <f>VLOOKUP(A419,holiday!A419:G2524,6,FALSE)</f>
        <v>Y</v>
      </c>
      <c r="G419" s="4" t="str">
        <f>VLOOKUP(A419,holiday!A419:H2524,7,FALSE)</f>
        <v>N</v>
      </c>
      <c r="H419">
        <v>15.6</v>
      </c>
      <c r="I419">
        <v>29.5</v>
      </c>
      <c r="J419">
        <v>8.4</v>
      </c>
      <c r="K419">
        <v>0</v>
      </c>
      <c r="L419" s="5">
        <v>130527.325</v>
      </c>
      <c r="M419" s="6">
        <v>55.280231450000002</v>
      </c>
      <c r="N419" s="6">
        <f t="shared" si="6"/>
        <v>7215580.7365493709</v>
      </c>
    </row>
    <row r="420" spans="1:14" x14ac:dyDescent="0.45">
      <c r="A420" s="9">
        <v>42423</v>
      </c>
      <c r="B420" s="4" t="str">
        <f>VLOOKUP(A420,holiday!A420:F2525,2,FALSE)</f>
        <v>Tuesday</v>
      </c>
      <c r="C420" s="4" t="str">
        <f>VLOOKUP(A420,holiday!A420:G2525,3,FALSE)</f>
        <v>February</v>
      </c>
      <c r="D420" s="4">
        <f>VLOOKUP(A420,holiday!A420:E2525,5,FALSE)</f>
        <v>2016</v>
      </c>
      <c r="E420" s="4">
        <f>VLOOKUP(A420,holiday!A420:F2525,4,FALSE)</f>
        <v>8</v>
      </c>
      <c r="F420" s="4" t="str">
        <f>VLOOKUP(A420,holiday!A420:G2525,6,FALSE)</f>
        <v>Y</v>
      </c>
      <c r="G420" s="4" t="str">
        <f>VLOOKUP(A420,holiday!A420:H2525,7,FALSE)</f>
        <v>N</v>
      </c>
      <c r="H420">
        <v>18.100000000000001</v>
      </c>
      <c r="I420">
        <v>39.4</v>
      </c>
      <c r="J420">
        <v>19.399999999999999</v>
      </c>
      <c r="K420">
        <v>0</v>
      </c>
      <c r="L420" s="5">
        <v>156924.82999999999</v>
      </c>
      <c r="M420" s="6">
        <v>66.960656470000004</v>
      </c>
      <c r="N420" s="6">
        <f t="shared" si="6"/>
        <v>10507789.633243149</v>
      </c>
    </row>
    <row r="421" spans="1:14" x14ac:dyDescent="0.45">
      <c r="A421" s="9">
        <v>42424</v>
      </c>
      <c r="B421" s="4" t="str">
        <f>VLOOKUP(A421,holiday!A421:F2526,2,FALSE)</f>
        <v>Wednesday</v>
      </c>
      <c r="C421" s="4" t="str">
        <f>VLOOKUP(A421,holiday!A421:G2526,3,FALSE)</f>
        <v>February</v>
      </c>
      <c r="D421" s="4">
        <f>VLOOKUP(A421,holiday!A421:E2526,5,FALSE)</f>
        <v>2016</v>
      </c>
      <c r="E421" s="4">
        <f>VLOOKUP(A421,holiday!A421:F2526,4,FALSE)</f>
        <v>8</v>
      </c>
      <c r="F421" s="4" t="str">
        <f>VLOOKUP(A421,holiday!A421:G2526,6,FALSE)</f>
        <v>Y</v>
      </c>
      <c r="G421" s="4" t="str">
        <f>VLOOKUP(A421,holiday!A421:H2526,7,FALSE)</f>
        <v>N</v>
      </c>
      <c r="H421">
        <v>22.4</v>
      </c>
      <c r="I421">
        <v>25.6</v>
      </c>
      <c r="J421">
        <v>15.8</v>
      </c>
      <c r="K421">
        <v>0</v>
      </c>
      <c r="L421" s="5">
        <v>152419.41500000001</v>
      </c>
      <c r="M421" s="6">
        <v>72.240699939999999</v>
      </c>
      <c r="N421" s="6">
        <f t="shared" si="6"/>
        <v>11010885.224045336</v>
      </c>
    </row>
    <row r="422" spans="1:14" x14ac:dyDescent="0.45">
      <c r="A422" s="9">
        <v>42425</v>
      </c>
      <c r="B422" s="4" t="str">
        <f>VLOOKUP(A422,holiday!A422:F2527,2,FALSE)</f>
        <v>Thursday</v>
      </c>
      <c r="C422" s="4" t="str">
        <f>VLOOKUP(A422,holiday!A422:G2527,3,FALSE)</f>
        <v>February</v>
      </c>
      <c r="D422" s="4">
        <f>VLOOKUP(A422,holiday!A422:E2527,5,FALSE)</f>
        <v>2016</v>
      </c>
      <c r="E422" s="4">
        <f>VLOOKUP(A422,holiday!A422:F2527,4,FALSE)</f>
        <v>9</v>
      </c>
      <c r="F422" s="4" t="str">
        <f>VLOOKUP(A422,holiday!A422:G2527,6,FALSE)</f>
        <v>Y</v>
      </c>
      <c r="G422" s="4" t="str">
        <f>VLOOKUP(A422,holiday!A422:H2527,7,FALSE)</f>
        <v>N</v>
      </c>
      <c r="H422">
        <v>19.600000000000001</v>
      </c>
      <c r="I422">
        <v>26.4</v>
      </c>
      <c r="J422">
        <v>13.8</v>
      </c>
      <c r="K422">
        <v>0.4</v>
      </c>
      <c r="L422" s="5">
        <v>138064.85500000001</v>
      </c>
      <c r="M422" s="6">
        <v>43.386786059999999</v>
      </c>
      <c r="N422" s="6">
        <f t="shared" si="6"/>
        <v>5990190.326289922</v>
      </c>
    </row>
    <row r="423" spans="1:14" x14ac:dyDescent="0.45">
      <c r="A423" s="9">
        <v>42426</v>
      </c>
      <c r="B423" s="4" t="str">
        <f>VLOOKUP(A423,holiday!A423:F2528,2,FALSE)</f>
        <v>Friday</v>
      </c>
      <c r="C423" s="4" t="str">
        <f>VLOOKUP(A423,holiday!A423:G2528,3,FALSE)</f>
        <v>February</v>
      </c>
      <c r="D423" s="4">
        <f>VLOOKUP(A423,holiday!A423:E2528,5,FALSE)</f>
        <v>2016</v>
      </c>
      <c r="E423" s="4">
        <f>VLOOKUP(A423,holiday!A423:F2528,4,FALSE)</f>
        <v>9</v>
      </c>
      <c r="F423" s="4" t="str">
        <f>VLOOKUP(A423,holiday!A423:G2528,6,FALSE)</f>
        <v>Y</v>
      </c>
      <c r="G423" s="4" t="str">
        <f>VLOOKUP(A423,holiday!A423:H2528,7,FALSE)</f>
        <v>N</v>
      </c>
      <c r="H423">
        <v>15.5</v>
      </c>
      <c r="I423">
        <v>23.5</v>
      </c>
      <c r="J423">
        <v>19.3</v>
      </c>
      <c r="K423">
        <v>0</v>
      </c>
      <c r="L423" s="5">
        <v>122575.935</v>
      </c>
      <c r="M423" s="6">
        <v>35.552542870000003</v>
      </c>
      <c r="N423" s="6">
        <f t="shared" si="6"/>
        <v>4357886.1839178335</v>
      </c>
    </row>
    <row r="424" spans="1:14" x14ac:dyDescent="0.45">
      <c r="A424" s="9">
        <v>42427</v>
      </c>
      <c r="B424" s="4" t="str">
        <f>VLOOKUP(A424,holiday!A424:F2529,2,FALSE)</f>
        <v>Saturday</v>
      </c>
      <c r="C424" s="4" t="str">
        <f>VLOOKUP(A424,holiday!A424:G2529,3,FALSE)</f>
        <v>February</v>
      </c>
      <c r="D424" s="4">
        <f>VLOOKUP(A424,holiday!A424:E2529,5,FALSE)</f>
        <v>2016</v>
      </c>
      <c r="E424" s="4">
        <f>VLOOKUP(A424,holiday!A424:F2529,4,FALSE)</f>
        <v>9</v>
      </c>
      <c r="F424" s="4" t="str">
        <f>VLOOKUP(A424,holiday!A424:G2529,6,FALSE)</f>
        <v>Y</v>
      </c>
      <c r="G424" s="4" t="str">
        <f>VLOOKUP(A424,holiday!A424:H2529,7,FALSE)</f>
        <v>N</v>
      </c>
      <c r="H424">
        <v>17.7</v>
      </c>
      <c r="I424">
        <v>22.2</v>
      </c>
      <c r="J424">
        <v>17.7</v>
      </c>
      <c r="K424">
        <v>0</v>
      </c>
      <c r="L424" s="5">
        <v>110545.84</v>
      </c>
      <c r="M424" s="6">
        <v>32.105705630000003</v>
      </c>
      <c r="N424" s="6">
        <f t="shared" si="6"/>
        <v>3549152.1976610795</v>
      </c>
    </row>
    <row r="425" spans="1:14" x14ac:dyDescent="0.45">
      <c r="A425" s="9">
        <v>42428</v>
      </c>
      <c r="B425" s="4" t="str">
        <f>VLOOKUP(A425,holiday!A425:F2530,2,FALSE)</f>
        <v>Sunday</v>
      </c>
      <c r="C425" s="4" t="str">
        <f>VLOOKUP(A425,holiday!A425:G2530,3,FALSE)</f>
        <v>February</v>
      </c>
      <c r="D425" s="4">
        <f>VLOOKUP(A425,holiday!A425:E2530,5,FALSE)</f>
        <v>2016</v>
      </c>
      <c r="E425" s="4">
        <f>VLOOKUP(A425,holiday!A425:F2530,4,FALSE)</f>
        <v>9</v>
      </c>
      <c r="F425" s="4" t="str">
        <f>VLOOKUP(A425,holiday!A425:G2530,6,FALSE)</f>
        <v>Y</v>
      </c>
      <c r="G425" s="4" t="str">
        <f>VLOOKUP(A425,holiday!A425:H2530,7,FALSE)</f>
        <v>N</v>
      </c>
      <c r="H425">
        <v>17.7</v>
      </c>
      <c r="I425">
        <v>22.7</v>
      </c>
      <c r="J425">
        <v>21.5</v>
      </c>
      <c r="K425">
        <v>0</v>
      </c>
      <c r="L425" s="5">
        <v>105781.985</v>
      </c>
      <c r="M425" s="6">
        <v>30.398442679999999</v>
      </c>
      <c r="N425" s="6">
        <f t="shared" si="6"/>
        <v>3215607.6075991197</v>
      </c>
    </row>
    <row r="426" spans="1:14" x14ac:dyDescent="0.45">
      <c r="A426" s="9">
        <v>42429</v>
      </c>
      <c r="B426" s="4" t="str">
        <f>VLOOKUP(A426,holiday!A426:F2531,2,FALSE)</f>
        <v>Monday</v>
      </c>
      <c r="C426" s="4" t="str">
        <f>VLOOKUP(A426,holiday!A426:G2531,3,FALSE)</f>
        <v>February</v>
      </c>
      <c r="D426" s="4">
        <f>VLOOKUP(A426,holiday!A426:E2531,5,FALSE)</f>
        <v>2016</v>
      </c>
      <c r="E426" s="4">
        <f>VLOOKUP(A426,holiday!A426:F2531,4,FALSE)</f>
        <v>9</v>
      </c>
      <c r="F426" s="4" t="str">
        <f>VLOOKUP(A426,holiday!A426:G2531,6,FALSE)</f>
        <v>Y</v>
      </c>
      <c r="G426" s="4" t="str">
        <f>VLOOKUP(A426,holiday!A426:H2531,7,FALSE)</f>
        <v>N</v>
      </c>
      <c r="H426">
        <v>15</v>
      </c>
      <c r="I426">
        <v>23.7</v>
      </c>
      <c r="J426">
        <v>18.2</v>
      </c>
      <c r="K426">
        <v>0</v>
      </c>
      <c r="L426" s="5">
        <v>125400.08</v>
      </c>
      <c r="M426" s="6">
        <v>41.258079010000003</v>
      </c>
      <c r="N426" s="6">
        <f t="shared" si="6"/>
        <v>5173766.4085003212</v>
      </c>
    </row>
    <row r="427" spans="1:14" x14ac:dyDescent="0.45">
      <c r="A427" s="9">
        <v>42430</v>
      </c>
      <c r="B427" s="4" t="str">
        <f>VLOOKUP(A427,holiday!A427:F2532,2,FALSE)</f>
        <v>Tuesday</v>
      </c>
      <c r="C427" s="4" t="str">
        <f>VLOOKUP(A427,holiday!A427:G2532,3,FALSE)</f>
        <v>March</v>
      </c>
      <c r="D427" s="4">
        <f>VLOOKUP(A427,holiday!A427:E2532,5,FALSE)</f>
        <v>2016</v>
      </c>
      <c r="E427" s="4">
        <f>VLOOKUP(A427,holiday!A427:F2532,4,FALSE)</f>
        <v>9</v>
      </c>
      <c r="F427" s="4" t="str">
        <f>VLOOKUP(A427,holiday!A427:G2532,6,FALSE)</f>
        <v>Y</v>
      </c>
      <c r="G427" s="4" t="str">
        <f>VLOOKUP(A427,holiday!A427:H2532,7,FALSE)</f>
        <v>N</v>
      </c>
      <c r="H427">
        <v>17.3</v>
      </c>
      <c r="I427">
        <v>33.700000000000003</v>
      </c>
      <c r="J427">
        <v>23.4</v>
      </c>
      <c r="K427">
        <v>0</v>
      </c>
      <c r="L427" s="5">
        <v>142242.595</v>
      </c>
      <c r="M427" s="6">
        <v>96.287619219999996</v>
      </c>
      <c r="N427" s="6">
        <f t="shared" si="6"/>
        <v>13696200.824224675</v>
      </c>
    </row>
    <row r="428" spans="1:14" x14ac:dyDescent="0.45">
      <c r="A428" s="9">
        <v>42431</v>
      </c>
      <c r="B428" s="4" t="str">
        <f>VLOOKUP(A428,holiday!A428:F2533,2,FALSE)</f>
        <v>Wednesday</v>
      </c>
      <c r="C428" s="4" t="str">
        <f>VLOOKUP(A428,holiday!A428:G2533,3,FALSE)</f>
        <v>March</v>
      </c>
      <c r="D428" s="4">
        <f>VLOOKUP(A428,holiday!A428:E2533,5,FALSE)</f>
        <v>2016</v>
      </c>
      <c r="E428" s="4">
        <f>VLOOKUP(A428,holiday!A428:F2533,4,FALSE)</f>
        <v>9</v>
      </c>
      <c r="F428" s="4" t="str">
        <f>VLOOKUP(A428,holiday!A428:G2533,6,FALSE)</f>
        <v>Y</v>
      </c>
      <c r="G428" s="4" t="str">
        <f>VLOOKUP(A428,holiday!A428:H2533,7,FALSE)</f>
        <v>N</v>
      </c>
      <c r="H428">
        <v>17.600000000000001</v>
      </c>
      <c r="I428">
        <v>34.700000000000003</v>
      </c>
      <c r="J428">
        <v>22.6</v>
      </c>
      <c r="K428">
        <v>0</v>
      </c>
      <c r="L428" s="5">
        <v>145182.98000000001</v>
      </c>
      <c r="M428" s="6">
        <v>53.911071139999997</v>
      </c>
      <c r="N428" s="6">
        <f t="shared" si="6"/>
        <v>7826969.963097197</v>
      </c>
    </row>
    <row r="429" spans="1:14" x14ac:dyDescent="0.45">
      <c r="A429" s="9">
        <v>42432</v>
      </c>
      <c r="B429" s="4" t="str">
        <f>VLOOKUP(A429,holiday!A429:F2534,2,FALSE)</f>
        <v>Thursday</v>
      </c>
      <c r="C429" s="4" t="str">
        <f>VLOOKUP(A429,holiday!A429:G2534,3,FALSE)</f>
        <v>March</v>
      </c>
      <c r="D429" s="4">
        <f>VLOOKUP(A429,holiday!A429:E2534,5,FALSE)</f>
        <v>2016</v>
      </c>
      <c r="E429" s="4">
        <f>VLOOKUP(A429,holiday!A429:F2534,4,FALSE)</f>
        <v>10</v>
      </c>
      <c r="F429" s="4" t="str">
        <f>VLOOKUP(A429,holiday!A429:G2534,6,FALSE)</f>
        <v>Y</v>
      </c>
      <c r="G429" s="4" t="str">
        <f>VLOOKUP(A429,holiday!A429:H2534,7,FALSE)</f>
        <v>N</v>
      </c>
      <c r="H429">
        <v>17.399999999999999</v>
      </c>
      <c r="I429">
        <v>23.9</v>
      </c>
      <c r="J429">
        <v>21.8</v>
      </c>
      <c r="K429">
        <v>0.2</v>
      </c>
      <c r="L429" s="5">
        <v>136226.12</v>
      </c>
      <c r="M429" s="6">
        <v>49.552162510000002</v>
      </c>
      <c r="N429" s="6">
        <f t="shared" si="6"/>
        <v>6750298.8363467613</v>
      </c>
    </row>
    <row r="430" spans="1:14" x14ac:dyDescent="0.45">
      <c r="A430" s="9">
        <v>42433</v>
      </c>
      <c r="B430" s="4" t="str">
        <f>VLOOKUP(A430,holiday!A430:F2535,2,FALSE)</f>
        <v>Friday</v>
      </c>
      <c r="C430" s="4" t="str">
        <f>VLOOKUP(A430,holiday!A430:G2535,3,FALSE)</f>
        <v>March</v>
      </c>
      <c r="D430" s="4">
        <f>VLOOKUP(A430,holiday!A430:E2535,5,FALSE)</f>
        <v>2016</v>
      </c>
      <c r="E430" s="4">
        <f>VLOOKUP(A430,holiday!A430:F2535,4,FALSE)</f>
        <v>10</v>
      </c>
      <c r="F430" s="4" t="str">
        <f>VLOOKUP(A430,holiday!A430:G2535,6,FALSE)</f>
        <v>Y</v>
      </c>
      <c r="G430" s="4" t="str">
        <f>VLOOKUP(A430,holiday!A430:H2535,7,FALSE)</f>
        <v>N</v>
      </c>
      <c r="H430">
        <v>16.5</v>
      </c>
      <c r="I430">
        <v>33</v>
      </c>
      <c r="J430">
        <v>21.2</v>
      </c>
      <c r="K430">
        <v>0.2</v>
      </c>
      <c r="L430" s="5">
        <v>149376.57</v>
      </c>
      <c r="M430" s="6">
        <v>43.227417260000003</v>
      </c>
      <c r="N430" s="6">
        <f t="shared" si="6"/>
        <v>6457163.3202575985</v>
      </c>
    </row>
    <row r="431" spans="1:14" x14ac:dyDescent="0.45">
      <c r="A431" s="9">
        <v>42434</v>
      </c>
      <c r="B431" s="4" t="str">
        <f>VLOOKUP(A431,holiday!A431:F2536,2,FALSE)</f>
        <v>Saturday</v>
      </c>
      <c r="C431" s="4" t="str">
        <f>VLOOKUP(A431,holiday!A431:G2536,3,FALSE)</f>
        <v>March</v>
      </c>
      <c r="D431" s="4">
        <f>VLOOKUP(A431,holiday!A431:E2536,5,FALSE)</f>
        <v>2016</v>
      </c>
      <c r="E431" s="4">
        <f>VLOOKUP(A431,holiday!A431:F2536,4,FALSE)</f>
        <v>10</v>
      </c>
      <c r="F431" s="4" t="str">
        <f>VLOOKUP(A431,holiday!A431:G2536,6,FALSE)</f>
        <v>Y</v>
      </c>
      <c r="G431" s="4" t="str">
        <f>VLOOKUP(A431,holiday!A431:H2536,7,FALSE)</f>
        <v>N</v>
      </c>
      <c r="H431">
        <v>20.399999999999999</v>
      </c>
      <c r="I431">
        <v>23.7</v>
      </c>
      <c r="J431">
        <v>11.4</v>
      </c>
      <c r="K431">
        <v>1.2</v>
      </c>
      <c r="L431" s="5">
        <v>124692.315</v>
      </c>
      <c r="M431" s="6">
        <v>37.425385800000001</v>
      </c>
      <c r="N431" s="6">
        <f t="shared" si="6"/>
        <v>4666657.9951701276</v>
      </c>
    </row>
    <row r="432" spans="1:14" x14ac:dyDescent="0.45">
      <c r="A432" s="9">
        <v>42435</v>
      </c>
      <c r="B432" s="4" t="str">
        <f>VLOOKUP(A432,holiday!A432:F2537,2,FALSE)</f>
        <v>Sunday</v>
      </c>
      <c r="C432" s="4" t="str">
        <f>VLOOKUP(A432,holiday!A432:G2537,3,FALSE)</f>
        <v>March</v>
      </c>
      <c r="D432" s="4">
        <f>VLOOKUP(A432,holiday!A432:E2537,5,FALSE)</f>
        <v>2016</v>
      </c>
      <c r="E432" s="4">
        <f>VLOOKUP(A432,holiday!A432:F2537,4,FALSE)</f>
        <v>10</v>
      </c>
      <c r="F432" s="4" t="str">
        <f>VLOOKUP(A432,holiday!A432:G2537,6,FALSE)</f>
        <v>Y</v>
      </c>
      <c r="G432" s="4" t="str">
        <f>VLOOKUP(A432,holiday!A432:H2537,7,FALSE)</f>
        <v>N</v>
      </c>
      <c r="H432">
        <v>17.399999999999999</v>
      </c>
      <c r="I432">
        <v>25.2</v>
      </c>
      <c r="J432">
        <v>21.3</v>
      </c>
      <c r="K432">
        <v>0</v>
      </c>
      <c r="L432" s="5">
        <v>117707.95</v>
      </c>
      <c r="M432" s="6">
        <v>41.320647800000003</v>
      </c>
      <c r="N432" s="6">
        <f t="shared" si="6"/>
        <v>4863768.7452100106</v>
      </c>
    </row>
    <row r="433" spans="1:14" x14ac:dyDescent="0.45">
      <c r="A433" s="9">
        <v>42436</v>
      </c>
      <c r="B433" s="4" t="str">
        <f>VLOOKUP(A433,holiday!A433:F2538,2,FALSE)</f>
        <v>Monday</v>
      </c>
      <c r="C433" s="4" t="str">
        <f>VLOOKUP(A433,holiday!A433:G2538,3,FALSE)</f>
        <v>March</v>
      </c>
      <c r="D433" s="4">
        <f>VLOOKUP(A433,holiday!A433:E2538,5,FALSE)</f>
        <v>2016</v>
      </c>
      <c r="E433" s="4">
        <f>VLOOKUP(A433,holiday!A433:F2538,4,FALSE)</f>
        <v>10</v>
      </c>
      <c r="F433" s="4" t="str">
        <f>VLOOKUP(A433,holiday!A433:G2538,6,FALSE)</f>
        <v>Y</v>
      </c>
      <c r="G433" s="4" t="str">
        <f>VLOOKUP(A433,holiday!A433:H2538,7,FALSE)</f>
        <v>N</v>
      </c>
      <c r="H433">
        <v>18.600000000000001</v>
      </c>
      <c r="I433">
        <v>24.9</v>
      </c>
      <c r="J433">
        <v>7.9</v>
      </c>
      <c r="K433">
        <v>3.2</v>
      </c>
      <c r="L433" s="5">
        <v>131465.82500000001</v>
      </c>
      <c r="M433" s="6">
        <v>41.149502560000002</v>
      </c>
      <c r="N433" s="6">
        <f t="shared" si="6"/>
        <v>5409753.3023900129</v>
      </c>
    </row>
    <row r="434" spans="1:14" x14ac:dyDescent="0.45">
      <c r="A434" s="9">
        <v>42437</v>
      </c>
      <c r="B434" s="4" t="str">
        <f>VLOOKUP(A434,holiday!A434:F2539,2,FALSE)</f>
        <v>Tuesday</v>
      </c>
      <c r="C434" s="4" t="str">
        <f>VLOOKUP(A434,holiday!A434:G2539,3,FALSE)</f>
        <v>March</v>
      </c>
      <c r="D434" s="4">
        <f>VLOOKUP(A434,holiday!A434:E2539,5,FALSE)</f>
        <v>2016</v>
      </c>
      <c r="E434" s="4">
        <f>VLOOKUP(A434,holiday!A434:F2539,4,FALSE)</f>
        <v>10</v>
      </c>
      <c r="F434" s="4" t="str">
        <f>VLOOKUP(A434,holiday!A434:G2539,6,FALSE)</f>
        <v>Y</v>
      </c>
      <c r="G434" s="4" t="str">
        <f>VLOOKUP(A434,holiday!A434:H2539,7,FALSE)</f>
        <v>N</v>
      </c>
      <c r="H434">
        <v>19.899999999999999</v>
      </c>
      <c r="I434">
        <v>38.9</v>
      </c>
      <c r="J434">
        <v>20.8</v>
      </c>
      <c r="K434">
        <v>0.6</v>
      </c>
      <c r="L434" s="5">
        <v>160285.01500000001</v>
      </c>
      <c r="M434" s="6">
        <v>253.0320323</v>
      </c>
      <c r="N434" s="6">
        <f t="shared" si="6"/>
        <v>40557243.09268599</v>
      </c>
    </row>
    <row r="435" spans="1:14" x14ac:dyDescent="0.45">
      <c r="A435" s="9">
        <v>42438</v>
      </c>
      <c r="B435" s="4" t="str">
        <f>VLOOKUP(A435,holiday!A435:F2540,2,FALSE)</f>
        <v>Wednesday</v>
      </c>
      <c r="C435" s="4" t="str">
        <f>VLOOKUP(A435,holiday!A435:G2540,3,FALSE)</f>
        <v>March</v>
      </c>
      <c r="D435" s="4">
        <f>VLOOKUP(A435,holiday!A435:E2540,5,FALSE)</f>
        <v>2016</v>
      </c>
      <c r="E435" s="4">
        <f>VLOOKUP(A435,holiday!A435:F2540,4,FALSE)</f>
        <v>10</v>
      </c>
      <c r="F435" s="4" t="str">
        <f>VLOOKUP(A435,holiday!A435:G2540,6,FALSE)</f>
        <v>Y</v>
      </c>
      <c r="G435" s="4" t="str">
        <f>VLOOKUP(A435,holiday!A435:H2540,7,FALSE)</f>
        <v>N</v>
      </c>
      <c r="H435">
        <v>20.8</v>
      </c>
      <c r="I435">
        <v>28.5</v>
      </c>
      <c r="J435">
        <v>10.8</v>
      </c>
      <c r="K435">
        <v>0</v>
      </c>
      <c r="L435" s="5">
        <v>152599.125</v>
      </c>
      <c r="M435" s="6">
        <v>66.411603389999996</v>
      </c>
      <c r="N435" s="6">
        <f t="shared" si="6"/>
        <v>10134352.567161033</v>
      </c>
    </row>
    <row r="436" spans="1:14" x14ac:dyDescent="0.45">
      <c r="A436" s="9">
        <v>42439</v>
      </c>
      <c r="B436" s="4" t="str">
        <f>VLOOKUP(A436,holiday!A436:F2541,2,FALSE)</f>
        <v>Thursday</v>
      </c>
      <c r="C436" s="4" t="str">
        <f>VLOOKUP(A436,holiday!A436:G2541,3,FALSE)</f>
        <v>March</v>
      </c>
      <c r="D436" s="4">
        <f>VLOOKUP(A436,holiday!A436:E2541,5,FALSE)</f>
        <v>2016</v>
      </c>
      <c r="E436" s="4">
        <f>VLOOKUP(A436,holiday!A436:F2541,4,FALSE)</f>
        <v>11</v>
      </c>
      <c r="F436" s="4" t="str">
        <f>VLOOKUP(A436,holiday!A436:G2541,6,FALSE)</f>
        <v>Y</v>
      </c>
      <c r="G436" s="4" t="str">
        <f>VLOOKUP(A436,holiday!A436:H2541,7,FALSE)</f>
        <v>N</v>
      </c>
      <c r="H436">
        <v>18.100000000000001</v>
      </c>
      <c r="I436">
        <v>22.1</v>
      </c>
      <c r="J436">
        <v>3.9</v>
      </c>
      <c r="K436">
        <v>0.6</v>
      </c>
      <c r="L436" s="5">
        <v>135635.70499999999</v>
      </c>
      <c r="M436" s="6">
        <v>46.521612349999998</v>
      </c>
      <c r="N436" s="6">
        <f t="shared" si="6"/>
        <v>6309991.6888289563</v>
      </c>
    </row>
    <row r="437" spans="1:14" x14ac:dyDescent="0.45">
      <c r="A437" s="9">
        <v>42440</v>
      </c>
      <c r="B437" s="4" t="str">
        <f>VLOOKUP(A437,holiday!A437:F2542,2,FALSE)</f>
        <v>Friday</v>
      </c>
      <c r="C437" s="4" t="str">
        <f>VLOOKUP(A437,holiday!A437:G2542,3,FALSE)</f>
        <v>March</v>
      </c>
      <c r="D437" s="4">
        <f>VLOOKUP(A437,holiday!A437:E2542,5,FALSE)</f>
        <v>2016</v>
      </c>
      <c r="E437" s="4">
        <f>VLOOKUP(A437,holiday!A437:F2542,4,FALSE)</f>
        <v>11</v>
      </c>
      <c r="F437" s="4" t="str">
        <f>VLOOKUP(A437,holiday!A437:G2542,6,FALSE)</f>
        <v>Y</v>
      </c>
      <c r="G437" s="4" t="str">
        <f>VLOOKUP(A437,holiday!A437:H2542,7,FALSE)</f>
        <v>N</v>
      </c>
      <c r="H437">
        <v>18.8</v>
      </c>
      <c r="I437">
        <v>26.1</v>
      </c>
      <c r="J437">
        <v>19.600000000000001</v>
      </c>
      <c r="K437">
        <v>8.4</v>
      </c>
      <c r="L437" s="5">
        <v>141414.35</v>
      </c>
      <c r="M437" s="6">
        <v>49.793533140000001</v>
      </c>
      <c r="N437" s="6">
        <f t="shared" si="6"/>
        <v>7041520.123196559</v>
      </c>
    </row>
    <row r="438" spans="1:14" x14ac:dyDescent="0.45">
      <c r="A438" s="9">
        <v>42441</v>
      </c>
      <c r="B438" s="4" t="str">
        <f>VLOOKUP(A438,holiday!A438:F2543,2,FALSE)</f>
        <v>Saturday</v>
      </c>
      <c r="C438" s="4" t="str">
        <f>VLOOKUP(A438,holiday!A438:G2543,3,FALSE)</f>
        <v>March</v>
      </c>
      <c r="D438" s="4">
        <f>VLOOKUP(A438,holiday!A438:E2543,5,FALSE)</f>
        <v>2016</v>
      </c>
      <c r="E438" s="4">
        <f>VLOOKUP(A438,holiday!A438:F2543,4,FALSE)</f>
        <v>11</v>
      </c>
      <c r="F438" s="4" t="str">
        <f>VLOOKUP(A438,holiday!A438:G2543,6,FALSE)</f>
        <v>Y</v>
      </c>
      <c r="G438" s="4" t="str">
        <f>VLOOKUP(A438,holiday!A438:H2543,7,FALSE)</f>
        <v>N</v>
      </c>
      <c r="H438">
        <v>18.7</v>
      </c>
      <c r="I438">
        <v>22.3</v>
      </c>
      <c r="J438">
        <v>7</v>
      </c>
      <c r="K438">
        <v>0.2</v>
      </c>
      <c r="L438" s="5">
        <v>119690.755</v>
      </c>
      <c r="M438" s="6">
        <v>37.321013860000001</v>
      </c>
      <c r="N438" s="6">
        <f t="shared" si="6"/>
        <v>4466980.3262688648</v>
      </c>
    </row>
    <row r="439" spans="1:14" x14ac:dyDescent="0.45">
      <c r="A439" s="9">
        <v>42442</v>
      </c>
      <c r="B439" s="4" t="str">
        <f>VLOOKUP(A439,holiday!A439:F2544,2,FALSE)</f>
        <v>Sunday</v>
      </c>
      <c r="C439" s="4" t="str">
        <f>VLOOKUP(A439,holiday!A439:G2544,3,FALSE)</f>
        <v>March</v>
      </c>
      <c r="D439" s="4">
        <f>VLOOKUP(A439,holiday!A439:E2544,5,FALSE)</f>
        <v>2016</v>
      </c>
      <c r="E439" s="4">
        <f>VLOOKUP(A439,holiday!A439:F2544,4,FALSE)</f>
        <v>11</v>
      </c>
      <c r="F439" s="4" t="str">
        <f>VLOOKUP(A439,holiday!A439:G2544,6,FALSE)</f>
        <v>Y</v>
      </c>
      <c r="G439" s="4" t="str">
        <f>VLOOKUP(A439,holiday!A439:H2544,7,FALSE)</f>
        <v>N</v>
      </c>
      <c r="H439">
        <v>17.7</v>
      </c>
      <c r="I439">
        <v>23.2</v>
      </c>
      <c r="J439">
        <v>13.8</v>
      </c>
      <c r="K439">
        <v>0</v>
      </c>
      <c r="L439" s="5">
        <v>111329.62</v>
      </c>
      <c r="M439" s="6">
        <v>30.086962100000001</v>
      </c>
      <c r="N439" s="6">
        <f t="shared" si="6"/>
        <v>3349570.0575474021</v>
      </c>
    </row>
    <row r="440" spans="1:14" x14ac:dyDescent="0.45">
      <c r="A440" s="9">
        <v>42443</v>
      </c>
      <c r="B440" s="4" t="str">
        <f>VLOOKUP(A440,holiday!A440:F2545,2,FALSE)</f>
        <v>Monday</v>
      </c>
      <c r="C440" s="4" t="str">
        <f>VLOOKUP(A440,holiday!A440:G2545,3,FALSE)</f>
        <v>March</v>
      </c>
      <c r="D440" s="4">
        <f>VLOOKUP(A440,holiday!A440:E2545,5,FALSE)</f>
        <v>2016</v>
      </c>
      <c r="E440" s="4">
        <f>VLOOKUP(A440,holiday!A440:F2545,4,FALSE)</f>
        <v>11</v>
      </c>
      <c r="F440" s="4" t="str">
        <f>VLOOKUP(A440,holiday!A440:G2545,6,FALSE)</f>
        <v>Y</v>
      </c>
      <c r="G440" s="4" t="str">
        <f>VLOOKUP(A440,holiday!A440:H2545,7,FALSE)</f>
        <v>Y</v>
      </c>
      <c r="H440">
        <v>18.399999999999999</v>
      </c>
      <c r="I440">
        <v>21.3</v>
      </c>
      <c r="J440">
        <v>10.6</v>
      </c>
      <c r="K440">
        <v>0</v>
      </c>
      <c r="L440" s="5">
        <v>105388.57</v>
      </c>
      <c r="M440" s="6">
        <v>24.794429990000001</v>
      </c>
      <c r="N440" s="6">
        <f t="shared" si="6"/>
        <v>2613049.5206112145</v>
      </c>
    </row>
    <row r="441" spans="1:14" x14ac:dyDescent="0.45">
      <c r="A441" s="9">
        <v>42444</v>
      </c>
      <c r="B441" s="4" t="str">
        <f>VLOOKUP(A441,holiday!A441:F2546,2,FALSE)</f>
        <v>Tuesday</v>
      </c>
      <c r="C441" s="4" t="str">
        <f>VLOOKUP(A441,holiday!A441:G2546,3,FALSE)</f>
        <v>March</v>
      </c>
      <c r="D441" s="4">
        <f>VLOOKUP(A441,holiday!A441:E2546,5,FALSE)</f>
        <v>2016</v>
      </c>
      <c r="E441" s="4">
        <f>VLOOKUP(A441,holiday!A441:F2546,4,FALSE)</f>
        <v>11</v>
      </c>
      <c r="F441" s="4" t="str">
        <f>VLOOKUP(A441,holiday!A441:G2546,6,FALSE)</f>
        <v>Y</v>
      </c>
      <c r="G441" s="4" t="str">
        <f>VLOOKUP(A441,holiday!A441:H2546,7,FALSE)</f>
        <v>N</v>
      </c>
      <c r="H441">
        <v>15.1</v>
      </c>
      <c r="I441">
        <v>26.8</v>
      </c>
      <c r="J441">
        <v>20.7</v>
      </c>
      <c r="K441">
        <v>0</v>
      </c>
      <c r="L441" s="5">
        <v>123073.98</v>
      </c>
      <c r="M441" s="6">
        <v>28.46012769</v>
      </c>
      <c r="N441" s="6">
        <f t="shared" si="6"/>
        <v>3502701.1861165059</v>
      </c>
    </row>
    <row r="442" spans="1:14" x14ac:dyDescent="0.45">
      <c r="A442" s="9">
        <v>42445</v>
      </c>
      <c r="B442" s="4" t="str">
        <f>VLOOKUP(A442,holiday!A442:F2547,2,FALSE)</f>
        <v>Wednesday</v>
      </c>
      <c r="C442" s="4" t="str">
        <f>VLOOKUP(A442,holiday!A442:G2547,3,FALSE)</f>
        <v>March</v>
      </c>
      <c r="D442" s="4">
        <f>VLOOKUP(A442,holiday!A442:E2547,5,FALSE)</f>
        <v>2016</v>
      </c>
      <c r="E442" s="4">
        <f>VLOOKUP(A442,holiday!A442:F2547,4,FALSE)</f>
        <v>11</v>
      </c>
      <c r="F442" s="4" t="str">
        <f>VLOOKUP(A442,holiday!A442:G2547,6,FALSE)</f>
        <v>Y</v>
      </c>
      <c r="G442" s="4" t="str">
        <f>VLOOKUP(A442,holiday!A442:H2547,7,FALSE)</f>
        <v>N</v>
      </c>
      <c r="H442">
        <v>15.3</v>
      </c>
      <c r="I442">
        <v>31.4</v>
      </c>
      <c r="J442">
        <v>18.899999999999999</v>
      </c>
      <c r="K442">
        <v>0</v>
      </c>
      <c r="L442" s="5">
        <v>135047.625</v>
      </c>
      <c r="M442" s="6">
        <v>54.353055810000001</v>
      </c>
      <c r="N442" s="6">
        <f t="shared" si="6"/>
        <v>7340251.0986329513</v>
      </c>
    </row>
    <row r="443" spans="1:14" x14ac:dyDescent="0.45">
      <c r="A443" s="9">
        <v>42446</v>
      </c>
      <c r="B443" s="4" t="str">
        <f>VLOOKUP(A443,holiday!A443:F2548,2,FALSE)</f>
        <v>Thursday</v>
      </c>
      <c r="C443" s="4" t="str">
        <f>VLOOKUP(A443,holiday!A443:G2548,3,FALSE)</f>
        <v>March</v>
      </c>
      <c r="D443" s="4">
        <f>VLOOKUP(A443,holiday!A443:E2548,5,FALSE)</f>
        <v>2016</v>
      </c>
      <c r="E443" s="4">
        <f>VLOOKUP(A443,holiday!A443:F2548,4,FALSE)</f>
        <v>12</v>
      </c>
      <c r="F443" s="4" t="str">
        <f>VLOOKUP(A443,holiday!A443:G2548,6,FALSE)</f>
        <v>Y</v>
      </c>
      <c r="G443" s="4" t="str">
        <f>VLOOKUP(A443,holiday!A443:H2548,7,FALSE)</f>
        <v>N</v>
      </c>
      <c r="H443">
        <v>18.3</v>
      </c>
      <c r="I443">
        <v>32.5</v>
      </c>
      <c r="J443">
        <v>19.600000000000001</v>
      </c>
      <c r="K443">
        <v>0</v>
      </c>
      <c r="L443" s="5">
        <v>143184.80499999999</v>
      </c>
      <c r="M443" s="6">
        <v>49.491101499999999</v>
      </c>
      <c r="N443" s="6">
        <f t="shared" si="6"/>
        <v>7086373.7175127072</v>
      </c>
    </row>
    <row r="444" spans="1:14" x14ac:dyDescent="0.45">
      <c r="A444" s="9">
        <v>42447</v>
      </c>
      <c r="B444" s="4" t="str">
        <f>VLOOKUP(A444,holiday!A444:F2549,2,FALSE)</f>
        <v>Friday</v>
      </c>
      <c r="C444" s="4" t="str">
        <f>VLOOKUP(A444,holiday!A444:G2549,3,FALSE)</f>
        <v>March</v>
      </c>
      <c r="D444" s="4">
        <f>VLOOKUP(A444,holiday!A444:E2549,5,FALSE)</f>
        <v>2016</v>
      </c>
      <c r="E444" s="4">
        <f>VLOOKUP(A444,holiday!A444:F2549,4,FALSE)</f>
        <v>12</v>
      </c>
      <c r="F444" s="4" t="str">
        <f>VLOOKUP(A444,holiday!A444:G2549,6,FALSE)</f>
        <v>Y</v>
      </c>
      <c r="G444" s="4" t="str">
        <f>VLOOKUP(A444,holiday!A444:H2549,7,FALSE)</f>
        <v>N</v>
      </c>
      <c r="H444">
        <v>15.2</v>
      </c>
      <c r="I444">
        <v>19.5</v>
      </c>
      <c r="J444">
        <v>6.7</v>
      </c>
      <c r="K444">
        <v>13.4</v>
      </c>
      <c r="L444" s="5">
        <v>118189.72</v>
      </c>
      <c r="M444" s="6">
        <v>33.972023620000002</v>
      </c>
      <c r="N444" s="6">
        <f t="shared" si="6"/>
        <v>4015143.9594811867</v>
      </c>
    </row>
    <row r="445" spans="1:14" x14ac:dyDescent="0.45">
      <c r="A445" s="9">
        <v>42448</v>
      </c>
      <c r="B445" s="4" t="str">
        <f>VLOOKUP(A445,holiday!A445:F2550,2,FALSE)</f>
        <v>Saturday</v>
      </c>
      <c r="C445" s="4" t="str">
        <f>VLOOKUP(A445,holiday!A445:G2550,3,FALSE)</f>
        <v>March</v>
      </c>
      <c r="D445" s="4">
        <f>VLOOKUP(A445,holiday!A445:E2550,5,FALSE)</f>
        <v>2016</v>
      </c>
      <c r="E445" s="4">
        <f>VLOOKUP(A445,holiday!A445:F2550,4,FALSE)</f>
        <v>12</v>
      </c>
      <c r="F445" s="4" t="str">
        <f>VLOOKUP(A445,holiday!A445:G2550,6,FALSE)</f>
        <v>Y</v>
      </c>
      <c r="G445" s="4" t="str">
        <f>VLOOKUP(A445,holiday!A445:H2550,7,FALSE)</f>
        <v>N</v>
      </c>
      <c r="H445">
        <v>12</v>
      </c>
      <c r="I445">
        <v>18.8</v>
      </c>
      <c r="J445">
        <v>10.7</v>
      </c>
      <c r="K445">
        <v>5.8</v>
      </c>
      <c r="L445" s="5">
        <v>105484.1</v>
      </c>
      <c r="M445" s="6">
        <v>48.717489980000003</v>
      </c>
      <c r="N445" s="6">
        <f t="shared" si="6"/>
        <v>5138920.5847993186</v>
      </c>
    </row>
    <row r="446" spans="1:14" x14ac:dyDescent="0.45">
      <c r="A446" s="9">
        <v>42449</v>
      </c>
      <c r="B446" s="4" t="str">
        <f>VLOOKUP(A446,holiday!A446:F2551,2,FALSE)</f>
        <v>Sunday</v>
      </c>
      <c r="C446" s="4" t="str">
        <f>VLOOKUP(A446,holiday!A446:G2551,3,FALSE)</f>
        <v>March</v>
      </c>
      <c r="D446" s="4">
        <f>VLOOKUP(A446,holiday!A446:E2551,5,FALSE)</f>
        <v>2016</v>
      </c>
      <c r="E446" s="4">
        <f>VLOOKUP(A446,holiday!A446:F2551,4,FALSE)</f>
        <v>12</v>
      </c>
      <c r="F446" s="4" t="str">
        <f>VLOOKUP(A446,holiday!A446:G2551,6,FALSE)</f>
        <v>Y</v>
      </c>
      <c r="G446" s="4" t="str">
        <f>VLOOKUP(A446,holiday!A446:H2551,7,FALSE)</f>
        <v>N</v>
      </c>
      <c r="H446">
        <v>10.1</v>
      </c>
      <c r="I446">
        <v>23.3</v>
      </c>
      <c r="J446">
        <v>19</v>
      </c>
      <c r="K446">
        <v>0.2</v>
      </c>
      <c r="L446" s="5">
        <v>100394.06</v>
      </c>
      <c r="M446" s="6">
        <v>47.175064120000002</v>
      </c>
      <c r="N446" s="6">
        <f t="shared" si="6"/>
        <v>4736096.2177671269</v>
      </c>
    </row>
    <row r="447" spans="1:14" x14ac:dyDescent="0.45">
      <c r="A447" s="9">
        <v>42450</v>
      </c>
      <c r="B447" s="4" t="str">
        <f>VLOOKUP(A447,holiday!A447:F2552,2,FALSE)</f>
        <v>Monday</v>
      </c>
      <c r="C447" s="4" t="str">
        <f>VLOOKUP(A447,holiday!A447:G2552,3,FALSE)</f>
        <v>March</v>
      </c>
      <c r="D447" s="4">
        <f>VLOOKUP(A447,holiday!A447:E2552,5,FALSE)</f>
        <v>2016</v>
      </c>
      <c r="E447" s="4">
        <f>VLOOKUP(A447,holiday!A447:F2552,4,FALSE)</f>
        <v>12</v>
      </c>
      <c r="F447" s="4" t="str">
        <f>VLOOKUP(A447,holiday!A447:G2552,6,FALSE)</f>
        <v>Y</v>
      </c>
      <c r="G447" s="4" t="str">
        <f>VLOOKUP(A447,holiday!A447:H2552,7,FALSE)</f>
        <v>N</v>
      </c>
      <c r="H447">
        <v>11.2</v>
      </c>
      <c r="I447">
        <v>23.5</v>
      </c>
      <c r="J447">
        <v>19.7</v>
      </c>
      <c r="K447">
        <v>0</v>
      </c>
      <c r="L447" s="5">
        <v>117796.715</v>
      </c>
      <c r="M447" s="6">
        <v>49.676549350000002</v>
      </c>
      <c r="N447" s="6">
        <f t="shared" si="6"/>
        <v>5851734.325965385</v>
      </c>
    </row>
    <row r="448" spans="1:14" x14ac:dyDescent="0.45">
      <c r="A448" s="9">
        <v>42451</v>
      </c>
      <c r="B448" s="4" t="str">
        <f>VLOOKUP(A448,holiday!A448:F2553,2,FALSE)</f>
        <v>Tuesday</v>
      </c>
      <c r="C448" s="4" t="str">
        <f>VLOOKUP(A448,holiday!A448:G2553,3,FALSE)</f>
        <v>March</v>
      </c>
      <c r="D448" s="4">
        <f>VLOOKUP(A448,holiday!A448:E2553,5,FALSE)</f>
        <v>2016</v>
      </c>
      <c r="E448" s="4">
        <f>VLOOKUP(A448,holiday!A448:F2553,4,FALSE)</f>
        <v>12</v>
      </c>
      <c r="F448" s="4" t="str">
        <f>VLOOKUP(A448,holiday!A448:G2553,6,FALSE)</f>
        <v>Y</v>
      </c>
      <c r="G448" s="4" t="str">
        <f>VLOOKUP(A448,holiday!A448:H2553,7,FALSE)</f>
        <v>N</v>
      </c>
      <c r="H448">
        <v>11.4</v>
      </c>
      <c r="I448">
        <v>24.3</v>
      </c>
      <c r="J448">
        <v>21.1</v>
      </c>
      <c r="K448">
        <v>0</v>
      </c>
      <c r="L448" s="5">
        <v>124081.46</v>
      </c>
      <c r="M448" s="6">
        <v>56.872748209999997</v>
      </c>
      <c r="N448" s="6">
        <f t="shared" si="6"/>
        <v>7056853.6321091866</v>
      </c>
    </row>
    <row r="449" spans="1:14" x14ac:dyDescent="0.45">
      <c r="A449" s="9">
        <v>42452</v>
      </c>
      <c r="B449" s="4" t="str">
        <f>VLOOKUP(A449,holiday!A449:F2554,2,FALSE)</f>
        <v>Wednesday</v>
      </c>
      <c r="C449" s="4" t="str">
        <f>VLOOKUP(A449,holiday!A449:G2554,3,FALSE)</f>
        <v>March</v>
      </c>
      <c r="D449" s="4">
        <f>VLOOKUP(A449,holiday!A449:E2554,5,FALSE)</f>
        <v>2016</v>
      </c>
      <c r="E449" s="4">
        <f>VLOOKUP(A449,holiday!A449:F2554,4,FALSE)</f>
        <v>12</v>
      </c>
      <c r="F449" s="4" t="str">
        <f>VLOOKUP(A449,holiday!A449:G2554,6,FALSE)</f>
        <v>Y</v>
      </c>
      <c r="G449" s="4" t="str">
        <f>VLOOKUP(A449,holiday!A449:H2554,7,FALSE)</f>
        <v>N</v>
      </c>
      <c r="H449">
        <v>13.7</v>
      </c>
      <c r="I449">
        <v>28.8</v>
      </c>
      <c r="J449">
        <v>12.7</v>
      </c>
      <c r="K449">
        <v>0</v>
      </c>
      <c r="L449" s="5">
        <v>126074.895</v>
      </c>
      <c r="M449" s="6">
        <v>44.262191379999997</v>
      </c>
      <c r="N449" s="6">
        <f t="shared" si="6"/>
        <v>5580351.1307034045</v>
      </c>
    </row>
    <row r="450" spans="1:14" x14ac:dyDescent="0.45">
      <c r="A450" s="9">
        <v>42453</v>
      </c>
      <c r="B450" s="4" t="str">
        <f>VLOOKUP(A450,holiday!A450:F2555,2,FALSE)</f>
        <v>Thursday</v>
      </c>
      <c r="C450" s="4" t="str">
        <f>VLOOKUP(A450,holiday!A450:G2555,3,FALSE)</f>
        <v>March</v>
      </c>
      <c r="D450" s="4">
        <f>VLOOKUP(A450,holiday!A450:E2555,5,FALSE)</f>
        <v>2016</v>
      </c>
      <c r="E450" s="4">
        <f>VLOOKUP(A450,holiday!A450:F2555,4,FALSE)</f>
        <v>13</v>
      </c>
      <c r="F450" s="4" t="str">
        <f>VLOOKUP(A450,holiday!A450:G2555,6,FALSE)</f>
        <v>N</v>
      </c>
      <c r="G450" s="4" t="str">
        <f>VLOOKUP(A450,holiday!A450:H2555,7,FALSE)</f>
        <v>N</v>
      </c>
      <c r="H450">
        <v>16.3</v>
      </c>
      <c r="I450">
        <v>21.2</v>
      </c>
      <c r="J450">
        <v>10.4</v>
      </c>
      <c r="K450">
        <v>0</v>
      </c>
      <c r="L450" s="5">
        <v>125072.73</v>
      </c>
      <c r="M450" s="6">
        <v>42.354944320000001</v>
      </c>
      <c r="N450" s="6">
        <f t="shared" ref="N450:N513" si="7">L450*M450</f>
        <v>5297448.5151003934</v>
      </c>
    </row>
    <row r="451" spans="1:14" x14ac:dyDescent="0.45">
      <c r="A451" s="9">
        <v>42454</v>
      </c>
      <c r="B451" s="4" t="str">
        <f>VLOOKUP(A451,holiday!A451:F2556,2,FALSE)</f>
        <v>Friday</v>
      </c>
      <c r="C451" s="4" t="str">
        <f>VLOOKUP(A451,holiday!A451:G2556,3,FALSE)</f>
        <v>March</v>
      </c>
      <c r="D451" s="4">
        <f>VLOOKUP(A451,holiday!A451:E2556,5,FALSE)</f>
        <v>2016</v>
      </c>
      <c r="E451" s="4">
        <f>VLOOKUP(A451,holiday!A451:F2556,4,FALSE)</f>
        <v>13</v>
      </c>
      <c r="F451" s="4" t="str">
        <f>VLOOKUP(A451,holiday!A451:G2556,6,FALSE)</f>
        <v>N</v>
      </c>
      <c r="G451" s="4" t="str">
        <f>VLOOKUP(A451,holiday!A451:H2556,7,FALSE)</f>
        <v>Y</v>
      </c>
      <c r="H451">
        <v>15.9</v>
      </c>
      <c r="I451">
        <v>20.399999999999999</v>
      </c>
      <c r="J451">
        <v>14.4</v>
      </c>
      <c r="K451">
        <v>0</v>
      </c>
      <c r="L451" s="5">
        <v>101740.89</v>
      </c>
      <c r="M451" s="6">
        <v>30.221855479999999</v>
      </c>
      <c r="N451" s="6">
        <f t="shared" si="7"/>
        <v>3074798.4739865772</v>
      </c>
    </row>
    <row r="452" spans="1:14" x14ac:dyDescent="0.45">
      <c r="A452" s="9">
        <v>42455</v>
      </c>
      <c r="B452" s="4" t="str">
        <f>VLOOKUP(A452,holiday!A452:F2557,2,FALSE)</f>
        <v>Saturday</v>
      </c>
      <c r="C452" s="4" t="str">
        <f>VLOOKUP(A452,holiday!A452:G2557,3,FALSE)</f>
        <v>March</v>
      </c>
      <c r="D452" s="4">
        <f>VLOOKUP(A452,holiday!A452:E2557,5,FALSE)</f>
        <v>2016</v>
      </c>
      <c r="E452" s="4">
        <f>VLOOKUP(A452,holiday!A452:F2557,4,FALSE)</f>
        <v>13</v>
      </c>
      <c r="F452" s="4" t="str">
        <f>VLOOKUP(A452,holiday!A452:G2557,6,FALSE)</f>
        <v>N</v>
      </c>
      <c r="G452" s="4" t="str">
        <f>VLOOKUP(A452,holiday!A452:H2557,7,FALSE)</f>
        <v>Y</v>
      </c>
      <c r="H452">
        <v>14.1</v>
      </c>
      <c r="I452">
        <v>20.2</v>
      </c>
      <c r="J452">
        <v>8.1999999999999993</v>
      </c>
      <c r="K452">
        <v>0.4</v>
      </c>
      <c r="L452" s="5">
        <v>102726.745</v>
      </c>
      <c r="M452" s="6">
        <v>30.539497430000001</v>
      </c>
      <c r="N452" s="6">
        <f t="shared" si="7"/>
        <v>3137223.1649197652</v>
      </c>
    </row>
    <row r="453" spans="1:14" x14ac:dyDescent="0.45">
      <c r="A453" s="9">
        <v>42456</v>
      </c>
      <c r="B453" s="4" t="str">
        <f>VLOOKUP(A453,holiday!A453:F2558,2,FALSE)</f>
        <v>Sunday</v>
      </c>
      <c r="C453" s="4" t="str">
        <f>VLOOKUP(A453,holiday!A453:G2558,3,FALSE)</f>
        <v>March</v>
      </c>
      <c r="D453" s="4">
        <f>VLOOKUP(A453,holiday!A453:E2558,5,FALSE)</f>
        <v>2016</v>
      </c>
      <c r="E453" s="4">
        <f>VLOOKUP(A453,holiday!A453:F2558,4,FALSE)</f>
        <v>13</v>
      </c>
      <c r="F453" s="4" t="str">
        <f>VLOOKUP(A453,holiday!A453:G2558,6,FALSE)</f>
        <v>N</v>
      </c>
      <c r="G453" s="4" t="str">
        <f>VLOOKUP(A453,holiday!A453:H2558,7,FALSE)</f>
        <v>Y</v>
      </c>
      <c r="H453">
        <v>14.3</v>
      </c>
      <c r="I453">
        <v>19.899999999999999</v>
      </c>
      <c r="J453">
        <v>14</v>
      </c>
      <c r="K453">
        <v>1</v>
      </c>
      <c r="L453" s="5">
        <v>98324.645000000004</v>
      </c>
      <c r="M453" s="6">
        <v>25.861035210000001</v>
      </c>
      <c r="N453" s="6">
        <f t="shared" si="7"/>
        <v>2542777.1063557505</v>
      </c>
    </row>
    <row r="454" spans="1:14" x14ac:dyDescent="0.45">
      <c r="A454" s="9">
        <v>42457</v>
      </c>
      <c r="B454" s="4" t="str">
        <f>VLOOKUP(A454,holiday!A454:F2559,2,FALSE)</f>
        <v>Monday</v>
      </c>
      <c r="C454" s="4" t="str">
        <f>VLOOKUP(A454,holiday!A454:G2559,3,FALSE)</f>
        <v>March</v>
      </c>
      <c r="D454" s="4">
        <f>VLOOKUP(A454,holiday!A454:E2559,5,FALSE)</f>
        <v>2016</v>
      </c>
      <c r="E454" s="4">
        <f>VLOOKUP(A454,holiday!A454:F2559,4,FALSE)</f>
        <v>13</v>
      </c>
      <c r="F454" s="4" t="str">
        <f>VLOOKUP(A454,holiday!A454:G2559,6,FALSE)</f>
        <v>N</v>
      </c>
      <c r="G454" s="4" t="str">
        <f>VLOOKUP(A454,holiday!A454:H2559,7,FALSE)</f>
        <v>Y</v>
      </c>
      <c r="H454">
        <v>9.4</v>
      </c>
      <c r="I454">
        <v>19.2</v>
      </c>
      <c r="J454">
        <v>13</v>
      </c>
      <c r="K454">
        <v>0.2</v>
      </c>
      <c r="L454" s="5">
        <v>102746.6</v>
      </c>
      <c r="M454" s="6">
        <v>27.58617697</v>
      </c>
      <c r="N454" s="6">
        <f t="shared" si="7"/>
        <v>2834385.8906658022</v>
      </c>
    </row>
    <row r="455" spans="1:14" x14ac:dyDescent="0.45">
      <c r="A455" s="9">
        <v>42458</v>
      </c>
      <c r="B455" s="4" t="str">
        <f>VLOOKUP(A455,holiday!A455:F2560,2,FALSE)</f>
        <v>Tuesday</v>
      </c>
      <c r="C455" s="4" t="str">
        <f>VLOOKUP(A455,holiday!A455:G2560,3,FALSE)</f>
        <v>March</v>
      </c>
      <c r="D455" s="4">
        <f>VLOOKUP(A455,holiday!A455:E2560,5,FALSE)</f>
        <v>2016</v>
      </c>
      <c r="E455" s="4">
        <f>VLOOKUP(A455,holiday!A455:F2560,4,FALSE)</f>
        <v>13</v>
      </c>
      <c r="F455" s="4" t="str">
        <f>VLOOKUP(A455,holiday!A455:G2560,6,FALSE)</f>
        <v>N</v>
      </c>
      <c r="G455" s="4" t="str">
        <f>VLOOKUP(A455,holiday!A455:H2560,7,FALSE)</f>
        <v>N</v>
      </c>
      <c r="H455">
        <v>14.5</v>
      </c>
      <c r="I455">
        <v>17.899999999999999</v>
      </c>
      <c r="J455">
        <v>5.7</v>
      </c>
      <c r="K455">
        <v>0</v>
      </c>
      <c r="L455" s="5">
        <v>118281.13</v>
      </c>
      <c r="M455" s="6">
        <v>31.070951350000001</v>
      </c>
      <c r="N455" s="6">
        <f t="shared" si="7"/>
        <v>3675107.2358530257</v>
      </c>
    </row>
    <row r="456" spans="1:14" x14ac:dyDescent="0.45">
      <c r="A456" s="9">
        <v>42459</v>
      </c>
      <c r="B456" s="4" t="str">
        <f>VLOOKUP(A456,holiday!A456:F2561,2,FALSE)</f>
        <v>Wednesday</v>
      </c>
      <c r="C456" s="4" t="str">
        <f>VLOOKUP(A456,holiday!A456:G2561,3,FALSE)</f>
        <v>March</v>
      </c>
      <c r="D456" s="4">
        <f>VLOOKUP(A456,holiday!A456:E2561,5,FALSE)</f>
        <v>2016</v>
      </c>
      <c r="E456" s="4">
        <f>VLOOKUP(A456,holiday!A456:F2561,4,FALSE)</f>
        <v>13</v>
      </c>
      <c r="F456" s="4" t="str">
        <f>VLOOKUP(A456,holiday!A456:G2561,6,FALSE)</f>
        <v>N</v>
      </c>
      <c r="G456" s="4" t="str">
        <f>VLOOKUP(A456,holiday!A456:H2561,7,FALSE)</f>
        <v>N</v>
      </c>
      <c r="H456">
        <v>15.5</v>
      </c>
      <c r="I456">
        <v>18.7</v>
      </c>
      <c r="J456">
        <v>8.5</v>
      </c>
      <c r="K456">
        <v>0</v>
      </c>
      <c r="L456" s="5">
        <v>122625.21</v>
      </c>
      <c r="M456" s="6">
        <v>29.062513819999999</v>
      </c>
      <c r="N456" s="6">
        <f t="shared" si="7"/>
        <v>3563796.8603054024</v>
      </c>
    </row>
    <row r="457" spans="1:14" x14ac:dyDescent="0.45">
      <c r="A457" s="9">
        <v>42460</v>
      </c>
      <c r="B457" s="4" t="str">
        <f>VLOOKUP(A457,holiday!A457:F2562,2,FALSE)</f>
        <v>Thursday</v>
      </c>
      <c r="C457" s="4" t="str">
        <f>VLOOKUP(A457,holiday!A457:G2562,3,FALSE)</f>
        <v>March</v>
      </c>
      <c r="D457" s="4">
        <f>VLOOKUP(A457,holiday!A457:E2562,5,FALSE)</f>
        <v>2016</v>
      </c>
      <c r="E457" s="4">
        <f>VLOOKUP(A457,holiday!A457:F2562,4,FALSE)</f>
        <v>14</v>
      </c>
      <c r="F457" s="4" t="str">
        <f>VLOOKUP(A457,holiday!A457:G2562,6,FALSE)</f>
        <v>N</v>
      </c>
      <c r="G457" s="4" t="str">
        <f>VLOOKUP(A457,holiday!A457:H2562,7,FALSE)</f>
        <v>N</v>
      </c>
      <c r="H457">
        <v>11.3</v>
      </c>
      <c r="I457">
        <v>22.7</v>
      </c>
      <c r="J457">
        <v>17.100000000000001</v>
      </c>
      <c r="K457">
        <v>0</v>
      </c>
      <c r="L457" s="5">
        <v>122964.715</v>
      </c>
      <c r="M457" s="6">
        <v>21.90202897</v>
      </c>
      <c r="N457" s="6">
        <f t="shared" si="7"/>
        <v>2693176.7502177935</v>
      </c>
    </row>
    <row r="458" spans="1:14" x14ac:dyDescent="0.45">
      <c r="A458" s="9">
        <v>42461</v>
      </c>
      <c r="B458" s="4" t="str">
        <f>VLOOKUP(A458,holiday!A458:F2563,2,FALSE)</f>
        <v>Friday</v>
      </c>
      <c r="C458" s="4" t="str">
        <f>VLOOKUP(A458,holiday!A458:G2563,3,FALSE)</f>
        <v>April</v>
      </c>
      <c r="D458" s="4">
        <f>VLOOKUP(A458,holiday!A458:E2563,5,FALSE)</f>
        <v>2016</v>
      </c>
      <c r="E458" s="4">
        <f>VLOOKUP(A458,holiday!A458:F2563,4,FALSE)</f>
        <v>14</v>
      </c>
      <c r="F458" s="4" t="str">
        <f>VLOOKUP(A458,holiday!A458:G2563,6,FALSE)</f>
        <v>N</v>
      </c>
      <c r="G458" s="4" t="str">
        <f>VLOOKUP(A458,holiday!A458:H2563,7,FALSE)</f>
        <v>N</v>
      </c>
      <c r="H458">
        <v>13.1</v>
      </c>
      <c r="I458">
        <v>26.5</v>
      </c>
      <c r="J458">
        <v>16.7</v>
      </c>
      <c r="K458">
        <v>0</v>
      </c>
      <c r="L458" s="5">
        <v>116321.60000000001</v>
      </c>
      <c r="M458" s="6">
        <v>14.49079665</v>
      </c>
      <c r="N458" s="6">
        <f t="shared" si="7"/>
        <v>1685592.65160264</v>
      </c>
    </row>
    <row r="459" spans="1:14" x14ac:dyDescent="0.45">
      <c r="A459" s="9">
        <v>42462</v>
      </c>
      <c r="B459" s="4" t="str">
        <f>VLOOKUP(A459,holiday!A459:F2564,2,FALSE)</f>
        <v>Saturday</v>
      </c>
      <c r="C459" s="4" t="str">
        <f>VLOOKUP(A459,holiday!A459:G2564,3,FALSE)</f>
        <v>April</v>
      </c>
      <c r="D459" s="4">
        <f>VLOOKUP(A459,holiday!A459:E2564,5,FALSE)</f>
        <v>2016</v>
      </c>
      <c r="E459" s="4">
        <f>VLOOKUP(A459,holiday!A459:F2564,4,FALSE)</f>
        <v>14</v>
      </c>
      <c r="F459" s="4" t="str">
        <f>VLOOKUP(A459,holiday!A459:G2564,6,FALSE)</f>
        <v>N</v>
      </c>
      <c r="G459" s="4" t="str">
        <f>VLOOKUP(A459,holiday!A459:H2564,7,FALSE)</f>
        <v>N</v>
      </c>
      <c r="H459">
        <v>15.5</v>
      </c>
      <c r="I459">
        <v>19.5</v>
      </c>
      <c r="J459">
        <v>8.3000000000000007</v>
      </c>
      <c r="K459">
        <v>0</v>
      </c>
      <c r="L459" s="5">
        <v>102832.72</v>
      </c>
      <c r="M459" s="6">
        <v>13.56898646</v>
      </c>
      <c r="N459" s="6">
        <f t="shared" si="7"/>
        <v>1395335.7853249712</v>
      </c>
    </row>
    <row r="460" spans="1:14" x14ac:dyDescent="0.45">
      <c r="A460" s="9">
        <v>42463</v>
      </c>
      <c r="B460" s="4" t="str">
        <f>VLOOKUP(A460,holiday!A460:F2565,2,FALSE)</f>
        <v>Sunday</v>
      </c>
      <c r="C460" s="4" t="str">
        <f>VLOOKUP(A460,holiday!A460:G2565,3,FALSE)</f>
        <v>April</v>
      </c>
      <c r="D460" s="4">
        <f>VLOOKUP(A460,holiday!A460:E2565,5,FALSE)</f>
        <v>2016</v>
      </c>
      <c r="E460" s="4">
        <f>VLOOKUP(A460,holiday!A460:F2565,4,FALSE)</f>
        <v>14</v>
      </c>
      <c r="F460" s="4" t="str">
        <f>VLOOKUP(A460,holiday!A460:G2565,6,FALSE)</f>
        <v>N</v>
      </c>
      <c r="G460" s="4" t="str">
        <f>VLOOKUP(A460,holiday!A460:H2565,7,FALSE)</f>
        <v>N</v>
      </c>
      <c r="H460">
        <v>11.3</v>
      </c>
      <c r="I460">
        <v>18.8</v>
      </c>
      <c r="J460">
        <v>15.4</v>
      </c>
      <c r="K460">
        <v>0</v>
      </c>
      <c r="L460" s="5">
        <v>102084</v>
      </c>
      <c r="M460" s="6">
        <v>15.80399954</v>
      </c>
      <c r="N460" s="6">
        <f t="shared" si="7"/>
        <v>1613335.4890413599</v>
      </c>
    </row>
    <row r="461" spans="1:14" x14ac:dyDescent="0.45">
      <c r="A461" s="9">
        <v>42464</v>
      </c>
      <c r="B461" s="4" t="str">
        <f>VLOOKUP(A461,holiday!A461:F2566,2,FALSE)</f>
        <v>Monday</v>
      </c>
      <c r="C461" s="4" t="str">
        <f>VLOOKUP(A461,holiday!A461:G2566,3,FALSE)</f>
        <v>April</v>
      </c>
      <c r="D461" s="4">
        <f>VLOOKUP(A461,holiday!A461:E2566,5,FALSE)</f>
        <v>2016</v>
      </c>
      <c r="E461" s="4">
        <f>VLOOKUP(A461,holiday!A461:F2566,4,FALSE)</f>
        <v>14</v>
      </c>
      <c r="F461" s="4" t="str">
        <f>VLOOKUP(A461,holiday!A461:G2566,6,FALSE)</f>
        <v>N</v>
      </c>
      <c r="G461" s="4" t="str">
        <f>VLOOKUP(A461,holiday!A461:H2566,7,FALSE)</f>
        <v>N</v>
      </c>
      <c r="H461">
        <v>9.6999999999999993</v>
      </c>
      <c r="I461">
        <v>21.2</v>
      </c>
      <c r="J461">
        <v>18.399999999999999</v>
      </c>
      <c r="K461">
        <v>0</v>
      </c>
      <c r="L461" s="5">
        <v>120445.735</v>
      </c>
      <c r="M461" s="6">
        <v>38.468550309999998</v>
      </c>
      <c r="N461" s="6">
        <f t="shared" si="7"/>
        <v>4633372.8164724279</v>
      </c>
    </row>
    <row r="462" spans="1:14" x14ac:dyDescent="0.45">
      <c r="A462" s="9">
        <v>42465</v>
      </c>
      <c r="B462" s="4" t="str">
        <f>VLOOKUP(A462,holiday!A462:F2567,2,FALSE)</f>
        <v>Tuesday</v>
      </c>
      <c r="C462" s="4" t="str">
        <f>VLOOKUP(A462,holiday!A462:G2567,3,FALSE)</f>
        <v>April</v>
      </c>
      <c r="D462" s="4">
        <f>VLOOKUP(A462,holiday!A462:E2567,5,FALSE)</f>
        <v>2016</v>
      </c>
      <c r="E462" s="4">
        <f>VLOOKUP(A462,holiday!A462:F2567,4,FALSE)</f>
        <v>14</v>
      </c>
      <c r="F462" s="4" t="str">
        <f>VLOOKUP(A462,holiday!A462:G2567,6,FALSE)</f>
        <v>N</v>
      </c>
      <c r="G462" s="4" t="str">
        <f>VLOOKUP(A462,holiday!A462:H2567,7,FALSE)</f>
        <v>N</v>
      </c>
      <c r="H462">
        <v>12.3</v>
      </c>
      <c r="I462">
        <v>29</v>
      </c>
      <c r="J462">
        <v>17.100000000000001</v>
      </c>
      <c r="K462">
        <v>0</v>
      </c>
      <c r="L462" s="5">
        <v>120371.235</v>
      </c>
      <c r="M462" s="6">
        <v>21.423208150000001</v>
      </c>
      <c r="N462" s="6">
        <f t="shared" si="7"/>
        <v>2578738.0226775655</v>
      </c>
    </row>
    <row r="463" spans="1:14" x14ac:dyDescent="0.45">
      <c r="A463" s="9">
        <v>42466</v>
      </c>
      <c r="B463" s="4" t="str">
        <f>VLOOKUP(A463,holiday!A463:F2568,2,FALSE)</f>
        <v>Wednesday</v>
      </c>
      <c r="C463" s="4" t="str">
        <f>VLOOKUP(A463,holiday!A463:G2568,3,FALSE)</f>
        <v>April</v>
      </c>
      <c r="D463" s="4">
        <f>VLOOKUP(A463,holiday!A463:E2568,5,FALSE)</f>
        <v>2016</v>
      </c>
      <c r="E463" s="4">
        <f>VLOOKUP(A463,holiday!A463:F2568,4,FALSE)</f>
        <v>14</v>
      </c>
      <c r="F463" s="4" t="str">
        <f>VLOOKUP(A463,holiday!A463:G2568,6,FALSE)</f>
        <v>N</v>
      </c>
      <c r="G463" s="4" t="str">
        <f>VLOOKUP(A463,holiday!A463:H2568,7,FALSE)</f>
        <v>N</v>
      </c>
      <c r="H463">
        <v>13.6</v>
      </c>
      <c r="I463">
        <v>15.6</v>
      </c>
      <c r="J463">
        <v>3.9</v>
      </c>
      <c r="K463">
        <v>12.8</v>
      </c>
      <c r="L463" s="5">
        <v>125657.125</v>
      </c>
      <c r="M463" s="6">
        <v>45.520804550000001</v>
      </c>
      <c r="N463" s="6">
        <f t="shared" si="7"/>
        <v>5720013.4274399187</v>
      </c>
    </row>
    <row r="464" spans="1:14" x14ac:dyDescent="0.45">
      <c r="A464" s="9">
        <v>42467</v>
      </c>
      <c r="B464" s="4" t="str">
        <f>VLOOKUP(A464,holiday!A464:F2569,2,FALSE)</f>
        <v>Thursday</v>
      </c>
      <c r="C464" s="4" t="str">
        <f>VLOOKUP(A464,holiday!A464:G2569,3,FALSE)</f>
        <v>April</v>
      </c>
      <c r="D464" s="4">
        <f>VLOOKUP(A464,holiday!A464:E2569,5,FALSE)</f>
        <v>2016</v>
      </c>
      <c r="E464" s="4">
        <f>VLOOKUP(A464,holiday!A464:F2569,4,FALSE)</f>
        <v>15</v>
      </c>
      <c r="F464" s="4" t="str">
        <f>VLOOKUP(A464,holiday!A464:G2569,6,FALSE)</f>
        <v>N</v>
      </c>
      <c r="G464" s="4" t="str">
        <f>VLOOKUP(A464,holiday!A464:H2569,7,FALSE)</f>
        <v>N</v>
      </c>
      <c r="H464">
        <v>8.3000000000000007</v>
      </c>
      <c r="I464">
        <v>18.399999999999999</v>
      </c>
      <c r="J464">
        <v>13.1</v>
      </c>
      <c r="K464">
        <v>6.8</v>
      </c>
      <c r="L464" s="5">
        <v>125663.33</v>
      </c>
      <c r="M464" s="6">
        <v>52.131968520000001</v>
      </c>
      <c r="N464" s="6">
        <f t="shared" si="7"/>
        <v>6551076.7636783719</v>
      </c>
    </row>
    <row r="465" spans="1:14" x14ac:dyDescent="0.45">
      <c r="A465" s="9">
        <v>42468</v>
      </c>
      <c r="B465" s="4" t="str">
        <f>VLOOKUP(A465,holiday!A465:F2570,2,FALSE)</f>
        <v>Friday</v>
      </c>
      <c r="C465" s="4" t="str">
        <f>VLOOKUP(A465,holiday!A465:G2570,3,FALSE)</f>
        <v>April</v>
      </c>
      <c r="D465" s="4">
        <f>VLOOKUP(A465,holiday!A465:E2570,5,FALSE)</f>
        <v>2016</v>
      </c>
      <c r="E465" s="4">
        <f>VLOOKUP(A465,holiday!A465:F2570,4,FALSE)</f>
        <v>15</v>
      </c>
      <c r="F465" s="4" t="str">
        <f>VLOOKUP(A465,holiday!A465:G2570,6,FALSE)</f>
        <v>N</v>
      </c>
      <c r="G465" s="4" t="str">
        <f>VLOOKUP(A465,holiday!A465:H2570,7,FALSE)</f>
        <v>N</v>
      </c>
      <c r="H465">
        <v>11.9</v>
      </c>
      <c r="I465">
        <v>20</v>
      </c>
      <c r="J465">
        <v>9.6</v>
      </c>
      <c r="K465">
        <v>0</v>
      </c>
      <c r="L465" s="5">
        <v>124266.88499999999</v>
      </c>
      <c r="M465" s="6">
        <v>75.357810740000005</v>
      </c>
      <c r="N465" s="6">
        <f t="shared" si="7"/>
        <v>9364480.4010793455</v>
      </c>
    </row>
    <row r="466" spans="1:14" x14ac:dyDescent="0.45">
      <c r="A466" s="9">
        <v>42469</v>
      </c>
      <c r="B466" s="4" t="str">
        <f>VLOOKUP(A466,holiday!A466:F2571,2,FALSE)</f>
        <v>Saturday</v>
      </c>
      <c r="C466" s="4" t="str">
        <f>VLOOKUP(A466,holiday!A466:G2571,3,FALSE)</f>
        <v>April</v>
      </c>
      <c r="D466" s="4">
        <f>VLOOKUP(A466,holiday!A466:E2571,5,FALSE)</f>
        <v>2016</v>
      </c>
      <c r="E466" s="4">
        <f>VLOOKUP(A466,holiday!A466:F2571,4,FALSE)</f>
        <v>15</v>
      </c>
      <c r="F466" s="4" t="str">
        <f>VLOOKUP(A466,holiday!A466:G2571,6,FALSE)</f>
        <v>N</v>
      </c>
      <c r="G466" s="4" t="str">
        <f>VLOOKUP(A466,holiday!A466:H2571,7,FALSE)</f>
        <v>N</v>
      </c>
      <c r="H466">
        <v>10.4</v>
      </c>
      <c r="I466">
        <v>22.3</v>
      </c>
      <c r="J466">
        <v>13</v>
      </c>
      <c r="K466">
        <v>0</v>
      </c>
      <c r="L466" s="5">
        <v>109044.9</v>
      </c>
      <c r="M466" s="6">
        <v>73.139144529999996</v>
      </c>
      <c r="N466" s="6">
        <f t="shared" si="7"/>
        <v>7975450.7013593959</v>
      </c>
    </row>
    <row r="467" spans="1:14" x14ac:dyDescent="0.45">
      <c r="A467" s="9">
        <v>42470</v>
      </c>
      <c r="B467" s="4" t="str">
        <f>VLOOKUP(A467,holiday!A467:F2572,2,FALSE)</f>
        <v>Sunday</v>
      </c>
      <c r="C467" s="4" t="str">
        <f>VLOOKUP(A467,holiday!A467:G2572,3,FALSE)</f>
        <v>April</v>
      </c>
      <c r="D467" s="4">
        <f>VLOOKUP(A467,holiday!A467:E2572,5,FALSE)</f>
        <v>2016</v>
      </c>
      <c r="E467" s="4">
        <f>VLOOKUP(A467,holiday!A467:F2572,4,FALSE)</f>
        <v>15</v>
      </c>
      <c r="F467" s="4" t="str">
        <f>VLOOKUP(A467,holiday!A467:G2572,6,FALSE)</f>
        <v>N</v>
      </c>
      <c r="G467" s="4" t="str">
        <f>VLOOKUP(A467,holiday!A467:H2572,7,FALSE)</f>
        <v>N</v>
      </c>
      <c r="H467">
        <v>13.6</v>
      </c>
      <c r="I467">
        <v>23.5</v>
      </c>
      <c r="J467">
        <v>9.6</v>
      </c>
      <c r="K467">
        <v>0</v>
      </c>
      <c r="L467" s="5">
        <v>99845.345000000001</v>
      </c>
      <c r="M467" s="6">
        <v>35.120545749999998</v>
      </c>
      <c r="N467" s="6">
        <f t="shared" si="7"/>
        <v>3506623.0069970335</v>
      </c>
    </row>
    <row r="468" spans="1:14" x14ac:dyDescent="0.45">
      <c r="A468" s="9">
        <v>42471</v>
      </c>
      <c r="B468" s="4" t="str">
        <f>VLOOKUP(A468,holiday!A468:F2573,2,FALSE)</f>
        <v>Monday</v>
      </c>
      <c r="C468" s="4" t="str">
        <f>VLOOKUP(A468,holiday!A468:G2573,3,FALSE)</f>
        <v>April</v>
      </c>
      <c r="D468" s="4">
        <f>VLOOKUP(A468,holiday!A468:E2573,5,FALSE)</f>
        <v>2016</v>
      </c>
      <c r="E468" s="4">
        <f>VLOOKUP(A468,holiday!A468:F2573,4,FALSE)</f>
        <v>15</v>
      </c>
      <c r="F468" s="4" t="str">
        <f>VLOOKUP(A468,holiday!A468:G2573,6,FALSE)</f>
        <v>N</v>
      </c>
      <c r="G468" s="4" t="str">
        <f>VLOOKUP(A468,holiday!A468:H2573,7,FALSE)</f>
        <v>N</v>
      </c>
      <c r="H468">
        <v>14.5</v>
      </c>
      <c r="I468">
        <v>20.100000000000001</v>
      </c>
      <c r="J468">
        <v>14.1</v>
      </c>
      <c r="K468">
        <v>0</v>
      </c>
      <c r="L468" s="5">
        <v>118614.005</v>
      </c>
      <c r="M468" s="6">
        <v>62.306510809999999</v>
      </c>
      <c r="N468" s="6">
        <f t="shared" si="7"/>
        <v>7390424.7847498944</v>
      </c>
    </row>
    <row r="469" spans="1:14" x14ac:dyDescent="0.45">
      <c r="A469" s="9">
        <v>42472</v>
      </c>
      <c r="B469" s="4" t="str">
        <f>VLOOKUP(A469,holiday!A469:F2574,2,FALSE)</f>
        <v>Tuesday</v>
      </c>
      <c r="C469" s="4" t="str">
        <f>VLOOKUP(A469,holiday!A469:G2574,3,FALSE)</f>
        <v>April</v>
      </c>
      <c r="D469" s="4">
        <f>VLOOKUP(A469,holiday!A469:E2574,5,FALSE)</f>
        <v>2016</v>
      </c>
      <c r="E469" s="4">
        <f>VLOOKUP(A469,holiday!A469:F2574,4,FALSE)</f>
        <v>15</v>
      </c>
      <c r="F469" s="4" t="str">
        <f>VLOOKUP(A469,holiday!A469:G2574,6,FALSE)</f>
        <v>Y</v>
      </c>
      <c r="G469" s="4" t="str">
        <f>VLOOKUP(A469,holiday!A469:H2574,7,FALSE)</f>
        <v>N</v>
      </c>
      <c r="H469">
        <v>14</v>
      </c>
      <c r="I469">
        <v>18.7</v>
      </c>
      <c r="J469">
        <v>13.5</v>
      </c>
      <c r="K469">
        <v>0.2</v>
      </c>
      <c r="L469" s="5">
        <v>123808.76</v>
      </c>
      <c r="M469" s="6">
        <v>62.964552500000003</v>
      </c>
      <c r="N469" s="6">
        <f t="shared" si="7"/>
        <v>7795563.1689799</v>
      </c>
    </row>
    <row r="470" spans="1:14" x14ac:dyDescent="0.45">
      <c r="A470" s="9">
        <v>42473</v>
      </c>
      <c r="B470" s="4" t="str">
        <f>VLOOKUP(A470,holiday!A470:F2575,2,FALSE)</f>
        <v>Wednesday</v>
      </c>
      <c r="C470" s="4" t="str">
        <f>VLOOKUP(A470,holiday!A470:G2575,3,FALSE)</f>
        <v>April</v>
      </c>
      <c r="D470" s="4">
        <f>VLOOKUP(A470,holiday!A470:E2575,5,FALSE)</f>
        <v>2016</v>
      </c>
      <c r="E470" s="4">
        <f>VLOOKUP(A470,holiday!A470:F2575,4,FALSE)</f>
        <v>15</v>
      </c>
      <c r="F470" s="4" t="str">
        <f>VLOOKUP(A470,holiday!A470:G2575,6,FALSE)</f>
        <v>Y</v>
      </c>
      <c r="G470" s="4" t="str">
        <f>VLOOKUP(A470,holiday!A470:H2575,7,FALSE)</f>
        <v>N</v>
      </c>
      <c r="H470">
        <v>11.3</v>
      </c>
      <c r="I470">
        <v>20</v>
      </c>
      <c r="J470">
        <v>12.6</v>
      </c>
      <c r="K470">
        <v>0.2</v>
      </c>
      <c r="L470" s="5">
        <v>124686.63</v>
      </c>
      <c r="M470" s="6">
        <v>77.21022318</v>
      </c>
      <c r="N470" s="6">
        <f t="shared" si="7"/>
        <v>9627082.5298620835</v>
      </c>
    </row>
    <row r="471" spans="1:14" x14ac:dyDescent="0.45">
      <c r="A471" s="9">
        <v>42474</v>
      </c>
      <c r="B471" s="4" t="str">
        <f>VLOOKUP(A471,holiday!A471:F2576,2,FALSE)</f>
        <v>Thursday</v>
      </c>
      <c r="C471" s="4" t="str">
        <f>VLOOKUP(A471,holiday!A471:G2576,3,FALSE)</f>
        <v>April</v>
      </c>
      <c r="D471" s="4">
        <f>VLOOKUP(A471,holiday!A471:E2576,5,FALSE)</f>
        <v>2016</v>
      </c>
      <c r="E471" s="4">
        <f>VLOOKUP(A471,holiday!A471:F2576,4,FALSE)</f>
        <v>16</v>
      </c>
      <c r="F471" s="4" t="str">
        <f>VLOOKUP(A471,holiday!A471:G2576,6,FALSE)</f>
        <v>Y</v>
      </c>
      <c r="G471" s="4" t="str">
        <f>VLOOKUP(A471,holiday!A471:H2576,7,FALSE)</f>
        <v>N</v>
      </c>
      <c r="H471">
        <v>11.6</v>
      </c>
      <c r="I471">
        <v>27</v>
      </c>
      <c r="J471">
        <v>12.7</v>
      </c>
      <c r="K471">
        <v>0</v>
      </c>
      <c r="L471" s="5">
        <v>126519.065</v>
      </c>
      <c r="M471" s="6">
        <v>92.925207040000004</v>
      </c>
      <c r="N471" s="6">
        <f t="shared" si="7"/>
        <v>11756810.309632218</v>
      </c>
    </row>
    <row r="472" spans="1:14" x14ac:dyDescent="0.45">
      <c r="A472" s="9">
        <v>42475</v>
      </c>
      <c r="B472" s="4" t="str">
        <f>VLOOKUP(A472,holiday!A472:F2577,2,FALSE)</f>
        <v>Friday</v>
      </c>
      <c r="C472" s="4" t="str">
        <f>VLOOKUP(A472,holiday!A472:G2577,3,FALSE)</f>
        <v>April</v>
      </c>
      <c r="D472" s="4">
        <f>VLOOKUP(A472,holiday!A472:E2577,5,FALSE)</f>
        <v>2016</v>
      </c>
      <c r="E472" s="4">
        <f>VLOOKUP(A472,holiday!A472:F2577,4,FALSE)</f>
        <v>16</v>
      </c>
      <c r="F472" s="4" t="str">
        <f>VLOOKUP(A472,holiday!A472:G2577,6,FALSE)</f>
        <v>Y</v>
      </c>
      <c r="G472" s="4" t="str">
        <f>VLOOKUP(A472,holiday!A472:H2577,7,FALSE)</f>
        <v>N</v>
      </c>
      <c r="H472">
        <v>13.4</v>
      </c>
      <c r="I472">
        <v>27</v>
      </c>
      <c r="J472">
        <v>15.9</v>
      </c>
      <c r="K472">
        <v>0</v>
      </c>
      <c r="L472" s="5">
        <v>124721.485</v>
      </c>
      <c r="M472" s="6">
        <v>81.717847939999999</v>
      </c>
      <c r="N472" s="6">
        <f t="shared" si="7"/>
        <v>10191971.346080991</v>
      </c>
    </row>
    <row r="473" spans="1:14" x14ac:dyDescent="0.45">
      <c r="A473" s="9">
        <v>42476</v>
      </c>
      <c r="B473" s="4" t="str">
        <f>VLOOKUP(A473,holiday!A473:F2578,2,FALSE)</f>
        <v>Saturday</v>
      </c>
      <c r="C473" s="4" t="str">
        <f>VLOOKUP(A473,holiday!A473:G2578,3,FALSE)</f>
        <v>April</v>
      </c>
      <c r="D473" s="4">
        <f>VLOOKUP(A473,holiday!A473:E2578,5,FALSE)</f>
        <v>2016</v>
      </c>
      <c r="E473" s="4">
        <f>VLOOKUP(A473,holiday!A473:F2578,4,FALSE)</f>
        <v>16</v>
      </c>
      <c r="F473" s="4" t="str">
        <f>VLOOKUP(A473,holiday!A473:G2578,6,FALSE)</f>
        <v>Y</v>
      </c>
      <c r="G473" s="4" t="str">
        <f>VLOOKUP(A473,holiday!A473:H2578,7,FALSE)</f>
        <v>N</v>
      </c>
      <c r="H473">
        <v>14</v>
      </c>
      <c r="I473">
        <v>20.3</v>
      </c>
      <c r="J473">
        <v>8.3000000000000007</v>
      </c>
      <c r="K473">
        <v>0</v>
      </c>
      <c r="L473" s="5">
        <v>108525.965</v>
      </c>
      <c r="M473" s="6">
        <v>51.528968560000003</v>
      </c>
      <c r="N473" s="6">
        <f t="shared" si="7"/>
        <v>5592231.0384286605</v>
      </c>
    </row>
    <row r="474" spans="1:14" x14ac:dyDescent="0.45">
      <c r="A474" s="9">
        <v>42477</v>
      </c>
      <c r="B474" s="4" t="str">
        <f>VLOOKUP(A474,holiday!A474:F2579,2,FALSE)</f>
        <v>Sunday</v>
      </c>
      <c r="C474" s="4" t="str">
        <f>VLOOKUP(A474,holiday!A474:G2579,3,FALSE)</f>
        <v>April</v>
      </c>
      <c r="D474" s="4">
        <f>VLOOKUP(A474,holiday!A474:E2579,5,FALSE)</f>
        <v>2016</v>
      </c>
      <c r="E474" s="4">
        <f>VLOOKUP(A474,holiday!A474:F2579,4,FALSE)</f>
        <v>16</v>
      </c>
      <c r="F474" s="4" t="str">
        <f>VLOOKUP(A474,holiday!A474:G2579,6,FALSE)</f>
        <v>Y</v>
      </c>
      <c r="G474" s="4" t="str">
        <f>VLOOKUP(A474,holiday!A474:H2579,7,FALSE)</f>
        <v>N</v>
      </c>
      <c r="H474">
        <v>13.1</v>
      </c>
      <c r="I474">
        <v>19.8</v>
      </c>
      <c r="J474">
        <v>14.7</v>
      </c>
      <c r="K474">
        <v>0</v>
      </c>
      <c r="L474" s="5">
        <v>100526.30499999999</v>
      </c>
      <c r="M474" s="6">
        <v>39.129443080000001</v>
      </c>
      <c r="N474" s="6">
        <f t="shared" si="7"/>
        <v>3933538.3295402192</v>
      </c>
    </row>
    <row r="475" spans="1:14" x14ac:dyDescent="0.45">
      <c r="A475" s="9">
        <v>42478</v>
      </c>
      <c r="B475" s="4" t="str">
        <f>VLOOKUP(A475,holiday!A475:F2580,2,FALSE)</f>
        <v>Monday</v>
      </c>
      <c r="C475" s="4" t="str">
        <f>VLOOKUP(A475,holiday!A475:G2580,3,FALSE)</f>
        <v>April</v>
      </c>
      <c r="D475" s="4">
        <f>VLOOKUP(A475,holiday!A475:E2580,5,FALSE)</f>
        <v>2016</v>
      </c>
      <c r="E475" s="4">
        <f>VLOOKUP(A475,holiday!A475:F2580,4,FALSE)</f>
        <v>16</v>
      </c>
      <c r="F475" s="4" t="str">
        <f>VLOOKUP(A475,holiday!A475:G2580,6,FALSE)</f>
        <v>Y</v>
      </c>
      <c r="G475" s="4" t="str">
        <f>VLOOKUP(A475,holiday!A475:H2580,7,FALSE)</f>
        <v>N</v>
      </c>
      <c r="H475">
        <v>9.8000000000000007</v>
      </c>
      <c r="I475">
        <v>25</v>
      </c>
      <c r="J475">
        <v>15</v>
      </c>
      <c r="K475">
        <v>0</v>
      </c>
      <c r="L475" s="5">
        <v>123441.82</v>
      </c>
      <c r="M475" s="6">
        <v>61.629114919999999</v>
      </c>
      <c r="N475" s="6">
        <f t="shared" si="7"/>
        <v>7607610.110713955</v>
      </c>
    </row>
    <row r="476" spans="1:14" x14ac:dyDescent="0.45">
      <c r="A476" s="9">
        <v>42479</v>
      </c>
      <c r="B476" s="4" t="str">
        <f>VLOOKUP(A476,holiday!A476:F2581,2,FALSE)</f>
        <v>Tuesday</v>
      </c>
      <c r="C476" s="4" t="str">
        <f>VLOOKUP(A476,holiday!A476:G2581,3,FALSE)</f>
        <v>April</v>
      </c>
      <c r="D476" s="4">
        <f>VLOOKUP(A476,holiday!A476:E2581,5,FALSE)</f>
        <v>2016</v>
      </c>
      <c r="E476" s="4">
        <f>VLOOKUP(A476,holiday!A476:F2581,4,FALSE)</f>
        <v>16</v>
      </c>
      <c r="F476" s="4" t="str">
        <f>VLOOKUP(A476,holiday!A476:G2581,6,FALSE)</f>
        <v>Y</v>
      </c>
      <c r="G476" s="4" t="str">
        <f>VLOOKUP(A476,holiday!A476:H2581,7,FALSE)</f>
        <v>N</v>
      </c>
      <c r="H476">
        <v>13.6</v>
      </c>
      <c r="I476">
        <v>27.4</v>
      </c>
      <c r="J476">
        <v>14.5</v>
      </c>
      <c r="K476">
        <v>0</v>
      </c>
      <c r="L476" s="5">
        <v>126846.44500000001</v>
      </c>
      <c r="M476" s="6">
        <v>54.57119179</v>
      </c>
      <c r="N476" s="6">
        <f t="shared" si="7"/>
        <v>6922161.677974687</v>
      </c>
    </row>
    <row r="477" spans="1:14" x14ac:dyDescent="0.45">
      <c r="A477" s="9">
        <v>42480</v>
      </c>
      <c r="B477" s="4" t="str">
        <f>VLOOKUP(A477,holiday!A477:F2582,2,FALSE)</f>
        <v>Wednesday</v>
      </c>
      <c r="C477" s="4" t="str">
        <f>VLOOKUP(A477,holiday!A477:G2582,3,FALSE)</f>
        <v>April</v>
      </c>
      <c r="D477" s="4">
        <f>VLOOKUP(A477,holiday!A477:E2582,5,FALSE)</f>
        <v>2016</v>
      </c>
      <c r="E477" s="4">
        <f>VLOOKUP(A477,holiday!A477:F2582,4,FALSE)</f>
        <v>16</v>
      </c>
      <c r="F477" s="4" t="str">
        <f>VLOOKUP(A477,holiday!A477:G2582,6,FALSE)</f>
        <v>Y</v>
      </c>
      <c r="G477" s="4" t="str">
        <f>VLOOKUP(A477,holiday!A477:H2582,7,FALSE)</f>
        <v>N</v>
      </c>
      <c r="H477">
        <v>15.3</v>
      </c>
      <c r="I477">
        <v>28</v>
      </c>
      <c r="J477">
        <v>14</v>
      </c>
      <c r="K477">
        <v>0</v>
      </c>
      <c r="L477" s="5">
        <v>125204.785</v>
      </c>
      <c r="M477" s="6">
        <v>40.053662299999999</v>
      </c>
      <c r="N477" s="6">
        <f t="shared" si="7"/>
        <v>5014910.1767341057</v>
      </c>
    </row>
    <row r="478" spans="1:14" x14ac:dyDescent="0.45">
      <c r="A478" s="9">
        <v>42481</v>
      </c>
      <c r="B478" s="4" t="str">
        <f>VLOOKUP(A478,holiday!A478:F2583,2,FALSE)</f>
        <v>Thursday</v>
      </c>
      <c r="C478" s="4" t="str">
        <f>VLOOKUP(A478,holiday!A478:G2583,3,FALSE)</f>
        <v>April</v>
      </c>
      <c r="D478" s="4">
        <f>VLOOKUP(A478,holiday!A478:E2583,5,FALSE)</f>
        <v>2016</v>
      </c>
      <c r="E478" s="4">
        <f>VLOOKUP(A478,holiday!A478:F2583,4,FALSE)</f>
        <v>17</v>
      </c>
      <c r="F478" s="4" t="str">
        <f>VLOOKUP(A478,holiday!A478:G2583,6,FALSE)</f>
        <v>Y</v>
      </c>
      <c r="G478" s="4" t="str">
        <f>VLOOKUP(A478,holiday!A478:H2583,7,FALSE)</f>
        <v>N</v>
      </c>
      <c r="H478">
        <v>17.100000000000001</v>
      </c>
      <c r="I478">
        <v>24.2</v>
      </c>
      <c r="J478">
        <v>5.6</v>
      </c>
      <c r="K478">
        <v>0.4</v>
      </c>
      <c r="L478" s="5">
        <v>125514.14</v>
      </c>
      <c r="M478" s="6">
        <v>55.740468579999998</v>
      </c>
      <c r="N478" s="6">
        <f t="shared" si="7"/>
        <v>6996216.9770157207</v>
      </c>
    </row>
    <row r="479" spans="1:14" x14ac:dyDescent="0.45">
      <c r="A479" s="9">
        <v>42482</v>
      </c>
      <c r="B479" s="4" t="str">
        <f>VLOOKUP(A479,holiday!A479:F2584,2,FALSE)</f>
        <v>Friday</v>
      </c>
      <c r="C479" s="4" t="str">
        <f>VLOOKUP(A479,holiday!A479:G2584,3,FALSE)</f>
        <v>April</v>
      </c>
      <c r="D479" s="4">
        <f>VLOOKUP(A479,holiday!A479:E2584,5,FALSE)</f>
        <v>2016</v>
      </c>
      <c r="E479" s="4">
        <f>VLOOKUP(A479,holiday!A479:F2584,4,FALSE)</f>
        <v>17</v>
      </c>
      <c r="F479" s="4" t="str">
        <f>VLOOKUP(A479,holiday!A479:G2584,6,FALSE)</f>
        <v>Y</v>
      </c>
      <c r="G479" s="4" t="str">
        <f>VLOOKUP(A479,holiday!A479:H2584,7,FALSE)</f>
        <v>N</v>
      </c>
      <c r="H479">
        <v>14.6</v>
      </c>
      <c r="I479">
        <v>16.7</v>
      </c>
      <c r="J479">
        <v>7.9</v>
      </c>
      <c r="K479">
        <v>21.6</v>
      </c>
      <c r="L479" s="5">
        <v>120124.30499999999</v>
      </c>
      <c r="M479" s="6">
        <v>52.296555179999999</v>
      </c>
      <c r="N479" s="6">
        <f t="shared" si="7"/>
        <v>6282087.3448916497</v>
      </c>
    </row>
    <row r="480" spans="1:14" x14ac:dyDescent="0.45">
      <c r="A480" s="9">
        <v>42483</v>
      </c>
      <c r="B480" s="4" t="str">
        <f>VLOOKUP(A480,holiday!A480:F2585,2,FALSE)</f>
        <v>Saturday</v>
      </c>
      <c r="C480" s="4" t="str">
        <f>VLOOKUP(A480,holiday!A480:G2585,3,FALSE)</f>
        <v>April</v>
      </c>
      <c r="D480" s="4">
        <f>VLOOKUP(A480,holiday!A480:E2585,5,FALSE)</f>
        <v>2016</v>
      </c>
      <c r="E480" s="4">
        <f>VLOOKUP(A480,holiday!A480:F2585,4,FALSE)</f>
        <v>17</v>
      </c>
      <c r="F480" s="4" t="str">
        <f>VLOOKUP(A480,holiday!A480:G2585,6,FALSE)</f>
        <v>Y</v>
      </c>
      <c r="G480" s="4" t="str">
        <f>VLOOKUP(A480,holiday!A480:H2585,7,FALSE)</f>
        <v>N</v>
      </c>
      <c r="H480">
        <v>12.3</v>
      </c>
      <c r="I480">
        <v>18.600000000000001</v>
      </c>
      <c r="J480">
        <v>8.5</v>
      </c>
      <c r="K480">
        <v>0</v>
      </c>
      <c r="L480" s="5">
        <v>108773.745</v>
      </c>
      <c r="M480" s="6">
        <v>36.734526199999998</v>
      </c>
      <c r="N480" s="6">
        <f t="shared" si="7"/>
        <v>3995751.9855746184</v>
      </c>
    </row>
    <row r="481" spans="1:14" x14ac:dyDescent="0.45">
      <c r="A481" s="9">
        <v>42484</v>
      </c>
      <c r="B481" s="4" t="str">
        <f>VLOOKUP(A481,holiday!A481:F2586,2,FALSE)</f>
        <v>Sunday</v>
      </c>
      <c r="C481" s="4" t="str">
        <f>VLOOKUP(A481,holiday!A481:G2586,3,FALSE)</f>
        <v>April</v>
      </c>
      <c r="D481" s="4">
        <f>VLOOKUP(A481,holiday!A481:E2586,5,FALSE)</f>
        <v>2016</v>
      </c>
      <c r="E481" s="4">
        <f>VLOOKUP(A481,holiday!A481:F2586,4,FALSE)</f>
        <v>17</v>
      </c>
      <c r="F481" s="4" t="str">
        <f>VLOOKUP(A481,holiday!A481:G2586,6,FALSE)</f>
        <v>Y</v>
      </c>
      <c r="G481" s="4" t="str">
        <f>VLOOKUP(A481,holiday!A481:H2586,7,FALSE)</f>
        <v>N</v>
      </c>
      <c r="H481">
        <v>9.1</v>
      </c>
      <c r="I481">
        <v>20</v>
      </c>
      <c r="J481">
        <v>14.8</v>
      </c>
      <c r="K481">
        <v>0</v>
      </c>
      <c r="L481" s="5">
        <v>105642.28</v>
      </c>
      <c r="M481" s="6">
        <v>30.68045485</v>
      </c>
      <c r="N481" s="6">
        <f t="shared" si="7"/>
        <v>3241153.2017910578</v>
      </c>
    </row>
    <row r="482" spans="1:14" x14ac:dyDescent="0.45">
      <c r="A482" s="9">
        <v>42485</v>
      </c>
      <c r="B482" s="4" t="str">
        <f>VLOOKUP(A482,holiday!A482:F2587,2,FALSE)</f>
        <v>Monday</v>
      </c>
      <c r="C482" s="4" t="str">
        <f>VLOOKUP(A482,holiday!A482:G2587,3,FALSE)</f>
        <v>April</v>
      </c>
      <c r="D482" s="4">
        <f>VLOOKUP(A482,holiday!A482:E2587,5,FALSE)</f>
        <v>2016</v>
      </c>
      <c r="E482" s="4">
        <f>VLOOKUP(A482,holiday!A482:F2587,4,FALSE)</f>
        <v>17</v>
      </c>
      <c r="F482" s="4" t="str">
        <f>VLOOKUP(A482,holiday!A482:G2587,6,FALSE)</f>
        <v>Y</v>
      </c>
      <c r="G482" s="4" t="str">
        <f>VLOOKUP(A482,holiday!A482:H2587,7,FALSE)</f>
        <v>Y</v>
      </c>
      <c r="H482">
        <v>9.9</v>
      </c>
      <c r="I482">
        <v>25</v>
      </c>
      <c r="J482">
        <v>14.8</v>
      </c>
      <c r="K482">
        <v>0</v>
      </c>
      <c r="L482" s="5">
        <v>104072.435</v>
      </c>
      <c r="M482" s="6">
        <v>39.087861220000001</v>
      </c>
      <c r="N482" s="6">
        <f t="shared" si="7"/>
        <v>4067968.8961074706</v>
      </c>
    </row>
    <row r="483" spans="1:14" x14ac:dyDescent="0.45">
      <c r="A483" s="9">
        <v>42486</v>
      </c>
      <c r="B483" s="4" t="str">
        <f>VLOOKUP(A483,holiday!A483:F2588,2,FALSE)</f>
        <v>Tuesday</v>
      </c>
      <c r="C483" s="4" t="str">
        <f>VLOOKUP(A483,holiday!A483:G2588,3,FALSE)</f>
        <v>April</v>
      </c>
      <c r="D483" s="4">
        <f>VLOOKUP(A483,holiday!A483:E2588,5,FALSE)</f>
        <v>2016</v>
      </c>
      <c r="E483" s="4">
        <f>VLOOKUP(A483,holiday!A483:F2588,4,FALSE)</f>
        <v>17</v>
      </c>
      <c r="F483" s="4" t="str">
        <f>VLOOKUP(A483,holiday!A483:G2588,6,FALSE)</f>
        <v>Y</v>
      </c>
      <c r="G483" s="4" t="str">
        <f>VLOOKUP(A483,holiday!A483:H2588,7,FALSE)</f>
        <v>N</v>
      </c>
      <c r="H483">
        <v>11.3</v>
      </c>
      <c r="I483">
        <v>25.6</v>
      </c>
      <c r="J483">
        <v>14.6</v>
      </c>
      <c r="K483">
        <v>0</v>
      </c>
      <c r="L483" s="5">
        <v>117437.66499999999</v>
      </c>
      <c r="M483" s="6">
        <v>56.436415140000001</v>
      </c>
      <c r="N483" s="6">
        <f t="shared" si="7"/>
        <v>6627760.8150122482</v>
      </c>
    </row>
    <row r="484" spans="1:14" x14ac:dyDescent="0.45">
      <c r="A484" s="9">
        <v>42487</v>
      </c>
      <c r="B484" s="4" t="str">
        <f>VLOOKUP(A484,holiday!A484:F2589,2,FALSE)</f>
        <v>Wednesday</v>
      </c>
      <c r="C484" s="4" t="str">
        <f>VLOOKUP(A484,holiday!A484:G2589,3,FALSE)</f>
        <v>April</v>
      </c>
      <c r="D484" s="4">
        <f>VLOOKUP(A484,holiday!A484:E2589,5,FALSE)</f>
        <v>2016</v>
      </c>
      <c r="E484" s="4">
        <f>VLOOKUP(A484,holiday!A484:F2589,4,FALSE)</f>
        <v>17</v>
      </c>
      <c r="F484" s="4" t="str">
        <f>VLOOKUP(A484,holiday!A484:G2589,6,FALSE)</f>
        <v>Y</v>
      </c>
      <c r="G484" s="4" t="str">
        <f>VLOOKUP(A484,holiday!A484:H2589,7,FALSE)</f>
        <v>N</v>
      </c>
      <c r="H484">
        <v>13</v>
      </c>
      <c r="I484">
        <v>25.4</v>
      </c>
      <c r="J484">
        <v>13.5</v>
      </c>
      <c r="K484">
        <v>0</v>
      </c>
      <c r="L484" s="5">
        <v>118531.5</v>
      </c>
      <c r="M484" s="6">
        <v>19.411138099999999</v>
      </c>
      <c r="N484" s="6">
        <f t="shared" si="7"/>
        <v>2300831.3157001496</v>
      </c>
    </row>
    <row r="485" spans="1:14" x14ac:dyDescent="0.45">
      <c r="A485" s="9">
        <v>42488</v>
      </c>
      <c r="B485" s="4" t="str">
        <f>VLOOKUP(A485,holiday!A485:F2590,2,FALSE)</f>
        <v>Thursday</v>
      </c>
      <c r="C485" s="4" t="str">
        <f>VLOOKUP(A485,holiday!A485:G2590,3,FALSE)</f>
        <v>April</v>
      </c>
      <c r="D485" s="4">
        <f>VLOOKUP(A485,holiday!A485:E2590,5,FALSE)</f>
        <v>2016</v>
      </c>
      <c r="E485" s="4">
        <f>VLOOKUP(A485,holiday!A485:F2590,4,FALSE)</f>
        <v>18</v>
      </c>
      <c r="F485" s="4" t="str">
        <f>VLOOKUP(A485,holiday!A485:G2590,6,FALSE)</f>
        <v>Y</v>
      </c>
      <c r="G485" s="4" t="str">
        <f>VLOOKUP(A485,holiday!A485:H2590,7,FALSE)</f>
        <v>N</v>
      </c>
      <c r="H485">
        <v>19.8</v>
      </c>
      <c r="I485">
        <v>24.9</v>
      </c>
      <c r="J485">
        <v>5.3</v>
      </c>
      <c r="K485">
        <v>0</v>
      </c>
      <c r="L485" s="5">
        <v>126847.02</v>
      </c>
      <c r="M485" s="6">
        <v>60.581978929999998</v>
      </c>
      <c r="N485" s="6">
        <f t="shared" si="7"/>
        <v>7684643.4929732885</v>
      </c>
    </row>
    <row r="486" spans="1:14" x14ac:dyDescent="0.45">
      <c r="A486" s="9">
        <v>42489</v>
      </c>
      <c r="B486" s="4" t="str">
        <f>VLOOKUP(A486,holiday!A486:F2591,2,FALSE)</f>
        <v>Friday</v>
      </c>
      <c r="C486" s="4" t="str">
        <f>VLOOKUP(A486,holiday!A486:G2591,3,FALSE)</f>
        <v>April</v>
      </c>
      <c r="D486" s="4">
        <f>VLOOKUP(A486,holiday!A486:E2591,5,FALSE)</f>
        <v>2016</v>
      </c>
      <c r="E486" s="4">
        <f>VLOOKUP(A486,holiday!A486:F2591,4,FALSE)</f>
        <v>18</v>
      </c>
      <c r="F486" s="4" t="str">
        <f>VLOOKUP(A486,holiday!A486:G2591,6,FALSE)</f>
        <v>Y</v>
      </c>
      <c r="G486" s="4" t="str">
        <f>VLOOKUP(A486,holiday!A486:H2591,7,FALSE)</f>
        <v>N</v>
      </c>
      <c r="H486">
        <v>16.899999999999999</v>
      </c>
      <c r="I486">
        <v>20.6</v>
      </c>
      <c r="J486">
        <v>3.7</v>
      </c>
      <c r="K486">
        <v>0.4</v>
      </c>
      <c r="L486" s="5">
        <v>122054.13</v>
      </c>
      <c r="M486" s="6">
        <v>51.748341770000003</v>
      </c>
      <c r="N486" s="6">
        <f t="shared" si="7"/>
        <v>6316098.8336800104</v>
      </c>
    </row>
    <row r="487" spans="1:14" x14ac:dyDescent="0.45">
      <c r="A487" s="9">
        <v>42490</v>
      </c>
      <c r="B487" s="4" t="str">
        <f>VLOOKUP(A487,holiday!A487:F2592,2,FALSE)</f>
        <v>Saturday</v>
      </c>
      <c r="C487" s="4" t="str">
        <f>VLOOKUP(A487,holiday!A487:G2592,3,FALSE)</f>
        <v>April</v>
      </c>
      <c r="D487" s="4">
        <f>VLOOKUP(A487,holiday!A487:E2592,5,FALSE)</f>
        <v>2016</v>
      </c>
      <c r="E487" s="4">
        <f>VLOOKUP(A487,holiday!A487:F2592,4,FALSE)</f>
        <v>18</v>
      </c>
      <c r="F487" s="4" t="str">
        <f>VLOOKUP(A487,holiday!A487:G2592,6,FALSE)</f>
        <v>Y</v>
      </c>
      <c r="G487" s="4" t="str">
        <f>VLOOKUP(A487,holiday!A487:H2592,7,FALSE)</f>
        <v>N</v>
      </c>
      <c r="H487">
        <v>16.399999999999999</v>
      </c>
      <c r="I487">
        <v>24.1</v>
      </c>
      <c r="J487">
        <v>12.7</v>
      </c>
      <c r="K487">
        <v>6.2</v>
      </c>
      <c r="L487" s="5">
        <v>103505.19500000001</v>
      </c>
      <c r="M487" s="6">
        <v>27.107906180000001</v>
      </c>
      <c r="N487" s="6">
        <f t="shared" si="7"/>
        <v>2805809.1152026053</v>
      </c>
    </row>
    <row r="488" spans="1:14" x14ac:dyDescent="0.45">
      <c r="A488" s="9">
        <v>42491</v>
      </c>
      <c r="B488" s="4" t="str">
        <f>VLOOKUP(A488,holiday!A488:F2593,2,FALSE)</f>
        <v>Sunday</v>
      </c>
      <c r="C488" s="4" t="str">
        <f>VLOOKUP(A488,holiday!A488:G2593,3,FALSE)</f>
        <v>May</v>
      </c>
      <c r="D488" s="4">
        <f>VLOOKUP(A488,holiday!A488:E2593,5,FALSE)</f>
        <v>2016</v>
      </c>
      <c r="E488" s="4">
        <f>VLOOKUP(A488,holiday!A488:F2593,4,FALSE)</f>
        <v>18</v>
      </c>
      <c r="F488" s="4" t="str">
        <f>VLOOKUP(A488,holiday!A488:G2593,6,FALSE)</f>
        <v>Y</v>
      </c>
      <c r="G488" s="4" t="str">
        <f>VLOOKUP(A488,holiday!A488:H2593,7,FALSE)</f>
        <v>N</v>
      </c>
      <c r="H488">
        <v>14.4</v>
      </c>
      <c r="I488">
        <v>17</v>
      </c>
      <c r="J488">
        <v>9</v>
      </c>
      <c r="K488">
        <v>9.8000000000000007</v>
      </c>
      <c r="L488" s="5">
        <v>98873.535000000003</v>
      </c>
      <c r="M488" s="6">
        <v>31.87421762</v>
      </c>
      <c r="N488" s="6">
        <f t="shared" si="7"/>
        <v>3151516.571448687</v>
      </c>
    </row>
    <row r="489" spans="1:14" x14ac:dyDescent="0.45">
      <c r="A489" s="9">
        <v>42492</v>
      </c>
      <c r="B489" s="4" t="str">
        <f>VLOOKUP(A489,holiday!A489:F2594,2,FALSE)</f>
        <v>Monday</v>
      </c>
      <c r="C489" s="4" t="str">
        <f>VLOOKUP(A489,holiday!A489:G2594,3,FALSE)</f>
        <v>May</v>
      </c>
      <c r="D489" s="4">
        <f>VLOOKUP(A489,holiday!A489:E2594,5,FALSE)</f>
        <v>2016</v>
      </c>
      <c r="E489" s="4">
        <f>VLOOKUP(A489,holiday!A489:F2594,4,FALSE)</f>
        <v>18</v>
      </c>
      <c r="F489" s="4" t="str">
        <f>VLOOKUP(A489,holiday!A489:G2594,6,FALSE)</f>
        <v>Y</v>
      </c>
      <c r="G489" s="4" t="str">
        <f>VLOOKUP(A489,holiday!A489:H2594,7,FALSE)</f>
        <v>N</v>
      </c>
      <c r="H489">
        <v>9</v>
      </c>
      <c r="I489">
        <v>18.399999999999999</v>
      </c>
      <c r="J489">
        <v>12.3</v>
      </c>
      <c r="K489">
        <v>0.4</v>
      </c>
      <c r="L489" s="5">
        <v>116969.63</v>
      </c>
      <c r="M489" s="6">
        <v>37.348517579999999</v>
      </c>
      <c r="N489" s="6">
        <f t="shared" si="7"/>
        <v>4368642.2823810959</v>
      </c>
    </row>
    <row r="490" spans="1:14" x14ac:dyDescent="0.45">
      <c r="A490" s="9">
        <v>42493</v>
      </c>
      <c r="B490" s="4" t="str">
        <f>VLOOKUP(A490,holiday!A490:F2595,2,FALSE)</f>
        <v>Tuesday</v>
      </c>
      <c r="C490" s="4" t="str">
        <f>VLOOKUP(A490,holiday!A490:G2595,3,FALSE)</f>
        <v>May</v>
      </c>
      <c r="D490" s="4">
        <f>VLOOKUP(A490,holiday!A490:E2595,5,FALSE)</f>
        <v>2016</v>
      </c>
      <c r="E490" s="4">
        <f>VLOOKUP(A490,holiday!A490:F2595,4,FALSE)</f>
        <v>18</v>
      </c>
      <c r="F490" s="4" t="str">
        <f>VLOOKUP(A490,holiday!A490:G2595,6,FALSE)</f>
        <v>Y</v>
      </c>
      <c r="G490" s="4" t="str">
        <f>VLOOKUP(A490,holiday!A490:H2595,7,FALSE)</f>
        <v>N</v>
      </c>
      <c r="H490">
        <v>12.3</v>
      </c>
      <c r="I490">
        <v>20.100000000000001</v>
      </c>
      <c r="J490">
        <v>8.8000000000000007</v>
      </c>
      <c r="K490">
        <v>0</v>
      </c>
      <c r="L490" s="5">
        <v>119014.44500000001</v>
      </c>
      <c r="M490" s="6">
        <v>22.24291908</v>
      </c>
      <c r="N490" s="6">
        <f t="shared" si="7"/>
        <v>2647228.6694861106</v>
      </c>
    </row>
    <row r="491" spans="1:14" x14ac:dyDescent="0.45">
      <c r="A491" s="9">
        <v>42494</v>
      </c>
      <c r="B491" s="4" t="str">
        <f>VLOOKUP(A491,holiday!A491:F2596,2,FALSE)</f>
        <v>Wednesday</v>
      </c>
      <c r="C491" s="4" t="str">
        <f>VLOOKUP(A491,holiday!A491:G2596,3,FALSE)</f>
        <v>May</v>
      </c>
      <c r="D491" s="4">
        <f>VLOOKUP(A491,holiday!A491:E2596,5,FALSE)</f>
        <v>2016</v>
      </c>
      <c r="E491" s="4">
        <f>VLOOKUP(A491,holiday!A491:F2596,4,FALSE)</f>
        <v>18</v>
      </c>
      <c r="F491" s="4" t="str">
        <f>VLOOKUP(A491,holiday!A491:G2596,6,FALSE)</f>
        <v>Y</v>
      </c>
      <c r="G491" s="4" t="str">
        <f>VLOOKUP(A491,holiday!A491:H2596,7,FALSE)</f>
        <v>N</v>
      </c>
      <c r="H491">
        <v>9.8000000000000007</v>
      </c>
      <c r="I491">
        <v>18.2</v>
      </c>
      <c r="J491">
        <v>11.8</v>
      </c>
      <c r="K491">
        <v>0.2</v>
      </c>
      <c r="L491" s="5">
        <v>124525.185</v>
      </c>
      <c r="M491" s="6">
        <v>47.753842599999999</v>
      </c>
      <c r="N491" s="6">
        <f t="shared" si="7"/>
        <v>5946556.0842258809</v>
      </c>
    </row>
    <row r="492" spans="1:14" x14ac:dyDescent="0.45">
      <c r="A492" s="9">
        <v>42495</v>
      </c>
      <c r="B492" s="4" t="str">
        <f>VLOOKUP(A492,holiday!A492:F2597,2,FALSE)</f>
        <v>Thursday</v>
      </c>
      <c r="C492" s="4" t="str">
        <f>VLOOKUP(A492,holiday!A492:G2597,3,FALSE)</f>
        <v>May</v>
      </c>
      <c r="D492" s="4">
        <f>VLOOKUP(A492,holiday!A492:E2597,5,FALSE)</f>
        <v>2016</v>
      </c>
      <c r="E492" s="4">
        <f>VLOOKUP(A492,holiday!A492:F2597,4,FALSE)</f>
        <v>19</v>
      </c>
      <c r="F492" s="4" t="str">
        <f>VLOOKUP(A492,holiday!A492:G2597,6,FALSE)</f>
        <v>Y</v>
      </c>
      <c r="G492" s="4" t="str">
        <f>VLOOKUP(A492,holiday!A492:H2597,7,FALSE)</f>
        <v>N</v>
      </c>
      <c r="H492">
        <v>12.6</v>
      </c>
      <c r="I492">
        <v>20.5</v>
      </c>
      <c r="J492">
        <v>12.3</v>
      </c>
      <c r="K492">
        <v>0</v>
      </c>
      <c r="L492" s="5">
        <v>118192.05499999999</v>
      </c>
      <c r="M492" s="6">
        <v>27.232252970000001</v>
      </c>
      <c r="N492" s="6">
        <f t="shared" si="7"/>
        <v>3218635.9408041532</v>
      </c>
    </row>
    <row r="493" spans="1:14" x14ac:dyDescent="0.45">
      <c r="A493" s="9">
        <v>42496</v>
      </c>
      <c r="B493" s="4" t="str">
        <f>VLOOKUP(A493,holiday!A493:F2598,2,FALSE)</f>
        <v>Friday</v>
      </c>
      <c r="C493" s="4" t="str">
        <f>VLOOKUP(A493,holiday!A493:G2598,3,FALSE)</f>
        <v>May</v>
      </c>
      <c r="D493" s="4">
        <f>VLOOKUP(A493,holiday!A493:E2598,5,FALSE)</f>
        <v>2016</v>
      </c>
      <c r="E493" s="4">
        <f>VLOOKUP(A493,holiday!A493:F2598,4,FALSE)</f>
        <v>19</v>
      </c>
      <c r="F493" s="4" t="str">
        <f>VLOOKUP(A493,holiday!A493:G2598,6,FALSE)</f>
        <v>Y</v>
      </c>
      <c r="G493" s="4" t="str">
        <f>VLOOKUP(A493,holiday!A493:H2598,7,FALSE)</f>
        <v>N</v>
      </c>
      <c r="H493">
        <v>15.9</v>
      </c>
      <c r="I493">
        <v>24.7</v>
      </c>
      <c r="J493">
        <v>13.2</v>
      </c>
      <c r="K493">
        <v>0</v>
      </c>
      <c r="L493" s="5">
        <v>120421.32</v>
      </c>
      <c r="M493" s="6">
        <v>64.317056579999999</v>
      </c>
      <c r="N493" s="6">
        <f t="shared" si="7"/>
        <v>7745144.8518782863</v>
      </c>
    </row>
    <row r="494" spans="1:14" x14ac:dyDescent="0.45">
      <c r="A494" s="9">
        <v>42497</v>
      </c>
      <c r="B494" s="4" t="str">
        <f>VLOOKUP(A494,holiday!A494:F2599,2,FALSE)</f>
        <v>Saturday</v>
      </c>
      <c r="C494" s="4" t="str">
        <f>VLOOKUP(A494,holiday!A494:G2599,3,FALSE)</f>
        <v>May</v>
      </c>
      <c r="D494" s="4">
        <f>VLOOKUP(A494,holiday!A494:E2599,5,FALSE)</f>
        <v>2016</v>
      </c>
      <c r="E494" s="4">
        <f>VLOOKUP(A494,holiday!A494:F2599,4,FALSE)</f>
        <v>19</v>
      </c>
      <c r="F494" s="4" t="str">
        <f>VLOOKUP(A494,holiday!A494:G2599,6,FALSE)</f>
        <v>Y</v>
      </c>
      <c r="G494" s="4" t="str">
        <f>VLOOKUP(A494,holiday!A494:H2599,7,FALSE)</f>
        <v>N</v>
      </c>
      <c r="H494">
        <v>11.4</v>
      </c>
      <c r="I494">
        <v>25.7</v>
      </c>
      <c r="J494">
        <v>12.6</v>
      </c>
      <c r="K494">
        <v>0</v>
      </c>
      <c r="L494" s="5">
        <v>106052.64</v>
      </c>
      <c r="M494" s="6">
        <v>46.627024280000001</v>
      </c>
      <c r="N494" s="6">
        <f t="shared" si="7"/>
        <v>4944919.0202380996</v>
      </c>
    </row>
    <row r="495" spans="1:14" x14ac:dyDescent="0.45">
      <c r="A495" s="9">
        <v>42498</v>
      </c>
      <c r="B495" s="4" t="str">
        <f>VLOOKUP(A495,holiday!A495:F2600,2,FALSE)</f>
        <v>Sunday</v>
      </c>
      <c r="C495" s="4" t="str">
        <f>VLOOKUP(A495,holiday!A495:G2600,3,FALSE)</f>
        <v>May</v>
      </c>
      <c r="D495" s="4">
        <f>VLOOKUP(A495,holiday!A495:E2600,5,FALSE)</f>
        <v>2016</v>
      </c>
      <c r="E495" s="4">
        <f>VLOOKUP(A495,holiday!A495:F2600,4,FALSE)</f>
        <v>19</v>
      </c>
      <c r="F495" s="4" t="str">
        <f>VLOOKUP(A495,holiday!A495:G2600,6,FALSE)</f>
        <v>Y</v>
      </c>
      <c r="G495" s="4" t="str">
        <f>VLOOKUP(A495,holiday!A495:H2600,7,FALSE)</f>
        <v>N</v>
      </c>
      <c r="H495">
        <v>15.5</v>
      </c>
      <c r="I495">
        <v>20.399999999999999</v>
      </c>
      <c r="J495">
        <v>3.5</v>
      </c>
      <c r="K495">
        <v>5.4</v>
      </c>
      <c r="L495" s="5">
        <v>103487.28</v>
      </c>
      <c r="M495" s="6">
        <v>59.14011232</v>
      </c>
      <c r="N495" s="6">
        <f t="shared" si="7"/>
        <v>6120249.3628912894</v>
      </c>
    </row>
    <row r="496" spans="1:14" x14ac:dyDescent="0.45">
      <c r="A496" s="9">
        <v>42499</v>
      </c>
      <c r="B496" s="4" t="str">
        <f>VLOOKUP(A496,holiday!A496:F2601,2,FALSE)</f>
        <v>Monday</v>
      </c>
      <c r="C496" s="4" t="str">
        <f>VLOOKUP(A496,holiday!A496:G2601,3,FALSE)</f>
        <v>May</v>
      </c>
      <c r="D496" s="4">
        <f>VLOOKUP(A496,holiday!A496:E2601,5,FALSE)</f>
        <v>2016</v>
      </c>
      <c r="E496" s="4">
        <f>VLOOKUP(A496,holiday!A496:F2601,4,FALSE)</f>
        <v>19</v>
      </c>
      <c r="F496" s="4" t="str">
        <f>VLOOKUP(A496,holiday!A496:G2601,6,FALSE)</f>
        <v>Y</v>
      </c>
      <c r="G496" s="4" t="str">
        <f>VLOOKUP(A496,holiday!A496:H2601,7,FALSE)</f>
        <v>N</v>
      </c>
      <c r="H496">
        <v>15.4</v>
      </c>
      <c r="I496">
        <v>22.2</v>
      </c>
      <c r="J496">
        <v>6.7</v>
      </c>
      <c r="K496">
        <v>0.8</v>
      </c>
      <c r="L496" s="5">
        <v>119781.13499999999</v>
      </c>
      <c r="M496" s="6">
        <v>100.8140427</v>
      </c>
      <c r="N496" s="6">
        <f t="shared" si="7"/>
        <v>12075620.458544465</v>
      </c>
    </row>
    <row r="497" spans="1:14" x14ac:dyDescent="0.45">
      <c r="A497" s="9">
        <v>42500</v>
      </c>
      <c r="B497" s="4" t="str">
        <f>VLOOKUP(A497,holiday!A497:F2602,2,FALSE)</f>
        <v>Tuesday</v>
      </c>
      <c r="C497" s="4" t="str">
        <f>VLOOKUP(A497,holiday!A497:G2602,3,FALSE)</f>
        <v>May</v>
      </c>
      <c r="D497" s="4">
        <f>VLOOKUP(A497,holiday!A497:E2602,5,FALSE)</f>
        <v>2016</v>
      </c>
      <c r="E497" s="4">
        <f>VLOOKUP(A497,holiday!A497:F2602,4,FALSE)</f>
        <v>19</v>
      </c>
      <c r="F497" s="4" t="str">
        <f>VLOOKUP(A497,holiday!A497:G2602,6,FALSE)</f>
        <v>Y</v>
      </c>
      <c r="G497" s="4" t="str">
        <f>VLOOKUP(A497,holiday!A497:H2602,7,FALSE)</f>
        <v>N</v>
      </c>
      <c r="H497">
        <v>13.7</v>
      </c>
      <c r="I497">
        <v>17.2</v>
      </c>
      <c r="J497">
        <v>7.6</v>
      </c>
      <c r="K497">
        <v>12</v>
      </c>
      <c r="L497" s="5">
        <v>119611.88</v>
      </c>
      <c r="M497" s="6">
        <v>36.980106599999999</v>
      </c>
      <c r="N497" s="6">
        <f t="shared" si="7"/>
        <v>4423260.0730264084</v>
      </c>
    </row>
    <row r="498" spans="1:14" x14ac:dyDescent="0.45">
      <c r="A498" s="9">
        <v>42501</v>
      </c>
      <c r="B498" s="4" t="str">
        <f>VLOOKUP(A498,holiday!A498:F2603,2,FALSE)</f>
        <v>Wednesday</v>
      </c>
      <c r="C498" s="4" t="str">
        <f>VLOOKUP(A498,holiday!A498:G2603,3,FALSE)</f>
        <v>May</v>
      </c>
      <c r="D498" s="4">
        <f>VLOOKUP(A498,holiday!A498:E2603,5,FALSE)</f>
        <v>2016</v>
      </c>
      <c r="E498" s="4">
        <f>VLOOKUP(A498,holiday!A498:F2603,4,FALSE)</f>
        <v>19</v>
      </c>
      <c r="F498" s="4" t="str">
        <f>VLOOKUP(A498,holiday!A498:G2603,6,FALSE)</f>
        <v>Y</v>
      </c>
      <c r="G498" s="4" t="str">
        <f>VLOOKUP(A498,holiday!A498:H2603,7,FALSE)</f>
        <v>N</v>
      </c>
      <c r="H498">
        <v>12.2</v>
      </c>
      <c r="I498">
        <v>17.399999999999999</v>
      </c>
      <c r="J498">
        <v>6.3</v>
      </c>
      <c r="K498">
        <v>0.2</v>
      </c>
      <c r="L498" s="5">
        <v>123616.28</v>
      </c>
      <c r="M498" s="6">
        <v>59.849881660000001</v>
      </c>
      <c r="N498" s="6">
        <f t="shared" si="7"/>
        <v>7398419.7292494252</v>
      </c>
    </row>
    <row r="499" spans="1:14" x14ac:dyDescent="0.45">
      <c r="A499" s="9">
        <v>42502</v>
      </c>
      <c r="B499" s="4" t="str">
        <f>VLOOKUP(A499,holiday!A499:F2604,2,FALSE)</f>
        <v>Thursday</v>
      </c>
      <c r="C499" s="4" t="str">
        <f>VLOOKUP(A499,holiday!A499:G2604,3,FALSE)</f>
        <v>May</v>
      </c>
      <c r="D499" s="4">
        <f>VLOOKUP(A499,holiday!A499:E2604,5,FALSE)</f>
        <v>2016</v>
      </c>
      <c r="E499" s="4">
        <f>VLOOKUP(A499,holiday!A499:F2604,4,FALSE)</f>
        <v>20</v>
      </c>
      <c r="F499" s="4" t="str">
        <f>VLOOKUP(A499,holiday!A499:G2604,6,FALSE)</f>
        <v>Y</v>
      </c>
      <c r="G499" s="4" t="str">
        <f>VLOOKUP(A499,holiday!A499:H2604,7,FALSE)</f>
        <v>N</v>
      </c>
      <c r="H499">
        <v>14.1</v>
      </c>
      <c r="I499">
        <v>21.4</v>
      </c>
      <c r="J499">
        <v>6.1</v>
      </c>
      <c r="K499">
        <v>0.2</v>
      </c>
      <c r="L499" s="5">
        <v>120693.53</v>
      </c>
      <c r="M499" s="6">
        <v>53.796096839999997</v>
      </c>
      <c r="N499" s="6">
        <f t="shared" si="7"/>
        <v>6492840.8278414449</v>
      </c>
    </row>
    <row r="500" spans="1:14" x14ac:dyDescent="0.45">
      <c r="A500" s="9">
        <v>42503</v>
      </c>
      <c r="B500" s="4" t="str">
        <f>VLOOKUP(A500,holiday!A500:F2605,2,FALSE)</f>
        <v>Friday</v>
      </c>
      <c r="C500" s="4" t="str">
        <f>VLOOKUP(A500,holiday!A500:G2605,3,FALSE)</f>
        <v>May</v>
      </c>
      <c r="D500" s="4">
        <f>VLOOKUP(A500,holiday!A500:E2605,5,FALSE)</f>
        <v>2016</v>
      </c>
      <c r="E500" s="4">
        <f>VLOOKUP(A500,holiday!A500:F2605,4,FALSE)</f>
        <v>20</v>
      </c>
      <c r="F500" s="4" t="str">
        <f>VLOOKUP(A500,holiday!A500:G2605,6,FALSE)</f>
        <v>Y</v>
      </c>
      <c r="G500" s="4" t="str">
        <f>VLOOKUP(A500,holiday!A500:H2605,7,FALSE)</f>
        <v>N</v>
      </c>
      <c r="H500">
        <v>15.9</v>
      </c>
      <c r="I500">
        <v>21.6</v>
      </c>
      <c r="J500">
        <v>9.9</v>
      </c>
      <c r="K500">
        <v>0</v>
      </c>
      <c r="L500" s="5">
        <v>118800.07</v>
      </c>
      <c r="M500" s="6">
        <v>52.36555156</v>
      </c>
      <c r="N500" s="6">
        <f t="shared" si="7"/>
        <v>6221031.19091661</v>
      </c>
    </row>
    <row r="501" spans="1:14" x14ac:dyDescent="0.45">
      <c r="A501" s="9">
        <v>42504</v>
      </c>
      <c r="B501" s="4" t="str">
        <f>VLOOKUP(A501,holiday!A501:F2606,2,FALSE)</f>
        <v>Saturday</v>
      </c>
      <c r="C501" s="4" t="str">
        <f>VLOOKUP(A501,holiday!A501:G2606,3,FALSE)</f>
        <v>May</v>
      </c>
      <c r="D501" s="4">
        <f>VLOOKUP(A501,holiday!A501:E2606,5,FALSE)</f>
        <v>2016</v>
      </c>
      <c r="E501" s="4">
        <f>VLOOKUP(A501,holiday!A501:F2606,4,FALSE)</f>
        <v>20</v>
      </c>
      <c r="F501" s="4" t="str">
        <f>VLOOKUP(A501,holiday!A501:G2606,6,FALSE)</f>
        <v>Y</v>
      </c>
      <c r="G501" s="4" t="str">
        <f>VLOOKUP(A501,holiday!A501:H2606,7,FALSE)</f>
        <v>N</v>
      </c>
      <c r="H501">
        <v>14.5</v>
      </c>
      <c r="I501">
        <v>21.7</v>
      </c>
      <c r="J501">
        <v>12.6</v>
      </c>
      <c r="K501">
        <v>0</v>
      </c>
      <c r="L501" s="5">
        <v>101945.995</v>
      </c>
      <c r="M501" s="6">
        <v>28.278767370000001</v>
      </c>
      <c r="N501" s="6">
        <f t="shared" si="7"/>
        <v>2882907.0769081833</v>
      </c>
    </row>
    <row r="502" spans="1:14" x14ac:dyDescent="0.45">
      <c r="A502" s="9">
        <v>42505</v>
      </c>
      <c r="B502" s="4" t="str">
        <f>VLOOKUP(A502,holiday!A502:F2607,2,FALSE)</f>
        <v>Sunday</v>
      </c>
      <c r="C502" s="4" t="str">
        <f>VLOOKUP(A502,holiday!A502:G2607,3,FALSE)</f>
        <v>May</v>
      </c>
      <c r="D502" s="4">
        <f>VLOOKUP(A502,holiday!A502:E2607,5,FALSE)</f>
        <v>2016</v>
      </c>
      <c r="E502" s="4">
        <f>VLOOKUP(A502,holiday!A502:F2607,4,FALSE)</f>
        <v>20</v>
      </c>
      <c r="F502" s="4" t="str">
        <f>VLOOKUP(A502,holiday!A502:G2607,6,FALSE)</f>
        <v>Y</v>
      </c>
      <c r="G502" s="4" t="str">
        <f>VLOOKUP(A502,holiday!A502:H2607,7,FALSE)</f>
        <v>N</v>
      </c>
      <c r="H502">
        <v>15</v>
      </c>
      <c r="I502">
        <v>22</v>
      </c>
      <c r="J502">
        <v>6.7</v>
      </c>
      <c r="K502">
        <v>0</v>
      </c>
      <c r="L502" s="5">
        <v>99697.62</v>
      </c>
      <c r="M502" s="6">
        <v>37.076541059999997</v>
      </c>
      <c r="N502" s="6">
        <f t="shared" si="7"/>
        <v>3696442.9015142769</v>
      </c>
    </row>
    <row r="503" spans="1:14" x14ac:dyDescent="0.45">
      <c r="A503" s="9">
        <v>42506</v>
      </c>
      <c r="B503" s="4" t="str">
        <f>VLOOKUP(A503,holiday!A503:F2608,2,FALSE)</f>
        <v>Monday</v>
      </c>
      <c r="C503" s="4" t="str">
        <f>VLOOKUP(A503,holiday!A503:G2608,3,FALSE)</f>
        <v>May</v>
      </c>
      <c r="D503" s="4">
        <f>VLOOKUP(A503,holiday!A503:E2608,5,FALSE)</f>
        <v>2016</v>
      </c>
      <c r="E503" s="4">
        <f>VLOOKUP(A503,holiday!A503:F2608,4,FALSE)</f>
        <v>20</v>
      </c>
      <c r="F503" s="4" t="str">
        <f>VLOOKUP(A503,holiday!A503:G2608,6,FALSE)</f>
        <v>Y</v>
      </c>
      <c r="G503" s="4" t="str">
        <f>VLOOKUP(A503,holiday!A503:H2608,7,FALSE)</f>
        <v>N</v>
      </c>
      <c r="H503">
        <v>7.7</v>
      </c>
      <c r="I503">
        <v>19.600000000000001</v>
      </c>
      <c r="J503">
        <v>8.9</v>
      </c>
      <c r="K503">
        <v>0</v>
      </c>
      <c r="L503" s="5">
        <v>121182.69500000001</v>
      </c>
      <c r="M503" s="6">
        <v>41.916763160000002</v>
      </c>
      <c r="N503" s="6">
        <f t="shared" si="7"/>
        <v>5079586.3254055167</v>
      </c>
    </row>
    <row r="504" spans="1:14" x14ac:dyDescent="0.45">
      <c r="A504" s="9">
        <v>42507</v>
      </c>
      <c r="B504" s="4" t="str">
        <f>VLOOKUP(A504,holiday!A504:F2609,2,FALSE)</f>
        <v>Tuesday</v>
      </c>
      <c r="C504" s="4" t="str">
        <f>VLOOKUP(A504,holiday!A504:G2609,3,FALSE)</f>
        <v>May</v>
      </c>
      <c r="D504" s="4">
        <f>VLOOKUP(A504,holiday!A504:E2609,5,FALSE)</f>
        <v>2016</v>
      </c>
      <c r="E504" s="4">
        <f>VLOOKUP(A504,holiday!A504:F2609,4,FALSE)</f>
        <v>20</v>
      </c>
      <c r="F504" s="4" t="str">
        <f>VLOOKUP(A504,holiday!A504:G2609,6,FALSE)</f>
        <v>Y</v>
      </c>
      <c r="G504" s="4" t="str">
        <f>VLOOKUP(A504,holiday!A504:H2609,7,FALSE)</f>
        <v>N</v>
      </c>
      <c r="H504">
        <v>11.4</v>
      </c>
      <c r="I504">
        <v>17.100000000000001</v>
      </c>
      <c r="J504">
        <v>5.4</v>
      </c>
      <c r="K504">
        <v>0.2</v>
      </c>
      <c r="L504" s="5">
        <v>124209.405</v>
      </c>
      <c r="M504" s="6">
        <v>68.333326549999995</v>
      </c>
      <c r="N504" s="6">
        <f t="shared" si="7"/>
        <v>8487641.8324462026</v>
      </c>
    </row>
    <row r="505" spans="1:14" x14ac:dyDescent="0.45">
      <c r="A505" s="9">
        <v>42508</v>
      </c>
      <c r="B505" s="4" t="str">
        <f>VLOOKUP(A505,holiday!A505:F2610,2,FALSE)</f>
        <v>Wednesday</v>
      </c>
      <c r="C505" s="4" t="str">
        <f>VLOOKUP(A505,holiday!A505:G2610,3,FALSE)</f>
        <v>May</v>
      </c>
      <c r="D505" s="4">
        <f>VLOOKUP(A505,holiday!A505:E2610,5,FALSE)</f>
        <v>2016</v>
      </c>
      <c r="E505" s="4">
        <f>VLOOKUP(A505,holiday!A505:F2610,4,FALSE)</f>
        <v>20</v>
      </c>
      <c r="F505" s="4" t="str">
        <f>VLOOKUP(A505,holiday!A505:G2610,6,FALSE)</f>
        <v>Y</v>
      </c>
      <c r="G505" s="4" t="str">
        <f>VLOOKUP(A505,holiday!A505:H2610,7,FALSE)</f>
        <v>N</v>
      </c>
      <c r="H505">
        <v>13</v>
      </c>
      <c r="I505">
        <v>19.3</v>
      </c>
      <c r="J505">
        <v>7.2</v>
      </c>
      <c r="K505">
        <v>0</v>
      </c>
      <c r="L505" s="5">
        <v>124352.215</v>
      </c>
      <c r="M505" s="6">
        <v>70.588827640000005</v>
      </c>
      <c r="N505" s="6">
        <f t="shared" si="7"/>
        <v>8777877.0712872222</v>
      </c>
    </row>
    <row r="506" spans="1:14" x14ac:dyDescent="0.45">
      <c r="A506" s="9">
        <v>42509</v>
      </c>
      <c r="B506" s="4" t="str">
        <f>VLOOKUP(A506,holiday!A506:F2611,2,FALSE)</f>
        <v>Thursday</v>
      </c>
      <c r="C506" s="4" t="str">
        <f>VLOOKUP(A506,holiday!A506:G2611,3,FALSE)</f>
        <v>May</v>
      </c>
      <c r="D506" s="4">
        <f>VLOOKUP(A506,holiday!A506:E2611,5,FALSE)</f>
        <v>2016</v>
      </c>
      <c r="E506" s="4">
        <f>VLOOKUP(A506,holiday!A506:F2611,4,FALSE)</f>
        <v>21</v>
      </c>
      <c r="F506" s="4" t="str">
        <f>VLOOKUP(A506,holiday!A506:G2611,6,FALSE)</f>
        <v>Y</v>
      </c>
      <c r="G506" s="4" t="str">
        <f>VLOOKUP(A506,holiday!A506:H2611,7,FALSE)</f>
        <v>N</v>
      </c>
      <c r="H506">
        <v>14.6</v>
      </c>
      <c r="I506">
        <v>18.399999999999999</v>
      </c>
      <c r="J506">
        <v>2.2000000000000002</v>
      </c>
      <c r="K506">
        <v>0</v>
      </c>
      <c r="L506" s="5">
        <v>124392.29</v>
      </c>
      <c r="M506" s="6">
        <v>44.40335829</v>
      </c>
      <c r="N506" s="6">
        <f t="shared" si="7"/>
        <v>5523435.4213835839</v>
      </c>
    </row>
    <row r="507" spans="1:14" x14ac:dyDescent="0.45">
      <c r="A507" s="9">
        <v>42510</v>
      </c>
      <c r="B507" s="4" t="str">
        <f>VLOOKUP(A507,holiday!A507:F2612,2,FALSE)</f>
        <v>Friday</v>
      </c>
      <c r="C507" s="4" t="str">
        <f>VLOOKUP(A507,holiday!A507:G2612,3,FALSE)</f>
        <v>May</v>
      </c>
      <c r="D507" s="4">
        <f>VLOOKUP(A507,holiday!A507:E2612,5,FALSE)</f>
        <v>2016</v>
      </c>
      <c r="E507" s="4">
        <f>VLOOKUP(A507,holiday!A507:F2612,4,FALSE)</f>
        <v>21</v>
      </c>
      <c r="F507" s="4" t="str">
        <f>VLOOKUP(A507,holiday!A507:G2612,6,FALSE)</f>
        <v>Y</v>
      </c>
      <c r="G507" s="4" t="str">
        <f>VLOOKUP(A507,holiday!A507:H2612,7,FALSE)</f>
        <v>N</v>
      </c>
      <c r="H507">
        <v>11.6</v>
      </c>
      <c r="I507">
        <v>17.399999999999999</v>
      </c>
      <c r="J507">
        <v>8.3000000000000007</v>
      </c>
      <c r="K507">
        <v>1.8</v>
      </c>
      <c r="L507" s="5">
        <v>127705.84</v>
      </c>
      <c r="M507" s="6">
        <v>79.795907400000004</v>
      </c>
      <c r="N507" s="6">
        <f t="shared" si="7"/>
        <v>10190403.383079216</v>
      </c>
    </row>
    <row r="508" spans="1:14" x14ac:dyDescent="0.45">
      <c r="A508" s="9">
        <v>42511</v>
      </c>
      <c r="B508" s="4" t="str">
        <f>VLOOKUP(A508,holiday!A508:F2613,2,FALSE)</f>
        <v>Saturday</v>
      </c>
      <c r="C508" s="4" t="str">
        <f>VLOOKUP(A508,holiday!A508:G2613,3,FALSE)</f>
        <v>May</v>
      </c>
      <c r="D508" s="4">
        <f>VLOOKUP(A508,holiday!A508:E2613,5,FALSE)</f>
        <v>2016</v>
      </c>
      <c r="E508" s="4">
        <f>VLOOKUP(A508,holiday!A508:F2613,4,FALSE)</f>
        <v>21</v>
      </c>
      <c r="F508" s="4" t="str">
        <f>VLOOKUP(A508,holiday!A508:G2613,6,FALSE)</f>
        <v>Y</v>
      </c>
      <c r="G508" s="4" t="str">
        <f>VLOOKUP(A508,holiday!A508:H2613,7,FALSE)</f>
        <v>N</v>
      </c>
      <c r="H508">
        <v>8.1</v>
      </c>
      <c r="I508">
        <v>18.5</v>
      </c>
      <c r="J508">
        <v>8.9</v>
      </c>
      <c r="K508">
        <v>0</v>
      </c>
      <c r="L508" s="5">
        <v>112336.78</v>
      </c>
      <c r="M508" s="6">
        <v>45.745271420000002</v>
      </c>
      <c r="N508" s="6">
        <f t="shared" si="7"/>
        <v>5138876.4915488278</v>
      </c>
    </row>
    <row r="509" spans="1:14" x14ac:dyDescent="0.45">
      <c r="A509" s="9">
        <v>42512</v>
      </c>
      <c r="B509" s="4" t="str">
        <f>VLOOKUP(A509,holiday!A509:F2614,2,FALSE)</f>
        <v>Sunday</v>
      </c>
      <c r="C509" s="4" t="str">
        <f>VLOOKUP(A509,holiday!A509:G2614,3,FALSE)</f>
        <v>May</v>
      </c>
      <c r="D509" s="4">
        <f>VLOOKUP(A509,holiday!A509:E2614,5,FALSE)</f>
        <v>2016</v>
      </c>
      <c r="E509" s="4">
        <f>VLOOKUP(A509,holiday!A509:F2614,4,FALSE)</f>
        <v>21</v>
      </c>
      <c r="F509" s="4" t="str">
        <f>VLOOKUP(A509,holiday!A509:G2614,6,FALSE)</f>
        <v>Y</v>
      </c>
      <c r="G509" s="4" t="str">
        <f>VLOOKUP(A509,holiday!A509:H2614,7,FALSE)</f>
        <v>N</v>
      </c>
      <c r="H509">
        <v>9.1999999999999993</v>
      </c>
      <c r="I509">
        <v>22.2</v>
      </c>
      <c r="J509">
        <v>8.5</v>
      </c>
      <c r="K509">
        <v>0</v>
      </c>
      <c r="L509" s="5">
        <v>101618.98</v>
      </c>
      <c r="M509" s="6">
        <v>24.192652460000001</v>
      </c>
      <c r="N509" s="6">
        <f t="shared" si="7"/>
        <v>2458432.6664796909</v>
      </c>
    </row>
    <row r="510" spans="1:14" x14ac:dyDescent="0.45">
      <c r="A510" s="9">
        <v>42513</v>
      </c>
      <c r="B510" s="4" t="str">
        <f>VLOOKUP(A510,holiday!A510:F2615,2,FALSE)</f>
        <v>Monday</v>
      </c>
      <c r="C510" s="4" t="str">
        <f>VLOOKUP(A510,holiday!A510:G2615,3,FALSE)</f>
        <v>May</v>
      </c>
      <c r="D510" s="4">
        <f>VLOOKUP(A510,holiday!A510:E2615,5,FALSE)</f>
        <v>2016</v>
      </c>
      <c r="E510" s="4">
        <f>VLOOKUP(A510,holiday!A510:F2615,4,FALSE)</f>
        <v>21</v>
      </c>
      <c r="F510" s="4" t="str">
        <f>VLOOKUP(A510,holiday!A510:G2615,6,FALSE)</f>
        <v>Y</v>
      </c>
      <c r="G510" s="4" t="str">
        <f>VLOOKUP(A510,holiday!A510:H2615,7,FALSE)</f>
        <v>N</v>
      </c>
      <c r="H510">
        <v>12.8</v>
      </c>
      <c r="I510">
        <v>17.2</v>
      </c>
      <c r="J510">
        <v>7.1</v>
      </c>
      <c r="K510">
        <v>2.2000000000000002</v>
      </c>
      <c r="L510" s="5">
        <v>121424.42</v>
      </c>
      <c r="M510" s="6">
        <v>10.80151908</v>
      </c>
      <c r="N510" s="6">
        <f t="shared" si="7"/>
        <v>1311568.1894079335</v>
      </c>
    </row>
    <row r="511" spans="1:14" x14ac:dyDescent="0.45">
      <c r="A511" s="9">
        <v>42514</v>
      </c>
      <c r="B511" s="4" t="str">
        <f>VLOOKUP(A511,holiday!A511:F2616,2,FALSE)</f>
        <v>Tuesday</v>
      </c>
      <c r="C511" s="4" t="str">
        <f>VLOOKUP(A511,holiday!A511:G2616,3,FALSE)</f>
        <v>May</v>
      </c>
      <c r="D511" s="4">
        <f>VLOOKUP(A511,holiday!A511:E2616,5,FALSE)</f>
        <v>2016</v>
      </c>
      <c r="E511" s="4">
        <f>VLOOKUP(A511,holiday!A511:F2616,4,FALSE)</f>
        <v>21</v>
      </c>
      <c r="F511" s="4" t="str">
        <f>VLOOKUP(A511,holiday!A511:G2616,6,FALSE)</f>
        <v>Y</v>
      </c>
      <c r="G511" s="4" t="str">
        <f>VLOOKUP(A511,holiday!A511:H2616,7,FALSE)</f>
        <v>N</v>
      </c>
      <c r="H511">
        <v>10.7</v>
      </c>
      <c r="I511">
        <v>15.8</v>
      </c>
      <c r="J511">
        <v>7.3</v>
      </c>
      <c r="K511">
        <v>1.8</v>
      </c>
      <c r="L511" s="5">
        <v>131916.405</v>
      </c>
      <c r="M511" s="6">
        <v>45.213847149999999</v>
      </c>
      <c r="N511" s="6">
        <f t="shared" si="7"/>
        <v>5964448.1722474955</v>
      </c>
    </row>
    <row r="512" spans="1:14" x14ac:dyDescent="0.45">
      <c r="A512" s="9">
        <v>42515</v>
      </c>
      <c r="B512" s="4" t="str">
        <f>VLOOKUP(A512,holiday!A512:F2617,2,FALSE)</f>
        <v>Wednesday</v>
      </c>
      <c r="C512" s="4" t="str">
        <f>VLOOKUP(A512,holiday!A512:G2617,3,FALSE)</f>
        <v>May</v>
      </c>
      <c r="D512" s="4">
        <f>VLOOKUP(A512,holiday!A512:E2617,5,FALSE)</f>
        <v>2016</v>
      </c>
      <c r="E512" s="4">
        <f>VLOOKUP(A512,holiday!A512:F2617,4,FALSE)</f>
        <v>21</v>
      </c>
      <c r="F512" s="4" t="str">
        <f>VLOOKUP(A512,holiday!A512:G2617,6,FALSE)</f>
        <v>Y</v>
      </c>
      <c r="G512" s="4" t="str">
        <f>VLOOKUP(A512,holiday!A512:H2617,7,FALSE)</f>
        <v>N</v>
      </c>
      <c r="H512">
        <v>7.6</v>
      </c>
      <c r="I512">
        <v>15.6</v>
      </c>
      <c r="J512">
        <v>4.9000000000000004</v>
      </c>
      <c r="K512">
        <v>0</v>
      </c>
      <c r="L512" s="5">
        <v>132170.04999999999</v>
      </c>
      <c r="M512" s="6">
        <v>66.258534830000002</v>
      </c>
      <c r="N512" s="6">
        <f t="shared" si="7"/>
        <v>8757393.8614078406</v>
      </c>
    </row>
    <row r="513" spans="1:14" x14ac:dyDescent="0.45">
      <c r="A513" s="9">
        <v>42516</v>
      </c>
      <c r="B513" s="4" t="str">
        <f>VLOOKUP(A513,holiday!A513:F2618,2,FALSE)</f>
        <v>Thursday</v>
      </c>
      <c r="C513" s="4" t="str">
        <f>VLOOKUP(A513,holiday!A513:G2618,3,FALSE)</f>
        <v>May</v>
      </c>
      <c r="D513" s="4">
        <f>VLOOKUP(A513,holiday!A513:E2618,5,FALSE)</f>
        <v>2016</v>
      </c>
      <c r="E513" s="4">
        <f>VLOOKUP(A513,holiday!A513:F2618,4,FALSE)</f>
        <v>22</v>
      </c>
      <c r="F513" s="4" t="str">
        <f>VLOOKUP(A513,holiday!A513:G2618,6,FALSE)</f>
        <v>Y</v>
      </c>
      <c r="G513" s="4" t="str">
        <f>VLOOKUP(A513,holiday!A513:H2618,7,FALSE)</f>
        <v>N</v>
      </c>
      <c r="H513">
        <v>10.3</v>
      </c>
      <c r="I513">
        <v>12.5</v>
      </c>
      <c r="J513">
        <v>3.1</v>
      </c>
      <c r="K513">
        <v>12.4</v>
      </c>
      <c r="L513" s="5">
        <v>137080.875</v>
      </c>
      <c r="M513" s="6">
        <v>99.424833129999996</v>
      </c>
      <c r="N513" s="6">
        <f t="shared" si="7"/>
        <v>13629243.122189388</v>
      </c>
    </row>
    <row r="514" spans="1:14" x14ac:dyDescent="0.45">
      <c r="A514" s="9">
        <v>42517</v>
      </c>
      <c r="B514" s="4" t="str">
        <f>VLOOKUP(A514,holiday!A514:F2619,2,FALSE)</f>
        <v>Friday</v>
      </c>
      <c r="C514" s="4" t="str">
        <f>VLOOKUP(A514,holiday!A514:G2619,3,FALSE)</f>
        <v>May</v>
      </c>
      <c r="D514" s="4">
        <f>VLOOKUP(A514,holiday!A514:E2619,5,FALSE)</f>
        <v>2016</v>
      </c>
      <c r="E514" s="4">
        <f>VLOOKUP(A514,holiday!A514:F2619,4,FALSE)</f>
        <v>22</v>
      </c>
      <c r="F514" s="4" t="str">
        <f>VLOOKUP(A514,holiday!A514:G2619,6,FALSE)</f>
        <v>Y</v>
      </c>
      <c r="G514" s="4" t="str">
        <f>VLOOKUP(A514,holiday!A514:H2619,7,FALSE)</f>
        <v>N</v>
      </c>
      <c r="H514">
        <v>9.1999999999999993</v>
      </c>
      <c r="I514">
        <v>14.4</v>
      </c>
      <c r="J514">
        <v>8</v>
      </c>
      <c r="K514">
        <v>4.8</v>
      </c>
      <c r="L514" s="5">
        <v>134317.62</v>
      </c>
      <c r="M514" s="6">
        <v>68.193428539999999</v>
      </c>
      <c r="N514" s="6">
        <f t="shared" ref="N514:N577" si="8">L514*M514</f>
        <v>9159579.0211328752</v>
      </c>
    </row>
    <row r="515" spans="1:14" x14ac:dyDescent="0.45">
      <c r="A515" s="9">
        <v>42518</v>
      </c>
      <c r="B515" s="4" t="str">
        <f>VLOOKUP(A515,holiday!A515:F2620,2,FALSE)</f>
        <v>Saturday</v>
      </c>
      <c r="C515" s="4" t="str">
        <f>VLOOKUP(A515,holiday!A515:G2620,3,FALSE)</f>
        <v>May</v>
      </c>
      <c r="D515" s="4">
        <f>VLOOKUP(A515,holiday!A515:E2620,5,FALSE)</f>
        <v>2016</v>
      </c>
      <c r="E515" s="4">
        <f>VLOOKUP(A515,holiday!A515:F2620,4,FALSE)</f>
        <v>22</v>
      </c>
      <c r="F515" s="4" t="str">
        <f>VLOOKUP(A515,holiday!A515:G2620,6,FALSE)</f>
        <v>Y</v>
      </c>
      <c r="G515" s="4" t="str">
        <f>VLOOKUP(A515,holiday!A515:H2620,7,FALSE)</f>
        <v>N</v>
      </c>
      <c r="H515">
        <v>5.7</v>
      </c>
      <c r="I515">
        <v>13.2</v>
      </c>
      <c r="J515">
        <v>6.2</v>
      </c>
      <c r="K515">
        <v>0.6</v>
      </c>
      <c r="L515" s="5">
        <v>119938.795</v>
      </c>
      <c r="M515" s="6">
        <v>81.990134580000003</v>
      </c>
      <c r="N515" s="6">
        <f t="shared" si="8"/>
        <v>9833797.9434130322</v>
      </c>
    </row>
    <row r="516" spans="1:14" x14ac:dyDescent="0.45">
      <c r="A516" s="9">
        <v>42519</v>
      </c>
      <c r="B516" s="4" t="str">
        <f>VLOOKUP(A516,holiday!A516:F2621,2,FALSE)</f>
        <v>Sunday</v>
      </c>
      <c r="C516" s="4" t="str">
        <f>VLOOKUP(A516,holiday!A516:G2621,3,FALSE)</f>
        <v>May</v>
      </c>
      <c r="D516" s="4">
        <f>VLOOKUP(A516,holiday!A516:E2621,5,FALSE)</f>
        <v>2016</v>
      </c>
      <c r="E516" s="4">
        <f>VLOOKUP(A516,holiday!A516:F2621,4,FALSE)</f>
        <v>22</v>
      </c>
      <c r="F516" s="4" t="str">
        <f>VLOOKUP(A516,holiday!A516:G2621,6,FALSE)</f>
        <v>Y</v>
      </c>
      <c r="G516" s="4" t="str">
        <f>VLOOKUP(A516,holiday!A516:H2621,7,FALSE)</f>
        <v>N</v>
      </c>
      <c r="H516">
        <v>8.6999999999999993</v>
      </c>
      <c r="I516">
        <v>13.9</v>
      </c>
      <c r="J516">
        <v>6.5</v>
      </c>
      <c r="K516">
        <v>4.2</v>
      </c>
      <c r="L516" s="5">
        <v>118751.965</v>
      </c>
      <c r="M516" s="6">
        <v>68.715474040000004</v>
      </c>
      <c r="N516" s="6">
        <f t="shared" si="8"/>
        <v>8160097.5681564892</v>
      </c>
    </row>
    <row r="517" spans="1:14" x14ac:dyDescent="0.45">
      <c r="A517" s="9">
        <v>42520</v>
      </c>
      <c r="B517" s="4" t="str">
        <f>VLOOKUP(A517,holiday!A517:F2622,2,FALSE)</f>
        <v>Monday</v>
      </c>
      <c r="C517" s="4" t="str">
        <f>VLOOKUP(A517,holiday!A517:G2622,3,FALSE)</f>
        <v>May</v>
      </c>
      <c r="D517" s="4">
        <f>VLOOKUP(A517,holiday!A517:E2622,5,FALSE)</f>
        <v>2016</v>
      </c>
      <c r="E517" s="4">
        <f>VLOOKUP(A517,holiday!A517:F2622,4,FALSE)</f>
        <v>22</v>
      </c>
      <c r="F517" s="4" t="str">
        <f>VLOOKUP(A517,holiday!A517:G2622,6,FALSE)</f>
        <v>Y</v>
      </c>
      <c r="G517" s="4" t="str">
        <f>VLOOKUP(A517,holiday!A517:H2622,7,FALSE)</f>
        <v>N</v>
      </c>
      <c r="H517">
        <v>7.2</v>
      </c>
      <c r="I517">
        <v>15.4</v>
      </c>
      <c r="J517">
        <v>9.5</v>
      </c>
      <c r="K517">
        <v>0</v>
      </c>
      <c r="L517" s="5">
        <v>134983.95499999999</v>
      </c>
      <c r="M517" s="6">
        <v>115.7846736</v>
      </c>
      <c r="N517" s="6">
        <f t="shared" si="8"/>
        <v>15629073.170912087</v>
      </c>
    </row>
    <row r="518" spans="1:14" x14ac:dyDescent="0.45">
      <c r="A518" s="9">
        <v>42521</v>
      </c>
      <c r="B518" s="4" t="str">
        <f>VLOOKUP(A518,holiday!A518:F2623,2,FALSE)</f>
        <v>Tuesday</v>
      </c>
      <c r="C518" s="4" t="str">
        <f>VLOOKUP(A518,holiday!A518:G2623,3,FALSE)</f>
        <v>May</v>
      </c>
      <c r="D518" s="4">
        <f>VLOOKUP(A518,holiday!A518:E2623,5,FALSE)</f>
        <v>2016</v>
      </c>
      <c r="E518" s="4">
        <f>VLOOKUP(A518,holiday!A518:F2623,4,FALSE)</f>
        <v>22</v>
      </c>
      <c r="F518" s="4" t="str">
        <f>VLOOKUP(A518,holiday!A518:G2623,6,FALSE)</f>
        <v>Y</v>
      </c>
      <c r="G518" s="4" t="str">
        <f>VLOOKUP(A518,holiday!A518:H2623,7,FALSE)</f>
        <v>N</v>
      </c>
      <c r="H518">
        <v>3.6</v>
      </c>
      <c r="I518">
        <v>17.399999999999999</v>
      </c>
      <c r="J518">
        <v>9.5</v>
      </c>
      <c r="K518">
        <v>0</v>
      </c>
      <c r="L518" s="5">
        <v>140402.15</v>
      </c>
      <c r="M518" s="6">
        <v>156.46472259999999</v>
      </c>
      <c r="N518" s="6">
        <f t="shared" si="8"/>
        <v>21967983.452193588</v>
      </c>
    </row>
    <row r="519" spans="1:14" x14ac:dyDescent="0.45">
      <c r="A519" s="9">
        <v>42522</v>
      </c>
      <c r="B519" s="4" t="str">
        <f>VLOOKUP(A519,holiday!A519:F2624,2,FALSE)</f>
        <v>Wednesday</v>
      </c>
      <c r="C519" s="4" t="str">
        <f>VLOOKUP(A519,holiday!A519:G2624,3,FALSE)</f>
        <v>June</v>
      </c>
      <c r="D519" s="4">
        <f>VLOOKUP(A519,holiday!A519:E2624,5,FALSE)</f>
        <v>2016</v>
      </c>
      <c r="E519" s="4">
        <f>VLOOKUP(A519,holiday!A519:F2624,4,FALSE)</f>
        <v>22</v>
      </c>
      <c r="F519" s="4" t="str">
        <f>VLOOKUP(A519,holiday!A519:G2624,6,FALSE)</f>
        <v>Y</v>
      </c>
      <c r="G519" s="4" t="str">
        <f>VLOOKUP(A519,holiday!A519:H2624,7,FALSE)</f>
        <v>N</v>
      </c>
      <c r="H519">
        <v>4.8</v>
      </c>
      <c r="I519">
        <v>17</v>
      </c>
      <c r="J519">
        <v>8.1999999999999993</v>
      </c>
      <c r="K519">
        <v>0</v>
      </c>
      <c r="L519" s="5">
        <v>141195.03</v>
      </c>
      <c r="M519" s="6">
        <v>168.85275920000001</v>
      </c>
      <c r="N519" s="6">
        <f t="shared" si="8"/>
        <v>23841170.400826778</v>
      </c>
    </row>
    <row r="520" spans="1:14" x14ac:dyDescent="0.45">
      <c r="A520" s="9">
        <v>42523</v>
      </c>
      <c r="B520" s="4" t="str">
        <f>VLOOKUP(A520,holiday!A520:F2625,2,FALSE)</f>
        <v>Thursday</v>
      </c>
      <c r="C520" s="4" t="str">
        <f>VLOOKUP(A520,holiday!A520:G2625,3,FALSE)</f>
        <v>June</v>
      </c>
      <c r="D520" s="4">
        <f>VLOOKUP(A520,holiday!A520:E2625,5,FALSE)</f>
        <v>2016</v>
      </c>
      <c r="E520" s="4">
        <f>VLOOKUP(A520,holiday!A520:F2625,4,FALSE)</f>
        <v>23</v>
      </c>
      <c r="F520" s="4" t="str">
        <f>VLOOKUP(A520,holiday!A520:G2625,6,FALSE)</f>
        <v>Y</v>
      </c>
      <c r="G520" s="4" t="str">
        <f>VLOOKUP(A520,holiday!A520:H2625,7,FALSE)</f>
        <v>N</v>
      </c>
      <c r="H520">
        <v>4.8</v>
      </c>
      <c r="I520">
        <v>12.8</v>
      </c>
      <c r="J520">
        <v>9.1999999999999993</v>
      </c>
      <c r="K520">
        <v>0</v>
      </c>
      <c r="L520" s="5">
        <v>141292.56</v>
      </c>
      <c r="M520" s="6">
        <v>180.9103503</v>
      </c>
      <c r="N520" s="6">
        <f t="shared" si="8"/>
        <v>25561286.524383768</v>
      </c>
    </row>
    <row r="521" spans="1:14" x14ac:dyDescent="0.45">
      <c r="A521" s="9">
        <v>42524</v>
      </c>
      <c r="B521" s="4" t="str">
        <f>VLOOKUP(A521,holiday!A521:F2626,2,FALSE)</f>
        <v>Friday</v>
      </c>
      <c r="C521" s="4" t="str">
        <f>VLOOKUP(A521,holiday!A521:G2626,3,FALSE)</f>
        <v>June</v>
      </c>
      <c r="D521" s="4">
        <f>VLOOKUP(A521,holiday!A521:E2626,5,FALSE)</f>
        <v>2016</v>
      </c>
      <c r="E521" s="4">
        <f>VLOOKUP(A521,holiday!A521:F2626,4,FALSE)</f>
        <v>23</v>
      </c>
      <c r="F521" s="4" t="str">
        <f>VLOOKUP(A521,holiday!A521:G2626,6,FALSE)</f>
        <v>Y</v>
      </c>
      <c r="G521" s="4" t="str">
        <f>VLOOKUP(A521,holiday!A521:H2626,7,FALSE)</f>
        <v>N</v>
      </c>
      <c r="H521">
        <v>6.8</v>
      </c>
      <c r="I521">
        <v>14.1</v>
      </c>
      <c r="J521">
        <v>8.5</v>
      </c>
      <c r="K521">
        <v>0</v>
      </c>
      <c r="L521" s="5">
        <v>137717.255</v>
      </c>
      <c r="M521" s="6">
        <v>175.85462989999999</v>
      </c>
      <c r="N521" s="6">
        <f t="shared" si="8"/>
        <v>24218216.908868924</v>
      </c>
    </row>
    <row r="522" spans="1:14" x14ac:dyDescent="0.45">
      <c r="A522" s="9">
        <v>42525</v>
      </c>
      <c r="B522" s="4" t="str">
        <f>VLOOKUP(A522,holiday!A522:F2627,2,FALSE)</f>
        <v>Saturday</v>
      </c>
      <c r="C522" s="4" t="str">
        <f>VLOOKUP(A522,holiday!A522:G2627,3,FALSE)</f>
        <v>June</v>
      </c>
      <c r="D522" s="4">
        <f>VLOOKUP(A522,holiday!A522:E2627,5,FALSE)</f>
        <v>2016</v>
      </c>
      <c r="E522" s="4">
        <f>VLOOKUP(A522,holiday!A522:F2627,4,FALSE)</f>
        <v>23</v>
      </c>
      <c r="F522" s="4" t="str">
        <f>VLOOKUP(A522,holiday!A522:G2627,6,FALSE)</f>
        <v>Y</v>
      </c>
      <c r="G522" s="4" t="str">
        <f>VLOOKUP(A522,holiday!A522:H2627,7,FALSE)</f>
        <v>N</v>
      </c>
      <c r="H522">
        <v>9.8000000000000007</v>
      </c>
      <c r="I522">
        <v>13.4</v>
      </c>
      <c r="J522">
        <v>3.7</v>
      </c>
      <c r="K522">
        <v>6.2</v>
      </c>
      <c r="L522" s="5">
        <v>122764.33</v>
      </c>
      <c r="M522" s="6">
        <v>126.74997190000001</v>
      </c>
      <c r="N522" s="6">
        <f t="shared" si="8"/>
        <v>15560375.377822328</v>
      </c>
    </row>
    <row r="523" spans="1:14" x14ac:dyDescent="0.45">
      <c r="A523" s="9">
        <v>42526</v>
      </c>
      <c r="B523" s="4" t="str">
        <f>VLOOKUP(A523,holiday!A523:F2628,2,FALSE)</f>
        <v>Sunday</v>
      </c>
      <c r="C523" s="4" t="str">
        <f>VLOOKUP(A523,holiday!A523:G2628,3,FALSE)</f>
        <v>June</v>
      </c>
      <c r="D523" s="4">
        <f>VLOOKUP(A523,holiday!A523:E2628,5,FALSE)</f>
        <v>2016</v>
      </c>
      <c r="E523" s="4">
        <f>VLOOKUP(A523,holiday!A523:F2628,4,FALSE)</f>
        <v>23</v>
      </c>
      <c r="F523" s="4" t="str">
        <f>VLOOKUP(A523,holiday!A523:G2628,6,FALSE)</f>
        <v>Y</v>
      </c>
      <c r="G523" s="4" t="str">
        <f>VLOOKUP(A523,holiday!A523:H2628,7,FALSE)</f>
        <v>N</v>
      </c>
      <c r="H523">
        <v>10.5</v>
      </c>
      <c r="I523">
        <v>14.1</v>
      </c>
      <c r="J523">
        <v>3.3</v>
      </c>
      <c r="K523">
        <v>3.4</v>
      </c>
      <c r="L523" s="5">
        <v>116052.80499999999</v>
      </c>
      <c r="M523" s="6">
        <v>122.7887776</v>
      </c>
      <c r="N523" s="6">
        <f t="shared" si="8"/>
        <v>14249982.063001167</v>
      </c>
    </row>
    <row r="524" spans="1:14" x14ac:dyDescent="0.45">
      <c r="A524" s="9">
        <v>42527</v>
      </c>
      <c r="B524" s="4" t="str">
        <f>VLOOKUP(A524,holiday!A524:F2629,2,FALSE)</f>
        <v>Monday</v>
      </c>
      <c r="C524" s="4" t="str">
        <f>VLOOKUP(A524,holiday!A524:G2629,3,FALSE)</f>
        <v>June</v>
      </c>
      <c r="D524" s="4">
        <f>VLOOKUP(A524,holiday!A524:E2629,5,FALSE)</f>
        <v>2016</v>
      </c>
      <c r="E524" s="4">
        <f>VLOOKUP(A524,holiday!A524:F2629,4,FALSE)</f>
        <v>23</v>
      </c>
      <c r="F524" s="4" t="str">
        <f>VLOOKUP(A524,holiday!A524:G2629,6,FALSE)</f>
        <v>Y</v>
      </c>
      <c r="G524" s="4" t="str">
        <f>VLOOKUP(A524,holiday!A524:H2629,7,FALSE)</f>
        <v>N</v>
      </c>
      <c r="H524">
        <v>8.9</v>
      </c>
      <c r="I524">
        <v>14.5</v>
      </c>
      <c r="J524">
        <v>7.1</v>
      </c>
      <c r="K524">
        <v>1.4</v>
      </c>
      <c r="L524" s="5">
        <v>134829.755</v>
      </c>
      <c r="M524" s="6">
        <v>107.44561210000001</v>
      </c>
      <c r="N524" s="6">
        <f t="shared" si="8"/>
        <v>14486865.555268036</v>
      </c>
    </row>
    <row r="525" spans="1:14" x14ac:dyDescent="0.45">
      <c r="A525" s="9">
        <v>42528</v>
      </c>
      <c r="B525" s="4" t="str">
        <f>VLOOKUP(A525,holiday!A525:F2630,2,FALSE)</f>
        <v>Tuesday</v>
      </c>
      <c r="C525" s="4" t="str">
        <f>VLOOKUP(A525,holiday!A525:G2630,3,FALSE)</f>
        <v>June</v>
      </c>
      <c r="D525" s="4">
        <f>VLOOKUP(A525,holiday!A525:E2630,5,FALSE)</f>
        <v>2016</v>
      </c>
      <c r="E525" s="4">
        <f>VLOOKUP(A525,holiday!A525:F2630,4,FALSE)</f>
        <v>23</v>
      </c>
      <c r="F525" s="4" t="str">
        <f>VLOOKUP(A525,holiday!A525:G2630,6,FALSE)</f>
        <v>Y</v>
      </c>
      <c r="G525" s="4" t="str">
        <f>VLOOKUP(A525,holiday!A525:H2630,7,FALSE)</f>
        <v>N</v>
      </c>
      <c r="H525">
        <v>10.5</v>
      </c>
      <c r="I525">
        <v>15.3</v>
      </c>
      <c r="J525">
        <v>4.7</v>
      </c>
      <c r="K525">
        <v>0</v>
      </c>
      <c r="L525" s="5">
        <v>135306.005</v>
      </c>
      <c r="M525" s="6">
        <v>88.326962910000006</v>
      </c>
      <c r="N525" s="6">
        <f t="shared" si="8"/>
        <v>11951168.485135276</v>
      </c>
    </row>
    <row r="526" spans="1:14" x14ac:dyDescent="0.45">
      <c r="A526" s="9">
        <v>42529</v>
      </c>
      <c r="B526" s="4" t="str">
        <f>VLOOKUP(A526,holiday!A526:F2631,2,FALSE)</f>
        <v>Wednesday</v>
      </c>
      <c r="C526" s="4" t="str">
        <f>VLOOKUP(A526,holiday!A526:G2631,3,FALSE)</f>
        <v>June</v>
      </c>
      <c r="D526" s="4">
        <f>VLOOKUP(A526,holiday!A526:E2631,5,FALSE)</f>
        <v>2016</v>
      </c>
      <c r="E526" s="4">
        <f>VLOOKUP(A526,holiday!A526:F2631,4,FALSE)</f>
        <v>23</v>
      </c>
      <c r="F526" s="4" t="str">
        <f>VLOOKUP(A526,holiday!A526:G2631,6,FALSE)</f>
        <v>Y</v>
      </c>
      <c r="G526" s="4" t="str">
        <f>VLOOKUP(A526,holiday!A526:H2631,7,FALSE)</f>
        <v>N</v>
      </c>
      <c r="H526">
        <v>9.6999999999999993</v>
      </c>
      <c r="I526">
        <v>14.7</v>
      </c>
      <c r="J526">
        <v>4.7</v>
      </c>
      <c r="K526">
        <v>1.2</v>
      </c>
      <c r="L526" s="5">
        <v>137305.35500000001</v>
      </c>
      <c r="M526" s="6">
        <v>91.315660199999996</v>
      </c>
      <c r="N526" s="6">
        <f t="shared" si="8"/>
        <v>12538129.140820371</v>
      </c>
    </row>
    <row r="527" spans="1:14" x14ac:dyDescent="0.45">
      <c r="A527" s="9">
        <v>42530</v>
      </c>
      <c r="B527" s="4" t="str">
        <f>VLOOKUP(A527,holiday!A527:F2632,2,FALSE)</f>
        <v>Thursday</v>
      </c>
      <c r="C527" s="4" t="str">
        <f>VLOOKUP(A527,holiday!A527:G2632,3,FALSE)</f>
        <v>June</v>
      </c>
      <c r="D527" s="4">
        <f>VLOOKUP(A527,holiday!A527:E2632,5,FALSE)</f>
        <v>2016</v>
      </c>
      <c r="E527" s="4">
        <f>VLOOKUP(A527,holiday!A527:F2632,4,FALSE)</f>
        <v>24</v>
      </c>
      <c r="F527" s="4" t="str">
        <f>VLOOKUP(A527,holiday!A527:G2632,6,FALSE)</f>
        <v>Y</v>
      </c>
      <c r="G527" s="4" t="str">
        <f>VLOOKUP(A527,holiday!A527:H2632,7,FALSE)</f>
        <v>N</v>
      </c>
      <c r="H527">
        <v>10.8</v>
      </c>
      <c r="I527">
        <v>17.5</v>
      </c>
      <c r="J527">
        <v>6</v>
      </c>
      <c r="K527">
        <v>1.4</v>
      </c>
      <c r="L527" s="5">
        <v>132859.30499999999</v>
      </c>
      <c r="M527" s="6">
        <v>50.238971939999999</v>
      </c>
      <c r="N527" s="6">
        <f t="shared" si="8"/>
        <v>6674714.8958629016</v>
      </c>
    </row>
    <row r="528" spans="1:14" x14ac:dyDescent="0.45">
      <c r="A528" s="9">
        <v>42531</v>
      </c>
      <c r="B528" s="4" t="str">
        <f>VLOOKUP(A528,holiday!A528:F2633,2,FALSE)</f>
        <v>Friday</v>
      </c>
      <c r="C528" s="4" t="str">
        <f>VLOOKUP(A528,holiday!A528:G2633,3,FALSE)</f>
        <v>June</v>
      </c>
      <c r="D528" s="4">
        <f>VLOOKUP(A528,holiday!A528:E2633,5,FALSE)</f>
        <v>2016</v>
      </c>
      <c r="E528" s="4">
        <f>VLOOKUP(A528,holiday!A528:F2633,4,FALSE)</f>
        <v>24</v>
      </c>
      <c r="F528" s="4" t="str">
        <f>VLOOKUP(A528,holiday!A528:G2633,6,FALSE)</f>
        <v>Y</v>
      </c>
      <c r="G528" s="4" t="str">
        <f>VLOOKUP(A528,holiday!A528:H2633,7,FALSE)</f>
        <v>N</v>
      </c>
      <c r="H528">
        <v>10.4</v>
      </c>
      <c r="I528">
        <v>15.8</v>
      </c>
      <c r="J528">
        <v>6.6</v>
      </c>
      <c r="K528">
        <v>0</v>
      </c>
      <c r="L528" s="5">
        <v>132209.51500000001</v>
      </c>
      <c r="M528" s="6">
        <v>47.425798780000001</v>
      </c>
      <c r="N528" s="6">
        <f t="shared" si="8"/>
        <v>6270141.8551913928</v>
      </c>
    </row>
    <row r="529" spans="1:14" x14ac:dyDescent="0.45">
      <c r="A529" s="9">
        <v>42532</v>
      </c>
      <c r="B529" s="4" t="str">
        <f>VLOOKUP(A529,holiday!A529:F2634,2,FALSE)</f>
        <v>Saturday</v>
      </c>
      <c r="C529" s="4" t="str">
        <f>VLOOKUP(A529,holiday!A529:G2634,3,FALSE)</f>
        <v>June</v>
      </c>
      <c r="D529" s="4">
        <f>VLOOKUP(A529,holiday!A529:E2634,5,FALSE)</f>
        <v>2016</v>
      </c>
      <c r="E529" s="4">
        <f>VLOOKUP(A529,holiday!A529:F2634,4,FALSE)</f>
        <v>24</v>
      </c>
      <c r="F529" s="4" t="str">
        <f>VLOOKUP(A529,holiday!A529:G2634,6,FALSE)</f>
        <v>Y</v>
      </c>
      <c r="G529" s="4" t="str">
        <f>VLOOKUP(A529,holiday!A529:H2634,7,FALSE)</f>
        <v>N</v>
      </c>
      <c r="H529">
        <v>9</v>
      </c>
      <c r="I529">
        <v>13.5</v>
      </c>
      <c r="J529">
        <v>6.5</v>
      </c>
      <c r="K529">
        <v>3</v>
      </c>
      <c r="L529" s="5">
        <v>120753.43</v>
      </c>
      <c r="M529" s="6">
        <v>55.590969579999999</v>
      </c>
      <c r="N529" s="6">
        <f t="shared" si="8"/>
        <v>6712800.2538106591</v>
      </c>
    </row>
    <row r="530" spans="1:14" x14ac:dyDescent="0.45">
      <c r="A530" s="9">
        <v>42533</v>
      </c>
      <c r="B530" s="4" t="str">
        <f>VLOOKUP(A530,holiday!A530:F2635,2,FALSE)</f>
        <v>Sunday</v>
      </c>
      <c r="C530" s="4" t="str">
        <f>VLOOKUP(A530,holiday!A530:G2635,3,FALSE)</f>
        <v>June</v>
      </c>
      <c r="D530" s="4">
        <f>VLOOKUP(A530,holiday!A530:E2635,5,FALSE)</f>
        <v>2016</v>
      </c>
      <c r="E530" s="4">
        <f>VLOOKUP(A530,holiday!A530:F2635,4,FALSE)</f>
        <v>24</v>
      </c>
      <c r="F530" s="4" t="str">
        <f>VLOOKUP(A530,holiday!A530:G2635,6,FALSE)</f>
        <v>Y</v>
      </c>
      <c r="G530" s="4" t="str">
        <f>VLOOKUP(A530,holiday!A530:H2635,7,FALSE)</f>
        <v>N</v>
      </c>
      <c r="H530">
        <v>5</v>
      </c>
      <c r="I530">
        <v>13.8</v>
      </c>
      <c r="J530">
        <v>7.3</v>
      </c>
      <c r="K530">
        <v>0.6</v>
      </c>
      <c r="L530" s="5">
        <v>122771.53</v>
      </c>
      <c r="M530" s="6">
        <v>77.215287989999993</v>
      </c>
      <c r="N530" s="6">
        <f t="shared" si="8"/>
        <v>9479839.0459229238</v>
      </c>
    </row>
    <row r="531" spans="1:14" x14ac:dyDescent="0.45">
      <c r="A531" s="9">
        <v>42534</v>
      </c>
      <c r="B531" s="4" t="str">
        <f>VLOOKUP(A531,holiday!A531:F2636,2,FALSE)</f>
        <v>Monday</v>
      </c>
      <c r="C531" s="4" t="str">
        <f>VLOOKUP(A531,holiday!A531:G2636,3,FALSE)</f>
        <v>June</v>
      </c>
      <c r="D531" s="4">
        <f>VLOOKUP(A531,holiday!A531:E2636,5,FALSE)</f>
        <v>2016</v>
      </c>
      <c r="E531" s="4">
        <f>VLOOKUP(A531,holiday!A531:F2636,4,FALSE)</f>
        <v>24</v>
      </c>
      <c r="F531" s="4" t="str">
        <f>VLOOKUP(A531,holiday!A531:G2636,6,FALSE)</f>
        <v>Y</v>
      </c>
      <c r="G531" s="4" t="str">
        <f>VLOOKUP(A531,holiday!A531:H2636,7,FALSE)</f>
        <v>Y</v>
      </c>
      <c r="H531">
        <v>3.8</v>
      </c>
      <c r="I531">
        <v>13.4</v>
      </c>
      <c r="J531">
        <v>9</v>
      </c>
      <c r="K531">
        <v>0</v>
      </c>
      <c r="L531" s="5">
        <v>122106.95</v>
      </c>
      <c r="M531" s="6">
        <v>95.064774630000002</v>
      </c>
      <c r="N531" s="6">
        <f t="shared" si="8"/>
        <v>11608069.682506679</v>
      </c>
    </row>
    <row r="532" spans="1:14" x14ac:dyDescent="0.45">
      <c r="A532" s="9">
        <v>42535</v>
      </c>
      <c r="B532" s="4" t="str">
        <f>VLOOKUP(A532,holiday!A532:F2637,2,FALSE)</f>
        <v>Tuesday</v>
      </c>
      <c r="C532" s="4" t="str">
        <f>VLOOKUP(A532,holiday!A532:G2637,3,FALSE)</f>
        <v>June</v>
      </c>
      <c r="D532" s="4">
        <f>VLOOKUP(A532,holiday!A532:E2637,5,FALSE)</f>
        <v>2016</v>
      </c>
      <c r="E532" s="4">
        <f>VLOOKUP(A532,holiday!A532:F2637,4,FALSE)</f>
        <v>24</v>
      </c>
      <c r="F532" s="4" t="str">
        <f>VLOOKUP(A532,holiday!A532:G2637,6,FALSE)</f>
        <v>Y</v>
      </c>
      <c r="G532" s="4" t="str">
        <f>VLOOKUP(A532,holiday!A532:H2637,7,FALSE)</f>
        <v>N</v>
      </c>
      <c r="H532">
        <v>8.6</v>
      </c>
      <c r="I532">
        <v>15.6</v>
      </c>
      <c r="J532">
        <v>8.3000000000000007</v>
      </c>
      <c r="K532">
        <v>0</v>
      </c>
      <c r="L532" s="5">
        <v>138466.56</v>
      </c>
      <c r="M532" s="6">
        <v>90.845109260000001</v>
      </c>
      <c r="N532" s="6">
        <f t="shared" si="8"/>
        <v>12579009.772056345</v>
      </c>
    </row>
    <row r="533" spans="1:14" x14ac:dyDescent="0.45">
      <c r="A533" s="9">
        <v>42536</v>
      </c>
      <c r="B533" s="4" t="str">
        <f>VLOOKUP(A533,holiday!A533:F2638,2,FALSE)</f>
        <v>Wednesday</v>
      </c>
      <c r="C533" s="4" t="str">
        <f>VLOOKUP(A533,holiday!A533:G2638,3,FALSE)</f>
        <v>June</v>
      </c>
      <c r="D533" s="4">
        <f>VLOOKUP(A533,holiday!A533:E2638,5,FALSE)</f>
        <v>2016</v>
      </c>
      <c r="E533" s="4">
        <f>VLOOKUP(A533,holiday!A533:F2638,4,FALSE)</f>
        <v>24</v>
      </c>
      <c r="F533" s="4" t="str">
        <f>VLOOKUP(A533,holiday!A533:G2638,6,FALSE)</f>
        <v>Y</v>
      </c>
      <c r="G533" s="4" t="str">
        <f>VLOOKUP(A533,holiday!A533:H2638,7,FALSE)</f>
        <v>N</v>
      </c>
      <c r="H533">
        <v>6</v>
      </c>
      <c r="I533">
        <v>17.899999999999999</v>
      </c>
      <c r="J533">
        <v>9.1999999999999993</v>
      </c>
      <c r="K533">
        <v>0</v>
      </c>
      <c r="L533" s="5">
        <v>140904.59</v>
      </c>
      <c r="M533" s="6">
        <v>92.416245849999996</v>
      </c>
      <c r="N533" s="6">
        <f t="shared" si="8"/>
        <v>13021873.23083345</v>
      </c>
    </row>
    <row r="534" spans="1:14" x14ac:dyDescent="0.45">
      <c r="A534" s="9">
        <v>42537</v>
      </c>
      <c r="B534" s="4" t="str">
        <f>VLOOKUP(A534,holiday!A534:F2639,2,FALSE)</f>
        <v>Thursday</v>
      </c>
      <c r="C534" s="4" t="str">
        <f>VLOOKUP(A534,holiday!A534:G2639,3,FALSE)</f>
        <v>June</v>
      </c>
      <c r="D534" s="4">
        <f>VLOOKUP(A534,holiday!A534:E2639,5,FALSE)</f>
        <v>2016</v>
      </c>
      <c r="E534" s="4">
        <f>VLOOKUP(A534,holiday!A534:F2639,4,FALSE)</f>
        <v>25</v>
      </c>
      <c r="F534" s="4" t="str">
        <f>VLOOKUP(A534,holiday!A534:G2639,6,FALSE)</f>
        <v>Y</v>
      </c>
      <c r="G534" s="4" t="str">
        <f>VLOOKUP(A534,holiday!A534:H2639,7,FALSE)</f>
        <v>N</v>
      </c>
      <c r="H534">
        <v>7.8</v>
      </c>
      <c r="I534">
        <v>14.3</v>
      </c>
      <c r="J534">
        <v>5.0999999999999996</v>
      </c>
      <c r="K534">
        <v>0</v>
      </c>
      <c r="L534" s="5">
        <v>140741.16500000001</v>
      </c>
      <c r="M534" s="6">
        <v>89.929148949999998</v>
      </c>
      <c r="N534" s="6">
        <f t="shared" si="8"/>
        <v>12656733.190681526</v>
      </c>
    </row>
    <row r="535" spans="1:14" x14ac:dyDescent="0.45">
      <c r="A535" s="9">
        <v>42538</v>
      </c>
      <c r="B535" s="4" t="str">
        <f>VLOOKUP(A535,holiday!A535:F2640,2,FALSE)</f>
        <v>Friday</v>
      </c>
      <c r="C535" s="4" t="str">
        <f>VLOOKUP(A535,holiday!A535:G2640,3,FALSE)</f>
        <v>June</v>
      </c>
      <c r="D535" s="4">
        <f>VLOOKUP(A535,holiday!A535:E2640,5,FALSE)</f>
        <v>2016</v>
      </c>
      <c r="E535" s="4">
        <f>VLOOKUP(A535,holiday!A535:F2640,4,FALSE)</f>
        <v>25</v>
      </c>
      <c r="F535" s="4" t="str">
        <f>VLOOKUP(A535,holiday!A535:G2640,6,FALSE)</f>
        <v>Y</v>
      </c>
      <c r="G535" s="4" t="str">
        <f>VLOOKUP(A535,holiday!A535:H2640,7,FALSE)</f>
        <v>N</v>
      </c>
      <c r="H535">
        <v>9.3000000000000007</v>
      </c>
      <c r="I535">
        <v>15.1</v>
      </c>
      <c r="J535">
        <v>3.5</v>
      </c>
      <c r="K535">
        <v>4.2</v>
      </c>
      <c r="L535" s="5">
        <v>138023.10999999999</v>
      </c>
      <c r="M535" s="6">
        <v>99.573674510000004</v>
      </c>
      <c r="N535" s="6">
        <f t="shared" si="8"/>
        <v>13743468.229997925</v>
      </c>
    </row>
    <row r="536" spans="1:14" x14ac:dyDescent="0.45">
      <c r="A536" s="9">
        <v>42539</v>
      </c>
      <c r="B536" s="4" t="str">
        <f>VLOOKUP(A536,holiday!A536:F2641,2,FALSE)</f>
        <v>Saturday</v>
      </c>
      <c r="C536" s="4" t="str">
        <f>VLOOKUP(A536,holiday!A536:G2641,3,FALSE)</f>
        <v>June</v>
      </c>
      <c r="D536" s="4">
        <f>VLOOKUP(A536,holiday!A536:E2641,5,FALSE)</f>
        <v>2016</v>
      </c>
      <c r="E536" s="4">
        <f>VLOOKUP(A536,holiday!A536:F2641,4,FALSE)</f>
        <v>25</v>
      </c>
      <c r="F536" s="4" t="str">
        <f>VLOOKUP(A536,holiday!A536:G2641,6,FALSE)</f>
        <v>Y</v>
      </c>
      <c r="G536" s="4" t="str">
        <f>VLOOKUP(A536,holiday!A536:H2641,7,FALSE)</f>
        <v>N</v>
      </c>
      <c r="H536">
        <v>10</v>
      </c>
      <c r="I536">
        <v>12.7</v>
      </c>
      <c r="J536">
        <v>5.3</v>
      </c>
      <c r="K536">
        <v>8.6</v>
      </c>
      <c r="L536" s="5">
        <v>123162.185</v>
      </c>
      <c r="M536" s="6">
        <v>62.934016130000003</v>
      </c>
      <c r="N536" s="6">
        <f t="shared" si="8"/>
        <v>7751090.9373960439</v>
      </c>
    </row>
    <row r="537" spans="1:14" x14ac:dyDescent="0.45">
      <c r="A537" s="9">
        <v>42540</v>
      </c>
      <c r="B537" s="4" t="str">
        <f>VLOOKUP(A537,holiday!A537:F2642,2,FALSE)</f>
        <v>Sunday</v>
      </c>
      <c r="C537" s="4" t="str">
        <f>VLOOKUP(A537,holiday!A537:G2642,3,FALSE)</f>
        <v>June</v>
      </c>
      <c r="D537" s="4">
        <f>VLOOKUP(A537,holiday!A537:E2642,5,FALSE)</f>
        <v>2016</v>
      </c>
      <c r="E537" s="4">
        <f>VLOOKUP(A537,holiday!A537:F2642,4,FALSE)</f>
        <v>25</v>
      </c>
      <c r="F537" s="4" t="str">
        <f>VLOOKUP(A537,holiday!A537:G2642,6,FALSE)</f>
        <v>Y</v>
      </c>
      <c r="G537" s="4" t="str">
        <f>VLOOKUP(A537,holiday!A537:H2642,7,FALSE)</f>
        <v>N</v>
      </c>
      <c r="H537">
        <v>7.3</v>
      </c>
      <c r="I537">
        <v>13.5</v>
      </c>
      <c r="J537">
        <v>7.2</v>
      </c>
      <c r="K537">
        <v>0.4</v>
      </c>
      <c r="L537" s="5">
        <v>119662.16499999999</v>
      </c>
      <c r="M537" s="6">
        <v>79.384821770000002</v>
      </c>
      <c r="N537" s="6">
        <f t="shared" si="8"/>
        <v>9499359.6411373317</v>
      </c>
    </row>
    <row r="538" spans="1:14" x14ac:dyDescent="0.45">
      <c r="A538" s="9">
        <v>42541</v>
      </c>
      <c r="B538" s="4" t="str">
        <f>VLOOKUP(A538,holiday!A538:F2643,2,FALSE)</f>
        <v>Monday</v>
      </c>
      <c r="C538" s="4" t="str">
        <f>VLOOKUP(A538,holiday!A538:G2643,3,FALSE)</f>
        <v>June</v>
      </c>
      <c r="D538" s="4">
        <f>VLOOKUP(A538,holiday!A538:E2643,5,FALSE)</f>
        <v>2016</v>
      </c>
      <c r="E538" s="4">
        <f>VLOOKUP(A538,holiday!A538:F2643,4,FALSE)</f>
        <v>25</v>
      </c>
      <c r="F538" s="4" t="str">
        <f>VLOOKUP(A538,holiday!A538:G2643,6,FALSE)</f>
        <v>Y</v>
      </c>
      <c r="G538" s="4" t="str">
        <f>VLOOKUP(A538,holiday!A538:H2643,7,FALSE)</f>
        <v>N</v>
      </c>
      <c r="H538">
        <v>9.1</v>
      </c>
      <c r="I538">
        <v>13.2</v>
      </c>
      <c r="J538">
        <v>3.4</v>
      </c>
      <c r="K538">
        <v>3.6</v>
      </c>
      <c r="L538" s="5">
        <v>134435.11499999999</v>
      </c>
      <c r="M538" s="6">
        <v>114.875078</v>
      </c>
      <c r="N538" s="6">
        <f t="shared" si="8"/>
        <v>15443244.321563968</v>
      </c>
    </row>
    <row r="539" spans="1:14" x14ac:dyDescent="0.45">
      <c r="A539" s="9">
        <v>42542</v>
      </c>
      <c r="B539" s="4" t="str">
        <f>VLOOKUP(A539,holiday!A539:F2644,2,FALSE)</f>
        <v>Tuesday</v>
      </c>
      <c r="C539" s="4" t="str">
        <f>VLOOKUP(A539,holiday!A539:G2644,3,FALSE)</f>
        <v>June</v>
      </c>
      <c r="D539" s="4">
        <f>VLOOKUP(A539,holiday!A539:E2644,5,FALSE)</f>
        <v>2016</v>
      </c>
      <c r="E539" s="4">
        <f>VLOOKUP(A539,holiday!A539:F2644,4,FALSE)</f>
        <v>25</v>
      </c>
      <c r="F539" s="4" t="str">
        <f>VLOOKUP(A539,holiday!A539:G2644,6,FALSE)</f>
        <v>Y</v>
      </c>
      <c r="G539" s="4" t="str">
        <f>VLOOKUP(A539,holiday!A539:H2644,7,FALSE)</f>
        <v>N</v>
      </c>
      <c r="H539">
        <v>10.4</v>
      </c>
      <c r="I539">
        <v>14.7</v>
      </c>
      <c r="J539">
        <v>7</v>
      </c>
      <c r="K539">
        <v>3.2</v>
      </c>
      <c r="L539" s="5">
        <v>137511.315</v>
      </c>
      <c r="M539" s="6">
        <v>62.154764110000002</v>
      </c>
      <c r="N539" s="6">
        <f t="shared" si="8"/>
        <v>8546983.3462809045</v>
      </c>
    </row>
    <row r="540" spans="1:14" x14ac:dyDescent="0.45">
      <c r="A540" s="9">
        <v>42543</v>
      </c>
      <c r="B540" s="4" t="str">
        <f>VLOOKUP(A540,holiday!A540:F2645,2,FALSE)</f>
        <v>Wednesday</v>
      </c>
      <c r="C540" s="4" t="str">
        <f>VLOOKUP(A540,holiday!A540:G2645,3,FALSE)</f>
        <v>June</v>
      </c>
      <c r="D540" s="4">
        <f>VLOOKUP(A540,holiday!A540:E2645,5,FALSE)</f>
        <v>2016</v>
      </c>
      <c r="E540" s="4">
        <f>VLOOKUP(A540,holiday!A540:F2645,4,FALSE)</f>
        <v>25</v>
      </c>
      <c r="F540" s="4" t="str">
        <f>VLOOKUP(A540,holiday!A540:G2645,6,FALSE)</f>
        <v>Y</v>
      </c>
      <c r="G540" s="4" t="str">
        <f>VLOOKUP(A540,holiday!A540:H2645,7,FALSE)</f>
        <v>N</v>
      </c>
      <c r="H540">
        <v>11.2</v>
      </c>
      <c r="I540">
        <v>15.4</v>
      </c>
      <c r="J540">
        <v>6.6</v>
      </c>
      <c r="K540">
        <v>0</v>
      </c>
      <c r="L540" s="5">
        <v>133813.285</v>
      </c>
      <c r="M540" s="6">
        <v>58.759038580000002</v>
      </c>
      <c r="N540" s="6">
        <f t="shared" si="8"/>
        <v>7862739.9758315356</v>
      </c>
    </row>
    <row r="541" spans="1:14" x14ac:dyDescent="0.45">
      <c r="A541" s="9">
        <v>42544</v>
      </c>
      <c r="B541" s="4" t="str">
        <f>VLOOKUP(A541,holiday!A541:F2646,2,FALSE)</f>
        <v>Thursday</v>
      </c>
      <c r="C541" s="4" t="str">
        <f>VLOOKUP(A541,holiday!A541:G2646,3,FALSE)</f>
        <v>June</v>
      </c>
      <c r="D541" s="4">
        <f>VLOOKUP(A541,holiday!A541:E2646,5,FALSE)</f>
        <v>2016</v>
      </c>
      <c r="E541" s="4">
        <f>VLOOKUP(A541,holiday!A541:F2646,4,FALSE)</f>
        <v>26</v>
      </c>
      <c r="F541" s="4" t="str">
        <f>VLOOKUP(A541,holiday!A541:G2646,6,FALSE)</f>
        <v>Y</v>
      </c>
      <c r="G541" s="4" t="str">
        <f>VLOOKUP(A541,holiday!A541:H2646,7,FALSE)</f>
        <v>N</v>
      </c>
      <c r="H541">
        <v>10.4</v>
      </c>
      <c r="I541">
        <v>14.8</v>
      </c>
      <c r="J541">
        <v>7.2</v>
      </c>
      <c r="K541">
        <v>0.6</v>
      </c>
      <c r="L541" s="5">
        <v>136740.005</v>
      </c>
      <c r="M541" s="6">
        <v>78.318980190000005</v>
      </c>
      <c r="N541" s="6">
        <f t="shared" si="8"/>
        <v>10709337.742775502</v>
      </c>
    </row>
    <row r="542" spans="1:14" x14ac:dyDescent="0.45">
      <c r="A542" s="9">
        <v>42545</v>
      </c>
      <c r="B542" s="4" t="str">
        <f>VLOOKUP(A542,holiday!A542:F2647,2,FALSE)</f>
        <v>Friday</v>
      </c>
      <c r="C542" s="4" t="str">
        <f>VLOOKUP(A542,holiday!A542:G2647,3,FALSE)</f>
        <v>June</v>
      </c>
      <c r="D542" s="4">
        <f>VLOOKUP(A542,holiday!A542:E2647,5,FALSE)</f>
        <v>2016</v>
      </c>
      <c r="E542" s="4">
        <f>VLOOKUP(A542,holiday!A542:F2647,4,FALSE)</f>
        <v>26</v>
      </c>
      <c r="F542" s="4" t="str">
        <f>VLOOKUP(A542,holiday!A542:G2647,6,FALSE)</f>
        <v>N</v>
      </c>
      <c r="G542" s="4" t="str">
        <f>VLOOKUP(A542,holiday!A542:H2647,7,FALSE)</f>
        <v>N</v>
      </c>
      <c r="H542">
        <v>6.9</v>
      </c>
      <c r="I542">
        <v>10.7</v>
      </c>
      <c r="J542">
        <v>5.8</v>
      </c>
      <c r="K542">
        <v>13.8</v>
      </c>
      <c r="L542" s="5">
        <v>144658.38</v>
      </c>
      <c r="M542" s="6">
        <v>67.938496200000003</v>
      </c>
      <c r="N542" s="6">
        <f t="shared" si="8"/>
        <v>9827872.7999281567</v>
      </c>
    </row>
    <row r="543" spans="1:14" x14ac:dyDescent="0.45">
      <c r="A543" s="9">
        <v>42546</v>
      </c>
      <c r="B543" s="4" t="str">
        <f>VLOOKUP(A543,holiday!A543:F2648,2,FALSE)</f>
        <v>Saturday</v>
      </c>
      <c r="C543" s="4" t="str">
        <f>VLOOKUP(A543,holiday!A543:G2648,3,FALSE)</f>
        <v>June</v>
      </c>
      <c r="D543" s="4">
        <f>VLOOKUP(A543,holiday!A543:E2648,5,FALSE)</f>
        <v>2016</v>
      </c>
      <c r="E543" s="4">
        <f>VLOOKUP(A543,holiday!A543:F2648,4,FALSE)</f>
        <v>26</v>
      </c>
      <c r="F543" s="4" t="str">
        <f>VLOOKUP(A543,holiday!A543:G2648,6,FALSE)</f>
        <v>N</v>
      </c>
      <c r="G543" s="4" t="str">
        <f>VLOOKUP(A543,holiday!A543:H2648,7,FALSE)</f>
        <v>N</v>
      </c>
      <c r="H543">
        <v>5.6</v>
      </c>
      <c r="I543">
        <v>12.7</v>
      </c>
      <c r="J543">
        <v>8.8000000000000007</v>
      </c>
      <c r="K543">
        <v>2</v>
      </c>
      <c r="L543" s="5">
        <v>131730.83499999999</v>
      </c>
      <c r="M543" s="6">
        <v>99.763250799999994</v>
      </c>
      <c r="N543" s="6">
        <f t="shared" si="8"/>
        <v>13141896.330198416</v>
      </c>
    </row>
    <row r="544" spans="1:14" x14ac:dyDescent="0.45">
      <c r="A544" s="9">
        <v>42547</v>
      </c>
      <c r="B544" s="4" t="str">
        <f>VLOOKUP(A544,holiday!A544:F2649,2,FALSE)</f>
        <v>Sunday</v>
      </c>
      <c r="C544" s="4" t="str">
        <f>VLOOKUP(A544,holiday!A544:G2649,3,FALSE)</f>
        <v>June</v>
      </c>
      <c r="D544" s="4">
        <f>VLOOKUP(A544,holiday!A544:E2649,5,FALSE)</f>
        <v>2016</v>
      </c>
      <c r="E544" s="4">
        <f>VLOOKUP(A544,holiday!A544:F2649,4,FALSE)</f>
        <v>26</v>
      </c>
      <c r="F544" s="4" t="str">
        <f>VLOOKUP(A544,holiday!A544:G2649,6,FALSE)</f>
        <v>N</v>
      </c>
      <c r="G544" s="4" t="str">
        <f>VLOOKUP(A544,holiday!A544:H2649,7,FALSE)</f>
        <v>N</v>
      </c>
      <c r="H544">
        <v>3</v>
      </c>
      <c r="I544">
        <v>11.1</v>
      </c>
      <c r="J544">
        <v>7.7</v>
      </c>
      <c r="K544">
        <v>0.2</v>
      </c>
      <c r="L544" s="5">
        <v>126455.935</v>
      </c>
      <c r="M544" s="6">
        <v>120.4411006</v>
      </c>
      <c r="N544" s="6">
        <f t="shared" si="8"/>
        <v>15230491.98880206</v>
      </c>
    </row>
    <row r="545" spans="1:14" x14ac:dyDescent="0.45">
      <c r="A545" s="9">
        <v>42548</v>
      </c>
      <c r="B545" s="4" t="str">
        <f>VLOOKUP(A545,holiday!A545:F2650,2,FALSE)</f>
        <v>Monday</v>
      </c>
      <c r="C545" s="4" t="str">
        <f>VLOOKUP(A545,holiday!A545:G2650,3,FALSE)</f>
        <v>June</v>
      </c>
      <c r="D545" s="4">
        <f>VLOOKUP(A545,holiday!A545:E2650,5,FALSE)</f>
        <v>2016</v>
      </c>
      <c r="E545" s="4">
        <f>VLOOKUP(A545,holiday!A545:F2650,4,FALSE)</f>
        <v>26</v>
      </c>
      <c r="F545" s="4" t="str">
        <f>VLOOKUP(A545,holiday!A545:G2650,6,FALSE)</f>
        <v>N</v>
      </c>
      <c r="G545" s="4" t="str">
        <f>VLOOKUP(A545,holiday!A545:H2650,7,FALSE)</f>
        <v>N</v>
      </c>
      <c r="H545">
        <v>4.8</v>
      </c>
      <c r="I545">
        <v>10.6</v>
      </c>
      <c r="J545">
        <v>4.7</v>
      </c>
      <c r="K545">
        <v>0.2</v>
      </c>
      <c r="L545" s="5">
        <v>148639.995</v>
      </c>
      <c r="M545" s="6">
        <v>127.3466076</v>
      </c>
      <c r="N545" s="6">
        <f t="shared" si="8"/>
        <v>18928799.116930962</v>
      </c>
    </row>
    <row r="546" spans="1:14" x14ac:dyDescent="0.45">
      <c r="A546" s="9">
        <v>42549</v>
      </c>
      <c r="B546" s="4" t="str">
        <f>VLOOKUP(A546,holiday!A546:F2651,2,FALSE)</f>
        <v>Tuesday</v>
      </c>
      <c r="C546" s="4" t="str">
        <f>VLOOKUP(A546,holiday!A546:G2651,3,FALSE)</f>
        <v>June</v>
      </c>
      <c r="D546" s="4">
        <f>VLOOKUP(A546,holiday!A546:E2651,5,FALSE)</f>
        <v>2016</v>
      </c>
      <c r="E546" s="4">
        <f>VLOOKUP(A546,holiday!A546:F2651,4,FALSE)</f>
        <v>26</v>
      </c>
      <c r="F546" s="4" t="str">
        <f>VLOOKUP(A546,holiday!A546:G2651,6,FALSE)</f>
        <v>N</v>
      </c>
      <c r="G546" s="4" t="str">
        <f>VLOOKUP(A546,holiday!A546:H2651,7,FALSE)</f>
        <v>N</v>
      </c>
      <c r="H546">
        <v>5</v>
      </c>
      <c r="I546">
        <v>17</v>
      </c>
      <c r="J546">
        <v>7.8</v>
      </c>
      <c r="K546">
        <v>0.2</v>
      </c>
      <c r="L546" s="5">
        <v>142146.31</v>
      </c>
      <c r="M546" s="6">
        <v>110.28039029999999</v>
      </c>
      <c r="N546" s="6">
        <f t="shared" si="8"/>
        <v>15675950.546504792</v>
      </c>
    </row>
    <row r="547" spans="1:14" x14ac:dyDescent="0.45">
      <c r="A547" s="9">
        <v>42550</v>
      </c>
      <c r="B547" s="4" t="str">
        <f>VLOOKUP(A547,holiday!A547:F2652,2,FALSE)</f>
        <v>Wednesday</v>
      </c>
      <c r="C547" s="4" t="str">
        <f>VLOOKUP(A547,holiday!A547:G2652,3,FALSE)</f>
        <v>June</v>
      </c>
      <c r="D547" s="4">
        <f>VLOOKUP(A547,holiday!A547:E2652,5,FALSE)</f>
        <v>2016</v>
      </c>
      <c r="E547" s="4">
        <f>VLOOKUP(A547,holiday!A547:F2652,4,FALSE)</f>
        <v>26</v>
      </c>
      <c r="F547" s="4" t="str">
        <f>VLOOKUP(A547,holiday!A547:G2652,6,FALSE)</f>
        <v>N</v>
      </c>
      <c r="G547" s="4" t="str">
        <f>VLOOKUP(A547,holiday!A547:H2652,7,FALSE)</f>
        <v>N</v>
      </c>
      <c r="H547">
        <v>8.9</v>
      </c>
      <c r="I547">
        <v>15.8</v>
      </c>
      <c r="J547">
        <v>8.9</v>
      </c>
      <c r="K547">
        <v>0.2</v>
      </c>
      <c r="L547" s="5">
        <v>136071.965</v>
      </c>
      <c r="M547" s="6">
        <v>80.125243080000004</v>
      </c>
      <c r="N547" s="6">
        <f t="shared" si="8"/>
        <v>10902799.271998253</v>
      </c>
    </row>
    <row r="548" spans="1:14" x14ac:dyDescent="0.45">
      <c r="A548" s="9">
        <v>42551</v>
      </c>
      <c r="B548" s="4" t="str">
        <f>VLOOKUP(A548,holiday!A548:F2653,2,FALSE)</f>
        <v>Thursday</v>
      </c>
      <c r="C548" s="4" t="str">
        <f>VLOOKUP(A548,holiday!A548:G2653,3,FALSE)</f>
        <v>June</v>
      </c>
      <c r="D548" s="4">
        <f>VLOOKUP(A548,holiday!A548:E2653,5,FALSE)</f>
        <v>2016</v>
      </c>
      <c r="E548" s="4">
        <f>VLOOKUP(A548,holiday!A548:F2653,4,FALSE)</f>
        <v>27</v>
      </c>
      <c r="F548" s="4" t="str">
        <f>VLOOKUP(A548,holiday!A548:G2653,6,FALSE)</f>
        <v>N</v>
      </c>
      <c r="G548" s="4" t="str">
        <f>VLOOKUP(A548,holiday!A548:H2653,7,FALSE)</f>
        <v>N</v>
      </c>
      <c r="H548">
        <v>10.3</v>
      </c>
      <c r="I548">
        <v>11.7</v>
      </c>
      <c r="J548">
        <v>5.6</v>
      </c>
      <c r="K548">
        <v>0</v>
      </c>
      <c r="L548" s="5">
        <v>141078.46</v>
      </c>
      <c r="M548" s="6">
        <v>115.1178955</v>
      </c>
      <c r="N548" s="6">
        <f t="shared" si="8"/>
        <v>16240655.41558093</v>
      </c>
    </row>
    <row r="549" spans="1:14" x14ac:dyDescent="0.45">
      <c r="A549" s="9">
        <v>42552</v>
      </c>
      <c r="B549" s="4" t="str">
        <f>VLOOKUP(A549,holiday!A549:F2654,2,FALSE)</f>
        <v>Friday</v>
      </c>
      <c r="C549" s="4" t="str">
        <f>VLOOKUP(A549,holiday!A549:G2654,3,FALSE)</f>
        <v>July</v>
      </c>
      <c r="D549" s="4">
        <f>VLOOKUP(A549,holiday!A549:E2654,5,FALSE)</f>
        <v>2016</v>
      </c>
      <c r="E549" s="4">
        <f>VLOOKUP(A549,holiday!A549:F2654,4,FALSE)</f>
        <v>27</v>
      </c>
      <c r="F549" s="4" t="str">
        <f>VLOOKUP(A549,holiday!A549:G2654,6,FALSE)</f>
        <v>N</v>
      </c>
      <c r="G549" s="4" t="str">
        <f>VLOOKUP(A549,holiday!A549:H2654,7,FALSE)</f>
        <v>N</v>
      </c>
      <c r="H549">
        <v>7.3</v>
      </c>
      <c r="I549">
        <v>14.1</v>
      </c>
      <c r="J549">
        <v>7.1</v>
      </c>
      <c r="K549">
        <v>6.4</v>
      </c>
      <c r="L549" s="5">
        <v>136676.715</v>
      </c>
      <c r="M549" s="6">
        <v>117.7120479</v>
      </c>
      <c r="N549" s="6">
        <f t="shared" si="8"/>
        <v>16088496.022894649</v>
      </c>
    </row>
    <row r="550" spans="1:14" x14ac:dyDescent="0.45">
      <c r="A550" s="9">
        <v>42553</v>
      </c>
      <c r="B550" s="4" t="str">
        <f>VLOOKUP(A550,holiday!A550:F2655,2,FALSE)</f>
        <v>Saturday</v>
      </c>
      <c r="C550" s="4" t="str">
        <f>VLOOKUP(A550,holiday!A550:G2655,3,FALSE)</f>
        <v>July</v>
      </c>
      <c r="D550" s="4">
        <f>VLOOKUP(A550,holiday!A550:E2655,5,FALSE)</f>
        <v>2016</v>
      </c>
      <c r="E550" s="4">
        <f>VLOOKUP(A550,holiday!A550:F2655,4,FALSE)</f>
        <v>27</v>
      </c>
      <c r="F550" s="4" t="str">
        <f>VLOOKUP(A550,holiday!A550:G2655,6,FALSE)</f>
        <v>N</v>
      </c>
      <c r="G550" s="4" t="str">
        <f>VLOOKUP(A550,holiday!A550:H2655,7,FALSE)</f>
        <v>N</v>
      </c>
      <c r="H550">
        <v>9.9</v>
      </c>
      <c r="I550">
        <v>16.5</v>
      </c>
      <c r="J550">
        <v>6.7</v>
      </c>
      <c r="K550">
        <v>0.2</v>
      </c>
      <c r="L550" s="5">
        <v>118683.565</v>
      </c>
      <c r="M550" s="6">
        <v>90.456523779999998</v>
      </c>
      <c r="N550" s="6">
        <f t="shared" si="8"/>
        <v>10735702.719717676</v>
      </c>
    </row>
    <row r="551" spans="1:14" x14ac:dyDescent="0.45">
      <c r="A551" s="9">
        <v>42554</v>
      </c>
      <c r="B551" s="4" t="str">
        <f>VLOOKUP(A551,holiday!A551:F2656,2,FALSE)</f>
        <v>Sunday</v>
      </c>
      <c r="C551" s="4" t="str">
        <f>VLOOKUP(A551,holiday!A551:G2656,3,FALSE)</f>
        <v>July</v>
      </c>
      <c r="D551" s="4">
        <f>VLOOKUP(A551,holiday!A551:E2656,5,FALSE)</f>
        <v>2016</v>
      </c>
      <c r="E551" s="4">
        <f>VLOOKUP(A551,holiday!A551:F2656,4,FALSE)</f>
        <v>27</v>
      </c>
      <c r="F551" s="4" t="str">
        <f>VLOOKUP(A551,holiday!A551:G2656,6,FALSE)</f>
        <v>N</v>
      </c>
      <c r="G551" s="4" t="str">
        <f>VLOOKUP(A551,holiday!A551:H2656,7,FALSE)</f>
        <v>N</v>
      </c>
      <c r="H551">
        <v>10.9</v>
      </c>
      <c r="I551">
        <v>16.7</v>
      </c>
      <c r="J551">
        <v>7.8</v>
      </c>
      <c r="K551">
        <v>0</v>
      </c>
      <c r="L551" s="5">
        <v>112556.405</v>
      </c>
      <c r="M551" s="6">
        <v>68.597089170000004</v>
      </c>
      <c r="N551" s="6">
        <f t="shared" si="8"/>
        <v>7721041.7504396345</v>
      </c>
    </row>
    <row r="552" spans="1:14" x14ac:dyDescent="0.45">
      <c r="A552" s="9">
        <v>42555</v>
      </c>
      <c r="B552" s="4" t="str">
        <f>VLOOKUP(A552,holiday!A552:F2657,2,FALSE)</f>
        <v>Monday</v>
      </c>
      <c r="C552" s="4" t="str">
        <f>VLOOKUP(A552,holiday!A552:G2657,3,FALSE)</f>
        <v>July</v>
      </c>
      <c r="D552" s="4">
        <f>VLOOKUP(A552,holiday!A552:E2657,5,FALSE)</f>
        <v>2016</v>
      </c>
      <c r="E552" s="4">
        <f>VLOOKUP(A552,holiday!A552:F2657,4,FALSE)</f>
        <v>27</v>
      </c>
      <c r="F552" s="4" t="str">
        <f>VLOOKUP(A552,holiday!A552:G2657,6,FALSE)</f>
        <v>N</v>
      </c>
      <c r="G552" s="4" t="str">
        <f>VLOOKUP(A552,holiday!A552:H2657,7,FALSE)</f>
        <v>N</v>
      </c>
      <c r="H552">
        <v>10.4</v>
      </c>
      <c r="I552">
        <v>12.7</v>
      </c>
      <c r="J552">
        <v>3.6</v>
      </c>
      <c r="K552">
        <v>0</v>
      </c>
      <c r="L552" s="5">
        <v>135712.245</v>
      </c>
      <c r="M552" s="6">
        <v>124.1368856</v>
      </c>
      <c r="N552" s="6">
        <f t="shared" si="8"/>
        <v>16846895.432084173</v>
      </c>
    </row>
    <row r="553" spans="1:14" x14ac:dyDescent="0.45">
      <c r="A553" s="9">
        <v>42556</v>
      </c>
      <c r="B553" s="4" t="str">
        <f>VLOOKUP(A553,holiday!A553:F2658,2,FALSE)</f>
        <v>Tuesday</v>
      </c>
      <c r="C553" s="4" t="str">
        <f>VLOOKUP(A553,holiday!A553:G2658,3,FALSE)</f>
        <v>July</v>
      </c>
      <c r="D553" s="4">
        <f>VLOOKUP(A553,holiday!A553:E2658,5,FALSE)</f>
        <v>2016</v>
      </c>
      <c r="E553" s="4">
        <f>VLOOKUP(A553,holiday!A553:F2658,4,FALSE)</f>
        <v>27</v>
      </c>
      <c r="F553" s="4" t="str">
        <f>VLOOKUP(A553,holiday!A553:G2658,6,FALSE)</f>
        <v>N</v>
      </c>
      <c r="G553" s="4" t="str">
        <f>VLOOKUP(A553,holiday!A553:H2658,7,FALSE)</f>
        <v>N</v>
      </c>
      <c r="H553">
        <v>8.1999999999999993</v>
      </c>
      <c r="I553">
        <v>12.8</v>
      </c>
      <c r="J553">
        <v>1.8</v>
      </c>
      <c r="K553">
        <v>0.6</v>
      </c>
      <c r="L553" s="5">
        <v>142401.79500000001</v>
      </c>
      <c r="M553" s="6">
        <v>147.1876919</v>
      </c>
      <c r="N553" s="6">
        <f t="shared" si="8"/>
        <v>20959791.528466962</v>
      </c>
    </row>
    <row r="554" spans="1:14" x14ac:dyDescent="0.45">
      <c r="A554" s="9">
        <v>42557</v>
      </c>
      <c r="B554" s="4" t="str">
        <f>VLOOKUP(A554,holiday!A554:F2659,2,FALSE)</f>
        <v>Wednesday</v>
      </c>
      <c r="C554" s="4" t="str">
        <f>VLOOKUP(A554,holiday!A554:G2659,3,FALSE)</f>
        <v>July</v>
      </c>
      <c r="D554" s="4">
        <f>VLOOKUP(A554,holiday!A554:E2659,5,FALSE)</f>
        <v>2016</v>
      </c>
      <c r="E554" s="4">
        <f>VLOOKUP(A554,holiday!A554:F2659,4,FALSE)</f>
        <v>27</v>
      </c>
      <c r="F554" s="4" t="str">
        <f>VLOOKUP(A554,holiday!A554:G2659,6,FALSE)</f>
        <v>N</v>
      </c>
      <c r="G554" s="4" t="str">
        <f>VLOOKUP(A554,holiday!A554:H2659,7,FALSE)</f>
        <v>N</v>
      </c>
      <c r="H554">
        <v>9.8000000000000007</v>
      </c>
      <c r="I554">
        <v>13</v>
      </c>
      <c r="J554">
        <v>4.5999999999999996</v>
      </c>
      <c r="K554">
        <v>22.6</v>
      </c>
      <c r="L554" s="5">
        <v>134056.095</v>
      </c>
      <c r="M554" s="6">
        <v>116.6821116</v>
      </c>
      <c r="N554" s="6">
        <f t="shared" si="8"/>
        <v>15641948.237450201</v>
      </c>
    </row>
    <row r="555" spans="1:14" x14ac:dyDescent="0.45">
      <c r="A555" s="9">
        <v>42558</v>
      </c>
      <c r="B555" s="4" t="str">
        <f>VLOOKUP(A555,holiday!A555:F2660,2,FALSE)</f>
        <v>Thursday</v>
      </c>
      <c r="C555" s="4" t="str">
        <f>VLOOKUP(A555,holiday!A555:G2660,3,FALSE)</f>
        <v>July</v>
      </c>
      <c r="D555" s="4">
        <f>VLOOKUP(A555,holiday!A555:E2660,5,FALSE)</f>
        <v>2016</v>
      </c>
      <c r="E555" s="4">
        <f>VLOOKUP(A555,holiday!A555:F2660,4,FALSE)</f>
        <v>28</v>
      </c>
      <c r="F555" s="4" t="str">
        <f>VLOOKUP(A555,holiday!A555:G2660,6,FALSE)</f>
        <v>N</v>
      </c>
      <c r="G555" s="4" t="str">
        <f>VLOOKUP(A555,holiday!A555:H2660,7,FALSE)</f>
        <v>N</v>
      </c>
      <c r="H555">
        <v>10.5</v>
      </c>
      <c r="I555">
        <v>13.7</v>
      </c>
      <c r="J555">
        <v>4.0999999999999996</v>
      </c>
      <c r="K555">
        <v>3.8</v>
      </c>
      <c r="L555" s="5">
        <v>138768.04500000001</v>
      </c>
      <c r="M555" s="6">
        <v>176.91203619999999</v>
      </c>
      <c r="N555" s="6">
        <f t="shared" si="8"/>
        <v>24549737.40044323</v>
      </c>
    </row>
    <row r="556" spans="1:14" x14ac:dyDescent="0.45">
      <c r="A556" s="9">
        <v>42559</v>
      </c>
      <c r="B556" s="4" t="str">
        <f>VLOOKUP(A556,holiday!A556:F2661,2,FALSE)</f>
        <v>Friday</v>
      </c>
      <c r="C556" s="4" t="str">
        <f>VLOOKUP(A556,holiday!A556:G2661,3,FALSE)</f>
        <v>July</v>
      </c>
      <c r="D556" s="4">
        <f>VLOOKUP(A556,holiday!A556:E2661,5,FALSE)</f>
        <v>2016</v>
      </c>
      <c r="E556" s="4">
        <f>VLOOKUP(A556,holiday!A556:F2661,4,FALSE)</f>
        <v>28</v>
      </c>
      <c r="F556" s="4" t="str">
        <f>VLOOKUP(A556,holiday!A556:G2661,6,FALSE)</f>
        <v>N</v>
      </c>
      <c r="G556" s="4" t="str">
        <f>VLOOKUP(A556,holiday!A556:H2661,7,FALSE)</f>
        <v>N</v>
      </c>
      <c r="H556">
        <v>9.6999999999999993</v>
      </c>
      <c r="I556">
        <v>15.3</v>
      </c>
      <c r="J556">
        <v>7.4</v>
      </c>
      <c r="K556">
        <v>0.8</v>
      </c>
      <c r="L556" s="5">
        <v>136690.04999999999</v>
      </c>
      <c r="M556" s="6">
        <v>114.84420299999999</v>
      </c>
      <c r="N556" s="6">
        <f t="shared" si="8"/>
        <v>15698059.850280147</v>
      </c>
    </row>
    <row r="557" spans="1:14" x14ac:dyDescent="0.45">
      <c r="A557" s="9">
        <v>42560</v>
      </c>
      <c r="B557" s="4" t="str">
        <f>VLOOKUP(A557,holiday!A557:F2662,2,FALSE)</f>
        <v>Saturday</v>
      </c>
      <c r="C557" s="4" t="str">
        <f>VLOOKUP(A557,holiday!A557:G2662,3,FALSE)</f>
        <v>July</v>
      </c>
      <c r="D557" s="4">
        <f>VLOOKUP(A557,holiday!A557:E2662,5,FALSE)</f>
        <v>2016</v>
      </c>
      <c r="E557" s="4">
        <f>VLOOKUP(A557,holiday!A557:F2662,4,FALSE)</f>
        <v>28</v>
      </c>
      <c r="F557" s="4" t="str">
        <f>VLOOKUP(A557,holiday!A557:G2662,6,FALSE)</f>
        <v>N</v>
      </c>
      <c r="G557" s="4" t="str">
        <f>VLOOKUP(A557,holiday!A557:H2662,7,FALSE)</f>
        <v>N</v>
      </c>
      <c r="H557">
        <v>5.3</v>
      </c>
      <c r="I557">
        <v>15.2</v>
      </c>
      <c r="J557">
        <v>9.5</v>
      </c>
      <c r="K557">
        <v>0.2</v>
      </c>
      <c r="L557" s="5">
        <v>122369.535</v>
      </c>
      <c r="M557" s="6">
        <v>105.54857610000001</v>
      </c>
      <c r="N557" s="6">
        <f t="shared" si="8"/>
        <v>12915930.177269114</v>
      </c>
    </row>
    <row r="558" spans="1:14" x14ac:dyDescent="0.45">
      <c r="A558" s="9">
        <v>42561</v>
      </c>
      <c r="B558" s="4" t="str">
        <f>VLOOKUP(A558,holiday!A558:F2663,2,FALSE)</f>
        <v>Sunday</v>
      </c>
      <c r="C558" s="4" t="str">
        <f>VLOOKUP(A558,holiday!A558:G2663,3,FALSE)</f>
        <v>July</v>
      </c>
      <c r="D558" s="4">
        <f>VLOOKUP(A558,holiday!A558:E2663,5,FALSE)</f>
        <v>2016</v>
      </c>
      <c r="E558" s="4">
        <f>VLOOKUP(A558,holiday!A558:F2663,4,FALSE)</f>
        <v>28</v>
      </c>
      <c r="F558" s="4" t="str">
        <f>VLOOKUP(A558,holiday!A558:G2663,6,FALSE)</f>
        <v>N</v>
      </c>
      <c r="G558" s="4" t="str">
        <f>VLOOKUP(A558,holiday!A558:H2663,7,FALSE)</f>
        <v>N</v>
      </c>
      <c r="H558">
        <v>6.5</v>
      </c>
      <c r="I558">
        <v>14.2</v>
      </c>
      <c r="J558">
        <v>3.6</v>
      </c>
      <c r="K558">
        <v>0</v>
      </c>
      <c r="L558" s="5">
        <v>119218.23</v>
      </c>
      <c r="M558" s="6">
        <v>36.167212329999998</v>
      </c>
      <c r="N558" s="6">
        <f t="shared" si="8"/>
        <v>4311791.0380167756</v>
      </c>
    </row>
    <row r="559" spans="1:14" x14ac:dyDescent="0.45">
      <c r="A559" s="9">
        <v>42562</v>
      </c>
      <c r="B559" s="4" t="str">
        <f>VLOOKUP(A559,holiday!A559:F2664,2,FALSE)</f>
        <v>Monday</v>
      </c>
      <c r="C559" s="4" t="str">
        <f>VLOOKUP(A559,holiday!A559:G2664,3,FALSE)</f>
        <v>July</v>
      </c>
      <c r="D559" s="4">
        <f>VLOOKUP(A559,holiday!A559:E2664,5,FALSE)</f>
        <v>2016</v>
      </c>
      <c r="E559" s="4">
        <f>VLOOKUP(A559,holiday!A559:F2664,4,FALSE)</f>
        <v>28</v>
      </c>
      <c r="F559" s="4" t="str">
        <f>VLOOKUP(A559,holiday!A559:G2664,6,FALSE)</f>
        <v>N</v>
      </c>
      <c r="G559" s="4" t="str">
        <f>VLOOKUP(A559,holiday!A559:H2664,7,FALSE)</f>
        <v>N</v>
      </c>
      <c r="H559">
        <v>8.3000000000000007</v>
      </c>
      <c r="I559">
        <v>16</v>
      </c>
      <c r="J559">
        <v>7.6</v>
      </c>
      <c r="K559">
        <v>3.6</v>
      </c>
      <c r="L559" s="5">
        <v>128207.125</v>
      </c>
      <c r="M559" s="6">
        <v>44.858080039999997</v>
      </c>
      <c r="N559" s="6">
        <f t="shared" si="8"/>
        <v>5751125.4749482842</v>
      </c>
    </row>
    <row r="560" spans="1:14" x14ac:dyDescent="0.45">
      <c r="A560" s="9">
        <v>42563</v>
      </c>
      <c r="B560" s="4" t="str">
        <f>VLOOKUP(A560,holiday!A560:F2665,2,FALSE)</f>
        <v>Tuesday</v>
      </c>
      <c r="C560" s="4" t="str">
        <f>VLOOKUP(A560,holiday!A560:G2665,3,FALSE)</f>
        <v>July</v>
      </c>
      <c r="D560" s="4">
        <f>VLOOKUP(A560,holiday!A560:E2665,5,FALSE)</f>
        <v>2016</v>
      </c>
      <c r="E560" s="4">
        <f>VLOOKUP(A560,holiday!A560:F2665,4,FALSE)</f>
        <v>28</v>
      </c>
      <c r="F560" s="4" t="str">
        <f>VLOOKUP(A560,holiday!A560:G2665,6,FALSE)</f>
        <v>Y</v>
      </c>
      <c r="G560" s="4" t="str">
        <f>VLOOKUP(A560,holiday!A560:H2665,7,FALSE)</f>
        <v>N</v>
      </c>
      <c r="H560">
        <v>10.7</v>
      </c>
      <c r="I560">
        <v>13.7</v>
      </c>
      <c r="J560">
        <v>8.1</v>
      </c>
      <c r="K560">
        <v>0</v>
      </c>
      <c r="L560" s="5">
        <v>137582.19500000001</v>
      </c>
      <c r="M560" s="6">
        <v>49.159485719999999</v>
      </c>
      <c r="N560" s="6">
        <f t="shared" si="8"/>
        <v>6763469.950428756</v>
      </c>
    </row>
    <row r="561" spans="1:14" x14ac:dyDescent="0.45">
      <c r="A561" s="9">
        <v>42564</v>
      </c>
      <c r="B561" s="4" t="str">
        <f>VLOOKUP(A561,holiday!A561:F2666,2,FALSE)</f>
        <v>Wednesday</v>
      </c>
      <c r="C561" s="4" t="str">
        <f>VLOOKUP(A561,holiday!A561:G2666,3,FALSE)</f>
        <v>July</v>
      </c>
      <c r="D561" s="4">
        <f>VLOOKUP(A561,holiday!A561:E2666,5,FALSE)</f>
        <v>2016</v>
      </c>
      <c r="E561" s="4">
        <f>VLOOKUP(A561,holiday!A561:F2666,4,FALSE)</f>
        <v>28</v>
      </c>
      <c r="F561" s="4" t="str">
        <f>VLOOKUP(A561,holiday!A561:G2666,6,FALSE)</f>
        <v>Y</v>
      </c>
      <c r="G561" s="4" t="str">
        <f>VLOOKUP(A561,holiday!A561:H2666,7,FALSE)</f>
        <v>N</v>
      </c>
      <c r="H561">
        <v>4.5</v>
      </c>
      <c r="I561">
        <v>12</v>
      </c>
      <c r="J561">
        <v>9</v>
      </c>
      <c r="K561">
        <v>0.4</v>
      </c>
      <c r="L561" s="5">
        <v>145728.26</v>
      </c>
      <c r="M561" s="6">
        <v>65.914964920000003</v>
      </c>
      <c r="N561" s="6">
        <f t="shared" si="8"/>
        <v>9605673.1457526404</v>
      </c>
    </row>
    <row r="562" spans="1:14" x14ac:dyDescent="0.45">
      <c r="A562" s="9">
        <v>42565</v>
      </c>
      <c r="B562" s="4" t="str">
        <f>VLOOKUP(A562,holiday!A562:F2667,2,FALSE)</f>
        <v>Thursday</v>
      </c>
      <c r="C562" s="4" t="str">
        <f>VLOOKUP(A562,holiday!A562:G2667,3,FALSE)</f>
        <v>July</v>
      </c>
      <c r="D562" s="4">
        <f>VLOOKUP(A562,holiday!A562:E2667,5,FALSE)</f>
        <v>2016</v>
      </c>
      <c r="E562" s="4">
        <f>VLOOKUP(A562,holiday!A562:F2667,4,FALSE)</f>
        <v>29</v>
      </c>
      <c r="F562" s="4" t="str">
        <f>VLOOKUP(A562,holiday!A562:G2667,6,FALSE)</f>
        <v>Y</v>
      </c>
      <c r="G562" s="4" t="str">
        <f>VLOOKUP(A562,holiday!A562:H2667,7,FALSE)</f>
        <v>N</v>
      </c>
      <c r="H562">
        <v>6.6</v>
      </c>
      <c r="I562">
        <v>14</v>
      </c>
      <c r="J562">
        <v>7.8</v>
      </c>
      <c r="K562">
        <v>1</v>
      </c>
      <c r="L562" s="5">
        <v>144103.70499999999</v>
      </c>
      <c r="M562" s="6">
        <v>76.117452619999995</v>
      </c>
      <c r="N562" s="6">
        <f t="shared" si="8"/>
        <v>10968806.937703956</v>
      </c>
    </row>
    <row r="563" spans="1:14" x14ac:dyDescent="0.45">
      <c r="A563" s="9">
        <v>42566</v>
      </c>
      <c r="B563" s="4" t="str">
        <f>VLOOKUP(A563,holiday!A563:F2668,2,FALSE)</f>
        <v>Friday</v>
      </c>
      <c r="C563" s="4" t="str">
        <f>VLOOKUP(A563,holiday!A563:G2668,3,FALSE)</f>
        <v>July</v>
      </c>
      <c r="D563" s="4">
        <f>VLOOKUP(A563,holiday!A563:E2668,5,FALSE)</f>
        <v>2016</v>
      </c>
      <c r="E563" s="4">
        <f>VLOOKUP(A563,holiday!A563:F2668,4,FALSE)</f>
        <v>29</v>
      </c>
      <c r="F563" s="4" t="str">
        <f>VLOOKUP(A563,holiday!A563:G2668,6,FALSE)</f>
        <v>Y</v>
      </c>
      <c r="G563" s="4" t="str">
        <f>VLOOKUP(A563,holiday!A563:H2668,7,FALSE)</f>
        <v>N</v>
      </c>
      <c r="H563">
        <v>8.8000000000000007</v>
      </c>
      <c r="I563">
        <v>14.1</v>
      </c>
      <c r="J563">
        <v>7.2</v>
      </c>
      <c r="K563">
        <v>0</v>
      </c>
      <c r="L563" s="5">
        <v>141166.85</v>
      </c>
      <c r="M563" s="6">
        <v>79.507600479999994</v>
      </c>
      <c r="N563" s="6">
        <f t="shared" si="8"/>
        <v>11223837.510820087</v>
      </c>
    </row>
    <row r="564" spans="1:14" x14ac:dyDescent="0.45">
      <c r="A564" s="9">
        <v>42567</v>
      </c>
      <c r="B564" s="4" t="str">
        <f>VLOOKUP(A564,holiday!A564:F2669,2,FALSE)</f>
        <v>Saturday</v>
      </c>
      <c r="C564" s="4" t="str">
        <f>VLOOKUP(A564,holiday!A564:G2669,3,FALSE)</f>
        <v>July</v>
      </c>
      <c r="D564" s="4">
        <f>VLOOKUP(A564,holiday!A564:E2669,5,FALSE)</f>
        <v>2016</v>
      </c>
      <c r="E564" s="4">
        <f>VLOOKUP(A564,holiday!A564:F2669,4,FALSE)</f>
        <v>29</v>
      </c>
      <c r="F564" s="4" t="str">
        <f>VLOOKUP(A564,holiday!A564:G2669,6,FALSE)</f>
        <v>Y</v>
      </c>
      <c r="G564" s="4" t="str">
        <f>VLOOKUP(A564,holiday!A564:H2669,7,FALSE)</f>
        <v>N</v>
      </c>
      <c r="H564">
        <v>7.8</v>
      </c>
      <c r="I564">
        <v>13.7</v>
      </c>
      <c r="J564">
        <v>10.199999999999999</v>
      </c>
      <c r="K564">
        <v>0</v>
      </c>
      <c r="L564" s="5">
        <v>120659.15</v>
      </c>
      <c r="M564" s="6">
        <v>73.694418769999999</v>
      </c>
      <c r="N564" s="6">
        <f t="shared" si="8"/>
        <v>8891905.9285322446</v>
      </c>
    </row>
    <row r="565" spans="1:14" x14ac:dyDescent="0.45">
      <c r="A565" s="9">
        <v>42568</v>
      </c>
      <c r="B565" s="4" t="str">
        <f>VLOOKUP(A565,holiday!A565:F2670,2,FALSE)</f>
        <v>Sunday</v>
      </c>
      <c r="C565" s="4" t="str">
        <f>VLOOKUP(A565,holiday!A565:G2670,3,FALSE)</f>
        <v>July</v>
      </c>
      <c r="D565" s="4">
        <f>VLOOKUP(A565,holiday!A565:E2670,5,FALSE)</f>
        <v>2016</v>
      </c>
      <c r="E565" s="4">
        <f>VLOOKUP(A565,holiday!A565:F2670,4,FALSE)</f>
        <v>29</v>
      </c>
      <c r="F565" s="4" t="str">
        <f>VLOOKUP(A565,holiday!A565:G2670,6,FALSE)</f>
        <v>Y</v>
      </c>
      <c r="G565" s="4" t="str">
        <f>VLOOKUP(A565,holiday!A565:H2670,7,FALSE)</f>
        <v>N</v>
      </c>
      <c r="H565">
        <v>3.1</v>
      </c>
      <c r="I565">
        <v>16.100000000000001</v>
      </c>
      <c r="J565">
        <v>10.3</v>
      </c>
      <c r="K565">
        <v>0</v>
      </c>
      <c r="L565" s="5">
        <v>113418.125</v>
      </c>
      <c r="M565" s="6">
        <v>48.788405300000001</v>
      </c>
      <c r="N565" s="6">
        <f t="shared" si="8"/>
        <v>5533489.4508660622</v>
      </c>
    </row>
    <row r="566" spans="1:14" x14ac:dyDescent="0.45">
      <c r="A566" s="9">
        <v>42569</v>
      </c>
      <c r="B566" s="4" t="str">
        <f>VLOOKUP(A566,holiday!A566:F2671,2,FALSE)</f>
        <v>Monday</v>
      </c>
      <c r="C566" s="4" t="str">
        <f>VLOOKUP(A566,holiday!A566:G2671,3,FALSE)</f>
        <v>July</v>
      </c>
      <c r="D566" s="4">
        <f>VLOOKUP(A566,holiday!A566:E2671,5,FALSE)</f>
        <v>2016</v>
      </c>
      <c r="E566" s="4">
        <f>VLOOKUP(A566,holiday!A566:F2671,4,FALSE)</f>
        <v>29</v>
      </c>
      <c r="F566" s="4" t="str">
        <f>VLOOKUP(A566,holiday!A566:G2671,6,FALSE)</f>
        <v>Y</v>
      </c>
      <c r="G566" s="4" t="str">
        <f>VLOOKUP(A566,holiday!A566:H2671,7,FALSE)</f>
        <v>N</v>
      </c>
      <c r="H566">
        <v>9.6</v>
      </c>
      <c r="I566">
        <v>17.7</v>
      </c>
      <c r="J566">
        <v>8.8000000000000007</v>
      </c>
      <c r="K566">
        <v>0</v>
      </c>
      <c r="L566" s="5">
        <v>127367.015</v>
      </c>
      <c r="M566" s="6">
        <v>43.891518699999999</v>
      </c>
      <c r="N566" s="6">
        <f t="shared" si="8"/>
        <v>5590331.7206356805</v>
      </c>
    </row>
    <row r="567" spans="1:14" x14ac:dyDescent="0.45">
      <c r="A567" s="9">
        <v>42570</v>
      </c>
      <c r="B567" s="4" t="str">
        <f>VLOOKUP(A567,holiday!A567:F2672,2,FALSE)</f>
        <v>Tuesday</v>
      </c>
      <c r="C567" s="4" t="str">
        <f>VLOOKUP(A567,holiday!A567:G2672,3,FALSE)</f>
        <v>July</v>
      </c>
      <c r="D567" s="4">
        <f>VLOOKUP(A567,holiday!A567:E2672,5,FALSE)</f>
        <v>2016</v>
      </c>
      <c r="E567" s="4">
        <f>VLOOKUP(A567,holiday!A567:F2672,4,FALSE)</f>
        <v>29</v>
      </c>
      <c r="F567" s="4" t="str">
        <f>VLOOKUP(A567,holiday!A567:G2672,6,FALSE)</f>
        <v>Y</v>
      </c>
      <c r="G567" s="4" t="str">
        <f>VLOOKUP(A567,holiday!A567:H2672,7,FALSE)</f>
        <v>N</v>
      </c>
      <c r="H567">
        <v>12.6</v>
      </c>
      <c r="I567">
        <v>16</v>
      </c>
      <c r="J567">
        <v>5.7</v>
      </c>
      <c r="K567">
        <v>0</v>
      </c>
      <c r="L567" s="5">
        <v>137028.04999999999</v>
      </c>
      <c r="M567" s="6">
        <v>49.453789790000002</v>
      </c>
      <c r="N567" s="6">
        <f t="shared" si="8"/>
        <v>6776556.3800336095</v>
      </c>
    </row>
    <row r="568" spans="1:14" x14ac:dyDescent="0.45">
      <c r="A568" s="9">
        <v>42571</v>
      </c>
      <c r="B568" s="4" t="str">
        <f>VLOOKUP(A568,holiday!A568:F2673,2,FALSE)</f>
        <v>Wednesday</v>
      </c>
      <c r="C568" s="4" t="str">
        <f>VLOOKUP(A568,holiday!A568:G2673,3,FALSE)</f>
        <v>July</v>
      </c>
      <c r="D568" s="4">
        <f>VLOOKUP(A568,holiday!A568:E2673,5,FALSE)</f>
        <v>2016</v>
      </c>
      <c r="E568" s="4">
        <f>VLOOKUP(A568,holiday!A568:F2673,4,FALSE)</f>
        <v>29</v>
      </c>
      <c r="F568" s="4" t="str">
        <f>VLOOKUP(A568,holiday!A568:G2673,6,FALSE)</f>
        <v>Y</v>
      </c>
      <c r="G568" s="4" t="str">
        <f>VLOOKUP(A568,holiday!A568:H2673,7,FALSE)</f>
        <v>N</v>
      </c>
      <c r="H568">
        <v>9.8000000000000007</v>
      </c>
      <c r="I568">
        <v>16.100000000000001</v>
      </c>
      <c r="J568">
        <v>9.1999999999999993</v>
      </c>
      <c r="K568">
        <v>1.8</v>
      </c>
      <c r="L568" s="5">
        <v>136850.14000000001</v>
      </c>
      <c r="M568" s="6">
        <v>52.331551939999997</v>
      </c>
      <c r="N568" s="6">
        <f t="shared" si="8"/>
        <v>7161580.2094062716</v>
      </c>
    </row>
    <row r="569" spans="1:14" x14ac:dyDescent="0.45">
      <c r="A569" s="9">
        <v>42572</v>
      </c>
      <c r="B569" s="4" t="str">
        <f>VLOOKUP(A569,holiday!A569:F2674,2,FALSE)</f>
        <v>Thursday</v>
      </c>
      <c r="C569" s="4" t="str">
        <f>VLOOKUP(A569,holiday!A569:G2674,3,FALSE)</f>
        <v>July</v>
      </c>
      <c r="D569" s="4">
        <f>VLOOKUP(A569,holiday!A569:E2674,5,FALSE)</f>
        <v>2016</v>
      </c>
      <c r="E569" s="4">
        <f>VLOOKUP(A569,holiday!A569:F2674,4,FALSE)</f>
        <v>30</v>
      </c>
      <c r="F569" s="4" t="str">
        <f>VLOOKUP(A569,holiday!A569:G2674,6,FALSE)</f>
        <v>Y</v>
      </c>
      <c r="G569" s="4" t="str">
        <f>VLOOKUP(A569,holiday!A569:H2674,7,FALSE)</f>
        <v>N</v>
      </c>
      <c r="H569">
        <v>6.9</v>
      </c>
      <c r="I569">
        <v>18.100000000000001</v>
      </c>
      <c r="J569">
        <v>7.4</v>
      </c>
      <c r="K569">
        <v>1.8</v>
      </c>
      <c r="L569" s="5">
        <v>136127.125</v>
      </c>
      <c r="M569" s="6">
        <v>44.92653284</v>
      </c>
      <c r="N569" s="6">
        <f t="shared" si="8"/>
        <v>6115719.7517272849</v>
      </c>
    </row>
    <row r="570" spans="1:14" x14ac:dyDescent="0.45">
      <c r="A570" s="9">
        <v>42573</v>
      </c>
      <c r="B570" s="4" t="str">
        <f>VLOOKUP(A570,holiday!A570:F2675,2,FALSE)</f>
        <v>Friday</v>
      </c>
      <c r="C570" s="4" t="str">
        <f>VLOOKUP(A570,holiday!A570:G2675,3,FALSE)</f>
        <v>July</v>
      </c>
      <c r="D570" s="4">
        <f>VLOOKUP(A570,holiday!A570:E2675,5,FALSE)</f>
        <v>2016</v>
      </c>
      <c r="E570" s="4">
        <f>VLOOKUP(A570,holiday!A570:F2675,4,FALSE)</f>
        <v>30</v>
      </c>
      <c r="F570" s="4" t="str">
        <f>VLOOKUP(A570,holiday!A570:G2675,6,FALSE)</f>
        <v>Y</v>
      </c>
      <c r="G570" s="4" t="str">
        <f>VLOOKUP(A570,holiday!A570:H2675,7,FALSE)</f>
        <v>N</v>
      </c>
      <c r="H570">
        <v>9.1999999999999993</v>
      </c>
      <c r="I570">
        <v>18.3</v>
      </c>
      <c r="J570">
        <v>5.0999999999999996</v>
      </c>
      <c r="K570">
        <v>7.8</v>
      </c>
      <c r="L570" s="5">
        <v>128777.82</v>
      </c>
      <c r="M570" s="6">
        <v>21.091718870000001</v>
      </c>
      <c r="N570" s="6">
        <f t="shared" si="8"/>
        <v>2716145.5761314635</v>
      </c>
    </row>
    <row r="571" spans="1:14" x14ac:dyDescent="0.45">
      <c r="A571" s="9">
        <v>42574</v>
      </c>
      <c r="B571" s="4" t="str">
        <f>VLOOKUP(A571,holiday!A571:F2676,2,FALSE)</f>
        <v>Saturday</v>
      </c>
      <c r="C571" s="4" t="str">
        <f>VLOOKUP(A571,holiday!A571:G2676,3,FALSE)</f>
        <v>July</v>
      </c>
      <c r="D571" s="4">
        <f>VLOOKUP(A571,holiday!A571:E2676,5,FALSE)</f>
        <v>2016</v>
      </c>
      <c r="E571" s="4">
        <f>VLOOKUP(A571,holiday!A571:F2676,4,FALSE)</f>
        <v>30</v>
      </c>
      <c r="F571" s="4" t="str">
        <f>VLOOKUP(A571,holiday!A571:G2676,6,FALSE)</f>
        <v>Y</v>
      </c>
      <c r="G571" s="4" t="str">
        <f>VLOOKUP(A571,holiday!A571:H2676,7,FALSE)</f>
        <v>N</v>
      </c>
      <c r="H571">
        <v>7.5</v>
      </c>
      <c r="I571">
        <v>11.6</v>
      </c>
      <c r="J571">
        <v>9</v>
      </c>
      <c r="K571">
        <v>2.8</v>
      </c>
      <c r="L571" s="5">
        <v>119888.575</v>
      </c>
      <c r="M571" s="6">
        <v>62.709286929999998</v>
      </c>
      <c r="N571" s="6">
        <f t="shared" si="8"/>
        <v>7518127.0493038241</v>
      </c>
    </row>
    <row r="572" spans="1:14" x14ac:dyDescent="0.45">
      <c r="A572" s="9">
        <v>42575</v>
      </c>
      <c r="B572" s="4" t="str">
        <f>VLOOKUP(A572,holiday!A572:F2677,2,FALSE)</f>
        <v>Sunday</v>
      </c>
      <c r="C572" s="4" t="str">
        <f>VLOOKUP(A572,holiday!A572:G2677,3,FALSE)</f>
        <v>July</v>
      </c>
      <c r="D572" s="4">
        <f>VLOOKUP(A572,holiday!A572:E2677,5,FALSE)</f>
        <v>2016</v>
      </c>
      <c r="E572" s="4">
        <f>VLOOKUP(A572,holiday!A572:F2677,4,FALSE)</f>
        <v>30</v>
      </c>
      <c r="F572" s="4" t="str">
        <f>VLOOKUP(A572,holiday!A572:G2677,6,FALSE)</f>
        <v>Y</v>
      </c>
      <c r="G572" s="4" t="str">
        <f>VLOOKUP(A572,holiday!A572:H2677,7,FALSE)</f>
        <v>N</v>
      </c>
      <c r="H572">
        <v>4.7</v>
      </c>
      <c r="I572">
        <v>11.4</v>
      </c>
      <c r="J572">
        <v>10.3</v>
      </c>
      <c r="K572">
        <v>0.8</v>
      </c>
      <c r="L572" s="5">
        <v>120126.905</v>
      </c>
      <c r="M572" s="6">
        <v>52.227008529999999</v>
      </c>
      <c r="N572" s="6">
        <f t="shared" si="8"/>
        <v>6273868.8921174994</v>
      </c>
    </row>
    <row r="573" spans="1:14" x14ac:dyDescent="0.45">
      <c r="A573" s="9">
        <v>42576</v>
      </c>
      <c r="B573" s="4" t="str">
        <f>VLOOKUP(A573,holiday!A573:F2678,2,FALSE)</f>
        <v>Monday</v>
      </c>
      <c r="C573" s="4" t="str">
        <f>VLOOKUP(A573,holiday!A573:G2678,3,FALSE)</f>
        <v>July</v>
      </c>
      <c r="D573" s="4">
        <f>VLOOKUP(A573,holiday!A573:E2678,5,FALSE)</f>
        <v>2016</v>
      </c>
      <c r="E573" s="4">
        <f>VLOOKUP(A573,holiday!A573:F2678,4,FALSE)</f>
        <v>30</v>
      </c>
      <c r="F573" s="4" t="str">
        <f>VLOOKUP(A573,holiday!A573:G2678,6,FALSE)</f>
        <v>Y</v>
      </c>
      <c r="G573" s="4" t="str">
        <f>VLOOKUP(A573,holiday!A573:H2678,7,FALSE)</f>
        <v>N</v>
      </c>
      <c r="H573">
        <v>6.3</v>
      </c>
      <c r="I573">
        <v>14.3</v>
      </c>
      <c r="J573">
        <v>7.5</v>
      </c>
      <c r="K573">
        <v>0</v>
      </c>
      <c r="L573" s="5">
        <v>138134.63500000001</v>
      </c>
      <c r="M573" s="6">
        <v>37.980186609999997</v>
      </c>
      <c r="N573" s="6">
        <f t="shared" si="8"/>
        <v>5246379.2146042371</v>
      </c>
    </row>
    <row r="574" spans="1:14" x14ac:dyDescent="0.45">
      <c r="A574" s="9">
        <v>42577</v>
      </c>
      <c r="B574" s="4" t="str">
        <f>VLOOKUP(A574,holiday!A574:F2679,2,FALSE)</f>
        <v>Tuesday</v>
      </c>
      <c r="C574" s="4" t="str">
        <f>VLOOKUP(A574,holiday!A574:G2679,3,FALSE)</f>
        <v>July</v>
      </c>
      <c r="D574" s="4">
        <f>VLOOKUP(A574,holiday!A574:E2679,5,FALSE)</f>
        <v>2016</v>
      </c>
      <c r="E574" s="4">
        <f>VLOOKUP(A574,holiday!A574:F2679,4,FALSE)</f>
        <v>30</v>
      </c>
      <c r="F574" s="4" t="str">
        <f>VLOOKUP(A574,holiday!A574:G2679,6,FALSE)</f>
        <v>Y</v>
      </c>
      <c r="G574" s="4" t="str">
        <f>VLOOKUP(A574,holiday!A574:H2679,7,FALSE)</f>
        <v>N</v>
      </c>
      <c r="H574">
        <v>6.5</v>
      </c>
      <c r="I574">
        <v>11</v>
      </c>
      <c r="J574">
        <v>7.2</v>
      </c>
      <c r="K574">
        <v>4.8</v>
      </c>
      <c r="L574" s="5">
        <v>146465.69</v>
      </c>
      <c r="M574" s="6">
        <v>47.971245959999997</v>
      </c>
      <c r="N574" s="6">
        <f t="shared" si="8"/>
        <v>7026141.6396911126</v>
      </c>
    </row>
    <row r="575" spans="1:14" x14ac:dyDescent="0.45">
      <c r="A575" s="9">
        <v>42578</v>
      </c>
      <c r="B575" s="4" t="str">
        <f>VLOOKUP(A575,holiday!A575:F2680,2,FALSE)</f>
        <v>Wednesday</v>
      </c>
      <c r="C575" s="4" t="str">
        <f>VLOOKUP(A575,holiday!A575:G2680,3,FALSE)</f>
        <v>July</v>
      </c>
      <c r="D575" s="4">
        <f>VLOOKUP(A575,holiday!A575:E2680,5,FALSE)</f>
        <v>2016</v>
      </c>
      <c r="E575" s="4">
        <f>VLOOKUP(A575,holiday!A575:F2680,4,FALSE)</f>
        <v>30</v>
      </c>
      <c r="F575" s="4" t="str">
        <f>VLOOKUP(A575,holiday!A575:G2680,6,FALSE)</f>
        <v>Y</v>
      </c>
      <c r="G575" s="4" t="str">
        <f>VLOOKUP(A575,holiday!A575:H2680,7,FALSE)</f>
        <v>N</v>
      </c>
      <c r="H575">
        <v>7.5</v>
      </c>
      <c r="I575">
        <v>12.9</v>
      </c>
      <c r="J575">
        <v>6.9</v>
      </c>
      <c r="K575">
        <v>0.4</v>
      </c>
      <c r="L575" s="5">
        <v>143209.755</v>
      </c>
      <c r="M575" s="6">
        <v>36.397462779999998</v>
      </c>
      <c r="N575" s="6">
        <f t="shared" si="8"/>
        <v>5212471.7273454191</v>
      </c>
    </row>
    <row r="576" spans="1:14" x14ac:dyDescent="0.45">
      <c r="A576" s="9">
        <v>42579</v>
      </c>
      <c r="B576" s="4" t="str">
        <f>VLOOKUP(A576,holiday!A576:F2681,2,FALSE)</f>
        <v>Thursday</v>
      </c>
      <c r="C576" s="4" t="str">
        <f>VLOOKUP(A576,holiday!A576:G2681,3,FALSE)</f>
        <v>July</v>
      </c>
      <c r="D576" s="4">
        <f>VLOOKUP(A576,holiday!A576:E2681,5,FALSE)</f>
        <v>2016</v>
      </c>
      <c r="E576" s="4">
        <f>VLOOKUP(A576,holiday!A576:F2681,4,FALSE)</f>
        <v>31</v>
      </c>
      <c r="F576" s="4" t="str">
        <f>VLOOKUP(A576,holiday!A576:G2681,6,FALSE)</f>
        <v>Y</v>
      </c>
      <c r="G576" s="4" t="str">
        <f>VLOOKUP(A576,holiday!A576:H2681,7,FALSE)</f>
        <v>N</v>
      </c>
      <c r="H576">
        <v>6.9</v>
      </c>
      <c r="I576">
        <v>15.2</v>
      </c>
      <c r="J576">
        <v>6.3</v>
      </c>
      <c r="K576">
        <v>0</v>
      </c>
      <c r="L576" s="5">
        <v>142341.63500000001</v>
      </c>
      <c r="M576" s="6">
        <v>41.561898749999997</v>
      </c>
      <c r="N576" s="6">
        <f t="shared" si="8"/>
        <v>5915988.6217794567</v>
      </c>
    </row>
    <row r="577" spans="1:14" x14ac:dyDescent="0.45">
      <c r="A577" s="9">
        <v>42580</v>
      </c>
      <c r="B577" s="4" t="str">
        <f>VLOOKUP(A577,holiday!A577:F2682,2,FALSE)</f>
        <v>Friday</v>
      </c>
      <c r="C577" s="4" t="str">
        <f>VLOOKUP(A577,holiday!A577:G2682,3,FALSE)</f>
        <v>July</v>
      </c>
      <c r="D577" s="4">
        <f>VLOOKUP(A577,holiday!A577:E2682,5,FALSE)</f>
        <v>2016</v>
      </c>
      <c r="E577" s="4">
        <f>VLOOKUP(A577,holiday!A577:F2682,4,FALSE)</f>
        <v>31</v>
      </c>
      <c r="F577" s="4" t="str">
        <f>VLOOKUP(A577,holiday!A577:G2682,6,FALSE)</f>
        <v>Y</v>
      </c>
      <c r="G577" s="4" t="str">
        <f>VLOOKUP(A577,holiday!A577:H2682,7,FALSE)</f>
        <v>N</v>
      </c>
      <c r="H577">
        <v>10.199999999999999</v>
      </c>
      <c r="I577">
        <v>15.3</v>
      </c>
      <c r="J577">
        <v>5</v>
      </c>
      <c r="K577">
        <v>0</v>
      </c>
      <c r="L577" s="5">
        <v>139822.93</v>
      </c>
      <c r="M577" s="6">
        <v>33.869681919999998</v>
      </c>
      <c r="N577" s="6">
        <f t="shared" si="8"/>
        <v>4735758.1642224248</v>
      </c>
    </row>
    <row r="578" spans="1:14" x14ac:dyDescent="0.45">
      <c r="A578" s="9">
        <v>42581</v>
      </c>
      <c r="B578" s="4" t="str">
        <f>VLOOKUP(A578,holiday!A578:F2683,2,FALSE)</f>
        <v>Saturday</v>
      </c>
      <c r="C578" s="4" t="str">
        <f>VLOOKUP(A578,holiday!A578:G2683,3,FALSE)</f>
        <v>July</v>
      </c>
      <c r="D578" s="4">
        <f>VLOOKUP(A578,holiday!A578:E2683,5,FALSE)</f>
        <v>2016</v>
      </c>
      <c r="E578" s="4">
        <f>VLOOKUP(A578,holiday!A578:F2683,4,FALSE)</f>
        <v>31</v>
      </c>
      <c r="F578" s="4" t="str">
        <f>VLOOKUP(A578,holiday!A578:G2683,6,FALSE)</f>
        <v>Y</v>
      </c>
      <c r="G578" s="4" t="str">
        <f>VLOOKUP(A578,holiday!A578:H2683,7,FALSE)</f>
        <v>N</v>
      </c>
      <c r="H578">
        <v>9.1</v>
      </c>
      <c r="I578">
        <v>13.8</v>
      </c>
      <c r="J578">
        <v>8.5</v>
      </c>
      <c r="K578">
        <v>2.4</v>
      </c>
      <c r="L578" s="5">
        <v>121548.535</v>
      </c>
      <c r="M578" s="6">
        <v>24.849528429999999</v>
      </c>
      <c r="N578" s="6">
        <f t="shared" ref="N578:N641" si="9">L578*M578</f>
        <v>3020423.7761073499</v>
      </c>
    </row>
    <row r="579" spans="1:14" x14ac:dyDescent="0.45">
      <c r="A579" s="9">
        <v>42582</v>
      </c>
      <c r="B579" s="4" t="str">
        <f>VLOOKUP(A579,holiday!A579:F2684,2,FALSE)</f>
        <v>Sunday</v>
      </c>
      <c r="C579" s="4" t="str">
        <f>VLOOKUP(A579,holiday!A579:G2684,3,FALSE)</f>
        <v>July</v>
      </c>
      <c r="D579" s="4">
        <f>VLOOKUP(A579,holiday!A579:E2684,5,FALSE)</f>
        <v>2016</v>
      </c>
      <c r="E579" s="4">
        <f>VLOOKUP(A579,holiday!A579:F2684,4,FALSE)</f>
        <v>31</v>
      </c>
      <c r="F579" s="4" t="str">
        <f>VLOOKUP(A579,holiday!A579:G2684,6,FALSE)</f>
        <v>Y</v>
      </c>
      <c r="G579" s="4" t="str">
        <f>VLOOKUP(A579,holiday!A579:H2684,7,FALSE)</f>
        <v>N</v>
      </c>
      <c r="H579">
        <v>10.3</v>
      </c>
      <c r="I579">
        <v>17</v>
      </c>
      <c r="J579">
        <v>11.3</v>
      </c>
      <c r="K579">
        <v>2</v>
      </c>
      <c r="L579" s="5">
        <v>114481.28</v>
      </c>
      <c r="M579" s="6">
        <v>33.778252090000002</v>
      </c>
      <c r="N579" s="6">
        <f t="shared" si="9"/>
        <v>3866977.5354258753</v>
      </c>
    </row>
    <row r="580" spans="1:14" x14ac:dyDescent="0.45">
      <c r="A580" s="9">
        <v>42583</v>
      </c>
      <c r="B580" s="4" t="str">
        <f>VLOOKUP(A580,holiday!A580:F2685,2,FALSE)</f>
        <v>Monday</v>
      </c>
      <c r="C580" s="4" t="str">
        <f>VLOOKUP(A580,holiday!A580:G2685,3,FALSE)</f>
        <v>August</v>
      </c>
      <c r="D580" s="4">
        <f>VLOOKUP(A580,holiday!A580:E2685,5,FALSE)</f>
        <v>2016</v>
      </c>
      <c r="E580" s="4">
        <f>VLOOKUP(A580,holiday!A580:F2685,4,FALSE)</f>
        <v>31</v>
      </c>
      <c r="F580" s="4" t="str">
        <f>VLOOKUP(A580,holiday!A580:G2685,6,FALSE)</f>
        <v>Y</v>
      </c>
      <c r="G580" s="4" t="str">
        <f>VLOOKUP(A580,holiday!A580:H2685,7,FALSE)</f>
        <v>N</v>
      </c>
      <c r="H580">
        <v>11.2</v>
      </c>
      <c r="I580">
        <v>14.4</v>
      </c>
      <c r="J580">
        <v>5.2</v>
      </c>
      <c r="K580">
        <v>2.8</v>
      </c>
      <c r="L580" s="5">
        <v>137934.845</v>
      </c>
      <c r="M580" s="6">
        <v>45.979129370000003</v>
      </c>
      <c r="N580" s="6">
        <f t="shared" si="9"/>
        <v>6342124.0828858977</v>
      </c>
    </row>
    <row r="581" spans="1:14" x14ac:dyDescent="0.45">
      <c r="A581" s="9">
        <v>42584</v>
      </c>
      <c r="B581" s="4" t="str">
        <f>VLOOKUP(A581,holiday!A581:F2686,2,FALSE)</f>
        <v>Tuesday</v>
      </c>
      <c r="C581" s="4" t="str">
        <f>VLOOKUP(A581,holiday!A581:G2686,3,FALSE)</f>
        <v>August</v>
      </c>
      <c r="D581" s="4">
        <f>VLOOKUP(A581,holiday!A581:E2686,5,FALSE)</f>
        <v>2016</v>
      </c>
      <c r="E581" s="4">
        <f>VLOOKUP(A581,holiday!A581:F2686,4,FALSE)</f>
        <v>31</v>
      </c>
      <c r="F581" s="4" t="str">
        <f>VLOOKUP(A581,holiday!A581:G2686,6,FALSE)</f>
        <v>Y</v>
      </c>
      <c r="G581" s="4" t="str">
        <f>VLOOKUP(A581,holiday!A581:H2686,7,FALSE)</f>
        <v>N</v>
      </c>
      <c r="H581">
        <v>8.5</v>
      </c>
      <c r="I581">
        <v>13.4</v>
      </c>
      <c r="J581">
        <v>11.2</v>
      </c>
      <c r="K581">
        <v>14.4</v>
      </c>
      <c r="L581" s="5">
        <v>137301.69</v>
      </c>
      <c r="M581" s="6">
        <v>48.597990580000001</v>
      </c>
      <c r="N581" s="6">
        <f t="shared" si="9"/>
        <v>6672586.2372380802</v>
      </c>
    </row>
    <row r="582" spans="1:14" x14ac:dyDescent="0.45">
      <c r="A582" s="9">
        <v>42585</v>
      </c>
      <c r="B582" s="4" t="str">
        <f>VLOOKUP(A582,holiday!A582:F2687,2,FALSE)</f>
        <v>Wednesday</v>
      </c>
      <c r="C582" s="4" t="str">
        <f>VLOOKUP(A582,holiday!A582:G2687,3,FALSE)</f>
        <v>August</v>
      </c>
      <c r="D582" s="4">
        <f>VLOOKUP(A582,holiday!A582:E2687,5,FALSE)</f>
        <v>2016</v>
      </c>
      <c r="E582" s="4">
        <f>VLOOKUP(A582,holiday!A582:F2687,4,FALSE)</f>
        <v>31</v>
      </c>
      <c r="F582" s="4" t="str">
        <f>VLOOKUP(A582,holiday!A582:G2687,6,FALSE)</f>
        <v>Y</v>
      </c>
      <c r="G582" s="4" t="str">
        <f>VLOOKUP(A582,holiday!A582:H2687,7,FALSE)</f>
        <v>N</v>
      </c>
      <c r="H582">
        <v>8.6999999999999993</v>
      </c>
      <c r="I582">
        <v>12.8</v>
      </c>
      <c r="J582">
        <v>8.4</v>
      </c>
      <c r="K582">
        <v>2.8</v>
      </c>
      <c r="L582" s="5">
        <v>140922.715</v>
      </c>
      <c r="M582" s="6">
        <v>58.029549359999997</v>
      </c>
      <c r="N582" s="6">
        <f t="shared" si="9"/>
        <v>8177681.6460377118</v>
      </c>
    </row>
    <row r="583" spans="1:14" x14ac:dyDescent="0.45">
      <c r="A583" s="9">
        <v>42586</v>
      </c>
      <c r="B583" s="4" t="str">
        <f>VLOOKUP(A583,holiday!A583:F2688,2,FALSE)</f>
        <v>Thursday</v>
      </c>
      <c r="C583" s="4" t="str">
        <f>VLOOKUP(A583,holiday!A583:G2688,3,FALSE)</f>
        <v>August</v>
      </c>
      <c r="D583" s="4">
        <f>VLOOKUP(A583,holiday!A583:E2688,5,FALSE)</f>
        <v>2016</v>
      </c>
      <c r="E583" s="4">
        <f>VLOOKUP(A583,holiday!A583:F2688,4,FALSE)</f>
        <v>32</v>
      </c>
      <c r="F583" s="4" t="str">
        <f>VLOOKUP(A583,holiday!A583:G2688,6,FALSE)</f>
        <v>Y</v>
      </c>
      <c r="G583" s="4" t="str">
        <f>VLOOKUP(A583,holiday!A583:H2688,7,FALSE)</f>
        <v>N</v>
      </c>
      <c r="H583">
        <v>4.9000000000000004</v>
      </c>
      <c r="I583">
        <v>14.6</v>
      </c>
      <c r="J583">
        <v>11.1</v>
      </c>
      <c r="K583">
        <v>0.8</v>
      </c>
      <c r="L583" s="5">
        <v>142671.51</v>
      </c>
      <c r="M583" s="6">
        <v>51.565282189999998</v>
      </c>
      <c r="N583" s="6">
        <f t="shared" si="9"/>
        <v>7356896.6736234073</v>
      </c>
    </row>
    <row r="584" spans="1:14" x14ac:dyDescent="0.45">
      <c r="A584" s="9">
        <v>42587</v>
      </c>
      <c r="B584" s="4" t="str">
        <f>VLOOKUP(A584,holiday!A584:F2689,2,FALSE)</f>
        <v>Friday</v>
      </c>
      <c r="C584" s="4" t="str">
        <f>VLOOKUP(A584,holiday!A584:G2689,3,FALSE)</f>
        <v>August</v>
      </c>
      <c r="D584" s="4">
        <f>VLOOKUP(A584,holiday!A584:E2689,5,FALSE)</f>
        <v>2016</v>
      </c>
      <c r="E584" s="4">
        <f>VLOOKUP(A584,holiday!A584:F2689,4,FALSE)</f>
        <v>32</v>
      </c>
      <c r="F584" s="4" t="str">
        <f>VLOOKUP(A584,holiday!A584:G2689,6,FALSE)</f>
        <v>Y</v>
      </c>
      <c r="G584" s="4" t="str">
        <f>VLOOKUP(A584,holiday!A584:H2689,7,FALSE)</f>
        <v>N</v>
      </c>
      <c r="H584">
        <v>3.4</v>
      </c>
      <c r="I584">
        <v>14.6</v>
      </c>
      <c r="J584">
        <v>8.6999999999999993</v>
      </c>
      <c r="K584">
        <v>0</v>
      </c>
      <c r="L584" s="5">
        <v>145491.32999999999</v>
      </c>
      <c r="M584" s="6">
        <v>70.203116499999993</v>
      </c>
      <c r="N584" s="6">
        <f t="shared" si="9"/>
        <v>10213944.789729943</v>
      </c>
    </row>
    <row r="585" spans="1:14" x14ac:dyDescent="0.45">
      <c r="A585" s="9">
        <v>42588</v>
      </c>
      <c r="B585" s="4" t="str">
        <f>VLOOKUP(A585,holiday!A585:F2690,2,FALSE)</f>
        <v>Saturday</v>
      </c>
      <c r="C585" s="4" t="str">
        <f>VLOOKUP(A585,holiday!A585:G2690,3,FALSE)</f>
        <v>August</v>
      </c>
      <c r="D585" s="4">
        <f>VLOOKUP(A585,holiday!A585:E2690,5,FALSE)</f>
        <v>2016</v>
      </c>
      <c r="E585" s="4">
        <f>VLOOKUP(A585,holiday!A585:F2690,4,FALSE)</f>
        <v>32</v>
      </c>
      <c r="F585" s="4" t="str">
        <f>VLOOKUP(A585,holiday!A585:G2690,6,FALSE)</f>
        <v>Y</v>
      </c>
      <c r="G585" s="4" t="str">
        <f>VLOOKUP(A585,holiday!A585:H2690,7,FALSE)</f>
        <v>N</v>
      </c>
      <c r="H585">
        <v>5.8</v>
      </c>
      <c r="I585">
        <v>14.4</v>
      </c>
      <c r="J585">
        <v>7</v>
      </c>
      <c r="K585">
        <v>0</v>
      </c>
      <c r="L585" s="5">
        <v>130907.095</v>
      </c>
      <c r="M585" s="6">
        <v>54.398078300000002</v>
      </c>
      <c r="N585" s="6">
        <f t="shared" si="9"/>
        <v>7121094.4038355388</v>
      </c>
    </row>
    <row r="586" spans="1:14" x14ac:dyDescent="0.45">
      <c r="A586" s="9">
        <v>42589</v>
      </c>
      <c r="B586" s="4" t="str">
        <f>VLOOKUP(A586,holiday!A586:F2691,2,FALSE)</f>
        <v>Sunday</v>
      </c>
      <c r="C586" s="4" t="str">
        <f>VLOOKUP(A586,holiday!A586:G2691,3,FALSE)</f>
        <v>August</v>
      </c>
      <c r="D586" s="4">
        <f>VLOOKUP(A586,holiday!A586:E2691,5,FALSE)</f>
        <v>2016</v>
      </c>
      <c r="E586" s="4">
        <f>VLOOKUP(A586,holiday!A586:F2691,4,FALSE)</f>
        <v>32</v>
      </c>
      <c r="F586" s="4" t="str">
        <f>VLOOKUP(A586,holiday!A586:G2691,6,FALSE)</f>
        <v>Y</v>
      </c>
      <c r="G586" s="4" t="str">
        <f>VLOOKUP(A586,holiday!A586:H2691,7,FALSE)</f>
        <v>N</v>
      </c>
      <c r="H586">
        <v>7.6</v>
      </c>
      <c r="I586">
        <v>16.600000000000001</v>
      </c>
      <c r="J586">
        <v>10.4</v>
      </c>
      <c r="K586">
        <v>0</v>
      </c>
      <c r="L586" s="5">
        <v>120379.285</v>
      </c>
      <c r="M586" s="6">
        <v>32.884789920000003</v>
      </c>
      <c r="N586" s="6">
        <f t="shared" si="9"/>
        <v>3958647.4979448076</v>
      </c>
    </row>
    <row r="587" spans="1:14" x14ac:dyDescent="0.45">
      <c r="A587" s="9">
        <v>42590</v>
      </c>
      <c r="B587" s="4" t="str">
        <f>VLOOKUP(A587,holiday!A587:F2692,2,FALSE)</f>
        <v>Monday</v>
      </c>
      <c r="C587" s="4" t="str">
        <f>VLOOKUP(A587,holiday!A587:G2692,3,FALSE)</f>
        <v>August</v>
      </c>
      <c r="D587" s="4">
        <f>VLOOKUP(A587,holiday!A587:E2692,5,FALSE)</f>
        <v>2016</v>
      </c>
      <c r="E587" s="4">
        <f>VLOOKUP(A587,holiday!A587:F2692,4,FALSE)</f>
        <v>32</v>
      </c>
      <c r="F587" s="4" t="str">
        <f>VLOOKUP(A587,holiday!A587:G2692,6,FALSE)</f>
        <v>Y</v>
      </c>
      <c r="G587" s="4" t="str">
        <f>VLOOKUP(A587,holiday!A587:H2692,7,FALSE)</f>
        <v>N</v>
      </c>
      <c r="H587">
        <v>5</v>
      </c>
      <c r="I587">
        <v>14.2</v>
      </c>
      <c r="J587">
        <v>8</v>
      </c>
      <c r="K587">
        <v>0</v>
      </c>
      <c r="L587" s="5">
        <v>138506.45000000001</v>
      </c>
      <c r="M587" s="6">
        <v>35.117820729999998</v>
      </c>
      <c r="N587" s="6">
        <f t="shared" si="9"/>
        <v>4864044.681048709</v>
      </c>
    </row>
    <row r="588" spans="1:14" x14ac:dyDescent="0.45">
      <c r="A588" s="9">
        <v>42591</v>
      </c>
      <c r="B588" s="4" t="str">
        <f>VLOOKUP(A588,holiday!A588:F2693,2,FALSE)</f>
        <v>Tuesday</v>
      </c>
      <c r="C588" s="4" t="str">
        <f>VLOOKUP(A588,holiday!A588:G2693,3,FALSE)</f>
        <v>August</v>
      </c>
      <c r="D588" s="4">
        <f>VLOOKUP(A588,holiday!A588:E2693,5,FALSE)</f>
        <v>2016</v>
      </c>
      <c r="E588" s="4">
        <f>VLOOKUP(A588,holiday!A588:F2693,4,FALSE)</f>
        <v>32</v>
      </c>
      <c r="F588" s="4" t="str">
        <f>VLOOKUP(A588,holiday!A588:G2693,6,FALSE)</f>
        <v>Y</v>
      </c>
      <c r="G588" s="4" t="str">
        <f>VLOOKUP(A588,holiday!A588:H2693,7,FALSE)</f>
        <v>N</v>
      </c>
      <c r="H588">
        <v>9.6999999999999993</v>
      </c>
      <c r="I588">
        <v>18.899999999999999</v>
      </c>
      <c r="J588">
        <v>7.8</v>
      </c>
      <c r="K588">
        <v>0</v>
      </c>
      <c r="L588" s="5">
        <v>132819.535</v>
      </c>
      <c r="M588" s="6">
        <v>29.293519740000001</v>
      </c>
      <c r="N588" s="6">
        <f t="shared" si="9"/>
        <v>3890751.6703801211</v>
      </c>
    </row>
    <row r="589" spans="1:14" x14ac:dyDescent="0.45">
      <c r="A589" s="9">
        <v>42592</v>
      </c>
      <c r="B589" s="4" t="str">
        <f>VLOOKUP(A589,holiday!A589:F2694,2,FALSE)</f>
        <v>Wednesday</v>
      </c>
      <c r="C589" s="4" t="str">
        <f>VLOOKUP(A589,holiday!A589:G2694,3,FALSE)</f>
        <v>August</v>
      </c>
      <c r="D589" s="4">
        <f>VLOOKUP(A589,holiday!A589:E2694,5,FALSE)</f>
        <v>2016</v>
      </c>
      <c r="E589" s="4">
        <f>VLOOKUP(A589,holiday!A589:F2694,4,FALSE)</f>
        <v>32</v>
      </c>
      <c r="F589" s="4" t="str">
        <f>VLOOKUP(A589,holiday!A589:G2694,6,FALSE)</f>
        <v>Y</v>
      </c>
      <c r="G589" s="4" t="str">
        <f>VLOOKUP(A589,holiday!A589:H2694,7,FALSE)</f>
        <v>N</v>
      </c>
      <c r="H589">
        <v>9.6</v>
      </c>
      <c r="I589">
        <v>15.3</v>
      </c>
      <c r="J589">
        <v>11.3</v>
      </c>
      <c r="K589">
        <v>0</v>
      </c>
      <c r="L589" s="5">
        <v>130616.67</v>
      </c>
      <c r="M589" s="6">
        <v>22.419440789999999</v>
      </c>
      <c r="N589" s="6">
        <f t="shared" si="9"/>
        <v>2928352.6992519693</v>
      </c>
    </row>
    <row r="590" spans="1:14" x14ac:dyDescent="0.45">
      <c r="A590" s="9">
        <v>42593</v>
      </c>
      <c r="B590" s="4" t="str">
        <f>VLOOKUP(A590,holiday!A590:F2695,2,FALSE)</f>
        <v>Thursday</v>
      </c>
      <c r="C590" s="4" t="str">
        <f>VLOOKUP(A590,holiday!A590:G2695,3,FALSE)</f>
        <v>August</v>
      </c>
      <c r="D590" s="4">
        <f>VLOOKUP(A590,holiday!A590:E2695,5,FALSE)</f>
        <v>2016</v>
      </c>
      <c r="E590" s="4">
        <f>VLOOKUP(A590,holiday!A590:F2695,4,FALSE)</f>
        <v>33</v>
      </c>
      <c r="F590" s="4" t="str">
        <f>VLOOKUP(A590,holiday!A590:G2695,6,FALSE)</f>
        <v>Y</v>
      </c>
      <c r="G590" s="4" t="str">
        <f>VLOOKUP(A590,holiday!A590:H2695,7,FALSE)</f>
        <v>N</v>
      </c>
      <c r="H590">
        <v>6.8</v>
      </c>
      <c r="I590">
        <v>15.7</v>
      </c>
      <c r="J590">
        <v>10.3</v>
      </c>
      <c r="K590">
        <v>8.1999999999999993</v>
      </c>
      <c r="L590" s="5">
        <v>138368.4</v>
      </c>
      <c r="M590" s="6">
        <v>39.806463620000002</v>
      </c>
      <c r="N590" s="6">
        <f t="shared" si="9"/>
        <v>5507956.6807576083</v>
      </c>
    </row>
    <row r="591" spans="1:14" x14ac:dyDescent="0.45">
      <c r="A591" s="9">
        <v>42594</v>
      </c>
      <c r="B591" s="4" t="str">
        <f>VLOOKUP(A591,holiday!A591:F2696,2,FALSE)</f>
        <v>Friday</v>
      </c>
      <c r="C591" s="4" t="str">
        <f>VLOOKUP(A591,holiday!A591:G2696,3,FALSE)</f>
        <v>August</v>
      </c>
      <c r="D591" s="4">
        <f>VLOOKUP(A591,holiday!A591:E2696,5,FALSE)</f>
        <v>2016</v>
      </c>
      <c r="E591" s="4">
        <f>VLOOKUP(A591,holiday!A591:F2696,4,FALSE)</f>
        <v>33</v>
      </c>
      <c r="F591" s="4" t="str">
        <f>VLOOKUP(A591,holiday!A591:G2696,6,FALSE)</f>
        <v>Y</v>
      </c>
      <c r="G591" s="4" t="str">
        <f>VLOOKUP(A591,holiday!A591:H2696,7,FALSE)</f>
        <v>N</v>
      </c>
      <c r="H591">
        <v>7.7</v>
      </c>
      <c r="I591">
        <v>14.1</v>
      </c>
      <c r="J591">
        <v>11.7</v>
      </c>
      <c r="K591">
        <v>0</v>
      </c>
      <c r="L591" s="5">
        <v>134885.67000000001</v>
      </c>
      <c r="M591" s="6">
        <v>41.092200069999997</v>
      </c>
      <c r="N591" s="6">
        <f t="shared" si="9"/>
        <v>5542748.9382159971</v>
      </c>
    </row>
    <row r="592" spans="1:14" x14ac:dyDescent="0.45">
      <c r="A592" s="9">
        <v>42595</v>
      </c>
      <c r="B592" s="4" t="str">
        <f>VLOOKUP(A592,holiday!A592:F2697,2,FALSE)</f>
        <v>Saturday</v>
      </c>
      <c r="C592" s="4" t="str">
        <f>VLOOKUP(A592,holiday!A592:G2697,3,FALSE)</f>
        <v>August</v>
      </c>
      <c r="D592" s="4">
        <f>VLOOKUP(A592,holiday!A592:E2697,5,FALSE)</f>
        <v>2016</v>
      </c>
      <c r="E592" s="4">
        <f>VLOOKUP(A592,holiday!A592:F2697,4,FALSE)</f>
        <v>33</v>
      </c>
      <c r="F592" s="4" t="str">
        <f>VLOOKUP(A592,holiday!A592:G2697,6,FALSE)</f>
        <v>Y</v>
      </c>
      <c r="G592" s="4" t="str">
        <f>VLOOKUP(A592,holiday!A592:H2697,7,FALSE)</f>
        <v>N</v>
      </c>
      <c r="H592">
        <v>7.9</v>
      </c>
      <c r="I592">
        <v>15.1</v>
      </c>
      <c r="J592">
        <v>9.5</v>
      </c>
      <c r="K592">
        <v>1.6</v>
      </c>
      <c r="L592" s="5">
        <v>120382.80499999999</v>
      </c>
      <c r="M592" s="6">
        <v>38.810956079999997</v>
      </c>
      <c r="N592" s="6">
        <f t="shared" si="9"/>
        <v>4672171.7576422039</v>
      </c>
    </row>
    <row r="593" spans="1:14" x14ac:dyDescent="0.45">
      <c r="A593" s="9">
        <v>42596</v>
      </c>
      <c r="B593" s="4" t="str">
        <f>VLOOKUP(A593,holiday!A593:F2698,2,FALSE)</f>
        <v>Sunday</v>
      </c>
      <c r="C593" s="4" t="str">
        <f>VLOOKUP(A593,holiday!A593:G2698,3,FALSE)</f>
        <v>August</v>
      </c>
      <c r="D593" s="4">
        <f>VLOOKUP(A593,holiday!A593:E2698,5,FALSE)</f>
        <v>2016</v>
      </c>
      <c r="E593" s="4">
        <f>VLOOKUP(A593,holiday!A593:F2698,4,FALSE)</f>
        <v>33</v>
      </c>
      <c r="F593" s="4" t="str">
        <f>VLOOKUP(A593,holiday!A593:G2698,6,FALSE)</f>
        <v>Y</v>
      </c>
      <c r="G593" s="4" t="str">
        <f>VLOOKUP(A593,holiday!A593:H2698,7,FALSE)</f>
        <v>N</v>
      </c>
      <c r="H593">
        <v>8.5</v>
      </c>
      <c r="I593">
        <v>18.7</v>
      </c>
      <c r="J593">
        <v>11.6</v>
      </c>
      <c r="K593">
        <v>0.2</v>
      </c>
      <c r="L593" s="5">
        <v>113066.245</v>
      </c>
      <c r="M593" s="6">
        <v>33.061160000000001</v>
      </c>
      <c r="N593" s="6">
        <f t="shared" si="9"/>
        <v>3738101.2165441997</v>
      </c>
    </row>
    <row r="594" spans="1:14" x14ac:dyDescent="0.45">
      <c r="A594" s="9">
        <v>42597</v>
      </c>
      <c r="B594" s="4" t="str">
        <f>VLOOKUP(A594,holiday!A594:F2699,2,FALSE)</f>
        <v>Monday</v>
      </c>
      <c r="C594" s="4" t="str">
        <f>VLOOKUP(A594,holiday!A594:G2699,3,FALSE)</f>
        <v>August</v>
      </c>
      <c r="D594" s="4">
        <f>VLOOKUP(A594,holiday!A594:E2699,5,FALSE)</f>
        <v>2016</v>
      </c>
      <c r="E594" s="4">
        <f>VLOOKUP(A594,holiday!A594:F2699,4,FALSE)</f>
        <v>33</v>
      </c>
      <c r="F594" s="4" t="str">
        <f>VLOOKUP(A594,holiday!A594:G2699,6,FALSE)</f>
        <v>Y</v>
      </c>
      <c r="G594" s="4" t="str">
        <f>VLOOKUP(A594,holiday!A594:H2699,7,FALSE)</f>
        <v>N</v>
      </c>
      <c r="H594">
        <v>10.199999999999999</v>
      </c>
      <c r="I594">
        <v>18.100000000000001</v>
      </c>
      <c r="J594">
        <v>13.4</v>
      </c>
      <c r="K594">
        <v>0</v>
      </c>
      <c r="L594" s="5">
        <v>127906.24000000001</v>
      </c>
      <c r="M594" s="6">
        <v>39.838938429999999</v>
      </c>
      <c r="N594" s="6">
        <f t="shared" si="9"/>
        <v>5095648.8201728035</v>
      </c>
    </row>
    <row r="595" spans="1:14" x14ac:dyDescent="0.45">
      <c r="A595" s="9">
        <v>42598</v>
      </c>
      <c r="B595" s="4" t="str">
        <f>VLOOKUP(A595,holiday!A595:F2700,2,FALSE)</f>
        <v>Tuesday</v>
      </c>
      <c r="C595" s="4" t="str">
        <f>VLOOKUP(A595,holiday!A595:G2700,3,FALSE)</f>
        <v>August</v>
      </c>
      <c r="D595" s="4">
        <f>VLOOKUP(A595,holiday!A595:E2700,5,FALSE)</f>
        <v>2016</v>
      </c>
      <c r="E595" s="4">
        <f>VLOOKUP(A595,holiday!A595:F2700,4,FALSE)</f>
        <v>33</v>
      </c>
      <c r="F595" s="4" t="str">
        <f>VLOOKUP(A595,holiday!A595:G2700,6,FALSE)</f>
        <v>Y</v>
      </c>
      <c r="G595" s="4" t="str">
        <f>VLOOKUP(A595,holiday!A595:H2700,7,FALSE)</f>
        <v>N</v>
      </c>
      <c r="H595">
        <v>10</v>
      </c>
      <c r="I595">
        <v>18.2</v>
      </c>
      <c r="J595">
        <v>13.5</v>
      </c>
      <c r="K595">
        <v>0</v>
      </c>
      <c r="L595" s="5">
        <v>124975.11</v>
      </c>
      <c r="M595" s="6">
        <v>24.453904470000001</v>
      </c>
      <c r="N595" s="6">
        <f t="shared" si="9"/>
        <v>3056129.4010677417</v>
      </c>
    </row>
    <row r="596" spans="1:14" x14ac:dyDescent="0.45">
      <c r="A596" s="9">
        <v>42599</v>
      </c>
      <c r="B596" s="4" t="str">
        <f>VLOOKUP(A596,holiday!A596:F2701,2,FALSE)</f>
        <v>Wednesday</v>
      </c>
      <c r="C596" s="4" t="str">
        <f>VLOOKUP(A596,holiday!A596:G2701,3,FALSE)</f>
        <v>August</v>
      </c>
      <c r="D596" s="4">
        <f>VLOOKUP(A596,holiday!A596:E2701,5,FALSE)</f>
        <v>2016</v>
      </c>
      <c r="E596" s="4">
        <f>VLOOKUP(A596,holiday!A596:F2701,4,FALSE)</f>
        <v>33</v>
      </c>
      <c r="F596" s="4" t="str">
        <f>VLOOKUP(A596,holiday!A596:G2701,6,FALSE)</f>
        <v>Y</v>
      </c>
      <c r="G596" s="4" t="str">
        <f>VLOOKUP(A596,holiday!A596:H2701,7,FALSE)</f>
        <v>N</v>
      </c>
      <c r="H596">
        <v>12.5</v>
      </c>
      <c r="I596">
        <v>15.6</v>
      </c>
      <c r="J596">
        <v>9.6</v>
      </c>
      <c r="K596">
        <v>0.4</v>
      </c>
      <c r="L596" s="5">
        <v>132561.22</v>
      </c>
      <c r="M596" s="6">
        <v>40.89160699</v>
      </c>
      <c r="N596" s="6">
        <f t="shared" si="9"/>
        <v>5420641.3103549276</v>
      </c>
    </row>
    <row r="597" spans="1:14" x14ac:dyDescent="0.45">
      <c r="A597" s="9">
        <v>42600</v>
      </c>
      <c r="B597" s="4" t="str">
        <f>VLOOKUP(A597,holiday!A597:F2702,2,FALSE)</f>
        <v>Thursday</v>
      </c>
      <c r="C597" s="4" t="str">
        <f>VLOOKUP(A597,holiday!A597:G2702,3,FALSE)</f>
        <v>August</v>
      </c>
      <c r="D597" s="4">
        <f>VLOOKUP(A597,holiday!A597:E2702,5,FALSE)</f>
        <v>2016</v>
      </c>
      <c r="E597" s="4">
        <f>VLOOKUP(A597,holiday!A597:F2702,4,FALSE)</f>
        <v>34</v>
      </c>
      <c r="F597" s="4" t="str">
        <f>VLOOKUP(A597,holiday!A597:G2702,6,FALSE)</f>
        <v>Y</v>
      </c>
      <c r="G597" s="4" t="str">
        <f>VLOOKUP(A597,holiday!A597:H2702,7,FALSE)</f>
        <v>N</v>
      </c>
      <c r="H597">
        <v>7.1</v>
      </c>
      <c r="I597">
        <v>21.6</v>
      </c>
      <c r="J597">
        <v>13.1</v>
      </c>
      <c r="K597">
        <v>0</v>
      </c>
      <c r="L597" s="5">
        <v>123434.505</v>
      </c>
      <c r="M597" s="6">
        <v>27.471093289999999</v>
      </c>
      <c r="N597" s="6">
        <f t="shared" si="9"/>
        <v>3390880.8020599713</v>
      </c>
    </row>
    <row r="598" spans="1:14" x14ac:dyDescent="0.45">
      <c r="A598" s="9">
        <v>42601</v>
      </c>
      <c r="B598" s="4" t="str">
        <f>VLOOKUP(A598,holiday!A598:F2703,2,FALSE)</f>
        <v>Friday</v>
      </c>
      <c r="C598" s="4" t="str">
        <f>VLOOKUP(A598,holiday!A598:G2703,3,FALSE)</f>
        <v>August</v>
      </c>
      <c r="D598" s="4">
        <f>VLOOKUP(A598,holiday!A598:E2703,5,FALSE)</f>
        <v>2016</v>
      </c>
      <c r="E598" s="4">
        <f>VLOOKUP(A598,holiday!A598:F2703,4,FALSE)</f>
        <v>34</v>
      </c>
      <c r="F598" s="4" t="str">
        <f>VLOOKUP(A598,holiday!A598:G2703,6,FALSE)</f>
        <v>Y</v>
      </c>
      <c r="G598" s="4" t="str">
        <f>VLOOKUP(A598,holiday!A598:H2703,7,FALSE)</f>
        <v>N</v>
      </c>
      <c r="H598">
        <v>15.3</v>
      </c>
      <c r="I598">
        <v>16.399999999999999</v>
      </c>
      <c r="J598">
        <v>2.7</v>
      </c>
      <c r="K598">
        <v>0.2</v>
      </c>
      <c r="L598" s="5">
        <v>132569.74</v>
      </c>
      <c r="M598" s="6">
        <v>27.60134081</v>
      </c>
      <c r="N598" s="6">
        <f t="shared" si="9"/>
        <v>3659102.574833089</v>
      </c>
    </row>
    <row r="599" spans="1:14" x14ac:dyDescent="0.45">
      <c r="A599" s="9">
        <v>42602</v>
      </c>
      <c r="B599" s="4" t="str">
        <f>VLOOKUP(A599,holiday!A599:F2704,2,FALSE)</f>
        <v>Saturday</v>
      </c>
      <c r="C599" s="4" t="str">
        <f>VLOOKUP(A599,holiday!A599:G2704,3,FALSE)</f>
        <v>August</v>
      </c>
      <c r="D599" s="4">
        <f>VLOOKUP(A599,holiday!A599:E2704,5,FALSE)</f>
        <v>2016</v>
      </c>
      <c r="E599" s="4">
        <f>VLOOKUP(A599,holiday!A599:F2704,4,FALSE)</f>
        <v>34</v>
      </c>
      <c r="F599" s="4" t="str">
        <f>VLOOKUP(A599,holiday!A599:G2704,6,FALSE)</f>
        <v>Y</v>
      </c>
      <c r="G599" s="4" t="str">
        <f>VLOOKUP(A599,holiday!A599:H2704,7,FALSE)</f>
        <v>N</v>
      </c>
      <c r="H599">
        <v>6.9</v>
      </c>
      <c r="I599">
        <v>13.6</v>
      </c>
      <c r="J599">
        <v>9.6999999999999993</v>
      </c>
      <c r="K599">
        <v>9.4</v>
      </c>
      <c r="L599" s="5">
        <v>121052.06</v>
      </c>
      <c r="M599" s="6">
        <v>25.002466940000001</v>
      </c>
      <c r="N599" s="6">
        <f t="shared" si="9"/>
        <v>3026600.1281688963</v>
      </c>
    </row>
    <row r="600" spans="1:14" x14ac:dyDescent="0.45">
      <c r="A600" s="9">
        <v>42603</v>
      </c>
      <c r="B600" s="4" t="str">
        <f>VLOOKUP(A600,holiday!A600:F2705,2,FALSE)</f>
        <v>Sunday</v>
      </c>
      <c r="C600" s="4" t="str">
        <f>VLOOKUP(A600,holiday!A600:G2705,3,FALSE)</f>
        <v>August</v>
      </c>
      <c r="D600" s="4">
        <f>VLOOKUP(A600,holiday!A600:E2705,5,FALSE)</f>
        <v>2016</v>
      </c>
      <c r="E600" s="4">
        <f>VLOOKUP(A600,holiday!A600:F2705,4,FALSE)</f>
        <v>34</v>
      </c>
      <c r="F600" s="4" t="str">
        <f>VLOOKUP(A600,holiday!A600:G2705,6,FALSE)</f>
        <v>Y</v>
      </c>
      <c r="G600" s="4" t="str">
        <f>VLOOKUP(A600,holiday!A600:H2705,7,FALSE)</f>
        <v>N</v>
      </c>
      <c r="H600">
        <v>9.5</v>
      </c>
      <c r="I600">
        <v>14.8</v>
      </c>
      <c r="J600">
        <v>7</v>
      </c>
      <c r="K600">
        <v>1.2</v>
      </c>
      <c r="L600" s="5">
        <v>119118.545</v>
      </c>
      <c r="M600" s="6">
        <v>38.913255630000002</v>
      </c>
      <c r="N600" s="6">
        <f t="shared" si="9"/>
        <v>4635290.3918586588</v>
      </c>
    </row>
    <row r="601" spans="1:14" x14ac:dyDescent="0.45">
      <c r="A601" s="9">
        <v>42604</v>
      </c>
      <c r="B601" s="4" t="str">
        <f>VLOOKUP(A601,holiday!A601:F2706,2,FALSE)</f>
        <v>Monday</v>
      </c>
      <c r="C601" s="4" t="str">
        <f>VLOOKUP(A601,holiday!A601:G2706,3,FALSE)</f>
        <v>August</v>
      </c>
      <c r="D601" s="4">
        <f>VLOOKUP(A601,holiday!A601:E2706,5,FALSE)</f>
        <v>2016</v>
      </c>
      <c r="E601" s="4">
        <f>VLOOKUP(A601,holiday!A601:F2706,4,FALSE)</f>
        <v>34</v>
      </c>
      <c r="F601" s="4" t="str">
        <f>VLOOKUP(A601,holiday!A601:G2706,6,FALSE)</f>
        <v>Y</v>
      </c>
      <c r="G601" s="4" t="str">
        <f>VLOOKUP(A601,holiday!A601:H2706,7,FALSE)</f>
        <v>N</v>
      </c>
      <c r="H601">
        <v>7.8</v>
      </c>
      <c r="I601">
        <v>16</v>
      </c>
      <c r="J601">
        <v>8.6999999999999993</v>
      </c>
      <c r="K601">
        <v>5.6</v>
      </c>
      <c r="L601" s="5">
        <v>139203.5</v>
      </c>
      <c r="M601" s="6">
        <v>59.995340669999997</v>
      </c>
      <c r="N601" s="6">
        <f t="shared" si="9"/>
        <v>8351561.4049563445</v>
      </c>
    </row>
    <row r="602" spans="1:14" x14ac:dyDescent="0.45">
      <c r="A602" s="9">
        <v>42605</v>
      </c>
      <c r="B602" s="4" t="str">
        <f>VLOOKUP(A602,holiday!A602:F2707,2,FALSE)</f>
        <v>Tuesday</v>
      </c>
      <c r="C602" s="4" t="str">
        <f>VLOOKUP(A602,holiday!A602:G2707,3,FALSE)</f>
        <v>August</v>
      </c>
      <c r="D602" s="4">
        <f>VLOOKUP(A602,holiday!A602:E2707,5,FALSE)</f>
        <v>2016</v>
      </c>
      <c r="E602" s="4">
        <f>VLOOKUP(A602,holiday!A602:F2707,4,FALSE)</f>
        <v>34</v>
      </c>
      <c r="F602" s="4" t="str">
        <f>VLOOKUP(A602,holiday!A602:G2707,6,FALSE)</f>
        <v>Y</v>
      </c>
      <c r="G602" s="4" t="str">
        <f>VLOOKUP(A602,holiday!A602:H2707,7,FALSE)</f>
        <v>N</v>
      </c>
      <c r="H602">
        <v>7</v>
      </c>
      <c r="I602">
        <v>13.4</v>
      </c>
      <c r="J602">
        <v>14.2</v>
      </c>
      <c r="K602">
        <v>11</v>
      </c>
      <c r="L602" s="5">
        <v>138640.39000000001</v>
      </c>
      <c r="M602" s="6">
        <v>73.189593709999997</v>
      </c>
      <c r="N602" s="6">
        <f t="shared" si="9"/>
        <v>10147033.815895947</v>
      </c>
    </row>
    <row r="603" spans="1:14" x14ac:dyDescent="0.45">
      <c r="A603" s="9">
        <v>42606</v>
      </c>
      <c r="B603" s="4" t="str">
        <f>VLOOKUP(A603,holiday!A603:F2708,2,FALSE)</f>
        <v>Wednesday</v>
      </c>
      <c r="C603" s="4" t="str">
        <f>VLOOKUP(A603,holiday!A603:G2708,3,FALSE)</f>
        <v>August</v>
      </c>
      <c r="D603" s="4">
        <f>VLOOKUP(A603,holiday!A603:E2708,5,FALSE)</f>
        <v>2016</v>
      </c>
      <c r="E603" s="4">
        <f>VLOOKUP(A603,holiday!A603:F2708,4,FALSE)</f>
        <v>34</v>
      </c>
      <c r="F603" s="4" t="str">
        <f>VLOOKUP(A603,holiday!A603:G2708,6,FALSE)</f>
        <v>Y</v>
      </c>
      <c r="G603" s="4" t="str">
        <f>VLOOKUP(A603,holiday!A603:H2708,7,FALSE)</f>
        <v>N</v>
      </c>
      <c r="H603">
        <v>3.7</v>
      </c>
      <c r="I603">
        <v>12.7</v>
      </c>
      <c r="J603">
        <v>14</v>
      </c>
      <c r="K603">
        <v>0</v>
      </c>
      <c r="L603" s="5">
        <v>141122.79500000001</v>
      </c>
      <c r="M603" s="6">
        <v>114.0039598</v>
      </c>
      <c r="N603" s="6">
        <f t="shared" si="9"/>
        <v>16088557.448043643</v>
      </c>
    </row>
    <row r="604" spans="1:14" x14ac:dyDescent="0.45">
      <c r="A604" s="9">
        <v>42607</v>
      </c>
      <c r="B604" s="4" t="str">
        <f>VLOOKUP(A604,holiday!A604:F2709,2,FALSE)</f>
        <v>Thursday</v>
      </c>
      <c r="C604" s="4" t="str">
        <f>VLOOKUP(A604,holiday!A604:G2709,3,FALSE)</f>
        <v>August</v>
      </c>
      <c r="D604" s="4">
        <f>VLOOKUP(A604,holiday!A604:E2709,5,FALSE)</f>
        <v>2016</v>
      </c>
      <c r="E604" s="4">
        <f>VLOOKUP(A604,holiday!A604:F2709,4,FALSE)</f>
        <v>35</v>
      </c>
      <c r="F604" s="4" t="str">
        <f>VLOOKUP(A604,holiday!A604:G2709,6,FALSE)</f>
        <v>Y</v>
      </c>
      <c r="G604" s="4" t="str">
        <f>VLOOKUP(A604,holiday!A604:H2709,7,FALSE)</f>
        <v>N</v>
      </c>
      <c r="H604">
        <v>6.5</v>
      </c>
      <c r="I604">
        <v>13</v>
      </c>
      <c r="J604">
        <v>13.5</v>
      </c>
      <c r="K604">
        <v>1.2</v>
      </c>
      <c r="L604" s="5">
        <v>139724.02499999999</v>
      </c>
      <c r="M604" s="6">
        <v>74.663055139999997</v>
      </c>
      <c r="N604" s="6">
        <f t="shared" si="9"/>
        <v>10432222.582957737</v>
      </c>
    </row>
    <row r="605" spans="1:14" x14ac:dyDescent="0.45">
      <c r="A605" s="9">
        <v>42608</v>
      </c>
      <c r="B605" s="4" t="str">
        <f>VLOOKUP(A605,holiday!A605:F2710,2,FALSE)</f>
        <v>Friday</v>
      </c>
      <c r="C605" s="4" t="str">
        <f>VLOOKUP(A605,holiday!A605:G2710,3,FALSE)</f>
        <v>August</v>
      </c>
      <c r="D605" s="4">
        <f>VLOOKUP(A605,holiday!A605:E2710,5,FALSE)</f>
        <v>2016</v>
      </c>
      <c r="E605" s="4">
        <f>VLOOKUP(A605,holiday!A605:F2710,4,FALSE)</f>
        <v>35</v>
      </c>
      <c r="F605" s="4" t="str">
        <f>VLOOKUP(A605,holiday!A605:G2710,6,FALSE)</f>
        <v>Y</v>
      </c>
      <c r="G605" s="4" t="str">
        <f>VLOOKUP(A605,holiday!A605:H2710,7,FALSE)</f>
        <v>N</v>
      </c>
      <c r="H605">
        <v>7.2</v>
      </c>
      <c r="I605">
        <v>14.4</v>
      </c>
      <c r="J605">
        <v>8.8000000000000007</v>
      </c>
      <c r="K605">
        <v>0.6</v>
      </c>
      <c r="L605" s="5">
        <v>139920.54500000001</v>
      </c>
      <c r="M605" s="6">
        <v>67.627753299999995</v>
      </c>
      <c r="N605" s="6">
        <f t="shared" si="9"/>
        <v>9462512.098861549</v>
      </c>
    </row>
    <row r="606" spans="1:14" x14ac:dyDescent="0.45">
      <c r="A606" s="9">
        <v>42609</v>
      </c>
      <c r="B606" s="4" t="str">
        <f>VLOOKUP(A606,holiday!A606:F2711,2,FALSE)</f>
        <v>Saturday</v>
      </c>
      <c r="C606" s="4" t="str">
        <f>VLOOKUP(A606,holiday!A606:G2711,3,FALSE)</f>
        <v>August</v>
      </c>
      <c r="D606" s="4">
        <f>VLOOKUP(A606,holiday!A606:E2711,5,FALSE)</f>
        <v>2016</v>
      </c>
      <c r="E606" s="4">
        <f>VLOOKUP(A606,holiday!A606:F2711,4,FALSE)</f>
        <v>35</v>
      </c>
      <c r="F606" s="4" t="str">
        <f>VLOOKUP(A606,holiday!A606:G2711,6,FALSE)</f>
        <v>Y</v>
      </c>
      <c r="G606" s="4" t="str">
        <f>VLOOKUP(A606,holiday!A606:H2711,7,FALSE)</f>
        <v>N</v>
      </c>
      <c r="H606">
        <v>9.3000000000000007</v>
      </c>
      <c r="I606">
        <v>16.3</v>
      </c>
      <c r="J606">
        <v>11.7</v>
      </c>
      <c r="K606">
        <v>0</v>
      </c>
      <c r="L606" s="5">
        <v>119573.22</v>
      </c>
      <c r="M606" s="6">
        <v>31.80817961</v>
      </c>
      <c r="N606" s="6">
        <f t="shared" si="9"/>
        <v>3803406.4583060443</v>
      </c>
    </row>
    <row r="607" spans="1:14" x14ac:dyDescent="0.45">
      <c r="A607" s="9">
        <v>42610</v>
      </c>
      <c r="B607" s="4" t="str">
        <f>VLOOKUP(A607,holiday!A607:F2712,2,FALSE)</f>
        <v>Sunday</v>
      </c>
      <c r="C607" s="4" t="str">
        <f>VLOOKUP(A607,holiday!A607:G2712,3,FALSE)</f>
        <v>August</v>
      </c>
      <c r="D607" s="4">
        <f>VLOOKUP(A607,holiday!A607:E2712,5,FALSE)</f>
        <v>2016</v>
      </c>
      <c r="E607" s="4">
        <f>VLOOKUP(A607,holiday!A607:F2712,4,FALSE)</f>
        <v>35</v>
      </c>
      <c r="F607" s="4" t="str">
        <f>VLOOKUP(A607,holiday!A607:G2712,6,FALSE)</f>
        <v>Y</v>
      </c>
      <c r="G607" s="4" t="str">
        <f>VLOOKUP(A607,holiday!A607:H2712,7,FALSE)</f>
        <v>N</v>
      </c>
      <c r="H607">
        <v>10.5</v>
      </c>
      <c r="I607">
        <v>19</v>
      </c>
      <c r="J607">
        <v>12.2</v>
      </c>
      <c r="K607">
        <v>0</v>
      </c>
      <c r="L607" s="5">
        <v>114832.425</v>
      </c>
      <c r="M607" s="6">
        <v>29.447681029999998</v>
      </c>
      <c r="N607" s="6">
        <f t="shared" si="9"/>
        <v>3381548.6233013975</v>
      </c>
    </row>
    <row r="608" spans="1:14" x14ac:dyDescent="0.45">
      <c r="A608" s="9">
        <v>42611</v>
      </c>
      <c r="B608" s="4" t="str">
        <f>VLOOKUP(A608,holiday!A608:F2713,2,FALSE)</f>
        <v>Monday</v>
      </c>
      <c r="C608" s="4" t="str">
        <f>VLOOKUP(A608,holiday!A608:G2713,3,FALSE)</f>
        <v>August</v>
      </c>
      <c r="D608" s="4">
        <f>VLOOKUP(A608,holiday!A608:E2713,5,FALSE)</f>
        <v>2016</v>
      </c>
      <c r="E608" s="4">
        <f>VLOOKUP(A608,holiday!A608:F2713,4,FALSE)</f>
        <v>35</v>
      </c>
      <c r="F608" s="4" t="str">
        <f>VLOOKUP(A608,holiday!A608:G2713,6,FALSE)</f>
        <v>Y</v>
      </c>
      <c r="G608" s="4" t="str">
        <f>VLOOKUP(A608,holiday!A608:H2713,7,FALSE)</f>
        <v>N</v>
      </c>
      <c r="H608">
        <v>8.6999999999999993</v>
      </c>
      <c r="I608">
        <v>20.399999999999999</v>
      </c>
      <c r="J608">
        <v>14.2</v>
      </c>
      <c r="K608">
        <v>0</v>
      </c>
      <c r="L608" s="5">
        <v>125055.69</v>
      </c>
      <c r="M608" s="6">
        <v>39.142378899999997</v>
      </c>
      <c r="N608" s="6">
        <f t="shared" si="9"/>
        <v>4894977.2015809407</v>
      </c>
    </row>
    <row r="609" spans="1:14" x14ac:dyDescent="0.45">
      <c r="A609" s="9">
        <v>42612</v>
      </c>
      <c r="B609" s="4" t="str">
        <f>VLOOKUP(A609,holiday!A609:F2714,2,FALSE)</f>
        <v>Tuesday</v>
      </c>
      <c r="C609" s="4" t="str">
        <f>VLOOKUP(A609,holiday!A609:G2714,3,FALSE)</f>
        <v>August</v>
      </c>
      <c r="D609" s="4">
        <f>VLOOKUP(A609,holiday!A609:E2714,5,FALSE)</f>
        <v>2016</v>
      </c>
      <c r="E609" s="4">
        <f>VLOOKUP(A609,holiday!A609:F2714,4,FALSE)</f>
        <v>35</v>
      </c>
      <c r="F609" s="4" t="str">
        <f>VLOOKUP(A609,holiday!A609:G2714,6,FALSE)</f>
        <v>Y</v>
      </c>
      <c r="G609" s="4" t="str">
        <f>VLOOKUP(A609,holiday!A609:H2714,7,FALSE)</f>
        <v>N</v>
      </c>
      <c r="H609">
        <v>10.199999999999999</v>
      </c>
      <c r="I609">
        <v>16.8</v>
      </c>
      <c r="J609">
        <v>5.2</v>
      </c>
      <c r="K609">
        <v>0</v>
      </c>
      <c r="L609" s="5">
        <v>133748.44</v>
      </c>
      <c r="M609" s="6">
        <v>53.186931000000001</v>
      </c>
      <c r="N609" s="6">
        <f t="shared" si="9"/>
        <v>7113669.0496376399</v>
      </c>
    </row>
    <row r="610" spans="1:14" x14ac:dyDescent="0.45">
      <c r="A610" s="9">
        <v>42613</v>
      </c>
      <c r="B610" s="4" t="str">
        <f>VLOOKUP(A610,holiday!A610:F2715,2,FALSE)</f>
        <v>Wednesday</v>
      </c>
      <c r="C610" s="4" t="str">
        <f>VLOOKUP(A610,holiday!A610:G2715,3,FALSE)</f>
        <v>August</v>
      </c>
      <c r="D610" s="4">
        <f>VLOOKUP(A610,holiday!A610:E2715,5,FALSE)</f>
        <v>2016</v>
      </c>
      <c r="E610" s="4">
        <f>VLOOKUP(A610,holiday!A610:F2715,4,FALSE)</f>
        <v>35</v>
      </c>
      <c r="F610" s="4" t="str">
        <f>VLOOKUP(A610,holiday!A610:G2715,6,FALSE)</f>
        <v>Y</v>
      </c>
      <c r="G610" s="4" t="str">
        <f>VLOOKUP(A610,holiday!A610:H2715,7,FALSE)</f>
        <v>N</v>
      </c>
      <c r="H610">
        <v>12.8</v>
      </c>
      <c r="I610">
        <v>20.2</v>
      </c>
      <c r="J610">
        <v>10.1</v>
      </c>
      <c r="K610">
        <v>0.8</v>
      </c>
      <c r="L610" s="5">
        <v>128834.065</v>
      </c>
      <c r="M610" s="6">
        <v>32.559017400000002</v>
      </c>
      <c r="N610" s="6">
        <f t="shared" si="9"/>
        <v>4194710.5640477315</v>
      </c>
    </row>
    <row r="611" spans="1:14" x14ac:dyDescent="0.45">
      <c r="A611" s="9">
        <v>42614</v>
      </c>
      <c r="B611" s="4" t="str">
        <f>VLOOKUP(A611,holiday!A611:F2716,2,FALSE)</f>
        <v>Thursday</v>
      </c>
      <c r="C611" s="4" t="str">
        <f>VLOOKUP(A611,holiday!A611:G2716,3,FALSE)</f>
        <v>September</v>
      </c>
      <c r="D611" s="4">
        <f>VLOOKUP(A611,holiday!A611:E2716,5,FALSE)</f>
        <v>2016</v>
      </c>
      <c r="E611" s="4">
        <f>VLOOKUP(A611,holiday!A611:F2716,4,FALSE)</f>
        <v>36</v>
      </c>
      <c r="F611" s="4" t="str">
        <f>VLOOKUP(A611,holiday!A611:G2716,6,FALSE)</f>
        <v>Y</v>
      </c>
      <c r="G611" s="4" t="str">
        <f>VLOOKUP(A611,holiday!A611:H2716,7,FALSE)</f>
        <v>N</v>
      </c>
      <c r="H611">
        <v>11.6</v>
      </c>
      <c r="I611">
        <v>15.5</v>
      </c>
      <c r="J611">
        <v>8.8000000000000007</v>
      </c>
      <c r="K611">
        <v>0</v>
      </c>
      <c r="L611" s="5">
        <v>134246.16500000001</v>
      </c>
      <c r="M611" s="6">
        <v>46.808787860000002</v>
      </c>
      <c r="N611" s="6">
        <f t="shared" si="9"/>
        <v>6283900.2585035572</v>
      </c>
    </row>
    <row r="612" spans="1:14" x14ac:dyDescent="0.45">
      <c r="A612" s="9">
        <v>42615</v>
      </c>
      <c r="B612" s="4" t="str">
        <f>VLOOKUP(A612,holiday!A612:F2717,2,FALSE)</f>
        <v>Friday</v>
      </c>
      <c r="C612" s="4" t="str">
        <f>VLOOKUP(A612,holiday!A612:G2717,3,FALSE)</f>
        <v>September</v>
      </c>
      <c r="D612" s="4">
        <f>VLOOKUP(A612,holiday!A612:E2717,5,FALSE)</f>
        <v>2016</v>
      </c>
      <c r="E612" s="4">
        <f>VLOOKUP(A612,holiday!A612:F2717,4,FALSE)</f>
        <v>36</v>
      </c>
      <c r="F612" s="4" t="str">
        <f>VLOOKUP(A612,holiday!A612:G2717,6,FALSE)</f>
        <v>Y</v>
      </c>
      <c r="G612" s="4" t="str">
        <f>VLOOKUP(A612,holiday!A612:H2717,7,FALSE)</f>
        <v>N</v>
      </c>
      <c r="H612">
        <v>9.6</v>
      </c>
      <c r="I612">
        <v>15</v>
      </c>
      <c r="J612">
        <v>9.6</v>
      </c>
      <c r="K612">
        <v>0.4</v>
      </c>
      <c r="L612" s="5">
        <v>135273.32500000001</v>
      </c>
      <c r="M612" s="6">
        <v>52.636792880000002</v>
      </c>
      <c r="N612" s="6">
        <f t="shared" si="9"/>
        <v>7120353.9902139269</v>
      </c>
    </row>
    <row r="613" spans="1:14" x14ac:dyDescent="0.45">
      <c r="A613" s="9">
        <v>42616</v>
      </c>
      <c r="B613" s="4" t="str">
        <f>VLOOKUP(A613,holiday!A613:F2718,2,FALSE)</f>
        <v>Saturday</v>
      </c>
      <c r="C613" s="4" t="str">
        <f>VLOOKUP(A613,holiday!A613:G2718,3,FALSE)</f>
        <v>September</v>
      </c>
      <c r="D613" s="4">
        <f>VLOOKUP(A613,holiday!A613:E2718,5,FALSE)</f>
        <v>2016</v>
      </c>
      <c r="E613" s="4">
        <f>VLOOKUP(A613,holiday!A613:F2718,4,FALSE)</f>
        <v>36</v>
      </c>
      <c r="F613" s="4" t="str">
        <f>VLOOKUP(A613,holiday!A613:G2718,6,FALSE)</f>
        <v>Y</v>
      </c>
      <c r="G613" s="4" t="str">
        <f>VLOOKUP(A613,holiday!A613:H2718,7,FALSE)</f>
        <v>N</v>
      </c>
      <c r="H613">
        <v>10</v>
      </c>
      <c r="I613">
        <v>15.7</v>
      </c>
      <c r="J613">
        <v>12.9</v>
      </c>
      <c r="K613">
        <v>0.2</v>
      </c>
      <c r="L613" s="5">
        <v>118621.96</v>
      </c>
      <c r="M613" s="6">
        <v>35.270782859999997</v>
      </c>
      <c r="N613" s="6">
        <f t="shared" si="9"/>
        <v>4183889.3935876056</v>
      </c>
    </row>
    <row r="614" spans="1:14" x14ac:dyDescent="0.45">
      <c r="A614" s="9">
        <v>42617</v>
      </c>
      <c r="B614" s="4" t="str">
        <f>VLOOKUP(A614,holiday!A614:F2719,2,FALSE)</f>
        <v>Sunday</v>
      </c>
      <c r="C614" s="4" t="str">
        <f>VLOOKUP(A614,holiday!A614:G2719,3,FALSE)</f>
        <v>September</v>
      </c>
      <c r="D614" s="4">
        <f>VLOOKUP(A614,holiday!A614:E2719,5,FALSE)</f>
        <v>2016</v>
      </c>
      <c r="E614" s="4">
        <f>VLOOKUP(A614,holiday!A614:F2719,4,FALSE)</f>
        <v>36</v>
      </c>
      <c r="F614" s="4" t="str">
        <f>VLOOKUP(A614,holiday!A614:G2719,6,FALSE)</f>
        <v>Y</v>
      </c>
      <c r="G614" s="4" t="str">
        <f>VLOOKUP(A614,holiday!A614:H2719,7,FALSE)</f>
        <v>N</v>
      </c>
      <c r="H614">
        <v>10.1</v>
      </c>
      <c r="I614">
        <v>16.899999999999999</v>
      </c>
      <c r="J614">
        <v>10</v>
      </c>
      <c r="K614">
        <v>0.2</v>
      </c>
      <c r="L614" s="5">
        <v>110986.005</v>
      </c>
      <c r="M614" s="6">
        <v>24.51210764</v>
      </c>
      <c r="N614" s="6">
        <f t="shared" si="9"/>
        <v>2720500.9010935784</v>
      </c>
    </row>
    <row r="615" spans="1:14" x14ac:dyDescent="0.45">
      <c r="A615" s="9">
        <v>42618</v>
      </c>
      <c r="B615" s="4" t="str">
        <f>VLOOKUP(A615,holiday!A615:F2720,2,FALSE)</f>
        <v>Monday</v>
      </c>
      <c r="C615" s="4" t="str">
        <f>VLOOKUP(A615,holiday!A615:G2720,3,FALSE)</f>
        <v>September</v>
      </c>
      <c r="D615" s="4">
        <f>VLOOKUP(A615,holiday!A615:E2720,5,FALSE)</f>
        <v>2016</v>
      </c>
      <c r="E615" s="4">
        <f>VLOOKUP(A615,holiday!A615:F2720,4,FALSE)</f>
        <v>36</v>
      </c>
      <c r="F615" s="4" t="str">
        <f>VLOOKUP(A615,holiday!A615:G2720,6,FALSE)</f>
        <v>Y</v>
      </c>
      <c r="G615" s="4" t="str">
        <f>VLOOKUP(A615,holiday!A615:H2720,7,FALSE)</f>
        <v>N</v>
      </c>
      <c r="H615">
        <v>12.8</v>
      </c>
      <c r="I615">
        <v>18.399999999999999</v>
      </c>
      <c r="J615">
        <v>11.7</v>
      </c>
      <c r="K615">
        <v>0</v>
      </c>
      <c r="L615" s="5">
        <v>127275.815</v>
      </c>
      <c r="M615" s="6">
        <v>38.212469630000001</v>
      </c>
      <c r="N615" s="6">
        <f t="shared" si="9"/>
        <v>4863523.2153209988</v>
      </c>
    </row>
    <row r="616" spans="1:14" x14ac:dyDescent="0.45">
      <c r="A616" s="9">
        <v>42619</v>
      </c>
      <c r="B616" s="4" t="str">
        <f>VLOOKUP(A616,holiday!A616:F2721,2,FALSE)</f>
        <v>Tuesday</v>
      </c>
      <c r="C616" s="4" t="str">
        <f>VLOOKUP(A616,holiday!A616:G2721,3,FALSE)</f>
        <v>September</v>
      </c>
      <c r="D616" s="4">
        <f>VLOOKUP(A616,holiday!A616:E2721,5,FALSE)</f>
        <v>2016</v>
      </c>
      <c r="E616" s="4">
        <f>VLOOKUP(A616,holiday!A616:F2721,4,FALSE)</f>
        <v>36</v>
      </c>
      <c r="F616" s="4" t="str">
        <f>VLOOKUP(A616,holiday!A616:G2721,6,FALSE)</f>
        <v>Y</v>
      </c>
      <c r="G616" s="4" t="str">
        <f>VLOOKUP(A616,holiday!A616:H2721,7,FALSE)</f>
        <v>N</v>
      </c>
      <c r="H616">
        <v>9.1999999999999993</v>
      </c>
      <c r="I616">
        <v>21.5</v>
      </c>
      <c r="J616">
        <v>15.8</v>
      </c>
      <c r="K616">
        <v>0</v>
      </c>
      <c r="L616" s="5">
        <v>129542.36500000001</v>
      </c>
      <c r="M616" s="6">
        <v>28.692645949999999</v>
      </c>
      <c r="N616" s="6">
        <f t="shared" si="9"/>
        <v>3716913.214470672</v>
      </c>
    </row>
    <row r="617" spans="1:14" x14ac:dyDescent="0.45">
      <c r="A617" s="9">
        <v>42620</v>
      </c>
      <c r="B617" s="4" t="str">
        <f>VLOOKUP(A617,holiday!A617:F2722,2,FALSE)</f>
        <v>Wednesday</v>
      </c>
      <c r="C617" s="4" t="str">
        <f>VLOOKUP(A617,holiday!A617:G2722,3,FALSE)</f>
        <v>September</v>
      </c>
      <c r="D617" s="4">
        <f>VLOOKUP(A617,holiday!A617:E2722,5,FALSE)</f>
        <v>2016</v>
      </c>
      <c r="E617" s="4">
        <f>VLOOKUP(A617,holiday!A617:F2722,4,FALSE)</f>
        <v>36</v>
      </c>
      <c r="F617" s="4" t="str">
        <f>VLOOKUP(A617,holiday!A617:G2722,6,FALSE)</f>
        <v>Y</v>
      </c>
      <c r="G617" s="4" t="str">
        <f>VLOOKUP(A617,holiday!A617:H2722,7,FALSE)</f>
        <v>N</v>
      </c>
      <c r="H617">
        <v>9.6</v>
      </c>
      <c r="I617">
        <v>21</v>
      </c>
      <c r="J617">
        <v>16.7</v>
      </c>
      <c r="K617">
        <v>0</v>
      </c>
      <c r="L617" s="5">
        <v>123307.02</v>
      </c>
      <c r="M617" s="6">
        <v>24.182421389999998</v>
      </c>
      <c r="N617" s="6">
        <f t="shared" si="9"/>
        <v>2981862.3179851575</v>
      </c>
    </row>
    <row r="618" spans="1:14" x14ac:dyDescent="0.45">
      <c r="A618" s="9">
        <v>42621</v>
      </c>
      <c r="B618" s="4" t="str">
        <f>VLOOKUP(A618,holiday!A618:F2723,2,FALSE)</f>
        <v>Thursday</v>
      </c>
      <c r="C618" s="4" t="str">
        <f>VLOOKUP(A618,holiday!A618:G2723,3,FALSE)</f>
        <v>September</v>
      </c>
      <c r="D618" s="4">
        <f>VLOOKUP(A618,holiday!A618:E2723,5,FALSE)</f>
        <v>2016</v>
      </c>
      <c r="E618" s="4">
        <f>VLOOKUP(A618,holiday!A618:F2723,4,FALSE)</f>
        <v>37</v>
      </c>
      <c r="F618" s="4" t="str">
        <f>VLOOKUP(A618,holiday!A618:G2723,6,FALSE)</f>
        <v>Y</v>
      </c>
      <c r="G618" s="4" t="str">
        <f>VLOOKUP(A618,holiday!A618:H2723,7,FALSE)</f>
        <v>N</v>
      </c>
      <c r="H618">
        <v>13.1</v>
      </c>
      <c r="I618">
        <v>23.3</v>
      </c>
      <c r="J618">
        <v>16</v>
      </c>
      <c r="K618">
        <v>0</v>
      </c>
      <c r="L618" s="5">
        <v>117722.95</v>
      </c>
      <c r="M618" s="6">
        <v>12.50431916</v>
      </c>
      <c r="N618" s="6">
        <f t="shared" si="9"/>
        <v>1472045.339256722</v>
      </c>
    </row>
    <row r="619" spans="1:14" x14ac:dyDescent="0.45">
      <c r="A619" s="9">
        <v>42622</v>
      </c>
      <c r="B619" s="4" t="str">
        <f>VLOOKUP(A619,holiday!A619:F2724,2,FALSE)</f>
        <v>Friday</v>
      </c>
      <c r="C619" s="4" t="str">
        <f>VLOOKUP(A619,holiday!A619:G2724,3,FALSE)</f>
        <v>September</v>
      </c>
      <c r="D619" s="4">
        <f>VLOOKUP(A619,holiday!A619:E2724,5,FALSE)</f>
        <v>2016</v>
      </c>
      <c r="E619" s="4">
        <f>VLOOKUP(A619,holiday!A619:F2724,4,FALSE)</f>
        <v>37</v>
      </c>
      <c r="F619" s="4" t="str">
        <f>VLOOKUP(A619,holiday!A619:G2724,6,FALSE)</f>
        <v>Y</v>
      </c>
      <c r="G619" s="4" t="str">
        <f>VLOOKUP(A619,holiday!A619:H2724,7,FALSE)</f>
        <v>N</v>
      </c>
      <c r="H619">
        <v>16</v>
      </c>
      <c r="I619">
        <v>16.7</v>
      </c>
      <c r="J619">
        <v>5.9</v>
      </c>
      <c r="K619">
        <v>0.6</v>
      </c>
      <c r="L619" s="5">
        <v>125432.605</v>
      </c>
      <c r="M619" s="6">
        <v>23.40099927</v>
      </c>
      <c r="N619" s="6">
        <f t="shared" si="9"/>
        <v>2935248.2980391984</v>
      </c>
    </row>
    <row r="620" spans="1:14" x14ac:dyDescent="0.45">
      <c r="A620" s="9">
        <v>42623</v>
      </c>
      <c r="B620" s="4" t="str">
        <f>VLOOKUP(A620,holiday!A620:F2725,2,FALSE)</f>
        <v>Saturday</v>
      </c>
      <c r="C620" s="4" t="str">
        <f>VLOOKUP(A620,holiday!A620:G2725,3,FALSE)</f>
        <v>September</v>
      </c>
      <c r="D620" s="4">
        <f>VLOOKUP(A620,holiday!A620:E2725,5,FALSE)</f>
        <v>2016</v>
      </c>
      <c r="E620" s="4">
        <f>VLOOKUP(A620,holiday!A620:F2725,4,FALSE)</f>
        <v>37</v>
      </c>
      <c r="F620" s="4" t="str">
        <f>VLOOKUP(A620,holiday!A620:G2725,6,FALSE)</f>
        <v>Y</v>
      </c>
      <c r="G620" s="4" t="str">
        <f>VLOOKUP(A620,holiday!A620:H2725,7,FALSE)</f>
        <v>N</v>
      </c>
      <c r="H620">
        <v>11.5</v>
      </c>
      <c r="I620">
        <v>14.3</v>
      </c>
      <c r="J620">
        <v>7.9</v>
      </c>
      <c r="K620">
        <v>9.4</v>
      </c>
      <c r="L620" s="5">
        <v>111412.995</v>
      </c>
      <c r="M620" s="6">
        <v>38.559908849999999</v>
      </c>
      <c r="N620" s="6">
        <f t="shared" si="9"/>
        <v>4296074.9319055052</v>
      </c>
    </row>
    <row r="621" spans="1:14" x14ac:dyDescent="0.45">
      <c r="A621" s="9">
        <v>42624</v>
      </c>
      <c r="B621" s="4" t="str">
        <f>VLOOKUP(A621,holiday!A621:F2726,2,FALSE)</f>
        <v>Sunday</v>
      </c>
      <c r="C621" s="4" t="str">
        <f>VLOOKUP(A621,holiday!A621:G2726,3,FALSE)</f>
        <v>September</v>
      </c>
      <c r="D621" s="4">
        <f>VLOOKUP(A621,holiday!A621:E2726,5,FALSE)</f>
        <v>2016</v>
      </c>
      <c r="E621" s="4">
        <f>VLOOKUP(A621,holiday!A621:F2726,4,FALSE)</f>
        <v>37</v>
      </c>
      <c r="F621" s="4" t="str">
        <f>VLOOKUP(A621,holiday!A621:G2726,6,FALSE)</f>
        <v>Y</v>
      </c>
      <c r="G621" s="4" t="str">
        <f>VLOOKUP(A621,holiday!A621:H2726,7,FALSE)</f>
        <v>N</v>
      </c>
      <c r="H621">
        <v>7.3</v>
      </c>
      <c r="I621">
        <v>17</v>
      </c>
      <c r="J621">
        <v>11.8</v>
      </c>
      <c r="K621">
        <v>1.2</v>
      </c>
      <c r="L621" s="5">
        <v>109125.215</v>
      </c>
      <c r="M621" s="6">
        <v>50.347882009999999</v>
      </c>
      <c r="N621" s="6">
        <f t="shared" si="9"/>
        <v>5494223.4491358818</v>
      </c>
    </row>
    <row r="622" spans="1:14" x14ac:dyDescent="0.45">
      <c r="A622" s="9">
        <v>42625</v>
      </c>
      <c r="B622" s="4" t="str">
        <f>VLOOKUP(A622,holiday!A622:F2727,2,FALSE)</f>
        <v>Monday</v>
      </c>
      <c r="C622" s="4" t="str">
        <f>VLOOKUP(A622,holiday!A622:G2727,3,FALSE)</f>
        <v>September</v>
      </c>
      <c r="D622" s="4">
        <f>VLOOKUP(A622,holiday!A622:E2727,5,FALSE)</f>
        <v>2016</v>
      </c>
      <c r="E622" s="4">
        <f>VLOOKUP(A622,holiday!A622:F2727,4,FALSE)</f>
        <v>37</v>
      </c>
      <c r="F622" s="4" t="str">
        <f>VLOOKUP(A622,holiday!A622:G2727,6,FALSE)</f>
        <v>Y</v>
      </c>
      <c r="G622" s="4" t="str">
        <f>VLOOKUP(A622,holiday!A622:H2727,7,FALSE)</f>
        <v>N</v>
      </c>
      <c r="H622">
        <v>9.9</v>
      </c>
      <c r="I622">
        <v>13.6</v>
      </c>
      <c r="J622">
        <v>7</v>
      </c>
      <c r="K622">
        <v>1.6</v>
      </c>
      <c r="L622" s="5">
        <v>130967.28</v>
      </c>
      <c r="M622" s="6">
        <v>68.177203239999997</v>
      </c>
      <c r="N622" s="6">
        <f t="shared" si="9"/>
        <v>8928982.8663499877</v>
      </c>
    </row>
    <row r="623" spans="1:14" x14ac:dyDescent="0.45">
      <c r="A623" s="9">
        <v>42626</v>
      </c>
      <c r="B623" s="4" t="str">
        <f>VLOOKUP(A623,holiday!A623:F2728,2,FALSE)</f>
        <v>Tuesday</v>
      </c>
      <c r="C623" s="4" t="str">
        <f>VLOOKUP(A623,holiday!A623:G2728,3,FALSE)</f>
        <v>September</v>
      </c>
      <c r="D623" s="4">
        <f>VLOOKUP(A623,holiday!A623:E2728,5,FALSE)</f>
        <v>2016</v>
      </c>
      <c r="E623" s="4">
        <f>VLOOKUP(A623,holiday!A623:F2728,4,FALSE)</f>
        <v>37</v>
      </c>
      <c r="F623" s="4" t="str">
        <f>VLOOKUP(A623,holiday!A623:G2728,6,FALSE)</f>
        <v>Y</v>
      </c>
      <c r="G623" s="4" t="str">
        <f>VLOOKUP(A623,holiday!A623:H2728,7,FALSE)</f>
        <v>N</v>
      </c>
      <c r="H623">
        <v>9.6</v>
      </c>
      <c r="I623">
        <v>14.6</v>
      </c>
      <c r="J623">
        <v>2.8</v>
      </c>
      <c r="K623">
        <v>9</v>
      </c>
      <c r="L623" s="5">
        <v>134720.155</v>
      </c>
      <c r="M623" s="6">
        <v>62.068475560000003</v>
      </c>
      <c r="N623" s="6">
        <f t="shared" si="9"/>
        <v>8361874.6480569122</v>
      </c>
    </row>
    <row r="624" spans="1:14" x14ac:dyDescent="0.45">
      <c r="A624" s="9">
        <v>42627</v>
      </c>
      <c r="B624" s="4" t="str">
        <f>VLOOKUP(A624,holiday!A624:F2729,2,FALSE)</f>
        <v>Wednesday</v>
      </c>
      <c r="C624" s="4" t="str">
        <f>VLOOKUP(A624,holiday!A624:G2729,3,FALSE)</f>
        <v>September</v>
      </c>
      <c r="D624" s="4">
        <f>VLOOKUP(A624,holiday!A624:E2729,5,FALSE)</f>
        <v>2016</v>
      </c>
      <c r="E624" s="4">
        <f>VLOOKUP(A624,holiday!A624:F2729,4,FALSE)</f>
        <v>37</v>
      </c>
      <c r="F624" s="4" t="str">
        <f>VLOOKUP(A624,holiday!A624:G2729,6,FALSE)</f>
        <v>Y</v>
      </c>
      <c r="G624" s="4" t="str">
        <f>VLOOKUP(A624,holiday!A624:H2729,7,FALSE)</f>
        <v>N</v>
      </c>
      <c r="H624">
        <v>10.5</v>
      </c>
      <c r="I624">
        <v>16.100000000000001</v>
      </c>
      <c r="J624">
        <v>13.2</v>
      </c>
      <c r="K624">
        <v>20.6</v>
      </c>
      <c r="L624" s="5">
        <v>130650.88</v>
      </c>
      <c r="M624" s="6">
        <v>54.840524199999997</v>
      </c>
      <c r="N624" s="6">
        <f t="shared" si="9"/>
        <v>7164962.7463912955</v>
      </c>
    </row>
    <row r="625" spans="1:14" x14ac:dyDescent="0.45">
      <c r="A625" s="9">
        <v>42628</v>
      </c>
      <c r="B625" s="4" t="str">
        <f>VLOOKUP(A625,holiday!A625:F2730,2,FALSE)</f>
        <v>Thursday</v>
      </c>
      <c r="C625" s="4" t="str">
        <f>VLOOKUP(A625,holiday!A625:G2730,3,FALSE)</f>
        <v>September</v>
      </c>
      <c r="D625" s="4">
        <f>VLOOKUP(A625,holiday!A625:E2730,5,FALSE)</f>
        <v>2016</v>
      </c>
      <c r="E625" s="4">
        <f>VLOOKUP(A625,holiday!A625:F2730,4,FALSE)</f>
        <v>38</v>
      </c>
      <c r="F625" s="4" t="str">
        <f>VLOOKUP(A625,holiday!A625:G2730,6,FALSE)</f>
        <v>Y</v>
      </c>
      <c r="G625" s="4" t="str">
        <f>VLOOKUP(A625,holiday!A625:H2730,7,FALSE)</f>
        <v>N</v>
      </c>
      <c r="H625">
        <v>8.6999999999999993</v>
      </c>
      <c r="I625">
        <v>14.6</v>
      </c>
      <c r="J625">
        <v>6.9</v>
      </c>
      <c r="K625">
        <v>2</v>
      </c>
      <c r="L625" s="5">
        <v>134234.45000000001</v>
      </c>
      <c r="M625" s="6">
        <v>42.819917580000002</v>
      </c>
      <c r="N625" s="6">
        <f t="shared" si="9"/>
        <v>5747908.0853966316</v>
      </c>
    </row>
    <row r="626" spans="1:14" x14ac:dyDescent="0.45">
      <c r="A626" s="9">
        <v>42629</v>
      </c>
      <c r="B626" s="4" t="str">
        <f>VLOOKUP(A626,holiday!A626:F2731,2,FALSE)</f>
        <v>Friday</v>
      </c>
      <c r="C626" s="4" t="str">
        <f>VLOOKUP(A626,holiday!A626:G2731,3,FALSE)</f>
        <v>September</v>
      </c>
      <c r="D626" s="4">
        <f>VLOOKUP(A626,holiday!A626:E2731,5,FALSE)</f>
        <v>2016</v>
      </c>
      <c r="E626" s="4">
        <f>VLOOKUP(A626,holiday!A626:F2731,4,FALSE)</f>
        <v>38</v>
      </c>
      <c r="F626" s="4" t="str">
        <f>VLOOKUP(A626,holiday!A626:G2731,6,FALSE)</f>
        <v>N</v>
      </c>
      <c r="G626" s="4" t="str">
        <f>VLOOKUP(A626,holiday!A626:H2731,7,FALSE)</f>
        <v>N</v>
      </c>
      <c r="H626">
        <v>9</v>
      </c>
      <c r="I626">
        <v>15.7</v>
      </c>
      <c r="J626">
        <v>12.5</v>
      </c>
      <c r="K626">
        <v>13.4</v>
      </c>
      <c r="L626" s="5">
        <v>131734.10500000001</v>
      </c>
      <c r="M626" s="6">
        <v>47.043747310000001</v>
      </c>
      <c r="N626" s="6">
        <f t="shared" si="9"/>
        <v>6197265.9477290083</v>
      </c>
    </row>
    <row r="627" spans="1:14" x14ac:dyDescent="0.45">
      <c r="A627" s="9">
        <v>42630</v>
      </c>
      <c r="B627" s="4" t="str">
        <f>VLOOKUP(A627,holiday!A627:F2732,2,FALSE)</f>
        <v>Saturday</v>
      </c>
      <c r="C627" s="4" t="str">
        <f>VLOOKUP(A627,holiday!A627:G2732,3,FALSE)</f>
        <v>September</v>
      </c>
      <c r="D627" s="4">
        <f>VLOOKUP(A627,holiday!A627:E2732,5,FALSE)</f>
        <v>2016</v>
      </c>
      <c r="E627" s="4">
        <f>VLOOKUP(A627,holiday!A627:F2732,4,FALSE)</f>
        <v>38</v>
      </c>
      <c r="F627" s="4" t="str">
        <f>VLOOKUP(A627,holiday!A627:G2732,6,FALSE)</f>
        <v>N</v>
      </c>
      <c r="G627" s="4" t="str">
        <f>VLOOKUP(A627,holiday!A627:H2732,7,FALSE)</f>
        <v>N</v>
      </c>
      <c r="H627">
        <v>11.1</v>
      </c>
      <c r="I627">
        <v>19.8</v>
      </c>
      <c r="J627">
        <v>18.8</v>
      </c>
      <c r="K627">
        <v>0</v>
      </c>
      <c r="L627" s="5">
        <v>106709.54</v>
      </c>
      <c r="M627" s="6">
        <v>36.028691260000002</v>
      </c>
      <c r="N627" s="6">
        <f t="shared" si="9"/>
        <v>3844605.0711566205</v>
      </c>
    </row>
    <row r="628" spans="1:14" x14ac:dyDescent="0.45">
      <c r="A628" s="9">
        <v>42631</v>
      </c>
      <c r="B628" s="4" t="str">
        <f>VLOOKUP(A628,holiday!A628:F2733,2,FALSE)</f>
        <v>Sunday</v>
      </c>
      <c r="C628" s="4" t="str">
        <f>VLOOKUP(A628,holiday!A628:G2733,3,FALSE)</f>
        <v>September</v>
      </c>
      <c r="D628" s="4">
        <f>VLOOKUP(A628,holiday!A628:E2733,5,FALSE)</f>
        <v>2016</v>
      </c>
      <c r="E628" s="4">
        <f>VLOOKUP(A628,holiday!A628:F2733,4,FALSE)</f>
        <v>38</v>
      </c>
      <c r="F628" s="4" t="str">
        <f>VLOOKUP(A628,holiday!A628:G2733,6,FALSE)</f>
        <v>N</v>
      </c>
      <c r="G628" s="4" t="str">
        <f>VLOOKUP(A628,holiday!A628:H2733,7,FALSE)</f>
        <v>N</v>
      </c>
      <c r="H628">
        <v>10.8</v>
      </c>
      <c r="I628">
        <v>12.5</v>
      </c>
      <c r="J628">
        <v>5.5</v>
      </c>
      <c r="K628">
        <v>0.4</v>
      </c>
      <c r="L628" s="5">
        <v>110314.625</v>
      </c>
      <c r="M628" s="6">
        <v>48.344866349999997</v>
      </c>
      <c r="N628" s="6">
        <f t="shared" si="9"/>
        <v>5333145.8020753684</v>
      </c>
    </row>
    <row r="629" spans="1:14" x14ac:dyDescent="0.45">
      <c r="A629" s="9">
        <v>42632</v>
      </c>
      <c r="B629" s="4" t="str">
        <f>VLOOKUP(A629,holiday!A629:F2734,2,FALSE)</f>
        <v>Monday</v>
      </c>
      <c r="C629" s="4" t="str">
        <f>VLOOKUP(A629,holiday!A629:G2734,3,FALSE)</f>
        <v>September</v>
      </c>
      <c r="D629" s="4">
        <f>VLOOKUP(A629,holiday!A629:E2734,5,FALSE)</f>
        <v>2016</v>
      </c>
      <c r="E629" s="4">
        <f>VLOOKUP(A629,holiday!A629:F2734,4,FALSE)</f>
        <v>38</v>
      </c>
      <c r="F629" s="4" t="str">
        <f>VLOOKUP(A629,holiday!A629:G2734,6,FALSE)</f>
        <v>N</v>
      </c>
      <c r="G629" s="4" t="str">
        <f>VLOOKUP(A629,holiday!A629:H2734,7,FALSE)</f>
        <v>N</v>
      </c>
      <c r="H629">
        <v>8.5</v>
      </c>
      <c r="I629">
        <v>16.3</v>
      </c>
      <c r="J629">
        <v>16.2</v>
      </c>
      <c r="K629">
        <v>0.2</v>
      </c>
      <c r="L629" s="5">
        <v>127391.09</v>
      </c>
      <c r="M629" s="6">
        <v>56.44254935</v>
      </c>
      <c r="N629" s="6">
        <f t="shared" si="9"/>
        <v>7190277.8840752915</v>
      </c>
    </row>
    <row r="630" spans="1:14" x14ac:dyDescent="0.45">
      <c r="A630" s="9">
        <v>42633</v>
      </c>
      <c r="B630" s="4" t="str">
        <f>VLOOKUP(A630,holiday!A630:F2735,2,FALSE)</f>
        <v>Tuesday</v>
      </c>
      <c r="C630" s="4" t="str">
        <f>VLOOKUP(A630,holiday!A630:G2735,3,FALSE)</f>
        <v>September</v>
      </c>
      <c r="D630" s="4">
        <f>VLOOKUP(A630,holiday!A630:E2735,5,FALSE)</f>
        <v>2016</v>
      </c>
      <c r="E630" s="4">
        <f>VLOOKUP(A630,holiday!A630:F2735,4,FALSE)</f>
        <v>38</v>
      </c>
      <c r="F630" s="4" t="str">
        <f>VLOOKUP(A630,holiday!A630:G2735,6,FALSE)</f>
        <v>N</v>
      </c>
      <c r="G630" s="4" t="str">
        <f>VLOOKUP(A630,holiday!A630:H2735,7,FALSE)</f>
        <v>N</v>
      </c>
      <c r="H630">
        <v>9.1</v>
      </c>
      <c r="I630">
        <v>18.8</v>
      </c>
      <c r="J630">
        <v>18.5</v>
      </c>
      <c r="K630">
        <v>0</v>
      </c>
      <c r="L630" s="5">
        <v>122664.30499999999</v>
      </c>
      <c r="M630" s="6">
        <v>43.177379569999999</v>
      </c>
      <c r="N630" s="6">
        <f t="shared" si="9"/>
        <v>5296323.256675248</v>
      </c>
    </row>
    <row r="631" spans="1:14" x14ac:dyDescent="0.45">
      <c r="A631" s="9">
        <v>42634</v>
      </c>
      <c r="B631" s="4" t="str">
        <f>VLOOKUP(A631,holiday!A631:F2736,2,FALSE)</f>
        <v>Wednesday</v>
      </c>
      <c r="C631" s="4" t="str">
        <f>VLOOKUP(A631,holiday!A631:G2736,3,FALSE)</f>
        <v>September</v>
      </c>
      <c r="D631" s="4">
        <f>VLOOKUP(A631,holiday!A631:E2736,5,FALSE)</f>
        <v>2016</v>
      </c>
      <c r="E631" s="4">
        <f>VLOOKUP(A631,holiday!A631:F2736,4,FALSE)</f>
        <v>38</v>
      </c>
      <c r="F631" s="4" t="str">
        <f>VLOOKUP(A631,holiday!A631:G2736,6,FALSE)</f>
        <v>N</v>
      </c>
      <c r="G631" s="4" t="str">
        <f>VLOOKUP(A631,holiday!A631:H2736,7,FALSE)</f>
        <v>N</v>
      </c>
      <c r="H631">
        <v>10.9</v>
      </c>
      <c r="I631">
        <v>15.2</v>
      </c>
      <c r="J631">
        <v>8.8000000000000007</v>
      </c>
      <c r="K631">
        <v>1.2</v>
      </c>
      <c r="L631" s="5">
        <v>127208.57</v>
      </c>
      <c r="M631" s="6">
        <v>52.28283459</v>
      </c>
      <c r="N631" s="6">
        <f t="shared" si="9"/>
        <v>6650824.6237404365</v>
      </c>
    </row>
    <row r="632" spans="1:14" x14ac:dyDescent="0.45">
      <c r="A632" s="9">
        <v>42635</v>
      </c>
      <c r="B632" s="4" t="str">
        <f>VLOOKUP(A632,holiday!A632:F2737,2,FALSE)</f>
        <v>Thursday</v>
      </c>
      <c r="C632" s="4" t="str">
        <f>VLOOKUP(A632,holiday!A632:G2737,3,FALSE)</f>
        <v>September</v>
      </c>
      <c r="D632" s="4">
        <f>VLOOKUP(A632,holiday!A632:E2737,5,FALSE)</f>
        <v>2016</v>
      </c>
      <c r="E632" s="4">
        <f>VLOOKUP(A632,holiday!A632:F2737,4,FALSE)</f>
        <v>39</v>
      </c>
      <c r="F632" s="4" t="str">
        <f>VLOOKUP(A632,holiday!A632:G2737,6,FALSE)</f>
        <v>N</v>
      </c>
      <c r="G632" s="4" t="str">
        <f>VLOOKUP(A632,holiday!A632:H2737,7,FALSE)</f>
        <v>N</v>
      </c>
      <c r="H632">
        <v>9.6</v>
      </c>
      <c r="I632">
        <v>13.4</v>
      </c>
      <c r="J632">
        <v>9.9</v>
      </c>
      <c r="K632">
        <v>1.2</v>
      </c>
      <c r="L632" s="5">
        <v>131357.34</v>
      </c>
      <c r="M632" s="6">
        <v>55.701872710000004</v>
      </c>
      <c r="N632" s="6">
        <f t="shared" si="9"/>
        <v>7316849.8322041919</v>
      </c>
    </row>
    <row r="633" spans="1:14" x14ac:dyDescent="0.45">
      <c r="A633" s="9">
        <v>42636</v>
      </c>
      <c r="B633" s="4" t="str">
        <f>VLOOKUP(A633,holiday!A633:F2738,2,FALSE)</f>
        <v>Friday</v>
      </c>
      <c r="C633" s="4" t="str">
        <f>VLOOKUP(A633,holiday!A633:G2738,3,FALSE)</f>
        <v>September</v>
      </c>
      <c r="D633" s="4">
        <f>VLOOKUP(A633,holiday!A633:E2738,5,FALSE)</f>
        <v>2016</v>
      </c>
      <c r="E633" s="4">
        <f>VLOOKUP(A633,holiday!A633:F2738,4,FALSE)</f>
        <v>39</v>
      </c>
      <c r="F633" s="4" t="str">
        <f>VLOOKUP(A633,holiday!A633:G2738,6,FALSE)</f>
        <v>N</v>
      </c>
      <c r="G633" s="4" t="str">
        <f>VLOOKUP(A633,holiday!A633:H2738,7,FALSE)</f>
        <v>N</v>
      </c>
      <c r="H633">
        <v>9.8000000000000007</v>
      </c>
      <c r="I633">
        <v>16.5</v>
      </c>
      <c r="J633">
        <v>16.5</v>
      </c>
      <c r="K633">
        <v>0.6</v>
      </c>
      <c r="L633" s="5">
        <v>127420.43</v>
      </c>
      <c r="M633" s="6">
        <v>46.538703269999999</v>
      </c>
      <c r="N633" s="6">
        <f t="shared" si="9"/>
        <v>5929981.5823058058</v>
      </c>
    </row>
    <row r="634" spans="1:14" x14ac:dyDescent="0.45">
      <c r="A634" s="9">
        <v>42637</v>
      </c>
      <c r="B634" s="4" t="str">
        <f>VLOOKUP(A634,holiday!A634:F2739,2,FALSE)</f>
        <v>Saturday</v>
      </c>
      <c r="C634" s="4" t="str">
        <f>VLOOKUP(A634,holiday!A634:G2739,3,FALSE)</f>
        <v>September</v>
      </c>
      <c r="D634" s="4">
        <f>VLOOKUP(A634,holiday!A634:E2739,5,FALSE)</f>
        <v>2016</v>
      </c>
      <c r="E634" s="4">
        <f>VLOOKUP(A634,holiday!A634:F2739,4,FALSE)</f>
        <v>39</v>
      </c>
      <c r="F634" s="4" t="str">
        <f>VLOOKUP(A634,holiday!A634:G2739,6,FALSE)</f>
        <v>N</v>
      </c>
      <c r="G634" s="4" t="str">
        <f>VLOOKUP(A634,holiday!A634:H2739,7,FALSE)</f>
        <v>N</v>
      </c>
      <c r="H634">
        <v>10</v>
      </c>
      <c r="I634">
        <v>20.100000000000001</v>
      </c>
      <c r="J634">
        <v>18.399999999999999</v>
      </c>
      <c r="K634">
        <v>0</v>
      </c>
      <c r="L634" s="5">
        <v>106776.27499999999</v>
      </c>
      <c r="M634" s="6">
        <v>43.556599820000002</v>
      </c>
      <c r="N634" s="6">
        <f t="shared" si="9"/>
        <v>4650811.4804452704</v>
      </c>
    </row>
    <row r="635" spans="1:14" x14ac:dyDescent="0.45">
      <c r="A635" s="9">
        <v>42638</v>
      </c>
      <c r="B635" s="4" t="str">
        <f>VLOOKUP(A635,holiday!A635:F2740,2,FALSE)</f>
        <v>Sunday</v>
      </c>
      <c r="C635" s="4" t="str">
        <f>VLOOKUP(A635,holiday!A635:G2740,3,FALSE)</f>
        <v>September</v>
      </c>
      <c r="D635" s="4">
        <f>VLOOKUP(A635,holiday!A635:E2740,5,FALSE)</f>
        <v>2016</v>
      </c>
      <c r="E635" s="4">
        <f>VLOOKUP(A635,holiday!A635:F2740,4,FALSE)</f>
        <v>39</v>
      </c>
      <c r="F635" s="4" t="str">
        <f>VLOOKUP(A635,holiday!A635:G2740,6,FALSE)</f>
        <v>N</v>
      </c>
      <c r="G635" s="4" t="str">
        <f>VLOOKUP(A635,holiday!A635:H2740,7,FALSE)</f>
        <v>N</v>
      </c>
      <c r="H635">
        <v>9.5</v>
      </c>
      <c r="I635">
        <v>14.7</v>
      </c>
      <c r="J635">
        <v>17.100000000000001</v>
      </c>
      <c r="K635">
        <v>5.8</v>
      </c>
      <c r="L635" s="5">
        <v>105931.55499999999</v>
      </c>
      <c r="M635" s="6">
        <v>37.698479470000002</v>
      </c>
      <c r="N635" s="6">
        <f t="shared" si="9"/>
        <v>3993458.5513926758</v>
      </c>
    </row>
    <row r="636" spans="1:14" x14ac:dyDescent="0.45">
      <c r="A636" s="9">
        <v>42639</v>
      </c>
      <c r="B636" s="4" t="str">
        <f>VLOOKUP(A636,holiday!A636:F2741,2,FALSE)</f>
        <v>Monday</v>
      </c>
      <c r="C636" s="4" t="str">
        <f>VLOOKUP(A636,holiday!A636:G2741,3,FALSE)</f>
        <v>September</v>
      </c>
      <c r="D636" s="4">
        <f>VLOOKUP(A636,holiday!A636:E2741,5,FALSE)</f>
        <v>2016</v>
      </c>
      <c r="E636" s="4">
        <f>VLOOKUP(A636,holiday!A636:F2741,4,FALSE)</f>
        <v>39</v>
      </c>
      <c r="F636" s="4" t="str">
        <f>VLOOKUP(A636,holiday!A636:G2741,6,FALSE)</f>
        <v>N</v>
      </c>
      <c r="G636" s="4" t="str">
        <f>VLOOKUP(A636,holiday!A636:H2741,7,FALSE)</f>
        <v>N</v>
      </c>
      <c r="H636">
        <v>8.1</v>
      </c>
      <c r="I636">
        <v>16.899999999999999</v>
      </c>
      <c r="J636">
        <v>13.6</v>
      </c>
      <c r="K636">
        <v>0.6</v>
      </c>
      <c r="L636" s="5">
        <v>124343.19</v>
      </c>
      <c r="M636" s="6">
        <v>47.67147027</v>
      </c>
      <c r="N636" s="6">
        <f t="shared" si="9"/>
        <v>5927622.6853619618</v>
      </c>
    </row>
    <row r="637" spans="1:14" x14ac:dyDescent="0.45">
      <c r="A637" s="9">
        <v>42640</v>
      </c>
      <c r="B637" s="4" t="str">
        <f>VLOOKUP(A637,holiday!A637:F2742,2,FALSE)</f>
        <v>Tuesday</v>
      </c>
      <c r="C637" s="4" t="str">
        <f>VLOOKUP(A637,holiday!A637:G2742,3,FALSE)</f>
        <v>September</v>
      </c>
      <c r="D637" s="4">
        <f>VLOOKUP(A637,holiday!A637:E2742,5,FALSE)</f>
        <v>2016</v>
      </c>
      <c r="E637" s="4">
        <f>VLOOKUP(A637,holiday!A637:F2742,4,FALSE)</f>
        <v>39</v>
      </c>
      <c r="F637" s="4" t="str">
        <f>VLOOKUP(A637,holiday!A637:G2742,6,FALSE)</f>
        <v>N</v>
      </c>
      <c r="G637" s="4" t="str">
        <f>VLOOKUP(A637,holiday!A637:H2742,7,FALSE)</f>
        <v>N</v>
      </c>
      <c r="H637">
        <v>7.4</v>
      </c>
      <c r="I637">
        <v>14.8</v>
      </c>
      <c r="J637">
        <v>13.4</v>
      </c>
      <c r="K637">
        <v>12.6</v>
      </c>
      <c r="L637" s="5">
        <v>126888.77</v>
      </c>
      <c r="M637" s="6">
        <v>49.794504430000003</v>
      </c>
      <c r="N637" s="6">
        <f t="shared" si="9"/>
        <v>6318363.4198822519</v>
      </c>
    </row>
    <row r="638" spans="1:14" x14ac:dyDescent="0.45">
      <c r="A638" s="9">
        <v>42641</v>
      </c>
      <c r="B638" s="4" t="str">
        <f>VLOOKUP(A638,holiday!A638:F2743,2,FALSE)</f>
        <v>Wednesday</v>
      </c>
      <c r="C638" s="4" t="str">
        <f>VLOOKUP(A638,holiday!A638:G2743,3,FALSE)</f>
        <v>September</v>
      </c>
      <c r="D638" s="4">
        <f>VLOOKUP(A638,holiday!A638:E2743,5,FALSE)</f>
        <v>2016</v>
      </c>
      <c r="E638" s="4">
        <f>VLOOKUP(A638,holiday!A638:F2743,4,FALSE)</f>
        <v>39</v>
      </c>
      <c r="F638" s="4" t="str">
        <f>VLOOKUP(A638,holiday!A638:G2743,6,FALSE)</f>
        <v>N</v>
      </c>
      <c r="G638" s="4" t="str">
        <f>VLOOKUP(A638,holiday!A638:H2743,7,FALSE)</f>
        <v>N</v>
      </c>
      <c r="H638">
        <v>7.5</v>
      </c>
      <c r="I638">
        <v>19.3</v>
      </c>
      <c r="J638">
        <v>19.600000000000001</v>
      </c>
      <c r="K638">
        <v>2.2000000000000002</v>
      </c>
      <c r="L638" s="5">
        <v>121143.25</v>
      </c>
      <c r="M638" s="6">
        <v>32.431714720000002</v>
      </c>
      <c r="N638" s="6">
        <f t="shared" si="9"/>
        <v>3928883.3242536401</v>
      </c>
    </row>
    <row r="639" spans="1:14" x14ac:dyDescent="0.45">
      <c r="A639" s="9">
        <v>42642</v>
      </c>
      <c r="B639" s="4" t="str">
        <f>VLOOKUP(A639,holiday!A639:F2744,2,FALSE)</f>
        <v>Thursday</v>
      </c>
      <c r="C639" s="4" t="str">
        <f>VLOOKUP(A639,holiday!A639:G2744,3,FALSE)</f>
        <v>September</v>
      </c>
      <c r="D639" s="4">
        <f>VLOOKUP(A639,holiday!A639:E2744,5,FALSE)</f>
        <v>2016</v>
      </c>
      <c r="E639" s="4">
        <f>VLOOKUP(A639,holiday!A639:F2744,4,FALSE)</f>
        <v>40</v>
      </c>
      <c r="F639" s="4" t="str">
        <f>VLOOKUP(A639,holiday!A639:G2744,6,FALSE)</f>
        <v>N</v>
      </c>
      <c r="G639" s="4" t="str">
        <f>VLOOKUP(A639,holiday!A639:H2744,7,FALSE)</f>
        <v>N</v>
      </c>
      <c r="H639">
        <v>12.5</v>
      </c>
      <c r="I639">
        <v>16.7</v>
      </c>
      <c r="J639">
        <v>16.2</v>
      </c>
      <c r="K639">
        <v>1.8</v>
      </c>
      <c r="L639" s="5">
        <v>122858.49</v>
      </c>
      <c r="M639" s="6">
        <v>37.596001049999998</v>
      </c>
      <c r="N639" s="6">
        <f t="shared" si="9"/>
        <v>4618987.9190414147</v>
      </c>
    </row>
    <row r="640" spans="1:14" x14ac:dyDescent="0.45">
      <c r="A640" s="9">
        <v>42643</v>
      </c>
      <c r="B640" s="4" t="str">
        <f>VLOOKUP(A640,holiday!A640:F2745,2,FALSE)</f>
        <v>Friday</v>
      </c>
      <c r="C640" s="4" t="str">
        <f>VLOOKUP(A640,holiday!A640:G2745,3,FALSE)</f>
        <v>September</v>
      </c>
      <c r="D640" s="4">
        <f>VLOOKUP(A640,holiday!A640:E2745,5,FALSE)</f>
        <v>2016</v>
      </c>
      <c r="E640" s="4">
        <f>VLOOKUP(A640,holiday!A640:F2745,4,FALSE)</f>
        <v>40</v>
      </c>
      <c r="F640" s="4" t="str">
        <f>VLOOKUP(A640,holiday!A640:G2745,6,FALSE)</f>
        <v>N</v>
      </c>
      <c r="G640" s="4" t="str">
        <f>VLOOKUP(A640,holiday!A640:H2745,7,FALSE)</f>
        <v>Y</v>
      </c>
      <c r="H640">
        <v>9.3000000000000007</v>
      </c>
      <c r="I640">
        <v>16.399999999999999</v>
      </c>
      <c r="J640">
        <v>16.600000000000001</v>
      </c>
      <c r="K640">
        <v>2</v>
      </c>
      <c r="L640" s="5">
        <v>113439.77499999999</v>
      </c>
      <c r="M640" s="6">
        <v>33.063692619999998</v>
      </c>
      <c r="N640" s="6">
        <f t="shared" si="9"/>
        <v>3750737.8514819602</v>
      </c>
    </row>
    <row r="641" spans="1:14" x14ac:dyDescent="0.45">
      <c r="A641" s="9">
        <v>42644</v>
      </c>
      <c r="B641" s="4" t="str">
        <f>VLOOKUP(A641,holiday!A641:F2746,2,FALSE)</f>
        <v>Saturday</v>
      </c>
      <c r="C641" s="4" t="str">
        <f>VLOOKUP(A641,holiday!A641:G2746,3,FALSE)</f>
        <v>October</v>
      </c>
      <c r="D641" s="4">
        <f>VLOOKUP(A641,holiday!A641:E2746,5,FALSE)</f>
        <v>2016</v>
      </c>
      <c r="E641" s="4">
        <f>VLOOKUP(A641,holiday!A641:F2746,4,FALSE)</f>
        <v>40</v>
      </c>
      <c r="F641" s="4" t="str">
        <f>VLOOKUP(A641,holiday!A641:G2746,6,FALSE)</f>
        <v>N</v>
      </c>
      <c r="G641" s="4" t="str">
        <f>VLOOKUP(A641,holiday!A641:H2746,7,FALSE)</f>
        <v>N</v>
      </c>
      <c r="H641">
        <v>11.6</v>
      </c>
      <c r="I641">
        <v>18.600000000000001</v>
      </c>
      <c r="J641">
        <v>11.9</v>
      </c>
      <c r="K641">
        <v>1.6</v>
      </c>
      <c r="L641" s="5">
        <v>109181.26</v>
      </c>
      <c r="M641" s="6">
        <v>20.48609587</v>
      </c>
      <c r="N641" s="6">
        <f t="shared" si="9"/>
        <v>2236697.7595673962</v>
      </c>
    </row>
    <row r="642" spans="1:14" x14ac:dyDescent="0.45">
      <c r="A642" s="9">
        <v>42645</v>
      </c>
      <c r="B642" s="4" t="str">
        <f>VLOOKUP(A642,holiday!A642:F2747,2,FALSE)</f>
        <v>Sunday</v>
      </c>
      <c r="C642" s="4" t="str">
        <f>VLOOKUP(A642,holiday!A642:G2747,3,FALSE)</f>
        <v>October</v>
      </c>
      <c r="D642" s="4">
        <f>VLOOKUP(A642,holiday!A642:E2747,5,FALSE)</f>
        <v>2016</v>
      </c>
      <c r="E642" s="4">
        <f>VLOOKUP(A642,holiday!A642:F2747,4,FALSE)</f>
        <v>40</v>
      </c>
      <c r="F642" s="4" t="str">
        <f>VLOOKUP(A642,holiday!A642:G2747,6,FALSE)</f>
        <v>N</v>
      </c>
      <c r="G642" s="4" t="str">
        <f>VLOOKUP(A642,holiday!A642:H2747,7,FALSE)</f>
        <v>N</v>
      </c>
      <c r="H642">
        <v>12.1</v>
      </c>
      <c r="I642">
        <v>24</v>
      </c>
      <c r="J642">
        <v>18.7</v>
      </c>
      <c r="K642">
        <v>0</v>
      </c>
      <c r="L642" s="5">
        <v>97992.93</v>
      </c>
      <c r="M642" s="6">
        <v>13.656870189999999</v>
      </c>
      <c r="N642" s="6">
        <f t="shared" ref="N642:N705" si="10">L642*M642</f>
        <v>1338276.7245477566</v>
      </c>
    </row>
    <row r="643" spans="1:14" x14ac:dyDescent="0.45">
      <c r="A643" s="9">
        <v>42646</v>
      </c>
      <c r="B643" s="4" t="str">
        <f>VLOOKUP(A643,holiday!A643:F2748,2,FALSE)</f>
        <v>Monday</v>
      </c>
      <c r="C643" s="4" t="str">
        <f>VLOOKUP(A643,holiday!A643:G2748,3,FALSE)</f>
        <v>October</v>
      </c>
      <c r="D643" s="4">
        <f>VLOOKUP(A643,holiday!A643:E2748,5,FALSE)</f>
        <v>2016</v>
      </c>
      <c r="E643" s="4">
        <f>VLOOKUP(A643,holiday!A643:F2748,4,FALSE)</f>
        <v>40</v>
      </c>
      <c r="F643" s="4" t="str">
        <f>VLOOKUP(A643,holiday!A643:G2748,6,FALSE)</f>
        <v>N</v>
      </c>
      <c r="G643" s="4" t="str">
        <f>VLOOKUP(A643,holiday!A643:H2748,7,FALSE)</f>
        <v>N</v>
      </c>
      <c r="H643">
        <v>11.1</v>
      </c>
      <c r="I643">
        <v>15.9</v>
      </c>
      <c r="J643">
        <v>13.7</v>
      </c>
      <c r="K643">
        <v>9.1999999999999993</v>
      </c>
      <c r="L643" s="5">
        <v>115839.01</v>
      </c>
      <c r="M643" s="6">
        <v>21.601743630000001</v>
      </c>
      <c r="N643" s="6">
        <f t="shared" si="10"/>
        <v>2502324.5963730062</v>
      </c>
    </row>
    <row r="644" spans="1:14" x14ac:dyDescent="0.45">
      <c r="A644" s="9">
        <v>42647</v>
      </c>
      <c r="B644" s="4" t="str">
        <f>VLOOKUP(A644,holiday!A644:F2749,2,FALSE)</f>
        <v>Tuesday</v>
      </c>
      <c r="C644" s="4" t="str">
        <f>VLOOKUP(A644,holiday!A644:G2749,3,FALSE)</f>
        <v>October</v>
      </c>
      <c r="D644" s="4">
        <f>VLOOKUP(A644,holiday!A644:E2749,5,FALSE)</f>
        <v>2016</v>
      </c>
      <c r="E644" s="4">
        <f>VLOOKUP(A644,holiday!A644:F2749,4,FALSE)</f>
        <v>40</v>
      </c>
      <c r="F644" s="4" t="str">
        <f>VLOOKUP(A644,holiday!A644:G2749,6,FALSE)</f>
        <v>Y</v>
      </c>
      <c r="G644" s="4" t="str">
        <f>VLOOKUP(A644,holiday!A644:H2749,7,FALSE)</f>
        <v>N</v>
      </c>
      <c r="H644">
        <v>10.6</v>
      </c>
      <c r="I644">
        <v>17.100000000000001</v>
      </c>
      <c r="J644">
        <v>13.2</v>
      </c>
      <c r="K644">
        <v>2</v>
      </c>
      <c r="L644" s="5">
        <v>124089.47</v>
      </c>
      <c r="M644" s="6">
        <v>23.001781319999999</v>
      </c>
      <c r="N644" s="6">
        <f t="shared" si="10"/>
        <v>2854278.8530547004</v>
      </c>
    </row>
    <row r="645" spans="1:14" x14ac:dyDescent="0.45">
      <c r="A645" s="9">
        <v>42648</v>
      </c>
      <c r="B645" s="4" t="str">
        <f>VLOOKUP(A645,holiday!A645:F2750,2,FALSE)</f>
        <v>Wednesday</v>
      </c>
      <c r="C645" s="4" t="str">
        <f>VLOOKUP(A645,holiday!A645:G2750,3,FALSE)</f>
        <v>October</v>
      </c>
      <c r="D645" s="4">
        <f>VLOOKUP(A645,holiday!A645:E2750,5,FALSE)</f>
        <v>2016</v>
      </c>
      <c r="E645" s="4">
        <f>VLOOKUP(A645,holiday!A645:F2750,4,FALSE)</f>
        <v>40</v>
      </c>
      <c r="F645" s="4" t="str">
        <f>VLOOKUP(A645,holiday!A645:G2750,6,FALSE)</f>
        <v>Y</v>
      </c>
      <c r="G645" s="4" t="str">
        <f>VLOOKUP(A645,holiday!A645:H2750,7,FALSE)</f>
        <v>N</v>
      </c>
      <c r="H645">
        <v>8</v>
      </c>
      <c r="I645">
        <v>17.100000000000001</v>
      </c>
      <c r="J645">
        <v>7.5</v>
      </c>
      <c r="K645">
        <v>2.8</v>
      </c>
      <c r="L645" s="5">
        <v>128558.38499999999</v>
      </c>
      <c r="M645" s="6">
        <v>41.115132719999998</v>
      </c>
      <c r="N645" s="6">
        <f t="shared" si="10"/>
        <v>5285695.0615438567</v>
      </c>
    </row>
    <row r="646" spans="1:14" x14ac:dyDescent="0.45">
      <c r="A646" s="9">
        <v>42649</v>
      </c>
      <c r="B646" s="4" t="str">
        <f>VLOOKUP(A646,holiday!A646:F2751,2,FALSE)</f>
        <v>Thursday</v>
      </c>
      <c r="C646" s="4" t="str">
        <f>VLOOKUP(A646,holiday!A646:G2751,3,FALSE)</f>
        <v>October</v>
      </c>
      <c r="D646" s="4">
        <f>VLOOKUP(A646,holiday!A646:E2751,5,FALSE)</f>
        <v>2016</v>
      </c>
      <c r="E646" s="4">
        <f>VLOOKUP(A646,holiday!A646:F2751,4,FALSE)</f>
        <v>41</v>
      </c>
      <c r="F646" s="4" t="str">
        <f>VLOOKUP(A646,holiday!A646:G2751,6,FALSE)</f>
        <v>Y</v>
      </c>
      <c r="G646" s="4" t="str">
        <f>VLOOKUP(A646,holiday!A646:H2751,7,FALSE)</f>
        <v>N</v>
      </c>
      <c r="H646">
        <v>9.6999999999999993</v>
      </c>
      <c r="I646">
        <v>27.2</v>
      </c>
      <c r="J646">
        <v>22.6</v>
      </c>
      <c r="K646">
        <v>0</v>
      </c>
      <c r="L646" s="5">
        <v>115898.54</v>
      </c>
      <c r="M646" s="6">
        <v>30.189572800000001</v>
      </c>
      <c r="N646" s="6">
        <f t="shared" si="10"/>
        <v>3498927.410743712</v>
      </c>
    </row>
    <row r="647" spans="1:14" x14ac:dyDescent="0.45">
      <c r="A647" s="9">
        <v>42650</v>
      </c>
      <c r="B647" s="4" t="str">
        <f>VLOOKUP(A647,holiday!A647:F2752,2,FALSE)</f>
        <v>Friday</v>
      </c>
      <c r="C647" s="4" t="str">
        <f>VLOOKUP(A647,holiday!A647:G2752,3,FALSE)</f>
        <v>October</v>
      </c>
      <c r="D647" s="4">
        <f>VLOOKUP(A647,holiday!A647:E2752,5,FALSE)</f>
        <v>2016</v>
      </c>
      <c r="E647" s="4">
        <f>VLOOKUP(A647,holiday!A647:F2752,4,FALSE)</f>
        <v>41</v>
      </c>
      <c r="F647" s="4" t="str">
        <f>VLOOKUP(A647,holiday!A647:G2752,6,FALSE)</f>
        <v>Y</v>
      </c>
      <c r="G647" s="4" t="str">
        <f>VLOOKUP(A647,holiday!A647:H2752,7,FALSE)</f>
        <v>N</v>
      </c>
      <c r="H647">
        <v>14.1</v>
      </c>
      <c r="I647">
        <v>22.5</v>
      </c>
      <c r="J647">
        <v>7.8</v>
      </c>
      <c r="K647">
        <v>0</v>
      </c>
      <c r="L647" s="5">
        <v>116197.73</v>
      </c>
      <c r="M647" s="6">
        <v>37.339104300000002</v>
      </c>
      <c r="N647" s="6">
        <f t="shared" si="10"/>
        <v>4338719.1598932389</v>
      </c>
    </row>
    <row r="648" spans="1:14" x14ac:dyDescent="0.45">
      <c r="A648" s="9">
        <v>42651</v>
      </c>
      <c r="B648" s="4" t="str">
        <f>VLOOKUP(A648,holiday!A648:F2753,2,FALSE)</f>
        <v>Saturday</v>
      </c>
      <c r="C648" s="4" t="str">
        <f>VLOOKUP(A648,holiday!A648:G2753,3,FALSE)</f>
        <v>October</v>
      </c>
      <c r="D648" s="4">
        <f>VLOOKUP(A648,holiday!A648:E2753,5,FALSE)</f>
        <v>2016</v>
      </c>
      <c r="E648" s="4">
        <f>VLOOKUP(A648,holiday!A648:F2753,4,FALSE)</f>
        <v>41</v>
      </c>
      <c r="F648" s="4" t="str">
        <f>VLOOKUP(A648,holiday!A648:G2753,6,FALSE)</f>
        <v>Y</v>
      </c>
      <c r="G648" s="4" t="str">
        <f>VLOOKUP(A648,holiday!A648:H2753,7,FALSE)</f>
        <v>N</v>
      </c>
      <c r="H648">
        <v>9.6999999999999993</v>
      </c>
      <c r="I648">
        <v>16.899999999999999</v>
      </c>
      <c r="J648">
        <v>23</v>
      </c>
      <c r="K648">
        <v>0</v>
      </c>
      <c r="L648" s="5">
        <v>101300.77499999999</v>
      </c>
      <c r="M648" s="6">
        <v>35.210343819999999</v>
      </c>
      <c r="N648" s="6">
        <f t="shared" si="10"/>
        <v>3566835.11698246</v>
      </c>
    </row>
    <row r="649" spans="1:14" x14ac:dyDescent="0.45">
      <c r="A649" s="9">
        <v>42652</v>
      </c>
      <c r="B649" s="4" t="str">
        <f>VLOOKUP(A649,holiday!A649:F2754,2,FALSE)</f>
        <v>Sunday</v>
      </c>
      <c r="C649" s="4" t="str">
        <f>VLOOKUP(A649,holiday!A649:G2754,3,FALSE)</f>
        <v>October</v>
      </c>
      <c r="D649" s="4">
        <f>VLOOKUP(A649,holiday!A649:E2754,5,FALSE)</f>
        <v>2016</v>
      </c>
      <c r="E649" s="4">
        <f>VLOOKUP(A649,holiday!A649:F2754,4,FALSE)</f>
        <v>41</v>
      </c>
      <c r="F649" s="4" t="str">
        <f>VLOOKUP(A649,holiday!A649:G2754,6,FALSE)</f>
        <v>Y</v>
      </c>
      <c r="G649" s="4" t="str">
        <f>VLOOKUP(A649,holiday!A649:H2754,7,FALSE)</f>
        <v>N</v>
      </c>
      <c r="H649">
        <v>9.5</v>
      </c>
      <c r="I649">
        <v>22</v>
      </c>
      <c r="J649">
        <v>14.1</v>
      </c>
      <c r="K649">
        <v>0</v>
      </c>
      <c r="L649" s="5">
        <v>94954.16</v>
      </c>
      <c r="M649" s="6">
        <v>15.90301462</v>
      </c>
      <c r="N649" s="6">
        <f t="shared" si="10"/>
        <v>1510057.3947098192</v>
      </c>
    </row>
    <row r="650" spans="1:14" x14ac:dyDescent="0.45">
      <c r="A650" s="9">
        <v>42653</v>
      </c>
      <c r="B650" s="4" t="str">
        <f>VLOOKUP(A650,holiday!A650:F2755,2,FALSE)</f>
        <v>Monday</v>
      </c>
      <c r="C650" s="4" t="str">
        <f>VLOOKUP(A650,holiday!A650:G2755,3,FALSE)</f>
        <v>October</v>
      </c>
      <c r="D650" s="4">
        <f>VLOOKUP(A650,holiday!A650:E2755,5,FALSE)</f>
        <v>2016</v>
      </c>
      <c r="E650" s="4">
        <f>VLOOKUP(A650,holiday!A650:F2755,4,FALSE)</f>
        <v>41</v>
      </c>
      <c r="F650" s="4" t="str">
        <f>VLOOKUP(A650,holiday!A650:G2755,6,FALSE)</f>
        <v>Y</v>
      </c>
      <c r="G650" s="4" t="str">
        <f>VLOOKUP(A650,holiday!A650:H2755,7,FALSE)</f>
        <v>N</v>
      </c>
      <c r="H650">
        <v>13</v>
      </c>
      <c r="I650">
        <v>16.8</v>
      </c>
      <c r="J650">
        <v>18.399999999999999</v>
      </c>
      <c r="K650">
        <v>0.8</v>
      </c>
      <c r="L650" s="5">
        <v>116831.43</v>
      </c>
      <c r="M650" s="6">
        <v>27.654717770000001</v>
      </c>
      <c r="N650" s="6">
        <f t="shared" si="10"/>
        <v>3230940.2233155109</v>
      </c>
    </row>
    <row r="651" spans="1:14" x14ac:dyDescent="0.45">
      <c r="A651" s="9">
        <v>42654</v>
      </c>
      <c r="B651" s="4" t="str">
        <f>VLOOKUP(A651,holiday!A651:F2756,2,FALSE)</f>
        <v>Tuesday</v>
      </c>
      <c r="C651" s="4" t="str">
        <f>VLOOKUP(A651,holiday!A651:G2756,3,FALSE)</f>
        <v>October</v>
      </c>
      <c r="D651" s="4">
        <f>VLOOKUP(A651,holiday!A651:E2756,5,FALSE)</f>
        <v>2016</v>
      </c>
      <c r="E651" s="4">
        <f>VLOOKUP(A651,holiday!A651:F2756,4,FALSE)</f>
        <v>41</v>
      </c>
      <c r="F651" s="4" t="str">
        <f>VLOOKUP(A651,holiday!A651:G2756,6,FALSE)</f>
        <v>Y</v>
      </c>
      <c r="G651" s="4" t="str">
        <f>VLOOKUP(A651,holiday!A651:H2756,7,FALSE)</f>
        <v>N</v>
      </c>
      <c r="H651">
        <v>7.5</v>
      </c>
      <c r="I651">
        <v>15.1</v>
      </c>
      <c r="J651">
        <v>16.7</v>
      </c>
      <c r="K651">
        <v>1.4</v>
      </c>
      <c r="L651" s="5">
        <v>124665.82</v>
      </c>
      <c r="M651" s="6">
        <v>38.199945730000003</v>
      </c>
      <c r="N651" s="6">
        <f t="shared" si="10"/>
        <v>4762227.5583859496</v>
      </c>
    </row>
    <row r="652" spans="1:14" x14ac:dyDescent="0.45">
      <c r="A652" s="9">
        <v>42655</v>
      </c>
      <c r="B652" s="4" t="str">
        <f>VLOOKUP(A652,holiday!A652:F2757,2,FALSE)</f>
        <v>Wednesday</v>
      </c>
      <c r="C652" s="4" t="str">
        <f>VLOOKUP(A652,holiday!A652:G2757,3,FALSE)</f>
        <v>October</v>
      </c>
      <c r="D652" s="4">
        <f>VLOOKUP(A652,holiday!A652:E2757,5,FALSE)</f>
        <v>2016</v>
      </c>
      <c r="E652" s="4">
        <f>VLOOKUP(A652,holiday!A652:F2757,4,FALSE)</f>
        <v>41</v>
      </c>
      <c r="F652" s="4" t="str">
        <f>VLOOKUP(A652,holiday!A652:G2757,6,FALSE)</f>
        <v>Y</v>
      </c>
      <c r="G652" s="4" t="str">
        <f>VLOOKUP(A652,holiday!A652:H2757,7,FALSE)</f>
        <v>N</v>
      </c>
      <c r="H652">
        <v>10.199999999999999</v>
      </c>
      <c r="I652">
        <v>15.4</v>
      </c>
      <c r="J652">
        <v>12.9</v>
      </c>
      <c r="K652">
        <v>0</v>
      </c>
      <c r="L652" s="5">
        <v>128612.3</v>
      </c>
      <c r="M652" s="6">
        <v>44.770645539999997</v>
      </c>
      <c r="N652" s="6">
        <f t="shared" si="10"/>
        <v>5758055.695384142</v>
      </c>
    </row>
    <row r="653" spans="1:14" x14ac:dyDescent="0.45">
      <c r="A653" s="9">
        <v>42656</v>
      </c>
      <c r="B653" s="4" t="str">
        <f>VLOOKUP(A653,holiday!A653:F2758,2,FALSE)</f>
        <v>Thursday</v>
      </c>
      <c r="C653" s="4" t="str">
        <f>VLOOKUP(A653,holiday!A653:G2758,3,FALSE)</f>
        <v>October</v>
      </c>
      <c r="D653" s="4">
        <f>VLOOKUP(A653,holiday!A653:E2758,5,FALSE)</f>
        <v>2016</v>
      </c>
      <c r="E653" s="4">
        <f>VLOOKUP(A653,holiday!A653:F2758,4,FALSE)</f>
        <v>42</v>
      </c>
      <c r="F653" s="4" t="str">
        <f>VLOOKUP(A653,holiday!A653:G2758,6,FALSE)</f>
        <v>Y</v>
      </c>
      <c r="G653" s="4" t="str">
        <f>VLOOKUP(A653,holiday!A653:H2758,7,FALSE)</f>
        <v>N</v>
      </c>
      <c r="H653">
        <v>6.8</v>
      </c>
      <c r="I653">
        <v>14.6</v>
      </c>
      <c r="J653">
        <v>22.8</v>
      </c>
      <c r="K653">
        <v>4.2</v>
      </c>
      <c r="L653" s="5">
        <v>128242.765</v>
      </c>
      <c r="M653" s="6">
        <v>58.353085180000001</v>
      </c>
      <c r="N653" s="6">
        <f t="shared" si="10"/>
        <v>7483360.9897637228</v>
      </c>
    </row>
    <row r="654" spans="1:14" x14ac:dyDescent="0.45">
      <c r="A654" s="9">
        <v>42657</v>
      </c>
      <c r="B654" s="4" t="str">
        <f>VLOOKUP(A654,holiday!A654:F2759,2,FALSE)</f>
        <v>Friday</v>
      </c>
      <c r="C654" s="4" t="str">
        <f>VLOOKUP(A654,holiday!A654:G2759,3,FALSE)</f>
        <v>October</v>
      </c>
      <c r="D654" s="4">
        <f>VLOOKUP(A654,holiday!A654:E2759,5,FALSE)</f>
        <v>2016</v>
      </c>
      <c r="E654" s="4">
        <f>VLOOKUP(A654,holiday!A654:F2759,4,FALSE)</f>
        <v>42</v>
      </c>
      <c r="F654" s="4" t="str">
        <f>VLOOKUP(A654,holiday!A654:G2759,6,FALSE)</f>
        <v>Y</v>
      </c>
      <c r="G654" s="4" t="str">
        <f>VLOOKUP(A654,holiday!A654:H2759,7,FALSE)</f>
        <v>N</v>
      </c>
      <c r="H654">
        <v>5.2</v>
      </c>
      <c r="I654">
        <v>22.7</v>
      </c>
      <c r="J654">
        <v>24.5</v>
      </c>
      <c r="K654">
        <v>0.2</v>
      </c>
      <c r="L654" s="5">
        <v>121731.485</v>
      </c>
      <c r="M654" s="6">
        <v>43.966506600000002</v>
      </c>
      <c r="N654" s="6">
        <f t="shared" si="10"/>
        <v>5352108.1386803016</v>
      </c>
    </row>
    <row r="655" spans="1:14" x14ac:dyDescent="0.45">
      <c r="A655" s="9">
        <v>42658</v>
      </c>
      <c r="B655" s="4" t="str">
        <f>VLOOKUP(A655,holiday!A655:F2760,2,FALSE)</f>
        <v>Saturday</v>
      </c>
      <c r="C655" s="4" t="str">
        <f>VLOOKUP(A655,holiday!A655:G2760,3,FALSE)</f>
        <v>October</v>
      </c>
      <c r="D655" s="4">
        <f>VLOOKUP(A655,holiday!A655:E2760,5,FALSE)</f>
        <v>2016</v>
      </c>
      <c r="E655" s="4">
        <f>VLOOKUP(A655,holiday!A655:F2760,4,FALSE)</f>
        <v>42</v>
      </c>
      <c r="F655" s="4" t="str">
        <f>VLOOKUP(A655,holiday!A655:G2760,6,FALSE)</f>
        <v>Y</v>
      </c>
      <c r="G655" s="4" t="str">
        <f>VLOOKUP(A655,holiday!A655:H2760,7,FALSE)</f>
        <v>N</v>
      </c>
      <c r="H655">
        <v>9.4</v>
      </c>
      <c r="I655">
        <v>24.8</v>
      </c>
      <c r="J655">
        <v>21.8</v>
      </c>
      <c r="K655">
        <v>0</v>
      </c>
      <c r="L655" s="5">
        <v>97887.485000000001</v>
      </c>
      <c r="M655" s="6">
        <v>12.698328739999999</v>
      </c>
      <c r="N655" s="6">
        <f t="shared" si="10"/>
        <v>1243007.4640618188</v>
      </c>
    </row>
    <row r="656" spans="1:14" x14ac:dyDescent="0.45">
      <c r="A656" s="9">
        <v>42659</v>
      </c>
      <c r="B656" s="4" t="str">
        <f>VLOOKUP(A656,holiday!A656:F2761,2,FALSE)</f>
        <v>Sunday</v>
      </c>
      <c r="C656" s="4" t="str">
        <f>VLOOKUP(A656,holiday!A656:G2761,3,FALSE)</f>
        <v>October</v>
      </c>
      <c r="D656" s="4">
        <f>VLOOKUP(A656,holiday!A656:E2761,5,FALSE)</f>
        <v>2016</v>
      </c>
      <c r="E656" s="4">
        <f>VLOOKUP(A656,holiday!A656:F2761,4,FALSE)</f>
        <v>42</v>
      </c>
      <c r="F656" s="4" t="str">
        <f>VLOOKUP(A656,holiday!A656:G2761,6,FALSE)</f>
        <v>Y</v>
      </c>
      <c r="G656" s="4" t="str">
        <f>VLOOKUP(A656,holiday!A656:H2761,7,FALSE)</f>
        <v>N</v>
      </c>
      <c r="H656">
        <v>17.399999999999999</v>
      </c>
      <c r="I656">
        <v>23.1</v>
      </c>
      <c r="J656">
        <v>8</v>
      </c>
      <c r="K656">
        <v>0</v>
      </c>
      <c r="L656" s="5">
        <v>101793.035</v>
      </c>
      <c r="M656" s="6">
        <v>22.029095420000001</v>
      </c>
      <c r="N656" s="6">
        <f t="shared" si="10"/>
        <v>2242408.4811064</v>
      </c>
    </row>
    <row r="657" spans="1:14" x14ac:dyDescent="0.45">
      <c r="A657" s="9">
        <v>42660</v>
      </c>
      <c r="B657" s="4" t="str">
        <f>VLOOKUP(A657,holiday!A657:F2762,2,FALSE)</f>
        <v>Monday</v>
      </c>
      <c r="C657" s="4" t="str">
        <f>VLOOKUP(A657,holiday!A657:G2762,3,FALSE)</f>
        <v>October</v>
      </c>
      <c r="D657" s="4">
        <f>VLOOKUP(A657,holiday!A657:E2762,5,FALSE)</f>
        <v>2016</v>
      </c>
      <c r="E657" s="4">
        <f>VLOOKUP(A657,holiday!A657:F2762,4,FALSE)</f>
        <v>42</v>
      </c>
      <c r="F657" s="4" t="str">
        <f>VLOOKUP(A657,holiday!A657:G2762,6,FALSE)</f>
        <v>Y</v>
      </c>
      <c r="G657" s="4" t="str">
        <f>VLOOKUP(A657,holiday!A657:H2762,7,FALSE)</f>
        <v>N</v>
      </c>
      <c r="H657">
        <v>9.8000000000000007</v>
      </c>
      <c r="I657">
        <v>18.899999999999999</v>
      </c>
      <c r="J657">
        <v>14.8</v>
      </c>
      <c r="K657">
        <v>9.8000000000000007</v>
      </c>
      <c r="L657" s="5">
        <v>116042.845</v>
      </c>
      <c r="M657" s="6">
        <v>29.59668164</v>
      </c>
      <c r="N657" s="6">
        <f t="shared" si="10"/>
        <v>3434483.1400648658</v>
      </c>
    </row>
    <row r="658" spans="1:14" x14ac:dyDescent="0.45">
      <c r="A658" s="9">
        <v>42661</v>
      </c>
      <c r="B658" s="4" t="str">
        <f>VLOOKUP(A658,holiday!A658:F2763,2,FALSE)</f>
        <v>Tuesday</v>
      </c>
      <c r="C658" s="4" t="str">
        <f>VLOOKUP(A658,holiday!A658:G2763,3,FALSE)</f>
        <v>October</v>
      </c>
      <c r="D658" s="4">
        <f>VLOOKUP(A658,holiday!A658:E2763,5,FALSE)</f>
        <v>2016</v>
      </c>
      <c r="E658" s="4">
        <f>VLOOKUP(A658,holiday!A658:F2763,4,FALSE)</f>
        <v>42</v>
      </c>
      <c r="F658" s="4" t="str">
        <f>VLOOKUP(A658,holiday!A658:G2763,6,FALSE)</f>
        <v>Y</v>
      </c>
      <c r="G658" s="4" t="str">
        <f>VLOOKUP(A658,holiday!A658:H2763,7,FALSE)</f>
        <v>N</v>
      </c>
      <c r="H658">
        <v>9.6</v>
      </c>
      <c r="I658">
        <v>16.600000000000001</v>
      </c>
      <c r="J658">
        <v>16.5</v>
      </c>
      <c r="K658">
        <v>1</v>
      </c>
      <c r="L658" s="5">
        <v>123265.44</v>
      </c>
      <c r="M658" s="6">
        <v>36.721212710000003</v>
      </c>
      <c r="N658" s="6">
        <f t="shared" si="10"/>
        <v>4526456.442031743</v>
      </c>
    </row>
    <row r="659" spans="1:14" x14ac:dyDescent="0.45">
      <c r="A659" s="9">
        <v>42662</v>
      </c>
      <c r="B659" s="4" t="str">
        <f>VLOOKUP(A659,holiday!A659:F2764,2,FALSE)</f>
        <v>Wednesday</v>
      </c>
      <c r="C659" s="4" t="str">
        <f>VLOOKUP(A659,holiday!A659:G2764,3,FALSE)</f>
        <v>October</v>
      </c>
      <c r="D659" s="4">
        <f>VLOOKUP(A659,holiday!A659:E2764,5,FALSE)</f>
        <v>2016</v>
      </c>
      <c r="E659" s="4">
        <f>VLOOKUP(A659,holiday!A659:F2764,4,FALSE)</f>
        <v>42</v>
      </c>
      <c r="F659" s="4" t="str">
        <f>VLOOKUP(A659,holiday!A659:G2764,6,FALSE)</f>
        <v>Y</v>
      </c>
      <c r="G659" s="4" t="str">
        <f>VLOOKUP(A659,holiday!A659:H2764,7,FALSE)</f>
        <v>N</v>
      </c>
      <c r="H659">
        <v>7.5</v>
      </c>
      <c r="I659">
        <v>16.5</v>
      </c>
      <c r="J659">
        <v>22.1</v>
      </c>
      <c r="K659">
        <v>2.6</v>
      </c>
      <c r="L659" s="5">
        <v>126362.045</v>
      </c>
      <c r="M659" s="6">
        <v>60.68302782</v>
      </c>
      <c r="N659" s="6">
        <f t="shared" si="10"/>
        <v>7668031.4921270916</v>
      </c>
    </row>
    <row r="660" spans="1:14" x14ac:dyDescent="0.45">
      <c r="A660" s="9">
        <v>42663</v>
      </c>
      <c r="B660" s="4" t="str">
        <f>VLOOKUP(A660,holiday!A660:F2765,2,FALSE)</f>
        <v>Thursday</v>
      </c>
      <c r="C660" s="4" t="str">
        <f>VLOOKUP(A660,holiday!A660:G2765,3,FALSE)</f>
        <v>October</v>
      </c>
      <c r="D660" s="4">
        <f>VLOOKUP(A660,holiday!A660:E2765,5,FALSE)</f>
        <v>2016</v>
      </c>
      <c r="E660" s="4">
        <f>VLOOKUP(A660,holiday!A660:F2765,4,FALSE)</f>
        <v>43</v>
      </c>
      <c r="F660" s="4" t="str">
        <f>VLOOKUP(A660,holiday!A660:G2765,6,FALSE)</f>
        <v>Y</v>
      </c>
      <c r="G660" s="4" t="str">
        <f>VLOOKUP(A660,holiday!A660:H2765,7,FALSE)</f>
        <v>N</v>
      </c>
      <c r="H660">
        <v>6.8</v>
      </c>
      <c r="I660">
        <v>21.8</v>
      </c>
      <c r="J660">
        <v>25.6</v>
      </c>
      <c r="K660">
        <v>0</v>
      </c>
      <c r="L660" s="5">
        <v>114867.16</v>
      </c>
      <c r="M660" s="6">
        <v>27.425826229999998</v>
      </c>
      <c r="N660" s="6">
        <f t="shared" si="10"/>
        <v>3150326.7696936065</v>
      </c>
    </row>
    <row r="661" spans="1:14" x14ac:dyDescent="0.45">
      <c r="A661" s="9">
        <v>42664</v>
      </c>
      <c r="B661" s="4" t="str">
        <f>VLOOKUP(A661,holiday!A661:F2766,2,FALSE)</f>
        <v>Friday</v>
      </c>
      <c r="C661" s="4" t="str">
        <f>VLOOKUP(A661,holiday!A661:G2766,3,FALSE)</f>
        <v>October</v>
      </c>
      <c r="D661" s="4">
        <f>VLOOKUP(A661,holiday!A661:E2766,5,FALSE)</f>
        <v>2016</v>
      </c>
      <c r="E661" s="4">
        <f>VLOOKUP(A661,holiday!A661:F2766,4,FALSE)</f>
        <v>43</v>
      </c>
      <c r="F661" s="4" t="str">
        <f>VLOOKUP(A661,holiday!A661:G2766,6,FALSE)</f>
        <v>Y</v>
      </c>
      <c r="G661" s="4" t="str">
        <f>VLOOKUP(A661,holiday!A661:H2766,7,FALSE)</f>
        <v>N</v>
      </c>
      <c r="H661">
        <v>14.8</v>
      </c>
      <c r="I661">
        <v>17.600000000000001</v>
      </c>
      <c r="J661">
        <v>1.9</v>
      </c>
      <c r="K661">
        <v>0</v>
      </c>
      <c r="L661" s="5">
        <v>122975.285</v>
      </c>
      <c r="M661" s="6">
        <v>43.244732259999999</v>
      </c>
      <c r="N661" s="6">
        <f t="shared" si="10"/>
        <v>5318033.2744221939</v>
      </c>
    </row>
    <row r="662" spans="1:14" x14ac:dyDescent="0.45">
      <c r="A662" s="9">
        <v>42665</v>
      </c>
      <c r="B662" s="4" t="str">
        <f>VLOOKUP(A662,holiday!A662:F2767,2,FALSE)</f>
        <v>Saturday</v>
      </c>
      <c r="C662" s="4" t="str">
        <f>VLOOKUP(A662,holiday!A662:G2767,3,FALSE)</f>
        <v>October</v>
      </c>
      <c r="D662" s="4">
        <f>VLOOKUP(A662,holiday!A662:E2767,5,FALSE)</f>
        <v>2016</v>
      </c>
      <c r="E662" s="4">
        <f>VLOOKUP(A662,holiday!A662:F2767,4,FALSE)</f>
        <v>43</v>
      </c>
      <c r="F662" s="4" t="str">
        <f>VLOOKUP(A662,holiday!A662:G2767,6,FALSE)</f>
        <v>Y</v>
      </c>
      <c r="G662" s="4" t="str">
        <f>VLOOKUP(A662,holiday!A662:H2767,7,FALSE)</f>
        <v>N</v>
      </c>
      <c r="H662">
        <v>6.9</v>
      </c>
      <c r="I662">
        <v>13.2</v>
      </c>
      <c r="J662">
        <v>16.899999999999999</v>
      </c>
      <c r="K662">
        <v>16.399999999999999</v>
      </c>
      <c r="L662" s="5">
        <v>114184.19500000001</v>
      </c>
      <c r="M662" s="6">
        <v>38.711130760000003</v>
      </c>
      <c r="N662" s="6">
        <f t="shared" si="10"/>
        <v>4420199.3033703389</v>
      </c>
    </row>
    <row r="663" spans="1:14" x14ac:dyDescent="0.45">
      <c r="A663" s="9">
        <v>42666</v>
      </c>
      <c r="B663" s="4" t="str">
        <f>VLOOKUP(A663,holiday!A663:F2768,2,FALSE)</f>
        <v>Sunday</v>
      </c>
      <c r="C663" s="4" t="str">
        <f>VLOOKUP(A663,holiday!A663:G2768,3,FALSE)</f>
        <v>October</v>
      </c>
      <c r="D663" s="4">
        <f>VLOOKUP(A663,holiday!A663:E2768,5,FALSE)</f>
        <v>2016</v>
      </c>
      <c r="E663" s="4">
        <f>VLOOKUP(A663,holiday!A663:F2768,4,FALSE)</f>
        <v>43</v>
      </c>
      <c r="F663" s="4" t="str">
        <f>VLOOKUP(A663,holiday!A663:G2768,6,FALSE)</f>
        <v>Y</v>
      </c>
      <c r="G663" s="4" t="str">
        <f>VLOOKUP(A663,holiday!A663:H2768,7,FALSE)</f>
        <v>N</v>
      </c>
      <c r="H663">
        <v>7.9</v>
      </c>
      <c r="I663">
        <v>14.1</v>
      </c>
      <c r="J663">
        <v>18.7</v>
      </c>
      <c r="K663">
        <v>8.8000000000000007</v>
      </c>
      <c r="L663" s="5">
        <v>111289</v>
      </c>
      <c r="M663" s="6">
        <v>40.91855691</v>
      </c>
      <c r="N663" s="6">
        <f t="shared" si="10"/>
        <v>4553785.2799569899</v>
      </c>
    </row>
    <row r="664" spans="1:14" x14ac:dyDescent="0.45">
      <c r="A664" s="9">
        <v>42667</v>
      </c>
      <c r="B664" s="4" t="str">
        <f>VLOOKUP(A664,holiday!A664:F2769,2,FALSE)</f>
        <v>Monday</v>
      </c>
      <c r="C664" s="4" t="str">
        <f>VLOOKUP(A664,holiday!A664:G2769,3,FALSE)</f>
        <v>October</v>
      </c>
      <c r="D664" s="4">
        <f>VLOOKUP(A664,holiday!A664:E2769,5,FALSE)</f>
        <v>2016</v>
      </c>
      <c r="E664" s="4">
        <f>VLOOKUP(A664,holiday!A664:F2769,4,FALSE)</f>
        <v>43</v>
      </c>
      <c r="F664" s="4" t="str">
        <f>VLOOKUP(A664,holiday!A664:G2769,6,FALSE)</f>
        <v>Y</v>
      </c>
      <c r="G664" s="4" t="str">
        <f>VLOOKUP(A664,holiday!A664:H2769,7,FALSE)</f>
        <v>N</v>
      </c>
      <c r="H664">
        <v>9.4</v>
      </c>
      <c r="I664">
        <v>17.100000000000001</v>
      </c>
      <c r="J664">
        <v>20.3</v>
      </c>
      <c r="K664">
        <v>0.4</v>
      </c>
      <c r="L664" s="5">
        <v>125270.16499999999</v>
      </c>
      <c r="M664" s="6">
        <v>66.513366149999996</v>
      </c>
      <c r="N664" s="6">
        <f t="shared" si="10"/>
        <v>8332140.3523159139</v>
      </c>
    </row>
    <row r="665" spans="1:14" x14ac:dyDescent="0.45">
      <c r="A665" s="9">
        <v>42668</v>
      </c>
      <c r="B665" s="4" t="str">
        <f>VLOOKUP(A665,holiday!A665:F2770,2,FALSE)</f>
        <v>Tuesday</v>
      </c>
      <c r="C665" s="4" t="str">
        <f>VLOOKUP(A665,holiday!A665:G2770,3,FALSE)</f>
        <v>October</v>
      </c>
      <c r="D665" s="4">
        <f>VLOOKUP(A665,holiday!A665:E2770,5,FALSE)</f>
        <v>2016</v>
      </c>
      <c r="E665" s="4">
        <f>VLOOKUP(A665,holiday!A665:F2770,4,FALSE)</f>
        <v>43</v>
      </c>
      <c r="F665" s="4" t="str">
        <f>VLOOKUP(A665,holiday!A665:G2770,6,FALSE)</f>
        <v>Y</v>
      </c>
      <c r="G665" s="4" t="str">
        <f>VLOOKUP(A665,holiday!A665:H2770,7,FALSE)</f>
        <v>N</v>
      </c>
      <c r="H665">
        <v>9.6</v>
      </c>
      <c r="I665">
        <v>25.7</v>
      </c>
      <c r="J665">
        <v>23.1</v>
      </c>
      <c r="K665">
        <v>0.2</v>
      </c>
      <c r="L665" s="5">
        <v>117138.355</v>
      </c>
      <c r="M665" s="6">
        <v>37.022146409999998</v>
      </c>
      <c r="N665" s="6">
        <f t="shared" si="10"/>
        <v>4336713.3290365553</v>
      </c>
    </row>
    <row r="666" spans="1:14" x14ac:dyDescent="0.45">
      <c r="A666" s="9">
        <v>42669</v>
      </c>
      <c r="B666" s="4" t="str">
        <f>VLOOKUP(A666,holiday!A666:F2771,2,FALSE)</f>
        <v>Wednesday</v>
      </c>
      <c r="C666" s="4" t="str">
        <f>VLOOKUP(A666,holiday!A666:G2771,3,FALSE)</f>
        <v>October</v>
      </c>
      <c r="D666" s="4">
        <f>VLOOKUP(A666,holiday!A666:E2771,5,FALSE)</f>
        <v>2016</v>
      </c>
      <c r="E666" s="4">
        <f>VLOOKUP(A666,holiday!A666:F2771,4,FALSE)</f>
        <v>43</v>
      </c>
      <c r="F666" s="4" t="str">
        <f>VLOOKUP(A666,holiday!A666:G2771,6,FALSE)</f>
        <v>Y</v>
      </c>
      <c r="G666" s="4" t="str">
        <f>VLOOKUP(A666,holiday!A666:H2771,7,FALSE)</f>
        <v>N</v>
      </c>
      <c r="H666">
        <v>16.5</v>
      </c>
      <c r="I666">
        <v>18.5</v>
      </c>
      <c r="J666">
        <v>9</v>
      </c>
      <c r="K666">
        <v>0</v>
      </c>
      <c r="L666" s="5">
        <v>121605.395</v>
      </c>
      <c r="M666" s="6">
        <v>55.416352840000002</v>
      </c>
      <c r="N666" s="6">
        <f t="shared" si="10"/>
        <v>6738927.476567572</v>
      </c>
    </row>
    <row r="667" spans="1:14" x14ac:dyDescent="0.45">
      <c r="A667" s="9">
        <v>42670</v>
      </c>
      <c r="B667" s="4" t="str">
        <f>VLOOKUP(A667,holiday!A667:F2772,2,FALSE)</f>
        <v>Thursday</v>
      </c>
      <c r="C667" s="4" t="str">
        <f>VLOOKUP(A667,holiday!A667:G2772,3,FALSE)</f>
        <v>October</v>
      </c>
      <c r="D667" s="4">
        <f>VLOOKUP(A667,holiday!A667:E2772,5,FALSE)</f>
        <v>2016</v>
      </c>
      <c r="E667" s="4">
        <f>VLOOKUP(A667,holiday!A667:F2772,4,FALSE)</f>
        <v>44</v>
      </c>
      <c r="F667" s="4" t="str">
        <f>VLOOKUP(A667,holiday!A667:G2772,6,FALSE)</f>
        <v>Y</v>
      </c>
      <c r="G667" s="4" t="str">
        <f>VLOOKUP(A667,holiday!A667:H2772,7,FALSE)</f>
        <v>N</v>
      </c>
      <c r="H667">
        <v>10.1</v>
      </c>
      <c r="I667">
        <v>15.4</v>
      </c>
      <c r="J667">
        <v>25.8</v>
      </c>
      <c r="K667">
        <v>0.2</v>
      </c>
      <c r="L667" s="5">
        <v>120142.43</v>
      </c>
      <c r="M667" s="6">
        <v>43.480540499999996</v>
      </c>
      <c r="N667" s="6">
        <f t="shared" si="10"/>
        <v>5223857.7933834139</v>
      </c>
    </row>
    <row r="668" spans="1:14" x14ac:dyDescent="0.45">
      <c r="A668" s="9">
        <v>42671</v>
      </c>
      <c r="B668" s="4" t="str">
        <f>VLOOKUP(A668,holiday!A668:F2773,2,FALSE)</f>
        <v>Friday</v>
      </c>
      <c r="C668" s="4" t="str">
        <f>VLOOKUP(A668,holiday!A668:G2773,3,FALSE)</f>
        <v>October</v>
      </c>
      <c r="D668" s="4">
        <f>VLOOKUP(A668,holiday!A668:E2773,5,FALSE)</f>
        <v>2016</v>
      </c>
      <c r="E668" s="4">
        <f>VLOOKUP(A668,holiday!A668:F2773,4,FALSE)</f>
        <v>44</v>
      </c>
      <c r="F668" s="4" t="str">
        <f>VLOOKUP(A668,holiday!A668:G2773,6,FALSE)</f>
        <v>Y</v>
      </c>
      <c r="G668" s="4" t="str">
        <f>VLOOKUP(A668,holiday!A668:H2773,7,FALSE)</f>
        <v>N</v>
      </c>
      <c r="H668">
        <v>6.3</v>
      </c>
      <c r="I668">
        <v>16.600000000000001</v>
      </c>
      <c r="J668">
        <v>26.5</v>
      </c>
      <c r="K668">
        <v>0</v>
      </c>
      <c r="L668" s="5">
        <v>119820.71</v>
      </c>
      <c r="M668" s="6">
        <v>54.509745119999998</v>
      </c>
      <c r="N668" s="6">
        <f t="shared" si="10"/>
        <v>6531396.3621974355</v>
      </c>
    </row>
    <row r="669" spans="1:14" x14ac:dyDescent="0.45">
      <c r="A669" s="9">
        <v>42672</v>
      </c>
      <c r="B669" s="4" t="str">
        <f>VLOOKUP(A669,holiday!A669:F2774,2,FALSE)</f>
        <v>Saturday</v>
      </c>
      <c r="C669" s="4" t="str">
        <f>VLOOKUP(A669,holiday!A669:G2774,3,FALSE)</f>
        <v>October</v>
      </c>
      <c r="D669" s="4">
        <f>VLOOKUP(A669,holiday!A669:E2774,5,FALSE)</f>
        <v>2016</v>
      </c>
      <c r="E669" s="4">
        <f>VLOOKUP(A669,holiday!A669:F2774,4,FALSE)</f>
        <v>44</v>
      </c>
      <c r="F669" s="4" t="str">
        <f>VLOOKUP(A669,holiday!A669:G2774,6,FALSE)</f>
        <v>Y</v>
      </c>
      <c r="G669" s="4" t="str">
        <f>VLOOKUP(A669,holiday!A669:H2774,7,FALSE)</f>
        <v>N</v>
      </c>
      <c r="H669">
        <v>9.3000000000000007</v>
      </c>
      <c r="I669">
        <v>25.6</v>
      </c>
      <c r="J669">
        <v>25.8</v>
      </c>
      <c r="K669">
        <v>0</v>
      </c>
      <c r="L669" s="5">
        <v>104191.105</v>
      </c>
      <c r="M669" s="6">
        <v>21.28564824</v>
      </c>
      <c r="N669" s="6">
        <f t="shared" si="10"/>
        <v>2217775.210766905</v>
      </c>
    </row>
    <row r="670" spans="1:14" x14ac:dyDescent="0.45">
      <c r="A670" s="9">
        <v>42673</v>
      </c>
      <c r="B670" s="4" t="str">
        <f>VLOOKUP(A670,holiday!A670:F2775,2,FALSE)</f>
        <v>Sunday</v>
      </c>
      <c r="C670" s="4" t="str">
        <f>VLOOKUP(A670,holiday!A670:G2775,3,FALSE)</f>
        <v>October</v>
      </c>
      <c r="D670" s="4">
        <f>VLOOKUP(A670,holiday!A670:E2775,5,FALSE)</f>
        <v>2016</v>
      </c>
      <c r="E670" s="4">
        <f>VLOOKUP(A670,holiday!A670:F2775,4,FALSE)</f>
        <v>44</v>
      </c>
      <c r="F670" s="4" t="str">
        <f>VLOOKUP(A670,holiday!A670:G2775,6,FALSE)</f>
        <v>Y</v>
      </c>
      <c r="G670" s="4" t="str">
        <f>VLOOKUP(A670,holiday!A670:H2775,7,FALSE)</f>
        <v>N</v>
      </c>
      <c r="H670">
        <v>12.7</v>
      </c>
      <c r="I670">
        <v>28</v>
      </c>
      <c r="J670">
        <v>19.5</v>
      </c>
      <c r="K670">
        <v>0</v>
      </c>
      <c r="L670" s="5">
        <v>94325.72</v>
      </c>
      <c r="M670" s="6">
        <v>6.8691345049999999</v>
      </c>
      <c r="N670" s="6">
        <f t="shared" si="10"/>
        <v>647936.05796096858</v>
      </c>
    </row>
    <row r="671" spans="1:14" x14ac:dyDescent="0.45">
      <c r="A671" s="9">
        <v>42674</v>
      </c>
      <c r="B671" s="4" t="str">
        <f>VLOOKUP(A671,holiday!A671:F2776,2,FALSE)</f>
        <v>Monday</v>
      </c>
      <c r="C671" s="4" t="str">
        <f>VLOOKUP(A671,holiday!A671:G2776,3,FALSE)</f>
        <v>October</v>
      </c>
      <c r="D671" s="4">
        <f>VLOOKUP(A671,holiday!A671:E2776,5,FALSE)</f>
        <v>2016</v>
      </c>
      <c r="E671" s="4">
        <f>VLOOKUP(A671,holiday!A671:F2776,4,FALSE)</f>
        <v>44</v>
      </c>
      <c r="F671" s="4" t="str">
        <f>VLOOKUP(A671,holiday!A671:G2776,6,FALSE)</f>
        <v>Y</v>
      </c>
      <c r="G671" s="4" t="str">
        <f>VLOOKUP(A671,holiday!A671:H2776,7,FALSE)</f>
        <v>N</v>
      </c>
      <c r="H671">
        <v>7.9</v>
      </c>
      <c r="I671">
        <v>17.5</v>
      </c>
      <c r="J671">
        <v>19</v>
      </c>
      <c r="K671">
        <v>1.8</v>
      </c>
      <c r="L671" s="5">
        <v>110661.43</v>
      </c>
      <c r="M671" s="6">
        <v>19.08090112</v>
      </c>
      <c r="N671" s="6">
        <f t="shared" si="10"/>
        <v>2111519.8036278016</v>
      </c>
    </row>
    <row r="672" spans="1:14" x14ac:dyDescent="0.45">
      <c r="A672" s="9">
        <v>42675</v>
      </c>
      <c r="B672" s="4" t="str">
        <f>VLOOKUP(A672,holiday!A672:F2777,2,FALSE)</f>
        <v>Tuesday</v>
      </c>
      <c r="C672" s="4" t="str">
        <f>VLOOKUP(A672,holiday!A672:G2777,3,FALSE)</f>
        <v>November</v>
      </c>
      <c r="D672" s="4">
        <f>VLOOKUP(A672,holiday!A672:E2777,5,FALSE)</f>
        <v>2016</v>
      </c>
      <c r="E672" s="4">
        <f>VLOOKUP(A672,holiday!A672:F2777,4,FALSE)</f>
        <v>44</v>
      </c>
      <c r="F672" s="4" t="str">
        <f>VLOOKUP(A672,holiday!A672:G2777,6,FALSE)</f>
        <v>Y</v>
      </c>
      <c r="G672" s="4" t="str">
        <f>VLOOKUP(A672,holiday!A672:H2777,7,FALSE)</f>
        <v>Y</v>
      </c>
      <c r="H672">
        <v>9.4</v>
      </c>
      <c r="I672">
        <v>18.399999999999999</v>
      </c>
      <c r="J672">
        <v>17.7</v>
      </c>
      <c r="K672">
        <v>0.4</v>
      </c>
      <c r="L672" s="5">
        <v>104976.21</v>
      </c>
      <c r="M672" s="6">
        <v>17.418201960000001</v>
      </c>
      <c r="N672" s="6">
        <f t="shared" si="10"/>
        <v>1828496.8267753718</v>
      </c>
    </row>
    <row r="673" spans="1:14" x14ac:dyDescent="0.45">
      <c r="A673" s="9">
        <v>42676</v>
      </c>
      <c r="B673" s="4" t="str">
        <f>VLOOKUP(A673,holiday!A673:F2778,2,FALSE)</f>
        <v>Wednesday</v>
      </c>
      <c r="C673" s="4" t="str">
        <f>VLOOKUP(A673,holiday!A673:G2778,3,FALSE)</f>
        <v>November</v>
      </c>
      <c r="D673" s="4">
        <f>VLOOKUP(A673,holiday!A673:E2778,5,FALSE)</f>
        <v>2016</v>
      </c>
      <c r="E673" s="4">
        <f>VLOOKUP(A673,holiday!A673:F2778,4,FALSE)</f>
        <v>44</v>
      </c>
      <c r="F673" s="4" t="str">
        <f>VLOOKUP(A673,holiday!A673:G2778,6,FALSE)</f>
        <v>Y</v>
      </c>
      <c r="G673" s="4" t="str">
        <f>VLOOKUP(A673,holiday!A673:H2778,7,FALSE)</f>
        <v>N</v>
      </c>
      <c r="H673">
        <v>9.6999999999999993</v>
      </c>
      <c r="I673">
        <v>18.5</v>
      </c>
      <c r="J673">
        <v>13.3</v>
      </c>
      <c r="K673">
        <v>0.4</v>
      </c>
      <c r="L673" s="5">
        <v>119904.48</v>
      </c>
      <c r="M673" s="6">
        <v>46.645669009999999</v>
      </c>
      <c r="N673" s="6">
        <f t="shared" si="10"/>
        <v>5593024.6868961649</v>
      </c>
    </row>
    <row r="674" spans="1:14" x14ac:dyDescent="0.45">
      <c r="A674" s="9">
        <v>42677</v>
      </c>
      <c r="B674" s="4" t="str">
        <f>VLOOKUP(A674,holiday!A674:F2779,2,FALSE)</f>
        <v>Thursday</v>
      </c>
      <c r="C674" s="4" t="str">
        <f>VLOOKUP(A674,holiday!A674:G2779,3,FALSE)</f>
        <v>November</v>
      </c>
      <c r="D674" s="4">
        <f>VLOOKUP(A674,holiday!A674:E2779,5,FALSE)</f>
        <v>2016</v>
      </c>
      <c r="E674" s="4">
        <f>VLOOKUP(A674,holiday!A674:F2779,4,FALSE)</f>
        <v>45</v>
      </c>
      <c r="F674" s="4" t="str">
        <f>VLOOKUP(A674,holiday!A674:G2779,6,FALSE)</f>
        <v>Y</v>
      </c>
      <c r="G674" s="4" t="str">
        <f>VLOOKUP(A674,holiday!A674:H2779,7,FALSE)</f>
        <v>N</v>
      </c>
      <c r="H674">
        <v>10</v>
      </c>
      <c r="I674">
        <v>19.100000000000001</v>
      </c>
      <c r="J674">
        <v>28</v>
      </c>
      <c r="K674">
        <v>0</v>
      </c>
      <c r="L674" s="5">
        <v>118677.495</v>
      </c>
      <c r="M674" s="6">
        <v>60.221047589999998</v>
      </c>
      <c r="N674" s="6">
        <f t="shared" si="10"/>
        <v>7146883.0742569864</v>
      </c>
    </row>
    <row r="675" spans="1:14" x14ac:dyDescent="0.45">
      <c r="A675" s="9">
        <v>42678</v>
      </c>
      <c r="B675" s="4" t="str">
        <f>VLOOKUP(A675,holiday!A675:F2780,2,FALSE)</f>
        <v>Friday</v>
      </c>
      <c r="C675" s="4" t="str">
        <f>VLOOKUP(A675,holiday!A675:G2780,3,FALSE)</f>
        <v>November</v>
      </c>
      <c r="D675" s="4">
        <f>VLOOKUP(A675,holiday!A675:E2780,5,FALSE)</f>
        <v>2016</v>
      </c>
      <c r="E675" s="4">
        <f>VLOOKUP(A675,holiday!A675:F2780,4,FALSE)</f>
        <v>45</v>
      </c>
      <c r="F675" s="4" t="str">
        <f>VLOOKUP(A675,holiday!A675:G2780,6,FALSE)</f>
        <v>Y</v>
      </c>
      <c r="G675" s="4" t="str">
        <f>VLOOKUP(A675,holiday!A675:H2780,7,FALSE)</f>
        <v>N</v>
      </c>
      <c r="H675">
        <v>10.199999999999999</v>
      </c>
      <c r="I675">
        <v>29.2</v>
      </c>
      <c r="J675">
        <v>24.9</v>
      </c>
      <c r="K675">
        <v>0</v>
      </c>
      <c r="L675" s="5">
        <v>113666.485</v>
      </c>
      <c r="M675" s="6">
        <v>25.952350200000001</v>
      </c>
      <c r="N675" s="6">
        <f t="shared" si="10"/>
        <v>2949912.4247230473</v>
      </c>
    </row>
    <row r="676" spans="1:14" x14ac:dyDescent="0.45">
      <c r="A676" s="9">
        <v>42679</v>
      </c>
      <c r="B676" s="4" t="str">
        <f>VLOOKUP(A676,holiday!A676:F2781,2,FALSE)</f>
        <v>Saturday</v>
      </c>
      <c r="C676" s="4" t="str">
        <f>VLOOKUP(A676,holiday!A676:G2781,3,FALSE)</f>
        <v>November</v>
      </c>
      <c r="D676" s="4">
        <f>VLOOKUP(A676,holiday!A676:E2781,5,FALSE)</f>
        <v>2016</v>
      </c>
      <c r="E676" s="4">
        <f>VLOOKUP(A676,holiday!A676:F2781,4,FALSE)</f>
        <v>45</v>
      </c>
      <c r="F676" s="4" t="str">
        <f>VLOOKUP(A676,holiday!A676:G2781,6,FALSE)</f>
        <v>Y</v>
      </c>
      <c r="G676" s="4" t="str">
        <f>VLOOKUP(A676,holiday!A676:H2781,7,FALSE)</f>
        <v>N</v>
      </c>
      <c r="H676">
        <v>10</v>
      </c>
      <c r="I676">
        <v>16.8</v>
      </c>
      <c r="J676">
        <v>10.8</v>
      </c>
      <c r="K676">
        <v>0</v>
      </c>
      <c r="L676" s="5">
        <v>101810.75</v>
      </c>
      <c r="M676" s="6">
        <v>15.26468717</v>
      </c>
      <c r="N676" s="6">
        <f t="shared" si="10"/>
        <v>1554109.2492930775</v>
      </c>
    </row>
    <row r="677" spans="1:14" x14ac:dyDescent="0.45">
      <c r="A677" s="9">
        <v>42680</v>
      </c>
      <c r="B677" s="4" t="str">
        <f>VLOOKUP(A677,holiday!A677:F2782,2,FALSE)</f>
        <v>Sunday</v>
      </c>
      <c r="C677" s="4" t="str">
        <f>VLOOKUP(A677,holiday!A677:G2782,3,FALSE)</f>
        <v>November</v>
      </c>
      <c r="D677" s="4">
        <f>VLOOKUP(A677,holiday!A677:E2782,5,FALSE)</f>
        <v>2016</v>
      </c>
      <c r="E677" s="4">
        <f>VLOOKUP(A677,holiday!A677:F2782,4,FALSE)</f>
        <v>45</v>
      </c>
      <c r="F677" s="4" t="str">
        <f>VLOOKUP(A677,holiday!A677:G2782,6,FALSE)</f>
        <v>Y</v>
      </c>
      <c r="G677" s="4" t="str">
        <f>VLOOKUP(A677,holiday!A677:H2782,7,FALSE)</f>
        <v>N</v>
      </c>
      <c r="H677">
        <v>11.5</v>
      </c>
      <c r="I677">
        <v>21.4</v>
      </c>
      <c r="J677">
        <v>25.2</v>
      </c>
      <c r="K677">
        <v>0</v>
      </c>
      <c r="L677" s="5">
        <v>96934.925000000003</v>
      </c>
      <c r="M677" s="6">
        <v>24.15876196</v>
      </c>
      <c r="N677" s="6">
        <f t="shared" si="10"/>
        <v>2341827.7786854529</v>
      </c>
    </row>
    <row r="678" spans="1:14" x14ac:dyDescent="0.45">
      <c r="A678" s="9">
        <v>42681</v>
      </c>
      <c r="B678" s="4" t="str">
        <f>VLOOKUP(A678,holiday!A678:F2783,2,FALSE)</f>
        <v>Monday</v>
      </c>
      <c r="C678" s="4" t="str">
        <f>VLOOKUP(A678,holiday!A678:G2783,3,FALSE)</f>
        <v>November</v>
      </c>
      <c r="D678" s="4">
        <f>VLOOKUP(A678,holiday!A678:E2783,5,FALSE)</f>
        <v>2016</v>
      </c>
      <c r="E678" s="4">
        <f>VLOOKUP(A678,holiday!A678:F2783,4,FALSE)</f>
        <v>45</v>
      </c>
      <c r="F678" s="4" t="str">
        <f>VLOOKUP(A678,holiday!A678:G2783,6,FALSE)</f>
        <v>Y</v>
      </c>
      <c r="G678" s="4" t="str">
        <f>VLOOKUP(A678,holiday!A678:H2783,7,FALSE)</f>
        <v>N</v>
      </c>
      <c r="H678">
        <v>14.6</v>
      </c>
      <c r="I678">
        <v>25.9</v>
      </c>
      <c r="J678">
        <v>15.9</v>
      </c>
      <c r="K678">
        <v>0</v>
      </c>
      <c r="L678" s="5">
        <v>116230.34</v>
      </c>
      <c r="M678" s="6">
        <v>30.36705791</v>
      </c>
      <c r="N678" s="6">
        <f t="shared" si="10"/>
        <v>3529573.4656789894</v>
      </c>
    </row>
    <row r="679" spans="1:14" x14ac:dyDescent="0.45">
      <c r="A679" s="9">
        <v>42682</v>
      </c>
      <c r="B679" s="4" t="str">
        <f>VLOOKUP(A679,holiday!A679:F2784,2,FALSE)</f>
        <v>Tuesday</v>
      </c>
      <c r="C679" s="4" t="str">
        <f>VLOOKUP(A679,holiday!A679:G2784,3,FALSE)</f>
        <v>November</v>
      </c>
      <c r="D679" s="4">
        <f>VLOOKUP(A679,holiday!A679:E2784,5,FALSE)</f>
        <v>2016</v>
      </c>
      <c r="E679" s="4">
        <f>VLOOKUP(A679,holiday!A679:F2784,4,FALSE)</f>
        <v>45</v>
      </c>
      <c r="F679" s="4" t="str">
        <f>VLOOKUP(A679,holiday!A679:G2784,6,FALSE)</f>
        <v>Y</v>
      </c>
      <c r="G679" s="4" t="str">
        <f>VLOOKUP(A679,holiday!A679:H2784,7,FALSE)</f>
        <v>N</v>
      </c>
      <c r="H679">
        <v>11</v>
      </c>
      <c r="I679">
        <v>18.2</v>
      </c>
      <c r="J679">
        <v>28.9</v>
      </c>
      <c r="K679">
        <v>0.2</v>
      </c>
      <c r="L679" s="5">
        <v>117794.595</v>
      </c>
      <c r="M679" s="6">
        <v>53.922003029999999</v>
      </c>
      <c r="N679" s="6">
        <f t="shared" si="10"/>
        <v>6351720.5085076224</v>
      </c>
    </row>
    <row r="680" spans="1:14" x14ac:dyDescent="0.45">
      <c r="A680" s="9">
        <v>42683</v>
      </c>
      <c r="B680" s="4" t="str">
        <f>VLOOKUP(A680,holiday!A680:F2785,2,FALSE)</f>
        <v>Wednesday</v>
      </c>
      <c r="C680" s="4" t="str">
        <f>VLOOKUP(A680,holiday!A680:G2785,3,FALSE)</f>
        <v>November</v>
      </c>
      <c r="D680" s="4">
        <f>VLOOKUP(A680,holiday!A680:E2785,5,FALSE)</f>
        <v>2016</v>
      </c>
      <c r="E680" s="4">
        <f>VLOOKUP(A680,holiday!A680:F2785,4,FALSE)</f>
        <v>45</v>
      </c>
      <c r="F680" s="4" t="str">
        <f>VLOOKUP(A680,holiday!A680:G2785,6,FALSE)</f>
        <v>Y</v>
      </c>
      <c r="G680" s="4" t="str">
        <f>VLOOKUP(A680,holiday!A680:H2785,7,FALSE)</f>
        <v>N</v>
      </c>
      <c r="H680">
        <v>9.1999999999999993</v>
      </c>
      <c r="I680">
        <v>17.399999999999999</v>
      </c>
      <c r="J680">
        <v>22</v>
      </c>
      <c r="K680">
        <v>0</v>
      </c>
      <c r="L680" s="5">
        <v>122131.11500000001</v>
      </c>
      <c r="M680" s="6">
        <v>55.662203390000002</v>
      </c>
      <c r="N680" s="6">
        <f t="shared" si="10"/>
        <v>6798086.9633774804</v>
      </c>
    </row>
    <row r="681" spans="1:14" x14ac:dyDescent="0.45">
      <c r="A681" s="9">
        <v>42684</v>
      </c>
      <c r="B681" s="4" t="str">
        <f>VLOOKUP(A681,holiday!A681:F2786,2,FALSE)</f>
        <v>Thursday</v>
      </c>
      <c r="C681" s="4" t="str">
        <f>VLOOKUP(A681,holiday!A681:G2786,3,FALSE)</f>
        <v>November</v>
      </c>
      <c r="D681" s="4">
        <f>VLOOKUP(A681,holiday!A681:E2786,5,FALSE)</f>
        <v>2016</v>
      </c>
      <c r="E681" s="4">
        <f>VLOOKUP(A681,holiday!A681:F2786,4,FALSE)</f>
        <v>46</v>
      </c>
      <c r="F681" s="4" t="str">
        <f>VLOOKUP(A681,holiday!A681:G2786,6,FALSE)</f>
        <v>Y</v>
      </c>
      <c r="G681" s="4" t="str">
        <f>VLOOKUP(A681,holiday!A681:H2786,7,FALSE)</f>
        <v>N</v>
      </c>
      <c r="H681">
        <v>11.9</v>
      </c>
      <c r="I681">
        <v>17.5</v>
      </c>
      <c r="J681">
        <v>20.3</v>
      </c>
      <c r="K681">
        <v>0</v>
      </c>
      <c r="L681" s="5">
        <v>122634.53</v>
      </c>
      <c r="M681" s="6">
        <v>48.706971459999998</v>
      </c>
      <c r="N681" s="6">
        <f t="shared" si="10"/>
        <v>5973156.5527205132</v>
      </c>
    </row>
    <row r="682" spans="1:14" x14ac:dyDescent="0.45">
      <c r="A682" s="9">
        <v>42685</v>
      </c>
      <c r="B682" s="4" t="str">
        <f>VLOOKUP(A682,holiday!A682:F2787,2,FALSE)</f>
        <v>Friday</v>
      </c>
      <c r="C682" s="4" t="str">
        <f>VLOOKUP(A682,holiday!A682:G2787,3,FALSE)</f>
        <v>November</v>
      </c>
      <c r="D682" s="4">
        <f>VLOOKUP(A682,holiday!A682:E2787,5,FALSE)</f>
        <v>2016</v>
      </c>
      <c r="E682" s="4">
        <f>VLOOKUP(A682,holiday!A682:F2787,4,FALSE)</f>
        <v>46</v>
      </c>
      <c r="F682" s="4" t="str">
        <f>VLOOKUP(A682,holiday!A682:G2787,6,FALSE)</f>
        <v>Y</v>
      </c>
      <c r="G682" s="4" t="str">
        <f>VLOOKUP(A682,holiday!A682:H2787,7,FALSE)</f>
        <v>N</v>
      </c>
      <c r="H682">
        <v>8.4</v>
      </c>
      <c r="I682">
        <v>23.8</v>
      </c>
      <c r="J682">
        <v>29.1</v>
      </c>
      <c r="K682">
        <v>0</v>
      </c>
      <c r="L682" s="5">
        <v>117953.88499999999</v>
      </c>
      <c r="M682" s="6">
        <v>26.823982910000002</v>
      </c>
      <c r="N682" s="6">
        <f t="shared" si="10"/>
        <v>3163992.9954081052</v>
      </c>
    </row>
    <row r="683" spans="1:14" x14ac:dyDescent="0.45">
      <c r="A683" s="9">
        <v>42686</v>
      </c>
      <c r="B683" s="4" t="str">
        <f>VLOOKUP(A683,holiday!A683:F2788,2,FALSE)</f>
        <v>Saturday</v>
      </c>
      <c r="C683" s="4" t="str">
        <f>VLOOKUP(A683,holiday!A683:G2788,3,FALSE)</f>
        <v>November</v>
      </c>
      <c r="D683" s="4">
        <f>VLOOKUP(A683,holiday!A683:E2788,5,FALSE)</f>
        <v>2016</v>
      </c>
      <c r="E683" s="4">
        <f>VLOOKUP(A683,holiday!A683:F2788,4,FALSE)</f>
        <v>46</v>
      </c>
      <c r="F683" s="4" t="str">
        <f>VLOOKUP(A683,holiday!A683:G2788,6,FALSE)</f>
        <v>Y</v>
      </c>
      <c r="G683" s="4" t="str">
        <f>VLOOKUP(A683,holiday!A683:H2788,7,FALSE)</f>
        <v>N</v>
      </c>
      <c r="H683">
        <v>13.2</v>
      </c>
      <c r="I683">
        <v>25.5</v>
      </c>
      <c r="J683">
        <v>17</v>
      </c>
      <c r="K683">
        <v>2</v>
      </c>
      <c r="L683" s="5">
        <v>99907.32</v>
      </c>
      <c r="M683" s="6">
        <v>10.832116259999999</v>
      </c>
      <c r="N683" s="6">
        <f t="shared" si="10"/>
        <v>1082207.7054650232</v>
      </c>
    </row>
    <row r="684" spans="1:14" x14ac:dyDescent="0.45">
      <c r="A684" s="9">
        <v>42687</v>
      </c>
      <c r="B684" s="4" t="str">
        <f>VLOOKUP(A684,holiday!A684:F2789,2,FALSE)</f>
        <v>Sunday</v>
      </c>
      <c r="C684" s="4" t="str">
        <f>VLOOKUP(A684,holiday!A684:G2789,3,FALSE)</f>
        <v>November</v>
      </c>
      <c r="D684" s="4">
        <f>VLOOKUP(A684,holiday!A684:E2789,5,FALSE)</f>
        <v>2016</v>
      </c>
      <c r="E684" s="4">
        <f>VLOOKUP(A684,holiday!A684:F2789,4,FALSE)</f>
        <v>46</v>
      </c>
      <c r="F684" s="4" t="str">
        <f>VLOOKUP(A684,holiday!A684:G2789,6,FALSE)</f>
        <v>Y</v>
      </c>
      <c r="G684" s="4" t="str">
        <f>VLOOKUP(A684,holiday!A684:H2789,7,FALSE)</f>
        <v>N</v>
      </c>
      <c r="H684">
        <v>11.7</v>
      </c>
      <c r="I684">
        <v>19</v>
      </c>
      <c r="J684">
        <v>9.6999999999999993</v>
      </c>
      <c r="K684">
        <v>2</v>
      </c>
      <c r="L684" s="5">
        <v>96805.925000000003</v>
      </c>
      <c r="M684" s="6">
        <v>10.725641830000001</v>
      </c>
      <c r="N684" s="6">
        <f t="shared" si="10"/>
        <v>1038305.6785718428</v>
      </c>
    </row>
    <row r="685" spans="1:14" x14ac:dyDescent="0.45">
      <c r="A685" s="9">
        <v>42688</v>
      </c>
      <c r="B685" s="4" t="str">
        <f>VLOOKUP(A685,holiday!A685:F2790,2,FALSE)</f>
        <v>Monday</v>
      </c>
      <c r="C685" s="4" t="str">
        <f>VLOOKUP(A685,holiday!A685:G2790,3,FALSE)</f>
        <v>November</v>
      </c>
      <c r="D685" s="4">
        <f>VLOOKUP(A685,holiday!A685:E2790,5,FALSE)</f>
        <v>2016</v>
      </c>
      <c r="E685" s="4">
        <f>VLOOKUP(A685,holiday!A685:F2790,4,FALSE)</f>
        <v>46</v>
      </c>
      <c r="F685" s="4" t="str">
        <f>VLOOKUP(A685,holiday!A685:G2790,6,FALSE)</f>
        <v>Y</v>
      </c>
      <c r="G685" s="4" t="str">
        <f>VLOOKUP(A685,holiday!A685:H2790,7,FALSE)</f>
        <v>N</v>
      </c>
      <c r="H685">
        <v>11.5</v>
      </c>
      <c r="I685">
        <v>15.9</v>
      </c>
      <c r="J685">
        <v>14.8</v>
      </c>
      <c r="K685">
        <v>8.6</v>
      </c>
      <c r="L685" s="5">
        <v>116817.15</v>
      </c>
      <c r="M685" s="6">
        <v>39.499737830000001</v>
      </c>
      <c r="N685" s="6">
        <f t="shared" si="10"/>
        <v>4614246.7990477839</v>
      </c>
    </row>
    <row r="686" spans="1:14" x14ac:dyDescent="0.45">
      <c r="A686" s="9">
        <v>42689</v>
      </c>
      <c r="B686" s="4" t="str">
        <f>VLOOKUP(A686,holiday!A686:F2791,2,FALSE)</f>
        <v>Tuesday</v>
      </c>
      <c r="C686" s="4" t="str">
        <f>VLOOKUP(A686,holiday!A686:G2791,3,FALSE)</f>
        <v>November</v>
      </c>
      <c r="D686" s="4">
        <f>VLOOKUP(A686,holiday!A686:E2791,5,FALSE)</f>
        <v>2016</v>
      </c>
      <c r="E686" s="4">
        <f>VLOOKUP(A686,holiday!A686:F2791,4,FALSE)</f>
        <v>46</v>
      </c>
      <c r="F686" s="4" t="str">
        <f>VLOOKUP(A686,holiday!A686:G2791,6,FALSE)</f>
        <v>Y</v>
      </c>
      <c r="G686" s="4" t="str">
        <f>VLOOKUP(A686,holiday!A686:H2791,7,FALSE)</f>
        <v>N</v>
      </c>
      <c r="H686">
        <v>11</v>
      </c>
      <c r="I686">
        <v>19.2</v>
      </c>
      <c r="J686">
        <v>17.100000000000001</v>
      </c>
      <c r="K686">
        <v>0</v>
      </c>
      <c r="L686" s="5">
        <v>119905.59</v>
      </c>
      <c r="M686" s="6">
        <v>26.908387489999999</v>
      </c>
      <c r="N686" s="6">
        <f t="shared" si="10"/>
        <v>3226466.0779370689</v>
      </c>
    </row>
    <row r="687" spans="1:14" x14ac:dyDescent="0.45">
      <c r="A687" s="9">
        <v>42690</v>
      </c>
      <c r="B687" s="4" t="str">
        <f>VLOOKUP(A687,holiday!A687:F2792,2,FALSE)</f>
        <v>Wednesday</v>
      </c>
      <c r="C687" s="4" t="str">
        <f>VLOOKUP(A687,holiday!A687:G2792,3,FALSE)</f>
        <v>November</v>
      </c>
      <c r="D687" s="4">
        <f>VLOOKUP(A687,holiday!A687:E2792,5,FALSE)</f>
        <v>2016</v>
      </c>
      <c r="E687" s="4">
        <f>VLOOKUP(A687,holiday!A687:F2792,4,FALSE)</f>
        <v>46</v>
      </c>
      <c r="F687" s="4" t="str">
        <f>VLOOKUP(A687,holiday!A687:G2792,6,FALSE)</f>
        <v>Y</v>
      </c>
      <c r="G687" s="4" t="str">
        <f>VLOOKUP(A687,holiday!A687:H2792,7,FALSE)</f>
        <v>N</v>
      </c>
      <c r="H687">
        <v>11.9</v>
      </c>
      <c r="I687">
        <v>21.6</v>
      </c>
      <c r="J687">
        <v>25.8</v>
      </c>
      <c r="K687">
        <v>0</v>
      </c>
      <c r="L687" s="5">
        <v>122146.66</v>
      </c>
      <c r="M687" s="6">
        <v>35.630684420000001</v>
      </c>
      <c r="N687" s="6">
        <f t="shared" si="10"/>
        <v>4352169.0954170376</v>
      </c>
    </row>
    <row r="688" spans="1:14" x14ac:dyDescent="0.45">
      <c r="A688" s="9">
        <v>42691</v>
      </c>
      <c r="B688" s="4" t="str">
        <f>VLOOKUP(A688,holiday!A688:F2793,2,FALSE)</f>
        <v>Thursday</v>
      </c>
      <c r="C688" s="4" t="str">
        <f>VLOOKUP(A688,holiday!A688:G2793,3,FALSE)</f>
        <v>November</v>
      </c>
      <c r="D688" s="4">
        <f>VLOOKUP(A688,holiday!A688:E2793,5,FALSE)</f>
        <v>2016</v>
      </c>
      <c r="E688" s="4">
        <f>VLOOKUP(A688,holiday!A688:F2793,4,FALSE)</f>
        <v>47</v>
      </c>
      <c r="F688" s="4" t="str">
        <f>VLOOKUP(A688,holiday!A688:G2793,6,FALSE)</f>
        <v>Y</v>
      </c>
      <c r="G688" s="4" t="str">
        <f>VLOOKUP(A688,holiday!A688:H2793,7,FALSE)</f>
        <v>N</v>
      </c>
      <c r="H688">
        <v>12</v>
      </c>
      <c r="I688">
        <v>31.4</v>
      </c>
      <c r="J688">
        <v>28.8</v>
      </c>
      <c r="K688">
        <v>0</v>
      </c>
      <c r="L688" s="5">
        <v>122464.645</v>
      </c>
      <c r="M688" s="6">
        <v>28.55507656</v>
      </c>
      <c r="N688" s="6">
        <f t="shared" si="10"/>
        <v>3496987.3138682214</v>
      </c>
    </row>
    <row r="689" spans="1:14" x14ac:dyDescent="0.45">
      <c r="A689" s="9">
        <v>42692</v>
      </c>
      <c r="B689" s="4" t="str">
        <f>VLOOKUP(A689,holiday!A689:F2794,2,FALSE)</f>
        <v>Friday</v>
      </c>
      <c r="C689" s="4" t="str">
        <f>VLOOKUP(A689,holiday!A689:G2794,3,FALSE)</f>
        <v>November</v>
      </c>
      <c r="D689" s="4">
        <f>VLOOKUP(A689,holiday!A689:E2794,5,FALSE)</f>
        <v>2016</v>
      </c>
      <c r="E689" s="4">
        <f>VLOOKUP(A689,holiday!A689:F2794,4,FALSE)</f>
        <v>47</v>
      </c>
      <c r="F689" s="4" t="str">
        <f>VLOOKUP(A689,holiday!A689:G2794,6,FALSE)</f>
        <v>Y</v>
      </c>
      <c r="G689" s="4" t="str">
        <f>VLOOKUP(A689,holiday!A689:H2794,7,FALSE)</f>
        <v>N</v>
      </c>
      <c r="H689">
        <v>15.3</v>
      </c>
      <c r="I689">
        <v>18.899999999999999</v>
      </c>
      <c r="J689">
        <v>15.6</v>
      </c>
      <c r="K689">
        <v>0</v>
      </c>
      <c r="L689" s="5">
        <v>121441.05</v>
      </c>
      <c r="M689" s="6">
        <v>31.775799320000001</v>
      </c>
      <c r="N689" s="6">
        <f t="shared" si="10"/>
        <v>3858886.4340100861</v>
      </c>
    </row>
    <row r="690" spans="1:14" x14ac:dyDescent="0.45">
      <c r="A690" s="9">
        <v>42693</v>
      </c>
      <c r="B690" s="4" t="str">
        <f>VLOOKUP(A690,holiday!A690:F2795,2,FALSE)</f>
        <v>Saturday</v>
      </c>
      <c r="C690" s="4" t="str">
        <f>VLOOKUP(A690,holiday!A690:G2795,3,FALSE)</f>
        <v>November</v>
      </c>
      <c r="D690" s="4">
        <f>VLOOKUP(A690,holiday!A690:E2795,5,FALSE)</f>
        <v>2016</v>
      </c>
      <c r="E690" s="4">
        <f>VLOOKUP(A690,holiday!A690:F2795,4,FALSE)</f>
        <v>47</v>
      </c>
      <c r="F690" s="4" t="str">
        <f>VLOOKUP(A690,holiday!A690:G2795,6,FALSE)</f>
        <v>Y</v>
      </c>
      <c r="G690" s="4" t="str">
        <f>VLOOKUP(A690,holiday!A690:H2795,7,FALSE)</f>
        <v>N</v>
      </c>
      <c r="H690">
        <v>11.7</v>
      </c>
      <c r="I690">
        <v>19.399999999999999</v>
      </c>
      <c r="J690">
        <v>29.9</v>
      </c>
      <c r="K690">
        <v>0</v>
      </c>
      <c r="L690" s="5">
        <v>106868.5</v>
      </c>
      <c r="M690" s="6">
        <v>24.655993039999998</v>
      </c>
      <c r="N690" s="6">
        <f t="shared" si="10"/>
        <v>2634948.9921952398</v>
      </c>
    </row>
    <row r="691" spans="1:14" x14ac:dyDescent="0.45">
      <c r="A691" s="9">
        <v>42694</v>
      </c>
      <c r="B691" s="4" t="str">
        <f>VLOOKUP(A691,holiday!A691:F2796,2,FALSE)</f>
        <v>Sunday</v>
      </c>
      <c r="C691" s="4" t="str">
        <f>VLOOKUP(A691,holiday!A691:G2796,3,FALSE)</f>
        <v>November</v>
      </c>
      <c r="D691" s="4">
        <f>VLOOKUP(A691,holiday!A691:E2796,5,FALSE)</f>
        <v>2016</v>
      </c>
      <c r="E691" s="4">
        <f>VLOOKUP(A691,holiday!A691:F2796,4,FALSE)</f>
        <v>47</v>
      </c>
      <c r="F691" s="4" t="str">
        <f>VLOOKUP(A691,holiday!A691:G2796,6,FALSE)</f>
        <v>Y</v>
      </c>
      <c r="G691" s="4" t="str">
        <f>VLOOKUP(A691,holiday!A691:H2796,7,FALSE)</f>
        <v>N</v>
      </c>
      <c r="H691">
        <v>11.9</v>
      </c>
      <c r="I691">
        <v>33.299999999999997</v>
      </c>
      <c r="J691">
        <v>22.1</v>
      </c>
      <c r="K691">
        <v>0</v>
      </c>
      <c r="L691" s="5">
        <v>112098.33500000001</v>
      </c>
      <c r="M691" s="6">
        <v>43.08594969</v>
      </c>
      <c r="N691" s="6">
        <f t="shared" si="10"/>
        <v>4829863.2221427662</v>
      </c>
    </row>
    <row r="692" spans="1:14" x14ac:dyDescent="0.45">
      <c r="A692" s="9">
        <v>42695</v>
      </c>
      <c r="B692" s="4" t="str">
        <f>VLOOKUP(A692,holiday!A692:F2797,2,FALSE)</f>
        <v>Monday</v>
      </c>
      <c r="C692" s="4" t="str">
        <f>VLOOKUP(A692,holiday!A692:G2797,3,FALSE)</f>
        <v>November</v>
      </c>
      <c r="D692" s="4">
        <f>VLOOKUP(A692,holiday!A692:E2797,5,FALSE)</f>
        <v>2016</v>
      </c>
      <c r="E692" s="4">
        <f>VLOOKUP(A692,holiday!A692:F2797,4,FALSE)</f>
        <v>47</v>
      </c>
      <c r="F692" s="4" t="str">
        <f>VLOOKUP(A692,holiday!A692:G2797,6,FALSE)</f>
        <v>Y</v>
      </c>
      <c r="G692" s="4" t="str">
        <f>VLOOKUP(A692,holiday!A692:H2797,7,FALSE)</f>
        <v>N</v>
      </c>
      <c r="H692">
        <v>17.899999999999999</v>
      </c>
      <c r="I692">
        <v>35</v>
      </c>
      <c r="J692">
        <v>19.8</v>
      </c>
      <c r="K692">
        <v>0</v>
      </c>
      <c r="L692" s="5">
        <v>138681.815</v>
      </c>
      <c r="M692" s="6">
        <v>51.0352654</v>
      </c>
      <c r="N692" s="6">
        <f t="shared" si="10"/>
        <v>7077663.2346787015</v>
      </c>
    </row>
    <row r="693" spans="1:14" x14ac:dyDescent="0.45">
      <c r="A693" s="9">
        <v>42696</v>
      </c>
      <c r="B693" s="4" t="str">
        <f>VLOOKUP(A693,holiday!A693:F2798,2,FALSE)</f>
        <v>Tuesday</v>
      </c>
      <c r="C693" s="4" t="str">
        <f>VLOOKUP(A693,holiday!A693:G2798,3,FALSE)</f>
        <v>November</v>
      </c>
      <c r="D693" s="4">
        <f>VLOOKUP(A693,holiday!A693:E2798,5,FALSE)</f>
        <v>2016</v>
      </c>
      <c r="E693" s="4">
        <f>VLOOKUP(A693,holiday!A693:F2798,4,FALSE)</f>
        <v>47</v>
      </c>
      <c r="F693" s="4" t="str">
        <f>VLOOKUP(A693,holiday!A693:G2798,6,FALSE)</f>
        <v>Y</v>
      </c>
      <c r="G693" s="4" t="str">
        <f>VLOOKUP(A693,holiday!A693:H2798,7,FALSE)</f>
        <v>N</v>
      </c>
      <c r="H693">
        <v>14.5</v>
      </c>
      <c r="I693">
        <v>14.9</v>
      </c>
      <c r="J693">
        <v>1.5</v>
      </c>
      <c r="K693">
        <v>8.6</v>
      </c>
      <c r="L693" s="5">
        <v>126617.72</v>
      </c>
      <c r="M693" s="6">
        <v>37.021291779999999</v>
      </c>
      <c r="N693" s="6">
        <f t="shared" si="10"/>
        <v>4687551.5566383414</v>
      </c>
    </row>
    <row r="694" spans="1:14" x14ac:dyDescent="0.45">
      <c r="A694" s="9">
        <v>42697</v>
      </c>
      <c r="B694" s="4" t="str">
        <f>VLOOKUP(A694,holiday!A694:F2799,2,FALSE)</f>
        <v>Wednesday</v>
      </c>
      <c r="C694" s="4" t="str">
        <f>VLOOKUP(A694,holiday!A694:G2799,3,FALSE)</f>
        <v>November</v>
      </c>
      <c r="D694" s="4">
        <f>VLOOKUP(A694,holiday!A694:E2799,5,FALSE)</f>
        <v>2016</v>
      </c>
      <c r="E694" s="4">
        <f>VLOOKUP(A694,holiday!A694:F2799,4,FALSE)</f>
        <v>47</v>
      </c>
      <c r="F694" s="4" t="str">
        <f>VLOOKUP(A694,holiday!A694:G2799,6,FALSE)</f>
        <v>Y</v>
      </c>
      <c r="G694" s="4" t="str">
        <f>VLOOKUP(A694,holiday!A694:H2799,7,FALSE)</f>
        <v>N</v>
      </c>
      <c r="H694">
        <v>11</v>
      </c>
      <c r="I694">
        <v>16.8</v>
      </c>
      <c r="J694">
        <v>16.899999999999999</v>
      </c>
      <c r="K694">
        <v>5.4</v>
      </c>
      <c r="L694" s="5">
        <v>118119.01</v>
      </c>
      <c r="M694" s="6">
        <v>41.912267790000001</v>
      </c>
      <c r="N694" s="6">
        <f t="shared" si="10"/>
        <v>4950635.578209688</v>
      </c>
    </row>
    <row r="695" spans="1:14" x14ac:dyDescent="0.45">
      <c r="A695" s="9">
        <v>42698</v>
      </c>
      <c r="B695" s="4" t="str">
        <f>VLOOKUP(A695,holiday!A695:F2800,2,FALSE)</f>
        <v>Thursday</v>
      </c>
      <c r="C695" s="4" t="str">
        <f>VLOOKUP(A695,holiday!A695:G2800,3,FALSE)</f>
        <v>November</v>
      </c>
      <c r="D695" s="4">
        <f>VLOOKUP(A695,holiday!A695:E2800,5,FALSE)</f>
        <v>2016</v>
      </c>
      <c r="E695" s="4">
        <f>VLOOKUP(A695,holiday!A695:F2800,4,FALSE)</f>
        <v>48</v>
      </c>
      <c r="F695" s="4" t="str">
        <f>VLOOKUP(A695,holiday!A695:G2800,6,FALSE)</f>
        <v>Y</v>
      </c>
      <c r="G695" s="4" t="str">
        <f>VLOOKUP(A695,holiday!A695:H2800,7,FALSE)</f>
        <v>N</v>
      </c>
      <c r="H695">
        <v>10.3</v>
      </c>
      <c r="I695">
        <v>17</v>
      </c>
      <c r="J695">
        <v>21.6</v>
      </c>
      <c r="K695">
        <v>2.2000000000000002</v>
      </c>
      <c r="L695" s="5">
        <v>120308.545</v>
      </c>
      <c r="M695" s="6">
        <v>38.059403269999997</v>
      </c>
      <c r="N695" s="6">
        <f t="shared" si="10"/>
        <v>4578871.4309819415</v>
      </c>
    </row>
    <row r="696" spans="1:14" x14ac:dyDescent="0.45">
      <c r="A696" s="9">
        <v>42699</v>
      </c>
      <c r="B696" s="4" t="str">
        <f>VLOOKUP(A696,holiday!A696:F2801,2,FALSE)</f>
        <v>Friday</v>
      </c>
      <c r="C696" s="4" t="str">
        <f>VLOOKUP(A696,holiday!A696:G2801,3,FALSE)</f>
        <v>November</v>
      </c>
      <c r="D696" s="4">
        <f>VLOOKUP(A696,holiday!A696:E2801,5,FALSE)</f>
        <v>2016</v>
      </c>
      <c r="E696" s="4">
        <f>VLOOKUP(A696,holiday!A696:F2801,4,FALSE)</f>
        <v>48</v>
      </c>
      <c r="F696" s="4" t="str">
        <f>VLOOKUP(A696,holiday!A696:G2801,6,FALSE)</f>
        <v>Y</v>
      </c>
      <c r="G696" s="4" t="str">
        <f>VLOOKUP(A696,holiday!A696:H2801,7,FALSE)</f>
        <v>N</v>
      </c>
      <c r="H696">
        <v>10.9</v>
      </c>
      <c r="I696">
        <v>17.899999999999999</v>
      </c>
      <c r="J696">
        <v>15.7</v>
      </c>
      <c r="K696">
        <v>0.8</v>
      </c>
      <c r="L696" s="5">
        <v>116011.565</v>
      </c>
      <c r="M696" s="6">
        <v>27.61649096</v>
      </c>
      <c r="N696" s="6">
        <f t="shared" si="10"/>
        <v>3203832.3360779523</v>
      </c>
    </row>
    <row r="697" spans="1:14" x14ac:dyDescent="0.45">
      <c r="A697" s="9">
        <v>42700</v>
      </c>
      <c r="B697" s="4" t="str">
        <f>VLOOKUP(A697,holiday!A697:F2802,2,FALSE)</f>
        <v>Saturday</v>
      </c>
      <c r="C697" s="4" t="str">
        <f>VLOOKUP(A697,holiday!A697:G2802,3,FALSE)</f>
        <v>November</v>
      </c>
      <c r="D697" s="4">
        <f>VLOOKUP(A697,holiday!A697:E2802,5,FALSE)</f>
        <v>2016</v>
      </c>
      <c r="E697" s="4">
        <f>VLOOKUP(A697,holiday!A697:F2802,4,FALSE)</f>
        <v>48</v>
      </c>
      <c r="F697" s="4" t="str">
        <f>VLOOKUP(A697,holiday!A697:G2802,6,FALSE)</f>
        <v>Y</v>
      </c>
      <c r="G697" s="4" t="str">
        <f>VLOOKUP(A697,holiday!A697:H2802,7,FALSE)</f>
        <v>N</v>
      </c>
      <c r="H697">
        <v>12.2</v>
      </c>
      <c r="I697">
        <v>17.399999999999999</v>
      </c>
      <c r="J697">
        <v>18.8</v>
      </c>
      <c r="K697">
        <v>0</v>
      </c>
      <c r="L697" s="5">
        <v>104700.05499999999</v>
      </c>
      <c r="M697" s="6">
        <v>23.790582969999999</v>
      </c>
      <c r="N697" s="6">
        <f t="shared" si="10"/>
        <v>2490875.3454410629</v>
      </c>
    </row>
    <row r="698" spans="1:14" x14ac:dyDescent="0.45">
      <c r="A698" s="9">
        <v>42701</v>
      </c>
      <c r="B698" s="4" t="str">
        <f>VLOOKUP(A698,holiday!A698:F2803,2,FALSE)</f>
        <v>Sunday</v>
      </c>
      <c r="C698" s="4" t="str">
        <f>VLOOKUP(A698,holiday!A698:G2803,3,FALSE)</f>
        <v>November</v>
      </c>
      <c r="D698" s="4">
        <f>VLOOKUP(A698,holiday!A698:E2803,5,FALSE)</f>
        <v>2016</v>
      </c>
      <c r="E698" s="4">
        <f>VLOOKUP(A698,holiday!A698:F2803,4,FALSE)</f>
        <v>48</v>
      </c>
      <c r="F698" s="4" t="str">
        <f>VLOOKUP(A698,holiday!A698:G2803,6,FALSE)</f>
        <v>Y</v>
      </c>
      <c r="G698" s="4" t="str">
        <f>VLOOKUP(A698,holiday!A698:H2803,7,FALSE)</f>
        <v>N</v>
      </c>
      <c r="H698">
        <v>11.6</v>
      </c>
      <c r="I698">
        <v>16.3</v>
      </c>
      <c r="J698">
        <v>10.1</v>
      </c>
      <c r="K698">
        <v>0.4</v>
      </c>
      <c r="L698" s="5">
        <v>102718.9</v>
      </c>
      <c r="M698" s="6">
        <v>37.00394515</v>
      </c>
      <c r="N698" s="6">
        <f t="shared" si="10"/>
        <v>3801004.5414683348</v>
      </c>
    </row>
    <row r="699" spans="1:14" x14ac:dyDescent="0.45">
      <c r="A699" s="9">
        <v>42702</v>
      </c>
      <c r="B699" s="4" t="str">
        <f>VLOOKUP(A699,holiday!A699:F2804,2,FALSE)</f>
        <v>Monday</v>
      </c>
      <c r="C699" s="4" t="str">
        <f>VLOOKUP(A699,holiday!A699:G2804,3,FALSE)</f>
        <v>November</v>
      </c>
      <c r="D699" s="4">
        <f>VLOOKUP(A699,holiday!A699:E2804,5,FALSE)</f>
        <v>2016</v>
      </c>
      <c r="E699" s="4">
        <f>VLOOKUP(A699,holiday!A699:F2804,4,FALSE)</f>
        <v>48</v>
      </c>
      <c r="F699" s="4" t="str">
        <f>VLOOKUP(A699,holiday!A699:G2804,6,FALSE)</f>
        <v>Y</v>
      </c>
      <c r="G699" s="4" t="str">
        <f>VLOOKUP(A699,holiday!A699:H2804,7,FALSE)</f>
        <v>N</v>
      </c>
      <c r="H699">
        <v>12.2</v>
      </c>
      <c r="I699">
        <v>19.600000000000001</v>
      </c>
      <c r="J699">
        <v>24.4</v>
      </c>
      <c r="K699">
        <v>0.2</v>
      </c>
      <c r="L699" s="5">
        <v>118666.37</v>
      </c>
      <c r="M699" s="6">
        <v>65.392779020000006</v>
      </c>
      <c r="N699" s="6">
        <f t="shared" si="10"/>
        <v>7759923.7105155578</v>
      </c>
    </row>
    <row r="700" spans="1:14" x14ac:dyDescent="0.45">
      <c r="A700" s="9">
        <v>42703</v>
      </c>
      <c r="B700" s="4" t="str">
        <f>VLOOKUP(A700,holiday!A700:F2805,2,FALSE)</f>
        <v>Tuesday</v>
      </c>
      <c r="C700" s="4" t="str">
        <f>VLOOKUP(A700,holiday!A700:G2805,3,FALSE)</f>
        <v>November</v>
      </c>
      <c r="D700" s="4">
        <f>VLOOKUP(A700,holiday!A700:E2805,5,FALSE)</f>
        <v>2016</v>
      </c>
      <c r="E700" s="4">
        <f>VLOOKUP(A700,holiday!A700:F2805,4,FALSE)</f>
        <v>48</v>
      </c>
      <c r="F700" s="4" t="str">
        <f>VLOOKUP(A700,holiday!A700:G2805,6,FALSE)</f>
        <v>Y</v>
      </c>
      <c r="G700" s="4" t="str">
        <f>VLOOKUP(A700,holiday!A700:H2805,7,FALSE)</f>
        <v>N</v>
      </c>
      <c r="H700">
        <v>10.4</v>
      </c>
      <c r="I700">
        <v>20</v>
      </c>
      <c r="J700">
        <v>31</v>
      </c>
      <c r="K700">
        <v>0.2</v>
      </c>
      <c r="L700" s="5">
        <v>119169.17</v>
      </c>
      <c r="M700" s="6">
        <v>63.429964150000004</v>
      </c>
      <c r="N700" s="6">
        <f t="shared" si="10"/>
        <v>7558896.1808852563</v>
      </c>
    </row>
    <row r="701" spans="1:14" x14ac:dyDescent="0.45">
      <c r="A701" s="9">
        <v>42704</v>
      </c>
      <c r="B701" s="4" t="str">
        <f>VLOOKUP(A701,holiday!A701:F2806,2,FALSE)</f>
        <v>Wednesday</v>
      </c>
      <c r="C701" s="4" t="str">
        <f>VLOOKUP(A701,holiday!A701:G2806,3,FALSE)</f>
        <v>November</v>
      </c>
      <c r="D701" s="4">
        <f>VLOOKUP(A701,holiday!A701:E2806,5,FALSE)</f>
        <v>2016</v>
      </c>
      <c r="E701" s="4">
        <f>VLOOKUP(A701,holiday!A701:F2806,4,FALSE)</f>
        <v>48</v>
      </c>
      <c r="F701" s="4" t="str">
        <f>VLOOKUP(A701,holiday!A701:G2806,6,FALSE)</f>
        <v>Y</v>
      </c>
      <c r="G701" s="4" t="str">
        <f>VLOOKUP(A701,holiday!A701:H2806,7,FALSE)</f>
        <v>N</v>
      </c>
      <c r="H701">
        <v>13.3</v>
      </c>
      <c r="I701">
        <v>18.899999999999999</v>
      </c>
      <c r="J701">
        <v>9.6</v>
      </c>
      <c r="K701">
        <v>0</v>
      </c>
      <c r="L701" s="5">
        <v>121067.59</v>
      </c>
      <c r="M701" s="6">
        <v>76.02598021</v>
      </c>
      <c r="N701" s="6">
        <f t="shared" si="10"/>
        <v>9204282.2014123928</v>
      </c>
    </row>
    <row r="702" spans="1:14" x14ac:dyDescent="0.45">
      <c r="A702" s="9">
        <v>42705</v>
      </c>
      <c r="B702" s="4" t="str">
        <f>VLOOKUP(A702,holiday!A702:F2807,2,FALSE)</f>
        <v>Thursday</v>
      </c>
      <c r="C702" s="4" t="str">
        <f>VLOOKUP(A702,holiday!A702:G2807,3,FALSE)</f>
        <v>December</v>
      </c>
      <c r="D702" s="4">
        <f>VLOOKUP(A702,holiday!A702:E2807,5,FALSE)</f>
        <v>2016</v>
      </c>
      <c r="E702" s="4">
        <f>VLOOKUP(A702,holiday!A702:F2807,4,FALSE)</f>
        <v>49</v>
      </c>
      <c r="F702" s="4" t="str">
        <f>VLOOKUP(A702,holiday!A702:G2807,6,FALSE)</f>
        <v>Y</v>
      </c>
      <c r="G702" s="4" t="str">
        <f>VLOOKUP(A702,holiday!A702:H2807,7,FALSE)</f>
        <v>N</v>
      </c>
      <c r="H702">
        <v>12.9</v>
      </c>
      <c r="I702">
        <v>21.9</v>
      </c>
      <c r="J702">
        <v>28</v>
      </c>
      <c r="K702">
        <v>0</v>
      </c>
      <c r="L702" s="5">
        <v>113024.02</v>
      </c>
      <c r="M702" s="6">
        <v>56.012306840000001</v>
      </c>
      <c r="N702" s="6">
        <f t="shared" si="10"/>
        <v>6330736.0885302974</v>
      </c>
    </row>
    <row r="703" spans="1:14" x14ac:dyDescent="0.45">
      <c r="A703" s="9">
        <v>42706</v>
      </c>
      <c r="B703" s="4" t="str">
        <f>VLOOKUP(A703,holiday!A703:F2808,2,FALSE)</f>
        <v>Friday</v>
      </c>
      <c r="C703" s="4" t="str">
        <f>VLOOKUP(A703,holiday!A703:G2808,3,FALSE)</f>
        <v>December</v>
      </c>
      <c r="D703" s="4">
        <f>VLOOKUP(A703,holiday!A703:E2808,5,FALSE)</f>
        <v>2016</v>
      </c>
      <c r="E703" s="4">
        <f>VLOOKUP(A703,holiday!A703:F2808,4,FALSE)</f>
        <v>49</v>
      </c>
      <c r="F703" s="4" t="str">
        <f>VLOOKUP(A703,holiday!A703:G2808,6,FALSE)</f>
        <v>Y</v>
      </c>
      <c r="G703" s="4" t="str">
        <f>VLOOKUP(A703,holiday!A703:H2808,7,FALSE)</f>
        <v>N</v>
      </c>
      <c r="H703">
        <v>13</v>
      </c>
      <c r="I703">
        <v>21.6</v>
      </c>
      <c r="J703">
        <v>29.7</v>
      </c>
      <c r="K703">
        <v>0</v>
      </c>
      <c r="L703" s="5">
        <v>109318.355</v>
      </c>
      <c r="M703" s="6">
        <v>41.499436780000003</v>
      </c>
      <c r="N703" s="6">
        <f t="shared" si="10"/>
        <v>4536650.1622160971</v>
      </c>
    </row>
    <row r="704" spans="1:14" x14ac:dyDescent="0.45">
      <c r="A704" s="9">
        <v>42707</v>
      </c>
      <c r="B704" s="4" t="str">
        <f>VLOOKUP(A704,holiday!A704:F2809,2,FALSE)</f>
        <v>Saturday</v>
      </c>
      <c r="C704" s="4" t="str">
        <f>VLOOKUP(A704,holiday!A704:G2809,3,FALSE)</f>
        <v>December</v>
      </c>
      <c r="D704" s="4">
        <f>VLOOKUP(A704,holiday!A704:E2809,5,FALSE)</f>
        <v>2016</v>
      </c>
      <c r="E704" s="4">
        <f>VLOOKUP(A704,holiday!A704:F2809,4,FALSE)</f>
        <v>49</v>
      </c>
      <c r="F704" s="4" t="str">
        <f>VLOOKUP(A704,holiday!A704:G2809,6,FALSE)</f>
        <v>Y</v>
      </c>
      <c r="G704" s="4" t="str">
        <f>VLOOKUP(A704,holiday!A704:H2809,7,FALSE)</f>
        <v>N</v>
      </c>
      <c r="H704">
        <v>9.9</v>
      </c>
      <c r="I704">
        <v>23.9</v>
      </c>
      <c r="J704">
        <v>31.2</v>
      </c>
      <c r="K704">
        <v>0</v>
      </c>
      <c r="L704" s="5">
        <v>98899.494999999995</v>
      </c>
      <c r="M704" s="6">
        <v>29.20305213</v>
      </c>
      <c r="N704" s="6">
        <f t="shared" si="10"/>
        <v>2888167.108115674</v>
      </c>
    </row>
    <row r="705" spans="1:14" x14ac:dyDescent="0.45">
      <c r="A705" s="9">
        <v>42708</v>
      </c>
      <c r="B705" s="4" t="str">
        <f>VLOOKUP(A705,holiday!A705:F2810,2,FALSE)</f>
        <v>Sunday</v>
      </c>
      <c r="C705" s="4" t="str">
        <f>VLOOKUP(A705,holiday!A705:G2810,3,FALSE)</f>
        <v>December</v>
      </c>
      <c r="D705" s="4">
        <f>VLOOKUP(A705,holiday!A705:E2810,5,FALSE)</f>
        <v>2016</v>
      </c>
      <c r="E705" s="4">
        <f>VLOOKUP(A705,holiday!A705:F2810,4,FALSE)</f>
        <v>49</v>
      </c>
      <c r="F705" s="4" t="str">
        <f>VLOOKUP(A705,holiday!A705:G2810,6,FALSE)</f>
        <v>Y</v>
      </c>
      <c r="G705" s="4" t="str">
        <f>VLOOKUP(A705,holiday!A705:H2810,7,FALSE)</f>
        <v>N</v>
      </c>
      <c r="H705">
        <v>12.7</v>
      </c>
      <c r="I705">
        <v>31.7</v>
      </c>
      <c r="J705">
        <v>14.1</v>
      </c>
      <c r="K705">
        <v>0</v>
      </c>
      <c r="L705" s="5">
        <v>97300.36</v>
      </c>
      <c r="M705" s="6">
        <v>43.732741949999998</v>
      </c>
      <c r="N705" s="6">
        <f t="shared" si="10"/>
        <v>4255211.5355221014</v>
      </c>
    </row>
    <row r="706" spans="1:14" x14ac:dyDescent="0.45">
      <c r="A706" s="9">
        <v>42709</v>
      </c>
      <c r="B706" s="4" t="str">
        <f>VLOOKUP(A706,holiday!A706:F2811,2,FALSE)</f>
        <v>Monday</v>
      </c>
      <c r="C706" s="4" t="str">
        <f>VLOOKUP(A706,holiday!A706:G2811,3,FALSE)</f>
        <v>December</v>
      </c>
      <c r="D706" s="4">
        <f>VLOOKUP(A706,holiday!A706:E2811,5,FALSE)</f>
        <v>2016</v>
      </c>
      <c r="E706" s="4">
        <f>VLOOKUP(A706,holiday!A706:F2811,4,FALSE)</f>
        <v>49</v>
      </c>
      <c r="F706" s="4" t="str">
        <f>VLOOKUP(A706,holiday!A706:G2811,6,FALSE)</f>
        <v>Y</v>
      </c>
      <c r="G706" s="4" t="str">
        <f>VLOOKUP(A706,holiday!A706:H2811,7,FALSE)</f>
        <v>N</v>
      </c>
      <c r="H706">
        <v>16.899999999999999</v>
      </c>
      <c r="I706">
        <v>21.5</v>
      </c>
      <c r="J706">
        <v>21.6</v>
      </c>
      <c r="K706">
        <v>2.4</v>
      </c>
      <c r="L706" s="5">
        <v>109670</v>
      </c>
      <c r="M706" s="6">
        <v>25.294384869999998</v>
      </c>
      <c r="N706" s="6">
        <f t="shared" ref="N706:N769" si="11">L706*M706</f>
        <v>2774035.1886928999</v>
      </c>
    </row>
    <row r="707" spans="1:14" x14ac:dyDescent="0.45">
      <c r="A707" s="9">
        <v>42710</v>
      </c>
      <c r="B707" s="4" t="str">
        <f>VLOOKUP(A707,holiday!A707:F2812,2,FALSE)</f>
        <v>Tuesday</v>
      </c>
      <c r="C707" s="4" t="str">
        <f>VLOOKUP(A707,holiday!A707:G2812,3,FALSE)</f>
        <v>December</v>
      </c>
      <c r="D707" s="4">
        <f>VLOOKUP(A707,holiday!A707:E2812,5,FALSE)</f>
        <v>2016</v>
      </c>
      <c r="E707" s="4">
        <f>VLOOKUP(A707,holiday!A707:F2812,4,FALSE)</f>
        <v>49</v>
      </c>
      <c r="F707" s="4" t="str">
        <f>VLOOKUP(A707,holiday!A707:G2812,6,FALSE)</f>
        <v>Y</v>
      </c>
      <c r="G707" s="4" t="str">
        <f>VLOOKUP(A707,holiday!A707:H2812,7,FALSE)</f>
        <v>N</v>
      </c>
      <c r="H707">
        <v>12.8</v>
      </c>
      <c r="I707">
        <v>20.8</v>
      </c>
      <c r="J707">
        <v>24.2</v>
      </c>
      <c r="K707">
        <v>0</v>
      </c>
      <c r="L707" s="5">
        <v>111228.06</v>
      </c>
      <c r="M707" s="6">
        <v>48.412487810000002</v>
      </c>
      <c r="N707" s="6">
        <f t="shared" si="11"/>
        <v>5384827.0988799483</v>
      </c>
    </row>
    <row r="708" spans="1:14" x14ac:dyDescent="0.45">
      <c r="A708" s="9">
        <v>42711</v>
      </c>
      <c r="B708" s="4" t="str">
        <f>VLOOKUP(A708,holiday!A708:F2813,2,FALSE)</f>
        <v>Wednesday</v>
      </c>
      <c r="C708" s="4" t="str">
        <f>VLOOKUP(A708,holiday!A708:G2813,3,FALSE)</f>
        <v>December</v>
      </c>
      <c r="D708" s="4">
        <f>VLOOKUP(A708,holiday!A708:E2813,5,FALSE)</f>
        <v>2016</v>
      </c>
      <c r="E708" s="4">
        <f>VLOOKUP(A708,holiday!A708:F2813,4,FALSE)</f>
        <v>49</v>
      </c>
      <c r="F708" s="4" t="str">
        <f>VLOOKUP(A708,holiday!A708:G2813,6,FALSE)</f>
        <v>Y</v>
      </c>
      <c r="G708" s="4" t="str">
        <f>VLOOKUP(A708,holiday!A708:H2813,7,FALSE)</f>
        <v>N</v>
      </c>
      <c r="H708">
        <v>10.5</v>
      </c>
      <c r="I708">
        <v>28.3</v>
      </c>
      <c r="J708">
        <v>30.8</v>
      </c>
      <c r="K708">
        <v>0</v>
      </c>
      <c r="L708" s="5">
        <v>112738.08</v>
      </c>
      <c r="M708" s="6">
        <v>44.722059059999999</v>
      </c>
      <c r="N708" s="6">
        <f t="shared" si="11"/>
        <v>5041879.0720710047</v>
      </c>
    </row>
    <row r="709" spans="1:14" x14ac:dyDescent="0.45">
      <c r="A709" s="9">
        <v>42712</v>
      </c>
      <c r="B709" s="4" t="str">
        <f>VLOOKUP(A709,holiday!A709:F2814,2,FALSE)</f>
        <v>Thursday</v>
      </c>
      <c r="C709" s="4" t="str">
        <f>VLOOKUP(A709,holiday!A709:G2814,3,FALSE)</f>
        <v>December</v>
      </c>
      <c r="D709" s="4">
        <f>VLOOKUP(A709,holiday!A709:E2814,5,FALSE)</f>
        <v>2016</v>
      </c>
      <c r="E709" s="4">
        <f>VLOOKUP(A709,holiday!A709:F2814,4,FALSE)</f>
        <v>50</v>
      </c>
      <c r="F709" s="4" t="str">
        <f>VLOOKUP(A709,holiday!A709:G2814,6,FALSE)</f>
        <v>Y</v>
      </c>
      <c r="G709" s="4" t="str">
        <f>VLOOKUP(A709,holiday!A709:H2814,7,FALSE)</f>
        <v>N</v>
      </c>
      <c r="H709">
        <v>15.4</v>
      </c>
      <c r="I709">
        <v>23.2</v>
      </c>
      <c r="J709">
        <v>11.6</v>
      </c>
      <c r="K709">
        <v>2.2000000000000002</v>
      </c>
      <c r="L709" s="5">
        <v>105445.65</v>
      </c>
      <c r="M709" s="6">
        <v>25.853861729999998</v>
      </c>
      <c r="N709" s="6">
        <f t="shared" si="11"/>
        <v>2726177.2551299743</v>
      </c>
    </row>
    <row r="710" spans="1:14" x14ac:dyDescent="0.45">
      <c r="A710" s="9">
        <v>42713</v>
      </c>
      <c r="B710" s="4" t="str">
        <f>VLOOKUP(A710,holiday!A710:F2815,2,FALSE)</f>
        <v>Friday</v>
      </c>
      <c r="C710" s="4" t="str">
        <f>VLOOKUP(A710,holiday!A710:G2815,3,FALSE)</f>
        <v>December</v>
      </c>
      <c r="D710" s="4">
        <f>VLOOKUP(A710,holiday!A710:E2815,5,FALSE)</f>
        <v>2016</v>
      </c>
      <c r="E710" s="4">
        <f>VLOOKUP(A710,holiday!A710:F2815,4,FALSE)</f>
        <v>50</v>
      </c>
      <c r="F710" s="4" t="str">
        <f>VLOOKUP(A710,holiday!A710:G2815,6,FALSE)</f>
        <v>Y</v>
      </c>
      <c r="G710" s="4" t="str">
        <f>VLOOKUP(A710,holiday!A710:H2815,7,FALSE)</f>
        <v>N</v>
      </c>
      <c r="H710">
        <v>10</v>
      </c>
      <c r="I710">
        <v>17.3</v>
      </c>
      <c r="J710">
        <v>23.2</v>
      </c>
      <c r="K710">
        <v>6.6</v>
      </c>
      <c r="L710" s="5">
        <v>105664.09</v>
      </c>
      <c r="M710" s="6">
        <v>25.118195310000001</v>
      </c>
      <c r="N710" s="6">
        <f t="shared" si="11"/>
        <v>2654091.2498734179</v>
      </c>
    </row>
    <row r="711" spans="1:14" x14ac:dyDescent="0.45">
      <c r="A711" s="9">
        <v>42714</v>
      </c>
      <c r="B711" s="4" t="str">
        <f>VLOOKUP(A711,holiday!A711:F2816,2,FALSE)</f>
        <v>Saturday</v>
      </c>
      <c r="C711" s="4" t="str">
        <f>VLOOKUP(A711,holiday!A711:G2816,3,FALSE)</f>
        <v>December</v>
      </c>
      <c r="D711" s="4">
        <f>VLOOKUP(A711,holiday!A711:E2816,5,FALSE)</f>
        <v>2016</v>
      </c>
      <c r="E711" s="4">
        <f>VLOOKUP(A711,holiday!A711:F2816,4,FALSE)</f>
        <v>50</v>
      </c>
      <c r="F711" s="4" t="str">
        <f>VLOOKUP(A711,holiday!A711:G2816,6,FALSE)</f>
        <v>Y</v>
      </c>
      <c r="G711" s="4" t="str">
        <f>VLOOKUP(A711,holiday!A711:H2816,7,FALSE)</f>
        <v>N</v>
      </c>
      <c r="H711">
        <v>11.2</v>
      </c>
      <c r="I711">
        <v>18.8</v>
      </c>
      <c r="J711">
        <v>24.2</v>
      </c>
      <c r="K711">
        <v>0.2</v>
      </c>
      <c r="L711" s="5">
        <v>98622.865000000005</v>
      </c>
      <c r="M711" s="6">
        <v>19.31166859</v>
      </c>
      <c r="N711" s="6">
        <f t="shared" si="11"/>
        <v>1904572.0842763104</v>
      </c>
    </row>
    <row r="712" spans="1:14" x14ac:dyDescent="0.45">
      <c r="A712" s="9">
        <v>42715</v>
      </c>
      <c r="B712" s="4" t="str">
        <f>VLOOKUP(A712,holiday!A712:F2817,2,FALSE)</f>
        <v>Sunday</v>
      </c>
      <c r="C712" s="4" t="str">
        <f>VLOOKUP(A712,holiday!A712:G2817,3,FALSE)</f>
        <v>December</v>
      </c>
      <c r="D712" s="4">
        <f>VLOOKUP(A712,holiday!A712:E2817,5,FALSE)</f>
        <v>2016</v>
      </c>
      <c r="E712" s="4">
        <f>VLOOKUP(A712,holiday!A712:F2817,4,FALSE)</f>
        <v>50</v>
      </c>
      <c r="F712" s="4" t="str">
        <f>VLOOKUP(A712,holiday!A712:G2817,6,FALSE)</f>
        <v>Y</v>
      </c>
      <c r="G712" s="4" t="str">
        <f>VLOOKUP(A712,holiday!A712:H2817,7,FALSE)</f>
        <v>N</v>
      </c>
      <c r="H712">
        <v>12.9</v>
      </c>
      <c r="I712">
        <v>19.3</v>
      </c>
      <c r="J712">
        <v>27</v>
      </c>
      <c r="K712">
        <v>1</v>
      </c>
      <c r="L712" s="5">
        <v>93673.19</v>
      </c>
      <c r="M712" s="6">
        <v>16.396687880000002</v>
      </c>
      <c r="N712" s="6">
        <f t="shared" si="11"/>
        <v>1535930.0591539375</v>
      </c>
    </row>
    <row r="713" spans="1:14" x14ac:dyDescent="0.45">
      <c r="A713" s="9">
        <v>42716</v>
      </c>
      <c r="B713" s="4" t="str">
        <f>VLOOKUP(A713,holiday!A713:F2818,2,FALSE)</f>
        <v>Monday</v>
      </c>
      <c r="C713" s="4" t="str">
        <f>VLOOKUP(A713,holiday!A713:G2818,3,FALSE)</f>
        <v>December</v>
      </c>
      <c r="D713" s="4">
        <f>VLOOKUP(A713,holiday!A713:E2818,5,FALSE)</f>
        <v>2016</v>
      </c>
      <c r="E713" s="4">
        <f>VLOOKUP(A713,holiday!A713:F2818,4,FALSE)</f>
        <v>50</v>
      </c>
      <c r="F713" s="4" t="str">
        <f>VLOOKUP(A713,holiday!A713:G2818,6,FALSE)</f>
        <v>Y</v>
      </c>
      <c r="G713" s="4" t="str">
        <f>VLOOKUP(A713,holiday!A713:H2818,7,FALSE)</f>
        <v>N</v>
      </c>
      <c r="H713">
        <v>10.7</v>
      </c>
      <c r="I713">
        <v>32.799999999999997</v>
      </c>
      <c r="J713">
        <v>30</v>
      </c>
      <c r="K713">
        <v>0</v>
      </c>
      <c r="L713" s="5">
        <v>120390.11</v>
      </c>
      <c r="M713" s="6">
        <v>45.157572940000001</v>
      </c>
      <c r="N713" s="6">
        <f t="shared" si="11"/>
        <v>5436525.1735796239</v>
      </c>
    </row>
    <row r="714" spans="1:14" x14ac:dyDescent="0.45">
      <c r="A714" s="9">
        <v>42717</v>
      </c>
      <c r="B714" s="4" t="str">
        <f>VLOOKUP(A714,holiday!A714:F2819,2,FALSE)</f>
        <v>Tuesday</v>
      </c>
      <c r="C714" s="4" t="str">
        <f>VLOOKUP(A714,holiday!A714:G2819,3,FALSE)</f>
        <v>December</v>
      </c>
      <c r="D714" s="4">
        <f>VLOOKUP(A714,holiday!A714:E2819,5,FALSE)</f>
        <v>2016</v>
      </c>
      <c r="E714" s="4">
        <f>VLOOKUP(A714,holiday!A714:F2819,4,FALSE)</f>
        <v>50</v>
      </c>
      <c r="F714" s="4" t="str">
        <f>VLOOKUP(A714,holiday!A714:G2819,6,FALSE)</f>
        <v>Y</v>
      </c>
      <c r="G714" s="4" t="str">
        <f>VLOOKUP(A714,holiday!A714:H2819,7,FALSE)</f>
        <v>N</v>
      </c>
      <c r="H714">
        <v>16.5</v>
      </c>
      <c r="I714">
        <v>36.299999999999997</v>
      </c>
      <c r="J714">
        <v>14.1</v>
      </c>
      <c r="K714">
        <v>0</v>
      </c>
      <c r="L714" s="5">
        <v>128831.65</v>
      </c>
      <c r="M714" s="6">
        <v>44.693023539999999</v>
      </c>
      <c r="N714" s="6">
        <f t="shared" si="11"/>
        <v>5757875.9661470409</v>
      </c>
    </row>
    <row r="715" spans="1:14" x14ac:dyDescent="0.45">
      <c r="A715" s="9">
        <v>42718</v>
      </c>
      <c r="B715" s="4" t="str">
        <f>VLOOKUP(A715,holiday!A715:F2820,2,FALSE)</f>
        <v>Wednesday</v>
      </c>
      <c r="C715" s="4" t="str">
        <f>VLOOKUP(A715,holiday!A715:G2820,3,FALSE)</f>
        <v>December</v>
      </c>
      <c r="D715" s="4">
        <f>VLOOKUP(A715,holiday!A715:E2820,5,FALSE)</f>
        <v>2016</v>
      </c>
      <c r="E715" s="4">
        <f>VLOOKUP(A715,holiday!A715:F2820,4,FALSE)</f>
        <v>50</v>
      </c>
      <c r="F715" s="4" t="str">
        <f>VLOOKUP(A715,holiday!A715:G2820,6,FALSE)</f>
        <v>Y</v>
      </c>
      <c r="G715" s="4" t="str">
        <f>VLOOKUP(A715,holiday!A715:H2820,7,FALSE)</f>
        <v>N</v>
      </c>
      <c r="H715">
        <v>15.7</v>
      </c>
      <c r="I715">
        <v>19.3</v>
      </c>
      <c r="J715">
        <v>21.3</v>
      </c>
      <c r="K715">
        <v>0</v>
      </c>
      <c r="L715" s="5">
        <v>111423.765</v>
      </c>
      <c r="M715" s="6">
        <v>19.919106330000002</v>
      </c>
      <c r="N715" s="6">
        <f t="shared" si="11"/>
        <v>2219461.8227239326</v>
      </c>
    </row>
    <row r="716" spans="1:14" x14ac:dyDescent="0.45">
      <c r="A716" s="9">
        <v>42719</v>
      </c>
      <c r="B716" s="4" t="str">
        <f>VLOOKUP(A716,holiday!A716:F2821,2,FALSE)</f>
        <v>Thursday</v>
      </c>
      <c r="C716" s="4" t="str">
        <f>VLOOKUP(A716,holiday!A716:G2821,3,FALSE)</f>
        <v>December</v>
      </c>
      <c r="D716" s="4">
        <f>VLOOKUP(A716,holiday!A716:E2821,5,FALSE)</f>
        <v>2016</v>
      </c>
      <c r="E716" s="4">
        <f>VLOOKUP(A716,holiday!A716:F2821,4,FALSE)</f>
        <v>51</v>
      </c>
      <c r="F716" s="4" t="str">
        <f>VLOOKUP(A716,holiday!A716:G2821,6,FALSE)</f>
        <v>Y</v>
      </c>
      <c r="G716" s="4" t="str">
        <f>VLOOKUP(A716,holiday!A716:H2821,7,FALSE)</f>
        <v>N</v>
      </c>
      <c r="H716">
        <v>11.7</v>
      </c>
      <c r="I716">
        <v>18.600000000000001</v>
      </c>
      <c r="J716">
        <v>30.8</v>
      </c>
      <c r="K716">
        <v>0</v>
      </c>
      <c r="L716" s="5">
        <v>107072.36</v>
      </c>
      <c r="M716" s="6">
        <v>31.145308459999999</v>
      </c>
      <c r="N716" s="6">
        <f t="shared" si="11"/>
        <v>3334801.6797401654</v>
      </c>
    </row>
    <row r="717" spans="1:14" x14ac:dyDescent="0.45">
      <c r="A717" s="9">
        <v>42720</v>
      </c>
      <c r="B717" s="4" t="str">
        <f>VLOOKUP(A717,holiday!A717:F2822,2,FALSE)</f>
        <v>Friday</v>
      </c>
      <c r="C717" s="4" t="str">
        <f>VLOOKUP(A717,holiday!A717:G2822,3,FALSE)</f>
        <v>December</v>
      </c>
      <c r="D717" s="4">
        <f>VLOOKUP(A717,holiday!A717:E2822,5,FALSE)</f>
        <v>2016</v>
      </c>
      <c r="E717" s="4">
        <f>VLOOKUP(A717,holiday!A717:F2822,4,FALSE)</f>
        <v>51</v>
      </c>
      <c r="F717" s="4" t="str">
        <f>VLOOKUP(A717,holiday!A717:G2822,6,FALSE)</f>
        <v>Y</v>
      </c>
      <c r="G717" s="4" t="str">
        <f>VLOOKUP(A717,holiday!A717:H2822,7,FALSE)</f>
        <v>N</v>
      </c>
      <c r="H717">
        <v>9.6999999999999993</v>
      </c>
      <c r="I717">
        <v>25.5</v>
      </c>
      <c r="J717">
        <v>20.5</v>
      </c>
      <c r="K717">
        <v>0</v>
      </c>
      <c r="L717" s="5">
        <v>113698.06</v>
      </c>
      <c r="M717" s="6">
        <v>48.856884800000003</v>
      </c>
      <c r="N717" s="6">
        <f t="shared" si="11"/>
        <v>5554933.0194034884</v>
      </c>
    </row>
    <row r="718" spans="1:14" x14ac:dyDescent="0.45">
      <c r="A718" s="9">
        <v>42721</v>
      </c>
      <c r="B718" s="4" t="str">
        <f>VLOOKUP(A718,holiday!A718:F2823,2,FALSE)</f>
        <v>Saturday</v>
      </c>
      <c r="C718" s="4" t="str">
        <f>VLOOKUP(A718,holiday!A718:G2823,3,FALSE)</f>
        <v>December</v>
      </c>
      <c r="D718" s="4">
        <f>VLOOKUP(A718,holiday!A718:E2823,5,FALSE)</f>
        <v>2016</v>
      </c>
      <c r="E718" s="4">
        <f>VLOOKUP(A718,holiday!A718:F2823,4,FALSE)</f>
        <v>51</v>
      </c>
      <c r="F718" s="4" t="str">
        <f>VLOOKUP(A718,holiday!A718:G2823,6,FALSE)</f>
        <v>Y</v>
      </c>
      <c r="G718" s="4" t="str">
        <f>VLOOKUP(A718,holiday!A718:H2823,7,FALSE)</f>
        <v>N</v>
      </c>
      <c r="H718">
        <v>15.1</v>
      </c>
      <c r="I718">
        <v>20.9</v>
      </c>
      <c r="J718">
        <v>22.5</v>
      </c>
      <c r="K718">
        <v>0</v>
      </c>
      <c r="L718" s="5">
        <v>90227.48</v>
      </c>
      <c r="M718" s="6">
        <v>23.576231230000001</v>
      </c>
      <c r="N718" s="6">
        <f t="shared" si="11"/>
        <v>2127223.9317802005</v>
      </c>
    </row>
    <row r="719" spans="1:14" x14ac:dyDescent="0.45">
      <c r="A719" s="9">
        <v>42722</v>
      </c>
      <c r="B719" s="4" t="str">
        <f>VLOOKUP(A719,holiday!A719:F2824,2,FALSE)</f>
        <v>Sunday</v>
      </c>
      <c r="C719" s="4" t="str">
        <f>VLOOKUP(A719,holiday!A719:G2824,3,FALSE)</f>
        <v>December</v>
      </c>
      <c r="D719" s="4">
        <f>VLOOKUP(A719,holiday!A719:E2824,5,FALSE)</f>
        <v>2016</v>
      </c>
      <c r="E719" s="4">
        <f>VLOOKUP(A719,holiday!A719:F2824,4,FALSE)</f>
        <v>51</v>
      </c>
      <c r="F719" s="4" t="str">
        <f>VLOOKUP(A719,holiday!A719:G2824,6,FALSE)</f>
        <v>Y</v>
      </c>
      <c r="G719" s="4" t="str">
        <f>VLOOKUP(A719,holiday!A719:H2824,7,FALSE)</f>
        <v>N</v>
      </c>
      <c r="H719">
        <v>10</v>
      </c>
      <c r="I719">
        <v>17.5</v>
      </c>
      <c r="J719">
        <v>30.3</v>
      </c>
      <c r="K719">
        <v>0</v>
      </c>
      <c r="L719" s="5">
        <v>90911.085000000006</v>
      </c>
      <c r="M719" s="6">
        <v>26.49359939</v>
      </c>
      <c r="N719" s="6">
        <f t="shared" si="11"/>
        <v>2408561.8661002382</v>
      </c>
    </row>
    <row r="720" spans="1:14" x14ac:dyDescent="0.45">
      <c r="A720" s="9">
        <v>42723</v>
      </c>
      <c r="B720" s="4" t="str">
        <f>VLOOKUP(A720,holiday!A720:F2825,2,FALSE)</f>
        <v>Monday</v>
      </c>
      <c r="C720" s="4" t="str">
        <f>VLOOKUP(A720,holiday!A720:G2825,3,FALSE)</f>
        <v>December</v>
      </c>
      <c r="D720" s="4">
        <f>VLOOKUP(A720,holiday!A720:E2825,5,FALSE)</f>
        <v>2016</v>
      </c>
      <c r="E720" s="4">
        <f>VLOOKUP(A720,holiday!A720:F2825,4,FALSE)</f>
        <v>51</v>
      </c>
      <c r="F720" s="4" t="str">
        <f>VLOOKUP(A720,holiday!A720:G2825,6,FALSE)</f>
        <v>Y</v>
      </c>
      <c r="G720" s="4" t="str">
        <f>VLOOKUP(A720,holiday!A720:H2825,7,FALSE)</f>
        <v>N</v>
      </c>
      <c r="H720">
        <v>8.8000000000000007</v>
      </c>
      <c r="I720">
        <v>30.2</v>
      </c>
      <c r="J720">
        <v>29.3</v>
      </c>
      <c r="K720">
        <v>0</v>
      </c>
      <c r="L720" s="5">
        <v>109260.30499999999</v>
      </c>
      <c r="M720" s="6">
        <v>28.684832369999999</v>
      </c>
      <c r="N720" s="6">
        <f t="shared" si="11"/>
        <v>3134113.5336200725</v>
      </c>
    </row>
    <row r="721" spans="1:14" x14ac:dyDescent="0.45">
      <c r="A721" s="9">
        <v>42724</v>
      </c>
      <c r="B721" s="4" t="str">
        <f>VLOOKUP(A721,holiday!A721:F2826,2,FALSE)</f>
        <v>Tuesday</v>
      </c>
      <c r="C721" s="4" t="str">
        <f>VLOOKUP(A721,holiday!A721:G2826,3,FALSE)</f>
        <v>December</v>
      </c>
      <c r="D721" s="4">
        <f>VLOOKUP(A721,holiday!A721:E2826,5,FALSE)</f>
        <v>2016</v>
      </c>
      <c r="E721" s="4">
        <f>VLOOKUP(A721,holiday!A721:F2826,4,FALSE)</f>
        <v>51</v>
      </c>
      <c r="F721" s="4" t="str">
        <f>VLOOKUP(A721,holiday!A721:G2826,6,FALSE)</f>
        <v>N</v>
      </c>
      <c r="G721" s="4" t="str">
        <f>VLOOKUP(A721,holiday!A721:H2826,7,FALSE)</f>
        <v>N</v>
      </c>
      <c r="H721">
        <v>14.4</v>
      </c>
      <c r="I721">
        <v>21.5</v>
      </c>
      <c r="J721">
        <v>26</v>
      </c>
      <c r="K721">
        <v>3</v>
      </c>
      <c r="L721" s="5">
        <v>106451.255</v>
      </c>
      <c r="M721" s="6">
        <v>16.129856849999999</v>
      </c>
      <c r="N721" s="6">
        <f t="shared" si="11"/>
        <v>1717043.5046528468</v>
      </c>
    </row>
    <row r="722" spans="1:14" x14ac:dyDescent="0.45">
      <c r="A722" s="9">
        <v>42725</v>
      </c>
      <c r="B722" s="4" t="str">
        <f>VLOOKUP(A722,holiday!A722:F2827,2,FALSE)</f>
        <v>Wednesday</v>
      </c>
      <c r="C722" s="4" t="str">
        <f>VLOOKUP(A722,holiday!A722:G2827,3,FALSE)</f>
        <v>December</v>
      </c>
      <c r="D722" s="4">
        <f>VLOOKUP(A722,holiday!A722:E2827,5,FALSE)</f>
        <v>2016</v>
      </c>
      <c r="E722" s="4">
        <f>VLOOKUP(A722,holiday!A722:F2827,4,FALSE)</f>
        <v>51</v>
      </c>
      <c r="F722" s="4" t="str">
        <f>VLOOKUP(A722,holiday!A722:G2827,6,FALSE)</f>
        <v>N</v>
      </c>
      <c r="G722" s="4" t="str">
        <f>VLOOKUP(A722,holiday!A722:H2827,7,FALSE)</f>
        <v>N</v>
      </c>
      <c r="H722">
        <v>13.5</v>
      </c>
      <c r="I722">
        <v>19.899999999999999</v>
      </c>
      <c r="J722">
        <v>28.8</v>
      </c>
      <c r="K722">
        <v>0.2</v>
      </c>
      <c r="L722" s="5">
        <v>104389.51</v>
      </c>
      <c r="M722" s="6">
        <v>21.34587505</v>
      </c>
      <c r="N722" s="6">
        <f t="shared" si="11"/>
        <v>2228285.4369907253</v>
      </c>
    </row>
    <row r="723" spans="1:14" x14ac:dyDescent="0.45">
      <c r="A723" s="9">
        <v>42726</v>
      </c>
      <c r="B723" s="4" t="str">
        <f>VLOOKUP(A723,holiday!A723:F2828,2,FALSE)</f>
        <v>Thursday</v>
      </c>
      <c r="C723" s="4" t="str">
        <f>VLOOKUP(A723,holiday!A723:G2828,3,FALSE)</f>
        <v>December</v>
      </c>
      <c r="D723" s="4">
        <f>VLOOKUP(A723,holiday!A723:E2828,5,FALSE)</f>
        <v>2016</v>
      </c>
      <c r="E723" s="4">
        <f>VLOOKUP(A723,holiday!A723:F2828,4,FALSE)</f>
        <v>52</v>
      </c>
      <c r="F723" s="4" t="str">
        <f>VLOOKUP(A723,holiday!A723:G2828,6,FALSE)</f>
        <v>N</v>
      </c>
      <c r="G723" s="4" t="str">
        <f>VLOOKUP(A723,holiday!A723:H2828,7,FALSE)</f>
        <v>N</v>
      </c>
      <c r="H723">
        <v>14.6</v>
      </c>
      <c r="I723">
        <v>20</v>
      </c>
      <c r="J723">
        <v>29.6</v>
      </c>
      <c r="K723">
        <v>0</v>
      </c>
      <c r="L723" s="5">
        <v>105513.235</v>
      </c>
      <c r="M723" s="6">
        <v>20.97623583</v>
      </c>
      <c r="N723" s="6">
        <f t="shared" si="11"/>
        <v>2213270.50054621</v>
      </c>
    </row>
    <row r="724" spans="1:14" x14ac:dyDescent="0.45">
      <c r="A724" s="9">
        <v>42727</v>
      </c>
      <c r="B724" s="4" t="str">
        <f>VLOOKUP(A724,holiday!A724:F2829,2,FALSE)</f>
        <v>Friday</v>
      </c>
      <c r="C724" s="4" t="str">
        <f>VLOOKUP(A724,holiday!A724:G2829,3,FALSE)</f>
        <v>December</v>
      </c>
      <c r="D724" s="4">
        <f>VLOOKUP(A724,holiday!A724:E2829,5,FALSE)</f>
        <v>2016</v>
      </c>
      <c r="E724" s="4">
        <f>VLOOKUP(A724,holiday!A724:F2829,4,FALSE)</f>
        <v>52</v>
      </c>
      <c r="F724" s="4" t="str">
        <f>VLOOKUP(A724,holiday!A724:G2829,6,FALSE)</f>
        <v>N</v>
      </c>
      <c r="G724" s="4" t="str">
        <f>VLOOKUP(A724,holiday!A724:H2829,7,FALSE)</f>
        <v>N</v>
      </c>
      <c r="H724">
        <v>12.5</v>
      </c>
      <c r="I724">
        <v>26.3</v>
      </c>
      <c r="J724">
        <v>28.7</v>
      </c>
      <c r="K724">
        <v>0</v>
      </c>
      <c r="L724" s="5">
        <v>112247.94500000001</v>
      </c>
      <c r="M724" s="6">
        <v>24.329345190000002</v>
      </c>
      <c r="N724" s="6">
        <f t="shared" si="11"/>
        <v>2730919.0007731351</v>
      </c>
    </row>
    <row r="725" spans="1:14" x14ac:dyDescent="0.45">
      <c r="A725" s="9">
        <v>42728</v>
      </c>
      <c r="B725" s="4" t="str">
        <f>VLOOKUP(A725,holiday!A725:F2830,2,FALSE)</f>
        <v>Saturday</v>
      </c>
      <c r="C725" s="4" t="str">
        <f>VLOOKUP(A725,holiday!A725:G2830,3,FALSE)</f>
        <v>December</v>
      </c>
      <c r="D725" s="4">
        <f>VLOOKUP(A725,holiday!A725:E2830,5,FALSE)</f>
        <v>2016</v>
      </c>
      <c r="E725" s="4">
        <f>VLOOKUP(A725,holiday!A725:F2830,4,FALSE)</f>
        <v>52</v>
      </c>
      <c r="F725" s="4" t="str">
        <f>VLOOKUP(A725,holiday!A725:G2830,6,FALSE)</f>
        <v>N</v>
      </c>
      <c r="G725" s="4" t="str">
        <f>VLOOKUP(A725,holiday!A725:H2830,7,FALSE)</f>
        <v>N</v>
      </c>
      <c r="H725">
        <v>16.2</v>
      </c>
      <c r="I725">
        <v>34.9</v>
      </c>
      <c r="J725">
        <v>26.3</v>
      </c>
      <c r="K725">
        <v>0.8</v>
      </c>
      <c r="L725" s="5">
        <v>114843.875</v>
      </c>
      <c r="M725" s="6">
        <v>34.693111190000003</v>
      </c>
      <c r="N725" s="6">
        <f t="shared" si="11"/>
        <v>3984291.3248654618</v>
      </c>
    </row>
    <row r="726" spans="1:14" x14ac:dyDescent="0.45">
      <c r="A726" s="9">
        <v>42729</v>
      </c>
      <c r="B726" s="4" t="str">
        <f>VLOOKUP(A726,holiday!A726:F2831,2,FALSE)</f>
        <v>Sunday</v>
      </c>
      <c r="C726" s="4" t="str">
        <f>VLOOKUP(A726,holiday!A726:G2831,3,FALSE)</f>
        <v>December</v>
      </c>
      <c r="D726" s="4">
        <f>VLOOKUP(A726,holiday!A726:E2831,5,FALSE)</f>
        <v>2016</v>
      </c>
      <c r="E726" s="4">
        <f>VLOOKUP(A726,holiday!A726:F2831,4,FALSE)</f>
        <v>52</v>
      </c>
      <c r="F726" s="4" t="str">
        <f>VLOOKUP(A726,holiday!A726:G2831,6,FALSE)</f>
        <v>N</v>
      </c>
      <c r="G726" s="4" t="str">
        <f>VLOOKUP(A726,holiday!A726:H2831,7,FALSE)</f>
        <v>N</v>
      </c>
      <c r="H726">
        <v>16.399999999999999</v>
      </c>
      <c r="I726">
        <v>36.299999999999997</v>
      </c>
      <c r="J726">
        <v>32.299999999999997</v>
      </c>
      <c r="K726">
        <v>0.2</v>
      </c>
      <c r="L726" s="5">
        <v>114468.17</v>
      </c>
      <c r="M726" s="6">
        <v>28.64742992</v>
      </c>
      <c r="N726" s="6">
        <f t="shared" si="11"/>
        <v>3279218.8781456463</v>
      </c>
    </row>
    <row r="727" spans="1:14" x14ac:dyDescent="0.45">
      <c r="A727" s="9">
        <v>42730</v>
      </c>
      <c r="B727" s="4" t="str">
        <f>VLOOKUP(A727,holiday!A727:F2832,2,FALSE)</f>
        <v>Monday</v>
      </c>
      <c r="C727" s="4" t="str">
        <f>VLOOKUP(A727,holiday!A727:G2832,3,FALSE)</f>
        <v>December</v>
      </c>
      <c r="D727" s="4">
        <f>VLOOKUP(A727,holiday!A727:E2832,5,FALSE)</f>
        <v>2016</v>
      </c>
      <c r="E727" s="4">
        <f>VLOOKUP(A727,holiday!A727:F2832,4,FALSE)</f>
        <v>52</v>
      </c>
      <c r="F727" s="4" t="str">
        <f>VLOOKUP(A727,holiday!A727:G2832,6,FALSE)</f>
        <v>N</v>
      </c>
      <c r="G727" s="4" t="str">
        <f>VLOOKUP(A727,holiday!A727:H2832,7,FALSE)</f>
        <v>Y</v>
      </c>
      <c r="H727">
        <v>25.4</v>
      </c>
      <c r="I727">
        <v>29.3</v>
      </c>
      <c r="J727">
        <v>10.199999999999999</v>
      </c>
      <c r="K727">
        <v>0</v>
      </c>
      <c r="L727" s="5">
        <v>106284.83</v>
      </c>
      <c r="M727" s="6">
        <v>22.910355590000002</v>
      </c>
      <c r="N727" s="6">
        <f t="shared" si="11"/>
        <v>2435023.2491226997</v>
      </c>
    </row>
    <row r="728" spans="1:14" x14ac:dyDescent="0.45">
      <c r="A728" s="9">
        <v>42731</v>
      </c>
      <c r="B728" s="4" t="str">
        <f>VLOOKUP(A728,holiday!A728:F2833,2,FALSE)</f>
        <v>Tuesday</v>
      </c>
      <c r="C728" s="4" t="str">
        <f>VLOOKUP(A728,holiday!A728:G2833,3,FALSE)</f>
        <v>December</v>
      </c>
      <c r="D728" s="4">
        <f>VLOOKUP(A728,holiday!A728:E2833,5,FALSE)</f>
        <v>2016</v>
      </c>
      <c r="E728" s="4">
        <f>VLOOKUP(A728,holiday!A728:F2833,4,FALSE)</f>
        <v>52</v>
      </c>
      <c r="F728" s="4" t="str">
        <f>VLOOKUP(A728,holiday!A728:G2833,6,FALSE)</f>
        <v>N</v>
      </c>
      <c r="G728" s="4" t="str">
        <f>VLOOKUP(A728,holiday!A728:H2833,7,FALSE)</f>
        <v>Y</v>
      </c>
      <c r="H728">
        <v>18</v>
      </c>
      <c r="I728">
        <v>29.8</v>
      </c>
      <c r="J728">
        <v>5.8</v>
      </c>
      <c r="K728">
        <v>1.6</v>
      </c>
      <c r="L728" s="5">
        <v>99701.43</v>
      </c>
      <c r="M728" s="6">
        <v>23.813537400000001</v>
      </c>
      <c r="N728" s="6">
        <f t="shared" si="11"/>
        <v>2374243.7321384819</v>
      </c>
    </row>
    <row r="729" spans="1:14" x14ac:dyDescent="0.45">
      <c r="A729" s="9">
        <v>42732</v>
      </c>
      <c r="B729" s="4" t="str">
        <f>VLOOKUP(A729,holiday!A729:F2834,2,FALSE)</f>
        <v>Wednesday</v>
      </c>
      <c r="C729" s="4" t="str">
        <f>VLOOKUP(A729,holiday!A729:G2834,3,FALSE)</f>
        <v>December</v>
      </c>
      <c r="D729" s="4">
        <f>VLOOKUP(A729,holiday!A729:E2834,5,FALSE)</f>
        <v>2016</v>
      </c>
      <c r="E729" s="4">
        <f>VLOOKUP(A729,holiday!A729:F2834,4,FALSE)</f>
        <v>53</v>
      </c>
      <c r="F729" s="4" t="str">
        <f>VLOOKUP(A729,holiday!A729:G2834,6,FALSE)</f>
        <v>N</v>
      </c>
      <c r="G729" s="4" t="str">
        <f>VLOOKUP(A729,holiday!A729:H2834,7,FALSE)</f>
        <v>N</v>
      </c>
      <c r="H729">
        <v>20.3</v>
      </c>
      <c r="I729">
        <v>38.200000000000003</v>
      </c>
      <c r="J729">
        <v>15.1</v>
      </c>
      <c r="K729">
        <v>1</v>
      </c>
      <c r="L729" s="5">
        <v>123693.52</v>
      </c>
      <c r="M729" s="6">
        <v>40.282509820000001</v>
      </c>
      <c r="N729" s="6">
        <f t="shared" si="11"/>
        <v>4982685.4340703664</v>
      </c>
    </row>
    <row r="730" spans="1:14" x14ac:dyDescent="0.45">
      <c r="A730" s="9">
        <v>42733</v>
      </c>
      <c r="B730" s="4" t="str">
        <f>VLOOKUP(A730,holiday!A730:F2835,2,FALSE)</f>
        <v>Thursday</v>
      </c>
      <c r="C730" s="4" t="str">
        <f>VLOOKUP(A730,holiday!A730:G2835,3,FALSE)</f>
        <v>December</v>
      </c>
      <c r="D730" s="4">
        <f>VLOOKUP(A730,holiday!A730:E2835,5,FALSE)</f>
        <v>2016</v>
      </c>
      <c r="E730" s="4">
        <f>VLOOKUP(A730,holiday!A730:F2835,4,FALSE)</f>
        <v>53</v>
      </c>
      <c r="F730" s="4" t="str">
        <f>VLOOKUP(A730,holiday!A730:G2835,6,FALSE)</f>
        <v>N</v>
      </c>
      <c r="G730" s="4" t="str">
        <f>VLOOKUP(A730,holiday!A730:H2835,7,FALSE)</f>
        <v>N</v>
      </c>
      <c r="H730">
        <v>27</v>
      </c>
      <c r="I730">
        <v>33.5</v>
      </c>
      <c r="J730">
        <v>15.7</v>
      </c>
      <c r="K730">
        <v>0</v>
      </c>
      <c r="L730" s="5">
        <v>135571.79500000001</v>
      </c>
      <c r="M730" s="6">
        <v>47.145005580000003</v>
      </c>
      <c r="N730" s="6">
        <f t="shared" si="11"/>
        <v>6391533.0317656174</v>
      </c>
    </row>
    <row r="731" spans="1:14" x14ac:dyDescent="0.45">
      <c r="A731" s="9">
        <v>42734</v>
      </c>
      <c r="B731" s="4" t="str">
        <f>VLOOKUP(A731,holiday!A731:F2836,2,FALSE)</f>
        <v>Friday</v>
      </c>
      <c r="C731" s="4" t="str">
        <f>VLOOKUP(A731,holiday!A731:G2836,3,FALSE)</f>
        <v>December</v>
      </c>
      <c r="D731" s="4">
        <f>VLOOKUP(A731,holiday!A731:E2836,5,FALSE)</f>
        <v>2016</v>
      </c>
      <c r="E731" s="4">
        <f>VLOOKUP(A731,holiday!A731:F2836,4,FALSE)</f>
        <v>53</v>
      </c>
      <c r="F731" s="4" t="str">
        <f>VLOOKUP(A731,holiday!A731:G2836,6,FALSE)</f>
        <v>N</v>
      </c>
      <c r="G731" s="4" t="str">
        <f>VLOOKUP(A731,holiday!A731:H2836,7,FALSE)</f>
        <v>N</v>
      </c>
      <c r="H731">
        <v>20.100000000000001</v>
      </c>
      <c r="I731">
        <v>27.8</v>
      </c>
      <c r="J731">
        <v>28.8</v>
      </c>
      <c r="K731">
        <v>20.399999999999999</v>
      </c>
      <c r="L731" s="5">
        <v>112141.83</v>
      </c>
      <c r="M731" s="6">
        <v>24.065077649999999</v>
      </c>
      <c r="N731" s="6">
        <f t="shared" si="11"/>
        <v>2698701.8467630995</v>
      </c>
    </row>
    <row r="732" spans="1:14" x14ac:dyDescent="0.45">
      <c r="A732" s="9">
        <v>42735</v>
      </c>
      <c r="B732" s="4" t="str">
        <f>VLOOKUP(A732,holiday!A732:F2837,2,FALSE)</f>
        <v>Saturday</v>
      </c>
      <c r="C732" s="4" t="str">
        <f>VLOOKUP(A732,holiday!A732:G2837,3,FALSE)</f>
        <v>December</v>
      </c>
      <c r="D732" s="4">
        <f>VLOOKUP(A732,holiday!A732:E2837,5,FALSE)</f>
        <v>2016</v>
      </c>
      <c r="E732" s="4">
        <f>VLOOKUP(A732,holiday!A732:F2837,4,FALSE)</f>
        <v>53</v>
      </c>
      <c r="F732" s="4" t="str">
        <f>VLOOKUP(A732,holiday!A732:G2837,6,FALSE)</f>
        <v>N</v>
      </c>
      <c r="G732" s="4" t="str">
        <f>VLOOKUP(A732,holiday!A732:H2837,7,FALSE)</f>
        <v>N</v>
      </c>
      <c r="H732">
        <v>17.3</v>
      </c>
      <c r="I732">
        <v>23.8</v>
      </c>
      <c r="J732">
        <v>30.8</v>
      </c>
      <c r="K732">
        <v>0</v>
      </c>
      <c r="L732" s="5">
        <v>95728.15</v>
      </c>
      <c r="M732" s="6">
        <v>17.59822922</v>
      </c>
      <c r="N732" s="6">
        <f t="shared" si="11"/>
        <v>1684645.9265065428</v>
      </c>
    </row>
    <row r="733" spans="1:14" x14ac:dyDescent="0.45">
      <c r="A733" s="9">
        <v>42736</v>
      </c>
      <c r="B733" s="4" t="str">
        <f>VLOOKUP(A733,holiday!A733:F2838,2,FALSE)</f>
        <v>Sunday</v>
      </c>
      <c r="C733" s="4" t="str">
        <f>VLOOKUP(A733,holiday!A733:G2838,3,FALSE)</f>
        <v>January</v>
      </c>
      <c r="D733" s="4">
        <f>VLOOKUP(A733,holiday!A733:E2838,5,FALSE)</f>
        <v>2017</v>
      </c>
      <c r="E733" s="4">
        <f>VLOOKUP(A733,holiday!A733:F2838,4,FALSE)</f>
        <v>53</v>
      </c>
      <c r="F733" s="4" t="str">
        <f>VLOOKUP(A733,holiday!A733:G2838,6,FALSE)</f>
        <v>N</v>
      </c>
      <c r="G733" s="4" t="str">
        <f>VLOOKUP(A733,holiday!A733:H2838,7,FALSE)</f>
        <v>Y</v>
      </c>
      <c r="H733">
        <v>16.8</v>
      </c>
      <c r="I733">
        <v>21.1</v>
      </c>
      <c r="J733">
        <v>8.5</v>
      </c>
      <c r="K733">
        <v>0</v>
      </c>
      <c r="L733" s="5">
        <v>89403.145000000004</v>
      </c>
      <c r="M733" s="6">
        <v>25.846761099999998</v>
      </c>
      <c r="N733" s="6">
        <f t="shared" si="11"/>
        <v>2310781.7304036594</v>
      </c>
    </row>
    <row r="734" spans="1:14" x14ac:dyDescent="0.45">
      <c r="A734" s="9">
        <v>42737</v>
      </c>
      <c r="B734" s="4" t="str">
        <f>VLOOKUP(A734,holiday!A734:F2839,2,FALSE)</f>
        <v>Monday</v>
      </c>
      <c r="C734" s="4" t="str">
        <f>VLOOKUP(A734,holiday!A734:G2839,3,FALSE)</f>
        <v>January</v>
      </c>
      <c r="D734" s="4">
        <f>VLOOKUP(A734,holiday!A734:E2839,5,FALSE)</f>
        <v>2017</v>
      </c>
      <c r="E734" s="4">
        <f>VLOOKUP(A734,holiday!A734:F2839,4,FALSE)</f>
        <v>53</v>
      </c>
      <c r="F734" s="4" t="str">
        <f>VLOOKUP(A734,holiday!A734:G2839,6,FALSE)</f>
        <v>N</v>
      </c>
      <c r="G734" s="4" t="str">
        <f>VLOOKUP(A734,holiday!A734:H2839,7,FALSE)</f>
        <v>Y</v>
      </c>
      <c r="H734">
        <v>14.8</v>
      </c>
      <c r="I734">
        <v>17.8</v>
      </c>
      <c r="J734">
        <v>7.8</v>
      </c>
      <c r="K734">
        <v>0.4</v>
      </c>
      <c r="L734" s="5">
        <v>86507.47</v>
      </c>
      <c r="M734" s="6">
        <v>30.618702880000001</v>
      </c>
      <c r="N734" s="6">
        <f t="shared" si="11"/>
        <v>2648746.5208305139</v>
      </c>
    </row>
    <row r="735" spans="1:14" x14ac:dyDescent="0.45">
      <c r="A735" s="9">
        <v>42738</v>
      </c>
      <c r="B735" s="4" t="str">
        <f>VLOOKUP(A735,holiday!A735:F2840,2,FALSE)</f>
        <v>Tuesday</v>
      </c>
      <c r="C735" s="4" t="str">
        <f>VLOOKUP(A735,holiday!A735:G2840,3,FALSE)</f>
        <v>January</v>
      </c>
      <c r="D735" s="4">
        <f>VLOOKUP(A735,holiday!A735:E2840,5,FALSE)</f>
        <v>2017</v>
      </c>
      <c r="E735" s="4">
        <f>VLOOKUP(A735,holiday!A735:F2840,4,FALSE)</f>
        <v>53</v>
      </c>
      <c r="F735" s="4" t="str">
        <f>VLOOKUP(A735,holiday!A735:G2840,6,FALSE)</f>
        <v>N</v>
      </c>
      <c r="G735" s="4" t="str">
        <f>VLOOKUP(A735,holiday!A735:H2840,7,FALSE)</f>
        <v>N</v>
      </c>
      <c r="H735">
        <v>14.6</v>
      </c>
      <c r="I735">
        <v>19.5</v>
      </c>
      <c r="J735">
        <v>25.9</v>
      </c>
      <c r="K735">
        <v>0.4</v>
      </c>
      <c r="L735" s="5">
        <v>97564.744999999995</v>
      </c>
      <c r="M735" s="6">
        <v>28.68695469</v>
      </c>
      <c r="N735" s="6">
        <f t="shared" si="11"/>
        <v>2798835.4191564037</v>
      </c>
    </row>
    <row r="736" spans="1:14" x14ac:dyDescent="0.45">
      <c r="A736" s="9">
        <v>42739</v>
      </c>
      <c r="B736" s="4" t="str">
        <f>VLOOKUP(A736,holiday!A736:F2841,2,FALSE)</f>
        <v>Wednesday</v>
      </c>
      <c r="C736" s="4" t="str">
        <f>VLOOKUP(A736,holiday!A736:G2841,3,FALSE)</f>
        <v>January</v>
      </c>
      <c r="D736" s="4">
        <f>VLOOKUP(A736,holiday!A736:E2841,5,FALSE)</f>
        <v>2017</v>
      </c>
      <c r="E736" s="4">
        <f>VLOOKUP(A736,holiday!A736:F2841,4,FALSE)</f>
        <v>53</v>
      </c>
      <c r="F736" s="4" t="str">
        <f>VLOOKUP(A736,holiday!A736:G2841,6,FALSE)</f>
        <v>N</v>
      </c>
      <c r="G736" s="4" t="str">
        <f>VLOOKUP(A736,holiday!A736:H2841,7,FALSE)</f>
        <v>N</v>
      </c>
      <c r="H736">
        <v>13.3</v>
      </c>
      <c r="I736">
        <v>29.3</v>
      </c>
      <c r="J736">
        <v>31.6</v>
      </c>
      <c r="K736">
        <v>0</v>
      </c>
      <c r="L736" s="5">
        <v>116606.795</v>
      </c>
      <c r="M736" s="6">
        <v>56.972780710000002</v>
      </c>
      <c r="N736" s="6">
        <f t="shared" si="11"/>
        <v>6643413.3608309245</v>
      </c>
    </row>
    <row r="737" spans="1:14" x14ac:dyDescent="0.45">
      <c r="A737" s="9">
        <v>42740</v>
      </c>
      <c r="B737" s="4" t="str">
        <f>VLOOKUP(A737,holiday!A737:F2842,2,FALSE)</f>
        <v>Thursday</v>
      </c>
      <c r="C737" s="4" t="str">
        <f>VLOOKUP(A737,holiday!A737:G2842,3,FALSE)</f>
        <v>January</v>
      </c>
      <c r="D737" s="4">
        <f>VLOOKUP(A737,holiday!A737:E2842,5,FALSE)</f>
        <v>2017</v>
      </c>
      <c r="E737" s="4">
        <f>VLOOKUP(A737,holiday!A737:F2842,4,FALSE)</f>
        <v>1</v>
      </c>
      <c r="F737" s="4" t="str">
        <f>VLOOKUP(A737,holiday!A737:G2842,6,FALSE)</f>
        <v>N</v>
      </c>
      <c r="G737" s="4" t="str">
        <f>VLOOKUP(A737,holiday!A737:H2842,7,FALSE)</f>
        <v>N</v>
      </c>
      <c r="H737">
        <v>18.5</v>
      </c>
      <c r="I737">
        <v>31.7</v>
      </c>
      <c r="J737">
        <v>29.7</v>
      </c>
      <c r="K737">
        <v>0</v>
      </c>
      <c r="L737" s="5">
        <v>128079.845</v>
      </c>
      <c r="M737" s="6">
        <v>73.458259870000006</v>
      </c>
      <c r="N737" s="6">
        <f t="shared" si="11"/>
        <v>9408522.5381193217</v>
      </c>
    </row>
    <row r="738" spans="1:14" x14ac:dyDescent="0.45">
      <c r="A738" s="9">
        <v>42741</v>
      </c>
      <c r="B738" s="4" t="str">
        <f>VLOOKUP(A738,holiday!A738:F2843,2,FALSE)</f>
        <v>Friday</v>
      </c>
      <c r="C738" s="4" t="str">
        <f>VLOOKUP(A738,holiday!A738:G2843,3,FALSE)</f>
        <v>January</v>
      </c>
      <c r="D738" s="4">
        <f>VLOOKUP(A738,holiday!A738:E2843,5,FALSE)</f>
        <v>2017</v>
      </c>
      <c r="E738" s="4">
        <f>VLOOKUP(A738,holiday!A738:F2843,4,FALSE)</f>
        <v>1</v>
      </c>
      <c r="F738" s="4" t="str">
        <f>VLOOKUP(A738,holiday!A738:G2843,6,FALSE)</f>
        <v>N</v>
      </c>
      <c r="G738" s="4" t="str">
        <f>VLOOKUP(A738,holiday!A738:H2843,7,FALSE)</f>
        <v>N</v>
      </c>
      <c r="H738">
        <v>18.3</v>
      </c>
      <c r="I738">
        <v>35.200000000000003</v>
      </c>
      <c r="J738">
        <v>30.1</v>
      </c>
      <c r="K738">
        <v>0</v>
      </c>
      <c r="L738" s="5">
        <v>136308.73499999999</v>
      </c>
      <c r="M738" s="6">
        <v>97.699200840000003</v>
      </c>
      <c r="N738" s="6">
        <f t="shared" si="11"/>
        <v>13317254.477011336</v>
      </c>
    </row>
    <row r="739" spans="1:14" x14ac:dyDescent="0.45">
      <c r="A739" s="9">
        <v>42742</v>
      </c>
      <c r="B739" s="4" t="str">
        <f>VLOOKUP(A739,holiday!A739:F2844,2,FALSE)</f>
        <v>Saturday</v>
      </c>
      <c r="C739" s="4" t="str">
        <f>VLOOKUP(A739,holiday!A739:G2844,3,FALSE)</f>
        <v>January</v>
      </c>
      <c r="D739" s="4">
        <f>VLOOKUP(A739,holiday!A739:E2844,5,FALSE)</f>
        <v>2017</v>
      </c>
      <c r="E739" s="4">
        <f>VLOOKUP(A739,holiday!A739:F2844,4,FALSE)</f>
        <v>1</v>
      </c>
      <c r="F739" s="4" t="str">
        <f>VLOOKUP(A739,holiday!A739:G2844,6,FALSE)</f>
        <v>N</v>
      </c>
      <c r="G739" s="4" t="str">
        <f>VLOOKUP(A739,holiday!A739:H2844,7,FALSE)</f>
        <v>N</v>
      </c>
      <c r="H739">
        <v>20.9</v>
      </c>
      <c r="I739">
        <v>36.700000000000003</v>
      </c>
      <c r="J739">
        <v>28.5</v>
      </c>
      <c r="K739">
        <v>0</v>
      </c>
      <c r="L739" s="5">
        <v>134955.01999999999</v>
      </c>
      <c r="M739" s="6">
        <v>77.602997990000006</v>
      </c>
      <c r="N739" s="6">
        <f t="shared" si="11"/>
        <v>10472914.14580041</v>
      </c>
    </row>
    <row r="740" spans="1:14" x14ac:dyDescent="0.45">
      <c r="A740" s="9">
        <v>42743</v>
      </c>
      <c r="B740" s="4" t="str">
        <f>VLOOKUP(A740,holiday!A740:F2845,2,FALSE)</f>
        <v>Sunday</v>
      </c>
      <c r="C740" s="4" t="str">
        <f>VLOOKUP(A740,holiday!A740:G2845,3,FALSE)</f>
        <v>January</v>
      </c>
      <c r="D740" s="4">
        <f>VLOOKUP(A740,holiday!A740:E2845,5,FALSE)</f>
        <v>2017</v>
      </c>
      <c r="E740" s="4">
        <f>VLOOKUP(A740,holiday!A740:F2845,4,FALSE)</f>
        <v>1</v>
      </c>
      <c r="F740" s="4" t="str">
        <f>VLOOKUP(A740,holiday!A740:G2845,6,FALSE)</f>
        <v>N</v>
      </c>
      <c r="G740" s="4" t="str">
        <f>VLOOKUP(A740,holiday!A740:H2845,7,FALSE)</f>
        <v>N</v>
      </c>
      <c r="H740">
        <v>28</v>
      </c>
      <c r="I740">
        <v>33.1</v>
      </c>
      <c r="J740">
        <v>29.3</v>
      </c>
      <c r="K740">
        <v>0</v>
      </c>
      <c r="L740" s="5">
        <v>122777.02499999999</v>
      </c>
      <c r="M740" s="6">
        <v>69.224810730000002</v>
      </c>
      <c r="N740" s="6">
        <f t="shared" si="11"/>
        <v>8499216.3176174778</v>
      </c>
    </row>
    <row r="741" spans="1:14" x14ac:dyDescent="0.45">
      <c r="A741" s="9">
        <v>42744</v>
      </c>
      <c r="B741" s="4" t="str">
        <f>VLOOKUP(A741,holiday!A741:F2846,2,FALSE)</f>
        <v>Monday</v>
      </c>
      <c r="C741" s="4" t="str">
        <f>VLOOKUP(A741,holiday!A741:G2846,3,FALSE)</f>
        <v>January</v>
      </c>
      <c r="D741" s="4">
        <f>VLOOKUP(A741,holiday!A741:E2846,5,FALSE)</f>
        <v>2017</v>
      </c>
      <c r="E741" s="4">
        <f>VLOOKUP(A741,holiday!A741:F2846,4,FALSE)</f>
        <v>1</v>
      </c>
      <c r="F741" s="4" t="str">
        <f>VLOOKUP(A741,holiday!A741:G2846,6,FALSE)</f>
        <v>N</v>
      </c>
      <c r="G741" s="4" t="str">
        <f>VLOOKUP(A741,holiday!A741:H2846,7,FALSE)</f>
        <v>N</v>
      </c>
      <c r="H741">
        <v>18.5</v>
      </c>
      <c r="I741">
        <v>24.4</v>
      </c>
      <c r="J741">
        <v>14.3</v>
      </c>
      <c r="K741">
        <v>0</v>
      </c>
      <c r="L741" s="5">
        <v>116211.99</v>
      </c>
      <c r="M741" s="6">
        <v>68.099525220000004</v>
      </c>
      <c r="N741" s="6">
        <f t="shared" si="11"/>
        <v>7913981.3438713886</v>
      </c>
    </row>
    <row r="742" spans="1:14" x14ac:dyDescent="0.45">
      <c r="A742" s="9">
        <v>42745</v>
      </c>
      <c r="B742" s="4" t="str">
        <f>VLOOKUP(A742,holiday!A742:F2847,2,FALSE)</f>
        <v>Tuesday</v>
      </c>
      <c r="C742" s="4" t="str">
        <f>VLOOKUP(A742,holiday!A742:G2847,3,FALSE)</f>
        <v>January</v>
      </c>
      <c r="D742" s="4">
        <f>VLOOKUP(A742,holiday!A742:E2847,5,FALSE)</f>
        <v>2017</v>
      </c>
      <c r="E742" s="4">
        <f>VLOOKUP(A742,holiday!A742:F2847,4,FALSE)</f>
        <v>1</v>
      </c>
      <c r="F742" s="4" t="str">
        <f>VLOOKUP(A742,holiday!A742:G2847,6,FALSE)</f>
        <v>N</v>
      </c>
      <c r="G742" s="4" t="str">
        <f>VLOOKUP(A742,holiday!A742:H2847,7,FALSE)</f>
        <v>N</v>
      </c>
      <c r="H742">
        <v>17.7</v>
      </c>
      <c r="I742">
        <v>26.2</v>
      </c>
      <c r="J742">
        <v>28.6</v>
      </c>
      <c r="K742">
        <v>0</v>
      </c>
      <c r="L742" s="5">
        <v>120366.32</v>
      </c>
      <c r="M742" s="6">
        <v>72.813056849999995</v>
      </c>
      <c r="N742" s="6">
        <f t="shared" si="11"/>
        <v>8764239.700985292</v>
      </c>
    </row>
    <row r="743" spans="1:14" x14ac:dyDescent="0.45">
      <c r="A743" s="9">
        <v>42746</v>
      </c>
      <c r="B743" s="4" t="str">
        <f>VLOOKUP(A743,holiday!A743:F2848,2,FALSE)</f>
        <v>Wednesday</v>
      </c>
      <c r="C743" s="4" t="str">
        <f>VLOOKUP(A743,holiday!A743:G2848,3,FALSE)</f>
        <v>January</v>
      </c>
      <c r="D743" s="4">
        <f>VLOOKUP(A743,holiday!A743:E2848,5,FALSE)</f>
        <v>2017</v>
      </c>
      <c r="E743" s="4">
        <f>VLOOKUP(A743,holiday!A743:F2848,4,FALSE)</f>
        <v>1</v>
      </c>
      <c r="F743" s="4" t="str">
        <f>VLOOKUP(A743,holiday!A743:G2848,6,FALSE)</f>
        <v>N</v>
      </c>
      <c r="G743" s="4" t="str">
        <f>VLOOKUP(A743,holiday!A743:H2848,7,FALSE)</f>
        <v>N</v>
      </c>
      <c r="H743">
        <v>16.600000000000001</v>
      </c>
      <c r="I743">
        <v>24.3</v>
      </c>
      <c r="J743">
        <v>25.9</v>
      </c>
      <c r="K743">
        <v>0</v>
      </c>
      <c r="L743" s="5">
        <v>111595.855</v>
      </c>
      <c r="M743" s="6">
        <v>65.744510939999998</v>
      </c>
      <c r="N743" s="6">
        <f t="shared" si="11"/>
        <v>7336814.9099061536</v>
      </c>
    </row>
    <row r="744" spans="1:14" x14ac:dyDescent="0.45">
      <c r="A744" s="9">
        <v>42747</v>
      </c>
      <c r="B744" s="4" t="str">
        <f>VLOOKUP(A744,holiday!A744:F2849,2,FALSE)</f>
        <v>Thursday</v>
      </c>
      <c r="C744" s="4" t="str">
        <f>VLOOKUP(A744,holiday!A744:G2849,3,FALSE)</f>
        <v>January</v>
      </c>
      <c r="D744" s="4">
        <f>VLOOKUP(A744,holiday!A744:E2849,5,FALSE)</f>
        <v>2017</v>
      </c>
      <c r="E744" s="4">
        <f>VLOOKUP(A744,holiday!A744:F2849,4,FALSE)</f>
        <v>2</v>
      </c>
      <c r="F744" s="4" t="str">
        <f>VLOOKUP(A744,holiday!A744:G2849,6,FALSE)</f>
        <v>N</v>
      </c>
      <c r="G744" s="4" t="str">
        <f>VLOOKUP(A744,holiday!A744:H2849,7,FALSE)</f>
        <v>N</v>
      </c>
      <c r="H744">
        <v>14.9</v>
      </c>
      <c r="I744">
        <v>26.5</v>
      </c>
      <c r="J744">
        <v>30.7</v>
      </c>
      <c r="K744">
        <v>0</v>
      </c>
      <c r="L744" s="5">
        <v>118783.94500000001</v>
      </c>
      <c r="M744" s="6">
        <v>70.490405460000005</v>
      </c>
      <c r="N744" s="6">
        <f t="shared" si="11"/>
        <v>8373128.4451883407</v>
      </c>
    </row>
    <row r="745" spans="1:14" x14ac:dyDescent="0.45">
      <c r="A745" s="9">
        <v>42748</v>
      </c>
      <c r="B745" s="4" t="str">
        <f>VLOOKUP(A745,holiday!A745:F2850,2,FALSE)</f>
        <v>Friday</v>
      </c>
      <c r="C745" s="4" t="str">
        <f>VLOOKUP(A745,holiday!A745:G2850,3,FALSE)</f>
        <v>January</v>
      </c>
      <c r="D745" s="4">
        <f>VLOOKUP(A745,holiday!A745:E2850,5,FALSE)</f>
        <v>2017</v>
      </c>
      <c r="E745" s="4">
        <f>VLOOKUP(A745,holiday!A745:F2850,4,FALSE)</f>
        <v>2</v>
      </c>
      <c r="F745" s="4" t="str">
        <f>VLOOKUP(A745,holiday!A745:G2850,6,FALSE)</f>
        <v>N</v>
      </c>
      <c r="G745" s="4" t="str">
        <f>VLOOKUP(A745,holiday!A745:H2850,7,FALSE)</f>
        <v>N</v>
      </c>
      <c r="H745">
        <v>17.5</v>
      </c>
      <c r="I745">
        <v>28.8</v>
      </c>
      <c r="J745">
        <v>1.3</v>
      </c>
      <c r="K745">
        <v>1.4</v>
      </c>
      <c r="L745" s="5">
        <v>111341.675</v>
      </c>
      <c r="M745" s="6">
        <v>70.012194559999998</v>
      </c>
      <c r="N745" s="6">
        <f t="shared" si="11"/>
        <v>7795275.0127362879</v>
      </c>
    </row>
    <row r="746" spans="1:14" x14ac:dyDescent="0.45">
      <c r="A746" s="9">
        <v>42749</v>
      </c>
      <c r="B746" s="4" t="str">
        <f>VLOOKUP(A746,holiday!A746:F2851,2,FALSE)</f>
        <v>Saturday</v>
      </c>
      <c r="C746" s="4" t="str">
        <f>VLOOKUP(A746,holiday!A746:G2851,3,FALSE)</f>
        <v>January</v>
      </c>
      <c r="D746" s="4">
        <f>VLOOKUP(A746,holiday!A746:E2851,5,FALSE)</f>
        <v>2017</v>
      </c>
      <c r="E746" s="4">
        <f>VLOOKUP(A746,holiday!A746:F2851,4,FALSE)</f>
        <v>2</v>
      </c>
      <c r="F746" s="4" t="str">
        <f>VLOOKUP(A746,holiday!A746:G2851,6,FALSE)</f>
        <v>N</v>
      </c>
      <c r="G746" s="4" t="str">
        <f>VLOOKUP(A746,holiday!A746:H2851,7,FALSE)</f>
        <v>N</v>
      </c>
      <c r="H746">
        <v>15.2</v>
      </c>
      <c r="I746">
        <v>23.5</v>
      </c>
      <c r="J746">
        <v>16.5</v>
      </c>
      <c r="K746">
        <v>2.6</v>
      </c>
      <c r="L746" s="5">
        <v>88996.625</v>
      </c>
      <c r="M746" s="6">
        <v>42.294834850000001</v>
      </c>
      <c r="N746" s="6">
        <f t="shared" si="11"/>
        <v>3764097.5565823815</v>
      </c>
    </row>
    <row r="747" spans="1:14" x14ac:dyDescent="0.45">
      <c r="A747" s="9">
        <v>42750</v>
      </c>
      <c r="B747" s="4" t="str">
        <f>VLOOKUP(A747,holiday!A747:F2852,2,FALSE)</f>
        <v>Sunday</v>
      </c>
      <c r="C747" s="4" t="str">
        <f>VLOOKUP(A747,holiday!A747:G2852,3,FALSE)</f>
        <v>January</v>
      </c>
      <c r="D747" s="4">
        <f>VLOOKUP(A747,holiday!A747:E2852,5,FALSE)</f>
        <v>2017</v>
      </c>
      <c r="E747" s="4">
        <f>VLOOKUP(A747,holiday!A747:F2852,4,FALSE)</f>
        <v>2</v>
      </c>
      <c r="F747" s="4" t="str">
        <f>VLOOKUP(A747,holiday!A747:G2852,6,FALSE)</f>
        <v>N</v>
      </c>
      <c r="G747" s="4" t="str">
        <f>VLOOKUP(A747,holiday!A747:H2852,7,FALSE)</f>
        <v>N</v>
      </c>
      <c r="H747">
        <v>15.2</v>
      </c>
      <c r="I747">
        <v>21.5</v>
      </c>
      <c r="J747">
        <v>22.7</v>
      </c>
      <c r="K747">
        <v>0</v>
      </c>
      <c r="L747" s="5">
        <v>90294</v>
      </c>
      <c r="M747" s="6">
        <v>55.444296340000001</v>
      </c>
      <c r="N747" s="6">
        <f t="shared" si="11"/>
        <v>5006287.2937239604</v>
      </c>
    </row>
    <row r="748" spans="1:14" x14ac:dyDescent="0.45">
      <c r="A748" s="9">
        <v>42751</v>
      </c>
      <c r="B748" s="4" t="str">
        <f>VLOOKUP(A748,holiday!A748:F2853,2,FALSE)</f>
        <v>Monday</v>
      </c>
      <c r="C748" s="4" t="str">
        <f>VLOOKUP(A748,holiday!A748:G2853,3,FALSE)</f>
        <v>January</v>
      </c>
      <c r="D748" s="4">
        <f>VLOOKUP(A748,holiday!A748:E2853,5,FALSE)</f>
        <v>2017</v>
      </c>
      <c r="E748" s="4">
        <f>VLOOKUP(A748,holiday!A748:F2853,4,FALSE)</f>
        <v>2</v>
      </c>
      <c r="F748" s="4" t="str">
        <f>VLOOKUP(A748,holiday!A748:G2853,6,FALSE)</f>
        <v>N</v>
      </c>
      <c r="G748" s="4" t="str">
        <f>VLOOKUP(A748,holiday!A748:H2853,7,FALSE)</f>
        <v>N</v>
      </c>
      <c r="H748">
        <v>12.2</v>
      </c>
      <c r="I748">
        <v>32.700000000000003</v>
      </c>
      <c r="J748">
        <v>30.5</v>
      </c>
      <c r="K748">
        <v>0</v>
      </c>
      <c r="L748" s="5">
        <v>120928.705</v>
      </c>
      <c r="M748" s="6">
        <v>108.1670628</v>
      </c>
      <c r="N748" s="6">
        <f t="shared" si="11"/>
        <v>13080502.828057675</v>
      </c>
    </row>
    <row r="749" spans="1:14" x14ac:dyDescent="0.45">
      <c r="A749" s="9">
        <v>42752</v>
      </c>
      <c r="B749" s="4" t="str">
        <f>VLOOKUP(A749,holiday!A749:F2854,2,FALSE)</f>
        <v>Tuesday</v>
      </c>
      <c r="C749" s="4" t="str">
        <f>VLOOKUP(A749,holiday!A749:G2854,3,FALSE)</f>
        <v>January</v>
      </c>
      <c r="D749" s="4">
        <f>VLOOKUP(A749,holiday!A749:E2854,5,FALSE)</f>
        <v>2017</v>
      </c>
      <c r="E749" s="4">
        <f>VLOOKUP(A749,holiday!A749:F2854,4,FALSE)</f>
        <v>2</v>
      </c>
      <c r="F749" s="4" t="str">
        <f>VLOOKUP(A749,holiday!A749:G2854,6,FALSE)</f>
        <v>N</v>
      </c>
      <c r="G749" s="4" t="str">
        <f>VLOOKUP(A749,holiday!A749:H2854,7,FALSE)</f>
        <v>N</v>
      </c>
      <c r="H749">
        <v>16.399999999999999</v>
      </c>
      <c r="I749">
        <v>37.799999999999997</v>
      </c>
      <c r="J749">
        <v>25.5</v>
      </c>
      <c r="K749">
        <v>0</v>
      </c>
      <c r="L749" s="5">
        <v>140517.65</v>
      </c>
      <c r="M749" s="6">
        <v>129.23765750000001</v>
      </c>
      <c r="N749" s="6">
        <f t="shared" si="11"/>
        <v>18160171.923404876</v>
      </c>
    </row>
    <row r="750" spans="1:14" x14ac:dyDescent="0.45">
      <c r="A750" s="9">
        <v>42753</v>
      </c>
      <c r="B750" s="4" t="str">
        <f>VLOOKUP(A750,holiday!A750:F2855,2,FALSE)</f>
        <v>Wednesday</v>
      </c>
      <c r="C750" s="4" t="str">
        <f>VLOOKUP(A750,holiday!A750:G2855,3,FALSE)</f>
        <v>January</v>
      </c>
      <c r="D750" s="4">
        <f>VLOOKUP(A750,holiday!A750:E2855,5,FALSE)</f>
        <v>2017</v>
      </c>
      <c r="E750" s="4">
        <f>VLOOKUP(A750,holiday!A750:F2855,4,FALSE)</f>
        <v>2</v>
      </c>
      <c r="F750" s="4" t="str">
        <f>VLOOKUP(A750,holiday!A750:G2855,6,FALSE)</f>
        <v>N</v>
      </c>
      <c r="G750" s="4" t="str">
        <f>VLOOKUP(A750,holiday!A750:H2855,7,FALSE)</f>
        <v>N</v>
      </c>
      <c r="H750">
        <v>15.6</v>
      </c>
      <c r="I750">
        <v>20.8</v>
      </c>
      <c r="J750">
        <v>27.5</v>
      </c>
      <c r="K750">
        <v>0</v>
      </c>
      <c r="L750" s="5">
        <v>111211.35</v>
      </c>
      <c r="M750" s="6">
        <v>75.16561944</v>
      </c>
      <c r="N750" s="6">
        <f t="shared" si="11"/>
        <v>8359270.0115086446</v>
      </c>
    </row>
    <row r="751" spans="1:14" x14ac:dyDescent="0.45">
      <c r="A751" s="9">
        <v>42754</v>
      </c>
      <c r="B751" s="4" t="str">
        <f>VLOOKUP(A751,holiday!A751:F2856,2,FALSE)</f>
        <v>Thursday</v>
      </c>
      <c r="C751" s="4" t="str">
        <f>VLOOKUP(A751,holiday!A751:G2856,3,FALSE)</f>
        <v>January</v>
      </c>
      <c r="D751" s="4">
        <f>VLOOKUP(A751,holiday!A751:E2856,5,FALSE)</f>
        <v>2017</v>
      </c>
      <c r="E751" s="4">
        <f>VLOOKUP(A751,holiday!A751:F2856,4,FALSE)</f>
        <v>3</v>
      </c>
      <c r="F751" s="4" t="str">
        <f>VLOOKUP(A751,holiday!A751:G2856,6,FALSE)</f>
        <v>N</v>
      </c>
      <c r="G751" s="4" t="str">
        <f>VLOOKUP(A751,holiday!A751:H2856,7,FALSE)</f>
        <v>N</v>
      </c>
      <c r="H751">
        <v>11</v>
      </c>
      <c r="I751">
        <v>23.4</v>
      </c>
      <c r="J751">
        <v>29.7</v>
      </c>
      <c r="K751">
        <v>0</v>
      </c>
      <c r="L751" s="5">
        <v>112371.41</v>
      </c>
      <c r="M751" s="6">
        <v>62.885130349999997</v>
      </c>
      <c r="N751" s="6">
        <f t="shared" si="11"/>
        <v>7066490.7654632935</v>
      </c>
    </row>
    <row r="752" spans="1:14" x14ac:dyDescent="0.45">
      <c r="A752" s="9">
        <v>42755</v>
      </c>
      <c r="B752" s="4" t="str">
        <f>VLOOKUP(A752,holiday!A752:F2857,2,FALSE)</f>
        <v>Friday</v>
      </c>
      <c r="C752" s="4" t="str">
        <f>VLOOKUP(A752,holiday!A752:G2857,3,FALSE)</f>
        <v>January</v>
      </c>
      <c r="D752" s="4">
        <f>VLOOKUP(A752,holiday!A752:E2857,5,FALSE)</f>
        <v>2017</v>
      </c>
      <c r="E752" s="4">
        <f>VLOOKUP(A752,holiday!A752:F2857,4,FALSE)</f>
        <v>3</v>
      </c>
      <c r="F752" s="4" t="str">
        <f>VLOOKUP(A752,holiday!A752:G2857,6,FALSE)</f>
        <v>N</v>
      </c>
      <c r="G752" s="4" t="str">
        <f>VLOOKUP(A752,holiday!A752:H2857,7,FALSE)</f>
        <v>N</v>
      </c>
      <c r="H752">
        <v>16.100000000000001</v>
      </c>
      <c r="I752">
        <v>20.8</v>
      </c>
      <c r="J752">
        <v>13.2</v>
      </c>
      <c r="K752">
        <v>22.6</v>
      </c>
      <c r="L752" s="5">
        <v>107937.685</v>
      </c>
      <c r="M752" s="6">
        <v>38.993116039999997</v>
      </c>
      <c r="N752" s="6">
        <f t="shared" si="11"/>
        <v>4208826.6762939673</v>
      </c>
    </row>
    <row r="753" spans="1:14" x14ac:dyDescent="0.45">
      <c r="A753" s="9">
        <v>42756</v>
      </c>
      <c r="B753" s="4" t="str">
        <f>VLOOKUP(A753,holiday!A753:F2858,2,FALSE)</f>
        <v>Saturday</v>
      </c>
      <c r="C753" s="4" t="str">
        <f>VLOOKUP(A753,holiday!A753:G2858,3,FALSE)</f>
        <v>January</v>
      </c>
      <c r="D753" s="4">
        <f>VLOOKUP(A753,holiday!A753:E2858,5,FALSE)</f>
        <v>2017</v>
      </c>
      <c r="E753" s="4">
        <f>VLOOKUP(A753,holiday!A753:F2858,4,FALSE)</f>
        <v>3</v>
      </c>
      <c r="F753" s="4" t="str">
        <f>VLOOKUP(A753,holiday!A753:G2858,6,FALSE)</f>
        <v>N</v>
      </c>
      <c r="G753" s="4" t="str">
        <f>VLOOKUP(A753,holiday!A753:H2858,7,FALSE)</f>
        <v>N</v>
      </c>
      <c r="H753">
        <v>15.3</v>
      </c>
      <c r="I753">
        <v>22.6</v>
      </c>
      <c r="J753">
        <v>25.1</v>
      </c>
      <c r="K753">
        <v>0.6</v>
      </c>
      <c r="L753" s="5">
        <v>96779.07</v>
      </c>
      <c r="M753" s="6">
        <v>46.479114430000003</v>
      </c>
      <c r="N753" s="6">
        <f t="shared" si="11"/>
        <v>4498205.4689589804</v>
      </c>
    </row>
    <row r="754" spans="1:14" x14ac:dyDescent="0.45">
      <c r="A754" s="9">
        <v>42757</v>
      </c>
      <c r="B754" s="4" t="str">
        <f>VLOOKUP(A754,holiday!A754:F2859,2,FALSE)</f>
        <v>Sunday</v>
      </c>
      <c r="C754" s="4" t="str">
        <f>VLOOKUP(A754,holiday!A754:G2859,3,FALSE)</f>
        <v>January</v>
      </c>
      <c r="D754" s="4">
        <f>VLOOKUP(A754,holiday!A754:E2859,5,FALSE)</f>
        <v>2017</v>
      </c>
      <c r="E754" s="4">
        <f>VLOOKUP(A754,holiday!A754:F2859,4,FALSE)</f>
        <v>3</v>
      </c>
      <c r="F754" s="4" t="str">
        <f>VLOOKUP(A754,holiday!A754:G2859,6,FALSE)</f>
        <v>N</v>
      </c>
      <c r="G754" s="4" t="str">
        <f>VLOOKUP(A754,holiday!A754:H2859,7,FALSE)</f>
        <v>N</v>
      </c>
      <c r="H754">
        <v>12.7</v>
      </c>
      <c r="I754">
        <v>29.6</v>
      </c>
      <c r="J754">
        <v>30.3</v>
      </c>
      <c r="K754">
        <v>0</v>
      </c>
      <c r="L754" s="5">
        <v>103291.61</v>
      </c>
      <c r="M754" s="6">
        <v>60.78453185</v>
      </c>
      <c r="N754" s="6">
        <f t="shared" si="11"/>
        <v>6278532.1578827789</v>
      </c>
    </row>
    <row r="755" spans="1:14" x14ac:dyDescent="0.45">
      <c r="A755" s="9">
        <v>42758</v>
      </c>
      <c r="B755" s="4" t="str">
        <f>VLOOKUP(A755,holiday!A755:F2860,2,FALSE)</f>
        <v>Monday</v>
      </c>
      <c r="C755" s="4" t="str">
        <f>VLOOKUP(A755,holiday!A755:G2860,3,FALSE)</f>
        <v>January</v>
      </c>
      <c r="D755" s="4">
        <f>VLOOKUP(A755,holiday!A755:E2860,5,FALSE)</f>
        <v>2017</v>
      </c>
      <c r="E755" s="4">
        <f>VLOOKUP(A755,holiday!A755:F2860,4,FALSE)</f>
        <v>3</v>
      </c>
      <c r="F755" s="4" t="str">
        <f>VLOOKUP(A755,holiday!A755:G2860,6,FALSE)</f>
        <v>N</v>
      </c>
      <c r="G755" s="4" t="str">
        <f>VLOOKUP(A755,holiday!A755:H2860,7,FALSE)</f>
        <v>N</v>
      </c>
      <c r="H755">
        <v>17.8</v>
      </c>
      <c r="I755">
        <v>36.700000000000003</v>
      </c>
      <c r="J755">
        <v>19.2</v>
      </c>
      <c r="K755">
        <v>0</v>
      </c>
      <c r="L755" s="5">
        <v>141332.05499999999</v>
      </c>
      <c r="M755" s="6">
        <v>79.114397690000004</v>
      </c>
      <c r="N755" s="6">
        <f t="shared" si="11"/>
        <v>11181400.405614953</v>
      </c>
    </row>
    <row r="756" spans="1:14" x14ac:dyDescent="0.45">
      <c r="A756" s="9">
        <v>42759</v>
      </c>
      <c r="B756" s="4" t="str">
        <f>VLOOKUP(A756,holiday!A756:F2861,2,FALSE)</f>
        <v>Tuesday</v>
      </c>
      <c r="C756" s="4" t="str">
        <f>VLOOKUP(A756,holiday!A756:G2861,3,FALSE)</f>
        <v>January</v>
      </c>
      <c r="D756" s="4">
        <f>VLOOKUP(A756,holiday!A756:E2861,5,FALSE)</f>
        <v>2017</v>
      </c>
      <c r="E756" s="4">
        <f>VLOOKUP(A756,holiday!A756:F2861,4,FALSE)</f>
        <v>3</v>
      </c>
      <c r="F756" s="4" t="str">
        <f>VLOOKUP(A756,holiday!A756:G2861,6,FALSE)</f>
        <v>N</v>
      </c>
      <c r="G756" s="4" t="str">
        <f>VLOOKUP(A756,holiday!A756:H2861,7,FALSE)</f>
        <v>N</v>
      </c>
      <c r="H756">
        <v>19.100000000000001</v>
      </c>
      <c r="I756">
        <v>22</v>
      </c>
      <c r="J756">
        <v>27.6</v>
      </c>
      <c r="K756">
        <v>0.6</v>
      </c>
      <c r="L756" s="5">
        <v>115664.16</v>
      </c>
      <c r="M756" s="6">
        <v>59.817182150000001</v>
      </c>
      <c r="N756" s="6">
        <f t="shared" si="11"/>
        <v>6918704.1269467445</v>
      </c>
    </row>
    <row r="757" spans="1:14" x14ac:dyDescent="0.45">
      <c r="A757" s="9">
        <v>42760</v>
      </c>
      <c r="B757" s="4" t="str">
        <f>VLOOKUP(A757,holiday!A757:F2862,2,FALSE)</f>
        <v>Wednesday</v>
      </c>
      <c r="C757" s="4" t="str">
        <f>VLOOKUP(A757,holiday!A757:G2862,3,FALSE)</f>
        <v>January</v>
      </c>
      <c r="D757" s="4">
        <f>VLOOKUP(A757,holiday!A757:E2862,5,FALSE)</f>
        <v>2017</v>
      </c>
      <c r="E757" s="4">
        <f>VLOOKUP(A757,holiday!A757:F2862,4,FALSE)</f>
        <v>3</v>
      </c>
      <c r="F757" s="4" t="str">
        <f>VLOOKUP(A757,holiday!A757:G2862,6,FALSE)</f>
        <v>N</v>
      </c>
      <c r="G757" s="4" t="str">
        <f>VLOOKUP(A757,holiday!A757:H2862,7,FALSE)</f>
        <v>N</v>
      </c>
      <c r="H757">
        <v>13.5</v>
      </c>
      <c r="I757">
        <v>21.1</v>
      </c>
      <c r="J757">
        <v>29.8</v>
      </c>
      <c r="K757">
        <v>0</v>
      </c>
      <c r="L757" s="5">
        <v>111936.7</v>
      </c>
      <c r="M757" s="6">
        <v>58.875132450000002</v>
      </c>
      <c r="N757" s="6">
        <f t="shared" si="11"/>
        <v>6590288.0385159152</v>
      </c>
    </row>
    <row r="758" spans="1:14" x14ac:dyDescent="0.45">
      <c r="A758" s="9">
        <v>42761</v>
      </c>
      <c r="B758" s="4" t="str">
        <f>VLOOKUP(A758,holiday!A758:F2863,2,FALSE)</f>
        <v>Thursday</v>
      </c>
      <c r="C758" s="4" t="str">
        <f>VLOOKUP(A758,holiday!A758:G2863,3,FALSE)</f>
        <v>January</v>
      </c>
      <c r="D758" s="4">
        <f>VLOOKUP(A758,holiday!A758:E2863,5,FALSE)</f>
        <v>2017</v>
      </c>
      <c r="E758" s="4">
        <f>VLOOKUP(A758,holiday!A758:F2863,4,FALSE)</f>
        <v>4</v>
      </c>
      <c r="F758" s="4" t="str">
        <f>VLOOKUP(A758,holiday!A758:G2863,6,FALSE)</f>
        <v>N</v>
      </c>
      <c r="G758" s="4" t="str">
        <f>VLOOKUP(A758,holiday!A758:H2863,7,FALSE)</f>
        <v>Y</v>
      </c>
      <c r="H758">
        <v>16.399999999999999</v>
      </c>
      <c r="I758">
        <v>21.2</v>
      </c>
      <c r="J758">
        <v>16.899999999999999</v>
      </c>
      <c r="K758">
        <v>0</v>
      </c>
      <c r="L758" s="5">
        <v>98590.06</v>
      </c>
      <c r="M758" s="6">
        <v>37.844897750000001</v>
      </c>
      <c r="N758" s="6">
        <f t="shared" si="11"/>
        <v>3731130.7398663652</v>
      </c>
    </row>
    <row r="759" spans="1:14" x14ac:dyDescent="0.45">
      <c r="A759" s="9">
        <v>42762</v>
      </c>
      <c r="B759" s="4" t="str">
        <f>VLOOKUP(A759,holiday!A759:F2864,2,FALSE)</f>
        <v>Friday</v>
      </c>
      <c r="C759" s="4" t="str">
        <f>VLOOKUP(A759,holiday!A759:G2864,3,FALSE)</f>
        <v>January</v>
      </c>
      <c r="D759" s="4">
        <f>VLOOKUP(A759,holiday!A759:E2864,5,FALSE)</f>
        <v>2017</v>
      </c>
      <c r="E759" s="4">
        <f>VLOOKUP(A759,holiday!A759:F2864,4,FALSE)</f>
        <v>4</v>
      </c>
      <c r="F759" s="4" t="str">
        <f>VLOOKUP(A759,holiday!A759:G2864,6,FALSE)</f>
        <v>N</v>
      </c>
      <c r="G759" s="4" t="str">
        <f>VLOOKUP(A759,holiday!A759:H2864,7,FALSE)</f>
        <v>N</v>
      </c>
      <c r="H759">
        <v>17</v>
      </c>
      <c r="I759">
        <v>23.6</v>
      </c>
      <c r="J759">
        <v>29.3</v>
      </c>
      <c r="K759">
        <v>0</v>
      </c>
      <c r="L759" s="5">
        <v>112513.82</v>
      </c>
      <c r="M759" s="6">
        <v>69.657181960000003</v>
      </c>
      <c r="N759" s="6">
        <f t="shared" si="11"/>
        <v>7837395.6327546882</v>
      </c>
    </row>
    <row r="760" spans="1:14" x14ac:dyDescent="0.45">
      <c r="A760" s="9">
        <v>42763</v>
      </c>
      <c r="B760" s="4" t="str">
        <f>VLOOKUP(A760,holiday!A760:F2865,2,FALSE)</f>
        <v>Saturday</v>
      </c>
      <c r="C760" s="4" t="str">
        <f>VLOOKUP(A760,holiday!A760:G2865,3,FALSE)</f>
        <v>January</v>
      </c>
      <c r="D760" s="4">
        <f>VLOOKUP(A760,holiday!A760:E2865,5,FALSE)</f>
        <v>2017</v>
      </c>
      <c r="E760" s="4">
        <f>VLOOKUP(A760,holiday!A760:F2865,4,FALSE)</f>
        <v>4</v>
      </c>
      <c r="F760" s="4" t="str">
        <f>VLOOKUP(A760,holiday!A760:G2865,6,FALSE)</f>
        <v>N</v>
      </c>
      <c r="G760" s="4" t="str">
        <f>VLOOKUP(A760,holiday!A760:H2865,7,FALSE)</f>
        <v>N</v>
      </c>
      <c r="H760">
        <v>15</v>
      </c>
      <c r="I760">
        <v>29.2</v>
      </c>
      <c r="J760">
        <v>29.2</v>
      </c>
      <c r="K760">
        <v>0</v>
      </c>
      <c r="L760" s="5">
        <v>108336.53</v>
      </c>
      <c r="M760" s="6">
        <v>74.062542859999994</v>
      </c>
      <c r="N760" s="6">
        <f t="shared" si="11"/>
        <v>8023678.8964286754</v>
      </c>
    </row>
    <row r="761" spans="1:14" x14ac:dyDescent="0.45">
      <c r="A761" s="9">
        <v>42764</v>
      </c>
      <c r="B761" s="4" t="str">
        <f>VLOOKUP(A761,holiday!A761:F2866,2,FALSE)</f>
        <v>Sunday</v>
      </c>
      <c r="C761" s="4" t="str">
        <f>VLOOKUP(A761,holiday!A761:G2866,3,FALSE)</f>
        <v>January</v>
      </c>
      <c r="D761" s="4">
        <f>VLOOKUP(A761,holiday!A761:E2866,5,FALSE)</f>
        <v>2017</v>
      </c>
      <c r="E761" s="4">
        <f>VLOOKUP(A761,holiday!A761:F2866,4,FALSE)</f>
        <v>4</v>
      </c>
      <c r="F761" s="4" t="str">
        <f>VLOOKUP(A761,holiday!A761:G2866,6,FALSE)</f>
        <v>N</v>
      </c>
      <c r="G761" s="4" t="str">
        <f>VLOOKUP(A761,holiday!A761:H2866,7,FALSE)</f>
        <v>N</v>
      </c>
      <c r="H761">
        <v>15.1</v>
      </c>
      <c r="I761">
        <v>27</v>
      </c>
      <c r="J761">
        <v>29.4</v>
      </c>
      <c r="K761">
        <v>0</v>
      </c>
      <c r="L761" s="5">
        <v>109020.58</v>
      </c>
      <c r="M761" s="6">
        <v>76.586887250000004</v>
      </c>
      <c r="N761" s="6">
        <f t="shared" si="11"/>
        <v>8349546.8683896055</v>
      </c>
    </row>
    <row r="762" spans="1:14" x14ac:dyDescent="0.45">
      <c r="A762" s="9">
        <v>42765</v>
      </c>
      <c r="B762" s="4" t="str">
        <f>VLOOKUP(A762,holiday!A762:F2867,2,FALSE)</f>
        <v>Monday</v>
      </c>
      <c r="C762" s="4" t="str">
        <f>VLOOKUP(A762,holiday!A762:G2867,3,FALSE)</f>
        <v>January</v>
      </c>
      <c r="D762" s="4">
        <f>VLOOKUP(A762,holiday!A762:E2867,5,FALSE)</f>
        <v>2017</v>
      </c>
      <c r="E762" s="4">
        <f>VLOOKUP(A762,holiday!A762:F2867,4,FALSE)</f>
        <v>4</v>
      </c>
      <c r="F762" s="4" t="str">
        <f>VLOOKUP(A762,holiday!A762:G2867,6,FALSE)</f>
        <v>N</v>
      </c>
      <c r="G762" s="4" t="str">
        <f>VLOOKUP(A762,holiday!A762:H2867,7,FALSE)</f>
        <v>N</v>
      </c>
      <c r="H762">
        <v>17.8</v>
      </c>
      <c r="I762">
        <v>30</v>
      </c>
      <c r="J762">
        <v>3.7</v>
      </c>
      <c r="K762">
        <v>0</v>
      </c>
      <c r="L762" s="5">
        <v>124292.955</v>
      </c>
      <c r="M762" s="6">
        <v>96.168584289999998</v>
      </c>
      <c r="N762" s="6">
        <f t="shared" si="11"/>
        <v>11953077.519570677</v>
      </c>
    </row>
    <row r="763" spans="1:14" x14ac:dyDescent="0.45">
      <c r="A763" s="9">
        <v>42766</v>
      </c>
      <c r="B763" s="4" t="str">
        <f>VLOOKUP(A763,holiday!A763:F2868,2,FALSE)</f>
        <v>Tuesday</v>
      </c>
      <c r="C763" s="4" t="str">
        <f>VLOOKUP(A763,holiday!A763:G2868,3,FALSE)</f>
        <v>January</v>
      </c>
      <c r="D763" s="4">
        <f>VLOOKUP(A763,holiday!A763:E2868,5,FALSE)</f>
        <v>2017</v>
      </c>
      <c r="E763" s="4">
        <f>VLOOKUP(A763,holiday!A763:F2868,4,FALSE)</f>
        <v>4</v>
      </c>
      <c r="F763" s="4" t="str">
        <f>VLOOKUP(A763,holiday!A763:G2868,6,FALSE)</f>
        <v>Y</v>
      </c>
      <c r="G763" s="4" t="str">
        <f>VLOOKUP(A763,holiday!A763:H2868,7,FALSE)</f>
        <v>N</v>
      </c>
      <c r="H763">
        <v>16.5</v>
      </c>
      <c r="I763">
        <v>22.1</v>
      </c>
      <c r="J763">
        <v>26.8</v>
      </c>
      <c r="K763">
        <v>3</v>
      </c>
      <c r="L763" s="5">
        <v>112863.01</v>
      </c>
      <c r="M763" s="6">
        <v>58.791267060000003</v>
      </c>
      <c r="N763" s="6">
        <f t="shared" si="11"/>
        <v>6635359.3621054506</v>
      </c>
    </row>
    <row r="764" spans="1:14" x14ac:dyDescent="0.45">
      <c r="A764" s="9">
        <v>42767</v>
      </c>
      <c r="B764" s="4" t="str">
        <f>VLOOKUP(A764,holiday!A764:F2869,2,FALSE)</f>
        <v>Wednesday</v>
      </c>
      <c r="C764" s="4" t="str">
        <f>VLOOKUP(A764,holiday!A764:G2869,3,FALSE)</f>
        <v>February</v>
      </c>
      <c r="D764" s="4">
        <f>VLOOKUP(A764,holiday!A764:E2869,5,FALSE)</f>
        <v>2017</v>
      </c>
      <c r="E764" s="4">
        <f>VLOOKUP(A764,holiday!A764:F2869,4,FALSE)</f>
        <v>4</v>
      </c>
      <c r="F764" s="4" t="str">
        <f>VLOOKUP(A764,holiday!A764:G2869,6,FALSE)</f>
        <v>Y</v>
      </c>
      <c r="G764" s="4" t="str">
        <f>VLOOKUP(A764,holiday!A764:H2869,7,FALSE)</f>
        <v>N</v>
      </c>
      <c r="H764">
        <v>14.3</v>
      </c>
      <c r="I764">
        <v>20.6</v>
      </c>
      <c r="J764">
        <v>9.3000000000000007</v>
      </c>
      <c r="K764">
        <v>0</v>
      </c>
      <c r="L764" s="5">
        <v>114133.73</v>
      </c>
      <c r="M764" s="6">
        <v>66.863303090000002</v>
      </c>
      <c r="N764" s="6">
        <f t="shared" si="11"/>
        <v>7631358.1817822261</v>
      </c>
    </row>
    <row r="765" spans="1:14" x14ac:dyDescent="0.45">
      <c r="A765" s="9">
        <v>42768</v>
      </c>
      <c r="B765" s="4" t="str">
        <f>VLOOKUP(A765,holiday!A765:F2870,2,FALSE)</f>
        <v>Thursday</v>
      </c>
      <c r="C765" s="4" t="str">
        <f>VLOOKUP(A765,holiday!A765:G2870,3,FALSE)</f>
        <v>February</v>
      </c>
      <c r="D765" s="4">
        <f>VLOOKUP(A765,holiday!A765:E2870,5,FALSE)</f>
        <v>2017</v>
      </c>
      <c r="E765" s="4">
        <f>VLOOKUP(A765,holiday!A765:F2870,4,FALSE)</f>
        <v>5</v>
      </c>
      <c r="F765" s="4" t="str">
        <f>VLOOKUP(A765,holiday!A765:G2870,6,FALSE)</f>
        <v>Y</v>
      </c>
      <c r="G765" s="4" t="str">
        <f>VLOOKUP(A765,holiday!A765:H2870,7,FALSE)</f>
        <v>N</v>
      </c>
      <c r="H765">
        <v>14.2</v>
      </c>
      <c r="I765">
        <v>24.1</v>
      </c>
      <c r="J765">
        <v>28.2</v>
      </c>
      <c r="K765">
        <v>0</v>
      </c>
      <c r="L765" s="5">
        <v>110669.27</v>
      </c>
      <c r="M765" s="6">
        <v>82.468013690000006</v>
      </c>
      <c r="N765" s="6">
        <f t="shared" si="11"/>
        <v>9126674.8734223079</v>
      </c>
    </row>
    <row r="766" spans="1:14" x14ac:dyDescent="0.45">
      <c r="A766" s="9">
        <v>42769</v>
      </c>
      <c r="B766" s="4" t="str">
        <f>VLOOKUP(A766,holiday!A766:F2871,2,FALSE)</f>
        <v>Friday</v>
      </c>
      <c r="C766" s="4" t="str">
        <f>VLOOKUP(A766,holiday!A766:G2871,3,FALSE)</f>
        <v>February</v>
      </c>
      <c r="D766" s="4">
        <f>VLOOKUP(A766,holiday!A766:E2871,5,FALSE)</f>
        <v>2017</v>
      </c>
      <c r="E766" s="4">
        <f>VLOOKUP(A766,holiday!A766:F2871,4,FALSE)</f>
        <v>5</v>
      </c>
      <c r="F766" s="4" t="str">
        <f>VLOOKUP(A766,holiday!A766:G2871,6,FALSE)</f>
        <v>Y</v>
      </c>
      <c r="G766" s="4" t="str">
        <f>VLOOKUP(A766,holiday!A766:H2871,7,FALSE)</f>
        <v>N</v>
      </c>
      <c r="H766">
        <v>15.4</v>
      </c>
      <c r="I766">
        <v>27.6</v>
      </c>
      <c r="J766">
        <v>28.1</v>
      </c>
      <c r="K766">
        <v>0</v>
      </c>
      <c r="L766" s="5">
        <v>117452.27</v>
      </c>
      <c r="M766" s="6">
        <v>87.111014569999995</v>
      </c>
      <c r="N766" s="6">
        <f t="shared" si="11"/>
        <v>10231386.403249573</v>
      </c>
    </row>
    <row r="767" spans="1:14" x14ac:dyDescent="0.45">
      <c r="A767" s="9">
        <v>42770</v>
      </c>
      <c r="B767" s="4" t="str">
        <f>VLOOKUP(A767,holiday!A767:F2872,2,FALSE)</f>
        <v>Saturday</v>
      </c>
      <c r="C767" s="4" t="str">
        <f>VLOOKUP(A767,holiday!A767:G2872,3,FALSE)</f>
        <v>February</v>
      </c>
      <c r="D767" s="4">
        <f>VLOOKUP(A767,holiday!A767:E2872,5,FALSE)</f>
        <v>2017</v>
      </c>
      <c r="E767" s="4">
        <f>VLOOKUP(A767,holiday!A767:F2872,4,FALSE)</f>
        <v>5</v>
      </c>
      <c r="F767" s="4" t="str">
        <f>VLOOKUP(A767,holiday!A767:G2872,6,FALSE)</f>
        <v>Y</v>
      </c>
      <c r="G767" s="4" t="str">
        <f>VLOOKUP(A767,holiday!A767:H2872,7,FALSE)</f>
        <v>N</v>
      </c>
      <c r="H767">
        <v>14.6</v>
      </c>
      <c r="I767">
        <v>35.9</v>
      </c>
      <c r="J767">
        <v>27.3</v>
      </c>
      <c r="K767">
        <v>0</v>
      </c>
      <c r="L767" s="5">
        <v>117361.7</v>
      </c>
      <c r="M767" s="6">
        <v>80.817312549999997</v>
      </c>
      <c r="N767" s="6">
        <f t="shared" si="11"/>
        <v>9484857.190299334</v>
      </c>
    </row>
    <row r="768" spans="1:14" x14ac:dyDescent="0.45">
      <c r="A768" s="9">
        <v>42771</v>
      </c>
      <c r="B768" s="4" t="str">
        <f>VLOOKUP(A768,holiday!A768:F2873,2,FALSE)</f>
        <v>Sunday</v>
      </c>
      <c r="C768" s="4" t="str">
        <f>VLOOKUP(A768,holiday!A768:G2873,3,FALSE)</f>
        <v>February</v>
      </c>
      <c r="D768" s="4">
        <f>VLOOKUP(A768,holiday!A768:E2873,5,FALSE)</f>
        <v>2017</v>
      </c>
      <c r="E768" s="4">
        <f>VLOOKUP(A768,holiday!A768:F2873,4,FALSE)</f>
        <v>5</v>
      </c>
      <c r="F768" s="4" t="str">
        <f>VLOOKUP(A768,holiday!A768:G2873,6,FALSE)</f>
        <v>Y</v>
      </c>
      <c r="G768" s="4" t="str">
        <f>VLOOKUP(A768,holiday!A768:H2873,7,FALSE)</f>
        <v>N</v>
      </c>
      <c r="H768">
        <v>18.5</v>
      </c>
      <c r="I768">
        <v>30.7</v>
      </c>
      <c r="J768">
        <v>9.3000000000000007</v>
      </c>
      <c r="K768">
        <v>0</v>
      </c>
      <c r="L768" s="5">
        <v>110384.27499999999</v>
      </c>
      <c r="M768" s="6">
        <v>113.87036519999999</v>
      </c>
      <c r="N768" s="6">
        <f t="shared" si="11"/>
        <v>12569497.706587229</v>
      </c>
    </row>
    <row r="769" spans="1:14" x14ac:dyDescent="0.45">
      <c r="A769" s="9">
        <v>42772</v>
      </c>
      <c r="B769" s="4" t="str">
        <f>VLOOKUP(A769,holiday!A769:F2874,2,FALSE)</f>
        <v>Monday</v>
      </c>
      <c r="C769" s="4" t="str">
        <f>VLOOKUP(A769,holiday!A769:G2874,3,FALSE)</f>
        <v>February</v>
      </c>
      <c r="D769" s="4">
        <f>VLOOKUP(A769,holiday!A769:E2874,5,FALSE)</f>
        <v>2017</v>
      </c>
      <c r="E769" s="4">
        <f>VLOOKUP(A769,holiday!A769:F2874,4,FALSE)</f>
        <v>5</v>
      </c>
      <c r="F769" s="4" t="str">
        <f>VLOOKUP(A769,holiday!A769:G2874,6,FALSE)</f>
        <v>Y</v>
      </c>
      <c r="G769" s="4" t="str">
        <f>VLOOKUP(A769,holiday!A769:H2874,7,FALSE)</f>
        <v>N</v>
      </c>
      <c r="H769">
        <v>15.1</v>
      </c>
      <c r="I769">
        <v>18</v>
      </c>
      <c r="J769">
        <v>3.9</v>
      </c>
      <c r="K769">
        <v>32.4</v>
      </c>
      <c r="L769" s="5">
        <v>108761.37</v>
      </c>
      <c r="M769" s="6">
        <v>92.101795850000002</v>
      </c>
      <c r="N769" s="6">
        <f t="shared" si="11"/>
        <v>10017117.496106314</v>
      </c>
    </row>
    <row r="770" spans="1:14" x14ac:dyDescent="0.45">
      <c r="A770" s="9">
        <v>42773</v>
      </c>
      <c r="B770" s="4" t="str">
        <f>VLOOKUP(A770,holiday!A770:F2875,2,FALSE)</f>
        <v>Tuesday</v>
      </c>
      <c r="C770" s="4" t="str">
        <f>VLOOKUP(A770,holiday!A770:G2875,3,FALSE)</f>
        <v>February</v>
      </c>
      <c r="D770" s="4">
        <f>VLOOKUP(A770,holiday!A770:E2875,5,FALSE)</f>
        <v>2017</v>
      </c>
      <c r="E770" s="4">
        <f>VLOOKUP(A770,holiday!A770:F2875,4,FALSE)</f>
        <v>5</v>
      </c>
      <c r="F770" s="4" t="str">
        <f>VLOOKUP(A770,holiday!A770:G2875,6,FALSE)</f>
        <v>Y</v>
      </c>
      <c r="G770" s="4" t="str">
        <f>VLOOKUP(A770,holiday!A770:H2875,7,FALSE)</f>
        <v>N</v>
      </c>
      <c r="H770">
        <v>15.4</v>
      </c>
      <c r="I770">
        <v>27.6</v>
      </c>
      <c r="J770">
        <v>27.9</v>
      </c>
      <c r="K770">
        <v>0</v>
      </c>
      <c r="L770" s="5">
        <v>111543.81</v>
      </c>
      <c r="M770" s="6">
        <v>69.069610850000004</v>
      </c>
      <c r="N770" s="6">
        <f t="shared" ref="N770:N833" si="12">L770*M770</f>
        <v>7704287.5494263386</v>
      </c>
    </row>
    <row r="771" spans="1:14" x14ac:dyDescent="0.45">
      <c r="A771" s="9">
        <v>42774</v>
      </c>
      <c r="B771" s="4" t="str">
        <f>VLOOKUP(A771,holiday!A771:F2876,2,FALSE)</f>
        <v>Wednesday</v>
      </c>
      <c r="C771" s="4" t="str">
        <f>VLOOKUP(A771,holiday!A771:G2876,3,FALSE)</f>
        <v>February</v>
      </c>
      <c r="D771" s="4">
        <f>VLOOKUP(A771,holiday!A771:E2876,5,FALSE)</f>
        <v>2017</v>
      </c>
      <c r="E771" s="4">
        <f>VLOOKUP(A771,holiday!A771:F2876,4,FALSE)</f>
        <v>5</v>
      </c>
      <c r="F771" s="4" t="str">
        <f>VLOOKUP(A771,holiday!A771:G2876,6,FALSE)</f>
        <v>Y</v>
      </c>
      <c r="G771" s="4" t="str">
        <f>VLOOKUP(A771,holiday!A771:H2876,7,FALSE)</f>
        <v>N</v>
      </c>
      <c r="H771">
        <v>16.5</v>
      </c>
      <c r="I771">
        <v>36</v>
      </c>
      <c r="J771">
        <v>27.7</v>
      </c>
      <c r="K771">
        <v>0</v>
      </c>
      <c r="L771" s="5">
        <v>142213.66</v>
      </c>
      <c r="M771" s="6">
        <v>135.0612793</v>
      </c>
      <c r="N771" s="6">
        <f t="shared" si="12"/>
        <v>19207558.853535239</v>
      </c>
    </row>
    <row r="772" spans="1:14" x14ac:dyDescent="0.45">
      <c r="A772" s="9">
        <v>42775</v>
      </c>
      <c r="B772" s="4" t="str">
        <f>VLOOKUP(A772,holiday!A772:F2877,2,FALSE)</f>
        <v>Thursday</v>
      </c>
      <c r="C772" s="4" t="str">
        <f>VLOOKUP(A772,holiday!A772:G2877,3,FALSE)</f>
        <v>February</v>
      </c>
      <c r="D772" s="4">
        <f>VLOOKUP(A772,holiday!A772:E2877,5,FALSE)</f>
        <v>2017</v>
      </c>
      <c r="E772" s="4">
        <f>VLOOKUP(A772,holiday!A772:F2877,4,FALSE)</f>
        <v>6</v>
      </c>
      <c r="F772" s="4" t="str">
        <f>VLOOKUP(A772,holiday!A772:G2877,6,FALSE)</f>
        <v>Y</v>
      </c>
      <c r="G772" s="4" t="str">
        <f>VLOOKUP(A772,holiday!A772:H2877,7,FALSE)</f>
        <v>N</v>
      </c>
      <c r="H772">
        <v>20.3</v>
      </c>
      <c r="I772">
        <v>36</v>
      </c>
      <c r="J772">
        <v>24.4</v>
      </c>
      <c r="K772">
        <v>0</v>
      </c>
      <c r="L772" s="5">
        <v>155060.60999999999</v>
      </c>
      <c r="M772" s="6">
        <v>156.69956149999999</v>
      </c>
      <c r="N772" s="6">
        <f t="shared" si="12"/>
        <v>24297929.592922512</v>
      </c>
    </row>
    <row r="773" spans="1:14" x14ac:dyDescent="0.45">
      <c r="A773" s="9">
        <v>42776</v>
      </c>
      <c r="B773" s="4" t="str">
        <f>VLOOKUP(A773,holiday!A773:F2878,2,FALSE)</f>
        <v>Friday</v>
      </c>
      <c r="C773" s="4" t="str">
        <f>VLOOKUP(A773,holiday!A773:G2878,3,FALSE)</f>
        <v>February</v>
      </c>
      <c r="D773" s="4">
        <f>VLOOKUP(A773,holiday!A773:E2878,5,FALSE)</f>
        <v>2017</v>
      </c>
      <c r="E773" s="4">
        <f>VLOOKUP(A773,holiday!A773:F2878,4,FALSE)</f>
        <v>6</v>
      </c>
      <c r="F773" s="4" t="str">
        <f>VLOOKUP(A773,holiday!A773:G2878,6,FALSE)</f>
        <v>Y</v>
      </c>
      <c r="G773" s="4" t="str">
        <f>VLOOKUP(A773,holiday!A773:H2878,7,FALSE)</f>
        <v>N</v>
      </c>
      <c r="H773">
        <v>18.7</v>
      </c>
      <c r="I773">
        <v>27.1</v>
      </c>
      <c r="J773">
        <v>21.3</v>
      </c>
      <c r="K773">
        <v>0</v>
      </c>
      <c r="L773" s="5">
        <v>138793.59</v>
      </c>
      <c r="M773" s="6">
        <v>213.33943170000001</v>
      </c>
      <c r="N773" s="6">
        <f t="shared" si="12"/>
        <v>29610145.614202805</v>
      </c>
    </row>
    <row r="774" spans="1:14" x14ac:dyDescent="0.45">
      <c r="A774" s="9">
        <v>42777</v>
      </c>
      <c r="B774" s="4" t="str">
        <f>VLOOKUP(A774,holiday!A774:F2879,2,FALSE)</f>
        <v>Saturday</v>
      </c>
      <c r="C774" s="4" t="str">
        <f>VLOOKUP(A774,holiday!A774:G2879,3,FALSE)</f>
        <v>February</v>
      </c>
      <c r="D774" s="4">
        <f>VLOOKUP(A774,holiday!A774:E2879,5,FALSE)</f>
        <v>2017</v>
      </c>
      <c r="E774" s="4">
        <f>VLOOKUP(A774,holiday!A774:F2879,4,FALSE)</f>
        <v>6</v>
      </c>
      <c r="F774" s="4" t="str">
        <f>VLOOKUP(A774,holiday!A774:G2879,6,FALSE)</f>
        <v>Y</v>
      </c>
      <c r="G774" s="4" t="str">
        <f>VLOOKUP(A774,holiday!A774:H2879,7,FALSE)</f>
        <v>N</v>
      </c>
      <c r="H774">
        <v>18.5</v>
      </c>
      <c r="I774">
        <v>24.6</v>
      </c>
      <c r="J774">
        <v>21</v>
      </c>
      <c r="K774">
        <v>0</v>
      </c>
      <c r="L774" s="5">
        <v>111983.51</v>
      </c>
      <c r="M774" s="6">
        <v>97.608005399999996</v>
      </c>
      <c r="N774" s="6">
        <f t="shared" si="12"/>
        <v>10930487.048790952</v>
      </c>
    </row>
    <row r="775" spans="1:14" x14ac:dyDescent="0.45">
      <c r="A775" s="9">
        <v>42778</v>
      </c>
      <c r="B775" s="4" t="str">
        <f>VLOOKUP(A775,holiday!A775:F2880,2,FALSE)</f>
        <v>Sunday</v>
      </c>
      <c r="C775" s="4" t="str">
        <f>VLOOKUP(A775,holiday!A775:G2880,3,FALSE)</f>
        <v>February</v>
      </c>
      <c r="D775" s="4">
        <f>VLOOKUP(A775,holiday!A775:E2880,5,FALSE)</f>
        <v>2017</v>
      </c>
      <c r="E775" s="4">
        <f>VLOOKUP(A775,holiday!A775:F2880,4,FALSE)</f>
        <v>6</v>
      </c>
      <c r="F775" s="4" t="str">
        <f>VLOOKUP(A775,holiday!A775:G2880,6,FALSE)</f>
        <v>Y</v>
      </c>
      <c r="G775" s="4" t="str">
        <f>VLOOKUP(A775,holiday!A775:H2880,7,FALSE)</f>
        <v>N</v>
      </c>
      <c r="H775">
        <v>15.1</v>
      </c>
      <c r="I775">
        <v>19.899999999999999</v>
      </c>
      <c r="J775">
        <v>12.6</v>
      </c>
      <c r="K775">
        <v>2</v>
      </c>
      <c r="L775" s="5">
        <v>89003.15</v>
      </c>
      <c r="M775" s="6">
        <v>19.865113940000001</v>
      </c>
      <c r="N775" s="6">
        <f t="shared" si="12"/>
        <v>1768057.7157689109</v>
      </c>
    </row>
    <row r="776" spans="1:14" x14ac:dyDescent="0.45">
      <c r="A776" s="9">
        <v>42779</v>
      </c>
      <c r="B776" s="4" t="str">
        <f>VLOOKUP(A776,holiday!A776:F2881,2,FALSE)</f>
        <v>Monday</v>
      </c>
      <c r="C776" s="4" t="str">
        <f>VLOOKUP(A776,holiday!A776:G2881,3,FALSE)</f>
        <v>February</v>
      </c>
      <c r="D776" s="4">
        <f>VLOOKUP(A776,holiday!A776:E2881,5,FALSE)</f>
        <v>2017</v>
      </c>
      <c r="E776" s="4">
        <f>VLOOKUP(A776,holiday!A776:F2881,4,FALSE)</f>
        <v>6</v>
      </c>
      <c r="F776" s="4" t="str">
        <f>VLOOKUP(A776,holiday!A776:G2881,6,FALSE)</f>
        <v>Y</v>
      </c>
      <c r="G776" s="4" t="str">
        <f>VLOOKUP(A776,holiday!A776:H2881,7,FALSE)</f>
        <v>N</v>
      </c>
      <c r="H776">
        <v>14</v>
      </c>
      <c r="I776">
        <v>21</v>
      </c>
      <c r="J776">
        <v>20.5</v>
      </c>
      <c r="K776">
        <v>0</v>
      </c>
      <c r="L776" s="5">
        <v>104844.105</v>
      </c>
      <c r="M776" s="6">
        <v>69.041327929999994</v>
      </c>
      <c r="N776" s="6">
        <f t="shared" si="12"/>
        <v>7238576.234832352</v>
      </c>
    </row>
    <row r="777" spans="1:14" x14ac:dyDescent="0.45">
      <c r="A777" s="9">
        <v>42780</v>
      </c>
      <c r="B777" s="4" t="str">
        <f>VLOOKUP(A777,holiday!A777:F2882,2,FALSE)</f>
        <v>Tuesday</v>
      </c>
      <c r="C777" s="4" t="str">
        <f>VLOOKUP(A777,holiday!A777:G2882,3,FALSE)</f>
        <v>February</v>
      </c>
      <c r="D777" s="4">
        <f>VLOOKUP(A777,holiday!A777:E2882,5,FALSE)</f>
        <v>2017</v>
      </c>
      <c r="E777" s="4">
        <f>VLOOKUP(A777,holiday!A777:F2882,4,FALSE)</f>
        <v>6</v>
      </c>
      <c r="F777" s="4" t="str">
        <f>VLOOKUP(A777,holiday!A777:G2882,6,FALSE)</f>
        <v>Y</v>
      </c>
      <c r="G777" s="4" t="str">
        <f>VLOOKUP(A777,holiday!A777:H2882,7,FALSE)</f>
        <v>N</v>
      </c>
      <c r="H777">
        <v>14.5</v>
      </c>
      <c r="I777">
        <v>19.5</v>
      </c>
      <c r="J777">
        <v>15.6</v>
      </c>
      <c r="K777">
        <v>0.6</v>
      </c>
      <c r="L777" s="5">
        <v>111613.05</v>
      </c>
      <c r="M777" s="6">
        <v>90.69389262</v>
      </c>
      <c r="N777" s="6">
        <f t="shared" si="12"/>
        <v>10122621.971690692</v>
      </c>
    </row>
    <row r="778" spans="1:14" x14ac:dyDescent="0.45">
      <c r="A778" s="9">
        <v>42781</v>
      </c>
      <c r="B778" s="4" t="str">
        <f>VLOOKUP(A778,holiday!A778:F2883,2,FALSE)</f>
        <v>Wednesday</v>
      </c>
      <c r="C778" s="4" t="str">
        <f>VLOOKUP(A778,holiday!A778:G2883,3,FALSE)</f>
        <v>February</v>
      </c>
      <c r="D778" s="4">
        <f>VLOOKUP(A778,holiday!A778:E2883,5,FALSE)</f>
        <v>2017</v>
      </c>
      <c r="E778" s="4">
        <f>VLOOKUP(A778,holiday!A778:F2883,4,FALSE)</f>
        <v>6</v>
      </c>
      <c r="F778" s="4" t="str">
        <f>VLOOKUP(A778,holiday!A778:G2883,6,FALSE)</f>
        <v>Y</v>
      </c>
      <c r="G778" s="4" t="str">
        <f>VLOOKUP(A778,holiday!A778:H2883,7,FALSE)</f>
        <v>N</v>
      </c>
      <c r="H778">
        <v>10</v>
      </c>
      <c r="I778">
        <v>31.5</v>
      </c>
      <c r="J778">
        <v>26</v>
      </c>
      <c r="K778">
        <v>0</v>
      </c>
      <c r="L778" s="5">
        <v>116299.39</v>
      </c>
      <c r="M778" s="6">
        <v>79.044379649999996</v>
      </c>
      <c r="N778" s="6">
        <f t="shared" si="12"/>
        <v>9192813.1362234131</v>
      </c>
    </row>
    <row r="779" spans="1:14" x14ac:dyDescent="0.45">
      <c r="A779" s="9">
        <v>42782</v>
      </c>
      <c r="B779" s="4" t="str">
        <f>VLOOKUP(A779,holiday!A779:F2884,2,FALSE)</f>
        <v>Thursday</v>
      </c>
      <c r="C779" s="4" t="str">
        <f>VLOOKUP(A779,holiday!A779:G2884,3,FALSE)</f>
        <v>February</v>
      </c>
      <c r="D779" s="4">
        <f>VLOOKUP(A779,holiday!A779:E2884,5,FALSE)</f>
        <v>2017</v>
      </c>
      <c r="E779" s="4">
        <f>VLOOKUP(A779,holiday!A779:F2884,4,FALSE)</f>
        <v>7</v>
      </c>
      <c r="F779" s="4" t="str">
        <f>VLOOKUP(A779,holiday!A779:G2884,6,FALSE)</f>
        <v>Y</v>
      </c>
      <c r="G779" s="4" t="str">
        <f>VLOOKUP(A779,holiday!A779:H2884,7,FALSE)</f>
        <v>N</v>
      </c>
      <c r="H779">
        <v>14.9</v>
      </c>
      <c r="I779">
        <v>23.6</v>
      </c>
      <c r="J779">
        <v>23.2</v>
      </c>
      <c r="K779">
        <v>0</v>
      </c>
      <c r="L779" s="5">
        <v>119947.59</v>
      </c>
      <c r="M779" s="6">
        <v>112.88703289999999</v>
      </c>
      <c r="N779" s="6">
        <f t="shared" si="12"/>
        <v>13540527.53860571</v>
      </c>
    </row>
    <row r="780" spans="1:14" x14ac:dyDescent="0.45">
      <c r="A780" s="9">
        <v>42783</v>
      </c>
      <c r="B780" s="4" t="str">
        <f>VLOOKUP(A780,holiday!A780:F2885,2,FALSE)</f>
        <v>Friday</v>
      </c>
      <c r="C780" s="4" t="str">
        <f>VLOOKUP(A780,holiday!A780:G2885,3,FALSE)</f>
        <v>February</v>
      </c>
      <c r="D780" s="4">
        <f>VLOOKUP(A780,holiday!A780:E2885,5,FALSE)</f>
        <v>2017</v>
      </c>
      <c r="E780" s="4">
        <f>VLOOKUP(A780,holiday!A780:F2885,4,FALSE)</f>
        <v>7</v>
      </c>
      <c r="F780" s="4" t="str">
        <f>VLOOKUP(A780,holiday!A780:G2885,6,FALSE)</f>
        <v>Y</v>
      </c>
      <c r="G780" s="4" t="str">
        <f>VLOOKUP(A780,holiday!A780:H2885,7,FALSE)</f>
        <v>N</v>
      </c>
      <c r="H780">
        <v>13.7</v>
      </c>
      <c r="I780">
        <v>25.5</v>
      </c>
      <c r="J780">
        <v>18.399999999999999</v>
      </c>
      <c r="K780">
        <v>0</v>
      </c>
      <c r="L780" s="5">
        <v>111885.97</v>
      </c>
      <c r="M780" s="6">
        <v>93.732609629999999</v>
      </c>
      <c r="N780" s="6">
        <f t="shared" si="12"/>
        <v>10487363.949083891</v>
      </c>
    </row>
    <row r="781" spans="1:14" x14ac:dyDescent="0.45">
      <c r="A781" s="9">
        <v>42784</v>
      </c>
      <c r="B781" s="4" t="str">
        <f>VLOOKUP(A781,holiday!A781:F2886,2,FALSE)</f>
        <v>Saturday</v>
      </c>
      <c r="C781" s="4" t="str">
        <f>VLOOKUP(A781,holiday!A781:G2886,3,FALSE)</f>
        <v>February</v>
      </c>
      <c r="D781" s="4">
        <f>VLOOKUP(A781,holiday!A781:E2886,5,FALSE)</f>
        <v>2017</v>
      </c>
      <c r="E781" s="4">
        <f>VLOOKUP(A781,holiday!A781:F2886,4,FALSE)</f>
        <v>7</v>
      </c>
      <c r="F781" s="4" t="str">
        <f>VLOOKUP(A781,holiday!A781:G2886,6,FALSE)</f>
        <v>Y</v>
      </c>
      <c r="G781" s="4" t="str">
        <f>VLOOKUP(A781,holiday!A781:H2886,7,FALSE)</f>
        <v>N</v>
      </c>
      <c r="H781">
        <v>13.3</v>
      </c>
      <c r="I781">
        <v>18.899999999999999</v>
      </c>
      <c r="J781">
        <v>16.100000000000001</v>
      </c>
      <c r="K781">
        <v>0</v>
      </c>
      <c r="L781" s="5">
        <v>95623.35</v>
      </c>
      <c r="M781" s="6">
        <v>49.818158859999997</v>
      </c>
      <c r="N781" s="6">
        <f t="shared" si="12"/>
        <v>4763779.2410253808</v>
      </c>
    </row>
    <row r="782" spans="1:14" x14ac:dyDescent="0.45">
      <c r="A782" s="9">
        <v>42785</v>
      </c>
      <c r="B782" s="4" t="str">
        <f>VLOOKUP(A782,holiday!A782:F2887,2,FALSE)</f>
        <v>Sunday</v>
      </c>
      <c r="C782" s="4" t="str">
        <f>VLOOKUP(A782,holiday!A782:G2887,3,FALSE)</f>
        <v>February</v>
      </c>
      <c r="D782" s="4">
        <f>VLOOKUP(A782,holiday!A782:E2887,5,FALSE)</f>
        <v>2017</v>
      </c>
      <c r="E782" s="4">
        <f>VLOOKUP(A782,holiday!A782:F2887,4,FALSE)</f>
        <v>7</v>
      </c>
      <c r="F782" s="4" t="str">
        <f>VLOOKUP(A782,holiday!A782:G2887,6,FALSE)</f>
        <v>Y</v>
      </c>
      <c r="G782" s="4" t="str">
        <f>VLOOKUP(A782,holiday!A782:H2887,7,FALSE)</f>
        <v>N</v>
      </c>
      <c r="H782">
        <v>11.7</v>
      </c>
      <c r="I782">
        <v>17.3</v>
      </c>
      <c r="J782">
        <v>9.9</v>
      </c>
      <c r="K782">
        <v>0</v>
      </c>
      <c r="L782" s="5">
        <v>91280.024999999994</v>
      </c>
      <c r="M782" s="6">
        <v>53.12020553</v>
      </c>
      <c r="N782" s="6">
        <f t="shared" si="12"/>
        <v>4848813.6887835376</v>
      </c>
    </row>
    <row r="783" spans="1:14" x14ac:dyDescent="0.45">
      <c r="A783" s="9">
        <v>42786</v>
      </c>
      <c r="B783" s="4" t="str">
        <f>VLOOKUP(A783,holiday!A783:F2888,2,FALSE)</f>
        <v>Monday</v>
      </c>
      <c r="C783" s="4" t="str">
        <f>VLOOKUP(A783,holiday!A783:G2888,3,FALSE)</f>
        <v>February</v>
      </c>
      <c r="D783" s="4">
        <f>VLOOKUP(A783,holiday!A783:E2888,5,FALSE)</f>
        <v>2017</v>
      </c>
      <c r="E783" s="4">
        <f>VLOOKUP(A783,holiday!A783:F2888,4,FALSE)</f>
        <v>7</v>
      </c>
      <c r="F783" s="4" t="str">
        <f>VLOOKUP(A783,holiday!A783:G2888,6,FALSE)</f>
        <v>Y</v>
      </c>
      <c r="G783" s="4" t="str">
        <f>VLOOKUP(A783,holiday!A783:H2888,7,FALSE)</f>
        <v>N</v>
      </c>
      <c r="H783">
        <v>11.6</v>
      </c>
      <c r="I783">
        <v>20.3</v>
      </c>
      <c r="J783">
        <v>22.4</v>
      </c>
      <c r="K783">
        <v>3.6</v>
      </c>
      <c r="L783" s="5">
        <v>105341.86500000001</v>
      </c>
      <c r="M783" s="6">
        <v>93.726701410000004</v>
      </c>
      <c r="N783" s="6">
        <f t="shared" si="12"/>
        <v>9873345.5268275309</v>
      </c>
    </row>
    <row r="784" spans="1:14" x14ac:dyDescent="0.45">
      <c r="A784" s="9">
        <v>42787</v>
      </c>
      <c r="B784" s="4" t="str">
        <f>VLOOKUP(A784,holiday!A784:F2889,2,FALSE)</f>
        <v>Tuesday</v>
      </c>
      <c r="C784" s="4" t="str">
        <f>VLOOKUP(A784,holiday!A784:G2889,3,FALSE)</f>
        <v>February</v>
      </c>
      <c r="D784" s="4">
        <f>VLOOKUP(A784,holiday!A784:E2889,5,FALSE)</f>
        <v>2017</v>
      </c>
      <c r="E784" s="4">
        <f>VLOOKUP(A784,holiday!A784:F2889,4,FALSE)</f>
        <v>7</v>
      </c>
      <c r="F784" s="4" t="str">
        <f>VLOOKUP(A784,holiday!A784:G2889,6,FALSE)</f>
        <v>Y</v>
      </c>
      <c r="G784" s="4" t="str">
        <f>VLOOKUP(A784,holiday!A784:H2889,7,FALSE)</f>
        <v>N</v>
      </c>
      <c r="H784">
        <v>10.1</v>
      </c>
      <c r="I784">
        <v>24</v>
      </c>
      <c r="J784">
        <v>25</v>
      </c>
      <c r="K784">
        <v>0.2</v>
      </c>
      <c r="L784" s="5">
        <v>112351.47</v>
      </c>
      <c r="M784" s="6">
        <v>103.2484286</v>
      </c>
      <c r="N784" s="6">
        <f t="shared" si="12"/>
        <v>11600112.728400042</v>
      </c>
    </row>
    <row r="785" spans="1:14" x14ac:dyDescent="0.45">
      <c r="A785" s="9">
        <v>42788</v>
      </c>
      <c r="B785" s="4" t="str">
        <f>VLOOKUP(A785,holiday!A785:F2890,2,FALSE)</f>
        <v>Wednesday</v>
      </c>
      <c r="C785" s="4" t="str">
        <f>VLOOKUP(A785,holiday!A785:G2890,3,FALSE)</f>
        <v>February</v>
      </c>
      <c r="D785" s="4">
        <f>VLOOKUP(A785,holiday!A785:E2890,5,FALSE)</f>
        <v>2017</v>
      </c>
      <c r="E785" s="4">
        <f>VLOOKUP(A785,holiday!A785:F2890,4,FALSE)</f>
        <v>7</v>
      </c>
      <c r="F785" s="4" t="str">
        <f>VLOOKUP(A785,holiday!A785:G2890,6,FALSE)</f>
        <v>Y</v>
      </c>
      <c r="G785" s="4" t="str">
        <f>VLOOKUP(A785,holiday!A785:H2890,7,FALSE)</f>
        <v>N</v>
      </c>
      <c r="H785">
        <v>12.8</v>
      </c>
      <c r="I785">
        <v>33.299999999999997</v>
      </c>
      <c r="J785">
        <v>23.1</v>
      </c>
      <c r="K785">
        <v>0</v>
      </c>
      <c r="L785" s="5">
        <v>116690.17</v>
      </c>
      <c r="M785" s="6">
        <v>78.057835249999997</v>
      </c>
      <c r="N785" s="6">
        <f t="shared" si="12"/>
        <v>9108582.0651544929</v>
      </c>
    </row>
    <row r="786" spans="1:14" x14ac:dyDescent="0.45">
      <c r="A786" s="9">
        <v>42789</v>
      </c>
      <c r="B786" s="4" t="str">
        <f>VLOOKUP(A786,holiday!A786:F2891,2,FALSE)</f>
        <v>Thursday</v>
      </c>
      <c r="C786" s="4" t="str">
        <f>VLOOKUP(A786,holiday!A786:G2891,3,FALSE)</f>
        <v>February</v>
      </c>
      <c r="D786" s="4">
        <f>VLOOKUP(A786,holiday!A786:E2891,5,FALSE)</f>
        <v>2017</v>
      </c>
      <c r="E786" s="4">
        <f>VLOOKUP(A786,holiday!A786:F2891,4,FALSE)</f>
        <v>8</v>
      </c>
      <c r="F786" s="4" t="str">
        <f>VLOOKUP(A786,holiday!A786:G2891,6,FALSE)</f>
        <v>Y</v>
      </c>
      <c r="G786" s="4" t="str">
        <f>VLOOKUP(A786,holiday!A786:H2891,7,FALSE)</f>
        <v>N</v>
      </c>
      <c r="H786">
        <v>15.9</v>
      </c>
      <c r="I786">
        <v>25</v>
      </c>
      <c r="J786">
        <v>23.5</v>
      </c>
      <c r="K786">
        <v>0</v>
      </c>
      <c r="L786" s="5">
        <v>117948.685</v>
      </c>
      <c r="M786" s="6">
        <v>102.3617733</v>
      </c>
      <c r="N786" s="6">
        <f t="shared" si="12"/>
        <v>12073436.55500311</v>
      </c>
    </row>
    <row r="787" spans="1:14" x14ac:dyDescent="0.45">
      <c r="A787" s="9">
        <v>42790</v>
      </c>
      <c r="B787" s="4" t="str">
        <f>VLOOKUP(A787,holiday!A787:F2892,2,FALSE)</f>
        <v>Friday</v>
      </c>
      <c r="C787" s="4" t="str">
        <f>VLOOKUP(A787,holiday!A787:G2892,3,FALSE)</f>
        <v>February</v>
      </c>
      <c r="D787" s="4">
        <f>VLOOKUP(A787,holiday!A787:E2892,5,FALSE)</f>
        <v>2017</v>
      </c>
      <c r="E787" s="4">
        <f>VLOOKUP(A787,holiday!A787:F2892,4,FALSE)</f>
        <v>8</v>
      </c>
      <c r="F787" s="4" t="str">
        <f>VLOOKUP(A787,holiday!A787:G2892,6,FALSE)</f>
        <v>Y</v>
      </c>
      <c r="G787" s="4" t="str">
        <f>VLOOKUP(A787,holiday!A787:H2892,7,FALSE)</f>
        <v>N</v>
      </c>
      <c r="H787">
        <v>15.8</v>
      </c>
      <c r="I787">
        <v>20</v>
      </c>
      <c r="J787">
        <v>13.2</v>
      </c>
      <c r="K787">
        <v>1.4</v>
      </c>
      <c r="L787" s="5">
        <v>111229.52</v>
      </c>
      <c r="M787" s="6">
        <v>98.210797409999998</v>
      </c>
      <c r="N787" s="6">
        <f t="shared" si="12"/>
        <v>10923939.854731543</v>
      </c>
    </row>
    <row r="788" spans="1:14" x14ac:dyDescent="0.45">
      <c r="A788" s="9">
        <v>42791</v>
      </c>
      <c r="B788" s="4" t="str">
        <f>VLOOKUP(A788,holiday!A788:F2893,2,FALSE)</f>
        <v>Saturday</v>
      </c>
      <c r="C788" s="4" t="str">
        <f>VLOOKUP(A788,holiday!A788:G2893,3,FALSE)</f>
        <v>February</v>
      </c>
      <c r="D788" s="4">
        <f>VLOOKUP(A788,holiday!A788:E2893,5,FALSE)</f>
        <v>2017</v>
      </c>
      <c r="E788" s="4">
        <f>VLOOKUP(A788,holiday!A788:F2893,4,FALSE)</f>
        <v>8</v>
      </c>
      <c r="F788" s="4" t="str">
        <f>VLOOKUP(A788,holiday!A788:G2893,6,FALSE)</f>
        <v>Y</v>
      </c>
      <c r="G788" s="4" t="str">
        <f>VLOOKUP(A788,holiday!A788:H2893,7,FALSE)</f>
        <v>N</v>
      </c>
      <c r="H788">
        <v>13.7</v>
      </c>
      <c r="I788">
        <v>19.399999999999999</v>
      </c>
      <c r="J788">
        <v>23.9</v>
      </c>
      <c r="K788">
        <v>0</v>
      </c>
      <c r="L788" s="5">
        <v>95046.904999999999</v>
      </c>
      <c r="M788" s="6">
        <v>45.609290440000002</v>
      </c>
      <c r="N788" s="6">
        <f t="shared" si="12"/>
        <v>4335021.8955680886</v>
      </c>
    </row>
    <row r="789" spans="1:14" x14ac:dyDescent="0.45">
      <c r="A789" s="9">
        <v>42792</v>
      </c>
      <c r="B789" s="4" t="str">
        <f>VLOOKUP(A789,holiday!A789:F2894,2,FALSE)</f>
        <v>Sunday</v>
      </c>
      <c r="C789" s="4" t="str">
        <f>VLOOKUP(A789,holiday!A789:G2894,3,FALSE)</f>
        <v>February</v>
      </c>
      <c r="D789" s="4">
        <f>VLOOKUP(A789,holiday!A789:E2894,5,FALSE)</f>
        <v>2017</v>
      </c>
      <c r="E789" s="4">
        <f>VLOOKUP(A789,holiday!A789:F2894,4,FALSE)</f>
        <v>8</v>
      </c>
      <c r="F789" s="4" t="str">
        <f>VLOOKUP(A789,holiday!A789:G2894,6,FALSE)</f>
        <v>Y</v>
      </c>
      <c r="G789" s="4" t="str">
        <f>VLOOKUP(A789,holiday!A789:H2894,7,FALSE)</f>
        <v>N</v>
      </c>
      <c r="H789">
        <v>13.2</v>
      </c>
      <c r="I789">
        <v>29.8</v>
      </c>
      <c r="J789">
        <v>24.2</v>
      </c>
      <c r="K789">
        <v>0</v>
      </c>
      <c r="L789" s="5">
        <v>100495.61500000001</v>
      </c>
      <c r="M789" s="6">
        <v>56.026420170000002</v>
      </c>
      <c r="N789" s="6">
        <f t="shared" si="12"/>
        <v>5630409.5512325549</v>
      </c>
    </row>
    <row r="790" spans="1:14" x14ac:dyDescent="0.45">
      <c r="A790" s="9">
        <v>42793</v>
      </c>
      <c r="B790" s="4" t="str">
        <f>VLOOKUP(A790,holiday!A790:F2895,2,FALSE)</f>
        <v>Monday</v>
      </c>
      <c r="C790" s="4" t="str">
        <f>VLOOKUP(A790,holiday!A790:G2895,3,FALSE)</f>
        <v>February</v>
      </c>
      <c r="D790" s="4">
        <f>VLOOKUP(A790,holiday!A790:E2895,5,FALSE)</f>
        <v>2017</v>
      </c>
      <c r="E790" s="4">
        <f>VLOOKUP(A790,holiday!A790:F2895,4,FALSE)</f>
        <v>8</v>
      </c>
      <c r="F790" s="4" t="str">
        <f>VLOOKUP(A790,holiday!A790:G2895,6,FALSE)</f>
        <v>Y</v>
      </c>
      <c r="G790" s="4" t="str">
        <f>VLOOKUP(A790,holiday!A790:H2895,7,FALSE)</f>
        <v>N</v>
      </c>
      <c r="H790">
        <v>15.6</v>
      </c>
      <c r="I790">
        <v>33.1</v>
      </c>
      <c r="J790">
        <v>23.9</v>
      </c>
      <c r="K790">
        <v>0</v>
      </c>
      <c r="L790" s="5">
        <v>131090.77499999999</v>
      </c>
      <c r="M790" s="6">
        <v>96.550071590000002</v>
      </c>
      <c r="N790" s="6">
        <f t="shared" si="12"/>
        <v>12656823.711038582</v>
      </c>
    </row>
    <row r="791" spans="1:14" x14ac:dyDescent="0.45">
      <c r="A791" s="9">
        <v>42794</v>
      </c>
      <c r="B791" s="4" t="str">
        <f>VLOOKUP(A791,holiday!A791:F2896,2,FALSE)</f>
        <v>Tuesday</v>
      </c>
      <c r="C791" s="4" t="str">
        <f>VLOOKUP(A791,holiday!A791:G2896,3,FALSE)</f>
        <v>February</v>
      </c>
      <c r="D791" s="4">
        <f>VLOOKUP(A791,holiday!A791:E2896,5,FALSE)</f>
        <v>2017</v>
      </c>
      <c r="E791" s="4">
        <f>VLOOKUP(A791,holiday!A791:F2896,4,FALSE)</f>
        <v>8</v>
      </c>
      <c r="F791" s="4" t="str">
        <f>VLOOKUP(A791,holiday!A791:G2896,6,FALSE)</f>
        <v>Y</v>
      </c>
      <c r="G791" s="4" t="str">
        <f>VLOOKUP(A791,holiday!A791:H2896,7,FALSE)</f>
        <v>N</v>
      </c>
      <c r="H791">
        <v>17.3</v>
      </c>
      <c r="I791">
        <v>33.6</v>
      </c>
      <c r="J791">
        <v>23.6</v>
      </c>
      <c r="K791">
        <v>0</v>
      </c>
      <c r="L791" s="5">
        <v>140167.5</v>
      </c>
      <c r="M791" s="6">
        <v>99.945639459999995</v>
      </c>
      <c r="N791" s="6">
        <f t="shared" si="12"/>
        <v>14009130.41900955</v>
      </c>
    </row>
    <row r="792" spans="1:14" x14ac:dyDescent="0.45">
      <c r="A792" s="9">
        <v>42795</v>
      </c>
      <c r="B792" s="4" t="str">
        <f>VLOOKUP(A792,holiday!A792:F2897,2,FALSE)</f>
        <v>Wednesday</v>
      </c>
      <c r="C792" s="4" t="str">
        <f>VLOOKUP(A792,holiday!A792:G2897,3,FALSE)</f>
        <v>March</v>
      </c>
      <c r="D792" s="4">
        <f>VLOOKUP(A792,holiday!A792:E2897,5,FALSE)</f>
        <v>2017</v>
      </c>
      <c r="E792" s="4">
        <f>VLOOKUP(A792,holiday!A792:F2897,4,FALSE)</f>
        <v>8</v>
      </c>
      <c r="F792" s="4" t="str">
        <f>VLOOKUP(A792,holiday!A792:G2897,6,FALSE)</f>
        <v>Y</v>
      </c>
      <c r="G792" s="4" t="str">
        <f>VLOOKUP(A792,holiday!A792:H2897,7,FALSE)</f>
        <v>N</v>
      </c>
      <c r="H792">
        <v>16.600000000000001</v>
      </c>
      <c r="I792">
        <v>30.5</v>
      </c>
      <c r="J792">
        <v>23.7</v>
      </c>
      <c r="K792">
        <v>0</v>
      </c>
      <c r="L792" s="5">
        <v>137291.97</v>
      </c>
      <c r="M792" s="6">
        <v>86.003999010000001</v>
      </c>
      <c r="N792" s="6">
        <f t="shared" si="12"/>
        <v>11807658.451960949</v>
      </c>
    </row>
    <row r="793" spans="1:14" x14ac:dyDescent="0.45">
      <c r="A793" s="9">
        <v>42796</v>
      </c>
      <c r="B793" s="4" t="str">
        <f>VLOOKUP(A793,holiday!A793:F2898,2,FALSE)</f>
        <v>Thursday</v>
      </c>
      <c r="C793" s="4" t="str">
        <f>VLOOKUP(A793,holiday!A793:G2898,3,FALSE)</f>
        <v>March</v>
      </c>
      <c r="D793" s="4">
        <f>VLOOKUP(A793,holiday!A793:E2898,5,FALSE)</f>
        <v>2017</v>
      </c>
      <c r="E793" s="4">
        <f>VLOOKUP(A793,holiday!A793:F2898,4,FALSE)</f>
        <v>9</v>
      </c>
      <c r="F793" s="4" t="str">
        <f>VLOOKUP(A793,holiday!A793:G2898,6,FALSE)</f>
        <v>Y</v>
      </c>
      <c r="G793" s="4" t="str">
        <f>VLOOKUP(A793,holiday!A793:H2898,7,FALSE)</f>
        <v>N</v>
      </c>
      <c r="H793">
        <v>17.7</v>
      </c>
      <c r="I793">
        <v>23.3</v>
      </c>
      <c r="J793">
        <v>22</v>
      </c>
      <c r="K793">
        <v>0</v>
      </c>
      <c r="L793" s="5">
        <v>127633.27499999999</v>
      </c>
      <c r="M793" s="6">
        <v>85.498445459999999</v>
      </c>
      <c r="N793" s="6">
        <f t="shared" si="12"/>
        <v>10912446.60146868</v>
      </c>
    </row>
    <row r="794" spans="1:14" x14ac:dyDescent="0.45">
      <c r="A794" s="9">
        <v>42797</v>
      </c>
      <c r="B794" s="4" t="str">
        <f>VLOOKUP(A794,holiday!A794:F2899,2,FALSE)</f>
        <v>Friday</v>
      </c>
      <c r="C794" s="4" t="str">
        <f>VLOOKUP(A794,holiday!A794:G2899,3,FALSE)</f>
        <v>March</v>
      </c>
      <c r="D794" s="4">
        <f>VLOOKUP(A794,holiday!A794:E2899,5,FALSE)</f>
        <v>2017</v>
      </c>
      <c r="E794" s="4">
        <f>VLOOKUP(A794,holiday!A794:F2899,4,FALSE)</f>
        <v>9</v>
      </c>
      <c r="F794" s="4" t="str">
        <f>VLOOKUP(A794,holiday!A794:G2899,6,FALSE)</f>
        <v>Y</v>
      </c>
      <c r="G794" s="4" t="str">
        <f>VLOOKUP(A794,holiday!A794:H2899,7,FALSE)</f>
        <v>N</v>
      </c>
      <c r="H794">
        <v>18.100000000000001</v>
      </c>
      <c r="I794">
        <v>28.6</v>
      </c>
      <c r="J794">
        <v>18.100000000000001</v>
      </c>
      <c r="K794">
        <v>0</v>
      </c>
      <c r="L794" s="5">
        <v>124311.33</v>
      </c>
      <c r="M794" s="6">
        <v>73.929299439999994</v>
      </c>
      <c r="N794" s="6">
        <f t="shared" si="12"/>
        <v>9190249.539354654</v>
      </c>
    </row>
    <row r="795" spans="1:14" x14ac:dyDescent="0.45">
      <c r="A795" s="9">
        <v>42798</v>
      </c>
      <c r="B795" s="4" t="str">
        <f>VLOOKUP(A795,holiday!A795:F2900,2,FALSE)</f>
        <v>Saturday</v>
      </c>
      <c r="C795" s="4" t="str">
        <f>VLOOKUP(A795,holiday!A795:G2900,3,FALSE)</f>
        <v>March</v>
      </c>
      <c r="D795" s="4">
        <f>VLOOKUP(A795,holiday!A795:E2900,5,FALSE)</f>
        <v>2017</v>
      </c>
      <c r="E795" s="4">
        <f>VLOOKUP(A795,holiday!A795:F2900,4,FALSE)</f>
        <v>9</v>
      </c>
      <c r="F795" s="4" t="str">
        <f>VLOOKUP(A795,holiday!A795:G2900,6,FALSE)</f>
        <v>Y</v>
      </c>
      <c r="G795" s="4" t="str">
        <f>VLOOKUP(A795,holiday!A795:H2900,7,FALSE)</f>
        <v>N</v>
      </c>
      <c r="H795">
        <v>16.100000000000001</v>
      </c>
      <c r="I795">
        <v>27.4</v>
      </c>
      <c r="J795">
        <v>23</v>
      </c>
      <c r="K795">
        <v>0</v>
      </c>
      <c r="L795" s="5">
        <v>116083.295</v>
      </c>
      <c r="M795" s="6">
        <v>77.595643690000003</v>
      </c>
      <c r="N795" s="6">
        <f t="shared" si="12"/>
        <v>9007557.9971811585</v>
      </c>
    </row>
    <row r="796" spans="1:14" x14ac:dyDescent="0.45">
      <c r="A796" s="9">
        <v>42799</v>
      </c>
      <c r="B796" s="4" t="str">
        <f>VLOOKUP(A796,holiday!A796:F2901,2,FALSE)</f>
        <v>Sunday</v>
      </c>
      <c r="C796" s="4" t="str">
        <f>VLOOKUP(A796,holiday!A796:G2901,3,FALSE)</f>
        <v>March</v>
      </c>
      <c r="D796" s="4">
        <f>VLOOKUP(A796,holiday!A796:E2901,5,FALSE)</f>
        <v>2017</v>
      </c>
      <c r="E796" s="4">
        <f>VLOOKUP(A796,holiday!A796:F2901,4,FALSE)</f>
        <v>9</v>
      </c>
      <c r="F796" s="4" t="str">
        <f>VLOOKUP(A796,holiday!A796:G2901,6,FALSE)</f>
        <v>Y</v>
      </c>
      <c r="G796" s="4" t="str">
        <f>VLOOKUP(A796,holiday!A796:H2901,7,FALSE)</f>
        <v>N</v>
      </c>
      <c r="H796">
        <v>17.600000000000001</v>
      </c>
      <c r="I796">
        <v>25.4</v>
      </c>
      <c r="J796">
        <v>16.8</v>
      </c>
      <c r="K796">
        <v>0.2</v>
      </c>
      <c r="L796" s="5">
        <v>103539.02</v>
      </c>
      <c r="M796" s="6">
        <v>45.460745699999997</v>
      </c>
      <c r="N796" s="6">
        <f t="shared" si="12"/>
        <v>4706961.0582472142</v>
      </c>
    </row>
    <row r="797" spans="1:14" x14ac:dyDescent="0.45">
      <c r="A797" s="9">
        <v>42800</v>
      </c>
      <c r="B797" s="4" t="str">
        <f>VLOOKUP(A797,holiday!A797:F2902,2,FALSE)</f>
        <v>Monday</v>
      </c>
      <c r="C797" s="4" t="str">
        <f>VLOOKUP(A797,holiday!A797:G2902,3,FALSE)</f>
        <v>March</v>
      </c>
      <c r="D797" s="4">
        <f>VLOOKUP(A797,holiday!A797:E2902,5,FALSE)</f>
        <v>2017</v>
      </c>
      <c r="E797" s="4">
        <f>VLOOKUP(A797,holiday!A797:F2902,4,FALSE)</f>
        <v>9</v>
      </c>
      <c r="F797" s="4" t="str">
        <f>VLOOKUP(A797,holiday!A797:G2902,6,FALSE)</f>
        <v>Y</v>
      </c>
      <c r="G797" s="4" t="str">
        <f>VLOOKUP(A797,holiday!A797:H2902,7,FALSE)</f>
        <v>N</v>
      </c>
      <c r="H797">
        <v>17.7</v>
      </c>
      <c r="I797">
        <v>27.4</v>
      </c>
      <c r="J797">
        <v>22.3</v>
      </c>
      <c r="K797">
        <v>0</v>
      </c>
      <c r="L797" s="5">
        <v>116447.855</v>
      </c>
      <c r="M797" s="6">
        <v>56.634147380000002</v>
      </c>
      <c r="N797" s="6">
        <f t="shared" si="12"/>
        <v>6594924.9821548695</v>
      </c>
    </row>
    <row r="798" spans="1:14" x14ac:dyDescent="0.45">
      <c r="A798" s="9">
        <v>42801</v>
      </c>
      <c r="B798" s="4" t="str">
        <f>VLOOKUP(A798,holiday!A798:F2903,2,FALSE)</f>
        <v>Tuesday</v>
      </c>
      <c r="C798" s="4" t="str">
        <f>VLOOKUP(A798,holiday!A798:G2903,3,FALSE)</f>
        <v>March</v>
      </c>
      <c r="D798" s="4">
        <f>VLOOKUP(A798,holiday!A798:E2903,5,FALSE)</f>
        <v>2017</v>
      </c>
      <c r="E798" s="4">
        <f>VLOOKUP(A798,holiday!A798:F2903,4,FALSE)</f>
        <v>9</v>
      </c>
      <c r="F798" s="4" t="str">
        <f>VLOOKUP(A798,holiday!A798:G2903,6,FALSE)</f>
        <v>Y</v>
      </c>
      <c r="G798" s="4" t="str">
        <f>VLOOKUP(A798,holiday!A798:H2903,7,FALSE)</f>
        <v>N</v>
      </c>
      <c r="H798">
        <v>15</v>
      </c>
      <c r="I798">
        <v>28.2</v>
      </c>
      <c r="J798">
        <v>22.4</v>
      </c>
      <c r="K798">
        <v>0</v>
      </c>
      <c r="L798" s="5">
        <v>117931.46</v>
      </c>
      <c r="M798" s="6">
        <v>57.516139000000003</v>
      </c>
      <c r="N798" s="6">
        <f t="shared" si="12"/>
        <v>6782962.2458329406</v>
      </c>
    </row>
    <row r="799" spans="1:14" x14ac:dyDescent="0.45">
      <c r="A799" s="9">
        <v>42802</v>
      </c>
      <c r="B799" s="4" t="str">
        <f>VLOOKUP(A799,holiday!A799:F2904,2,FALSE)</f>
        <v>Wednesday</v>
      </c>
      <c r="C799" s="4" t="str">
        <f>VLOOKUP(A799,holiday!A799:G2904,3,FALSE)</f>
        <v>March</v>
      </c>
      <c r="D799" s="4">
        <f>VLOOKUP(A799,holiday!A799:E2904,5,FALSE)</f>
        <v>2017</v>
      </c>
      <c r="E799" s="4">
        <f>VLOOKUP(A799,holiday!A799:F2904,4,FALSE)</f>
        <v>9</v>
      </c>
      <c r="F799" s="4" t="str">
        <f>VLOOKUP(A799,holiday!A799:G2904,6,FALSE)</f>
        <v>Y</v>
      </c>
      <c r="G799" s="4" t="str">
        <f>VLOOKUP(A799,holiday!A799:H2904,7,FALSE)</f>
        <v>N</v>
      </c>
      <c r="H799">
        <v>14.2</v>
      </c>
      <c r="I799">
        <v>31.5</v>
      </c>
      <c r="J799">
        <v>22.1</v>
      </c>
      <c r="K799">
        <v>0</v>
      </c>
      <c r="L799" s="5">
        <v>124370.765</v>
      </c>
      <c r="M799" s="6">
        <v>73.923132069999994</v>
      </c>
      <c r="N799" s="6">
        <f t="shared" si="12"/>
        <v>9193876.4867419321</v>
      </c>
    </row>
    <row r="800" spans="1:14" x14ac:dyDescent="0.45">
      <c r="A800" s="9">
        <v>42803</v>
      </c>
      <c r="B800" s="4" t="str">
        <f>VLOOKUP(A800,holiday!A800:F2905,2,FALSE)</f>
        <v>Thursday</v>
      </c>
      <c r="C800" s="4" t="str">
        <f>VLOOKUP(A800,holiday!A800:G2905,3,FALSE)</f>
        <v>March</v>
      </c>
      <c r="D800" s="4">
        <f>VLOOKUP(A800,holiday!A800:E2905,5,FALSE)</f>
        <v>2017</v>
      </c>
      <c r="E800" s="4">
        <f>VLOOKUP(A800,holiday!A800:F2905,4,FALSE)</f>
        <v>10</v>
      </c>
      <c r="F800" s="4" t="str">
        <f>VLOOKUP(A800,holiday!A800:G2905,6,FALSE)</f>
        <v>Y</v>
      </c>
      <c r="G800" s="4" t="str">
        <f>VLOOKUP(A800,holiday!A800:H2905,7,FALSE)</f>
        <v>N</v>
      </c>
      <c r="H800">
        <v>15</v>
      </c>
      <c r="I800">
        <v>32.299999999999997</v>
      </c>
      <c r="J800">
        <v>21.1</v>
      </c>
      <c r="K800">
        <v>0</v>
      </c>
      <c r="L800" s="5">
        <v>129649.25</v>
      </c>
      <c r="M800" s="6">
        <v>83.889686549999993</v>
      </c>
      <c r="N800" s="6">
        <f t="shared" si="12"/>
        <v>10876234.943942586</v>
      </c>
    </row>
    <row r="801" spans="1:14" x14ac:dyDescent="0.45">
      <c r="A801" s="9">
        <v>42804</v>
      </c>
      <c r="B801" s="4" t="str">
        <f>VLOOKUP(A801,holiday!A801:F2906,2,FALSE)</f>
        <v>Friday</v>
      </c>
      <c r="C801" s="4" t="str">
        <f>VLOOKUP(A801,holiday!A801:G2906,3,FALSE)</f>
        <v>March</v>
      </c>
      <c r="D801" s="4">
        <f>VLOOKUP(A801,holiday!A801:E2906,5,FALSE)</f>
        <v>2017</v>
      </c>
      <c r="E801" s="4">
        <f>VLOOKUP(A801,holiday!A801:F2906,4,FALSE)</f>
        <v>10</v>
      </c>
      <c r="F801" s="4" t="str">
        <f>VLOOKUP(A801,holiday!A801:G2906,6,FALSE)</f>
        <v>Y</v>
      </c>
      <c r="G801" s="4" t="str">
        <f>VLOOKUP(A801,holiday!A801:H2906,7,FALSE)</f>
        <v>N</v>
      </c>
      <c r="H801">
        <v>18.5</v>
      </c>
      <c r="I801">
        <v>23.8</v>
      </c>
      <c r="J801">
        <v>19.399999999999999</v>
      </c>
      <c r="K801">
        <v>0</v>
      </c>
      <c r="L801" s="5">
        <v>125346.075</v>
      </c>
      <c r="M801" s="6">
        <v>82.034537619999995</v>
      </c>
      <c r="N801" s="6">
        <f t="shared" si="12"/>
        <v>10282707.305106841</v>
      </c>
    </row>
    <row r="802" spans="1:14" x14ac:dyDescent="0.45">
      <c r="A802" s="9">
        <v>42805</v>
      </c>
      <c r="B802" s="4" t="str">
        <f>VLOOKUP(A802,holiday!A802:F2907,2,FALSE)</f>
        <v>Saturday</v>
      </c>
      <c r="C802" s="4" t="str">
        <f>VLOOKUP(A802,holiday!A802:G2907,3,FALSE)</f>
        <v>March</v>
      </c>
      <c r="D802" s="4">
        <f>VLOOKUP(A802,holiday!A802:E2907,5,FALSE)</f>
        <v>2017</v>
      </c>
      <c r="E802" s="4">
        <f>VLOOKUP(A802,holiday!A802:F2907,4,FALSE)</f>
        <v>10</v>
      </c>
      <c r="F802" s="4" t="str">
        <f>VLOOKUP(A802,holiday!A802:G2907,6,FALSE)</f>
        <v>Y</v>
      </c>
      <c r="G802" s="4" t="str">
        <f>VLOOKUP(A802,holiday!A802:H2907,7,FALSE)</f>
        <v>N</v>
      </c>
      <c r="H802">
        <v>18</v>
      </c>
      <c r="I802">
        <v>26.4</v>
      </c>
      <c r="J802">
        <v>13.9</v>
      </c>
      <c r="K802">
        <v>0</v>
      </c>
      <c r="L802" s="5">
        <v>108816.81</v>
      </c>
      <c r="M802" s="6">
        <v>50.762326090000002</v>
      </c>
      <c r="N802" s="6">
        <f t="shared" si="12"/>
        <v>5523794.3932935726</v>
      </c>
    </row>
    <row r="803" spans="1:14" x14ac:dyDescent="0.45">
      <c r="A803" s="9">
        <v>42806</v>
      </c>
      <c r="B803" s="4" t="str">
        <f>VLOOKUP(A803,holiday!A803:F2908,2,FALSE)</f>
        <v>Sunday</v>
      </c>
      <c r="C803" s="4" t="str">
        <f>VLOOKUP(A803,holiday!A803:G2908,3,FALSE)</f>
        <v>March</v>
      </c>
      <c r="D803" s="4">
        <f>VLOOKUP(A803,holiday!A803:E2908,5,FALSE)</f>
        <v>2017</v>
      </c>
      <c r="E803" s="4">
        <f>VLOOKUP(A803,holiday!A803:F2908,4,FALSE)</f>
        <v>10</v>
      </c>
      <c r="F803" s="4" t="str">
        <f>VLOOKUP(A803,holiday!A803:G2908,6,FALSE)</f>
        <v>Y</v>
      </c>
      <c r="G803" s="4" t="str">
        <f>VLOOKUP(A803,holiday!A803:H2908,7,FALSE)</f>
        <v>N</v>
      </c>
      <c r="H803">
        <v>17.899999999999999</v>
      </c>
      <c r="I803">
        <v>27.1</v>
      </c>
      <c r="J803">
        <v>19.600000000000001</v>
      </c>
      <c r="K803">
        <v>0</v>
      </c>
      <c r="L803" s="5">
        <v>102617.51</v>
      </c>
      <c r="M803" s="6">
        <v>42.480560560000001</v>
      </c>
      <c r="N803" s="6">
        <f t="shared" si="12"/>
        <v>4359249.3480714057</v>
      </c>
    </row>
    <row r="804" spans="1:14" x14ac:dyDescent="0.45">
      <c r="A804" s="9">
        <v>42807</v>
      </c>
      <c r="B804" s="4" t="str">
        <f>VLOOKUP(A804,holiday!A804:F2909,2,FALSE)</f>
        <v>Monday</v>
      </c>
      <c r="C804" s="4" t="str">
        <f>VLOOKUP(A804,holiday!A804:G2909,3,FALSE)</f>
        <v>March</v>
      </c>
      <c r="D804" s="4">
        <f>VLOOKUP(A804,holiday!A804:E2909,5,FALSE)</f>
        <v>2017</v>
      </c>
      <c r="E804" s="4">
        <f>VLOOKUP(A804,holiday!A804:F2909,4,FALSE)</f>
        <v>10</v>
      </c>
      <c r="F804" s="4" t="str">
        <f>VLOOKUP(A804,holiday!A804:G2909,6,FALSE)</f>
        <v>Y</v>
      </c>
      <c r="G804" s="4" t="str">
        <f>VLOOKUP(A804,holiday!A804:H2909,7,FALSE)</f>
        <v>Y</v>
      </c>
      <c r="H804">
        <v>15.7</v>
      </c>
      <c r="I804">
        <v>24.3</v>
      </c>
      <c r="J804">
        <v>20.7</v>
      </c>
      <c r="K804">
        <v>0.2</v>
      </c>
      <c r="L804" s="5">
        <v>104468.9</v>
      </c>
      <c r="M804" s="6">
        <v>66.843722060000005</v>
      </c>
      <c r="N804" s="6">
        <f t="shared" si="12"/>
        <v>6983090.1155139338</v>
      </c>
    </row>
    <row r="805" spans="1:14" x14ac:dyDescent="0.45">
      <c r="A805" s="9">
        <v>42808</v>
      </c>
      <c r="B805" s="4" t="str">
        <f>VLOOKUP(A805,holiday!A805:F2910,2,FALSE)</f>
        <v>Tuesday</v>
      </c>
      <c r="C805" s="4" t="str">
        <f>VLOOKUP(A805,holiday!A805:G2910,3,FALSE)</f>
        <v>March</v>
      </c>
      <c r="D805" s="4">
        <f>VLOOKUP(A805,holiday!A805:E2910,5,FALSE)</f>
        <v>2017</v>
      </c>
      <c r="E805" s="4">
        <f>VLOOKUP(A805,holiday!A805:F2910,4,FALSE)</f>
        <v>10</v>
      </c>
      <c r="F805" s="4" t="str">
        <f>VLOOKUP(A805,holiday!A805:G2910,6,FALSE)</f>
        <v>Y</v>
      </c>
      <c r="G805" s="4" t="str">
        <f>VLOOKUP(A805,holiday!A805:H2910,7,FALSE)</f>
        <v>N</v>
      </c>
      <c r="H805">
        <v>18.8</v>
      </c>
      <c r="I805">
        <v>32.700000000000003</v>
      </c>
      <c r="J805">
        <v>20.8</v>
      </c>
      <c r="K805">
        <v>0</v>
      </c>
      <c r="L805" s="5">
        <v>133227.785</v>
      </c>
      <c r="M805" s="6">
        <v>101.4423563</v>
      </c>
      <c r="N805" s="6">
        <f t="shared" si="12"/>
        <v>13514940.435029795</v>
      </c>
    </row>
    <row r="806" spans="1:14" x14ac:dyDescent="0.45">
      <c r="A806" s="9">
        <v>42809</v>
      </c>
      <c r="B806" s="4" t="str">
        <f>VLOOKUP(A806,holiday!A806:F2911,2,FALSE)</f>
        <v>Wednesday</v>
      </c>
      <c r="C806" s="4" t="str">
        <f>VLOOKUP(A806,holiday!A806:G2911,3,FALSE)</f>
        <v>March</v>
      </c>
      <c r="D806" s="4">
        <f>VLOOKUP(A806,holiday!A806:E2911,5,FALSE)</f>
        <v>2017</v>
      </c>
      <c r="E806" s="4">
        <f>VLOOKUP(A806,holiday!A806:F2911,4,FALSE)</f>
        <v>10</v>
      </c>
      <c r="F806" s="4" t="str">
        <f>VLOOKUP(A806,holiday!A806:G2911,6,FALSE)</f>
        <v>Y</v>
      </c>
      <c r="G806" s="4" t="str">
        <f>VLOOKUP(A806,holiday!A806:H2911,7,FALSE)</f>
        <v>N</v>
      </c>
      <c r="H806">
        <v>20.8</v>
      </c>
      <c r="I806">
        <v>33.200000000000003</v>
      </c>
      <c r="J806">
        <v>18.899999999999999</v>
      </c>
      <c r="K806">
        <v>0</v>
      </c>
      <c r="L806" s="5">
        <v>139672.83499999999</v>
      </c>
      <c r="M806" s="6">
        <v>102.0122176</v>
      </c>
      <c r="N806" s="6">
        <f t="shared" si="12"/>
        <v>14248335.636828896</v>
      </c>
    </row>
    <row r="807" spans="1:14" x14ac:dyDescent="0.45">
      <c r="A807" s="9">
        <v>42810</v>
      </c>
      <c r="B807" s="4" t="str">
        <f>VLOOKUP(A807,holiday!A807:F2912,2,FALSE)</f>
        <v>Thursday</v>
      </c>
      <c r="C807" s="4" t="str">
        <f>VLOOKUP(A807,holiday!A807:G2912,3,FALSE)</f>
        <v>March</v>
      </c>
      <c r="D807" s="4">
        <f>VLOOKUP(A807,holiday!A807:E2912,5,FALSE)</f>
        <v>2017</v>
      </c>
      <c r="E807" s="4">
        <f>VLOOKUP(A807,holiday!A807:F2912,4,FALSE)</f>
        <v>11</v>
      </c>
      <c r="F807" s="4" t="str">
        <f>VLOOKUP(A807,holiday!A807:G2912,6,FALSE)</f>
        <v>Y</v>
      </c>
      <c r="G807" s="4" t="str">
        <f>VLOOKUP(A807,holiday!A807:H2912,7,FALSE)</f>
        <v>N</v>
      </c>
      <c r="H807">
        <v>21.7</v>
      </c>
      <c r="I807">
        <v>23</v>
      </c>
      <c r="J807">
        <v>4.8</v>
      </c>
      <c r="K807">
        <v>1.8</v>
      </c>
      <c r="L807" s="5">
        <v>124255.97500000001</v>
      </c>
      <c r="M807" s="6">
        <v>87.894020850000004</v>
      </c>
      <c r="N807" s="6">
        <f t="shared" si="12"/>
        <v>10921357.257387079</v>
      </c>
    </row>
    <row r="808" spans="1:14" x14ac:dyDescent="0.45">
      <c r="A808" s="9">
        <v>42811</v>
      </c>
      <c r="B808" s="4" t="str">
        <f>VLOOKUP(A808,holiday!A808:F2913,2,FALSE)</f>
        <v>Friday</v>
      </c>
      <c r="C808" s="4" t="str">
        <f>VLOOKUP(A808,holiday!A808:G2913,3,FALSE)</f>
        <v>March</v>
      </c>
      <c r="D808" s="4">
        <f>VLOOKUP(A808,holiday!A808:E2913,5,FALSE)</f>
        <v>2017</v>
      </c>
      <c r="E808" s="4">
        <f>VLOOKUP(A808,holiday!A808:F2913,4,FALSE)</f>
        <v>11</v>
      </c>
      <c r="F808" s="4" t="str">
        <f>VLOOKUP(A808,holiday!A808:G2913,6,FALSE)</f>
        <v>Y</v>
      </c>
      <c r="G808" s="4" t="str">
        <f>VLOOKUP(A808,holiday!A808:H2913,7,FALSE)</f>
        <v>N</v>
      </c>
      <c r="H808">
        <v>15.8</v>
      </c>
      <c r="I808">
        <v>22.1</v>
      </c>
      <c r="J808">
        <v>20.100000000000001</v>
      </c>
      <c r="K808">
        <v>0</v>
      </c>
      <c r="L808" s="5">
        <v>111612.075</v>
      </c>
      <c r="M808" s="6">
        <v>70.74607288</v>
      </c>
      <c r="N808" s="6">
        <f t="shared" si="12"/>
        <v>7896115.9922380261</v>
      </c>
    </row>
    <row r="809" spans="1:14" x14ac:dyDescent="0.45">
      <c r="A809" s="9">
        <v>42812</v>
      </c>
      <c r="B809" s="4" t="str">
        <f>VLOOKUP(A809,holiday!A809:F2914,2,FALSE)</f>
        <v>Saturday</v>
      </c>
      <c r="C809" s="4" t="str">
        <f>VLOOKUP(A809,holiday!A809:G2914,3,FALSE)</f>
        <v>March</v>
      </c>
      <c r="D809" s="4">
        <f>VLOOKUP(A809,holiday!A809:E2914,5,FALSE)</f>
        <v>2017</v>
      </c>
      <c r="E809" s="4">
        <f>VLOOKUP(A809,holiday!A809:F2914,4,FALSE)</f>
        <v>11</v>
      </c>
      <c r="F809" s="4" t="str">
        <f>VLOOKUP(A809,holiday!A809:G2914,6,FALSE)</f>
        <v>Y</v>
      </c>
      <c r="G809" s="4" t="str">
        <f>VLOOKUP(A809,holiday!A809:H2914,7,FALSE)</f>
        <v>N</v>
      </c>
      <c r="H809">
        <v>12.4</v>
      </c>
      <c r="I809">
        <v>30.8</v>
      </c>
      <c r="J809">
        <v>19.899999999999999</v>
      </c>
      <c r="K809">
        <v>0</v>
      </c>
      <c r="L809" s="5">
        <v>107731.78</v>
      </c>
      <c r="M809" s="6">
        <v>68.877097030000002</v>
      </c>
      <c r="N809" s="6">
        <f t="shared" si="12"/>
        <v>7420252.2642746139</v>
      </c>
    </row>
    <row r="810" spans="1:14" x14ac:dyDescent="0.45">
      <c r="A810" s="9">
        <v>42813</v>
      </c>
      <c r="B810" s="4" t="str">
        <f>VLOOKUP(A810,holiday!A810:F2915,2,FALSE)</f>
        <v>Sunday</v>
      </c>
      <c r="C810" s="4" t="str">
        <f>VLOOKUP(A810,holiday!A810:G2915,3,FALSE)</f>
        <v>March</v>
      </c>
      <c r="D810" s="4">
        <f>VLOOKUP(A810,holiday!A810:E2915,5,FALSE)</f>
        <v>2017</v>
      </c>
      <c r="E810" s="4">
        <f>VLOOKUP(A810,holiday!A810:F2915,4,FALSE)</f>
        <v>11</v>
      </c>
      <c r="F810" s="4" t="str">
        <f>VLOOKUP(A810,holiday!A810:G2915,6,FALSE)</f>
        <v>Y</v>
      </c>
      <c r="G810" s="4" t="str">
        <f>VLOOKUP(A810,holiday!A810:H2915,7,FALSE)</f>
        <v>N</v>
      </c>
      <c r="H810">
        <v>14.5</v>
      </c>
      <c r="I810">
        <v>33.5</v>
      </c>
      <c r="J810">
        <v>19.7</v>
      </c>
      <c r="K810">
        <v>0</v>
      </c>
      <c r="L810" s="5">
        <v>113593.82</v>
      </c>
      <c r="M810" s="6">
        <v>121.12201020000001</v>
      </c>
      <c r="N810" s="6">
        <f t="shared" si="12"/>
        <v>13758711.824696966</v>
      </c>
    </row>
    <row r="811" spans="1:14" x14ac:dyDescent="0.45">
      <c r="A811" s="9">
        <v>42814</v>
      </c>
      <c r="B811" s="4" t="str">
        <f>VLOOKUP(A811,holiday!A811:F2916,2,FALSE)</f>
        <v>Monday</v>
      </c>
      <c r="C811" s="4" t="str">
        <f>VLOOKUP(A811,holiday!A811:G2916,3,FALSE)</f>
        <v>March</v>
      </c>
      <c r="D811" s="4">
        <f>VLOOKUP(A811,holiday!A811:E2916,5,FALSE)</f>
        <v>2017</v>
      </c>
      <c r="E811" s="4">
        <f>VLOOKUP(A811,holiday!A811:F2916,4,FALSE)</f>
        <v>11</v>
      </c>
      <c r="F811" s="4" t="str">
        <f>VLOOKUP(A811,holiday!A811:G2916,6,FALSE)</f>
        <v>Y</v>
      </c>
      <c r="G811" s="4" t="str">
        <f>VLOOKUP(A811,holiday!A811:H2916,7,FALSE)</f>
        <v>N</v>
      </c>
      <c r="H811">
        <v>19.3</v>
      </c>
      <c r="I811">
        <v>28</v>
      </c>
      <c r="J811">
        <v>11.3</v>
      </c>
      <c r="K811">
        <v>0</v>
      </c>
      <c r="L811" s="5">
        <v>131980.98499999999</v>
      </c>
      <c r="M811" s="6">
        <v>184.82347909999999</v>
      </c>
      <c r="N811" s="6">
        <f t="shared" si="12"/>
        <v>24393184.82274491</v>
      </c>
    </row>
    <row r="812" spans="1:14" x14ac:dyDescent="0.45">
      <c r="A812" s="9">
        <v>42815</v>
      </c>
      <c r="B812" s="4" t="str">
        <f>VLOOKUP(A812,holiday!A812:F2917,2,FALSE)</f>
        <v>Tuesday</v>
      </c>
      <c r="C812" s="4" t="str">
        <f>VLOOKUP(A812,holiday!A812:G2917,3,FALSE)</f>
        <v>March</v>
      </c>
      <c r="D812" s="4">
        <f>VLOOKUP(A812,holiday!A812:E2917,5,FALSE)</f>
        <v>2017</v>
      </c>
      <c r="E812" s="4">
        <f>VLOOKUP(A812,holiday!A812:F2917,4,FALSE)</f>
        <v>11</v>
      </c>
      <c r="F812" s="4" t="str">
        <f>VLOOKUP(A812,holiday!A812:G2917,6,FALSE)</f>
        <v>Y</v>
      </c>
      <c r="G812" s="4" t="str">
        <f>VLOOKUP(A812,holiday!A812:H2917,7,FALSE)</f>
        <v>N</v>
      </c>
      <c r="H812">
        <v>19.899999999999999</v>
      </c>
      <c r="I812">
        <v>26.1</v>
      </c>
      <c r="J812">
        <v>6.1</v>
      </c>
      <c r="K812">
        <v>4.4000000000000004</v>
      </c>
      <c r="L812" s="5">
        <v>127625.36500000001</v>
      </c>
      <c r="M812" s="6">
        <v>112.9036926</v>
      </c>
      <c r="N812" s="6">
        <f t="shared" si="12"/>
        <v>14409374.977922799</v>
      </c>
    </row>
    <row r="813" spans="1:14" x14ac:dyDescent="0.45">
      <c r="A813" s="9">
        <v>42816</v>
      </c>
      <c r="B813" s="4" t="str">
        <f>VLOOKUP(A813,holiday!A813:F2918,2,FALSE)</f>
        <v>Wednesday</v>
      </c>
      <c r="C813" s="4" t="str">
        <f>VLOOKUP(A813,holiday!A813:G2918,3,FALSE)</f>
        <v>March</v>
      </c>
      <c r="D813" s="4">
        <f>VLOOKUP(A813,holiday!A813:E2918,5,FALSE)</f>
        <v>2017</v>
      </c>
      <c r="E813" s="4">
        <f>VLOOKUP(A813,holiday!A813:F2918,4,FALSE)</f>
        <v>11</v>
      </c>
      <c r="F813" s="4" t="str">
        <f>VLOOKUP(A813,holiday!A813:G2918,6,FALSE)</f>
        <v>Y</v>
      </c>
      <c r="G813" s="4" t="str">
        <f>VLOOKUP(A813,holiday!A813:H2918,7,FALSE)</f>
        <v>N</v>
      </c>
      <c r="H813">
        <v>17.8</v>
      </c>
      <c r="I813">
        <v>21.8</v>
      </c>
      <c r="J813">
        <v>7.3</v>
      </c>
      <c r="K813">
        <v>9.1999999999999993</v>
      </c>
      <c r="L813" s="5">
        <v>114696.37</v>
      </c>
      <c r="M813" s="6">
        <v>77.000286310000007</v>
      </c>
      <c r="N813" s="6">
        <f t="shared" si="12"/>
        <v>8831653.3287176955</v>
      </c>
    </row>
    <row r="814" spans="1:14" x14ac:dyDescent="0.45">
      <c r="A814" s="9">
        <v>42817</v>
      </c>
      <c r="B814" s="4" t="str">
        <f>VLOOKUP(A814,holiday!A814:F2919,2,FALSE)</f>
        <v>Thursday</v>
      </c>
      <c r="C814" s="4" t="str">
        <f>VLOOKUP(A814,holiday!A814:G2919,3,FALSE)</f>
        <v>March</v>
      </c>
      <c r="D814" s="4">
        <f>VLOOKUP(A814,holiday!A814:E2919,5,FALSE)</f>
        <v>2017</v>
      </c>
      <c r="E814" s="4">
        <f>VLOOKUP(A814,holiday!A814:F2919,4,FALSE)</f>
        <v>12</v>
      </c>
      <c r="F814" s="4" t="str">
        <f>VLOOKUP(A814,holiday!A814:G2919,6,FALSE)</f>
        <v>Y</v>
      </c>
      <c r="G814" s="4" t="str">
        <f>VLOOKUP(A814,holiday!A814:H2919,7,FALSE)</f>
        <v>N</v>
      </c>
      <c r="H814">
        <v>16.2</v>
      </c>
      <c r="I814">
        <v>25.1</v>
      </c>
      <c r="J814">
        <v>17.2</v>
      </c>
      <c r="K814">
        <v>0</v>
      </c>
      <c r="L814" s="5">
        <v>111632.83500000001</v>
      </c>
      <c r="M814" s="6">
        <v>97.823059580000006</v>
      </c>
      <c r="N814" s="6">
        <f t="shared" si="12"/>
        <v>10920265.46928931</v>
      </c>
    </row>
    <row r="815" spans="1:14" x14ac:dyDescent="0.45">
      <c r="A815" s="9">
        <v>42818</v>
      </c>
      <c r="B815" s="4" t="str">
        <f>VLOOKUP(A815,holiday!A815:F2920,2,FALSE)</f>
        <v>Friday</v>
      </c>
      <c r="C815" s="4" t="str">
        <f>VLOOKUP(A815,holiday!A815:G2920,3,FALSE)</f>
        <v>March</v>
      </c>
      <c r="D815" s="4">
        <f>VLOOKUP(A815,holiday!A815:E2920,5,FALSE)</f>
        <v>2017</v>
      </c>
      <c r="E815" s="4">
        <f>VLOOKUP(A815,holiday!A815:F2920,4,FALSE)</f>
        <v>12</v>
      </c>
      <c r="F815" s="4" t="str">
        <f>VLOOKUP(A815,holiday!A815:G2920,6,FALSE)</f>
        <v>Y</v>
      </c>
      <c r="G815" s="4" t="str">
        <f>VLOOKUP(A815,holiday!A815:H2920,7,FALSE)</f>
        <v>N</v>
      </c>
      <c r="H815">
        <v>13.9</v>
      </c>
      <c r="I815">
        <v>24.7</v>
      </c>
      <c r="J815">
        <v>16.100000000000001</v>
      </c>
      <c r="K815">
        <v>0</v>
      </c>
      <c r="L815" s="5">
        <v>115411.41</v>
      </c>
      <c r="M815" s="6">
        <v>118.4496111</v>
      </c>
      <c r="N815" s="6">
        <f t="shared" si="12"/>
        <v>13670436.631002652</v>
      </c>
    </row>
    <row r="816" spans="1:14" x14ac:dyDescent="0.45">
      <c r="A816" s="9">
        <v>42819</v>
      </c>
      <c r="B816" s="4" t="str">
        <f>VLOOKUP(A816,holiday!A816:F2921,2,FALSE)</f>
        <v>Saturday</v>
      </c>
      <c r="C816" s="4" t="str">
        <f>VLOOKUP(A816,holiday!A816:G2921,3,FALSE)</f>
        <v>March</v>
      </c>
      <c r="D816" s="4">
        <f>VLOOKUP(A816,holiday!A816:E2921,5,FALSE)</f>
        <v>2017</v>
      </c>
      <c r="E816" s="4">
        <f>VLOOKUP(A816,holiday!A816:F2921,4,FALSE)</f>
        <v>12</v>
      </c>
      <c r="F816" s="4" t="str">
        <f>VLOOKUP(A816,holiday!A816:G2921,6,FALSE)</f>
        <v>Y</v>
      </c>
      <c r="G816" s="4" t="str">
        <f>VLOOKUP(A816,holiday!A816:H2921,7,FALSE)</f>
        <v>N</v>
      </c>
      <c r="H816">
        <v>15.3</v>
      </c>
      <c r="I816">
        <v>29.7</v>
      </c>
      <c r="J816">
        <v>13.5</v>
      </c>
      <c r="K816">
        <v>0</v>
      </c>
      <c r="L816" s="5">
        <v>107465.98</v>
      </c>
      <c r="M816" s="6">
        <v>138.79475579999999</v>
      </c>
      <c r="N816" s="6">
        <f t="shared" si="12"/>
        <v>14915714.450907683</v>
      </c>
    </row>
    <row r="817" spans="1:14" x14ac:dyDescent="0.45">
      <c r="A817" s="9">
        <v>42820</v>
      </c>
      <c r="B817" s="4" t="str">
        <f>VLOOKUP(A817,holiday!A817:F2922,2,FALSE)</f>
        <v>Sunday</v>
      </c>
      <c r="C817" s="4" t="str">
        <f>VLOOKUP(A817,holiday!A817:G2922,3,FALSE)</f>
        <v>March</v>
      </c>
      <c r="D817" s="4">
        <f>VLOOKUP(A817,holiday!A817:E2922,5,FALSE)</f>
        <v>2017</v>
      </c>
      <c r="E817" s="4">
        <f>VLOOKUP(A817,holiday!A817:F2922,4,FALSE)</f>
        <v>12</v>
      </c>
      <c r="F817" s="4" t="str">
        <f>VLOOKUP(A817,holiday!A817:G2922,6,FALSE)</f>
        <v>Y</v>
      </c>
      <c r="G817" s="4" t="str">
        <f>VLOOKUP(A817,holiday!A817:H2922,7,FALSE)</f>
        <v>N</v>
      </c>
      <c r="H817">
        <v>19.3</v>
      </c>
      <c r="I817">
        <v>26.7</v>
      </c>
      <c r="J817">
        <v>14.6</v>
      </c>
      <c r="K817">
        <v>0</v>
      </c>
      <c r="L817" s="5">
        <v>104189.1</v>
      </c>
      <c r="M817" s="6">
        <v>147.4805929</v>
      </c>
      <c r="N817" s="6">
        <f t="shared" si="12"/>
        <v>15365870.241717391</v>
      </c>
    </row>
    <row r="818" spans="1:14" x14ac:dyDescent="0.45">
      <c r="A818" s="9">
        <v>42821</v>
      </c>
      <c r="B818" s="4" t="str">
        <f>VLOOKUP(A818,holiday!A818:F2923,2,FALSE)</f>
        <v>Monday</v>
      </c>
      <c r="C818" s="4" t="str">
        <f>VLOOKUP(A818,holiday!A818:G2923,3,FALSE)</f>
        <v>March</v>
      </c>
      <c r="D818" s="4">
        <f>VLOOKUP(A818,holiday!A818:E2923,5,FALSE)</f>
        <v>2017</v>
      </c>
      <c r="E818" s="4">
        <f>VLOOKUP(A818,holiday!A818:F2923,4,FALSE)</f>
        <v>12</v>
      </c>
      <c r="F818" s="4" t="str">
        <f>VLOOKUP(A818,holiday!A818:G2923,6,FALSE)</f>
        <v>Y</v>
      </c>
      <c r="G818" s="4" t="str">
        <f>VLOOKUP(A818,holiday!A818:H2923,7,FALSE)</f>
        <v>N</v>
      </c>
      <c r="H818">
        <v>19.3</v>
      </c>
      <c r="I818">
        <v>31.9</v>
      </c>
      <c r="J818">
        <v>7.6</v>
      </c>
      <c r="K818">
        <v>0</v>
      </c>
      <c r="L818" s="5">
        <v>116237.22</v>
      </c>
      <c r="M818" s="6">
        <v>118.5621993</v>
      </c>
      <c r="N818" s="6">
        <f t="shared" si="12"/>
        <v>13781340.443717947</v>
      </c>
    </row>
    <row r="819" spans="1:14" x14ac:dyDescent="0.45">
      <c r="A819" s="9">
        <v>42822</v>
      </c>
      <c r="B819" s="4" t="str">
        <f>VLOOKUP(A819,holiday!A819:F2924,2,FALSE)</f>
        <v>Tuesday</v>
      </c>
      <c r="C819" s="4" t="str">
        <f>VLOOKUP(A819,holiday!A819:G2924,3,FALSE)</f>
        <v>March</v>
      </c>
      <c r="D819" s="4">
        <f>VLOOKUP(A819,holiday!A819:E2924,5,FALSE)</f>
        <v>2017</v>
      </c>
      <c r="E819" s="4">
        <f>VLOOKUP(A819,holiday!A819:F2924,4,FALSE)</f>
        <v>12</v>
      </c>
      <c r="F819" s="4" t="str">
        <f>VLOOKUP(A819,holiday!A819:G2924,6,FALSE)</f>
        <v>Y</v>
      </c>
      <c r="G819" s="4" t="str">
        <f>VLOOKUP(A819,holiday!A819:H2924,7,FALSE)</f>
        <v>N</v>
      </c>
      <c r="H819">
        <v>11.9</v>
      </c>
      <c r="I819">
        <v>24.3</v>
      </c>
      <c r="J819">
        <v>17.8</v>
      </c>
      <c r="K819">
        <v>4.2</v>
      </c>
      <c r="L819" s="5">
        <v>111032.97500000001</v>
      </c>
      <c r="M819" s="6">
        <v>121.90563229999999</v>
      </c>
      <c r="N819" s="6">
        <f t="shared" si="12"/>
        <v>13535545.023525093</v>
      </c>
    </row>
    <row r="820" spans="1:14" x14ac:dyDescent="0.45">
      <c r="A820" s="9">
        <v>42823</v>
      </c>
      <c r="B820" s="4" t="str">
        <f>VLOOKUP(A820,holiday!A820:F2925,2,FALSE)</f>
        <v>Wednesday</v>
      </c>
      <c r="C820" s="4" t="str">
        <f>VLOOKUP(A820,holiday!A820:G2925,3,FALSE)</f>
        <v>March</v>
      </c>
      <c r="D820" s="4">
        <f>VLOOKUP(A820,holiday!A820:E2925,5,FALSE)</f>
        <v>2017</v>
      </c>
      <c r="E820" s="4">
        <f>VLOOKUP(A820,holiday!A820:F2925,4,FALSE)</f>
        <v>12</v>
      </c>
      <c r="F820" s="4" t="str">
        <f>VLOOKUP(A820,holiday!A820:G2925,6,FALSE)</f>
        <v>Y</v>
      </c>
      <c r="G820" s="4" t="str">
        <f>VLOOKUP(A820,holiday!A820:H2925,7,FALSE)</f>
        <v>N</v>
      </c>
      <c r="H820">
        <v>13.9</v>
      </c>
      <c r="I820">
        <v>27.2</v>
      </c>
      <c r="J820">
        <v>14.7</v>
      </c>
      <c r="K820">
        <v>0.2</v>
      </c>
      <c r="L820" s="5">
        <v>109640.33</v>
      </c>
      <c r="M820" s="6">
        <v>133.7982653</v>
      </c>
      <c r="N820" s="6">
        <f t="shared" si="12"/>
        <v>14669685.96091955</v>
      </c>
    </row>
    <row r="821" spans="1:14" x14ac:dyDescent="0.45">
      <c r="A821" s="9">
        <v>42824</v>
      </c>
      <c r="B821" s="4" t="str">
        <f>VLOOKUP(A821,holiday!A821:F2926,2,FALSE)</f>
        <v>Thursday</v>
      </c>
      <c r="C821" s="4" t="str">
        <f>VLOOKUP(A821,holiday!A821:G2926,3,FALSE)</f>
        <v>March</v>
      </c>
      <c r="D821" s="4">
        <f>VLOOKUP(A821,holiday!A821:E2926,5,FALSE)</f>
        <v>2017</v>
      </c>
      <c r="E821" s="4">
        <f>VLOOKUP(A821,holiday!A821:F2926,4,FALSE)</f>
        <v>13</v>
      </c>
      <c r="F821" s="4" t="str">
        <f>VLOOKUP(A821,holiday!A821:G2926,6,FALSE)</f>
        <v>Y</v>
      </c>
      <c r="G821" s="4" t="str">
        <f>VLOOKUP(A821,holiday!A821:H2926,7,FALSE)</f>
        <v>N</v>
      </c>
      <c r="H821">
        <v>10.199999999999999</v>
      </c>
      <c r="I821">
        <v>17.899999999999999</v>
      </c>
      <c r="J821">
        <v>13</v>
      </c>
      <c r="K821">
        <v>3.4</v>
      </c>
      <c r="L821" s="5">
        <v>107491.87</v>
      </c>
      <c r="M821" s="6">
        <v>115.1902122</v>
      </c>
      <c r="N821" s="6">
        <f t="shared" si="12"/>
        <v>12382011.315074814</v>
      </c>
    </row>
    <row r="822" spans="1:14" x14ac:dyDescent="0.45">
      <c r="A822" s="9">
        <v>42825</v>
      </c>
      <c r="B822" s="4" t="str">
        <f>VLOOKUP(A822,holiday!A822:F2927,2,FALSE)</f>
        <v>Friday</v>
      </c>
      <c r="C822" s="4" t="str">
        <f>VLOOKUP(A822,holiday!A822:G2927,3,FALSE)</f>
        <v>March</v>
      </c>
      <c r="D822" s="4">
        <f>VLOOKUP(A822,holiday!A822:E2927,5,FALSE)</f>
        <v>2017</v>
      </c>
      <c r="E822" s="4">
        <f>VLOOKUP(A822,holiday!A822:F2927,4,FALSE)</f>
        <v>13</v>
      </c>
      <c r="F822" s="4" t="str">
        <f>VLOOKUP(A822,holiday!A822:G2927,6,FALSE)</f>
        <v>N</v>
      </c>
      <c r="G822" s="4" t="str">
        <f>VLOOKUP(A822,holiday!A822:H2927,7,FALSE)</f>
        <v>N</v>
      </c>
      <c r="H822">
        <v>10.1</v>
      </c>
      <c r="I822">
        <v>17.899999999999999</v>
      </c>
      <c r="J822">
        <v>12.3</v>
      </c>
      <c r="K822">
        <v>2.8</v>
      </c>
      <c r="L822" s="5">
        <v>110662.245</v>
      </c>
      <c r="M822" s="6">
        <v>145.21906050000001</v>
      </c>
      <c r="N822" s="6">
        <f t="shared" si="12"/>
        <v>16070267.251720823</v>
      </c>
    </row>
    <row r="823" spans="1:14" x14ac:dyDescent="0.45">
      <c r="A823" s="9">
        <v>42826</v>
      </c>
      <c r="B823" s="4" t="str">
        <f>VLOOKUP(A823,holiday!A823:F2928,2,FALSE)</f>
        <v>Saturday</v>
      </c>
      <c r="C823" s="4" t="str">
        <f>VLOOKUP(A823,holiday!A823:G2928,3,FALSE)</f>
        <v>April</v>
      </c>
      <c r="D823" s="4">
        <f>VLOOKUP(A823,holiday!A823:E2928,5,FALSE)</f>
        <v>2017</v>
      </c>
      <c r="E823" s="4">
        <f>VLOOKUP(A823,holiday!A823:F2928,4,FALSE)</f>
        <v>13</v>
      </c>
      <c r="F823" s="4" t="str">
        <f>VLOOKUP(A823,holiday!A823:G2928,6,FALSE)</f>
        <v>N</v>
      </c>
      <c r="G823" s="4" t="str">
        <f>VLOOKUP(A823,holiday!A823:H2928,7,FALSE)</f>
        <v>N</v>
      </c>
      <c r="H823">
        <v>10</v>
      </c>
      <c r="I823">
        <v>19</v>
      </c>
      <c r="J823">
        <v>13.5</v>
      </c>
      <c r="K823">
        <v>0</v>
      </c>
      <c r="L823" s="5">
        <v>97402.264999999999</v>
      </c>
      <c r="M823" s="6">
        <v>99.249181780000001</v>
      </c>
      <c r="N823" s="6">
        <f t="shared" si="12"/>
        <v>9667095.1047687326</v>
      </c>
    </row>
    <row r="824" spans="1:14" x14ac:dyDescent="0.45">
      <c r="A824" s="9">
        <v>42827</v>
      </c>
      <c r="B824" s="4" t="str">
        <f>VLOOKUP(A824,holiday!A824:F2929,2,FALSE)</f>
        <v>Sunday</v>
      </c>
      <c r="C824" s="4" t="str">
        <f>VLOOKUP(A824,holiday!A824:G2929,3,FALSE)</f>
        <v>April</v>
      </c>
      <c r="D824" s="4">
        <f>VLOOKUP(A824,holiday!A824:E2929,5,FALSE)</f>
        <v>2017</v>
      </c>
      <c r="E824" s="4">
        <f>VLOOKUP(A824,holiday!A824:F2929,4,FALSE)</f>
        <v>13</v>
      </c>
      <c r="F824" s="4" t="str">
        <f>VLOOKUP(A824,holiday!A824:G2929,6,FALSE)</f>
        <v>N</v>
      </c>
      <c r="G824" s="4" t="str">
        <f>VLOOKUP(A824,holiday!A824:H2929,7,FALSE)</f>
        <v>N</v>
      </c>
      <c r="H824">
        <v>11.7</v>
      </c>
      <c r="I824">
        <v>18.2</v>
      </c>
      <c r="J824">
        <v>10.1</v>
      </c>
      <c r="K824">
        <v>0.4</v>
      </c>
      <c r="L824" s="5">
        <v>94477.095000000001</v>
      </c>
      <c r="M824" s="6">
        <v>92.915735170000005</v>
      </c>
      <c r="N824" s="6">
        <f t="shared" si="12"/>
        <v>8778408.738650931</v>
      </c>
    </row>
    <row r="825" spans="1:14" x14ac:dyDescent="0.45">
      <c r="A825" s="9">
        <v>42828</v>
      </c>
      <c r="B825" s="4" t="str">
        <f>VLOOKUP(A825,holiday!A825:F2930,2,FALSE)</f>
        <v>Monday</v>
      </c>
      <c r="C825" s="4" t="str">
        <f>VLOOKUP(A825,holiday!A825:G2930,3,FALSE)</f>
        <v>April</v>
      </c>
      <c r="D825" s="4">
        <f>VLOOKUP(A825,holiday!A825:E2930,5,FALSE)</f>
        <v>2017</v>
      </c>
      <c r="E825" s="4">
        <f>VLOOKUP(A825,holiday!A825:F2930,4,FALSE)</f>
        <v>13</v>
      </c>
      <c r="F825" s="4" t="str">
        <f>VLOOKUP(A825,holiday!A825:G2930,6,FALSE)</f>
        <v>N</v>
      </c>
      <c r="G825" s="4" t="str">
        <f>VLOOKUP(A825,holiday!A825:H2930,7,FALSE)</f>
        <v>N</v>
      </c>
      <c r="H825">
        <v>8.1999999999999993</v>
      </c>
      <c r="I825">
        <v>21.5</v>
      </c>
      <c r="J825">
        <v>16.8</v>
      </c>
      <c r="K825">
        <v>0</v>
      </c>
      <c r="L825" s="5">
        <v>107895.52499999999</v>
      </c>
      <c r="M825" s="6">
        <v>106.4521598</v>
      </c>
      <c r="N825" s="6">
        <f t="shared" si="12"/>
        <v>11485711.669004895</v>
      </c>
    </row>
    <row r="826" spans="1:14" x14ac:dyDescent="0.45">
      <c r="A826" s="9">
        <v>42829</v>
      </c>
      <c r="B826" s="4" t="str">
        <f>VLOOKUP(A826,holiday!A826:F2931,2,FALSE)</f>
        <v>Tuesday</v>
      </c>
      <c r="C826" s="4" t="str">
        <f>VLOOKUP(A826,holiday!A826:G2931,3,FALSE)</f>
        <v>April</v>
      </c>
      <c r="D826" s="4">
        <f>VLOOKUP(A826,holiday!A826:E2931,5,FALSE)</f>
        <v>2017</v>
      </c>
      <c r="E826" s="4">
        <f>VLOOKUP(A826,holiday!A826:F2931,4,FALSE)</f>
        <v>13</v>
      </c>
      <c r="F826" s="4" t="str">
        <f>VLOOKUP(A826,holiday!A826:G2931,6,FALSE)</f>
        <v>N</v>
      </c>
      <c r="G826" s="4" t="str">
        <f>VLOOKUP(A826,holiday!A826:H2931,7,FALSE)</f>
        <v>N</v>
      </c>
      <c r="H826">
        <v>10</v>
      </c>
      <c r="I826">
        <v>24.4</v>
      </c>
      <c r="J826">
        <v>16.399999999999999</v>
      </c>
      <c r="K826">
        <v>0</v>
      </c>
      <c r="L826" s="5">
        <v>113138.67</v>
      </c>
      <c r="M826" s="6">
        <v>122.6614787</v>
      </c>
      <c r="N826" s="6">
        <f t="shared" si="12"/>
        <v>13877756.560351329</v>
      </c>
    </row>
    <row r="827" spans="1:14" x14ac:dyDescent="0.45">
      <c r="A827" s="9">
        <v>42830</v>
      </c>
      <c r="B827" s="4" t="str">
        <f>VLOOKUP(A827,holiday!A827:F2932,2,FALSE)</f>
        <v>Wednesday</v>
      </c>
      <c r="C827" s="4" t="str">
        <f>VLOOKUP(A827,holiday!A827:G2932,3,FALSE)</f>
        <v>April</v>
      </c>
      <c r="D827" s="4">
        <f>VLOOKUP(A827,holiday!A827:E2932,5,FALSE)</f>
        <v>2017</v>
      </c>
      <c r="E827" s="4">
        <f>VLOOKUP(A827,holiday!A827:F2932,4,FALSE)</f>
        <v>13</v>
      </c>
      <c r="F827" s="4" t="str">
        <f>VLOOKUP(A827,holiday!A827:G2932,6,FALSE)</f>
        <v>N</v>
      </c>
      <c r="G827" s="4" t="str">
        <f>VLOOKUP(A827,holiday!A827:H2932,7,FALSE)</f>
        <v>N</v>
      </c>
      <c r="H827">
        <v>11</v>
      </c>
      <c r="I827">
        <v>25.4</v>
      </c>
      <c r="J827">
        <v>15.8</v>
      </c>
      <c r="K827">
        <v>0</v>
      </c>
      <c r="L827" s="5">
        <v>114191.35</v>
      </c>
      <c r="M827" s="6">
        <v>142.28042669999999</v>
      </c>
      <c r="N827" s="6">
        <f t="shared" si="12"/>
        <v>16247194.003449045</v>
      </c>
    </row>
    <row r="828" spans="1:14" x14ac:dyDescent="0.45">
      <c r="A828" s="9">
        <v>42831</v>
      </c>
      <c r="B828" s="4" t="str">
        <f>VLOOKUP(A828,holiday!A828:F2933,2,FALSE)</f>
        <v>Thursday</v>
      </c>
      <c r="C828" s="4" t="str">
        <f>VLOOKUP(A828,holiday!A828:G2933,3,FALSE)</f>
        <v>April</v>
      </c>
      <c r="D828" s="4">
        <f>VLOOKUP(A828,holiday!A828:E2933,5,FALSE)</f>
        <v>2017</v>
      </c>
      <c r="E828" s="4">
        <f>VLOOKUP(A828,holiday!A828:F2933,4,FALSE)</f>
        <v>14</v>
      </c>
      <c r="F828" s="4" t="str">
        <f>VLOOKUP(A828,holiday!A828:G2933,6,FALSE)</f>
        <v>N</v>
      </c>
      <c r="G828" s="4" t="str">
        <f>VLOOKUP(A828,holiday!A828:H2933,7,FALSE)</f>
        <v>N</v>
      </c>
      <c r="H828">
        <v>12</v>
      </c>
      <c r="I828">
        <v>26.6</v>
      </c>
      <c r="J828">
        <v>13.5</v>
      </c>
      <c r="K828">
        <v>0</v>
      </c>
      <c r="L828" s="5">
        <v>114817.30499999999</v>
      </c>
      <c r="M828" s="6">
        <v>126.18198750000001</v>
      </c>
      <c r="N828" s="6">
        <f t="shared" si="12"/>
        <v>14487875.744293688</v>
      </c>
    </row>
    <row r="829" spans="1:14" x14ac:dyDescent="0.45">
      <c r="A829" s="9">
        <v>42832</v>
      </c>
      <c r="B829" s="4" t="str">
        <f>VLOOKUP(A829,holiday!A829:F2934,2,FALSE)</f>
        <v>Friday</v>
      </c>
      <c r="C829" s="4" t="str">
        <f>VLOOKUP(A829,holiday!A829:G2934,3,FALSE)</f>
        <v>April</v>
      </c>
      <c r="D829" s="4">
        <f>VLOOKUP(A829,holiday!A829:E2934,5,FALSE)</f>
        <v>2017</v>
      </c>
      <c r="E829" s="4">
        <f>VLOOKUP(A829,holiday!A829:F2934,4,FALSE)</f>
        <v>14</v>
      </c>
      <c r="F829" s="4" t="str">
        <f>VLOOKUP(A829,holiday!A829:G2934,6,FALSE)</f>
        <v>N</v>
      </c>
      <c r="G829" s="4" t="str">
        <f>VLOOKUP(A829,holiday!A829:H2934,7,FALSE)</f>
        <v>N</v>
      </c>
      <c r="H829">
        <v>12.7</v>
      </c>
      <c r="I829">
        <v>26.2</v>
      </c>
      <c r="J829">
        <v>15.6</v>
      </c>
      <c r="K829">
        <v>0</v>
      </c>
      <c r="L829" s="5">
        <v>110160.02499999999</v>
      </c>
      <c r="M829" s="6">
        <v>101.330421</v>
      </c>
      <c r="N829" s="6">
        <f t="shared" si="12"/>
        <v>11162561.710620524</v>
      </c>
    </row>
    <row r="830" spans="1:14" x14ac:dyDescent="0.45">
      <c r="A830" s="9">
        <v>42833</v>
      </c>
      <c r="B830" s="4" t="str">
        <f>VLOOKUP(A830,holiday!A830:F2935,2,FALSE)</f>
        <v>Saturday</v>
      </c>
      <c r="C830" s="4" t="str">
        <f>VLOOKUP(A830,holiday!A830:G2935,3,FALSE)</f>
        <v>April</v>
      </c>
      <c r="D830" s="4">
        <f>VLOOKUP(A830,holiday!A830:E2935,5,FALSE)</f>
        <v>2017</v>
      </c>
      <c r="E830" s="4">
        <f>VLOOKUP(A830,holiday!A830:F2935,4,FALSE)</f>
        <v>14</v>
      </c>
      <c r="F830" s="4" t="str">
        <f>VLOOKUP(A830,holiday!A830:G2935,6,FALSE)</f>
        <v>N</v>
      </c>
      <c r="G830" s="4" t="str">
        <f>VLOOKUP(A830,holiday!A830:H2935,7,FALSE)</f>
        <v>N</v>
      </c>
      <c r="H830">
        <v>18.600000000000001</v>
      </c>
      <c r="I830">
        <v>28.1</v>
      </c>
      <c r="J830">
        <v>13.8</v>
      </c>
      <c r="K830">
        <v>0</v>
      </c>
      <c r="L830" s="5">
        <v>99084.74</v>
      </c>
      <c r="M830" s="6">
        <v>95.867977690000004</v>
      </c>
      <c r="N830" s="6">
        <f t="shared" si="12"/>
        <v>9499053.6437394507</v>
      </c>
    </row>
    <row r="831" spans="1:14" x14ac:dyDescent="0.45">
      <c r="A831" s="9">
        <v>42834</v>
      </c>
      <c r="B831" s="4" t="str">
        <f>VLOOKUP(A831,holiday!A831:F2936,2,FALSE)</f>
        <v>Sunday</v>
      </c>
      <c r="C831" s="4" t="str">
        <f>VLOOKUP(A831,holiday!A831:G2936,3,FALSE)</f>
        <v>April</v>
      </c>
      <c r="D831" s="4">
        <f>VLOOKUP(A831,holiday!A831:E2936,5,FALSE)</f>
        <v>2017</v>
      </c>
      <c r="E831" s="4">
        <f>VLOOKUP(A831,holiday!A831:F2936,4,FALSE)</f>
        <v>14</v>
      </c>
      <c r="F831" s="4" t="str">
        <f>VLOOKUP(A831,holiday!A831:G2936,6,FALSE)</f>
        <v>N</v>
      </c>
      <c r="G831" s="4" t="str">
        <f>VLOOKUP(A831,holiday!A831:H2936,7,FALSE)</f>
        <v>N</v>
      </c>
      <c r="H831">
        <v>11.7</v>
      </c>
      <c r="I831">
        <v>15.2</v>
      </c>
      <c r="J831">
        <v>6.5</v>
      </c>
      <c r="K831">
        <v>10.6</v>
      </c>
      <c r="L831" s="5">
        <v>96041.895000000004</v>
      </c>
      <c r="M831" s="6">
        <v>74.591633180000002</v>
      </c>
      <c r="N831" s="6">
        <f t="shared" si="12"/>
        <v>7163921.8017520765</v>
      </c>
    </row>
    <row r="832" spans="1:14" x14ac:dyDescent="0.45">
      <c r="A832" s="9">
        <v>42835</v>
      </c>
      <c r="B832" s="4" t="str">
        <f>VLOOKUP(A832,holiday!A832:F2937,2,FALSE)</f>
        <v>Monday</v>
      </c>
      <c r="C832" s="4" t="str">
        <f>VLOOKUP(A832,holiday!A832:G2937,3,FALSE)</f>
        <v>April</v>
      </c>
      <c r="D832" s="4">
        <f>VLOOKUP(A832,holiday!A832:E2937,5,FALSE)</f>
        <v>2017</v>
      </c>
      <c r="E832" s="4">
        <f>VLOOKUP(A832,holiday!A832:F2937,4,FALSE)</f>
        <v>14</v>
      </c>
      <c r="F832" s="4" t="str">
        <f>VLOOKUP(A832,holiday!A832:G2937,6,FALSE)</f>
        <v>N</v>
      </c>
      <c r="G832" s="4" t="str">
        <f>VLOOKUP(A832,holiday!A832:H2937,7,FALSE)</f>
        <v>N</v>
      </c>
      <c r="H832">
        <v>9</v>
      </c>
      <c r="I832">
        <v>17</v>
      </c>
      <c r="J832">
        <v>3</v>
      </c>
      <c r="K832">
        <v>25.4</v>
      </c>
      <c r="L832" s="5">
        <v>113287.05499999999</v>
      </c>
      <c r="M832" s="6">
        <v>111.8004887</v>
      </c>
      <c r="N832" s="6">
        <f t="shared" si="12"/>
        <v>12665548.112383777</v>
      </c>
    </row>
    <row r="833" spans="1:14" x14ac:dyDescent="0.45">
      <c r="A833" s="9">
        <v>42836</v>
      </c>
      <c r="B833" s="4" t="str">
        <f>VLOOKUP(A833,holiday!A833:F2938,2,FALSE)</f>
        <v>Tuesday</v>
      </c>
      <c r="C833" s="4" t="str">
        <f>VLOOKUP(A833,holiday!A833:G2938,3,FALSE)</f>
        <v>April</v>
      </c>
      <c r="D833" s="4">
        <f>VLOOKUP(A833,holiday!A833:E2938,5,FALSE)</f>
        <v>2017</v>
      </c>
      <c r="E833" s="4">
        <f>VLOOKUP(A833,holiday!A833:F2938,4,FALSE)</f>
        <v>14</v>
      </c>
      <c r="F833" s="4" t="str">
        <f>VLOOKUP(A833,holiday!A833:G2938,6,FALSE)</f>
        <v>N</v>
      </c>
      <c r="G833" s="4" t="str">
        <f>VLOOKUP(A833,holiday!A833:H2938,7,FALSE)</f>
        <v>N</v>
      </c>
      <c r="H833">
        <v>12.3</v>
      </c>
      <c r="I833">
        <v>18.5</v>
      </c>
      <c r="J833">
        <v>13.5</v>
      </c>
      <c r="K833">
        <v>15.4</v>
      </c>
      <c r="L833" s="5">
        <v>114159.965</v>
      </c>
      <c r="M833" s="6">
        <v>130.03687339999999</v>
      </c>
      <c r="N833" s="6">
        <f t="shared" si="12"/>
        <v>14845004.916053429</v>
      </c>
    </row>
    <row r="834" spans="1:14" x14ac:dyDescent="0.45">
      <c r="A834" s="9">
        <v>42837</v>
      </c>
      <c r="B834" s="4" t="str">
        <f>VLOOKUP(A834,holiday!A834:F2939,2,FALSE)</f>
        <v>Wednesday</v>
      </c>
      <c r="C834" s="4" t="str">
        <f>VLOOKUP(A834,holiday!A834:G2939,3,FALSE)</f>
        <v>April</v>
      </c>
      <c r="D834" s="4">
        <f>VLOOKUP(A834,holiday!A834:E2939,5,FALSE)</f>
        <v>2017</v>
      </c>
      <c r="E834" s="4">
        <f>VLOOKUP(A834,holiday!A834:F2939,4,FALSE)</f>
        <v>14</v>
      </c>
      <c r="F834" s="4" t="str">
        <f>VLOOKUP(A834,holiday!A834:G2939,6,FALSE)</f>
        <v>N</v>
      </c>
      <c r="G834" s="4" t="str">
        <f>VLOOKUP(A834,holiday!A834:H2939,7,FALSE)</f>
        <v>N</v>
      </c>
      <c r="H834">
        <v>10.8</v>
      </c>
      <c r="I834">
        <v>19.3</v>
      </c>
      <c r="J834">
        <v>14</v>
      </c>
      <c r="K834">
        <v>0</v>
      </c>
      <c r="L834" s="5">
        <v>114335.995</v>
      </c>
      <c r="M834" s="6">
        <v>126.572879</v>
      </c>
      <c r="N834" s="6">
        <f t="shared" ref="N834:N897" si="13">L834*M834</f>
        <v>14471836.060479604</v>
      </c>
    </row>
    <row r="835" spans="1:14" x14ac:dyDescent="0.45">
      <c r="A835" s="9">
        <v>42838</v>
      </c>
      <c r="B835" s="4" t="str">
        <f>VLOOKUP(A835,holiday!A835:F2940,2,FALSE)</f>
        <v>Thursday</v>
      </c>
      <c r="C835" s="4" t="str">
        <f>VLOOKUP(A835,holiday!A835:G2940,3,FALSE)</f>
        <v>April</v>
      </c>
      <c r="D835" s="4">
        <f>VLOOKUP(A835,holiday!A835:E2940,5,FALSE)</f>
        <v>2017</v>
      </c>
      <c r="E835" s="4">
        <f>VLOOKUP(A835,holiday!A835:F2940,4,FALSE)</f>
        <v>15</v>
      </c>
      <c r="F835" s="4" t="str">
        <f>VLOOKUP(A835,holiday!A835:G2940,6,FALSE)</f>
        <v>N</v>
      </c>
      <c r="G835" s="4" t="str">
        <f>VLOOKUP(A835,holiday!A835:H2940,7,FALSE)</f>
        <v>N</v>
      </c>
      <c r="H835">
        <v>10.9</v>
      </c>
      <c r="I835">
        <v>22.2</v>
      </c>
      <c r="J835">
        <v>13.9</v>
      </c>
      <c r="K835">
        <v>0</v>
      </c>
      <c r="L835" s="5">
        <v>112704.045</v>
      </c>
      <c r="M835" s="6">
        <v>117.53565020000001</v>
      </c>
      <c r="N835" s="6">
        <f t="shared" si="13"/>
        <v>13246743.20924506</v>
      </c>
    </row>
    <row r="836" spans="1:14" x14ac:dyDescent="0.45">
      <c r="A836" s="9">
        <v>42839</v>
      </c>
      <c r="B836" s="4" t="str">
        <f>VLOOKUP(A836,holiday!A836:F2941,2,FALSE)</f>
        <v>Friday</v>
      </c>
      <c r="C836" s="4" t="str">
        <f>VLOOKUP(A836,holiday!A836:G2941,3,FALSE)</f>
        <v>April</v>
      </c>
      <c r="D836" s="4">
        <f>VLOOKUP(A836,holiday!A836:E2941,5,FALSE)</f>
        <v>2017</v>
      </c>
      <c r="E836" s="4">
        <f>VLOOKUP(A836,holiday!A836:F2941,4,FALSE)</f>
        <v>15</v>
      </c>
      <c r="F836" s="4" t="str">
        <f>VLOOKUP(A836,holiday!A836:G2941,6,FALSE)</f>
        <v>N</v>
      </c>
      <c r="G836" s="4" t="str">
        <f>VLOOKUP(A836,holiday!A836:H2941,7,FALSE)</f>
        <v>Y</v>
      </c>
      <c r="H836">
        <v>13</v>
      </c>
      <c r="I836">
        <v>17.899999999999999</v>
      </c>
      <c r="J836">
        <v>8.9</v>
      </c>
      <c r="K836">
        <v>0</v>
      </c>
      <c r="L836" s="5">
        <v>97436.41</v>
      </c>
      <c r="M836" s="6">
        <v>109.7650221</v>
      </c>
      <c r="N836" s="6">
        <f t="shared" si="13"/>
        <v>10695109.69699466</v>
      </c>
    </row>
    <row r="837" spans="1:14" x14ac:dyDescent="0.45">
      <c r="A837" s="9">
        <v>42840</v>
      </c>
      <c r="B837" s="4" t="str">
        <f>VLOOKUP(A837,holiday!A837:F2942,2,FALSE)</f>
        <v>Saturday</v>
      </c>
      <c r="C837" s="4" t="str">
        <f>VLOOKUP(A837,holiday!A837:G2942,3,FALSE)</f>
        <v>April</v>
      </c>
      <c r="D837" s="4">
        <f>VLOOKUP(A837,holiday!A837:E2942,5,FALSE)</f>
        <v>2017</v>
      </c>
      <c r="E837" s="4">
        <f>VLOOKUP(A837,holiday!A837:F2942,4,FALSE)</f>
        <v>15</v>
      </c>
      <c r="F837" s="4" t="str">
        <f>VLOOKUP(A837,holiday!A837:G2942,6,FALSE)</f>
        <v>N</v>
      </c>
      <c r="G837" s="4" t="str">
        <f>VLOOKUP(A837,holiday!A837:H2942,7,FALSE)</f>
        <v>Y</v>
      </c>
      <c r="H837">
        <v>11.8</v>
      </c>
      <c r="I837">
        <v>17.3</v>
      </c>
      <c r="J837">
        <v>9.6999999999999993</v>
      </c>
      <c r="K837">
        <v>0</v>
      </c>
      <c r="L837" s="5">
        <v>99608.57</v>
      </c>
      <c r="M837" s="6">
        <v>116.78284910000001</v>
      </c>
      <c r="N837" s="6">
        <f t="shared" si="13"/>
        <v>11632572.599376788</v>
      </c>
    </row>
    <row r="838" spans="1:14" x14ac:dyDescent="0.45">
      <c r="A838" s="9">
        <v>42841</v>
      </c>
      <c r="B838" s="4" t="str">
        <f>VLOOKUP(A838,holiday!A838:F2943,2,FALSE)</f>
        <v>Sunday</v>
      </c>
      <c r="C838" s="4" t="str">
        <f>VLOOKUP(A838,holiday!A838:G2943,3,FALSE)</f>
        <v>April</v>
      </c>
      <c r="D838" s="4">
        <f>VLOOKUP(A838,holiday!A838:E2943,5,FALSE)</f>
        <v>2017</v>
      </c>
      <c r="E838" s="4">
        <f>VLOOKUP(A838,holiday!A838:F2943,4,FALSE)</f>
        <v>15</v>
      </c>
      <c r="F838" s="4" t="str">
        <f>VLOOKUP(A838,holiday!A838:G2943,6,FALSE)</f>
        <v>N</v>
      </c>
      <c r="G838" s="4" t="str">
        <f>VLOOKUP(A838,holiday!A838:H2943,7,FALSE)</f>
        <v>Y</v>
      </c>
      <c r="H838">
        <v>9.9</v>
      </c>
      <c r="I838">
        <v>22.6</v>
      </c>
      <c r="J838">
        <v>10.1</v>
      </c>
      <c r="K838">
        <v>0</v>
      </c>
      <c r="L838" s="5">
        <v>96594.744999999995</v>
      </c>
      <c r="M838" s="6">
        <v>95.646407010000004</v>
      </c>
      <c r="N838" s="6">
        <f t="shared" si="13"/>
        <v>9238940.2952971626</v>
      </c>
    </row>
    <row r="839" spans="1:14" x14ac:dyDescent="0.45">
      <c r="A839" s="9">
        <v>42842</v>
      </c>
      <c r="B839" s="4" t="str">
        <f>VLOOKUP(A839,holiday!A839:F2944,2,FALSE)</f>
        <v>Monday</v>
      </c>
      <c r="C839" s="4" t="str">
        <f>VLOOKUP(A839,holiday!A839:G2944,3,FALSE)</f>
        <v>April</v>
      </c>
      <c r="D839" s="4">
        <f>VLOOKUP(A839,holiday!A839:E2944,5,FALSE)</f>
        <v>2017</v>
      </c>
      <c r="E839" s="4">
        <f>VLOOKUP(A839,holiday!A839:F2944,4,FALSE)</f>
        <v>15</v>
      </c>
      <c r="F839" s="4" t="str">
        <f>VLOOKUP(A839,holiday!A839:G2944,6,FALSE)</f>
        <v>N</v>
      </c>
      <c r="G839" s="4" t="str">
        <f>VLOOKUP(A839,holiday!A839:H2944,7,FALSE)</f>
        <v>Y</v>
      </c>
      <c r="H839">
        <v>11.1</v>
      </c>
      <c r="I839">
        <v>18.3</v>
      </c>
      <c r="J839">
        <v>10.9</v>
      </c>
      <c r="K839">
        <v>0</v>
      </c>
      <c r="L839" s="5">
        <v>99945.494999999995</v>
      </c>
      <c r="M839" s="6">
        <v>104.57818949999999</v>
      </c>
      <c r="N839" s="6">
        <f t="shared" si="13"/>
        <v>10452118.915781301</v>
      </c>
    </row>
    <row r="840" spans="1:14" x14ac:dyDescent="0.45">
      <c r="A840" s="9">
        <v>42843</v>
      </c>
      <c r="B840" s="4" t="str">
        <f>VLOOKUP(A840,holiday!A840:F2945,2,FALSE)</f>
        <v>Tuesday</v>
      </c>
      <c r="C840" s="4" t="str">
        <f>VLOOKUP(A840,holiday!A840:G2945,3,FALSE)</f>
        <v>April</v>
      </c>
      <c r="D840" s="4">
        <f>VLOOKUP(A840,holiday!A840:E2945,5,FALSE)</f>
        <v>2017</v>
      </c>
      <c r="E840" s="4">
        <f>VLOOKUP(A840,holiday!A840:F2945,4,FALSE)</f>
        <v>15</v>
      </c>
      <c r="F840" s="4" t="str">
        <f>VLOOKUP(A840,holiday!A840:G2945,6,FALSE)</f>
        <v>N</v>
      </c>
      <c r="G840" s="4" t="str">
        <f>VLOOKUP(A840,holiday!A840:H2945,7,FALSE)</f>
        <v>N</v>
      </c>
      <c r="H840">
        <v>9.5</v>
      </c>
      <c r="I840">
        <v>20.399999999999999</v>
      </c>
      <c r="J840">
        <v>13.7</v>
      </c>
      <c r="K840">
        <v>0</v>
      </c>
      <c r="L840" s="5">
        <v>111955.175</v>
      </c>
      <c r="M840" s="6">
        <v>112.8247059</v>
      </c>
      <c r="N840" s="6">
        <f t="shared" si="13"/>
        <v>12631309.693358032</v>
      </c>
    </row>
    <row r="841" spans="1:14" x14ac:dyDescent="0.45">
      <c r="A841" s="9">
        <v>42844</v>
      </c>
      <c r="B841" s="4" t="str">
        <f>VLOOKUP(A841,holiday!A841:F2946,2,FALSE)</f>
        <v>Wednesday</v>
      </c>
      <c r="C841" s="4" t="str">
        <f>VLOOKUP(A841,holiday!A841:G2946,3,FALSE)</f>
        <v>April</v>
      </c>
      <c r="D841" s="4">
        <f>VLOOKUP(A841,holiday!A841:E2946,5,FALSE)</f>
        <v>2017</v>
      </c>
      <c r="E841" s="4">
        <f>VLOOKUP(A841,holiday!A841:F2946,4,FALSE)</f>
        <v>15</v>
      </c>
      <c r="F841" s="4" t="str">
        <f>VLOOKUP(A841,holiday!A841:G2946,6,FALSE)</f>
        <v>Y</v>
      </c>
      <c r="G841" s="4" t="str">
        <f>VLOOKUP(A841,holiday!A841:H2946,7,FALSE)</f>
        <v>N</v>
      </c>
      <c r="H841">
        <v>13</v>
      </c>
      <c r="I841">
        <v>26.9</v>
      </c>
      <c r="J841">
        <v>12.7</v>
      </c>
      <c r="K841">
        <v>0</v>
      </c>
      <c r="L841" s="5">
        <v>114436.97</v>
      </c>
      <c r="M841" s="6">
        <v>101.3145524</v>
      </c>
      <c r="N841" s="6">
        <f t="shared" si="13"/>
        <v>11594130.393562227</v>
      </c>
    </row>
    <row r="842" spans="1:14" x14ac:dyDescent="0.45">
      <c r="A842" s="9">
        <v>42845</v>
      </c>
      <c r="B842" s="4" t="str">
        <f>VLOOKUP(A842,holiday!A842:F2947,2,FALSE)</f>
        <v>Thursday</v>
      </c>
      <c r="C842" s="4" t="str">
        <f>VLOOKUP(A842,holiday!A842:G2947,3,FALSE)</f>
        <v>April</v>
      </c>
      <c r="D842" s="4">
        <f>VLOOKUP(A842,holiday!A842:E2947,5,FALSE)</f>
        <v>2017</v>
      </c>
      <c r="E842" s="4">
        <f>VLOOKUP(A842,holiday!A842:F2947,4,FALSE)</f>
        <v>16</v>
      </c>
      <c r="F842" s="4" t="str">
        <f>VLOOKUP(A842,holiday!A842:G2947,6,FALSE)</f>
        <v>Y</v>
      </c>
      <c r="G842" s="4" t="str">
        <f>VLOOKUP(A842,holiday!A842:H2947,7,FALSE)</f>
        <v>N</v>
      </c>
      <c r="H842">
        <v>14.6</v>
      </c>
      <c r="I842">
        <v>26.5</v>
      </c>
      <c r="J842">
        <v>12.4</v>
      </c>
      <c r="K842">
        <v>0</v>
      </c>
      <c r="L842" s="5">
        <v>112816.68</v>
      </c>
      <c r="M842" s="6">
        <v>104.07810310000001</v>
      </c>
      <c r="N842" s="6">
        <f t="shared" si="13"/>
        <v>11741746.052439708</v>
      </c>
    </row>
    <row r="843" spans="1:14" x14ac:dyDescent="0.45">
      <c r="A843" s="9">
        <v>42846</v>
      </c>
      <c r="B843" s="4" t="str">
        <f>VLOOKUP(A843,holiday!A843:F2948,2,FALSE)</f>
        <v>Friday</v>
      </c>
      <c r="C843" s="4" t="str">
        <f>VLOOKUP(A843,holiday!A843:G2948,3,FALSE)</f>
        <v>April</v>
      </c>
      <c r="D843" s="4">
        <f>VLOOKUP(A843,holiday!A843:E2948,5,FALSE)</f>
        <v>2017</v>
      </c>
      <c r="E843" s="4">
        <f>VLOOKUP(A843,holiday!A843:F2948,4,FALSE)</f>
        <v>16</v>
      </c>
      <c r="F843" s="4" t="str">
        <f>VLOOKUP(A843,holiday!A843:G2948,6,FALSE)</f>
        <v>Y</v>
      </c>
      <c r="G843" s="4" t="str">
        <f>VLOOKUP(A843,holiday!A843:H2948,7,FALSE)</f>
        <v>N</v>
      </c>
      <c r="H843">
        <v>16.5</v>
      </c>
      <c r="I843">
        <v>20.9</v>
      </c>
      <c r="J843">
        <v>3.6</v>
      </c>
      <c r="K843">
        <v>9.4</v>
      </c>
      <c r="L843" s="5">
        <v>114522.44</v>
      </c>
      <c r="M843" s="6">
        <v>133.2265993</v>
      </c>
      <c r="N843" s="6">
        <f t="shared" si="13"/>
        <v>15257435.224738292</v>
      </c>
    </row>
    <row r="844" spans="1:14" x14ac:dyDescent="0.45">
      <c r="A844" s="9">
        <v>42847</v>
      </c>
      <c r="B844" s="4" t="str">
        <f>VLOOKUP(A844,holiday!A844:F2949,2,FALSE)</f>
        <v>Saturday</v>
      </c>
      <c r="C844" s="4" t="str">
        <f>VLOOKUP(A844,holiday!A844:G2949,3,FALSE)</f>
        <v>April</v>
      </c>
      <c r="D844" s="4">
        <f>VLOOKUP(A844,holiday!A844:E2949,5,FALSE)</f>
        <v>2017</v>
      </c>
      <c r="E844" s="4">
        <f>VLOOKUP(A844,holiday!A844:F2949,4,FALSE)</f>
        <v>16</v>
      </c>
      <c r="F844" s="4" t="str">
        <f>VLOOKUP(A844,holiday!A844:G2949,6,FALSE)</f>
        <v>Y</v>
      </c>
      <c r="G844" s="4" t="str">
        <f>VLOOKUP(A844,holiday!A844:H2949,7,FALSE)</f>
        <v>N</v>
      </c>
      <c r="H844">
        <v>16.899999999999999</v>
      </c>
      <c r="I844">
        <v>22.5</v>
      </c>
      <c r="J844">
        <v>11.8</v>
      </c>
      <c r="K844">
        <v>4.5999999999999996</v>
      </c>
      <c r="L844" s="5">
        <v>102528.4</v>
      </c>
      <c r="M844" s="6">
        <v>111.6671228</v>
      </c>
      <c r="N844" s="6">
        <f t="shared" si="13"/>
        <v>11449051.43328752</v>
      </c>
    </row>
    <row r="845" spans="1:14" x14ac:dyDescent="0.45">
      <c r="A845" s="9">
        <v>42848</v>
      </c>
      <c r="B845" s="4" t="str">
        <f>VLOOKUP(A845,holiday!A845:F2950,2,FALSE)</f>
        <v>Sunday</v>
      </c>
      <c r="C845" s="4" t="str">
        <f>VLOOKUP(A845,holiday!A845:G2950,3,FALSE)</f>
        <v>April</v>
      </c>
      <c r="D845" s="4">
        <f>VLOOKUP(A845,holiday!A845:E2950,5,FALSE)</f>
        <v>2017</v>
      </c>
      <c r="E845" s="4">
        <f>VLOOKUP(A845,holiday!A845:F2950,4,FALSE)</f>
        <v>16</v>
      </c>
      <c r="F845" s="4" t="str">
        <f>VLOOKUP(A845,holiday!A845:G2950,6,FALSE)</f>
        <v>Y</v>
      </c>
      <c r="G845" s="4" t="str">
        <f>VLOOKUP(A845,holiday!A845:H2950,7,FALSE)</f>
        <v>N</v>
      </c>
      <c r="H845">
        <v>14.4</v>
      </c>
      <c r="I845">
        <v>21.8</v>
      </c>
      <c r="J845">
        <v>11.9</v>
      </c>
      <c r="K845">
        <v>0</v>
      </c>
      <c r="L845" s="5">
        <v>97356.565000000002</v>
      </c>
      <c r="M845" s="6">
        <v>90.726651050000001</v>
      </c>
      <c r="N845" s="6">
        <f t="shared" si="13"/>
        <v>8832835.1001816429</v>
      </c>
    </row>
    <row r="846" spans="1:14" x14ac:dyDescent="0.45">
      <c r="A846" s="9">
        <v>42849</v>
      </c>
      <c r="B846" s="4" t="str">
        <f>VLOOKUP(A846,holiday!A846:F2951,2,FALSE)</f>
        <v>Monday</v>
      </c>
      <c r="C846" s="4" t="str">
        <f>VLOOKUP(A846,holiday!A846:G2951,3,FALSE)</f>
        <v>April</v>
      </c>
      <c r="D846" s="4">
        <f>VLOOKUP(A846,holiday!A846:E2951,5,FALSE)</f>
        <v>2017</v>
      </c>
      <c r="E846" s="4">
        <f>VLOOKUP(A846,holiday!A846:F2951,4,FALSE)</f>
        <v>16</v>
      </c>
      <c r="F846" s="4" t="str">
        <f>VLOOKUP(A846,holiday!A846:G2951,6,FALSE)</f>
        <v>Y</v>
      </c>
      <c r="G846" s="4" t="str">
        <f>VLOOKUP(A846,holiday!A846:H2951,7,FALSE)</f>
        <v>N</v>
      </c>
      <c r="H846">
        <v>15.9</v>
      </c>
      <c r="I846">
        <v>24.7</v>
      </c>
      <c r="J846">
        <v>9.9</v>
      </c>
      <c r="K846">
        <v>0</v>
      </c>
      <c r="L846" s="5">
        <v>109421.815</v>
      </c>
      <c r="M846" s="6">
        <v>113.2589368</v>
      </c>
      <c r="N846" s="6">
        <f t="shared" si="13"/>
        <v>12392998.429626292</v>
      </c>
    </row>
    <row r="847" spans="1:14" x14ac:dyDescent="0.45">
      <c r="A847" s="9">
        <v>42850</v>
      </c>
      <c r="B847" s="4" t="str">
        <f>VLOOKUP(A847,holiday!A847:F2952,2,FALSE)</f>
        <v>Tuesday</v>
      </c>
      <c r="C847" s="4" t="str">
        <f>VLOOKUP(A847,holiday!A847:G2952,3,FALSE)</f>
        <v>April</v>
      </c>
      <c r="D847" s="4">
        <f>VLOOKUP(A847,holiday!A847:E2952,5,FALSE)</f>
        <v>2017</v>
      </c>
      <c r="E847" s="4">
        <f>VLOOKUP(A847,holiday!A847:F2952,4,FALSE)</f>
        <v>16</v>
      </c>
      <c r="F847" s="4" t="str">
        <f>VLOOKUP(A847,holiday!A847:G2952,6,FALSE)</f>
        <v>Y</v>
      </c>
      <c r="G847" s="4" t="str">
        <f>VLOOKUP(A847,holiday!A847:H2952,7,FALSE)</f>
        <v>Y</v>
      </c>
      <c r="H847">
        <v>16.2</v>
      </c>
      <c r="I847">
        <v>17.7</v>
      </c>
      <c r="J847">
        <v>5.8</v>
      </c>
      <c r="K847">
        <v>21.6</v>
      </c>
      <c r="L847" s="5">
        <v>101548.735</v>
      </c>
      <c r="M847" s="6">
        <v>86.790072550000005</v>
      </c>
      <c r="N847" s="6">
        <f t="shared" si="13"/>
        <v>8813422.0780107249</v>
      </c>
    </row>
    <row r="848" spans="1:14" x14ac:dyDescent="0.45">
      <c r="A848" s="9">
        <v>42851</v>
      </c>
      <c r="B848" s="4" t="str">
        <f>VLOOKUP(A848,holiday!A848:F2953,2,FALSE)</f>
        <v>Wednesday</v>
      </c>
      <c r="C848" s="4" t="str">
        <f>VLOOKUP(A848,holiday!A848:G2953,3,FALSE)</f>
        <v>April</v>
      </c>
      <c r="D848" s="4">
        <f>VLOOKUP(A848,holiday!A848:E2953,5,FALSE)</f>
        <v>2017</v>
      </c>
      <c r="E848" s="4">
        <f>VLOOKUP(A848,holiday!A848:F2953,4,FALSE)</f>
        <v>16</v>
      </c>
      <c r="F848" s="4" t="str">
        <f>VLOOKUP(A848,holiday!A848:G2953,6,FALSE)</f>
        <v>Y</v>
      </c>
      <c r="G848" s="4" t="str">
        <f>VLOOKUP(A848,holiday!A848:H2953,7,FALSE)</f>
        <v>N</v>
      </c>
      <c r="H848">
        <v>10.1</v>
      </c>
      <c r="I848">
        <v>14.5</v>
      </c>
      <c r="J848">
        <v>6.4</v>
      </c>
      <c r="K848">
        <v>20</v>
      </c>
      <c r="L848" s="5">
        <v>116795.245</v>
      </c>
      <c r="M848" s="6">
        <v>100.69868460000001</v>
      </c>
      <c r="N848" s="6">
        <f t="shared" si="13"/>
        <v>11761127.539034728</v>
      </c>
    </row>
    <row r="849" spans="1:14" x14ac:dyDescent="0.45">
      <c r="A849" s="9">
        <v>42852</v>
      </c>
      <c r="B849" s="4" t="str">
        <f>VLOOKUP(A849,holiday!A849:F2954,2,FALSE)</f>
        <v>Thursday</v>
      </c>
      <c r="C849" s="4" t="str">
        <f>VLOOKUP(A849,holiday!A849:G2954,3,FALSE)</f>
        <v>April</v>
      </c>
      <c r="D849" s="4">
        <f>VLOOKUP(A849,holiday!A849:E2954,5,FALSE)</f>
        <v>2017</v>
      </c>
      <c r="E849" s="4">
        <f>VLOOKUP(A849,holiday!A849:F2954,4,FALSE)</f>
        <v>17</v>
      </c>
      <c r="F849" s="4" t="str">
        <f>VLOOKUP(A849,holiday!A849:G2954,6,FALSE)</f>
        <v>Y</v>
      </c>
      <c r="G849" s="4" t="str">
        <f>VLOOKUP(A849,holiday!A849:H2954,7,FALSE)</f>
        <v>N</v>
      </c>
      <c r="H849">
        <v>8.3000000000000007</v>
      </c>
      <c r="I849">
        <v>15.6</v>
      </c>
      <c r="J849">
        <v>7.1</v>
      </c>
      <c r="K849">
        <v>15.4</v>
      </c>
      <c r="L849" s="5">
        <v>126329.53</v>
      </c>
      <c r="M849" s="6">
        <v>145.68273490000001</v>
      </c>
      <c r="N849" s="6">
        <f t="shared" si="13"/>
        <v>18404031.429031599</v>
      </c>
    </row>
    <row r="850" spans="1:14" x14ac:dyDescent="0.45">
      <c r="A850" s="9">
        <v>42853</v>
      </c>
      <c r="B850" s="4" t="str">
        <f>VLOOKUP(A850,holiday!A850:F2955,2,FALSE)</f>
        <v>Friday</v>
      </c>
      <c r="C850" s="4" t="str">
        <f>VLOOKUP(A850,holiday!A850:G2955,3,FALSE)</f>
        <v>April</v>
      </c>
      <c r="D850" s="4">
        <f>VLOOKUP(A850,holiday!A850:E2955,5,FALSE)</f>
        <v>2017</v>
      </c>
      <c r="E850" s="4">
        <f>VLOOKUP(A850,holiday!A850:F2955,4,FALSE)</f>
        <v>17</v>
      </c>
      <c r="F850" s="4" t="str">
        <f>VLOOKUP(A850,holiday!A850:G2955,6,FALSE)</f>
        <v>Y</v>
      </c>
      <c r="G850" s="4" t="str">
        <f>VLOOKUP(A850,holiday!A850:H2955,7,FALSE)</f>
        <v>N</v>
      </c>
      <c r="H850">
        <v>9.4</v>
      </c>
      <c r="I850">
        <v>19.8</v>
      </c>
      <c r="J850">
        <v>6</v>
      </c>
      <c r="K850">
        <v>0.4</v>
      </c>
      <c r="L850" s="5">
        <v>120144.19</v>
      </c>
      <c r="M850" s="6">
        <v>120.8095221</v>
      </c>
      <c r="N850" s="6">
        <f t="shared" si="13"/>
        <v>14514562.176991599</v>
      </c>
    </row>
    <row r="851" spans="1:14" x14ac:dyDescent="0.45">
      <c r="A851" s="9">
        <v>42854</v>
      </c>
      <c r="B851" s="4" t="str">
        <f>VLOOKUP(A851,holiday!A851:F2956,2,FALSE)</f>
        <v>Saturday</v>
      </c>
      <c r="C851" s="4" t="str">
        <f>VLOOKUP(A851,holiday!A851:G2956,3,FALSE)</f>
        <v>April</v>
      </c>
      <c r="D851" s="4">
        <f>VLOOKUP(A851,holiday!A851:E2956,5,FALSE)</f>
        <v>2017</v>
      </c>
      <c r="E851" s="4">
        <f>VLOOKUP(A851,holiday!A851:F2956,4,FALSE)</f>
        <v>17</v>
      </c>
      <c r="F851" s="4" t="str">
        <f>VLOOKUP(A851,holiday!A851:G2956,6,FALSE)</f>
        <v>Y</v>
      </c>
      <c r="G851" s="4" t="str">
        <f>VLOOKUP(A851,holiday!A851:H2956,7,FALSE)</f>
        <v>N</v>
      </c>
      <c r="H851">
        <v>14.9</v>
      </c>
      <c r="I851">
        <v>18.100000000000001</v>
      </c>
      <c r="J851">
        <v>7.9</v>
      </c>
      <c r="K851">
        <v>0.2</v>
      </c>
      <c r="L851" s="5">
        <v>104864.05</v>
      </c>
      <c r="M851" s="6">
        <v>100.81967</v>
      </c>
      <c r="N851" s="6">
        <f t="shared" si="13"/>
        <v>10572358.915863501</v>
      </c>
    </row>
    <row r="852" spans="1:14" x14ac:dyDescent="0.45">
      <c r="A852" s="9">
        <v>42855</v>
      </c>
      <c r="B852" s="4" t="str">
        <f>VLOOKUP(A852,holiday!A852:F2957,2,FALSE)</f>
        <v>Sunday</v>
      </c>
      <c r="C852" s="4" t="str">
        <f>VLOOKUP(A852,holiday!A852:G2957,3,FALSE)</f>
        <v>April</v>
      </c>
      <c r="D852" s="4">
        <f>VLOOKUP(A852,holiday!A852:E2957,5,FALSE)</f>
        <v>2017</v>
      </c>
      <c r="E852" s="4">
        <f>VLOOKUP(A852,holiday!A852:F2957,4,FALSE)</f>
        <v>17</v>
      </c>
      <c r="F852" s="4" t="str">
        <f>VLOOKUP(A852,holiday!A852:G2957,6,FALSE)</f>
        <v>Y</v>
      </c>
      <c r="G852" s="4" t="str">
        <f>VLOOKUP(A852,holiday!A852:H2957,7,FALSE)</f>
        <v>N</v>
      </c>
      <c r="H852">
        <v>13.6</v>
      </c>
      <c r="I852">
        <v>17.8</v>
      </c>
      <c r="J852">
        <v>7.3</v>
      </c>
      <c r="K852">
        <v>0</v>
      </c>
      <c r="L852" s="5">
        <v>103756.535</v>
      </c>
      <c r="M852" s="6">
        <v>109.5772954</v>
      </c>
      <c r="N852" s="6">
        <f t="shared" si="13"/>
        <v>11369360.48537544</v>
      </c>
    </row>
    <row r="853" spans="1:14" x14ac:dyDescent="0.45">
      <c r="A853" s="9">
        <v>42856</v>
      </c>
      <c r="B853" s="4" t="str">
        <f>VLOOKUP(A853,holiday!A853:F2958,2,FALSE)</f>
        <v>Monday</v>
      </c>
      <c r="C853" s="4" t="str">
        <f>VLOOKUP(A853,holiday!A853:G2958,3,FALSE)</f>
        <v>May</v>
      </c>
      <c r="D853" s="4">
        <f>VLOOKUP(A853,holiday!A853:E2958,5,FALSE)</f>
        <v>2017</v>
      </c>
      <c r="E853" s="4">
        <f>VLOOKUP(A853,holiday!A853:F2958,4,FALSE)</f>
        <v>17</v>
      </c>
      <c r="F853" s="4" t="str">
        <f>VLOOKUP(A853,holiday!A853:G2958,6,FALSE)</f>
        <v>Y</v>
      </c>
      <c r="G853" s="4" t="str">
        <f>VLOOKUP(A853,holiday!A853:H2958,7,FALSE)</f>
        <v>N</v>
      </c>
      <c r="H853">
        <v>13.6</v>
      </c>
      <c r="I853">
        <v>20.399999999999999</v>
      </c>
      <c r="J853">
        <v>8.6999999999999993</v>
      </c>
      <c r="K853">
        <v>0</v>
      </c>
      <c r="L853" s="5">
        <v>115103.77499999999</v>
      </c>
      <c r="M853" s="6">
        <v>99.159474029999998</v>
      </c>
      <c r="N853" s="6">
        <f t="shared" si="13"/>
        <v>11413629.787867462</v>
      </c>
    </row>
    <row r="854" spans="1:14" x14ac:dyDescent="0.45">
      <c r="A854" s="9">
        <v>42857</v>
      </c>
      <c r="B854" s="4" t="str">
        <f>VLOOKUP(A854,holiday!A854:F2959,2,FALSE)</f>
        <v>Tuesday</v>
      </c>
      <c r="C854" s="4" t="str">
        <f>VLOOKUP(A854,holiday!A854:G2959,3,FALSE)</f>
        <v>May</v>
      </c>
      <c r="D854" s="4">
        <f>VLOOKUP(A854,holiday!A854:E2959,5,FALSE)</f>
        <v>2017</v>
      </c>
      <c r="E854" s="4">
        <f>VLOOKUP(A854,holiday!A854:F2959,4,FALSE)</f>
        <v>17</v>
      </c>
      <c r="F854" s="4" t="str">
        <f>VLOOKUP(A854,holiday!A854:G2959,6,FALSE)</f>
        <v>Y</v>
      </c>
      <c r="G854" s="4" t="str">
        <f>VLOOKUP(A854,holiday!A854:H2959,7,FALSE)</f>
        <v>N</v>
      </c>
      <c r="H854">
        <v>10.4</v>
      </c>
      <c r="I854">
        <v>15.2</v>
      </c>
      <c r="J854">
        <v>9.4</v>
      </c>
      <c r="K854">
        <v>2.4</v>
      </c>
      <c r="L854" s="5">
        <v>120718.64</v>
      </c>
      <c r="M854" s="6">
        <v>109.9227693</v>
      </c>
      <c r="N854" s="6">
        <f t="shared" si="13"/>
        <v>13269727.214929752</v>
      </c>
    </row>
    <row r="855" spans="1:14" x14ac:dyDescent="0.45">
      <c r="A855" s="9">
        <v>42858</v>
      </c>
      <c r="B855" s="4" t="str">
        <f>VLOOKUP(A855,holiday!A855:F2960,2,FALSE)</f>
        <v>Wednesday</v>
      </c>
      <c r="C855" s="4" t="str">
        <f>VLOOKUP(A855,holiday!A855:G2960,3,FALSE)</f>
        <v>May</v>
      </c>
      <c r="D855" s="4">
        <f>VLOOKUP(A855,holiday!A855:E2960,5,FALSE)</f>
        <v>2017</v>
      </c>
      <c r="E855" s="4">
        <f>VLOOKUP(A855,holiday!A855:F2960,4,FALSE)</f>
        <v>17</v>
      </c>
      <c r="F855" s="4" t="str">
        <f>VLOOKUP(A855,holiday!A855:G2960,6,FALSE)</f>
        <v>Y</v>
      </c>
      <c r="G855" s="4" t="str">
        <f>VLOOKUP(A855,holiday!A855:H2960,7,FALSE)</f>
        <v>N</v>
      </c>
      <c r="H855">
        <v>7.4</v>
      </c>
      <c r="I855">
        <v>15.3</v>
      </c>
      <c r="J855">
        <v>10.8</v>
      </c>
      <c r="K855">
        <v>0.8</v>
      </c>
      <c r="L855" s="5">
        <v>129196.44500000001</v>
      </c>
      <c r="M855" s="6">
        <v>128.63995560000001</v>
      </c>
      <c r="N855" s="6">
        <f t="shared" si="13"/>
        <v>16619824.948477844</v>
      </c>
    </row>
    <row r="856" spans="1:14" x14ac:dyDescent="0.45">
      <c r="A856" s="9">
        <v>42859</v>
      </c>
      <c r="B856" s="4" t="str">
        <f>VLOOKUP(A856,holiday!A856:F2961,2,FALSE)</f>
        <v>Thursday</v>
      </c>
      <c r="C856" s="4" t="str">
        <f>VLOOKUP(A856,holiday!A856:G2961,3,FALSE)</f>
        <v>May</v>
      </c>
      <c r="D856" s="4">
        <f>VLOOKUP(A856,holiday!A856:E2961,5,FALSE)</f>
        <v>2017</v>
      </c>
      <c r="E856" s="4">
        <f>VLOOKUP(A856,holiday!A856:F2961,4,FALSE)</f>
        <v>18</v>
      </c>
      <c r="F856" s="4" t="str">
        <f>VLOOKUP(A856,holiday!A856:G2961,6,FALSE)</f>
        <v>Y</v>
      </c>
      <c r="G856" s="4" t="str">
        <f>VLOOKUP(A856,holiday!A856:H2961,7,FALSE)</f>
        <v>N</v>
      </c>
      <c r="H856">
        <v>5.8</v>
      </c>
      <c r="I856">
        <v>16.899999999999999</v>
      </c>
      <c r="J856">
        <v>12</v>
      </c>
      <c r="K856">
        <v>0</v>
      </c>
      <c r="L856" s="5">
        <v>127260.05</v>
      </c>
      <c r="M856" s="6">
        <v>123.4720662</v>
      </c>
      <c r="N856" s="6">
        <f t="shared" si="13"/>
        <v>15713061.318215311</v>
      </c>
    </row>
    <row r="857" spans="1:14" x14ac:dyDescent="0.45">
      <c r="A857" s="9">
        <v>42860</v>
      </c>
      <c r="B857" s="4" t="str">
        <f>VLOOKUP(A857,holiday!A857:F2962,2,FALSE)</f>
        <v>Friday</v>
      </c>
      <c r="C857" s="4" t="str">
        <f>VLOOKUP(A857,holiday!A857:G2962,3,FALSE)</f>
        <v>May</v>
      </c>
      <c r="D857" s="4">
        <f>VLOOKUP(A857,holiday!A857:E2962,5,FALSE)</f>
        <v>2017</v>
      </c>
      <c r="E857" s="4">
        <f>VLOOKUP(A857,holiday!A857:F2962,4,FALSE)</f>
        <v>18</v>
      </c>
      <c r="F857" s="4" t="str">
        <f>VLOOKUP(A857,holiday!A857:G2962,6,FALSE)</f>
        <v>Y</v>
      </c>
      <c r="G857" s="4" t="str">
        <f>VLOOKUP(A857,holiday!A857:H2962,7,FALSE)</f>
        <v>N</v>
      </c>
      <c r="H857">
        <v>6.2</v>
      </c>
      <c r="I857">
        <v>20.5</v>
      </c>
      <c r="J857">
        <v>10.6</v>
      </c>
      <c r="K857">
        <v>0</v>
      </c>
      <c r="L857" s="5">
        <v>123150.38499999999</v>
      </c>
      <c r="M857" s="6">
        <v>108.2886014</v>
      </c>
      <c r="N857" s="6">
        <f t="shared" si="13"/>
        <v>13335782.953521539</v>
      </c>
    </row>
    <row r="858" spans="1:14" x14ac:dyDescent="0.45">
      <c r="A858" s="9">
        <v>42861</v>
      </c>
      <c r="B858" s="4" t="str">
        <f>VLOOKUP(A858,holiday!A858:F2963,2,FALSE)</f>
        <v>Saturday</v>
      </c>
      <c r="C858" s="4" t="str">
        <f>VLOOKUP(A858,holiday!A858:G2963,3,FALSE)</f>
        <v>May</v>
      </c>
      <c r="D858" s="4">
        <f>VLOOKUP(A858,holiday!A858:E2963,5,FALSE)</f>
        <v>2017</v>
      </c>
      <c r="E858" s="4">
        <f>VLOOKUP(A858,holiday!A858:F2963,4,FALSE)</f>
        <v>18</v>
      </c>
      <c r="F858" s="4" t="str">
        <f>VLOOKUP(A858,holiday!A858:G2963,6,FALSE)</f>
        <v>Y</v>
      </c>
      <c r="G858" s="4" t="str">
        <f>VLOOKUP(A858,holiday!A858:H2963,7,FALSE)</f>
        <v>N</v>
      </c>
      <c r="H858">
        <v>9.6</v>
      </c>
      <c r="I858">
        <v>20</v>
      </c>
      <c r="J858">
        <v>6.1</v>
      </c>
      <c r="K858">
        <v>0.2</v>
      </c>
      <c r="L858" s="5">
        <v>105013.07</v>
      </c>
      <c r="M858" s="6">
        <v>81.778327349999998</v>
      </c>
      <c r="N858" s="6">
        <f t="shared" si="13"/>
        <v>8587793.2144884653</v>
      </c>
    </row>
    <row r="859" spans="1:14" x14ac:dyDescent="0.45">
      <c r="A859" s="9">
        <v>42862</v>
      </c>
      <c r="B859" s="4" t="str">
        <f>VLOOKUP(A859,holiday!A859:F2964,2,FALSE)</f>
        <v>Sunday</v>
      </c>
      <c r="C859" s="4" t="str">
        <f>VLOOKUP(A859,holiday!A859:G2964,3,FALSE)</f>
        <v>May</v>
      </c>
      <c r="D859" s="4">
        <f>VLOOKUP(A859,holiday!A859:E2964,5,FALSE)</f>
        <v>2017</v>
      </c>
      <c r="E859" s="4">
        <f>VLOOKUP(A859,holiday!A859:F2964,4,FALSE)</f>
        <v>18</v>
      </c>
      <c r="F859" s="4" t="str">
        <f>VLOOKUP(A859,holiday!A859:G2964,6,FALSE)</f>
        <v>Y</v>
      </c>
      <c r="G859" s="4" t="str">
        <f>VLOOKUP(A859,holiday!A859:H2964,7,FALSE)</f>
        <v>N</v>
      </c>
      <c r="H859">
        <v>8.9</v>
      </c>
      <c r="I859">
        <v>14.8</v>
      </c>
      <c r="J859">
        <v>9.4</v>
      </c>
      <c r="K859">
        <v>1.4</v>
      </c>
      <c r="L859" s="5">
        <v>107424.07</v>
      </c>
      <c r="M859" s="6">
        <v>104.9084029</v>
      </c>
      <c r="N859" s="6">
        <f t="shared" si="13"/>
        <v>11269687.616717804</v>
      </c>
    </row>
    <row r="860" spans="1:14" x14ac:dyDescent="0.45">
      <c r="A860" s="9">
        <v>42863</v>
      </c>
      <c r="B860" s="4" t="str">
        <f>VLOOKUP(A860,holiday!A860:F2965,2,FALSE)</f>
        <v>Monday</v>
      </c>
      <c r="C860" s="4" t="str">
        <f>VLOOKUP(A860,holiday!A860:G2965,3,FALSE)</f>
        <v>May</v>
      </c>
      <c r="D860" s="4">
        <f>VLOOKUP(A860,holiday!A860:E2965,5,FALSE)</f>
        <v>2017</v>
      </c>
      <c r="E860" s="4">
        <f>VLOOKUP(A860,holiday!A860:F2965,4,FALSE)</f>
        <v>18</v>
      </c>
      <c r="F860" s="4" t="str">
        <f>VLOOKUP(A860,holiday!A860:G2965,6,FALSE)</f>
        <v>Y</v>
      </c>
      <c r="G860" s="4" t="str">
        <f>VLOOKUP(A860,holiday!A860:H2965,7,FALSE)</f>
        <v>N</v>
      </c>
      <c r="H860">
        <v>10.1</v>
      </c>
      <c r="I860">
        <v>15.8</v>
      </c>
      <c r="J860">
        <v>7.2</v>
      </c>
      <c r="K860">
        <v>1.8</v>
      </c>
      <c r="L860" s="5">
        <v>125858.27</v>
      </c>
      <c r="M860" s="6">
        <v>132.9735336</v>
      </c>
      <c r="N860" s="6">
        <f t="shared" si="13"/>
        <v>16735818.894682871</v>
      </c>
    </row>
    <row r="861" spans="1:14" x14ac:dyDescent="0.45">
      <c r="A861" s="9">
        <v>42864</v>
      </c>
      <c r="B861" s="4" t="str">
        <f>VLOOKUP(A861,holiday!A861:F2966,2,FALSE)</f>
        <v>Tuesday</v>
      </c>
      <c r="C861" s="4" t="str">
        <f>VLOOKUP(A861,holiday!A861:G2966,3,FALSE)</f>
        <v>May</v>
      </c>
      <c r="D861" s="4">
        <f>VLOOKUP(A861,holiday!A861:E2966,5,FALSE)</f>
        <v>2017</v>
      </c>
      <c r="E861" s="4">
        <f>VLOOKUP(A861,holiday!A861:F2966,4,FALSE)</f>
        <v>18</v>
      </c>
      <c r="F861" s="4" t="str">
        <f>VLOOKUP(A861,holiday!A861:G2966,6,FALSE)</f>
        <v>Y</v>
      </c>
      <c r="G861" s="4" t="str">
        <f>VLOOKUP(A861,holiday!A861:H2966,7,FALSE)</f>
        <v>N</v>
      </c>
      <c r="H861">
        <v>10.9</v>
      </c>
      <c r="I861">
        <v>15.9</v>
      </c>
      <c r="J861">
        <v>7.3</v>
      </c>
      <c r="K861">
        <v>1.6</v>
      </c>
      <c r="L861" s="5">
        <v>126760.71</v>
      </c>
      <c r="M861" s="6">
        <v>138.99141549999999</v>
      </c>
      <c r="N861" s="6">
        <f t="shared" si="13"/>
        <v>17618650.512685005</v>
      </c>
    </row>
    <row r="862" spans="1:14" x14ac:dyDescent="0.45">
      <c r="A862" s="9">
        <v>42865</v>
      </c>
      <c r="B862" s="4" t="str">
        <f>VLOOKUP(A862,holiday!A862:F2967,2,FALSE)</f>
        <v>Wednesday</v>
      </c>
      <c r="C862" s="4" t="str">
        <f>VLOOKUP(A862,holiday!A862:G2967,3,FALSE)</f>
        <v>May</v>
      </c>
      <c r="D862" s="4">
        <f>VLOOKUP(A862,holiday!A862:E2967,5,FALSE)</f>
        <v>2017</v>
      </c>
      <c r="E862" s="4">
        <f>VLOOKUP(A862,holiday!A862:F2967,4,FALSE)</f>
        <v>18</v>
      </c>
      <c r="F862" s="4" t="str">
        <f>VLOOKUP(A862,holiday!A862:G2967,6,FALSE)</f>
        <v>Y</v>
      </c>
      <c r="G862" s="4" t="str">
        <f>VLOOKUP(A862,holiday!A862:H2967,7,FALSE)</f>
        <v>N</v>
      </c>
      <c r="H862">
        <v>8.1</v>
      </c>
      <c r="I862">
        <v>17.7</v>
      </c>
      <c r="J862">
        <v>11.3</v>
      </c>
      <c r="K862">
        <v>0</v>
      </c>
      <c r="L862" s="5">
        <v>125747.735</v>
      </c>
      <c r="M862" s="6">
        <v>149.62274859999999</v>
      </c>
      <c r="N862" s="6">
        <f t="shared" si="13"/>
        <v>18814721.740924422</v>
      </c>
    </row>
    <row r="863" spans="1:14" x14ac:dyDescent="0.45">
      <c r="A863" s="9">
        <v>42866</v>
      </c>
      <c r="B863" s="4" t="str">
        <f>VLOOKUP(A863,holiday!A863:F2968,2,FALSE)</f>
        <v>Thursday</v>
      </c>
      <c r="C863" s="4" t="str">
        <f>VLOOKUP(A863,holiday!A863:G2968,3,FALSE)</f>
        <v>May</v>
      </c>
      <c r="D863" s="4">
        <f>VLOOKUP(A863,holiday!A863:E2968,5,FALSE)</f>
        <v>2017</v>
      </c>
      <c r="E863" s="4">
        <f>VLOOKUP(A863,holiday!A863:F2968,4,FALSE)</f>
        <v>19</v>
      </c>
      <c r="F863" s="4" t="str">
        <f>VLOOKUP(A863,holiday!A863:G2968,6,FALSE)</f>
        <v>Y</v>
      </c>
      <c r="G863" s="4" t="str">
        <f>VLOOKUP(A863,holiday!A863:H2968,7,FALSE)</f>
        <v>N</v>
      </c>
      <c r="H863">
        <v>6.1</v>
      </c>
      <c r="I863">
        <v>16.5</v>
      </c>
      <c r="J863">
        <v>8.6</v>
      </c>
      <c r="K863">
        <v>0</v>
      </c>
      <c r="L863" s="5">
        <v>128753.13</v>
      </c>
      <c r="M863" s="6">
        <v>170.29264480000001</v>
      </c>
      <c r="N863" s="6">
        <f t="shared" si="13"/>
        <v>21925711.033978224</v>
      </c>
    </row>
    <row r="864" spans="1:14" x14ac:dyDescent="0.45">
      <c r="A864" s="9">
        <v>42867</v>
      </c>
      <c r="B864" s="4" t="str">
        <f>VLOOKUP(A864,holiday!A864:F2969,2,FALSE)</f>
        <v>Friday</v>
      </c>
      <c r="C864" s="4" t="str">
        <f>VLOOKUP(A864,holiday!A864:G2969,3,FALSE)</f>
        <v>May</v>
      </c>
      <c r="D864" s="4">
        <f>VLOOKUP(A864,holiday!A864:E2969,5,FALSE)</f>
        <v>2017</v>
      </c>
      <c r="E864" s="4">
        <f>VLOOKUP(A864,holiday!A864:F2969,4,FALSE)</f>
        <v>19</v>
      </c>
      <c r="F864" s="4" t="str">
        <f>VLOOKUP(A864,holiday!A864:G2969,6,FALSE)</f>
        <v>Y</v>
      </c>
      <c r="G864" s="4" t="str">
        <f>VLOOKUP(A864,holiday!A864:H2969,7,FALSE)</f>
        <v>N</v>
      </c>
      <c r="H864">
        <v>5.9</v>
      </c>
      <c r="I864">
        <v>19.5</v>
      </c>
      <c r="J864">
        <v>9.9</v>
      </c>
      <c r="K864">
        <v>0</v>
      </c>
      <c r="L864" s="5">
        <v>123523</v>
      </c>
      <c r="M864" s="6">
        <v>129.30937700000001</v>
      </c>
      <c r="N864" s="6">
        <f t="shared" si="13"/>
        <v>15972682.175171001</v>
      </c>
    </row>
    <row r="865" spans="1:14" x14ac:dyDescent="0.45">
      <c r="A865" s="9">
        <v>42868</v>
      </c>
      <c r="B865" s="4" t="str">
        <f>VLOOKUP(A865,holiday!A865:F2970,2,FALSE)</f>
        <v>Saturday</v>
      </c>
      <c r="C865" s="4" t="str">
        <f>VLOOKUP(A865,holiday!A865:G2970,3,FALSE)</f>
        <v>May</v>
      </c>
      <c r="D865" s="4">
        <f>VLOOKUP(A865,holiday!A865:E2970,5,FALSE)</f>
        <v>2017</v>
      </c>
      <c r="E865" s="4">
        <f>VLOOKUP(A865,holiday!A865:F2970,4,FALSE)</f>
        <v>19</v>
      </c>
      <c r="F865" s="4" t="str">
        <f>VLOOKUP(A865,holiday!A865:G2970,6,FALSE)</f>
        <v>Y</v>
      </c>
      <c r="G865" s="4" t="str">
        <f>VLOOKUP(A865,holiday!A865:H2970,7,FALSE)</f>
        <v>N</v>
      </c>
      <c r="H865">
        <v>8.4</v>
      </c>
      <c r="I865">
        <v>15.6</v>
      </c>
      <c r="J865">
        <v>10.1</v>
      </c>
      <c r="K865">
        <v>0.2</v>
      </c>
      <c r="L865" s="5">
        <v>109477.42</v>
      </c>
      <c r="M865" s="6">
        <v>130.31682979999999</v>
      </c>
      <c r="N865" s="6">
        <f t="shared" si="13"/>
        <v>14266750.309083115</v>
      </c>
    </row>
    <row r="866" spans="1:14" x14ac:dyDescent="0.45">
      <c r="A866" s="9">
        <v>42869</v>
      </c>
      <c r="B866" s="4" t="str">
        <f>VLOOKUP(A866,holiday!A866:F2971,2,FALSE)</f>
        <v>Sunday</v>
      </c>
      <c r="C866" s="4" t="str">
        <f>VLOOKUP(A866,holiday!A866:G2971,3,FALSE)</f>
        <v>May</v>
      </c>
      <c r="D866" s="4">
        <f>VLOOKUP(A866,holiday!A866:E2971,5,FALSE)</f>
        <v>2017</v>
      </c>
      <c r="E866" s="4">
        <f>VLOOKUP(A866,holiday!A866:F2971,4,FALSE)</f>
        <v>19</v>
      </c>
      <c r="F866" s="4" t="str">
        <f>VLOOKUP(A866,holiday!A866:G2971,6,FALSE)</f>
        <v>Y</v>
      </c>
      <c r="G866" s="4" t="str">
        <f>VLOOKUP(A866,holiday!A866:H2971,7,FALSE)</f>
        <v>N</v>
      </c>
      <c r="H866">
        <v>6.4</v>
      </c>
      <c r="I866">
        <v>15.1</v>
      </c>
      <c r="J866">
        <v>7.7</v>
      </c>
      <c r="K866">
        <v>0</v>
      </c>
      <c r="L866" s="5">
        <v>107497.03</v>
      </c>
      <c r="M866" s="6">
        <v>126.9174946</v>
      </c>
      <c r="N866" s="6">
        <f t="shared" si="13"/>
        <v>13643253.724541038</v>
      </c>
    </row>
    <row r="867" spans="1:14" x14ac:dyDescent="0.45">
      <c r="A867" s="9">
        <v>42870</v>
      </c>
      <c r="B867" s="4" t="str">
        <f>VLOOKUP(A867,holiday!A867:F2972,2,FALSE)</f>
        <v>Monday</v>
      </c>
      <c r="C867" s="4" t="str">
        <f>VLOOKUP(A867,holiday!A867:G2972,3,FALSE)</f>
        <v>May</v>
      </c>
      <c r="D867" s="4">
        <f>VLOOKUP(A867,holiday!A867:E2972,5,FALSE)</f>
        <v>2017</v>
      </c>
      <c r="E867" s="4">
        <f>VLOOKUP(A867,holiday!A867:F2972,4,FALSE)</f>
        <v>19</v>
      </c>
      <c r="F867" s="4" t="str">
        <f>VLOOKUP(A867,holiday!A867:G2972,6,FALSE)</f>
        <v>Y</v>
      </c>
      <c r="G867" s="4" t="str">
        <f>VLOOKUP(A867,holiday!A867:H2972,7,FALSE)</f>
        <v>N</v>
      </c>
      <c r="H867">
        <v>6.3</v>
      </c>
      <c r="I867">
        <v>16.899999999999999</v>
      </c>
      <c r="J867">
        <v>8.1999999999999993</v>
      </c>
      <c r="K867">
        <v>0</v>
      </c>
      <c r="L867" s="5">
        <v>125871.91499999999</v>
      </c>
      <c r="M867" s="6">
        <v>134.64203240000001</v>
      </c>
      <c r="N867" s="6">
        <f t="shared" si="13"/>
        <v>16947650.457680047</v>
      </c>
    </row>
    <row r="868" spans="1:14" x14ac:dyDescent="0.45">
      <c r="A868" s="9">
        <v>42871</v>
      </c>
      <c r="B868" s="4" t="str">
        <f>VLOOKUP(A868,holiday!A868:F2973,2,FALSE)</f>
        <v>Tuesday</v>
      </c>
      <c r="C868" s="4" t="str">
        <f>VLOOKUP(A868,holiday!A868:G2973,3,FALSE)</f>
        <v>May</v>
      </c>
      <c r="D868" s="4">
        <f>VLOOKUP(A868,holiday!A868:E2973,5,FALSE)</f>
        <v>2017</v>
      </c>
      <c r="E868" s="4">
        <f>VLOOKUP(A868,holiday!A868:F2973,4,FALSE)</f>
        <v>19</v>
      </c>
      <c r="F868" s="4" t="str">
        <f>VLOOKUP(A868,holiday!A868:G2973,6,FALSE)</f>
        <v>Y</v>
      </c>
      <c r="G868" s="4" t="str">
        <f>VLOOKUP(A868,holiday!A868:H2973,7,FALSE)</f>
        <v>N</v>
      </c>
      <c r="H868">
        <v>5.6</v>
      </c>
      <c r="I868">
        <v>18.2</v>
      </c>
      <c r="J868">
        <v>9</v>
      </c>
      <c r="K868">
        <v>0</v>
      </c>
      <c r="L868" s="5">
        <v>127820.715</v>
      </c>
      <c r="M868" s="6">
        <v>128.3149076</v>
      </c>
      <c r="N868" s="6">
        <f t="shared" si="13"/>
        <v>16401303.234590933</v>
      </c>
    </row>
    <row r="869" spans="1:14" x14ac:dyDescent="0.45">
      <c r="A869" s="9">
        <v>42872</v>
      </c>
      <c r="B869" s="4" t="str">
        <f>VLOOKUP(A869,holiday!A869:F2974,2,FALSE)</f>
        <v>Wednesday</v>
      </c>
      <c r="C869" s="4" t="str">
        <f>VLOOKUP(A869,holiday!A869:G2974,3,FALSE)</f>
        <v>May</v>
      </c>
      <c r="D869" s="4">
        <f>VLOOKUP(A869,holiday!A869:E2974,5,FALSE)</f>
        <v>2017</v>
      </c>
      <c r="E869" s="4">
        <f>VLOOKUP(A869,holiday!A869:F2974,4,FALSE)</f>
        <v>19</v>
      </c>
      <c r="F869" s="4" t="str">
        <f>VLOOKUP(A869,holiday!A869:G2974,6,FALSE)</f>
        <v>Y</v>
      </c>
      <c r="G869" s="4" t="str">
        <f>VLOOKUP(A869,holiday!A869:H2974,7,FALSE)</f>
        <v>N</v>
      </c>
      <c r="H869">
        <v>7.6</v>
      </c>
      <c r="I869">
        <v>17</v>
      </c>
      <c r="J869">
        <v>3.8</v>
      </c>
      <c r="K869">
        <v>0</v>
      </c>
      <c r="L869" s="5">
        <v>125072.675</v>
      </c>
      <c r="M869" s="6">
        <v>123.8345994</v>
      </c>
      <c r="N869" s="6">
        <f t="shared" si="13"/>
        <v>15488324.604511395</v>
      </c>
    </row>
    <row r="870" spans="1:14" x14ac:dyDescent="0.45">
      <c r="A870" s="9">
        <v>42873</v>
      </c>
      <c r="B870" s="4" t="str">
        <f>VLOOKUP(A870,holiday!A870:F2975,2,FALSE)</f>
        <v>Thursday</v>
      </c>
      <c r="C870" s="4" t="str">
        <f>VLOOKUP(A870,holiday!A870:G2975,3,FALSE)</f>
        <v>May</v>
      </c>
      <c r="D870" s="4">
        <f>VLOOKUP(A870,holiday!A870:E2975,5,FALSE)</f>
        <v>2017</v>
      </c>
      <c r="E870" s="4">
        <f>VLOOKUP(A870,holiday!A870:F2975,4,FALSE)</f>
        <v>20</v>
      </c>
      <c r="F870" s="4" t="str">
        <f>VLOOKUP(A870,holiday!A870:G2975,6,FALSE)</f>
        <v>Y</v>
      </c>
      <c r="G870" s="4" t="str">
        <f>VLOOKUP(A870,holiday!A870:H2975,7,FALSE)</f>
        <v>N</v>
      </c>
      <c r="H870">
        <v>10.7</v>
      </c>
      <c r="I870">
        <v>20.2</v>
      </c>
      <c r="J870">
        <v>9.8000000000000007</v>
      </c>
      <c r="K870">
        <v>0.8</v>
      </c>
      <c r="L870" s="5">
        <v>122910.48</v>
      </c>
      <c r="M870" s="6">
        <v>107.8423351</v>
      </c>
      <c r="N870" s="6">
        <f t="shared" si="13"/>
        <v>13254953.171461847</v>
      </c>
    </row>
    <row r="871" spans="1:14" x14ac:dyDescent="0.45">
      <c r="A871" s="9">
        <v>42874</v>
      </c>
      <c r="B871" s="4" t="str">
        <f>VLOOKUP(A871,holiday!A871:F2976,2,FALSE)</f>
        <v>Friday</v>
      </c>
      <c r="C871" s="4" t="str">
        <f>VLOOKUP(A871,holiday!A871:G2976,3,FALSE)</f>
        <v>May</v>
      </c>
      <c r="D871" s="4">
        <f>VLOOKUP(A871,holiday!A871:E2976,5,FALSE)</f>
        <v>2017</v>
      </c>
      <c r="E871" s="4">
        <f>VLOOKUP(A871,holiday!A871:F2976,4,FALSE)</f>
        <v>20</v>
      </c>
      <c r="F871" s="4" t="str">
        <f>VLOOKUP(A871,holiday!A871:G2976,6,FALSE)</f>
        <v>Y</v>
      </c>
      <c r="G871" s="4" t="str">
        <f>VLOOKUP(A871,holiday!A871:H2976,7,FALSE)</f>
        <v>N</v>
      </c>
      <c r="H871">
        <v>10.199999999999999</v>
      </c>
      <c r="I871">
        <v>17.8</v>
      </c>
      <c r="J871">
        <v>2.5</v>
      </c>
      <c r="K871">
        <v>0</v>
      </c>
      <c r="L871" s="5">
        <v>123351.45</v>
      </c>
      <c r="M871" s="6">
        <v>96.440249769999994</v>
      </c>
      <c r="N871" s="6">
        <f t="shared" si="13"/>
        <v>11896044.647491666</v>
      </c>
    </row>
    <row r="872" spans="1:14" x14ac:dyDescent="0.45">
      <c r="A872" s="9">
        <v>42875</v>
      </c>
      <c r="B872" s="4" t="str">
        <f>VLOOKUP(A872,holiday!A872:F2977,2,FALSE)</f>
        <v>Saturday</v>
      </c>
      <c r="C872" s="4" t="str">
        <f>VLOOKUP(A872,holiday!A872:G2977,3,FALSE)</f>
        <v>May</v>
      </c>
      <c r="D872" s="4">
        <f>VLOOKUP(A872,holiday!A872:E2977,5,FALSE)</f>
        <v>2017</v>
      </c>
      <c r="E872" s="4">
        <f>VLOOKUP(A872,holiday!A872:F2977,4,FALSE)</f>
        <v>20</v>
      </c>
      <c r="F872" s="4" t="str">
        <f>VLOOKUP(A872,holiday!A872:G2977,6,FALSE)</f>
        <v>Y</v>
      </c>
      <c r="G872" s="4" t="str">
        <f>VLOOKUP(A872,holiday!A872:H2977,7,FALSE)</f>
        <v>N</v>
      </c>
      <c r="H872">
        <v>10.199999999999999</v>
      </c>
      <c r="I872">
        <v>19.3</v>
      </c>
      <c r="J872">
        <v>9.8000000000000007</v>
      </c>
      <c r="K872">
        <v>0</v>
      </c>
      <c r="L872" s="5">
        <v>109111.61500000001</v>
      </c>
      <c r="M872" s="6">
        <v>88.135879099999997</v>
      </c>
      <c r="N872" s="6">
        <f t="shared" si="13"/>
        <v>9616648.1080457475</v>
      </c>
    </row>
    <row r="873" spans="1:14" x14ac:dyDescent="0.45">
      <c r="A873" s="9">
        <v>42876</v>
      </c>
      <c r="B873" s="4" t="str">
        <f>VLOOKUP(A873,holiday!A873:F2978,2,FALSE)</f>
        <v>Sunday</v>
      </c>
      <c r="C873" s="4" t="str">
        <f>VLOOKUP(A873,holiday!A873:G2978,3,FALSE)</f>
        <v>May</v>
      </c>
      <c r="D873" s="4">
        <f>VLOOKUP(A873,holiday!A873:E2978,5,FALSE)</f>
        <v>2017</v>
      </c>
      <c r="E873" s="4">
        <f>VLOOKUP(A873,holiday!A873:F2978,4,FALSE)</f>
        <v>20</v>
      </c>
      <c r="F873" s="4" t="str">
        <f>VLOOKUP(A873,holiday!A873:G2978,6,FALSE)</f>
        <v>Y</v>
      </c>
      <c r="G873" s="4" t="str">
        <f>VLOOKUP(A873,holiday!A873:H2978,7,FALSE)</f>
        <v>N</v>
      </c>
      <c r="H873">
        <v>10.8</v>
      </c>
      <c r="I873">
        <v>18.7</v>
      </c>
      <c r="J873">
        <v>6.8</v>
      </c>
      <c r="K873">
        <v>0</v>
      </c>
      <c r="L873" s="5">
        <v>105912.16</v>
      </c>
      <c r="M873" s="6">
        <v>76.782179819999996</v>
      </c>
      <c r="N873" s="6">
        <f t="shared" si="13"/>
        <v>8132166.5142446114</v>
      </c>
    </row>
    <row r="874" spans="1:14" x14ac:dyDescent="0.45">
      <c r="A874" s="9">
        <v>42877</v>
      </c>
      <c r="B874" s="4" t="str">
        <f>VLOOKUP(A874,holiday!A874:F2979,2,FALSE)</f>
        <v>Monday</v>
      </c>
      <c r="C874" s="4" t="str">
        <f>VLOOKUP(A874,holiday!A874:G2979,3,FALSE)</f>
        <v>May</v>
      </c>
      <c r="D874" s="4">
        <f>VLOOKUP(A874,holiday!A874:E2979,5,FALSE)</f>
        <v>2017</v>
      </c>
      <c r="E874" s="4">
        <f>VLOOKUP(A874,holiday!A874:F2979,4,FALSE)</f>
        <v>20</v>
      </c>
      <c r="F874" s="4" t="str">
        <f>VLOOKUP(A874,holiday!A874:G2979,6,FALSE)</f>
        <v>Y</v>
      </c>
      <c r="G874" s="4" t="str">
        <f>VLOOKUP(A874,holiday!A874:H2979,7,FALSE)</f>
        <v>N</v>
      </c>
      <c r="H874">
        <v>10.4</v>
      </c>
      <c r="I874">
        <v>20.3</v>
      </c>
      <c r="J874">
        <v>10.1</v>
      </c>
      <c r="K874">
        <v>0</v>
      </c>
      <c r="L874" s="5">
        <v>113551.03999999999</v>
      </c>
      <c r="M874" s="6">
        <v>72.931488029999997</v>
      </c>
      <c r="N874" s="6">
        <f t="shared" si="13"/>
        <v>8281446.3145540506</v>
      </c>
    </row>
    <row r="875" spans="1:14" x14ac:dyDescent="0.45">
      <c r="A875" s="9">
        <v>42878</v>
      </c>
      <c r="B875" s="4" t="str">
        <f>VLOOKUP(A875,holiday!A875:F2980,2,FALSE)</f>
        <v>Tuesday</v>
      </c>
      <c r="C875" s="4" t="str">
        <f>VLOOKUP(A875,holiday!A875:G2980,3,FALSE)</f>
        <v>May</v>
      </c>
      <c r="D875" s="4">
        <f>VLOOKUP(A875,holiday!A875:E2980,5,FALSE)</f>
        <v>2017</v>
      </c>
      <c r="E875" s="4">
        <f>VLOOKUP(A875,holiday!A875:F2980,4,FALSE)</f>
        <v>20</v>
      </c>
      <c r="F875" s="4" t="str">
        <f>VLOOKUP(A875,holiday!A875:G2980,6,FALSE)</f>
        <v>Y</v>
      </c>
      <c r="G875" s="4" t="str">
        <f>VLOOKUP(A875,holiday!A875:H2980,7,FALSE)</f>
        <v>N</v>
      </c>
      <c r="H875">
        <v>12.8</v>
      </c>
      <c r="I875">
        <v>19.3</v>
      </c>
      <c r="J875">
        <v>7.4</v>
      </c>
      <c r="K875">
        <v>0</v>
      </c>
      <c r="L875" s="5">
        <v>119127.205</v>
      </c>
      <c r="M875" s="6">
        <v>96.837634640000005</v>
      </c>
      <c r="N875" s="6">
        <f t="shared" si="13"/>
        <v>11535996.753474383</v>
      </c>
    </row>
    <row r="876" spans="1:14" x14ac:dyDescent="0.45">
      <c r="A876" s="9">
        <v>42879</v>
      </c>
      <c r="B876" s="4" t="str">
        <f>VLOOKUP(A876,holiday!A876:F2981,2,FALSE)</f>
        <v>Wednesday</v>
      </c>
      <c r="C876" s="4" t="str">
        <f>VLOOKUP(A876,holiday!A876:G2981,3,FALSE)</f>
        <v>May</v>
      </c>
      <c r="D876" s="4">
        <f>VLOOKUP(A876,holiday!A876:E2981,5,FALSE)</f>
        <v>2017</v>
      </c>
      <c r="E876" s="4">
        <f>VLOOKUP(A876,holiday!A876:F2981,4,FALSE)</f>
        <v>20</v>
      </c>
      <c r="F876" s="4" t="str">
        <f>VLOOKUP(A876,holiday!A876:G2981,6,FALSE)</f>
        <v>Y</v>
      </c>
      <c r="G876" s="4" t="str">
        <f>VLOOKUP(A876,holiday!A876:H2981,7,FALSE)</f>
        <v>N</v>
      </c>
      <c r="H876">
        <v>11.7</v>
      </c>
      <c r="I876">
        <v>17.100000000000001</v>
      </c>
      <c r="J876">
        <v>8</v>
      </c>
      <c r="K876">
        <v>0</v>
      </c>
      <c r="L876" s="5">
        <v>121571.97</v>
      </c>
      <c r="M876" s="6">
        <v>103.2410383</v>
      </c>
      <c r="N876" s="6">
        <f t="shared" si="13"/>
        <v>12551216.410976451</v>
      </c>
    </row>
    <row r="877" spans="1:14" x14ac:dyDescent="0.45">
      <c r="A877" s="9">
        <v>42880</v>
      </c>
      <c r="B877" s="4" t="str">
        <f>VLOOKUP(A877,holiday!A877:F2982,2,FALSE)</f>
        <v>Thursday</v>
      </c>
      <c r="C877" s="4" t="str">
        <f>VLOOKUP(A877,holiday!A877:G2982,3,FALSE)</f>
        <v>May</v>
      </c>
      <c r="D877" s="4">
        <f>VLOOKUP(A877,holiday!A877:E2982,5,FALSE)</f>
        <v>2017</v>
      </c>
      <c r="E877" s="4">
        <f>VLOOKUP(A877,holiday!A877:F2982,4,FALSE)</f>
        <v>21</v>
      </c>
      <c r="F877" s="4" t="str">
        <f>VLOOKUP(A877,holiday!A877:G2982,6,FALSE)</f>
        <v>Y</v>
      </c>
      <c r="G877" s="4" t="str">
        <f>VLOOKUP(A877,holiday!A877:H2982,7,FALSE)</f>
        <v>N</v>
      </c>
      <c r="H877">
        <v>13.7</v>
      </c>
      <c r="I877">
        <v>18.5</v>
      </c>
      <c r="J877">
        <v>5.7</v>
      </c>
      <c r="K877">
        <v>0</v>
      </c>
      <c r="L877" s="5">
        <v>124010.03</v>
      </c>
      <c r="M877" s="6">
        <v>108.51901340000001</v>
      </c>
      <c r="N877" s="6">
        <f t="shared" si="13"/>
        <v>13457446.107304402</v>
      </c>
    </row>
    <row r="878" spans="1:14" x14ac:dyDescent="0.45">
      <c r="A878" s="9">
        <v>42881</v>
      </c>
      <c r="B878" s="4" t="str">
        <f>VLOOKUP(A878,holiday!A878:F2983,2,FALSE)</f>
        <v>Friday</v>
      </c>
      <c r="C878" s="4" t="str">
        <f>VLOOKUP(A878,holiday!A878:G2983,3,FALSE)</f>
        <v>May</v>
      </c>
      <c r="D878" s="4">
        <f>VLOOKUP(A878,holiday!A878:E2983,5,FALSE)</f>
        <v>2017</v>
      </c>
      <c r="E878" s="4">
        <f>VLOOKUP(A878,holiday!A878:F2983,4,FALSE)</f>
        <v>21</v>
      </c>
      <c r="F878" s="4" t="str">
        <f>VLOOKUP(A878,holiday!A878:G2983,6,FALSE)</f>
        <v>Y</v>
      </c>
      <c r="G878" s="4" t="str">
        <f>VLOOKUP(A878,holiday!A878:H2983,7,FALSE)</f>
        <v>N</v>
      </c>
      <c r="H878">
        <v>13.1</v>
      </c>
      <c r="I878">
        <v>18</v>
      </c>
      <c r="J878">
        <v>8.1999999999999993</v>
      </c>
      <c r="K878">
        <v>0</v>
      </c>
      <c r="L878" s="5">
        <v>123130.6</v>
      </c>
      <c r="M878" s="6">
        <v>94.696229970000005</v>
      </c>
      <c r="N878" s="6">
        <f t="shared" si="13"/>
        <v>11660003.613944083</v>
      </c>
    </row>
    <row r="879" spans="1:14" x14ac:dyDescent="0.45">
      <c r="A879" s="9">
        <v>42882</v>
      </c>
      <c r="B879" s="4" t="str">
        <f>VLOOKUP(A879,holiday!A879:F2984,2,FALSE)</f>
        <v>Saturday</v>
      </c>
      <c r="C879" s="4" t="str">
        <f>VLOOKUP(A879,holiday!A879:G2984,3,FALSE)</f>
        <v>May</v>
      </c>
      <c r="D879" s="4">
        <f>VLOOKUP(A879,holiday!A879:E2984,5,FALSE)</f>
        <v>2017</v>
      </c>
      <c r="E879" s="4">
        <f>VLOOKUP(A879,holiday!A879:F2984,4,FALSE)</f>
        <v>21</v>
      </c>
      <c r="F879" s="4" t="str">
        <f>VLOOKUP(A879,holiday!A879:G2984,6,FALSE)</f>
        <v>Y</v>
      </c>
      <c r="G879" s="4" t="str">
        <f>VLOOKUP(A879,holiday!A879:H2984,7,FALSE)</f>
        <v>N</v>
      </c>
      <c r="H879">
        <v>11.9</v>
      </c>
      <c r="I879">
        <v>17.8</v>
      </c>
      <c r="J879">
        <v>8.3000000000000007</v>
      </c>
      <c r="K879">
        <v>0</v>
      </c>
      <c r="L879" s="5">
        <v>104643.675</v>
      </c>
      <c r="M879" s="6">
        <v>60.860101950000001</v>
      </c>
      <c r="N879" s="6">
        <f t="shared" si="13"/>
        <v>6368624.7289226661</v>
      </c>
    </row>
    <row r="880" spans="1:14" x14ac:dyDescent="0.45">
      <c r="A880" s="9">
        <v>42883</v>
      </c>
      <c r="B880" s="4" t="str">
        <f>VLOOKUP(A880,holiday!A880:F2985,2,FALSE)</f>
        <v>Sunday</v>
      </c>
      <c r="C880" s="4" t="str">
        <f>VLOOKUP(A880,holiday!A880:G2985,3,FALSE)</f>
        <v>May</v>
      </c>
      <c r="D880" s="4">
        <f>VLOOKUP(A880,holiday!A880:E2985,5,FALSE)</f>
        <v>2017</v>
      </c>
      <c r="E880" s="4">
        <f>VLOOKUP(A880,holiday!A880:F2985,4,FALSE)</f>
        <v>21</v>
      </c>
      <c r="F880" s="4" t="str">
        <f>VLOOKUP(A880,holiday!A880:G2985,6,FALSE)</f>
        <v>Y</v>
      </c>
      <c r="G880" s="4" t="str">
        <f>VLOOKUP(A880,holiday!A880:H2985,7,FALSE)</f>
        <v>N</v>
      </c>
      <c r="H880">
        <v>10.199999999999999</v>
      </c>
      <c r="I880">
        <v>15.3</v>
      </c>
      <c r="J880">
        <v>7.6</v>
      </c>
      <c r="K880">
        <v>6.8</v>
      </c>
      <c r="L880" s="5">
        <v>110029.55</v>
      </c>
      <c r="M880" s="6">
        <v>72.341641420000002</v>
      </c>
      <c r="N880" s="6">
        <f t="shared" si="13"/>
        <v>7959718.2517039618</v>
      </c>
    </row>
    <row r="881" spans="1:14" x14ac:dyDescent="0.45">
      <c r="A881" s="9">
        <v>42884</v>
      </c>
      <c r="B881" s="4" t="str">
        <f>VLOOKUP(A881,holiday!A881:F2986,2,FALSE)</f>
        <v>Monday</v>
      </c>
      <c r="C881" s="4" t="str">
        <f>VLOOKUP(A881,holiday!A881:G2986,3,FALSE)</f>
        <v>May</v>
      </c>
      <c r="D881" s="4">
        <f>VLOOKUP(A881,holiday!A881:E2986,5,FALSE)</f>
        <v>2017</v>
      </c>
      <c r="E881" s="4">
        <f>VLOOKUP(A881,holiday!A881:F2986,4,FALSE)</f>
        <v>21</v>
      </c>
      <c r="F881" s="4" t="str">
        <f>VLOOKUP(A881,holiday!A881:G2986,6,FALSE)</f>
        <v>Y</v>
      </c>
      <c r="G881" s="4" t="str">
        <f>VLOOKUP(A881,holiday!A881:H2986,7,FALSE)</f>
        <v>N</v>
      </c>
      <c r="H881">
        <v>7.7</v>
      </c>
      <c r="I881">
        <v>14.8</v>
      </c>
      <c r="J881">
        <v>8</v>
      </c>
      <c r="K881">
        <v>1.4</v>
      </c>
      <c r="L881" s="5">
        <v>130516.1</v>
      </c>
      <c r="M881" s="6">
        <v>96.084781000000007</v>
      </c>
      <c r="N881" s="6">
        <f t="shared" si="13"/>
        <v>12540610.885474101</v>
      </c>
    </row>
    <row r="882" spans="1:14" x14ac:dyDescent="0.45">
      <c r="A882" s="9">
        <v>42885</v>
      </c>
      <c r="B882" s="4" t="str">
        <f>VLOOKUP(A882,holiday!A882:F2987,2,FALSE)</f>
        <v>Tuesday</v>
      </c>
      <c r="C882" s="4" t="str">
        <f>VLOOKUP(A882,holiday!A882:G2987,3,FALSE)</f>
        <v>May</v>
      </c>
      <c r="D882" s="4">
        <f>VLOOKUP(A882,holiday!A882:E2987,5,FALSE)</f>
        <v>2017</v>
      </c>
      <c r="E882" s="4">
        <f>VLOOKUP(A882,holiday!A882:F2987,4,FALSE)</f>
        <v>21</v>
      </c>
      <c r="F882" s="4" t="str">
        <f>VLOOKUP(A882,holiday!A882:G2987,6,FALSE)</f>
        <v>Y</v>
      </c>
      <c r="G882" s="4" t="str">
        <f>VLOOKUP(A882,holiday!A882:H2987,7,FALSE)</f>
        <v>N</v>
      </c>
      <c r="H882">
        <v>9.3000000000000007</v>
      </c>
      <c r="I882">
        <v>13.1</v>
      </c>
      <c r="J882">
        <v>6.9</v>
      </c>
      <c r="K882">
        <v>2.2000000000000002</v>
      </c>
      <c r="L882" s="5">
        <v>132762.38</v>
      </c>
      <c r="M882" s="6">
        <v>95.714474339999995</v>
      </c>
      <c r="N882" s="6">
        <f t="shared" si="13"/>
        <v>12707281.41382733</v>
      </c>
    </row>
    <row r="883" spans="1:14" x14ac:dyDescent="0.45">
      <c r="A883" s="9">
        <v>42886</v>
      </c>
      <c r="B883" s="4" t="str">
        <f>VLOOKUP(A883,holiday!A883:F2988,2,FALSE)</f>
        <v>Wednesday</v>
      </c>
      <c r="C883" s="4" t="str">
        <f>VLOOKUP(A883,holiday!A883:G2988,3,FALSE)</f>
        <v>May</v>
      </c>
      <c r="D883" s="4">
        <f>VLOOKUP(A883,holiday!A883:E2988,5,FALSE)</f>
        <v>2017</v>
      </c>
      <c r="E883" s="4">
        <f>VLOOKUP(A883,holiday!A883:F2988,4,FALSE)</f>
        <v>21</v>
      </c>
      <c r="F883" s="4" t="str">
        <f>VLOOKUP(A883,holiday!A883:G2988,6,FALSE)</f>
        <v>Y</v>
      </c>
      <c r="G883" s="4" t="str">
        <f>VLOOKUP(A883,holiday!A883:H2988,7,FALSE)</f>
        <v>N</v>
      </c>
      <c r="H883">
        <v>6.7</v>
      </c>
      <c r="I883">
        <v>13</v>
      </c>
      <c r="J883">
        <v>8.5</v>
      </c>
      <c r="K883">
        <v>5.4</v>
      </c>
      <c r="L883" s="5">
        <v>139030.79500000001</v>
      </c>
      <c r="M883" s="6">
        <v>120.64923159999999</v>
      </c>
      <c r="N883" s="6">
        <f t="shared" si="13"/>
        <v>16773958.585487122</v>
      </c>
    </row>
    <row r="884" spans="1:14" x14ac:dyDescent="0.45">
      <c r="A884" s="9">
        <v>42887</v>
      </c>
      <c r="B884" s="4" t="str">
        <f>VLOOKUP(A884,holiday!A884:F2989,2,FALSE)</f>
        <v>Thursday</v>
      </c>
      <c r="C884" s="4" t="str">
        <f>VLOOKUP(A884,holiday!A884:G2989,3,FALSE)</f>
        <v>June</v>
      </c>
      <c r="D884" s="4">
        <f>VLOOKUP(A884,holiday!A884:E2989,5,FALSE)</f>
        <v>2017</v>
      </c>
      <c r="E884" s="4">
        <f>VLOOKUP(A884,holiday!A884:F2989,4,FALSE)</f>
        <v>22</v>
      </c>
      <c r="F884" s="4" t="str">
        <f>VLOOKUP(A884,holiday!A884:G2989,6,FALSE)</f>
        <v>Y</v>
      </c>
      <c r="G884" s="4" t="str">
        <f>VLOOKUP(A884,holiday!A884:H2989,7,FALSE)</f>
        <v>N</v>
      </c>
      <c r="H884">
        <v>7.9</v>
      </c>
      <c r="I884">
        <v>13.9</v>
      </c>
      <c r="J884">
        <v>4.7</v>
      </c>
      <c r="K884">
        <v>0.4</v>
      </c>
      <c r="L884" s="5">
        <v>140202.73499999999</v>
      </c>
      <c r="M884" s="6">
        <v>113.3116143</v>
      </c>
      <c r="N884" s="6">
        <f t="shared" si="13"/>
        <v>15886598.232125109</v>
      </c>
    </row>
    <row r="885" spans="1:14" x14ac:dyDescent="0.45">
      <c r="A885" s="9">
        <v>42888</v>
      </c>
      <c r="B885" s="4" t="str">
        <f>VLOOKUP(A885,holiday!A885:F2990,2,FALSE)</f>
        <v>Friday</v>
      </c>
      <c r="C885" s="4" t="str">
        <f>VLOOKUP(A885,holiday!A885:G2990,3,FALSE)</f>
        <v>June</v>
      </c>
      <c r="D885" s="4">
        <f>VLOOKUP(A885,holiday!A885:E2990,5,FALSE)</f>
        <v>2017</v>
      </c>
      <c r="E885" s="4">
        <f>VLOOKUP(A885,holiday!A885:F2990,4,FALSE)</f>
        <v>22</v>
      </c>
      <c r="F885" s="4" t="str">
        <f>VLOOKUP(A885,holiday!A885:G2990,6,FALSE)</f>
        <v>Y</v>
      </c>
      <c r="G885" s="4" t="str">
        <f>VLOOKUP(A885,holiday!A885:H2990,7,FALSE)</f>
        <v>N</v>
      </c>
      <c r="H885">
        <v>8</v>
      </c>
      <c r="I885">
        <v>14.7</v>
      </c>
      <c r="J885">
        <v>7.3</v>
      </c>
      <c r="K885">
        <v>0</v>
      </c>
      <c r="L885" s="5">
        <v>136856.79999999999</v>
      </c>
      <c r="M885" s="6">
        <v>96.837747410000006</v>
      </c>
      <c r="N885" s="6">
        <f t="shared" si="13"/>
        <v>13252904.229740888</v>
      </c>
    </row>
    <row r="886" spans="1:14" x14ac:dyDescent="0.45">
      <c r="A886" s="9">
        <v>42889</v>
      </c>
      <c r="B886" s="4" t="str">
        <f>VLOOKUP(A886,holiday!A886:F2991,2,FALSE)</f>
        <v>Saturday</v>
      </c>
      <c r="C886" s="4" t="str">
        <f>VLOOKUP(A886,holiday!A886:G2991,3,FALSE)</f>
        <v>June</v>
      </c>
      <c r="D886" s="4">
        <f>VLOOKUP(A886,holiday!A886:E2991,5,FALSE)</f>
        <v>2017</v>
      </c>
      <c r="E886" s="4">
        <f>VLOOKUP(A886,holiday!A886:F2991,4,FALSE)</f>
        <v>22</v>
      </c>
      <c r="F886" s="4" t="str">
        <f>VLOOKUP(A886,holiday!A886:G2991,6,FALSE)</f>
        <v>Y</v>
      </c>
      <c r="G886" s="4" t="str">
        <f>VLOOKUP(A886,holiday!A886:H2991,7,FALSE)</f>
        <v>N</v>
      </c>
      <c r="H886">
        <v>9.9</v>
      </c>
      <c r="I886">
        <v>14.3</v>
      </c>
      <c r="J886">
        <v>8.3000000000000007</v>
      </c>
      <c r="K886">
        <v>0</v>
      </c>
      <c r="L886" s="5">
        <v>122161.405</v>
      </c>
      <c r="M886" s="6">
        <v>107.24572980000001</v>
      </c>
      <c r="N886" s="6">
        <f t="shared" si="13"/>
        <v>13101289.03261837</v>
      </c>
    </row>
    <row r="887" spans="1:14" x14ac:dyDescent="0.45">
      <c r="A887" s="9">
        <v>42890</v>
      </c>
      <c r="B887" s="4" t="str">
        <f>VLOOKUP(A887,holiday!A887:F2992,2,FALSE)</f>
        <v>Sunday</v>
      </c>
      <c r="C887" s="4" t="str">
        <f>VLOOKUP(A887,holiday!A887:G2992,3,FALSE)</f>
        <v>June</v>
      </c>
      <c r="D887" s="4">
        <f>VLOOKUP(A887,holiday!A887:E2992,5,FALSE)</f>
        <v>2017</v>
      </c>
      <c r="E887" s="4">
        <f>VLOOKUP(A887,holiday!A887:F2992,4,FALSE)</f>
        <v>22</v>
      </c>
      <c r="F887" s="4" t="str">
        <f>VLOOKUP(A887,holiday!A887:G2992,6,FALSE)</f>
        <v>Y</v>
      </c>
      <c r="G887" s="4" t="str">
        <f>VLOOKUP(A887,holiday!A887:H2992,7,FALSE)</f>
        <v>N</v>
      </c>
      <c r="H887">
        <v>4.4000000000000004</v>
      </c>
      <c r="I887">
        <v>15.8</v>
      </c>
      <c r="J887">
        <v>9.3000000000000007</v>
      </c>
      <c r="K887">
        <v>0</v>
      </c>
      <c r="L887" s="5">
        <v>118953.95</v>
      </c>
      <c r="M887" s="6">
        <v>109.7429759</v>
      </c>
      <c r="N887" s="6">
        <f t="shared" si="13"/>
        <v>13054360.468059806</v>
      </c>
    </row>
    <row r="888" spans="1:14" x14ac:dyDescent="0.45">
      <c r="A888" s="9">
        <v>42891</v>
      </c>
      <c r="B888" s="4" t="str">
        <f>VLOOKUP(A888,holiday!A888:F2993,2,FALSE)</f>
        <v>Monday</v>
      </c>
      <c r="C888" s="4" t="str">
        <f>VLOOKUP(A888,holiday!A888:G2993,3,FALSE)</f>
        <v>June</v>
      </c>
      <c r="D888" s="4">
        <f>VLOOKUP(A888,holiday!A888:E2993,5,FALSE)</f>
        <v>2017</v>
      </c>
      <c r="E888" s="4">
        <f>VLOOKUP(A888,holiday!A888:F2993,4,FALSE)</f>
        <v>22</v>
      </c>
      <c r="F888" s="4" t="str">
        <f>VLOOKUP(A888,holiday!A888:G2993,6,FALSE)</f>
        <v>Y</v>
      </c>
      <c r="G888" s="4" t="str">
        <f>VLOOKUP(A888,holiday!A888:H2993,7,FALSE)</f>
        <v>N</v>
      </c>
      <c r="H888">
        <v>5.6</v>
      </c>
      <c r="I888">
        <v>17.5</v>
      </c>
      <c r="J888">
        <v>5</v>
      </c>
      <c r="K888">
        <v>0</v>
      </c>
      <c r="L888" s="5">
        <v>132877.45000000001</v>
      </c>
      <c r="M888" s="6">
        <v>101.13227740000001</v>
      </c>
      <c r="N888" s="6">
        <f t="shared" si="13"/>
        <v>13438199.133604633</v>
      </c>
    </row>
    <row r="889" spans="1:14" x14ac:dyDescent="0.45">
      <c r="A889" s="9">
        <v>42892</v>
      </c>
      <c r="B889" s="4" t="str">
        <f>VLOOKUP(A889,holiday!A889:F2994,2,FALSE)</f>
        <v>Tuesday</v>
      </c>
      <c r="C889" s="4" t="str">
        <f>VLOOKUP(A889,holiday!A889:G2994,3,FALSE)</f>
        <v>June</v>
      </c>
      <c r="D889" s="4">
        <f>VLOOKUP(A889,holiday!A889:E2994,5,FALSE)</f>
        <v>2017</v>
      </c>
      <c r="E889" s="4">
        <f>VLOOKUP(A889,holiday!A889:F2994,4,FALSE)</f>
        <v>22</v>
      </c>
      <c r="F889" s="4" t="str">
        <f>VLOOKUP(A889,holiday!A889:G2994,6,FALSE)</f>
        <v>Y</v>
      </c>
      <c r="G889" s="4" t="str">
        <f>VLOOKUP(A889,holiday!A889:H2994,7,FALSE)</f>
        <v>N</v>
      </c>
      <c r="H889">
        <v>8.6999999999999993</v>
      </c>
      <c r="I889">
        <v>13.9</v>
      </c>
      <c r="J889">
        <v>6.3</v>
      </c>
      <c r="K889">
        <v>6.4</v>
      </c>
      <c r="L889" s="5">
        <v>133274.53</v>
      </c>
      <c r="M889" s="6">
        <v>97.892460380000003</v>
      </c>
      <c r="N889" s="6">
        <f t="shared" si="13"/>
        <v>13046571.647688122</v>
      </c>
    </row>
    <row r="890" spans="1:14" x14ac:dyDescent="0.45">
      <c r="A890" s="9">
        <v>42893</v>
      </c>
      <c r="B890" s="4" t="str">
        <f>VLOOKUP(A890,holiday!A890:F2995,2,FALSE)</f>
        <v>Wednesday</v>
      </c>
      <c r="C890" s="4" t="str">
        <f>VLOOKUP(A890,holiday!A890:G2995,3,FALSE)</f>
        <v>June</v>
      </c>
      <c r="D890" s="4">
        <f>VLOOKUP(A890,holiday!A890:E2995,5,FALSE)</f>
        <v>2017</v>
      </c>
      <c r="E890" s="4">
        <f>VLOOKUP(A890,holiday!A890:F2995,4,FALSE)</f>
        <v>22</v>
      </c>
      <c r="F890" s="4" t="str">
        <f>VLOOKUP(A890,holiday!A890:G2995,6,FALSE)</f>
        <v>Y</v>
      </c>
      <c r="G890" s="4" t="str">
        <f>VLOOKUP(A890,holiday!A890:H2995,7,FALSE)</f>
        <v>N</v>
      </c>
      <c r="H890">
        <v>5.9</v>
      </c>
      <c r="I890">
        <v>14.3</v>
      </c>
      <c r="J890">
        <v>9.1999999999999993</v>
      </c>
      <c r="K890">
        <v>0</v>
      </c>
      <c r="L890" s="5">
        <v>136116.12</v>
      </c>
      <c r="M890" s="6">
        <v>105.69616809999999</v>
      </c>
      <c r="N890" s="6">
        <f t="shared" si="13"/>
        <v>14386952.300639771</v>
      </c>
    </row>
    <row r="891" spans="1:14" x14ac:dyDescent="0.45">
      <c r="A891" s="9">
        <v>42894</v>
      </c>
      <c r="B891" s="4" t="str">
        <f>VLOOKUP(A891,holiday!A891:F2996,2,FALSE)</f>
        <v>Thursday</v>
      </c>
      <c r="C891" s="4" t="str">
        <f>VLOOKUP(A891,holiday!A891:G2996,3,FALSE)</f>
        <v>June</v>
      </c>
      <c r="D891" s="4">
        <f>VLOOKUP(A891,holiday!A891:E2996,5,FALSE)</f>
        <v>2017</v>
      </c>
      <c r="E891" s="4">
        <f>VLOOKUP(A891,holiday!A891:F2996,4,FALSE)</f>
        <v>23</v>
      </c>
      <c r="F891" s="4" t="str">
        <f>VLOOKUP(A891,holiday!A891:G2996,6,FALSE)</f>
        <v>Y</v>
      </c>
      <c r="G891" s="4" t="str">
        <f>VLOOKUP(A891,holiday!A891:H2996,7,FALSE)</f>
        <v>N</v>
      </c>
      <c r="H891">
        <v>3.6</v>
      </c>
      <c r="I891">
        <v>15</v>
      </c>
      <c r="J891">
        <v>7.2</v>
      </c>
      <c r="K891">
        <v>0</v>
      </c>
      <c r="L891" s="5">
        <v>139511.78</v>
      </c>
      <c r="M891" s="6">
        <v>110.1268719</v>
      </c>
      <c r="N891" s="6">
        <f t="shared" si="13"/>
        <v>15363995.924600981</v>
      </c>
    </row>
    <row r="892" spans="1:14" x14ac:dyDescent="0.45">
      <c r="A892" s="9">
        <v>42895</v>
      </c>
      <c r="B892" s="4" t="str">
        <f>VLOOKUP(A892,holiday!A892:F2997,2,FALSE)</f>
        <v>Friday</v>
      </c>
      <c r="C892" s="4" t="str">
        <f>VLOOKUP(A892,holiday!A892:G2997,3,FALSE)</f>
        <v>June</v>
      </c>
      <c r="D892" s="4">
        <f>VLOOKUP(A892,holiday!A892:E2997,5,FALSE)</f>
        <v>2017</v>
      </c>
      <c r="E892" s="4">
        <f>VLOOKUP(A892,holiday!A892:F2997,4,FALSE)</f>
        <v>23</v>
      </c>
      <c r="F892" s="4" t="str">
        <f>VLOOKUP(A892,holiday!A892:G2997,6,FALSE)</f>
        <v>Y</v>
      </c>
      <c r="G892" s="4" t="str">
        <f>VLOOKUP(A892,holiday!A892:H2997,7,FALSE)</f>
        <v>N</v>
      </c>
      <c r="H892">
        <v>6.6</v>
      </c>
      <c r="I892">
        <v>15</v>
      </c>
      <c r="J892">
        <v>7.8</v>
      </c>
      <c r="K892">
        <v>1.8</v>
      </c>
      <c r="L892" s="5">
        <v>130994.54</v>
      </c>
      <c r="M892" s="6">
        <v>99.977135680000004</v>
      </c>
      <c r="N892" s="6">
        <f t="shared" si="13"/>
        <v>13096458.898919187</v>
      </c>
    </row>
    <row r="893" spans="1:14" x14ac:dyDescent="0.45">
      <c r="A893" s="9">
        <v>42896</v>
      </c>
      <c r="B893" s="4" t="str">
        <f>VLOOKUP(A893,holiday!A893:F2998,2,FALSE)</f>
        <v>Saturday</v>
      </c>
      <c r="C893" s="4" t="str">
        <f>VLOOKUP(A893,holiday!A893:G2998,3,FALSE)</f>
        <v>June</v>
      </c>
      <c r="D893" s="4">
        <f>VLOOKUP(A893,holiday!A893:E2998,5,FALSE)</f>
        <v>2017</v>
      </c>
      <c r="E893" s="4">
        <f>VLOOKUP(A893,holiday!A893:F2998,4,FALSE)</f>
        <v>23</v>
      </c>
      <c r="F893" s="4" t="str">
        <f>VLOOKUP(A893,holiday!A893:G2998,6,FALSE)</f>
        <v>Y</v>
      </c>
      <c r="G893" s="4" t="str">
        <f>VLOOKUP(A893,holiday!A893:H2998,7,FALSE)</f>
        <v>N</v>
      </c>
      <c r="H893">
        <v>7</v>
      </c>
      <c r="I893">
        <v>15.8</v>
      </c>
      <c r="J893">
        <v>8.9</v>
      </c>
      <c r="K893">
        <v>0</v>
      </c>
      <c r="L893" s="5">
        <v>120698.91499999999</v>
      </c>
      <c r="M893" s="6">
        <v>97.622124130000003</v>
      </c>
      <c r="N893" s="6">
        <f t="shared" si="13"/>
        <v>11782884.462486319</v>
      </c>
    </row>
    <row r="894" spans="1:14" x14ac:dyDescent="0.45">
      <c r="A894" s="9">
        <v>42897</v>
      </c>
      <c r="B894" s="4" t="str">
        <f>VLOOKUP(A894,holiday!A894:F2999,2,FALSE)</f>
        <v>Sunday</v>
      </c>
      <c r="C894" s="4" t="str">
        <f>VLOOKUP(A894,holiday!A894:G2999,3,FALSE)</f>
        <v>June</v>
      </c>
      <c r="D894" s="4">
        <f>VLOOKUP(A894,holiday!A894:E2999,5,FALSE)</f>
        <v>2017</v>
      </c>
      <c r="E894" s="4">
        <f>VLOOKUP(A894,holiday!A894:F2999,4,FALSE)</f>
        <v>23</v>
      </c>
      <c r="F894" s="4" t="str">
        <f>VLOOKUP(A894,holiday!A894:G2999,6,FALSE)</f>
        <v>Y</v>
      </c>
      <c r="G894" s="4" t="str">
        <f>VLOOKUP(A894,holiday!A894:H2999,7,FALSE)</f>
        <v>N</v>
      </c>
      <c r="H894">
        <v>3.4</v>
      </c>
      <c r="I894">
        <v>15.5</v>
      </c>
      <c r="J894">
        <v>8.6</v>
      </c>
      <c r="K894">
        <v>0.2</v>
      </c>
      <c r="L894" s="5">
        <v>113374.465</v>
      </c>
      <c r="M894" s="6">
        <v>87.883388569999994</v>
      </c>
      <c r="N894" s="6">
        <f t="shared" si="13"/>
        <v>9963732.1615108643</v>
      </c>
    </row>
    <row r="895" spans="1:14" x14ac:dyDescent="0.45">
      <c r="A895" s="9">
        <v>42898</v>
      </c>
      <c r="B895" s="4" t="str">
        <f>VLOOKUP(A895,holiday!A895:F3000,2,FALSE)</f>
        <v>Monday</v>
      </c>
      <c r="C895" s="4" t="str">
        <f>VLOOKUP(A895,holiday!A895:G3000,3,FALSE)</f>
        <v>June</v>
      </c>
      <c r="D895" s="4">
        <f>VLOOKUP(A895,holiday!A895:E3000,5,FALSE)</f>
        <v>2017</v>
      </c>
      <c r="E895" s="4">
        <f>VLOOKUP(A895,holiday!A895:F3000,4,FALSE)</f>
        <v>23</v>
      </c>
      <c r="F895" s="4" t="str">
        <f>VLOOKUP(A895,holiday!A895:G3000,6,FALSE)</f>
        <v>Y</v>
      </c>
      <c r="G895" s="4" t="str">
        <f>VLOOKUP(A895,holiday!A895:H3000,7,FALSE)</f>
        <v>Y</v>
      </c>
      <c r="H895">
        <v>6</v>
      </c>
      <c r="I895">
        <v>15.9</v>
      </c>
      <c r="J895">
        <v>5.0999999999999996</v>
      </c>
      <c r="K895">
        <v>0</v>
      </c>
      <c r="L895" s="5">
        <v>117691.685</v>
      </c>
      <c r="M895" s="6">
        <v>101.70609880000001</v>
      </c>
      <c r="N895" s="6">
        <f t="shared" si="13"/>
        <v>11969962.142548479</v>
      </c>
    </row>
    <row r="896" spans="1:14" x14ac:dyDescent="0.45">
      <c r="A896" s="9">
        <v>42899</v>
      </c>
      <c r="B896" s="4" t="str">
        <f>VLOOKUP(A896,holiday!A896:F3001,2,FALSE)</f>
        <v>Tuesday</v>
      </c>
      <c r="C896" s="4" t="str">
        <f>VLOOKUP(A896,holiday!A896:G3001,3,FALSE)</f>
        <v>June</v>
      </c>
      <c r="D896" s="4">
        <f>VLOOKUP(A896,holiday!A896:E3001,5,FALSE)</f>
        <v>2017</v>
      </c>
      <c r="E896" s="4">
        <f>VLOOKUP(A896,holiday!A896:F3001,4,FALSE)</f>
        <v>23</v>
      </c>
      <c r="F896" s="4" t="str">
        <f>VLOOKUP(A896,holiday!A896:G3001,6,FALSE)</f>
        <v>Y</v>
      </c>
      <c r="G896" s="4" t="str">
        <f>VLOOKUP(A896,holiday!A896:H3001,7,FALSE)</f>
        <v>N</v>
      </c>
      <c r="H896">
        <v>8.8000000000000007</v>
      </c>
      <c r="I896">
        <v>15.1</v>
      </c>
      <c r="J896">
        <v>6.6</v>
      </c>
      <c r="K896">
        <v>0</v>
      </c>
      <c r="L896" s="5">
        <v>135184.95000000001</v>
      </c>
      <c r="M896" s="6">
        <v>109.9512443</v>
      </c>
      <c r="N896" s="6">
        <f t="shared" si="13"/>
        <v>14863753.463133287</v>
      </c>
    </row>
    <row r="897" spans="1:14" x14ac:dyDescent="0.45">
      <c r="A897" s="9">
        <v>42900</v>
      </c>
      <c r="B897" s="4" t="str">
        <f>VLOOKUP(A897,holiday!A897:F3002,2,FALSE)</f>
        <v>Wednesday</v>
      </c>
      <c r="C897" s="4" t="str">
        <f>VLOOKUP(A897,holiday!A897:G3002,3,FALSE)</f>
        <v>June</v>
      </c>
      <c r="D897" s="4">
        <f>VLOOKUP(A897,holiday!A897:E3002,5,FALSE)</f>
        <v>2017</v>
      </c>
      <c r="E897" s="4">
        <f>VLOOKUP(A897,holiday!A897:F3002,4,FALSE)</f>
        <v>23</v>
      </c>
      <c r="F897" s="4" t="str">
        <f>VLOOKUP(A897,holiday!A897:G3002,6,FALSE)</f>
        <v>Y</v>
      </c>
      <c r="G897" s="4" t="str">
        <f>VLOOKUP(A897,holiday!A897:H3002,7,FALSE)</f>
        <v>N</v>
      </c>
      <c r="H897">
        <v>4</v>
      </c>
      <c r="I897">
        <v>17.399999999999999</v>
      </c>
      <c r="J897">
        <v>8.9</v>
      </c>
      <c r="K897">
        <v>0</v>
      </c>
      <c r="L897" s="5">
        <v>136253.42000000001</v>
      </c>
      <c r="M897" s="6">
        <v>93.589782150000005</v>
      </c>
      <c r="N897" s="6">
        <f t="shared" si="13"/>
        <v>12751927.894992454</v>
      </c>
    </row>
    <row r="898" spans="1:14" x14ac:dyDescent="0.45">
      <c r="A898" s="9">
        <v>42901</v>
      </c>
      <c r="B898" s="4" t="str">
        <f>VLOOKUP(A898,holiday!A898:F3003,2,FALSE)</f>
        <v>Thursday</v>
      </c>
      <c r="C898" s="4" t="str">
        <f>VLOOKUP(A898,holiday!A898:G3003,3,FALSE)</f>
        <v>June</v>
      </c>
      <c r="D898" s="4">
        <f>VLOOKUP(A898,holiday!A898:E3003,5,FALSE)</f>
        <v>2017</v>
      </c>
      <c r="E898" s="4">
        <f>VLOOKUP(A898,holiday!A898:F3003,4,FALSE)</f>
        <v>24</v>
      </c>
      <c r="F898" s="4" t="str">
        <f>VLOOKUP(A898,holiday!A898:G3003,6,FALSE)</f>
        <v>Y</v>
      </c>
      <c r="G898" s="4" t="str">
        <f>VLOOKUP(A898,holiday!A898:H3003,7,FALSE)</f>
        <v>N</v>
      </c>
      <c r="H898">
        <v>7.7</v>
      </c>
      <c r="I898">
        <v>19</v>
      </c>
      <c r="J898">
        <v>7.4</v>
      </c>
      <c r="K898">
        <v>0</v>
      </c>
      <c r="L898" s="5">
        <v>135303.255</v>
      </c>
      <c r="M898" s="6">
        <v>102.837272</v>
      </c>
      <c r="N898" s="6">
        <f t="shared" ref="N898:N961" si="14">L898*M898</f>
        <v>13914217.636920361</v>
      </c>
    </row>
    <row r="899" spans="1:14" x14ac:dyDescent="0.45">
      <c r="A899" s="9">
        <v>42902</v>
      </c>
      <c r="B899" s="4" t="str">
        <f>VLOOKUP(A899,holiday!A899:F3004,2,FALSE)</f>
        <v>Friday</v>
      </c>
      <c r="C899" s="4" t="str">
        <f>VLOOKUP(A899,holiday!A899:G3004,3,FALSE)</f>
        <v>June</v>
      </c>
      <c r="D899" s="4">
        <f>VLOOKUP(A899,holiday!A899:E3004,5,FALSE)</f>
        <v>2017</v>
      </c>
      <c r="E899" s="4">
        <f>VLOOKUP(A899,holiday!A899:F3004,4,FALSE)</f>
        <v>24</v>
      </c>
      <c r="F899" s="4" t="str">
        <f>VLOOKUP(A899,holiday!A899:G3004,6,FALSE)</f>
        <v>Y</v>
      </c>
      <c r="G899" s="4" t="str">
        <f>VLOOKUP(A899,holiday!A899:H3004,7,FALSE)</f>
        <v>N</v>
      </c>
      <c r="H899">
        <v>6.6</v>
      </c>
      <c r="I899">
        <v>17.100000000000001</v>
      </c>
      <c r="J899">
        <v>8.9</v>
      </c>
      <c r="K899">
        <v>0</v>
      </c>
      <c r="L899" s="5">
        <v>135269.63500000001</v>
      </c>
      <c r="M899" s="6">
        <v>107.362224</v>
      </c>
      <c r="N899" s="6">
        <f t="shared" si="14"/>
        <v>14522848.853268242</v>
      </c>
    </row>
    <row r="900" spans="1:14" x14ac:dyDescent="0.45">
      <c r="A900" s="9">
        <v>42903</v>
      </c>
      <c r="B900" s="4" t="str">
        <f>VLOOKUP(A900,holiday!A900:F3005,2,FALSE)</f>
        <v>Saturday</v>
      </c>
      <c r="C900" s="4" t="str">
        <f>VLOOKUP(A900,holiday!A900:G3005,3,FALSE)</f>
        <v>June</v>
      </c>
      <c r="D900" s="4">
        <f>VLOOKUP(A900,holiday!A900:E3005,5,FALSE)</f>
        <v>2017</v>
      </c>
      <c r="E900" s="4">
        <f>VLOOKUP(A900,holiday!A900:F3005,4,FALSE)</f>
        <v>24</v>
      </c>
      <c r="F900" s="4" t="str">
        <f>VLOOKUP(A900,holiday!A900:G3005,6,FALSE)</f>
        <v>Y</v>
      </c>
      <c r="G900" s="4" t="str">
        <f>VLOOKUP(A900,holiday!A900:H3005,7,FALSE)</f>
        <v>N</v>
      </c>
      <c r="H900">
        <v>4.2</v>
      </c>
      <c r="I900">
        <v>15.5</v>
      </c>
      <c r="J900">
        <v>9.1999999999999993</v>
      </c>
      <c r="K900">
        <v>0</v>
      </c>
      <c r="L900" s="5">
        <v>121178.68</v>
      </c>
      <c r="M900" s="6">
        <v>104.2875868</v>
      </c>
      <c r="N900" s="6">
        <f t="shared" si="14"/>
        <v>12637432.108809423</v>
      </c>
    </row>
    <row r="901" spans="1:14" x14ac:dyDescent="0.45">
      <c r="A901" s="9">
        <v>42904</v>
      </c>
      <c r="B901" s="4" t="str">
        <f>VLOOKUP(A901,holiday!A901:F3006,2,FALSE)</f>
        <v>Sunday</v>
      </c>
      <c r="C901" s="4" t="str">
        <f>VLOOKUP(A901,holiday!A901:G3006,3,FALSE)</f>
        <v>June</v>
      </c>
      <c r="D901" s="4">
        <f>VLOOKUP(A901,holiday!A901:E3006,5,FALSE)</f>
        <v>2017</v>
      </c>
      <c r="E901" s="4">
        <f>VLOOKUP(A901,holiday!A901:F3006,4,FALSE)</f>
        <v>24</v>
      </c>
      <c r="F901" s="4" t="str">
        <f>VLOOKUP(A901,holiday!A901:G3006,6,FALSE)</f>
        <v>Y</v>
      </c>
      <c r="G901" s="4" t="str">
        <f>VLOOKUP(A901,holiday!A901:H3006,7,FALSE)</f>
        <v>N</v>
      </c>
      <c r="H901">
        <v>5.4</v>
      </c>
      <c r="I901">
        <v>16.3</v>
      </c>
      <c r="J901">
        <v>7.9</v>
      </c>
      <c r="K901">
        <v>0</v>
      </c>
      <c r="L901" s="5">
        <v>116112.74</v>
      </c>
      <c r="M901" s="6">
        <v>93.616927630000006</v>
      </c>
      <c r="N901" s="6">
        <f t="shared" si="14"/>
        <v>10870117.977501007</v>
      </c>
    </row>
    <row r="902" spans="1:14" x14ac:dyDescent="0.45">
      <c r="A902" s="9">
        <v>42905</v>
      </c>
      <c r="B902" s="4" t="str">
        <f>VLOOKUP(A902,holiday!A902:F3007,2,FALSE)</f>
        <v>Monday</v>
      </c>
      <c r="C902" s="4" t="str">
        <f>VLOOKUP(A902,holiday!A902:G3007,3,FALSE)</f>
        <v>June</v>
      </c>
      <c r="D902" s="4">
        <f>VLOOKUP(A902,holiday!A902:E3007,5,FALSE)</f>
        <v>2017</v>
      </c>
      <c r="E902" s="4">
        <f>VLOOKUP(A902,holiday!A902:F3007,4,FALSE)</f>
        <v>24</v>
      </c>
      <c r="F902" s="4" t="str">
        <f>VLOOKUP(A902,holiday!A902:G3007,6,FALSE)</f>
        <v>Y</v>
      </c>
      <c r="G902" s="4" t="str">
        <f>VLOOKUP(A902,holiday!A902:H3007,7,FALSE)</f>
        <v>N</v>
      </c>
      <c r="H902">
        <v>7.1</v>
      </c>
      <c r="I902">
        <v>16.100000000000001</v>
      </c>
      <c r="J902">
        <v>6</v>
      </c>
      <c r="K902">
        <v>0</v>
      </c>
      <c r="L902" s="5">
        <v>134925.74</v>
      </c>
      <c r="M902" s="6">
        <v>95.96949334</v>
      </c>
      <c r="N902" s="6">
        <f t="shared" si="14"/>
        <v>12948754.906324571</v>
      </c>
    </row>
    <row r="903" spans="1:14" x14ac:dyDescent="0.45">
      <c r="A903" s="9">
        <v>42906</v>
      </c>
      <c r="B903" s="4" t="str">
        <f>VLOOKUP(A903,holiday!A903:F3008,2,FALSE)</f>
        <v>Tuesday</v>
      </c>
      <c r="C903" s="4" t="str">
        <f>VLOOKUP(A903,holiday!A903:G3008,3,FALSE)</f>
        <v>June</v>
      </c>
      <c r="D903" s="4">
        <f>VLOOKUP(A903,holiday!A903:E3008,5,FALSE)</f>
        <v>2017</v>
      </c>
      <c r="E903" s="4">
        <f>VLOOKUP(A903,holiday!A903:F3008,4,FALSE)</f>
        <v>24</v>
      </c>
      <c r="F903" s="4" t="str">
        <f>VLOOKUP(A903,holiday!A903:G3008,6,FALSE)</f>
        <v>Y</v>
      </c>
      <c r="G903" s="4" t="str">
        <f>VLOOKUP(A903,holiday!A903:H3008,7,FALSE)</f>
        <v>N</v>
      </c>
      <c r="H903">
        <v>6.4</v>
      </c>
      <c r="I903">
        <v>15.8</v>
      </c>
      <c r="J903">
        <v>9.1999999999999993</v>
      </c>
      <c r="K903">
        <v>0</v>
      </c>
      <c r="L903" s="5">
        <v>131996.97</v>
      </c>
      <c r="M903" s="6">
        <v>85.797832029999995</v>
      </c>
      <c r="N903" s="6">
        <f t="shared" si="14"/>
        <v>11325053.860528948</v>
      </c>
    </row>
    <row r="904" spans="1:14" x14ac:dyDescent="0.45">
      <c r="A904" s="9">
        <v>42907</v>
      </c>
      <c r="B904" s="4" t="str">
        <f>VLOOKUP(A904,holiday!A904:F3009,2,FALSE)</f>
        <v>Wednesday</v>
      </c>
      <c r="C904" s="4" t="str">
        <f>VLOOKUP(A904,holiday!A904:G3009,3,FALSE)</f>
        <v>June</v>
      </c>
      <c r="D904" s="4">
        <f>VLOOKUP(A904,holiday!A904:E3009,5,FALSE)</f>
        <v>2017</v>
      </c>
      <c r="E904" s="4">
        <f>VLOOKUP(A904,holiday!A904:F3009,4,FALSE)</f>
        <v>24</v>
      </c>
      <c r="F904" s="4" t="str">
        <f>VLOOKUP(A904,holiday!A904:G3009,6,FALSE)</f>
        <v>Y</v>
      </c>
      <c r="G904" s="4" t="str">
        <f>VLOOKUP(A904,holiday!A904:H3009,7,FALSE)</f>
        <v>N</v>
      </c>
      <c r="H904">
        <v>7.8</v>
      </c>
      <c r="I904">
        <v>13.5</v>
      </c>
      <c r="J904">
        <v>5</v>
      </c>
      <c r="K904">
        <v>0.6</v>
      </c>
      <c r="L904" s="5">
        <v>139814.29999999999</v>
      </c>
      <c r="M904" s="6">
        <v>106.9667247</v>
      </c>
      <c r="N904" s="6">
        <f t="shared" si="14"/>
        <v>14955477.737223208</v>
      </c>
    </row>
    <row r="905" spans="1:14" x14ac:dyDescent="0.45">
      <c r="A905" s="9">
        <v>42908</v>
      </c>
      <c r="B905" s="4" t="str">
        <f>VLOOKUP(A905,holiday!A905:F3010,2,FALSE)</f>
        <v>Thursday</v>
      </c>
      <c r="C905" s="4" t="str">
        <f>VLOOKUP(A905,holiday!A905:G3010,3,FALSE)</f>
        <v>June</v>
      </c>
      <c r="D905" s="4">
        <f>VLOOKUP(A905,holiday!A905:E3010,5,FALSE)</f>
        <v>2017</v>
      </c>
      <c r="E905" s="4">
        <f>VLOOKUP(A905,holiday!A905:F3010,4,FALSE)</f>
        <v>25</v>
      </c>
      <c r="F905" s="4" t="str">
        <f>VLOOKUP(A905,holiday!A905:G3010,6,FALSE)</f>
        <v>Y</v>
      </c>
      <c r="G905" s="4" t="str">
        <f>VLOOKUP(A905,holiday!A905:H3010,7,FALSE)</f>
        <v>N</v>
      </c>
      <c r="H905">
        <v>6.7</v>
      </c>
      <c r="I905">
        <v>14.1</v>
      </c>
      <c r="J905">
        <v>6.7</v>
      </c>
      <c r="K905">
        <v>0.2</v>
      </c>
      <c r="L905" s="5">
        <v>140348.57</v>
      </c>
      <c r="M905" s="6">
        <v>94.858967509999999</v>
      </c>
      <c r="N905" s="6">
        <f t="shared" si="14"/>
        <v>13313320.441704961</v>
      </c>
    </row>
    <row r="906" spans="1:14" x14ac:dyDescent="0.45">
      <c r="A906" s="9">
        <v>42909</v>
      </c>
      <c r="B906" s="4" t="str">
        <f>VLOOKUP(A906,holiday!A906:F3011,2,FALSE)</f>
        <v>Friday</v>
      </c>
      <c r="C906" s="4" t="str">
        <f>VLOOKUP(A906,holiday!A906:G3011,3,FALSE)</f>
        <v>June</v>
      </c>
      <c r="D906" s="4">
        <f>VLOOKUP(A906,holiday!A906:E3011,5,FALSE)</f>
        <v>2017</v>
      </c>
      <c r="E906" s="4">
        <f>VLOOKUP(A906,holiday!A906:F3011,4,FALSE)</f>
        <v>25</v>
      </c>
      <c r="F906" s="4" t="str">
        <f>VLOOKUP(A906,holiday!A906:G3011,6,FALSE)</f>
        <v>Y</v>
      </c>
      <c r="G906" s="4" t="str">
        <f>VLOOKUP(A906,holiday!A906:H3011,7,FALSE)</f>
        <v>N</v>
      </c>
      <c r="H906">
        <v>7.4</v>
      </c>
      <c r="I906">
        <v>14.9</v>
      </c>
      <c r="J906">
        <v>8.1999999999999993</v>
      </c>
      <c r="K906">
        <v>0</v>
      </c>
      <c r="L906" s="5">
        <v>132029.57500000001</v>
      </c>
      <c r="M906" s="6">
        <v>80.269938710000005</v>
      </c>
      <c r="N906" s="6">
        <f t="shared" si="14"/>
        <v>10598005.89315735</v>
      </c>
    </row>
    <row r="907" spans="1:14" x14ac:dyDescent="0.45">
      <c r="A907" s="9">
        <v>42910</v>
      </c>
      <c r="B907" s="4" t="str">
        <f>VLOOKUP(A907,holiday!A907:F3012,2,FALSE)</f>
        <v>Saturday</v>
      </c>
      <c r="C907" s="4" t="str">
        <f>VLOOKUP(A907,holiday!A907:G3012,3,FALSE)</f>
        <v>June</v>
      </c>
      <c r="D907" s="4">
        <f>VLOOKUP(A907,holiday!A907:E3012,5,FALSE)</f>
        <v>2017</v>
      </c>
      <c r="E907" s="4">
        <f>VLOOKUP(A907,holiday!A907:F3012,4,FALSE)</f>
        <v>25</v>
      </c>
      <c r="F907" s="4" t="str">
        <f>VLOOKUP(A907,holiday!A907:G3012,6,FALSE)</f>
        <v>Y</v>
      </c>
      <c r="G907" s="4" t="str">
        <f>VLOOKUP(A907,holiday!A907:H3012,7,FALSE)</f>
        <v>N</v>
      </c>
      <c r="H907">
        <v>8.3000000000000007</v>
      </c>
      <c r="I907">
        <v>12.3</v>
      </c>
      <c r="J907">
        <v>7.3</v>
      </c>
      <c r="K907">
        <v>1.4</v>
      </c>
      <c r="L907" s="5">
        <v>122393.325</v>
      </c>
      <c r="M907" s="6">
        <v>84.970944450000005</v>
      </c>
      <c r="N907" s="6">
        <f t="shared" si="14"/>
        <v>10399876.419625796</v>
      </c>
    </row>
    <row r="908" spans="1:14" x14ac:dyDescent="0.45">
      <c r="A908" s="9">
        <v>42911</v>
      </c>
      <c r="B908" s="4" t="str">
        <f>VLOOKUP(A908,holiday!A908:F3013,2,FALSE)</f>
        <v>Sunday</v>
      </c>
      <c r="C908" s="4" t="str">
        <f>VLOOKUP(A908,holiday!A908:G3013,3,FALSE)</f>
        <v>June</v>
      </c>
      <c r="D908" s="4">
        <f>VLOOKUP(A908,holiday!A908:E3013,5,FALSE)</f>
        <v>2017</v>
      </c>
      <c r="E908" s="4">
        <f>VLOOKUP(A908,holiday!A908:F3013,4,FALSE)</f>
        <v>25</v>
      </c>
      <c r="F908" s="4" t="str">
        <f>VLOOKUP(A908,holiday!A908:G3013,6,FALSE)</f>
        <v>Y</v>
      </c>
      <c r="G908" s="4" t="str">
        <f>VLOOKUP(A908,holiday!A908:H3013,7,FALSE)</f>
        <v>N</v>
      </c>
      <c r="H908">
        <v>8.6</v>
      </c>
      <c r="I908">
        <v>14.3</v>
      </c>
      <c r="J908">
        <v>5.3</v>
      </c>
      <c r="K908">
        <v>0</v>
      </c>
      <c r="L908" s="5">
        <v>118103.86500000001</v>
      </c>
      <c r="M908" s="6">
        <v>72.870515380000001</v>
      </c>
      <c r="N908" s="6">
        <f t="shared" si="14"/>
        <v>8606289.5109199435</v>
      </c>
    </row>
    <row r="909" spans="1:14" x14ac:dyDescent="0.45">
      <c r="A909" s="9">
        <v>42912</v>
      </c>
      <c r="B909" s="4" t="str">
        <f>VLOOKUP(A909,holiday!A909:F3014,2,FALSE)</f>
        <v>Monday</v>
      </c>
      <c r="C909" s="4" t="str">
        <f>VLOOKUP(A909,holiday!A909:G3014,3,FALSE)</f>
        <v>June</v>
      </c>
      <c r="D909" s="4">
        <f>VLOOKUP(A909,holiday!A909:E3014,5,FALSE)</f>
        <v>2017</v>
      </c>
      <c r="E909" s="4">
        <f>VLOOKUP(A909,holiday!A909:F3014,4,FALSE)</f>
        <v>25</v>
      </c>
      <c r="F909" s="4" t="str">
        <f>VLOOKUP(A909,holiday!A909:G3014,6,FALSE)</f>
        <v>Y</v>
      </c>
      <c r="G909" s="4" t="str">
        <f>VLOOKUP(A909,holiday!A909:H3014,7,FALSE)</f>
        <v>N</v>
      </c>
      <c r="H909">
        <v>8.8000000000000007</v>
      </c>
      <c r="I909">
        <v>12.6</v>
      </c>
      <c r="J909">
        <v>7.8</v>
      </c>
      <c r="K909">
        <v>1.4</v>
      </c>
      <c r="L909" s="5">
        <v>138040.38</v>
      </c>
      <c r="M909" s="6">
        <v>104.3154945</v>
      </c>
      <c r="N909" s="6">
        <f t="shared" si="14"/>
        <v>14399750.500667911</v>
      </c>
    </row>
    <row r="910" spans="1:14" x14ac:dyDescent="0.45">
      <c r="A910" s="9">
        <v>42913</v>
      </c>
      <c r="B910" s="4" t="str">
        <f>VLOOKUP(A910,holiday!A910:F3015,2,FALSE)</f>
        <v>Tuesday</v>
      </c>
      <c r="C910" s="4" t="str">
        <f>VLOOKUP(A910,holiday!A910:G3015,3,FALSE)</f>
        <v>June</v>
      </c>
      <c r="D910" s="4">
        <f>VLOOKUP(A910,holiday!A910:E3015,5,FALSE)</f>
        <v>2017</v>
      </c>
      <c r="E910" s="4">
        <f>VLOOKUP(A910,holiday!A910:F3015,4,FALSE)</f>
        <v>25</v>
      </c>
      <c r="F910" s="4" t="str">
        <f>VLOOKUP(A910,holiday!A910:G3015,6,FALSE)</f>
        <v>Y</v>
      </c>
      <c r="G910" s="4" t="str">
        <f>VLOOKUP(A910,holiday!A910:H3015,7,FALSE)</f>
        <v>N</v>
      </c>
      <c r="H910">
        <v>6</v>
      </c>
      <c r="I910">
        <v>12.1</v>
      </c>
      <c r="J910">
        <v>4.4000000000000004</v>
      </c>
      <c r="K910">
        <v>0</v>
      </c>
      <c r="L910" s="5">
        <v>144526.63</v>
      </c>
      <c r="M910" s="6">
        <v>100.1993406</v>
      </c>
      <c r="N910" s="6">
        <f t="shared" si="14"/>
        <v>14481473.025140177</v>
      </c>
    </row>
    <row r="911" spans="1:14" x14ac:dyDescent="0.45">
      <c r="A911" s="9">
        <v>42914</v>
      </c>
      <c r="B911" s="4" t="str">
        <f>VLOOKUP(A911,holiday!A911:F3016,2,FALSE)</f>
        <v>Wednesday</v>
      </c>
      <c r="C911" s="4" t="str">
        <f>VLOOKUP(A911,holiday!A911:G3016,3,FALSE)</f>
        <v>June</v>
      </c>
      <c r="D911" s="4">
        <f>VLOOKUP(A911,holiday!A911:E3016,5,FALSE)</f>
        <v>2017</v>
      </c>
      <c r="E911" s="4">
        <f>VLOOKUP(A911,holiday!A911:F3016,4,FALSE)</f>
        <v>25</v>
      </c>
      <c r="F911" s="4" t="str">
        <f>VLOOKUP(A911,holiday!A911:G3016,6,FALSE)</f>
        <v>Y</v>
      </c>
      <c r="G911" s="4" t="str">
        <f>VLOOKUP(A911,holiday!A911:H3016,7,FALSE)</f>
        <v>N</v>
      </c>
      <c r="H911">
        <v>6.8</v>
      </c>
      <c r="I911">
        <v>14.1</v>
      </c>
      <c r="J911">
        <v>5.4</v>
      </c>
      <c r="K911">
        <v>0</v>
      </c>
      <c r="L911" s="5">
        <v>141351.89499999999</v>
      </c>
      <c r="M911" s="6">
        <v>98.538103219999996</v>
      </c>
      <c r="N911" s="6">
        <f t="shared" si="14"/>
        <v>13928547.619852601</v>
      </c>
    </row>
    <row r="912" spans="1:14" x14ac:dyDescent="0.45">
      <c r="A912" s="9">
        <v>42915</v>
      </c>
      <c r="B912" s="4" t="str">
        <f>VLOOKUP(A912,holiday!A912:F3017,2,FALSE)</f>
        <v>Thursday</v>
      </c>
      <c r="C912" s="4" t="str">
        <f>VLOOKUP(A912,holiday!A912:G3017,3,FALSE)</f>
        <v>June</v>
      </c>
      <c r="D912" s="4">
        <f>VLOOKUP(A912,holiday!A912:E3017,5,FALSE)</f>
        <v>2017</v>
      </c>
      <c r="E912" s="4">
        <f>VLOOKUP(A912,holiday!A912:F3017,4,FALSE)</f>
        <v>26</v>
      </c>
      <c r="F912" s="4" t="str">
        <f>VLOOKUP(A912,holiday!A912:G3017,6,FALSE)</f>
        <v>Y</v>
      </c>
      <c r="G912" s="4" t="str">
        <f>VLOOKUP(A912,holiday!A912:H3017,7,FALSE)</f>
        <v>N</v>
      </c>
      <c r="H912">
        <v>9.1999999999999993</v>
      </c>
      <c r="I912">
        <v>13.7</v>
      </c>
      <c r="J912">
        <v>5</v>
      </c>
      <c r="K912">
        <v>0</v>
      </c>
      <c r="L912" s="5">
        <v>138124.06</v>
      </c>
      <c r="M912" s="6">
        <v>102.52503950000001</v>
      </c>
      <c r="N912" s="6">
        <f t="shared" si="14"/>
        <v>14161174.70740037</v>
      </c>
    </row>
    <row r="913" spans="1:14" x14ac:dyDescent="0.45">
      <c r="A913" s="9">
        <v>42916</v>
      </c>
      <c r="B913" s="4" t="str">
        <f>VLOOKUP(A913,holiday!A913:F3018,2,FALSE)</f>
        <v>Friday</v>
      </c>
      <c r="C913" s="4" t="str">
        <f>VLOOKUP(A913,holiday!A913:G3018,3,FALSE)</f>
        <v>June</v>
      </c>
      <c r="D913" s="4">
        <f>VLOOKUP(A913,holiday!A913:E3018,5,FALSE)</f>
        <v>2017</v>
      </c>
      <c r="E913" s="4">
        <f>VLOOKUP(A913,holiday!A913:F3018,4,FALSE)</f>
        <v>26</v>
      </c>
      <c r="F913" s="4" t="str">
        <f>VLOOKUP(A913,holiday!A913:G3018,6,FALSE)</f>
        <v>N</v>
      </c>
      <c r="G913" s="4" t="str">
        <f>VLOOKUP(A913,holiday!A913:H3018,7,FALSE)</f>
        <v>N</v>
      </c>
      <c r="H913">
        <v>7.1</v>
      </c>
      <c r="I913">
        <v>12.3</v>
      </c>
      <c r="J913">
        <v>8.4</v>
      </c>
      <c r="K913">
        <v>4.4000000000000004</v>
      </c>
      <c r="L913" s="5">
        <v>139275.77499999999</v>
      </c>
      <c r="M913" s="6">
        <v>124.6840444</v>
      </c>
      <c r="N913" s="6">
        <f t="shared" si="14"/>
        <v>17365466.913944408</v>
      </c>
    </row>
    <row r="914" spans="1:14" x14ac:dyDescent="0.45">
      <c r="A914" s="9">
        <v>42917</v>
      </c>
      <c r="B914" s="4" t="str">
        <f>VLOOKUP(A914,holiday!A914:F3019,2,FALSE)</f>
        <v>Saturday</v>
      </c>
      <c r="C914" s="4" t="str">
        <f>VLOOKUP(A914,holiday!A914:G3019,3,FALSE)</f>
        <v>July</v>
      </c>
      <c r="D914" s="4">
        <f>VLOOKUP(A914,holiday!A914:E3019,5,FALSE)</f>
        <v>2017</v>
      </c>
      <c r="E914" s="4">
        <f>VLOOKUP(A914,holiday!A914:F3019,4,FALSE)</f>
        <v>26</v>
      </c>
      <c r="F914" s="4" t="str">
        <f>VLOOKUP(A914,holiday!A914:G3019,6,FALSE)</f>
        <v>N</v>
      </c>
      <c r="G914" s="4" t="str">
        <f>VLOOKUP(A914,holiday!A914:H3019,7,FALSE)</f>
        <v>N</v>
      </c>
      <c r="H914">
        <v>1.1000000000000001</v>
      </c>
      <c r="I914">
        <v>12.7</v>
      </c>
      <c r="J914">
        <v>9.3000000000000007</v>
      </c>
      <c r="K914">
        <v>0</v>
      </c>
      <c r="L914" s="5">
        <v>125949.5</v>
      </c>
      <c r="M914" s="6">
        <v>114.7570772</v>
      </c>
      <c r="N914" s="6">
        <f t="shared" si="14"/>
        <v>14453596.4948014</v>
      </c>
    </row>
    <row r="915" spans="1:14" x14ac:dyDescent="0.45">
      <c r="A915" s="9">
        <v>42918</v>
      </c>
      <c r="B915" s="4" t="str">
        <f>VLOOKUP(A915,holiday!A915:F3020,2,FALSE)</f>
        <v>Sunday</v>
      </c>
      <c r="C915" s="4" t="str">
        <f>VLOOKUP(A915,holiday!A915:G3020,3,FALSE)</f>
        <v>July</v>
      </c>
      <c r="D915" s="4">
        <f>VLOOKUP(A915,holiday!A915:E3020,5,FALSE)</f>
        <v>2017</v>
      </c>
      <c r="E915" s="4">
        <f>VLOOKUP(A915,holiday!A915:F3020,4,FALSE)</f>
        <v>26</v>
      </c>
      <c r="F915" s="4" t="str">
        <f>VLOOKUP(A915,holiday!A915:G3020,6,FALSE)</f>
        <v>N</v>
      </c>
      <c r="G915" s="4" t="str">
        <f>VLOOKUP(A915,holiday!A915:H3020,7,FALSE)</f>
        <v>N</v>
      </c>
      <c r="H915">
        <v>0.8</v>
      </c>
      <c r="I915">
        <v>14.3</v>
      </c>
      <c r="J915">
        <v>9.1999999999999993</v>
      </c>
      <c r="K915">
        <v>0</v>
      </c>
      <c r="L915" s="5">
        <v>120137.45</v>
      </c>
      <c r="M915" s="6">
        <v>110.1092823</v>
      </c>
      <c r="N915" s="6">
        <f t="shared" si="14"/>
        <v>13228248.396852136</v>
      </c>
    </row>
    <row r="916" spans="1:14" x14ac:dyDescent="0.45">
      <c r="A916" s="9">
        <v>42919</v>
      </c>
      <c r="B916" s="4" t="str">
        <f>VLOOKUP(A916,holiday!A916:F3021,2,FALSE)</f>
        <v>Monday</v>
      </c>
      <c r="C916" s="4" t="str">
        <f>VLOOKUP(A916,holiday!A916:G3021,3,FALSE)</f>
        <v>July</v>
      </c>
      <c r="D916" s="4">
        <f>VLOOKUP(A916,holiday!A916:E3021,5,FALSE)</f>
        <v>2017</v>
      </c>
      <c r="E916" s="4">
        <f>VLOOKUP(A916,holiday!A916:F3021,4,FALSE)</f>
        <v>26</v>
      </c>
      <c r="F916" s="4" t="str">
        <f>VLOOKUP(A916,holiday!A916:G3021,6,FALSE)</f>
        <v>N</v>
      </c>
      <c r="G916" s="4" t="str">
        <f>VLOOKUP(A916,holiday!A916:H3021,7,FALSE)</f>
        <v>N</v>
      </c>
      <c r="H916">
        <v>3.8</v>
      </c>
      <c r="I916">
        <v>13.9</v>
      </c>
      <c r="J916">
        <v>3.9</v>
      </c>
      <c r="K916">
        <v>0</v>
      </c>
      <c r="L916" s="5">
        <v>139765.32</v>
      </c>
      <c r="M916" s="6">
        <v>150.61276599999999</v>
      </c>
      <c r="N916" s="6">
        <f t="shared" si="14"/>
        <v>21050441.436075121</v>
      </c>
    </row>
    <row r="917" spans="1:14" x14ac:dyDescent="0.45">
      <c r="A917" s="9">
        <v>42920</v>
      </c>
      <c r="B917" s="4" t="str">
        <f>VLOOKUP(A917,holiday!A917:F3022,2,FALSE)</f>
        <v>Tuesday</v>
      </c>
      <c r="C917" s="4" t="str">
        <f>VLOOKUP(A917,holiday!A917:G3022,3,FALSE)</f>
        <v>July</v>
      </c>
      <c r="D917" s="4">
        <f>VLOOKUP(A917,holiday!A917:E3022,5,FALSE)</f>
        <v>2017</v>
      </c>
      <c r="E917" s="4">
        <f>VLOOKUP(A917,holiday!A917:F3022,4,FALSE)</f>
        <v>26</v>
      </c>
      <c r="F917" s="4" t="str">
        <f>VLOOKUP(A917,holiday!A917:G3022,6,FALSE)</f>
        <v>N</v>
      </c>
      <c r="G917" s="4" t="str">
        <f>VLOOKUP(A917,holiday!A917:H3022,7,FALSE)</f>
        <v>N</v>
      </c>
      <c r="H917">
        <v>9</v>
      </c>
      <c r="I917">
        <v>16.2</v>
      </c>
      <c r="J917">
        <v>6.4</v>
      </c>
      <c r="K917">
        <v>3</v>
      </c>
      <c r="L917" s="5">
        <v>134029.80499999999</v>
      </c>
      <c r="M917" s="6">
        <v>132.54551810000001</v>
      </c>
      <c r="N917" s="6">
        <f t="shared" si="14"/>
        <v>17765049.944566973</v>
      </c>
    </row>
    <row r="918" spans="1:14" x14ac:dyDescent="0.45">
      <c r="A918" s="9">
        <v>42921</v>
      </c>
      <c r="B918" s="4" t="str">
        <f>VLOOKUP(A918,holiday!A918:F3023,2,FALSE)</f>
        <v>Wednesday</v>
      </c>
      <c r="C918" s="4" t="str">
        <f>VLOOKUP(A918,holiday!A918:G3023,3,FALSE)</f>
        <v>July</v>
      </c>
      <c r="D918" s="4">
        <f>VLOOKUP(A918,holiday!A918:E3023,5,FALSE)</f>
        <v>2017</v>
      </c>
      <c r="E918" s="4">
        <f>VLOOKUP(A918,holiday!A918:F3023,4,FALSE)</f>
        <v>26</v>
      </c>
      <c r="F918" s="4" t="str">
        <f>VLOOKUP(A918,holiday!A918:G3023,6,FALSE)</f>
        <v>N</v>
      </c>
      <c r="G918" s="4" t="str">
        <f>VLOOKUP(A918,holiday!A918:H3023,7,FALSE)</f>
        <v>N</v>
      </c>
      <c r="H918">
        <v>10.1</v>
      </c>
      <c r="I918">
        <v>15.8</v>
      </c>
      <c r="J918">
        <v>6.5</v>
      </c>
      <c r="K918">
        <v>0</v>
      </c>
      <c r="L918" s="5">
        <v>134084.66500000001</v>
      </c>
      <c r="M918" s="6">
        <v>146.17612560000001</v>
      </c>
      <c r="N918" s="6">
        <f t="shared" si="14"/>
        <v>19599976.832073927</v>
      </c>
    </row>
    <row r="919" spans="1:14" x14ac:dyDescent="0.45">
      <c r="A919" s="9">
        <v>42922</v>
      </c>
      <c r="B919" s="4" t="str">
        <f>VLOOKUP(A919,holiday!A919:F3024,2,FALSE)</f>
        <v>Thursday</v>
      </c>
      <c r="C919" s="4" t="str">
        <f>VLOOKUP(A919,holiday!A919:G3024,3,FALSE)</f>
        <v>July</v>
      </c>
      <c r="D919" s="4">
        <f>VLOOKUP(A919,holiday!A919:E3024,5,FALSE)</f>
        <v>2017</v>
      </c>
      <c r="E919" s="4">
        <f>VLOOKUP(A919,holiday!A919:F3024,4,FALSE)</f>
        <v>27</v>
      </c>
      <c r="F919" s="4" t="str">
        <f>VLOOKUP(A919,holiday!A919:G3024,6,FALSE)</f>
        <v>N</v>
      </c>
      <c r="G919" s="4" t="str">
        <f>VLOOKUP(A919,holiday!A919:H3024,7,FALSE)</f>
        <v>N</v>
      </c>
      <c r="H919">
        <v>4.8</v>
      </c>
      <c r="I919">
        <v>15</v>
      </c>
      <c r="J919">
        <v>8.6999999999999993</v>
      </c>
      <c r="K919">
        <v>0</v>
      </c>
      <c r="L919" s="5">
        <v>137899.715</v>
      </c>
      <c r="M919" s="6">
        <v>141.67937280000001</v>
      </c>
      <c r="N919" s="6">
        <f t="shared" si="14"/>
        <v>19537545.130498752</v>
      </c>
    </row>
    <row r="920" spans="1:14" x14ac:dyDescent="0.45">
      <c r="A920" s="9">
        <v>42923</v>
      </c>
      <c r="B920" s="4" t="str">
        <f>VLOOKUP(A920,holiday!A920:F3025,2,FALSE)</f>
        <v>Friday</v>
      </c>
      <c r="C920" s="4" t="str">
        <f>VLOOKUP(A920,holiday!A920:G3025,3,FALSE)</f>
        <v>July</v>
      </c>
      <c r="D920" s="4">
        <f>VLOOKUP(A920,holiday!A920:E3025,5,FALSE)</f>
        <v>2017</v>
      </c>
      <c r="E920" s="4">
        <f>VLOOKUP(A920,holiday!A920:F3025,4,FALSE)</f>
        <v>27</v>
      </c>
      <c r="F920" s="4" t="str">
        <f>VLOOKUP(A920,holiday!A920:G3025,6,FALSE)</f>
        <v>N</v>
      </c>
      <c r="G920" s="4" t="str">
        <f>VLOOKUP(A920,holiday!A920:H3025,7,FALSE)</f>
        <v>N</v>
      </c>
      <c r="H920">
        <v>8</v>
      </c>
      <c r="I920">
        <v>14.2</v>
      </c>
      <c r="J920">
        <v>9.4</v>
      </c>
      <c r="K920">
        <v>0</v>
      </c>
      <c r="L920" s="5">
        <v>134078.07</v>
      </c>
      <c r="M920" s="6">
        <v>131.26538149999999</v>
      </c>
      <c r="N920" s="6">
        <f t="shared" si="14"/>
        <v>17599809.009333704</v>
      </c>
    </row>
    <row r="921" spans="1:14" x14ac:dyDescent="0.45">
      <c r="A921" s="9">
        <v>42924</v>
      </c>
      <c r="B921" s="4" t="str">
        <f>VLOOKUP(A921,holiday!A921:F3026,2,FALSE)</f>
        <v>Saturday</v>
      </c>
      <c r="C921" s="4" t="str">
        <f>VLOOKUP(A921,holiday!A921:G3026,3,FALSE)</f>
        <v>July</v>
      </c>
      <c r="D921" s="4">
        <f>VLOOKUP(A921,holiday!A921:E3026,5,FALSE)</f>
        <v>2017</v>
      </c>
      <c r="E921" s="4">
        <f>VLOOKUP(A921,holiday!A921:F3026,4,FALSE)</f>
        <v>27</v>
      </c>
      <c r="F921" s="4" t="str">
        <f>VLOOKUP(A921,holiday!A921:G3026,6,FALSE)</f>
        <v>N</v>
      </c>
      <c r="G921" s="4" t="str">
        <f>VLOOKUP(A921,holiday!A921:H3026,7,FALSE)</f>
        <v>N</v>
      </c>
      <c r="H921">
        <v>5.3</v>
      </c>
      <c r="I921">
        <v>13.5</v>
      </c>
      <c r="J921">
        <v>5.0999999999999996</v>
      </c>
      <c r="K921">
        <v>0</v>
      </c>
      <c r="L921" s="5">
        <v>123687.97</v>
      </c>
      <c r="M921" s="6">
        <v>129.135411</v>
      </c>
      <c r="N921" s="6">
        <f t="shared" si="14"/>
        <v>15972496.841705671</v>
      </c>
    </row>
    <row r="922" spans="1:14" x14ac:dyDescent="0.45">
      <c r="A922" s="9">
        <v>42925</v>
      </c>
      <c r="B922" s="4" t="str">
        <f>VLOOKUP(A922,holiday!A922:F3027,2,FALSE)</f>
        <v>Sunday</v>
      </c>
      <c r="C922" s="4" t="str">
        <f>VLOOKUP(A922,holiday!A922:G3027,3,FALSE)</f>
        <v>July</v>
      </c>
      <c r="D922" s="4">
        <f>VLOOKUP(A922,holiday!A922:E3027,5,FALSE)</f>
        <v>2017</v>
      </c>
      <c r="E922" s="4">
        <f>VLOOKUP(A922,holiday!A922:F3027,4,FALSE)</f>
        <v>27</v>
      </c>
      <c r="F922" s="4" t="str">
        <f>VLOOKUP(A922,holiday!A922:G3027,6,FALSE)</f>
        <v>N</v>
      </c>
      <c r="G922" s="4" t="str">
        <f>VLOOKUP(A922,holiday!A922:H3027,7,FALSE)</f>
        <v>N</v>
      </c>
      <c r="H922">
        <v>7.3</v>
      </c>
      <c r="I922">
        <v>14.6</v>
      </c>
      <c r="J922">
        <v>7.3</v>
      </c>
      <c r="K922">
        <v>0.8</v>
      </c>
      <c r="L922" s="5">
        <v>116064.03</v>
      </c>
      <c r="M922" s="6">
        <v>115.1296024</v>
      </c>
      <c r="N922" s="6">
        <f t="shared" si="14"/>
        <v>13362405.626841672</v>
      </c>
    </row>
    <row r="923" spans="1:14" x14ac:dyDescent="0.45">
      <c r="A923" s="9">
        <v>42926</v>
      </c>
      <c r="B923" s="4" t="str">
        <f>VLOOKUP(A923,holiday!A923:F3028,2,FALSE)</f>
        <v>Monday</v>
      </c>
      <c r="C923" s="4" t="str">
        <f>VLOOKUP(A923,holiday!A923:G3028,3,FALSE)</f>
        <v>July</v>
      </c>
      <c r="D923" s="4">
        <f>VLOOKUP(A923,holiday!A923:E3028,5,FALSE)</f>
        <v>2017</v>
      </c>
      <c r="E923" s="4">
        <f>VLOOKUP(A923,holiday!A923:F3028,4,FALSE)</f>
        <v>27</v>
      </c>
      <c r="F923" s="4" t="str">
        <f>VLOOKUP(A923,holiday!A923:G3028,6,FALSE)</f>
        <v>N</v>
      </c>
      <c r="G923" s="4" t="str">
        <f>VLOOKUP(A923,holiday!A923:H3028,7,FALSE)</f>
        <v>N</v>
      </c>
      <c r="H923">
        <v>7</v>
      </c>
      <c r="I923">
        <v>16</v>
      </c>
      <c r="J923">
        <v>5.7</v>
      </c>
      <c r="K923">
        <v>0</v>
      </c>
      <c r="L923" s="5">
        <v>133132.32500000001</v>
      </c>
      <c r="M923" s="6">
        <v>123.9739271</v>
      </c>
      <c r="N923" s="6">
        <f t="shared" si="14"/>
        <v>16504937.154203508</v>
      </c>
    </row>
    <row r="924" spans="1:14" x14ac:dyDescent="0.45">
      <c r="A924" s="9">
        <v>42927</v>
      </c>
      <c r="B924" s="4" t="str">
        <f>VLOOKUP(A924,holiday!A924:F3029,2,FALSE)</f>
        <v>Tuesday</v>
      </c>
      <c r="C924" s="4" t="str">
        <f>VLOOKUP(A924,holiday!A924:G3029,3,FALSE)</f>
        <v>July</v>
      </c>
      <c r="D924" s="4">
        <f>VLOOKUP(A924,holiday!A924:E3029,5,FALSE)</f>
        <v>2017</v>
      </c>
      <c r="E924" s="4">
        <f>VLOOKUP(A924,holiday!A924:F3029,4,FALSE)</f>
        <v>27</v>
      </c>
      <c r="F924" s="4" t="str">
        <f>VLOOKUP(A924,holiday!A924:G3029,6,FALSE)</f>
        <v>N</v>
      </c>
      <c r="G924" s="4" t="str">
        <f>VLOOKUP(A924,holiday!A924:H3029,7,FALSE)</f>
        <v>N</v>
      </c>
      <c r="H924">
        <v>6.9</v>
      </c>
      <c r="I924">
        <v>14.3</v>
      </c>
      <c r="J924">
        <v>9.6999999999999993</v>
      </c>
      <c r="K924">
        <v>0.4</v>
      </c>
      <c r="L924" s="5">
        <v>137352.78</v>
      </c>
      <c r="M924" s="6">
        <v>148.67949519999999</v>
      </c>
      <c r="N924" s="6">
        <f t="shared" si="14"/>
        <v>20421541.994716655</v>
      </c>
    </row>
    <row r="925" spans="1:14" x14ac:dyDescent="0.45">
      <c r="A925" s="9">
        <v>42928</v>
      </c>
      <c r="B925" s="4" t="str">
        <f>VLOOKUP(A925,holiday!A925:F3030,2,FALSE)</f>
        <v>Wednesday</v>
      </c>
      <c r="C925" s="4" t="str">
        <f>VLOOKUP(A925,holiday!A925:G3030,3,FALSE)</f>
        <v>July</v>
      </c>
      <c r="D925" s="4">
        <f>VLOOKUP(A925,holiday!A925:E3030,5,FALSE)</f>
        <v>2017</v>
      </c>
      <c r="E925" s="4">
        <f>VLOOKUP(A925,holiday!A925:F3030,4,FALSE)</f>
        <v>27</v>
      </c>
      <c r="F925" s="4" t="str">
        <f>VLOOKUP(A925,holiday!A925:G3030,6,FALSE)</f>
        <v>N</v>
      </c>
      <c r="G925" s="4" t="str">
        <f>VLOOKUP(A925,holiday!A925:H3030,7,FALSE)</f>
        <v>N</v>
      </c>
      <c r="H925">
        <v>3.2</v>
      </c>
      <c r="I925">
        <v>15.1</v>
      </c>
      <c r="J925">
        <v>9.8000000000000007</v>
      </c>
      <c r="K925">
        <v>0</v>
      </c>
      <c r="L925" s="5">
        <v>138152.10500000001</v>
      </c>
      <c r="M925" s="6">
        <v>117.9532423</v>
      </c>
      <c r="N925" s="6">
        <f t="shared" si="14"/>
        <v>16295488.715320043</v>
      </c>
    </row>
    <row r="926" spans="1:14" x14ac:dyDescent="0.45">
      <c r="A926" s="9">
        <v>42929</v>
      </c>
      <c r="B926" s="4" t="str">
        <f>VLOOKUP(A926,holiday!A926:F3031,2,FALSE)</f>
        <v>Thursday</v>
      </c>
      <c r="C926" s="4" t="str">
        <f>VLOOKUP(A926,holiday!A926:G3031,3,FALSE)</f>
        <v>July</v>
      </c>
      <c r="D926" s="4">
        <f>VLOOKUP(A926,holiday!A926:E3031,5,FALSE)</f>
        <v>2017</v>
      </c>
      <c r="E926" s="4">
        <f>VLOOKUP(A926,holiday!A926:F3031,4,FALSE)</f>
        <v>28</v>
      </c>
      <c r="F926" s="4" t="str">
        <f>VLOOKUP(A926,holiday!A926:G3031,6,FALSE)</f>
        <v>N</v>
      </c>
      <c r="G926" s="4" t="str">
        <f>VLOOKUP(A926,holiday!A926:H3031,7,FALSE)</f>
        <v>N</v>
      </c>
      <c r="H926">
        <v>4.8</v>
      </c>
      <c r="I926">
        <v>13.3</v>
      </c>
      <c r="J926">
        <v>5.5</v>
      </c>
      <c r="K926">
        <v>0</v>
      </c>
      <c r="L926" s="5">
        <v>134622.39000000001</v>
      </c>
      <c r="M926" s="6">
        <v>106.14876340000001</v>
      </c>
      <c r="N926" s="6">
        <f t="shared" si="14"/>
        <v>14290000.224452529</v>
      </c>
    </row>
    <row r="927" spans="1:14" x14ac:dyDescent="0.45">
      <c r="A927" s="9">
        <v>42930</v>
      </c>
      <c r="B927" s="4" t="str">
        <f>VLOOKUP(A927,holiday!A927:F3032,2,FALSE)</f>
        <v>Friday</v>
      </c>
      <c r="C927" s="4" t="str">
        <f>VLOOKUP(A927,holiday!A927:G3032,3,FALSE)</f>
        <v>July</v>
      </c>
      <c r="D927" s="4">
        <f>VLOOKUP(A927,holiday!A927:E3032,5,FALSE)</f>
        <v>2017</v>
      </c>
      <c r="E927" s="4">
        <f>VLOOKUP(A927,holiday!A927:F3032,4,FALSE)</f>
        <v>28</v>
      </c>
      <c r="F927" s="4" t="str">
        <f>VLOOKUP(A927,holiday!A927:G3032,6,FALSE)</f>
        <v>N</v>
      </c>
      <c r="G927" s="4" t="str">
        <f>VLOOKUP(A927,holiday!A927:H3032,7,FALSE)</f>
        <v>N</v>
      </c>
      <c r="H927">
        <v>9.9</v>
      </c>
      <c r="I927">
        <v>15.9</v>
      </c>
      <c r="J927">
        <v>8.6</v>
      </c>
      <c r="K927">
        <v>2</v>
      </c>
      <c r="L927" s="5">
        <v>131387.745</v>
      </c>
      <c r="M927" s="6">
        <v>111.39498260000001</v>
      </c>
      <c r="N927" s="6">
        <f t="shared" si="14"/>
        <v>14635935.568128238</v>
      </c>
    </row>
    <row r="928" spans="1:14" x14ac:dyDescent="0.45">
      <c r="A928" s="9">
        <v>42931</v>
      </c>
      <c r="B928" s="4" t="str">
        <f>VLOOKUP(A928,holiday!A928:F3033,2,FALSE)</f>
        <v>Saturday</v>
      </c>
      <c r="C928" s="4" t="str">
        <f>VLOOKUP(A928,holiday!A928:G3033,3,FALSE)</f>
        <v>July</v>
      </c>
      <c r="D928" s="4">
        <f>VLOOKUP(A928,holiday!A928:E3033,5,FALSE)</f>
        <v>2017</v>
      </c>
      <c r="E928" s="4">
        <f>VLOOKUP(A928,holiday!A928:F3033,4,FALSE)</f>
        <v>28</v>
      </c>
      <c r="F928" s="4" t="str">
        <f>VLOOKUP(A928,holiday!A928:G3033,6,FALSE)</f>
        <v>N</v>
      </c>
      <c r="G928" s="4" t="str">
        <f>VLOOKUP(A928,holiday!A928:H3033,7,FALSE)</f>
        <v>N</v>
      </c>
      <c r="H928">
        <v>4.5</v>
      </c>
      <c r="I928">
        <v>12</v>
      </c>
      <c r="J928">
        <v>9.4</v>
      </c>
      <c r="K928">
        <v>0</v>
      </c>
      <c r="L928" s="5">
        <v>124486.69500000001</v>
      </c>
      <c r="M928" s="6">
        <v>136.10655170000001</v>
      </c>
      <c r="N928" s="6">
        <f t="shared" si="14"/>
        <v>16943454.788979635</v>
      </c>
    </row>
    <row r="929" spans="1:14" x14ac:dyDescent="0.45">
      <c r="A929" s="9">
        <v>42932</v>
      </c>
      <c r="B929" s="4" t="str">
        <f>VLOOKUP(A929,holiday!A929:F3034,2,FALSE)</f>
        <v>Sunday</v>
      </c>
      <c r="C929" s="4" t="str">
        <f>VLOOKUP(A929,holiday!A929:G3034,3,FALSE)</f>
        <v>July</v>
      </c>
      <c r="D929" s="4">
        <f>VLOOKUP(A929,holiday!A929:E3034,5,FALSE)</f>
        <v>2017</v>
      </c>
      <c r="E929" s="4">
        <f>VLOOKUP(A929,holiday!A929:F3034,4,FALSE)</f>
        <v>28</v>
      </c>
      <c r="F929" s="4" t="str">
        <f>VLOOKUP(A929,holiday!A929:G3034,6,FALSE)</f>
        <v>N</v>
      </c>
      <c r="G929" s="4" t="str">
        <f>VLOOKUP(A929,holiday!A929:H3034,7,FALSE)</f>
        <v>N</v>
      </c>
      <c r="H929">
        <v>3</v>
      </c>
      <c r="I929">
        <v>12.5</v>
      </c>
      <c r="J929">
        <v>7.8</v>
      </c>
      <c r="K929">
        <v>0</v>
      </c>
      <c r="L929" s="5">
        <v>119927.64</v>
      </c>
      <c r="M929" s="6">
        <v>102.14913730000001</v>
      </c>
      <c r="N929" s="6">
        <f t="shared" si="14"/>
        <v>12250504.964424973</v>
      </c>
    </row>
    <row r="930" spans="1:14" x14ac:dyDescent="0.45">
      <c r="A930" s="9">
        <v>42933</v>
      </c>
      <c r="B930" s="4" t="str">
        <f>VLOOKUP(A930,holiday!A930:F3035,2,FALSE)</f>
        <v>Monday</v>
      </c>
      <c r="C930" s="4" t="str">
        <f>VLOOKUP(A930,holiday!A930:G3035,3,FALSE)</f>
        <v>July</v>
      </c>
      <c r="D930" s="4">
        <f>VLOOKUP(A930,holiday!A930:E3035,5,FALSE)</f>
        <v>2017</v>
      </c>
      <c r="E930" s="4">
        <f>VLOOKUP(A930,holiday!A930:F3035,4,FALSE)</f>
        <v>28</v>
      </c>
      <c r="F930" s="4" t="str">
        <f>VLOOKUP(A930,holiday!A930:G3035,6,FALSE)</f>
        <v>N</v>
      </c>
      <c r="G930" s="4" t="str">
        <f>VLOOKUP(A930,holiday!A930:H3035,7,FALSE)</f>
        <v>N</v>
      </c>
      <c r="H930">
        <v>5.7</v>
      </c>
      <c r="I930">
        <v>15.3</v>
      </c>
      <c r="J930">
        <v>6.3</v>
      </c>
      <c r="K930">
        <v>0</v>
      </c>
      <c r="L930" s="5">
        <v>131868.24</v>
      </c>
      <c r="M930" s="6">
        <v>99.851637530000005</v>
      </c>
      <c r="N930" s="6">
        <f t="shared" si="14"/>
        <v>13167259.702199047</v>
      </c>
    </row>
    <row r="931" spans="1:14" x14ac:dyDescent="0.45">
      <c r="A931" s="9">
        <v>42934</v>
      </c>
      <c r="B931" s="4" t="str">
        <f>VLOOKUP(A931,holiday!A931:F3036,2,FALSE)</f>
        <v>Tuesday</v>
      </c>
      <c r="C931" s="4" t="str">
        <f>VLOOKUP(A931,holiday!A931:G3036,3,FALSE)</f>
        <v>July</v>
      </c>
      <c r="D931" s="4">
        <f>VLOOKUP(A931,holiday!A931:E3036,5,FALSE)</f>
        <v>2017</v>
      </c>
      <c r="E931" s="4">
        <f>VLOOKUP(A931,holiday!A931:F3036,4,FALSE)</f>
        <v>28</v>
      </c>
      <c r="F931" s="4" t="str">
        <f>VLOOKUP(A931,holiday!A931:G3036,6,FALSE)</f>
        <v>Y</v>
      </c>
      <c r="G931" s="4" t="str">
        <f>VLOOKUP(A931,holiday!A931:H3036,7,FALSE)</f>
        <v>N</v>
      </c>
      <c r="H931">
        <v>9.6999999999999993</v>
      </c>
      <c r="I931">
        <v>14.5</v>
      </c>
      <c r="J931">
        <v>5.8</v>
      </c>
      <c r="K931">
        <v>0.2</v>
      </c>
      <c r="L931" s="5">
        <v>136121.83499999999</v>
      </c>
      <c r="M931" s="6">
        <v>109.9969729</v>
      </c>
      <c r="N931" s="6">
        <f t="shared" si="14"/>
        <v>14972989.795593271</v>
      </c>
    </row>
    <row r="932" spans="1:14" x14ac:dyDescent="0.45">
      <c r="A932" s="9">
        <v>42935</v>
      </c>
      <c r="B932" s="4" t="str">
        <f>VLOOKUP(A932,holiday!A932:F3037,2,FALSE)</f>
        <v>Wednesday</v>
      </c>
      <c r="C932" s="4" t="str">
        <f>VLOOKUP(A932,holiday!A932:G3037,3,FALSE)</f>
        <v>July</v>
      </c>
      <c r="D932" s="4">
        <f>VLOOKUP(A932,holiday!A932:E3037,5,FALSE)</f>
        <v>2017</v>
      </c>
      <c r="E932" s="4">
        <f>VLOOKUP(A932,holiday!A932:F3037,4,FALSE)</f>
        <v>28</v>
      </c>
      <c r="F932" s="4" t="str">
        <f>VLOOKUP(A932,holiday!A932:G3037,6,FALSE)</f>
        <v>Y</v>
      </c>
      <c r="G932" s="4" t="str">
        <f>VLOOKUP(A932,holiday!A932:H3037,7,FALSE)</f>
        <v>N</v>
      </c>
      <c r="H932">
        <v>8.9</v>
      </c>
      <c r="I932">
        <v>13.2</v>
      </c>
      <c r="J932">
        <v>7.7</v>
      </c>
      <c r="K932">
        <v>5</v>
      </c>
      <c r="L932" s="5">
        <v>133906.26</v>
      </c>
      <c r="M932" s="6">
        <v>109.5605504</v>
      </c>
      <c r="N932" s="6">
        <f t="shared" si="14"/>
        <v>14670843.547605505</v>
      </c>
    </row>
    <row r="933" spans="1:14" x14ac:dyDescent="0.45">
      <c r="A933" s="9">
        <v>42936</v>
      </c>
      <c r="B933" s="4" t="str">
        <f>VLOOKUP(A933,holiday!A933:F3038,2,FALSE)</f>
        <v>Thursday</v>
      </c>
      <c r="C933" s="4" t="str">
        <f>VLOOKUP(A933,holiday!A933:G3038,3,FALSE)</f>
        <v>July</v>
      </c>
      <c r="D933" s="4">
        <f>VLOOKUP(A933,holiday!A933:E3038,5,FALSE)</f>
        <v>2017</v>
      </c>
      <c r="E933" s="4">
        <f>VLOOKUP(A933,holiday!A933:F3038,4,FALSE)</f>
        <v>29</v>
      </c>
      <c r="F933" s="4" t="str">
        <f>VLOOKUP(A933,holiday!A933:G3038,6,FALSE)</f>
        <v>Y</v>
      </c>
      <c r="G933" s="4" t="str">
        <f>VLOOKUP(A933,holiday!A933:H3038,7,FALSE)</f>
        <v>N</v>
      </c>
      <c r="H933">
        <v>7.9</v>
      </c>
      <c r="I933">
        <v>10.7</v>
      </c>
      <c r="J933">
        <v>5.9</v>
      </c>
      <c r="K933">
        <v>0.6</v>
      </c>
      <c r="L933" s="5">
        <v>139316.29</v>
      </c>
      <c r="M933" s="6">
        <v>133.736501</v>
      </c>
      <c r="N933" s="6">
        <f t="shared" si="14"/>
        <v>18631673.156901293</v>
      </c>
    </row>
    <row r="934" spans="1:14" x14ac:dyDescent="0.45">
      <c r="A934" s="9">
        <v>42937</v>
      </c>
      <c r="B934" s="4" t="str">
        <f>VLOOKUP(A934,holiday!A934:F3039,2,FALSE)</f>
        <v>Friday</v>
      </c>
      <c r="C934" s="4" t="str">
        <f>VLOOKUP(A934,holiday!A934:G3039,3,FALSE)</f>
        <v>July</v>
      </c>
      <c r="D934" s="4">
        <f>VLOOKUP(A934,holiday!A934:E3039,5,FALSE)</f>
        <v>2017</v>
      </c>
      <c r="E934" s="4">
        <f>VLOOKUP(A934,holiday!A934:F3039,4,FALSE)</f>
        <v>29</v>
      </c>
      <c r="F934" s="4" t="str">
        <f>VLOOKUP(A934,holiday!A934:G3039,6,FALSE)</f>
        <v>Y</v>
      </c>
      <c r="G934" s="4" t="str">
        <f>VLOOKUP(A934,holiday!A934:H3039,7,FALSE)</f>
        <v>N</v>
      </c>
      <c r="H934">
        <v>3.3</v>
      </c>
      <c r="I934">
        <v>13.8</v>
      </c>
      <c r="J934">
        <v>10.3</v>
      </c>
      <c r="K934">
        <v>4.2</v>
      </c>
      <c r="L934" s="5">
        <v>140073.89499999999</v>
      </c>
      <c r="M934" s="6">
        <v>130.19271090000001</v>
      </c>
      <c r="N934" s="6">
        <f t="shared" si="14"/>
        <v>18236600.116371956</v>
      </c>
    </row>
    <row r="935" spans="1:14" x14ac:dyDescent="0.45">
      <c r="A935" s="9">
        <v>42938</v>
      </c>
      <c r="B935" s="4" t="str">
        <f>VLOOKUP(A935,holiday!A935:F3040,2,FALSE)</f>
        <v>Saturday</v>
      </c>
      <c r="C935" s="4" t="str">
        <f>VLOOKUP(A935,holiday!A935:G3040,3,FALSE)</f>
        <v>July</v>
      </c>
      <c r="D935" s="4">
        <f>VLOOKUP(A935,holiday!A935:E3040,5,FALSE)</f>
        <v>2017</v>
      </c>
      <c r="E935" s="4">
        <f>VLOOKUP(A935,holiday!A935:F3040,4,FALSE)</f>
        <v>29</v>
      </c>
      <c r="F935" s="4" t="str">
        <f>VLOOKUP(A935,holiday!A935:G3040,6,FALSE)</f>
        <v>Y</v>
      </c>
      <c r="G935" s="4" t="str">
        <f>VLOOKUP(A935,holiday!A935:H3040,7,FALSE)</f>
        <v>N</v>
      </c>
      <c r="H935">
        <v>5.4</v>
      </c>
      <c r="I935">
        <v>12.4</v>
      </c>
      <c r="J935">
        <v>7</v>
      </c>
      <c r="K935">
        <v>0</v>
      </c>
      <c r="L935" s="5">
        <v>122397.13</v>
      </c>
      <c r="M935" s="6">
        <v>91.656080619999997</v>
      </c>
      <c r="N935" s="6">
        <f t="shared" si="14"/>
        <v>11218441.214936621</v>
      </c>
    </row>
    <row r="936" spans="1:14" x14ac:dyDescent="0.45">
      <c r="A936" s="9">
        <v>42939</v>
      </c>
      <c r="B936" s="4" t="str">
        <f>VLOOKUP(A936,holiday!A936:F3041,2,FALSE)</f>
        <v>Sunday</v>
      </c>
      <c r="C936" s="4" t="str">
        <f>VLOOKUP(A936,holiday!A936:G3041,3,FALSE)</f>
        <v>July</v>
      </c>
      <c r="D936" s="4">
        <f>VLOOKUP(A936,holiday!A936:E3041,5,FALSE)</f>
        <v>2017</v>
      </c>
      <c r="E936" s="4">
        <f>VLOOKUP(A936,holiday!A936:F3041,4,FALSE)</f>
        <v>29</v>
      </c>
      <c r="F936" s="4" t="str">
        <f>VLOOKUP(A936,holiday!A936:G3041,6,FALSE)</f>
        <v>Y</v>
      </c>
      <c r="G936" s="4" t="str">
        <f>VLOOKUP(A936,holiday!A936:H3041,7,FALSE)</f>
        <v>N</v>
      </c>
      <c r="H936">
        <v>8.4</v>
      </c>
      <c r="I936">
        <v>14.1</v>
      </c>
      <c r="J936">
        <v>5.4</v>
      </c>
      <c r="K936">
        <v>0</v>
      </c>
      <c r="L936" s="5">
        <v>118007.66499999999</v>
      </c>
      <c r="M936" s="6">
        <v>107.89233230000001</v>
      </c>
      <c r="N936" s="6">
        <f t="shared" si="14"/>
        <v>12732122.206127079</v>
      </c>
    </row>
    <row r="937" spans="1:14" x14ac:dyDescent="0.45">
      <c r="A937" s="9">
        <v>42940</v>
      </c>
      <c r="B937" s="4" t="str">
        <f>VLOOKUP(A937,holiday!A937:F3042,2,FALSE)</f>
        <v>Monday</v>
      </c>
      <c r="C937" s="4" t="str">
        <f>VLOOKUP(A937,holiday!A937:G3042,3,FALSE)</f>
        <v>July</v>
      </c>
      <c r="D937" s="4">
        <f>VLOOKUP(A937,holiday!A937:E3042,5,FALSE)</f>
        <v>2017</v>
      </c>
      <c r="E937" s="4">
        <f>VLOOKUP(A937,holiday!A937:F3042,4,FALSE)</f>
        <v>29</v>
      </c>
      <c r="F937" s="4" t="str">
        <f>VLOOKUP(A937,holiday!A937:G3042,6,FALSE)</f>
        <v>Y</v>
      </c>
      <c r="G937" s="4" t="str">
        <f>VLOOKUP(A937,holiday!A937:H3042,7,FALSE)</f>
        <v>N</v>
      </c>
      <c r="H937">
        <v>8.1</v>
      </c>
      <c r="I937">
        <v>16.100000000000001</v>
      </c>
      <c r="J937">
        <v>8.3000000000000007</v>
      </c>
      <c r="K937">
        <v>7</v>
      </c>
      <c r="L937" s="5">
        <v>136330.59</v>
      </c>
      <c r="M937" s="6">
        <v>122.6544774</v>
      </c>
      <c r="N937" s="6">
        <f t="shared" si="14"/>
        <v>16721557.270083666</v>
      </c>
    </row>
    <row r="938" spans="1:14" x14ac:dyDescent="0.45">
      <c r="A938" s="9">
        <v>42941</v>
      </c>
      <c r="B938" s="4" t="str">
        <f>VLOOKUP(A938,holiday!A938:F3043,2,FALSE)</f>
        <v>Tuesday</v>
      </c>
      <c r="C938" s="4" t="str">
        <f>VLOOKUP(A938,holiday!A938:G3043,3,FALSE)</f>
        <v>July</v>
      </c>
      <c r="D938" s="4">
        <f>VLOOKUP(A938,holiday!A938:E3043,5,FALSE)</f>
        <v>2017</v>
      </c>
      <c r="E938" s="4">
        <f>VLOOKUP(A938,holiday!A938:F3043,4,FALSE)</f>
        <v>29</v>
      </c>
      <c r="F938" s="4" t="str">
        <f>VLOOKUP(A938,holiday!A938:G3043,6,FALSE)</f>
        <v>Y</v>
      </c>
      <c r="G938" s="4" t="str">
        <f>VLOOKUP(A938,holiday!A938:H3043,7,FALSE)</f>
        <v>N</v>
      </c>
      <c r="H938">
        <v>9.8000000000000007</v>
      </c>
      <c r="I938">
        <v>17.2</v>
      </c>
      <c r="J938">
        <v>9</v>
      </c>
      <c r="K938">
        <v>0</v>
      </c>
      <c r="L938" s="5">
        <v>129699.265</v>
      </c>
      <c r="M938" s="6">
        <v>113.0336114</v>
      </c>
      <c r="N938" s="6">
        <f t="shared" si="14"/>
        <v>14660376.31887562</v>
      </c>
    </row>
    <row r="939" spans="1:14" x14ac:dyDescent="0.45">
      <c r="A939" s="9">
        <v>42942</v>
      </c>
      <c r="B939" s="4" t="str">
        <f>VLOOKUP(A939,holiday!A939:F3044,2,FALSE)</f>
        <v>Wednesday</v>
      </c>
      <c r="C939" s="4" t="str">
        <f>VLOOKUP(A939,holiday!A939:G3044,3,FALSE)</f>
        <v>July</v>
      </c>
      <c r="D939" s="4">
        <f>VLOOKUP(A939,holiday!A939:E3044,5,FALSE)</f>
        <v>2017</v>
      </c>
      <c r="E939" s="4">
        <f>VLOOKUP(A939,holiday!A939:F3044,4,FALSE)</f>
        <v>29</v>
      </c>
      <c r="F939" s="4" t="str">
        <f>VLOOKUP(A939,holiday!A939:G3044,6,FALSE)</f>
        <v>Y</v>
      </c>
      <c r="G939" s="4" t="str">
        <f>VLOOKUP(A939,holiday!A939:H3044,7,FALSE)</f>
        <v>N</v>
      </c>
      <c r="H939">
        <v>10.9</v>
      </c>
      <c r="I939">
        <v>15</v>
      </c>
      <c r="J939">
        <v>8.6999999999999993</v>
      </c>
      <c r="K939">
        <v>2.4</v>
      </c>
      <c r="L939" s="5">
        <v>133198.34</v>
      </c>
      <c r="M939" s="6">
        <v>117.2808433</v>
      </c>
      <c r="N939" s="6">
        <f t="shared" si="14"/>
        <v>15621613.641360121</v>
      </c>
    </row>
    <row r="940" spans="1:14" x14ac:dyDescent="0.45">
      <c r="A940" s="9">
        <v>42943</v>
      </c>
      <c r="B940" s="4" t="str">
        <f>VLOOKUP(A940,holiday!A940:F3045,2,FALSE)</f>
        <v>Thursday</v>
      </c>
      <c r="C940" s="4" t="str">
        <f>VLOOKUP(A940,holiday!A940:G3045,3,FALSE)</f>
        <v>July</v>
      </c>
      <c r="D940" s="4">
        <f>VLOOKUP(A940,holiday!A940:E3045,5,FALSE)</f>
        <v>2017</v>
      </c>
      <c r="E940" s="4">
        <f>VLOOKUP(A940,holiday!A940:F3045,4,FALSE)</f>
        <v>30</v>
      </c>
      <c r="F940" s="4" t="str">
        <f>VLOOKUP(A940,holiday!A940:G3045,6,FALSE)</f>
        <v>Y</v>
      </c>
      <c r="G940" s="4" t="str">
        <f>VLOOKUP(A940,holiday!A940:H3045,7,FALSE)</f>
        <v>N</v>
      </c>
      <c r="H940">
        <v>4.4000000000000004</v>
      </c>
      <c r="I940">
        <v>14.2</v>
      </c>
      <c r="J940">
        <v>8.6999999999999993</v>
      </c>
      <c r="K940">
        <v>2</v>
      </c>
      <c r="L940" s="5">
        <v>136003.91500000001</v>
      </c>
      <c r="M940" s="6">
        <v>117.31547380000001</v>
      </c>
      <c r="N940" s="6">
        <f t="shared" si="14"/>
        <v>15955363.726879928</v>
      </c>
    </row>
    <row r="941" spans="1:14" x14ac:dyDescent="0.45">
      <c r="A941" s="9">
        <v>42944</v>
      </c>
      <c r="B941" s="4" t="str">
        <f>VLOOKUP(A941,holiday!A941:F3046,2,FALSE)</f>
        <v>Friday</v>
      </c>
      <c r="C941" s="4" t="str">
        <f>VLOOKUP(A941,holiday!A941:G3046,3,FALSE)</f>
        <v>July</v>
      </c>
      <c r="D941" s="4">
        <f>VLOOKUP(A941,holiday!A941:E3046,5,FALSE)</f>
        <v>2017</v>
      </c>
      <c r="E941" s="4">
        <f>VLOOKUP(A941,holiday!A941:F3046,4,FALSE)</f>
        <v>30</v>
      </c>
      <c r="F941" s="4" t="str">
        <f>VLOOKUP(A941,holiday!A941:G3046,6,FALSE)</f>
        <v>Y</v>
      </c>
      <c r="G941" s="4" t="str">
        <f>VLOOKUP(A941,holiday!A941:H3046,7,FALSE)</f>
        <v>N</v>
      </c>
      <c r="H941">
        <v>6.2</v>
      </c>
      <c r="I941">
        <v>14.3</v>
      </c>
      <c r="J941">
        <v>9.8000000000000007</v>
      </c>
      <c r="K941">
        <v>2.8</v>
      </c>
      <c r="L941" s="5">
        <v>130432.05</v>
      </c>
      <c r="M941" s="6">
        <v>111.3069682</v>
      </c>
      <c r="N941" s="6">
        <f t="shared" si="14"/>
        <v>14517996.041610811</v>
      </c>
    </row>
    <row r="942" spans="1:14" x14ac:dyDescent="0.45">
      <c r="A942" s="9">
        <v>42945</v>
      </c>
      <c r="B942" s="4" t="str">
        <f>VLOOKUP(A942,holiday!A942:F3047,2,FALSE)</f>
        <v>Saturday</v>
      </c>
      <c r="C942" s="4" t="str">
        <f>VLOOKUP(A942,holiday!A942:G3047,3,FALSE)</f>
        <v>July</v>
      </c>
      <c r="D942" s="4">
        <f>VLOOKUP(A942,holiday!A942:E3047,5,FALSE)</f>
        <v>2017</v>
      </c>
      <c r="E942" s="4">
        <f>VLOOKUP(A942,holiday!A942:F3047,4,FALSE)</f>
        <v>30</v>
      </c>
      <c r="F942" s="4" t="str">
        <f>VLOOKUP(A942,holiday!A942:G3047,6,FALSE)</f>
        <v>Y</v>
      </c>
      <c r="G942" s="4" t="str">
        <f>VLOOKUP(A942,holiday!A942:H3047,7,FALSE)</f>
        <v>N</v>
      </c>
      <c r="H942">
        <v>9.6999999999999993</v>
      </c>
      <c r="I942">
        <v>17.899999999999999</v>
      </c>
      <c r="J942">
        <v>10.1</v>
      </c>
      <c r="K942">
        <v>0</v>
      </c>
      <c r="L942" s="5">
        <v>111331.235</v>
      </c>
      <c r="M942" s="6">
        <v>93.453100860000006</v>
      </c>
      <c r="N942" s="6">
        <f t="shared" si="14"/>
        <v>10404249.133323362</v>
      </c>
    </row>
    <row r="943" spans="1:14" x14ac:dyDescent="0.45">
      <c r="A943" s="9">
        <v>42946</v>
      </c>
      <c r="B943" s="4" t="str">
        <f>VLOOKUP(A943,holiday!A943:F3048,2,FALSE)</f>
        <v>Sunday</v>
      </c>
      <c r="C943" s="4" t="str">
        <f>VLOOKUP(A943,holiday!A943:G3048,3,FALSE)</f>
        <v>July</v>
      </c>
      <c r="D943" s="4">
        <f>VLOOKUP(A943,holiday!A943:E3048,5,FALSE)</f>
        <v>2017</v>
      </c>
      <c r="E943" s="4">
        <f>VLOOKUP(A943,holiday!A943:F3048,4,FALSE)</f>
        <v>30</v>
      </c>
      <c r="F943" s="4" t="str">
        <f>VLOOKUP(A943,holiday!A943:G3048,6,FALSE)</f>
        <v>Y</v>
      </c>
      <c r="G943" s="4" t="str">
        <f>VLOOKUP(A943,holiday!A943:H3048,7,FALSE)</f>
        <v>N</v>
      </c>
      <c r="H943">
        <v>11.3</v>
      </c>
      <c r="I943">
        <v>18.100000000000001</v>
      </c>
      <c r="J943">
        <v>8.3000000000000007</v>
      </c>
      <c r="K943">
        <v>0</v>
      </c>
      <c r="L943" s="5">
        <v>107580.495</v>
      </c>
      <c r="M943" s="6">
        <v>91.416166270000005</v>
      </c>
      <c r="N943" s="6">
        <f t="shared" si="14"/>
        <v>9834596.4183289036</v>
      </c>
    </row>
    <row r="944" spans="1:14" x14ac:dyDescent="0.45">
      <c r="A944" s="9">
        <v>42947</v>
      </c>
      <c r="B944" s="4" t="str">
        <f>VLOOKUP(A944,holiday!A944:F3049,2,FALSE)</f>
        <v>Monday</v>
      </c>
      <c r="C944" s="4" t="str">
        <f>VLOOKUP(A944,holiday!A944:G3049,3,FALSE)</f>
        <v>July</v>
      </c>
      <c r="D944" s="4">
        <f>VLOOKUP(A944,holiday!A944:E3049,5,FALSE)</f>
        <v>2017</v>
      </c>
      <c r="E944" s="4">
        <f>VLOOKUP(A944,holiday!A944:F3049,4,FALSE)</f>
        <v>30</v>
      </c>
      <c r="F944" s="4" t="str">
        <f>VLOOKUP(A944,holiday!A944:G3049,6,FALSE)</f>
        <v>Y</v>
      </c>
      <c r="G944" s="4" t="str">
        <f>VLOOKUP(A944,holiday!A944:H3049,7,FALSE)</f>
        <v>N</v>
      </c>
      <c r="H944">
        <v>6.7</v>
      </c>
      <c r="I944">
        <v>14.8</v>
      </c>
      <c r="J944">
        <v>11.5</v>
      </c>
      <c r="K944">
        <v>0</v>
      </c>
      <c r="L944" s="5">
        <v>132276.88</v>
      </c>
      <c r="M944" s="6">
        <v>137.47669010000001</v>
      </c>
      <c r="N944" s="6">
        <f t="shared" si="14"/>
        <v>18184987.639154889</v>
      </c>
    </row>
    <row r="945" spans="1:14" x14ac:dyDescent="0.45">
      <c r="A945" s="9">
        <v>42948</v>
      </c>
      <c r="B945" s="4" t="str">
        <f>VLOOKUP(A945,holiday!A945:F3050,2,FALSE)</f>
        <v>Tuesday</v>
      </c>
      <c r="C945" s="4" t="str">
        <f>VLOOKUP(A945,holiday!A945:G3050,3,FALSE)</f>
        <v>August</v>
      </c>
      <c r="D945" s="4">
        <f>VLOOKUP(A945,holiday!A945:E3050,5,FALSE)</f>
        <v>2017</v>
      </c>
      <c r="E945" s="4">
        <f>VLOOKUP(A945,holiday!A945:F3050,4,FALSE)</f>
        <v>30</v>
      </c>
      <c r="F945" s="4" t="str">
        <f>VLOOKUP(A945,holiday!A945:G3050,6,FALSE)</f>
        <v>Y</v>
      </c>
      <c r="G945" s="4" t="str">
        <f>VLOOKUP(A945,holiday!A945:H3050,7,FALSE)</f>
        <v>N</v>
      </c>
      <c r="H945">
        <v>3.5</v>
      </c>
      <c r="I945">
        <v>15.5</v>
      </c>
      <c r="J945">
        <v>11.5</v>
      </c>
      <c r="K945">
        <v>0</v>
      </c>
      <c r="L945" s="5">
        <v>137617.88</v>
      </c>
      <c r="M945" s="6">
        <v>137.9754246</v>
      </c>
      <c r="N945" s="6">
        <f t="shared" si="14"/>
        <v>18987885.425551847</v>
      </c>
    </row>
    <row r="946" spans="1:14" x14ac:dyDescent="0.45">
      <c r="A946" s="9">
        <v>42949</v>
      </c>
      <c r="B946" s="4" t="str">
        <f>VLOOKUP(A946,holiday!A946:F3051,2,FALSE)</f>
        <v>Wednesday</v>
      </c>
      <c r="C946" s="4" t="str">
        <f>VLOOKUP(A946,holiday!A946:G3051,3,FALSE)</f>
        <v>August</v>
      </c>
      <c r="D946" s="4">
        <f>VLOOKUP(A946,holiday!A946:E3051,5,FALSE)</f>
        <v>2017</v>
      </c>
      <c r="E946" s="4">
        <f>VLOOKUP(A946,holiday!A946:F3051,4,FALSE)</f>
        <v>30</v>
      </c>
      <c r="F946" s="4" t="str">
        <f>VLOOKUP(A946,holiday!A946:G3051,6,FALSE)</f>
        <v>Y</v>
      </c>
      <c r="G946" s="4" t="str">
        <f>VLOOKUP(A946,holiday!A946:H3051,7,FALSE)</f>
        <v>N</v>
      </c>
      <c r="H946">
        <v>3.4</v>
      </c>
      <c r="I946">
        <v>12.9</v>
      </c>
      <c r="J946">
        <v>7.5</v>
      </c>
      <c r="K946">
        <v>0</v>
      </c>
      <c r="L946" s="5">
        <v>140729.185</v>
      </c>
      <c r="M946" s="6">
        <v>113.4923335</v>
      </c>
      <c r="N946" s="6">
        <f t="shared" si="14"/>
        <v>15971683.597203197</v>
      </c>
    </row>
    <row r="947" spans="1:14" x14ac:dyDescent="0.45">
      <c r="A947" s="9">
        <v>42950</v>
      </c>
      <c r="B947" s="4" t="str">
        <f>VLOOKUP(A947,holiday!A947:F3052,2,FALSE)</f>
        <v>Thursday</v>
      </c>
      <c r="C947" s="4" t="str">
        <f>VLOOKUP(A947,holiday!A947:G3052,3,FALSE)</f>
        <v>August</v>
      </c>
      <c r="D947" s="4">
        <f>VLOOKUP(A947,holiday!A947:E3052,5,FALSE)</f>
        <v>2017</v>
      </c>
      <c r="E947" s="4">
        <f>VLOOKUP(A947,holiday!A947:F3052,4,FALSE)</f>
        <v>31</v>
      </c>
      <c r="F947" s="4" t="str">
        <f>VLOOKUP(A947,holiday!A947:G3052,6,FALSE)</f>
        <v>Y</v>
      </c>
      <c r="G947" s="4" t="str">
        <f>VLOOKUP(A947,holiday!A947:H3052,7,FALSE)</f>
        <v>N</v>
      </c>
      <c r="H947">
        <v>3.1</v>
      </c>
      <c r="I947">
        <v>9</v>
      </c>
      <c r="J947">
        <v>4.4000000000000004</v>
      </c>
      <c r="K947">
        <v>0</v>
      </c>
      <c r="L947" s="5">
        <v>151355.43</v>
      </c>
      <c r="M947" s="6">
        <v>169.23382710000001</v>
      </c>
      <c r="N947" s="6">
        <f t="shared" si="14"/>
        <v>25614458.671266153</v>
      </c>
    </row>
    <row r="948" spans="1:14" x14ac:dyDescent="0.45">
      <c r="A948" s="9">
        <v>42951</v>
      </c>
      <c r="B948" s="4" t="str">
        <f>VLOOKUP(A948,holiday!A948:F3053,2,FALSE)</f>
        <v>Friday</v>
      </c>
      <c r="C948" s="4" t="str">
        <f>VLOOKUP(A948,holiday!A948:G3053,3,FALSE)</f>
        <v>August</v>
      </c>
      <c r="D948" s="4">
        <f>VLOOKUP(A948,holiday!A948:E3053,5,FALSE)</f>
        <v>2017</v>
      </c>
      <c r="E948" s="4">
        <f>VLOOKUP(A948,holiday!A948:F3053,4,FALSE)</f>
        <v>31</v>
      </c>
      <c r="F948" s="4" t="str">
        <f>VLOOKUP(A948,holiday!A948:G3053,6,FALSE)</f>
        <v>Y</v>
      </c>
      <c r="G948" s="4" t="str">
        <f>VLOOKUP(A948,holiday!A948:H3053,7,FALSE)</f>
        <v>N</v>
      </c>
      <c r="H948">
        <v>4.3</v>
      </c>
      <c r="I948">
        <v>12.1</v>
      </c>
      <c r="J948">
        <v>7.2</v>
      </c>
      <c r="K948">
        <v>6.6</v>
      </c>
      <c r="L948" s="5">
        <v>141647.89499999999</v>
      </c>
      <c r="M948" s="6">
        <v>110.3517269</v>
      </c>
      <c r="N948" s="6">
        <f t="shared" si="14"/>
        <v>15631089.824999874</v>
      </c>
    </row>
    <row r="949" spans="1:14" x14ac:dyDescent="0.45">
      <c r="A949" s="9">
        <v>42952</v>
      </c>
      <c r="B949" s="4" t="str">
        <f>VLOOKUP(A949,holiday!A949:F3054,2,FALSE)</f>
        <v>Saturday</v>
      </c>
      <c r="C949" s="4" t="str">
        <f>VLOOKUP(A949,holiday!A949:G3054,3,FALSE)</f>
        <v>August</v>
      </c>
      <c r="D949" s="4">
        <f>VLOOKUP(A949,holiday!A949:E3054,5,FALSE)</f>
        <v>2017</v>
      </c>
      <c r="E949" s="4">
        <f>VLOOKUP(A949,holiday!A949:F3054,4,FALSE)</f>
        <v>31</v>
      </c>
      <c r="F949" s="4" t="str">
        <f>VLOOKUP(A949,holiday!A949:G3054,6,FALSE)</f>
        <v>Y</v>
      </c>
      <c r="G949" s="4" t="str">
        <f>VLOOKUP(A949,holiday!A949:H3054,7,FALSE)</f>
        <v>N</v>
      </c>
      <c r="H949">
        <v>8.8000000000000007</v>
      </c>
      <c r="I949">
        <v>14.2</v>
      </c>
      <c r="J949">
        <v>11.7</v>
      </c>
      <c r="K949">
        <v>0</v>
      </c>
      <c r="L949" s="5">
        <v>116696.455</v>
      </c>
      <c r="M949" s="6">
        <v>82.766673249999997</v>
      </c>
      <c r="N949" s="6">
        <f t="shared" si="14"/>
        <v>9658577.360418329</v>
      </c>
    </row>
    <row r="950" spans="1:14" x14ac:dyDescent="0.45">
      <c r="A950" s="9">
        <v>42953</v>
      </c>
      <c r="B950" s="4" t="str">
        <f>VLOOKUP(A950,holiday!A950:F3055,2,FALSE)</f>
        <v>Sunday</v>
      </c>
      <c r="C950" s="4" t="str">
        <f>VLOOKUP(A950,holiday!A950:G3055,3,FALSE)</f>
        <v>August</v>
      </c>
      <c r="D950" s="4">
        <f>VLOOKUP(A950,holiday!A950:E3055,5,FALSE)</f>
        <v>2017</v>
      </c>
      <c r="E950" s="4">
        <f>VLOOKUP(A950,holiday!A950:F3055,4,FALSE)</f>
        <v>31</v>
      </c>
      <c r="F950" s="4" t="str">
        <f>VLOOKUP(A950,holiday!A950:G3055,6,FALSE)</f>
        <v>Y</v>
      </c>
      <c r="G950" s="4" t="str">
        <f>VLOOKUP(A950,holiday!A950:H3055,7,FALSE)</f>
        <v>N</v>
      </c>
      <c r="H950">
        <v>9</v>
      </c>
      <c r="I950">
        <v>13</v>
      </c>
      <c r="J950">
        <v>8.1999999999999993</v>
      </c>
      <c r="K950">
        <v>0</v>
      </c>
      <c r="L950" s="5">
        <v>117351.14</v>
      </c>
      <c r="M950" s="6">
        <v>86.202202409999998</v>
      </c>
      <c r="N950" s="6">
        <f t="shared" si="14"/>
        <v>10115926.723324247</v>
      </c>
    </row>
    <row r="951" spans="1:14" x14ac:dyDescent="0.45">
      <c r="A951" s="9">
        <v>42954</v>
      </c>
      <c r="B951" s="4" t="str">
        <f>VLOOKUP(A951,holiday!A951:F3056,2,FALSE)</f>
        <v>Monday</v>
      </c>
      <c r="C951" s="4" t="str">
        <f>VLOOKUP(A951,holiday!A951:G3056,3,FALSE)</f>
        <v>August</v>
      </c>
      <c r="D951" s="4">
        <f>VLOOKUP(A951,holiday!A951:E3056,5,FALSE)</f>
        <v>2017</v>
      </c>
      <c r="E951" s="4">
        <f>VLOOKUP(A951,holiday!A951:F3056,4,FALSE)</f>
        <v>31</v>
      </c>
      <c r="F951" s="4" t="str">
        <f>VLOOKUP(A951,holiday!A951:G3056,6,FALSE)</f>
        <v>Y</v>
      </c>
      <c r="G951" s="4" t="str">
        <f>VLOOKUP(A951,holiday!A951:H3056,7,FALSE)</f>
        <v>N</v>
      </c>
      <c r="H951">
        <v>7.7</v>
      </c>
      <c r="I951">
        <v>12.3</v>
      </c>
      <c r="J951">
        <v>7.3</v>
      </c>
      <c r="K951">
        <v>4.2</v>
      </c>
      <c r="L951" s="5">
        <v>138963.17499999999</v>
      </c>
      <c r="M951" s="6">
        <v>111.4890145</v>
      </c>
      <c r="N951" s="6">
        <f t="shared" si="14"/>
        <v>15492867.432541035</v>
      </c>
    </row>
    <row r="952" spans="1:14" x14ac:dyDescent="0.45">
      <c r="A952" s="9">
        <v>42955</v>
      </c>
      <c r="B952" s="4" t="str">
        <f>VLOOKUP(A952,holiday!A952:F3057,2,FALSE)</f>
        <v>Tuesday</v>
      </c>
      <c r="C952" s="4" t="str">
        <f>VLOOKUP(A952,holiday!A952:G3057,3,FALSE)</f>
        <v>August</v>
      </c>
      <c r="D952" s="4">
        <f>VLOOKUP(A952,holiday!A952:E3057,5,FALSE)</f>
        <v>2017</v>
      </c>
      <c r="E952" s="4">
        <f>VLOOKUP(A952,holiday!A952:F3057,4,FALSE)</f>
        <v>31</v>
      </c>
      <c r="F952" s="4" t="str">
        <f>VLOOKUP(A952,holiday!A952:G3057,6,FALSE)</f>
        <v>Y</v>
      </c>
      <c r="G952" s="4" t="str">
        <f>VLOOKUP(A952,holiday!A952:H3057,7,FALSE)</f>
        <v>N</v>
      </c>
      <c r="H952">
        <v>7.9</v>
      </c>
      <c r="I952">
        <v>15</v>
      </c>
      <c r="J952">
        <v>7.5</v>
      </c>
      <c r="K952">
        <v>2.2000000000000002</v>
      </c>
      <c r="L952" s="5">
        <v>139108.435</v>
      </c>
      <c r="M952" s="6">
        <v>111.5513751</v>
      </c>
      <c r="N952" s="6">
        <f t="shared" si="14"/>
        <v>15517737.212258969</v>
      </c>
    </row>
    <row r="953" spans="1:14" x14ac:dyDescent="0.45">
      <c r="A953" s="9">
        <v>42956</v>
      </c>
      <c r="B953" s="4" t="str">
        <f>VLOOKUP(A953,holiday!A953:F3058,2,FALSE)</f>
        <v>Wednesday</v>
      </c>
      <c r="C953" s="4" t="str">
        <f>VLOOKUP(A953,holiday!A953:G3058,3,FALSE)</f>
        <v>August</v>
      </c>
      <c r="D953" s="4">
        <f>VLOOKUP(A953,holiday!A953:E3058,5,FALSE)</f>
        <v>2017</v>
      </c>
      <c r="E953" s="4">
        <f>VLOOKUP(A953,holiday!A953:F3058,4,FALSE)</f>
        <v>31</v>
      </c>
      <c r="F953" s="4" t="str">
        <f>VLOOKUP(A953,holiday!A953:G3058,6,FALSE)</f>
        <v>Y</v>
      </c>
      <c r="G953" s="4" t="str">
        <f>VLOOKUP(A953,holiday!A953:H3058,7,FALSE)</f>
        <v>N</v>
      </c>
      <c r="H953">
        <v>8.9</v>
      </c>
      <c r="I953">
        <v>16.8</v>
      </c>
      <c r="J953">
        <v>11.5</v>
      </c>
      <c r="K953">
        <v>0</v>
      </c>
      <c r="L953" s="5">
        <v>130044.375</v>
      </c>
      <c r="M953" s="6">
        <v>105.283102</v>
      </c>
      <c r="N953" s="6">
        <f t="shared" si="14"/>
        <v>13691475.19765125</v>
      </c>
    </row>
    <row r="954" spans="1:14" x14ac:dyDescent="0.45">
      <c r="A954" s="9">
        <v>42957</v>
      </c>
      <c r="B954" s="4" t="str">
        <f>VLOOKUP(A954,holiday!A954:F3059,2,FALSE)</f>
        <v>Thursday</v>
      </c>
      <c r="C954" s="4" t="str">
        <f>VLOOKUP(A954,holiday!A954:G3059,3,FALSE)</f>
        <v>August</v>
      </c>
      <c r="D954" s="4">
        <f>VLOOKUP(A954,holiday!A954:E3059,5,FALSE)</f>
        <v>2017</v>
      </c>
      <c r="E954" s="4">
        <f>VLOOKUP(A954,holiday!A954:F3059,4,FALSE)</f>
        <v>32</v>
      </c>
      <c r="F954" s="4" t="str">
        <f>VLOOKUP(A954,holiday!A954:G3059,6,FALSE)</f>
        <v>Y</v>
      </c>
      <c r="G954" s="4" t="str">
        <f>VLOOKUP(A954,holiday!A954:H3059,7,FALSE)</f>
        <v>N</v>
      </c>
      <c r="H954">
        <v>11.4</v>
      </c>
      <c r="I954">
        <v>18.8</v>
      </c>
      <c r="J954">
        <v>8.4</v>
      </c>
      <c r="K954">
        <v>0</v>
      </c>
      <c r="L954" s="5">
        <v>122361.925</v>
      </c>
      <c r="M954" s="6">
        <v>86.916548329999998</v>
      </c>
      <c r="N954" s="6">
        <f t="shared" si="14"/>
        <v>10635276.168014335</v>
      </c>
    </row>
    <row r="955" spans="1:14" x14ac:dyDescent="0.45">
      <c r="A955" s="9">
        <v>42958</v>
      </c>
      <c r="B955" s="4" t="str">
        <f>VLOOKUP(A955,holiday!A955:F3060,2,FALSE)</f>
        <v>Friday</v>
      </c>
      <c r="C955" s="4" t="str">
        <f>VLOOKUP(A955,holiday!A955:G3060,3,FALSE)</f>
        <v>August</v>
      </c>
      <c r="D955" s="4">
        <f>VLOOKUP(A955,holiday!A955:E3060,5,FALSE)</f>
        <v>2017</v>
      </c>
      <c r="E955" s="4">
        <f>VLOOKUP(A955,holiday!A955:F3060,4,FALSE)</f>
        <v>32</v>
      </c>
      <c r="F955" s="4" t="str">
        <f>VLOOKUP(A955,holiday!A955:G3060,6,FALSE)</f>
        <v>Y</v>
      </c>
      <c r="G955" s="4" t="str">
        <f>VLOOKUP(A955,holiday!A955:H3060,7,FALSE)</f>
        <v>N</v>
      </c>
      <c r="H955">
        <v>10.3</v>
      </c>
      <c r="I955">
        <v>16.399999999999999</v>
      </c>
      <c r="J955">
        <v>9.3000000000000007</v>
      </c>
      <c r="K955">
        <v>0</v>
      </c>
      <c r="L955" s="5">
        <v>122862.345</v>
      </c>
      <c r="M955" s="6">
        <v>78.92563543</v>
      </c>
      <c r="N955" s="6">
        <f t="shared" si="14"/>
        <v>9696988.6495448835</v>
      </c>
    </row>
    <row r="956" spans="1:14" x14ac:dyDescent="0.45">
      <c r="A956" s="9">
        <v>42959</v>
      </c>
      <c r="B956" s="4" t="str">
        <f>VLOOKUP(A956,holiday!A956:F3061,2,FALSE)</f>
        <v>Saturday</v>
      </c>
      <c r="C956" s="4" t="str">
        <f>VLOOKUP(A956,holiday!A956:G3061,3,FALSE)</f>
        <v>August</v>
      </c>
      <c r="D956" s="4">
        <f>VLOOKUP(A956,holiday!A956:E3061,5,FALSE)</f>
        <v>2017</v>
      </c>
      <c r="E956" s="4">
        <f>VLOOKUP(A956,holiday!A956:F3061,4,FALSE)</f>
        <v>32</v>
      </c>
      <c r="F956" s="4" t="str">
        <f>VLOOKUP(A956,holiday!A956:G3061,6,FALSE)</f>
        <v>Y</v>
      </c>
      <c r="G956" s="4" t="str">
        <f>VLOOKUP(A956,holiday!A956:H3061,7,FALSE)</f>
        <v>N</v>
      </c>
      <c r="H956">
        <v>10.3</v>
      </c>
      <c r="I956">
        <v>17.899999999999999</v>
      </c>
      <c r="J956">
        <v>9.9</v>
      </c>
      <c r="K956">
        <v>2.8</v>
      </c>
      <c r="L956" s="5">
        <v>113669.45</v>
      </c>
      <c r="M956" s="6">
        <v>77.123590930000006</v>
      </c>
      <c r="N956" s="6">
        <f t="shared" si="14"/>
        <v>8766596.1630380899</v>
      </c>
    </row>
    <row r="957" spans="1:14" x14ac:dyDescent="0.45">
      <c r="A957" s="9">
        <v>42960</v>
      </c>
      <c r="B957" s="4" t="str">
        <f>VLOOKUP(A957,holiday!A957:F3062,2,FALSE)</f>
        <v>Sunday</v>
      </c>
      <c r="C957" s="4" t="str">
        <f>VLOOKUP(A957,holiday!A957:G3062,3,FALSE)</f>
        <v>August</v>
      </c>
      <c r="D957" s="4">
        <f>VLOOKUP(A957,holiday!A957:E3062,5,FALSE)</f>
        <v>2017</v>
      </c>
      <c r="E957" s="4">
        <f>VLOOKUP(A957,holiday!A957:F3062,4,FALSE)</f>
        <v>32</v>
      </c>
      <c r="F957" s="4" t="str">
        <f>VLOOKUP(A957,holiday!A957:G3062,6,FALSE)</f>
        <v>Y</v>
      </c>
      <c r="G957" s="4" t="str">
        <f>VLOOKUP(A957,holiday!A957:H3062,7,FALSE)</f>
        <v>N</v>
      </c>
      <c r="H957">
        <v>9.4</v>
      </c>
      <c r="I957">
        <v>18.7</v>
      </c>
      <c r="J957">
        <v>11.1</v>
      </c>
      <c r="K957">
        <v>2</v>
      </c>
      <c r="L957" s="5">
        <v>106274.56</v>
      </c>
      <c r="M957" s="6">
        <v>68.294171739999996</v>
      </c>
      <c r="N957" s="6">
        <f t="shared" si="14"/>
        <v>7257933.0522329342</v>
      </c>
    </row>
    <row r="958" spans="1:14" x14ac:dyDescent="0.45">
      <c r="A958" s="9">
        <v>42961</v>
      </c>
      <c r="B958" s="4" t="str">
        <f>VLOOKUP(A958,holiday!A958:F3063,2,FALSE)</f>
        <v>Monday</v>
      </c>
      <c r="C958" s="4" t="str">
        <f>VLOOKUP(A958,holiday!A958:G3063,3,FALSE)</f>
        <v>August</v>
      </c>
      <c r="D958" s="4">
        <f>VLOOKUP(A958,holiday!A958:E3063,5,FALSE)</f>
        <v>2017</v>
      </c>
      <c r="E958" s="4">
        <f>VLOOKUP(A958,holiday!A958:F3063,4,FALSE)</f>
        <v>32</v>
      </c>
      <c r="F958" s="4" t="str">
        <f>VLOOKUP(A958,holiday!A958:G3063,6,FALSE)</f>
        <v>Y</v>
      </c>
      <c r="G958" s="4" t="str">
        <f>VLOOKUP(A958,holiday!A958:H3063,7,FALSE)</f>
        <v>N</v>
      </c>
      <c r="H958">
        <v>12.3</v>
      </c>
      <c r="I958">
        <v>20.100000000000001</v>
      </c>
      <c r="J958">
        <v>12.6</v>
      </c>
      <c r="K958">
        <v>0</v>
      </c>
      <c r="L958" s="5">
        <v>121533.955</v>
      </c>
      <c r="M958" s="6">
        <v>101.399598</v>
      </c>
      <c r="N958" s="6">
        <f t="shared" si="14"/>
        <v>12323494.180350089</v>
      </c>
    </row>
    <row r="959" spans="1:14" x14ac:dyDescent="0.45">
      <c r="A959" s="9">
        <v>42962</v>
      </c>
      <c r="B959" s="4" t="str">
        <f>VLOOKUP(A959,holiday!A959:F3064,2,FALSE)</f>
        <v>Tuesday</v>
      </c>
      <c r="C959" s="4" t="str">
        <f>VLOOKUP(A959,holiday!A959:G3064,3,FALSE)</f>
        <v>August</v>
      </c>
      <c r="D959" s="4">
        <f>VLOOKUP(A959,holiday!A959:E3064,5,FALSE)</f>
        <v>2017</v>
      </c>
      <c r="E959" s="4">
        <f>VLOOKUP(A959,holiday!A959:F3064,4,FALSE)</f>
        <v>32</v>
      </c>
      <c r="F959" s="4" t="str">
        <f>VLOOKUP(A959,holiday!A959:G3064,6,FALSE)</f>
        <v>Y</v>
      </c>
      <c r="G959" s="4" t="str">
        <f>VLOOKUP(A959,holiday!A959:H3064,7,FALSE)</f>
        <v>N</v>
      </c>
      <c r="H959">
        <v>10.4</v>
      </c>
      <c r="I959">
        <v>17.5</v>
      </c>
      <c r="J959">
        <v>3.2</v>
      </c>
      <c r="K959">
        <v>0.2</v>
      </c>
      <c r="L959" s="5">
        <v>127193.3</v>
      </c>
      <c r="M959" s="6">
        <v>99.086174200000002</v>
      </c>
      <c r="N959" s="6">
        <f t="shared" si="14"/>
        <v>12603097.48087286</v>
      </c>
    </row>
    <row r="960" spans="1:14" x14ac:dyDescent="0.45">
      <c r="A960" s="9">
        <v>42963</v>
      </c>
      <c r="B960" s="4" t="str">
        <f>VLOOKUP(A960,holiday!A960:F3065,2,FALSE)</f>
        <v>Wednesday</v>
      </c>
      <c r="C960" s="4" t="str">
        <f>VLOOKUP(A960,holiday!A960:G3065,3,FALSE)</f>
        <v>August</v>
      </c>
      <c r="D960" s="4">
        <f>VLOOKUP(A960,holiday!A960:E3065,5,FALSE)</f>
        <v>2017</v>
      </c>
      <c r="E960" s="4">
        <f>VLOOKUP(A960,holiday!A960:F3065,4,FALSE)</f>
        <v>32</v>
      </c>
      <c r="F960" s="4" t="str">
        <f>VLOOKUP(A960,holiday!A960:G3065,6,FALSE)</f>
        <v>Y</v>
      </c>
      <c r="G960" s="4" t="str">
        <f>VLOOKUP(A960,holiday!A960:H3065,7,FALSE)</f>
        <v>N</v>
      </c>
      <c r="H960">
        <v>12.1</v>
      </c>
      <c r="I960">
        <v>18.100000000000001</v>
      </c>
      <c r="J960">
        <v>10.9</v>
      </c>
      <c r="K960">
        <v>0.8</v>
      </c>
      <c r="L960" s="5">
        <v>121445.38</v>
      </c>
      <c r="M960" s="6">
        <v>72.164817319999997</v>
      </c>
      <c r="N960" s="6">
        <f t="shared" si="14"/>
        <v>8764083.6620579809</v>
      </c>
    </row>
    <row r="961" spans="1:14" x14ac:dyDescent="0.45">
      <c r="A961" s="9">
        <v>42964</v>
      </c>
      <c r="B961" s="4" t="str">
        <f>VLOOKUP(A961,holiday!A961:F3066,2,FALSE)</f>
        <v>Thursday</v>
      </c>
      <c r="C961" s="4" t="str">
        <f>VLOOKUP(A961,holiday!A961:G3066,3,FALSE)</f>
        <v>August</v>
      </c>
      <c r="D961" s="4">
        <f>VLOOKUP(A961,holiday!A961:E3066,5,FALSE)</f>
        <v>2017</v>
      </c>
      <c r="E961" s="4">
        <f>VLOOKUP(A961,holiday!A961:F3066,4,FALSE)</f>
        <v>33</v>
      </c>
      <c r="F961" s="4" t="str">
        <f>VLOOKUP(A961,holiday!A961:G3066,6,FALSE)</f>
        <v>Y</v>
      </c>
      <c r="G961" s="4" t="str">
        <f>VLOOKUP(A961,holiday!A961:H3066,7,FALSE)</f>
        <v>N</v>
      </c>
      <c r="H961">
        <v>9.3000000000000007</v>
      </c>
      <c r="I961">
        <v>15.6</v>
      </c>
      <c r="J961">
        <v>9.1</v>
      </c>
      <c r="K961">
        <v>1.8</v>
      </c>
      <c r="L961" s="5">
        <v>129223.80499999999</v>
      </c>
      <c r="M961" s="6">
        <v>73.714560050000003</v>
      </c>
      <c r="N961" s="6">
        <f t="shared" si="14"/>
        <v>9525675.93356199</v>
      </c>
    </row>
    <row r="962" spans="1:14" x14ac:dyDescent="0.45">
      <c r="A962" s="9">
        <v>42965</v>
      </c>
      <c r="B962" s="4" t="str">
        <f>VLOOKUP(A962,holiday!A962:F3067,2,FALSE)</f>
        <v>Friday</v>
      </c>
      <c r="C962" s="4" t="str">
        <f>VLOOKUP(A962,holiday!A962:G3067,3,FALSE)</f>
        <v>August</v>
      </c>
      <c r="D962" s="4">
        <f>VLOOKUP(A962,holiday!A962:E3067,5,FALSE)</f>
        <v>2017</v>
      </c>
      <c r="E962" s="4">
        <f>VLOOKUP(A962,holiday!A962:F3067,4,FALSE)</f>
        <v>33</v>
      </c>
      <c r="F962" s="4" t="str">
        <f>VLOOKUP(A962,holiday!A962:G3067,6,FALSE)</f>
        <v>Y</v>
      </c>
      <c r="G962" s="4" t="str">
        <f>VLOOKUP(A962,holiday!A962:H3067,7,FALSE)</f>
        <v>N</v>
      </c>
      <c r="H962">
        <v>8</v>
      </c>
      <c r="I962">
        <v>12.2</v>
      </c>
      <c r="J962">
        <v>9.4</v>
      </c>
      <c r="K962">
        <v>2.8</v>
      </c>
      <c r="L962" s="5">
        <v>133562.98499999999</v>
      </c>
      <c r="M962" s="6">
        <v>92.107544930000003</v>
      </c>
      <c r="N962" s="6">
        <f t="shared" ref="N962:N1025" si="15">L962*M962</f>
        <v>12302158.641872415</v>
      </c>
    </row>
    <row r="963" spans="1:14" x14ac:dyDescent="0.45">
      <c r="A963" s="9">
        <v>42966</v>
      </c>
      <c r="B963" s="4" t="str">
        <f>VLOOKUP(A963,holiday!A963:F3068,2,FALSE)</f>
        <v>Saturday</v>
      </c>
      <c r="C963" s="4" t="str">
        <f>VLOOKUP(A963,holiday!A963:G3068,3,FALSE)</f>
        <v>August</v>
      </c>
      <c r="D963" s="4">
        <f>VLOOKUP(A963,holiday!A963:E3068,5,FALSE)</f>
        <v>2017</v>
      </c>
      <c r="E963" s="4">
        <f>VLOOKUP(A963,holiday!A963:F3068,4,FALSE)</f>
        <v>33</v>
      </c>
      <c r="F963" s="4" t="str">
        <f>VLOOKUP(A963,holiday!A963:G3068,6,FALSE)</f>
        <v>Y</v>
      </c>
      <c r="G963" s="4" t="str">
        <f>VLOOKUP(A963,holiday!A963:H3068,7,FALSE)</f>
        <v>N</v>
      </c>
      <c r="H963">
        <v>5.9</v>
      </c>
      <c r="I963">
        <v>11.8</v>
      </c>
      <c r="J963">
        <v>11.6</v>
      </c>
      <c r="K963">
        <v>7.2</v>
      </c>
      <c r="L963" s="5">
        <v>124852.67</v>
      </c>
      <c r="M963" s="6">
        <v>97.968935160000001</v>
      </c>
      <c r="N963" s="6">
        <f t="shared" si="15"/>
        <v>12231683.131782876</v>
      </c>
    </row>
    <row r="964" spans="1:14" x14ac:dyDescent="0.45">
      <c r="A964" s="9">
        <v>42967</v>
      </c>
      <c r="B964" s="4" t="str">
        <f>VLOOKUP(A964,holiday!A964:F3069,2,FALSE)</f>
        <v>Sunday</v>
      </c>
      <c r="C964" s="4" t="str">
        <f>VLOOKUP(A964,holiday!A964:G3069,3,FALSE)</f>
        <v>August</v>
      </c>
      <c r="D964" s="4">
        <f>VLOOKUP(A964,holiday!A964:E3069,5,FALSE)</f>
        <v>2017</v>
      </c>
      <c r="E964" s="4">
        <f>VLOOKUP(A964,holiday!A964:F3069,4,FALSE)</f>
        <v>33</v>
      </c>
      <c r="F964" s="4" t="str">
        <f>VLOOKUP(A964,holiday!A964:G3069,6,FALSE)</f>
        <v>Y</v>
      </c>
      <c r="G964" s="4" t="str">
        <f>VLOOKUP(A964,holiday!A964:H3069,7,FALSE)</f>
        <v>N</v>
      </c>
      <c r="H964">
        <v>5.0999999999999996</v>
      </c>
      <c r="I964">
        <v>13.3</v>
      </c>
      <c r="J964">
        <v>13.9</v>
      </c>
      <c r="K964">
        <v>2</v>
      </c>
      <c r="L964" s="5">
        <v>119798.995</v>
      </c>
      <c r="M964" s="6">
        <v>92.815878290000001</v>
      </c>
      <c r="N964" s="6">
        <f t="shared" si="15"/>
        <v>11119248.939184317</v>
      </c>
    </row>
    <row r="965" spans="1:14" x14ac:dyDescent="0.45">
      <c r="A965" s="9">
        <v>42968</v>
      </c>
      <c r="B965" s="4" t="str">
        <f>VLOOKUP(A965,holiday!A965:F3070,2,FALSE)</f>
        <v>Monday</v>
      </c>
      <c r="C965" s="4" t="str">
        <f>VLOOKUP(A965,holiday!A965:G3070,3,FALSE)</f>
        <v>August</v>
      </c>
      <c r="D965" s="4">
        <f>VLOOKUP(A965,holiday!A965:E3070,5,FALSE)</f>
        <v>2017</v>
      </c>
      <c r="E965" s="4">
        <f>VLOOKUP(A965,holiday!A965:F3070,4,FALSE)</f>
        <v>33</v>
      </c>
      <c r="F965" s="4" t="str">
        <f>VLOOKUP(A965,holiday!A965:G3070,6,FALSE)</f>
        <v>Y</v>
      </c>
      <c r="G965" s="4" t="str">
        <f>VLOOKUP(A965,holiday!A965:H3070,7,FALSE)</f>
        <v>N</v>
      </c>
      <c r="H965">
        <v>6.8</v>
      </c>
      <c r="I965">
        <v>12.7</v>
      </c>
      <c r="J965">
        <v>7.9</v>
      </c>
      <c r="K965">
        <v>0.6</v>
      </c>
      <c r="L965" s="5">
        <v>140410.29500000001</v>
      </c>
      <c r="M965" s="6">
        <v>108.906684</v>
      </c>
      <c r="N965" s="6">
        <f t="shared" si="15"/>
        <v>15291619.627911782</v>
      </c>
    </row>
    <row r="966" spans="1:14" x14ac:dyDescent="0.45">
      <c r="A966" s="9">
        <v>42969</v>
      </c>
      <c r="B966" s="4" t="str">
        <f>VLOOKUP(A966,holiday!A966:F3071,2,FALSE)</f>
        <v>Tuesday</v>
      </c>
      <c r="C966" s="4" t="str">
        <f>VLOOKUP(A966,holiday!A966:G3071,3,FALSE)</f>
        <v>August</v>
      </c>
      <c r="D966" s="4">
        <f>VLOOKUP(A966,holiday!A966:E3071,5,FALSE)</f>
        <v>2017</v>
      </c>
      <c r="E966" s="4">
        <f>VLOOKUP(A966,holiday!A966:F3071,4,FALSE)</f>
        <v>33</v>
      </c>
      <c r="F966" s="4" t="str">
        <f>VLOOKUP(A966,holiday!A966:G3071,6,FALSE)</f>
        <v>Y</v>
      </c>
      <c r="G966" s="4" t="str">
        <f>VLOOKUP(A966,holiday!A966:H3071,7,FALSE)</f>
        <v>N</v>
      </c>
      <c r="H966">
        <v>5.7</v>
      </c>
      <c r="I966">
        <v>16.8</v>
      </c>
      <c r="J966">
        <v>11.1</v>
      </c>
      <c r="K966">
        <v>1.6</v>
      </c>
      <c r="L966" s="5">
        <v>133809.45499999999</v>
      </c>
      <c r="M966" s="6">
        <v>107.9380963</v>
      </c>
      <c r="N966" s="6">
        <f t="shared" si="15"/>
        <v>14443137.839640515</v>
      </c>
    </row>
    <row r="967" spans="1:14" x14ac:dyDescent="0.45">
      <c r="A967" s="9">
        <v>42970</v>
      </c>
      <c r="B967" s="4" t="str">
        <f>VLOOKUP(A967,holiday!A967:F3072,2,FALSE)</f>
        <v>Wednesday</v>
      </c>
      <c r="C967" s="4" t="str">
        <f>VLOOKUP(A967,holiday!A967:G3072,3,FALSE)</f>
        <v>August</v>
      </c>
      <c r="D967" s="4">
        <f>VLOOKUP(A967,holiday!A967:E3072,5,FALSE)</f>
        <v>2017</v>
      </c>
      <c r="E967" s="4">
        <f>VLOOKUP(A967,holiday!A967:F3072,4,FALSE)</f>
        <v>33</v>
      </c>
      <c r="F967" s="4" t="str">
        <f>VLOOKUP(A967,holiday!A967:G3072,6,FALSE)</f>
        <v>Y</v>
      </c>
      <c r="G967" s="4" t="str">
        <f>VLOOKUP(A967,holiday!A967:H3072,7,FALSE)</f>
        <v>N</v>
      </c>
      <c r="H967">
        <v>8.3000000000000007</v>
      </c>
      <c r="I967">
        <v>18.100000000000001</v>
      </c>
      <c r="J967">
        <v>9.6999999999999993</v>
      </c>
      <c r="K967">
        <v>0</v>
      </c>
      <c r="L967" s="5">
        <v>133056.82</v>
      </c>
      <c r="M967" s="6">
        <v>106.6475104</v>
      </c>
      <c r="N967" s="6">
        <f t="shared" si="15"/>
        <v>14190178.594740929</v>
      </c>
    </row>
    <row r="968" spans="1:14" x14ac:dyDescent="0.45">
      <c r="A968" s="9">
        <v>42971</v>
      </c>
      <c r="B968" s="4" t="str">
        <f>VLOOKUP(A968,holiday!A968:F3073,2,FALSE)</f>
        <v>Thursday</v>
      </c>
      <c r="C968" s="4" t="str">
        <f>VLOOKUP(A968,holiday!A968:G3073,3,FALSE)</f>
        <v>August</v>
      </c>
      <c r="D968" s="4">
        <f>VLOOKUP(A968,holiday!A968:E3073,5,FALSE)</f>
        <v>2017</v>
      </c>
      <c r="E968" s="4">
        <f>VLOOKUP(A968,holiday!A968:F3073,4,FALSE)</f>
        <v>34</v>
      </c>
      <c r="F968" s="4" t="str">
        <f>VLOOKUP(A968,holiday!A968:G3073,6,FALSE)</f>
        <v>Y</v>
      </c>
      <c r="G968" s="4" t="str">
        <f>VLOOKUP(A968,holiday!A968:H3073,7,FALSE)</f>
        <v>N</v>
      </c>
      <c r="H968">
        <v>5.2</v>
      </c>
      <c r="I968">
        <v>13.3</v>
      </c>
      <c r="J968">
        <v>13</v>
      </c>
      <c r="K968">
        <v>9.1999999999999993</v>
      </c>
      <c r="L968" s="5">
        <v>135619.94</v>
      </c>
      <c r="M968" s="6">
        <v>118.9186938</v>
      </c>
      <c r="N968" s="6">
        <f t="shared" si="15"/>
        <v>16127746.118034372</v>
      </c>
    </row>
    <row r="969" spans="1:14" x14ac:dyDescent="0.45">
      <c r="A969" s="9">
        <v>42972</v>
      </c>
      <c r="B969" s="4" t="str">
        <f>VLOOKUP(A969,holiday!A969:F3074,2,FALSE)</f>
        <v>Friday</v>
      </c>
      <c r="C969" s="4" t="str">
        <f>VLOOKUP(A969,holiday!A969:G3074,3,FALSE)</f>
        <v>August</v>
      </c>
      <c r="D969" s="4">
        <f>VLOOKUP(A969,holiday!A969:E3074,5,FALSE)</f>
        <v>2017</v>
      </c>
      <c r="E969" s="4">
        <f>VLOOKUP(A969,holiday!A969:F3074,4,FALSE)</f>
        <v>34</v>
      </c>
      <c r="F969" s="4" t="str">
        <f>VLOOKUP(A969,holiday!A969:G3074,6,FALSE)</f>
        <v>Y</v>
      </c>
      <c r="G969" s="4" t="str">
        <f>VLOOKUP(A969,holiday!A969:H3074,7,FALSE)</f>
        <v>N</v>
      </c>
      <c r="H969">
        <v>4.9000000000000004</v>
      </c>
      <c r="I969">
        <v>15</v>
      </c>
      <c r="J969">
        <v>13.3</v>
      </c>
      <c r="K969">
        <v>0.6</v>
      </c>
      <c r="L969" s="5">
        <v>133666.57500000001</v>
      </c>
      <c r="M969" s="6">
        <v>120.1723289</v>
      </c>
      <c r="N969" s="6">
        <f t="shared" si="15"/>
        <v>16063023.613836518</v>
      </c>
    </row>
    <row r="970" spans="1:14" x14ac:dyDescent="0.45">
      <c r="A970" s="9">
        <v>42973</v>
      </c>
      <c r="B970" s="4" t="str">
        <f>VLOOKUP(A970,holiday!A970:F3075,2,FALSE)</f>
        <v>Saturday</v>
      </c>
      <c r="C970" s="4" t="str">
        <f>VLOOKUP(A970,holiday!A970:G3075,3,FALSE)</f>
        <v>August</v>
      </c>
      <c r="D970" s="4">
        <f>VLOOKUP(A970,holiday!A970:E3075,5,FALSE)</f>
        <v>2017</v>
      </c>
      <c r="E970" s="4">
        <f>VLOOKUP(A970,holiday!A970:F3075,4,FALSE)</f>
        <v>34</v>
      </c>
      <c r="F970" s="4" t="str">
        <f>VLOOKUP(A970,holiday!A970:G3075,6,FALSE)</f>
        <v>Y</v>
      </c>
      <c r="G970" s="4" t="str">
        <f>VLOOKUP(A970,holiday!A970:H3075,7,FALSE)</f>
        <v>N</v>
      </c>
      <c r="H970">
        <v>9.9</v>
      </c>
      <c r="I970">
        <v>15.3</v>
      </c>
      <c r="J970">
        <v>8.5</v>
      </c>
      <c r="K970">
        <v>0</v>
      </c>
      <c r="L970" s="5">
        <v>117444.1</v>
      </c>
      <c r="M970" s="6">
        <v>93.657541890000005</v>
      </c>
      <c r="N970" s="6">
        <f t="shared" si="15"/>
        <v>10999525.715483351</v>
      </c>
    </row>
    <row r="971" spans="1:14" x14ac:dyDescent="0.45">
      <c r="A971" s="9">
        <v>42974</v>
      </c>
      <c r="B971" s="4" t="str">
        <f>VLOOKUP(A971,holiday!A971:F3076,2,FALSE)</f>
        <v>Sunday</v>
      </c>
      <c r="C971" s="4" t="str">
        <f>VLOOKUP(A971,holiday!A971:G3076,3,FALSE)</f>
        <v>August</v>
      </c>
      <c r="D971" s="4">
        <f>VLOOKUP(A971,holiday!A971:E3076,5,FALSE)</f>
        <v>2017</v>
      </c>
      <c r="E971" s="4">
        <f>VLOOKUP(A971,holiday!A971:F3076,4,FALSE)</f>
        <v>34</v>
      </c>
      <c r="F971" s="4" t="str">
        <f>VLOOKUP(A971,holiday!A971:G3076,6,FALSE)</f>
        <v>Y</v>
      </c>
      <c r="G971" s="4" t="str">
        <f>VLOOKUP(A971,holiday!A971:H3076,7,FALSE)</f>
        <v>N</v>
      </c>
      <c r="H971">
        <v>5.8</v>
      </c>
      <c r="I971">
        <v>10.7</v>
      </c>
      <c r="J971">
        <v>11.8</v>
      </c>
      <c r="K971">
        <v>7.8</v>
      </c>
      <c r="L971" s="5">
        <v>115177.935</v>
      </c>
      <c r="M971" s="6">
        <v>93.117477789999995</v>
      </c>
      <c r="N971" s="6">
        <f t="shared" si="15"/>
        <v>10725078.804260563</v>
      </c>
    </row>
    <row r="972" spans="1:14" x14ac:dyDescent="0.45">
      <c r="A972" s="9">
        <v>42975</v>
      </c>
      <c r="B972" s="4" t="str">
        <f>VLOOKUP(A972,holiday!A972:F3077,2,FALSE)</f>
        <v>Monday</v>
      </c>
      <c r="C972" s="4" t="str">
        <f>VLOOKUP(A972,holiday!A972:G3077,3,FALSE)</f>
        <v>August</v>
      </c>
      <c r="D972" s="4">
        <f>VLOOKUP(A972,holiday!A972:E3077,5,FALSE)</f>
        <v>2017</v>
      </c>
      <c r="E972" s="4">
        <f>VLOOKUP(A972,holiday!A972:F3077,4,FALSE)</f>
        <v>34</v>
      </c>
      <c r="F972" s="4" t="str">
        <f>VLOOKUP(A972,holiday!A972:G3077,6,FALSE)</f>
        <v>Y</v>
      </c>
      <c r="G972" s="4" t="str">
        <f>VLOOKUP(A972,holiday!A972:H3077,7,FALSE)</f>
        <v>N</v>
      </c>
      <c r="H972">
        <v>5.8</v>
      </c>
      <c r="I972">
        <v>11.8</v>
      </c>
      <c r="J972">
        <v>14.6</v>
      </c>
      <c r="K972">
        <v>0.6</v>
      </c>
      <c r="L972" s="5">
        <v>139414.495</v>
      </c>
      <c r="M972" s="6">
        <v>163.40926049999999</v>
      </c>
      <c r="N972" s="6">
        <f t="shared" si="15"/>
        <v>22781619.530930944</v>
      </c>
    </row>
    <row r="973" spans="1:14" x14ac:dyDescent="0.45">
      <c r="A973" s="9">
        <v>42976</v>
      </c>
      <c r="B973" s="4" t="str">
        <f>VLOOKUP(A973,holiday!A973:F3078,2,FALSE)</f>
        <v>Tuesday</v>
      </c>
      <c r="C973" s="4" t="str">
        <f>VLOOKUP(A973,holiday!A973:G3078,3,FALSE)</f>
        <v>August</v>
      </c>
      <c r="D973" s="4">
        <f>VLOOKUP(A973,holiday!A973:E3078,5,FALSE)</f>
        <v>2017</v>
      </c>
      <c r="E973" s="4">
        <f>VLOOKUP(A973,holiday!A973:F3078,4,FALSE)</f>
        <v>34</v>
      </c>
      <c r="F973" s="4" t="str">
        <f>VLOOKUP(A973,holiday!A973:G3078,6,FALSE)</f>
        <v>Y</v>
      </c>
      <c r="G973" s="4" t="str">
        <f>VLOOKUP(A973,holiday!A973:H3078,7,FALSE)</f>
        <v>N</v>
      </c>
      <c r="H973">
        <v>5.4</v>
      </c>
      <c r="I973">
        <v>12.9</v>
      </c>
      <c r="J973">
        <v>9.1</v>
      </c>
      <c r="K973">
        <v>0</v>
      </c>
      <c r="L973" s="5">
        <v>139814.04</v>
      </c>
      <c r="M973" s="6">
        <v>143.84804</v>
      </c>
      <c r="N973" s="6">
        <f t="shared" si="15"/>
        <v>20111975.618481603</v>
      </c>
    </row>
    <row r="974" spans="1:14" x14ac:dyDescent="0.45">
      <c r="A974" s="9">
        <v>42977</v>
      </c>
      <c r="B974" s="4" t="str">
        <f>VLOOKUP(A974,holiday!A974:F3079,2,FALSE)</f>
        <v>Wednesday</v>
      </c>
      <c r="C974" s="4" t="str">
        <f>VLOOKUP(A974,holiday!A974:G3079,3,FALSE)</f>
        <v>August</v>
      </c>
      <c r="D974" s="4">
        <f>VLOOKUP(A974,holiday!A974:E3079,5,FALSE)</f>
        <v>2017</v>
      </c>
      <c r="E974" s="4">
        <f>VLOOKUP(A974,holiday!A974:F3079,4,FALSE)</f>
        <v>34</v>
      </c>
      <c r="F974" s="4" t="str">
        <f>VLOOKUP(A974,holiday!A974:G3079,6,FALSE)</f>
        <v>Y</v>
      </c>
      <c r="G974" s="4" t="str">
        <f>VLOOKUP(A974,holiday!A974:H3079,7,FALSE)</f>
        <v>N</v>
      </c>
      <c r="H974">
        <v>7.7</v>
      </c>
      <c r="I974">
        <v>13.8</v>
      </c>
      <c r="J974">
        <v>12.3</v>
      </c>
      <c r="K974">
        <v>0.6</v>
      </c>
      <c r="L974" s="5">
        <v>137513.465</v>
      </c>
      <c r="M974" s="6">
        <v>118.29507649999999</v>
      </c>
      <c r="N974" s="6">
        <f t="shared" si="15"/>
        <v>16267165.861955071</v>
      </c>
    </row>
    <row r="975" spans="1:14" x14ac:dyDescent="0.45">
      <c r="A975" s="9">
        <v>42978</v>
      </c>
      <c r="B975" s="4" t="str">
        <f>VLOOKUP(A975,holiday!A975:F3080,2,FALSE)</f>
        <v>Thursday</v>
      </c>
      <c r="C975" s="4" t="str">
        <f>VLOOKUP(A975,holiday!A975:G3080,3,FALSE)</f>
        <v>August</v>
      </c>
      <c r="D975" s="4">
        <f>VLOOKUP(A975,holiday!A975:E3080,5,FALSE)</f>
        <v>2017</v>
      </c>
      <c r="E975" s="4">
        <f>VLOOKUP(A975,holiday!A975:F3080,4,FALSE)</f>
        <v>35</v>
      </c>
      <c r="F975" s="4" t="str">
        <f>VLOOKUP(A975,holiday!A975:G3080,6,FALSE)</f>
        <v>Y</v>
      </c>
      <c r="G975" s="4" t="str">
        <f>VLOOKUP(A975,holiday!A975:H3080,7,FALSE)</f>
        <v>N</v>
      </c>
      <c r="H975">
        <v>4</v>
      </c>
      <c r="I975">
        <v>16.7</v>
      </c>
      <c r="J975">
        <v>15.9</v>
      </c>
      <c r="K975">
        <v>0.2</v>
      </c>
      <c r="L975" s="5">
        <v>133982.255</v>
      </c>
      <c r="M975" s="6">
        <v>115.4257008</v>
      </c>
      <c r="N975" s="6">
        <f t="shared" si="15"/>
        <v>15464995.678139305</v>
      </c>
    </row>
    <row r="976" spans="1:14" x14ac:dyDescent="0.45">
      <c r="A976" s="9">
        <v>42979</v>
      </c>
      <c r="B976" s="4" t="str">
        <f>VLOOKUP(A976,holiday!A976:F3081,2,FALSE)</f>
        <v>Friday</v>
      </c>
      <c r="C976" s="4" t="str">
        <f>VLOOKUP(A976,holiday!A976:G3081,3,FALSE)</f>
        <v>September</v>
      </c>
      <c r="D976" s="4">
        <f>VLOOKUP(A976,holiday!A976:E3081,5,FALSE)</f>
        <v>2017</v>
      </c>
      <c r="E976" s="4">
        <f>VLOOKUP(A976,holiday!A976:F3081,4,FALSE)</f>
        <v>35</v>
      </c>
      <c r="F976" s="4" t="str">
        <f>VLOOKUP(A976,holiday!A976:G3081,6,FALSE)</f>
        <v>Y</v>
      </c>
      <c r="G976" s="4" t="str">
        <f>VLOOKUP(A976,holiday!A976:H3081,7,FALSE)</f>
        <v>N</v>
      </c>
      <c r="H976">
        <v>3.7</v>
      </c>
      <c r="I976">
        <v>17</v>
      </c>
      <c r="J976">
        <v>14.4</v>
      </c>
      <c r="K976">
        <v>0</v>
      </c>
      <c r="L976" s="5">
        <v>128707.425</v>
      </c>
      <c r="M976" s="6">
        <v>102.27816319999999</v>
      </c>
      <c r="N976" s="6">
        <f t="shared" si="15"/>
        <v>13163959.019201759</v>
      </c>
    </row>
    <row r="977" spans="1:14" x14ac:dyDescent="0.45">
      <c r="A977" s="9">
        <v>42980</v>
      </c>
      <c r="B977" s="4" t="str">
        <f>VLOOKUP(A977,holiday!A977:F3082,2,FALSE)</f>
        <v>Saturday</v>
      </c>
      <c r="C977" s="4" t="str">
        <f>VLOOKUP(A977,holiday!A977:G3082,3,FALSE)</f>
        <v>September</v>
      </c>
      <c r="D977" s="4">
        <f>VLOOKUP(A977,holiday!A977:E3082,5,FALSE)</f>
        <v>2017</v>
      </c>
      <c r="E977" s="4">
        <f>VLOOKUP(A977,holiday!A977:F3082,4,FALSE)</f>
        <v>35</v>
      </c>
      <c r="F977" s="4" t="str">
        <f>VLOOKUP(A977,holiday!A977:G3082,6,FALSE)</f>
        <v>Y</v>
      </c>
      <c r="G977" s="4" t="str">
        <f>VLOOKUP(A977,holiday!A977:H3082,7,FALSE)</f>
        <v>N</v>
      </c>
      <c r="H977">
        <v>7.3</v>
      </c>
      <c r="I977">
        <v>18.399999999999999</v>
      </c>
      <c r="J977">
        <v>6.3</v>
      </c>
      <c r="K977">
        <v>0</v>
      </c>
      <c r="L977" s="5">
        <v>114098.11500000001</v>
      </c>
      <c r="M977" s="6">
        <v>89.329916780000005</v>
      </c>
      <c r="N977" s="6">
        <f t="shared" si="15"/>
        <v>10192375.11770487</v>
      </c>
    </row>
    <row r="978" spans="1:14" x14ac:dyDescent="0.45">
      <c r="A978" s="9">
        <v>42981</v>
      </c>
      <c r="B978" s="4" t="str">
        <f>VLOOKUP(A978,holiday!A978:F3083,2,FALSE)</f>
        <v>Sunday</v>
      </c>
      <c r="C978" s="4" t="str">
        <f>VLOOKUP(A978,holiday!A978:G3083,3,FALSE)</f>
        <v>September</v>
      </c>
      <c r="D978" s="4">
        <f>VLOOKUP(A978,holiday!A978:E3083,5,FALSE)</f>
        <v>2017</v>
      </c>
      <c r="E978" s="4">
        <f>VLOOKUP(A978,holiday!A978:F3083,4,FALSE)</f>
        <v>35</v>
      </c>
      <c r="F978" s="4" t="str">
        <f>VLOOKUP(A978,holiday!A978:G3083,6,FALSE)</f>
        <v>Y</v>
      </c>
      <c r="G978" s="4" t="str">
        <f>VLOOKUP(A978,holiday!A978:H3083,7,FALSE)</f>
        <v>N</v>
      </c>
      <c r="H978">
        <v>13.4</v>
      </c>
      <c r="I978">
        <v>17.2</v>
      </c>
      <c r="J978">
        <v>6.3</v>
      </c>
      <c r="K978">
        <v>0</v>
      </c>
      <c r="L978" s="5">
        <v>103964.33</v>
      </c>
      <c r="M978" s="6">
        <v>67.073127529999994</v>
      </c>
      <c r="N978" s="6">
        <f t="shared" si="15"/>
        <v>6973212.7646610048</v>
      </c>
    </row>
    <row r="979" spans="1:14" x14ac:dyDescent="0.45">
      <c r="A979" s="9">
        <v>42982</v>
      </c>
      <c r="B979" s="4" t="str">
        <f>VLOOKUP(A979,holiday!A979:F3084,2,FALSE)</f>
        <v>Monday</v>
      </c>
      <c r="C979" s="4" t="str">
        <f>VLOOKUP(A979,holiday!A979:G3084,3,FALSE)</f>
        <v>September</v>
      </c>
      <c r="D979" s="4">
        <f>VLOOKUP(A979,holiday!A979:E3084,5,FALSE)</f>
        <v>2017</v>
      </c>
      <c r="E979" s="4">
        <f>VLOOKUP(A979,holiday!A979:F3084,4,FALSE)</f>
        <v>35</v>
      </c>
      <c r="F979" s="4" t="str">
        <f>VLOOKUP(A979,holiday!A979:G3084,6,FALSE)</f>
        <v>Y</v>
      </c>
      <c r="G979" s="4" t="str">
        <f>VLOOKUP(A979,holiday!A979:H3084,7,FALSE)</f>
        <v>N</v>
      </c>
      <c r="H979">
        <v>8.8000000000000007</v>
      </c>
      <c r="I979">
        <v>13.7</v>
      </c>
      <c r="J979">
        <v>13.4</v>
      </c>
      <c r="K979">
        <v>0.4</v>
      </c>
      <c r="L979" s="5">
        <v>128001.05499999999</v>
      </c>
      <c r="M979" s="6">
        <v>93.826620980000001</v>
      </c>
      <c r="N979" s="6">
        <f t="shared" si="15"/>
        <v>12009906.472525133</v>
      </c>
    </row>
    <row r="980" spans="1:14" x14ac:dyDescent="0.45">
      <c r="A980" s="9">
        <v>42983</v>
      </c>
      <c r="B980" s="4" t="str">
        <f>VLOOKUP(A980,holiday!A980:F3085,2,FALSE)</f>
        <v>Tuesday</v>
      </c>
      <c r="C980" s="4" t="str">
        <f>VLOOKUP(A980,holiday!A980:G3085,3,FALSE)</f>
        <v>September</v>
      </c>
      <c r="D980" s="4">
        <f>VLOOKUP(A980,holiday!A980:E3085,5,FALSE)</f>
        <v>2017</v>
      </c>
      <c r="E980" s="4">
        <f>VLOOKUP(A980,holiday!A980:F3085,4,FALSE)</f>
        <v>35</v>
      </c>
      <c r="F980" s="4" t="str">
        <f>VLOOKUP(A980,holiday!A980:G3085,6,FALSE)</f>
        <v>Y</v>
      </c>
      <c r="G980" s="4" t="str">
        <f>VLOOKUP(A980,holiday!A980:H3085,7,FALSE)</f>
        <v>N</v>
      </c>
      <c r="H980">
        <v>6.5</v>
      </c>
      <c r="I980">
        <v>13.3</v>
      </c>
      <c r="J980">
        <v>11</v>
      </c>
      <c r="K980">
        <v>0.2</v>
      </c>
      <c r="L980" s="5">
        <v>137696.67000000001</v>
      </c>
      <c r="M980" s="6">
        <v>95.602018139999998</v>
      </c>
      <c r="N980" s="6">
        <f t="shared" si="15"/>
        <v>13164079.543157594</v>
      </c>
    </row>
    <row r="981" spans="1:14" x14ac:dyDescent="0.45">
      <c r="A981" s="9">
        <v>42984</v>
      </c>
      <c r="B981" s="4" t="str">
        <f>VLOOKUP(A981,holiday!A981:F3086,2,FALSE)</f>
        <v>Wednesday</v>
      </c>
      <c r="C981" s="4" t="str">
        <f>VLOOKUP(A981,holiday!A981:G3086,3,FALSE)</f>
        <v>September</v>
      </c>
      <c r="D981" s="4">
        <f>VLOOKUP(A981,holiday!A981:E3086,5,FALSE)</f>
        <v>2017</v>
      </c>
      <c r="E981" s="4">
        <f>VLOOKUP(A981,holiday!A981:F3086,4,FALSE)</f>
        <v>35</v>
      </c>
      <c r="F981" s="4" t="str">
        <f>VLOOKUP(A981,holiday!A981:G3086,6,FALSE)</f>
        <v>Y</v>
      </c>
      <c r="G981" s="4" t="str">
        <f>VLOOKUP(A981,holiday!A981:H3086,7,FALSE)</f>
        <v>N</v>
      </c>
      <c r="H981">
        <v>6.7</v>
      </c>
      <c r="I981">
        <v>15.1</v>
      </c>
      <c r="J981">
        <v>11</v>
      </c>
      <c r="K981">
        <v>4.8</v>
      </c>
      <c r="L981" s="5">
        <v>134819.94500000001</v>
      </c>
      <c r="M981" s="6">
        <v>101.0173763</v>
      </c>
      <c r="N981" s="6">
        <f t="shared" si="15"/>
        <v>13619157.116810303</v>
      </c>
    </row>
    <row r="982" spans="1:14" x14ac:dyDescent="0.45">
      <c r="A982" s="9">
        <v>42985</v>
      </c>
      <c r="B982" s="4" t="str">
        <f>VLOOKUP(A982,holiday!A982:F3087,2,FALSE)</f>
        <v>Thursday</v>
      </c>
      <c r="C982" s="4" t="str">
        <f>VLOOKUP(A982,holiday!A982:G3087,3,FALSE)</f>
        <v>September</v>
      </c>
      <c r="D982" s="4">
        <f>VLOOKUP(A982,holiday!A982:E3087,5,FALSE)</f>
        <v>2017</v>
      </c>
      <c r="E982" s="4">
        <f>VLOOKUP(A982,holiday!A982:F3087,4,FALSE)</f>
        <v>36</v>
      </c>
      <c r="F982" s="4" t="str">
        <f>VLOOKUP(A982,holiday!A982:G3087,6,FALSE)</f>
        <v>Y</v>
      </c>
      <c r="G982" s="4" t="str">
        <f>VLOOKUP(A982,holiday!A982:H3087,7,FALSE)</f>
        <v>N</v>
      </c>
      <c r="H982">
        <v>7.9</v>
      </c>
      <c r="I982">
        <v>15.2</v>
      </c>
      <c r="J982">
        <v>9.5</v>
      </c>
      <c r="K982">
        <v>0.8</v>
      </c>
      <c r="L982" s="5">
        <v>133405.72</v>
      </c>
      <c r="M982" s="6">
        <v>93.025254910000001</v>
      </c>
      <c r="N982" s="6">
        <f t="shared" si="15"/>
        <v>12410101.109452086</v>
      </c>
    </row>
    <row r="983" spans="1:14" x14ac:dyDescent="0.45">
      <c r="A983" s="9">
        <v>42986</v>
      </c>
      <c r="B983" s="4" t="str">
        <f>VLOOKUP(A983,holiday!A983:F3088,2,FALSE)</f>
        <v>Friday</v>
      </c>
      <c r="C983" s="4" t="str">
        <f>VLOOKUP(A983,holiday!A983:G3088,3,FALSE)</f>
        <v>September</v>
      </c>
      <c r="D983" s="4">
        <f>VLOOKUP(A983,holiday!A983:E3088,5,FALSE)</f>
        <v>2017</v>
      </c>
      <c r="E983" s="4">
        <f>VLOOKUP(A983,holiday!A983:F3088,4,FALSE)</f>
        <v>36</v>
      </c>
      <c r="F983" s="4" t="str">
        <f>VLOOKUP(A983,holiday!A983:G3088,6,FALSE)</f>
        <v>Y</v>
      </c>
      <c r="G983" s="4" t="str">
        <f>VLOOKUP(A983,holiday!A983:H3088,7,FALSE)</f>
        <v>N</v>
      </c>
      <c r="H983">
        <v>8</v>
      </c>
      <c r="I983">
        <v>13.5</v>
      </c>
      <c r="J983">
        <v>13.1</v>
      </c>
      <c r="K983">
        <v>3.2</v>
      </c>
      <c r="L983" s="5">
        <v>132543.1</v>
      </c>
      <c r="M983" s="6">
        <v>102.4160808</v>
      </c>
      <c r="N983" s="6">
        <f t="shared" si="15"/>
        <v>13574544.839082481</v>
      </c>
    </row>
    <row r="984" spans="1:14" x14ac:dyDescent="0.45">
      <c r="A984" s="9">
        <v>42987</v>
      </c>
      <c r="B984" s="4" t="str">
        <f>VLOOKUP(A984,holiday!A984:F3089,2,FALSE)</f>
        <v>Saturday</v>
      </c>
      <c r="C984" s="4" t="str">
        <f>VLOOKUP(A984,holiday!A984:G3089,3,FALSE)</f>
        <v>September</v>
      </c>
      <c r="D984" s="4">
        <f>VLOOKUP(A984,holiday!A984:E3089,5,FALSE)</f>
        <v>2017</v>
      </c>
      <c r="E984" s="4">
        <f>VLOOKUP(A984,holiday!A984:F3089,4,FALSE)</f>
        <v>36</v>
      </c>
      <c r="F984" s="4" t="str">
        <f>VLOOKUP(A984,holiday!A984:G3089,6,FALSE)</f>
        <v>Y</v>
      </c>
      <c r="G984" s="4" t="str">
        <f>VLOOKUP(A984,holiday!A984:H3089,7,FALSE)</f>
        <v>N</v>
      </c>
      <c r="H984">
        <v>7.1</v>
      </c>
      <c r="I984">
        <v>14.9</v>
      </c>
      <c r="J984">
        <v>15.9</v>
      </c>
      <c r="K984">
        <v>1.2</v>
      </c>
      <c r="L984" s="5">
        <v>120454.01</v>
      </c>
      <c r="M984" s="6">
        <v>96.910244129999995</v>
      </c>
      <c r="N984" s="6">
        <f t="shared" si="15"/>
        <v>11673227.515537459</v>
      </c>
    </row>
    <row r="985" spans="1:14" x14ac:dyDescent="0.45">
      <c r="A985" s="9">
        <v>42988</v>
      </c>
      <c r="B985" s="4" t="str">
        <f>VLOOKUP(A985,holiday!A985:F3090,2,FALSE)</f>
        <v>Sunday</v>
      </c>
      <c r="C985" s="4" t="str">
        <f>VLOOKUP(A985,holiday!A985:G3090,3,FALSE)</f>
        <v>September</v>
      </c>
      <c r="D985" s="4">
        <f>VLOOKUP(A985,holiday!A985:E3090,5,FALSE)</f>
        <v>2017</v>
      </c>
      <c r="E985" s="4">
        <f>VLOOKUP(A985,holiday!A985:F3090,4,FALSE)</f>
        <v>36</v>
      </c>
      <c r="F985" s="4" t="str">
        <f>VLOOKUP(A985,holiday!A985:G3090,6,FALSE)</f>
        <v>Y</v>
      </c>
      <c r="G985" s="4" t="str">
        <f>VLOOKUP(A985,holiday!A985:H3090,7,FALSE)</f>
        <v>N</v>
      </c>
      <c r="H985">
        <v>5.3</v>
      </c>
      <c r="I985">
        <v>16.100000000000001</v>
      </c>
      <c r="J985">
        <v>12.3</v>
      </c>
      <c r="K985">
        <v>0.2</v>
      </c>
      <c r="L985" s="5">
        <v>114584.065</v>
      </c>
      <c r="M985" s="6">
        <v>91.883909369999998</v>
      </c>
      <c r="N985" s="6">
        <f t="shared" si="15"/>
        <v>10528431.843706189</v>
      </c>
    </row>
    <row r="986" spans="1:14" x14ac:dyDescent="0.45">
      <c r="A986" s="9">
        <v>42989</v>
      </c>
      <c r="B986" s="4" t="str">
        <f>VLOOKUP(A986,holiday!A986:F3091,2,FALSE)</f>
        <v>Monday</v>
      </c>
      <c r="C986" s="4" t="str">
        <f>VLOOKUP(A986,holiday!A986:G3091,3,FALSE)</f>
        <v>September</v>
      </c>
      <c r="D986" s="4">
        <f>VLOOKUP(A986,holiday!A986:E3091,5,FALSE)</f>
        <v>2017</v>
      </c>
      <c r="E986" s="4">
        <f>VLOOKUP(A986,holiday!A986:F3091,4,FALSE)</f>
        <v>36</v>
      </c>
      <c r="F986" s="4" t="str">
        <f>VLOOKUP(A986,holiday!A986:G3091,6,FALSE)</f>
        <v>Y</v>
      </c>
      <c r="G986" s="4" t="str">
        <f>VLOOKUP(A986,holiday!A986:H3091,7,FALSE)</f>
        <v>N</v>
      </c>
      <c r="H986">
        <v>8.1</v>
      </c>
      <c r="I986">
        <v>18.100000000000001</v>
      </c>
      <c r="J986">
        <v>7</v>
      </c>
      <c r="K986">
        <v>0</v>
      </c>
      <c r="L986" s="5">
        <v>127169.03</v>
      </c>
      <c r="M986" s="6">
        <v>86.68557783</v>
      </c>
      <c r="N986" s="6">
        <f t="shared" si="15"/>
        <v>11023720.847630605</v>
      </c>
    </row>
    <row r="987" spans="1:14" x14ac:dyDescent="0.45">
      <c r="A987" s="9">
        <v>42990</v>
      </c>
      <c r="B987" s="4" t="str">
        <f>VLOOKUP(A987,holiday!A987:F3092,2,FALSE)</f>
        <v>Tuesday</v>
      </c>
      <c r="C987" s="4" t="str">
        <f>VLOOKUP(A987,holiday!A987:G3092,3,FALSE)</f>
        <v>September</v>
      </c>
      <c r="D987" s="4">
        <f>VLOOKUP(A987,holiday!A987:E3092,5,FALSE)</f>
        <v>2017</v>
      </c>
      <c r="E987" s="4">
        <f>VLOOKUP(A987,holiday!A987:F3092,4,FALSE)</f>
        <v>36</v>
      </c>
      <c r="F987" s="4" t="str">
        <f>VLOOKUP(A987,holiday!A987:G3092,6,FALSE)</f>
        <v>Y</v>
      </c>
      <c r="G987" s="4" t="str">
        <f>VLOOKUP(A987,holiday!A987:H3092,7,FALSE)</f>
        <v>N</v>
      </c>
      <c r="H987">
        <v>12.2</v>
      </c>
      <c r="I987">
        <v>19.899999999999999</v>
      </c>
      <c r="J987">
        <v>3.5</v>
      </c>
      <c r="K987">
        <v>0.2</v>
      </c>
      <c r="L987" s="5">
        <v>130906.89</v>
      </c>
      <c r="M987" s="6">
        <v>94.772968660000004</v>
      </c>
      <c r="N987" s="6">
        <f t="shared" si="15"/>
        <v>12406434.583348067</v>
      </c>
    </row>
    <row r="988" spans="1:14" x14ac:dyDescent="0.45">
      <c r="A988" s="9">
        <v>42991</v>
      </c>
      <c r="B988" s="4" t="str">
        <f>VLOOKUP(A988,holiday!A988:F3093,2,FALSE)</f>
        <v>Wednesday</v>
      </c>
      <c r="C988" s="4" t="str">
        <f>VLOOKUP(A988,holiday!A988:G3093,3,FALSE)</f>
        <v>September</v>
      </c>
      <c r="D988" s="4">
        <f>VLOOKUP(A988,holiday!A988:E3093,5,FALSE)</f>
        <v>2017</v>
      </c>
      <c r="E988" s="4">
        <f>VLOOKUP(A988,holiday!A988:F3093,4,FALSE)</f>
        <v>36</v>
      </c>
      <c r="F988" s="4" t="str">
        <f>VLOOKUP(A988,holiday!A988:G3093,6,FALSE)</f>
        <v>Y</v>
      </c>
      <c r="G988" s="4" t="str">
        <f>VLOOKUP(A988,holiday!A988:H3093,7,FALSE)</f>
        <v>N</v>
      </c>
      <c r="H988">
        <v>13.3</v>
      </c>
      <c r="I988">
        <v>16.399999999999999</v>
      </c>
      <c r="J988">
        <v>8.1999999999999993</v>
      </c>
      <c r="K988">
        <v>2</v>
      </c>
      <c r="L988" s="5">
        <v>127192.315</v>
      </c>
      <c r="M988" s="6">
        <v>88.361935939999995</v>
      </c>
      <c r="N988" s="6">
        <f t="shared" si="15"/>
        <v>11238959.190090301</v>
      </c>
    </row>
    <row r="989" spans="1:14" x14ac:dyDescent="0.45">
      <c r="A989" s="9">
        <v>42992</v>
      </c>
      <c r="B989" s="4" t="str">
        <f>VLOOKUP(A989,holiday!A989:F3094,2,FALSE)</f>
        <v>Thursday</v>
      </c>
      <c r="C989" s="4" t="str">
        <f>VLOOKUP(A989,holiday!A989:G3094,3,FALSE)</f>
        <v>September</v>
      </c>
      <c r="D989" s="4">
        <f>VLOOKUP(A989,holiday!A989:E3094,5,FALSE)</f>
        <v>2017</v>
      </c>
      <c r="E989" s="4">
        <f>VLOOKUP(A989,holiday!A989:F3094,4,FALSE)</f>
        <v>37</v>
      </c>
      <c r="F989" s="4" t="str">
        <f>VLOOKUP(A989,holiday!A989:G3094,6,FALSE)</f>
        <v>Y</v>
      </c>
      <c r="G989" s="4" t="str">
        <f>VLOOKUP(A989,holiday!A989:H3094,7,FALSE)</f>
        <v>N</v>
      </c>
      <c r="H989">
        <v>5.8</v>
      </c>
      <c r="I989">
        <v>15.3</v>
      </c>
      <c r="J989">
        <v>10.8</v>
      </c>
      <c r="K989">
        <v>1.4</v>
      </c>
      <c r="L989" s="5">
        <v>131986.80499999999</v>
      </c>
      <c r="M989" s="6">
        <v>89.57361118</v>
      </c>
      <c r="N989" s="6">
        <f t="shared" si="15"/>
        <v>11822534.751960479</v>
      </c>
    </row>
    <row r="990" spans="1:14" x14ac:dyDescent="0.45">
      <c r="A990" s="9">
        <v>42993</v>
      </c>
      <c r="B990" s="4" t="str">
        <f>VLOOKUP(A990,holiday!A990:F3095,2,FALSE)</f>
        <v>Friday</v>
      </c>
      <c r="C990" s="4" t="str">
        <f>VLOOKUP(A990,holiday!A990:G3095,3,FALSE)</f>
        <v>September</v>
      </c>
      <c r="D990" s="4">
        <f>VLOOKUP(A990,holiday!A990:E3095,5,FALSE)</f>
        <v>2017</v>
      </c>
      <c r="E990" s="4">
        <f>VLOOKUP(A990,holiday!A990:F3095,4,FALSE)</f>
        <v>37</v>
      </c>
      <c r="F990" s="4" t="str">
        <f>VLOOKUP(A990,holiday!A990:G3095,6,FALSE)</f>
        <v>Y</v>
      </c>
      <c r="G990" s="4" t="str">
        <f>VLOOKUP(A990,holiday!A990:H3095,7,FALSE)</f>
        <v>N</v>
      </c>
      <c r="H990">
        <v>9.6</v>
      </c>
      <c r="I990">
        <v>16.7</v>
      </c>
      <c r="J990">
        <v>7</v>
      </c>
      <c r="K990">
        <v>0</v>
      </c>
      <c r="L990" s="5">
        <v>128761.605</v>
      </c>
      <c r="M990" s="6">
        <v>89.236201120000004</v>
      </c>
      <c r="N990" s="6">
        <f t="shared" si="15"/>
        <v>11490196.480313998</v>
      </c>
    </row>
    <row r="991" spans="1:14" x14ac:dyDescent="0.45">
      <c r="A991" s="9">
        <v>42994</v>
      </c>
      <c r="B991" s="4" t="str">
        <f>VLOOKUP(A991,holiday!A991:F3096,2,FALSE)</f>
        <v>Saturday</v>
      </c>
      <c r="C991" s="4" t="str">
        <f>VLOOKUP(A991,holiday!A991:G3096,3,FALSE)</f>
        <v>September</v>
      </c>
      <c r="D991" s="4">
        <f>VLOOKUP(A991,holiday!A991:E3096,5,FALSE)</f>
        <v>2017</v>
      </c>
      <c r="E991" s="4">
        <f>VLOOKUP(A991,holiday!A991:F3096,4,FALSE)</f>
        <v>37</v>
      </c>
      <c r="F991" s="4" t="str">
        <f>VLOOKUP(A991,holiday!A991:G3096,6,FALSE)</f>
        <v>Y</v>
      </c>
      <c r="G991" s="4" t="str">
        <f>VLOOKUP(A991,holiday!A991:H3096,7,FALSE)</f>
        <v>N</v>
      </c>
      <c r="H991">
        <v>7.4</v>
      </c>
      <c r="I991">
        <v>13.3</v>
      </c>
      <c r="J991">
        <v>16.7</v>
      </c>
      <c r="K991">
        <v>21.4</v>
      </c>
      <c r="L991" s="5">
        <v>111301.56</v>
      </c>
      <c r="M991" s="6">
        <v>89.607587129999999</v>
      </c>
      <c r="N991" s="6">
        <f t="shared" si="15"/>
        <v>9973464.2354049217</v>
      </c>
    </row>
    <row r="992" spans="1:14" x14ac:dyDescent="0.45">
      <c r="A992" s="9">
        <v>42995</v>
      </c>
      <c r="B992" s="4" t="str">
        <f>VLOOKUP(A992,holiday!A992:F3097,2,FALSE)</f>
        <v>Sunday</v>
      </c>
      <c r="C992" s="4" t="str">
        <f>VLOOKUP(A992,holiday!A992:G3097,3,FALSE)</f>
        <v>September</v>
      </c>
      <c r="D992" s="4">
        <f>VLOOKUP(A992,holiday!A992:E3097,5,FALSE)</f>
        <v>2017</v>
      </c>
      <c r="E992" s="4">
        <f>VLOOKUP(A992,holiday!A992:F3097,4,FALSE)</f>
        <v>37</v>
      </c>
      <c r="F992" s="4" t="str">
        <f>VLOOKUP(A992,holiday!A992:G3097,6,FALSE)</f>
        <v>Y</v>
      </c>
      <c r="G992" s="4" t="str">
        <f>VLOOKUP(A992,holiday!A992:H3097,7,FALSE)</f>
        <v>N</v>
      </c>
      <c r="H992">
        <v>4</v>
      </c>
      <c r="I992">
        <v>18.100000000000001</v>
      </c>
      <c r="J992">
        <v>19</v>
      </c>
      <c r="K992">
        <v>0.2</v>
      </c>
      <c r="L992" s="5">
        <v>104766</v>
      </c>
      <c r="M992" s="6">
        <v>75.509598890000007</v>
      </c>
      <c r="N992" s="6">
        <f t="shared" si="15"/>
        <v>7910838.6373097403</v>
      </c>
    </row>
    <row r="993" spans="1:14" x14ac:dyDescent="0.45">
      <c r="A993" s="9">
        <v>42996</v>
      </c>
      <c r="B993" s="4" t="str">
        <f>VLOOKUP(A993,holiday!A993:F3098,2,FALSE)</f>
        <v>Monday</v>
      </c>
      <c r="C993" s="4" t="str">
        <f>VLOOKUP(A993,holiday!A993:G3098,3,FALSE)</f>
        <v>September</v>
      </c>
      <c r="D993" s="4">
        <f>VLOOKUP(A993,holiday!A993:E3098,5,FALSE)</f>
        <v>2017</v>
      </c>
      <c r="E993" s="4">
        <f>VLOOKUP(A993,holiday!A993:F3098,4,FALSE)</f>
        <v>37</v>
      </c>
      <c r="F993" s="4" t="str">
        <f>VLOOKUP(A993,holiday!A993:G3098,6,FALSE)</f>
        <v>Y</v>
      </c>
      <c r="G993" s="4" t="str">
        <f>VLOOKUP(A993,holiday!A993:H3098,7,FALSE)</f>
        <v>N</v>
      </c>
      <c r="H993">
        <v>10.5</v>
      </c>
      <c r="I993">
        <v>22</v>
      </c>
      <c r="J993">
        <v>15.7</v>
      </c>
      <c r="K993">
        <v>0</v>
      </c>
      <c r="L993" s="5">
        <v>115123.54</v>
      </c>
      <c r="M993" s="6">
        <v>79.783447899999999</v>
      </c>
      <c r="N993" s="6">
        <f t="shared" si="15"/>
        <v>9184952.955653565</v>
      </c>
    </row>
    <row r="994" spans="1:14" x14ac:dyDescent="0.45">
      <c r="A994" s="9">
        <v>42997</v>
      </c>
      <c r="B994" s="4" t="str">
        <f>VLOOKUP(A994,holiday!A994:F3099,2,FALSE)</f>
        <v>Tuesday</v>
      </c>
      <c r="C994" s="4" t="str">
        <f>VLOOKUP(A994,holiday!A994:G3099,3,FALSE)</f>
        <v>September</v>
      </c>
      <c r="D994" s="4">
        <f>VLOOKUP(A994,holiday!A994:E3099,5,FALSE)</f>
        <v>2017</v>
      </c>
      <c r="E994" s="4">
        <f>VLOOKUP(A994,holiday!A994:F3099,4,FALSE)</f>
        <v>37</v>
      </c>
      <c r="F994" s="4" t="str">
        <f>VLOOKUP(A994,holiday!A994:G3099,6,FALSE)</f>
        <v>Y</v>
      </c>
      <c r="G994" s="4" t="str">
        <f>VLOOKUP(A994,holiday!A994:H3099,7,FALSE)</f>
        <v>N</v>
      </c>
      <c r="H994">
        <v>9</v>
      </c>
      <c r="I994">
        <v>13.9</v>
      </c>
      <c r="J994">
        <v>16.600000000000001</v>
      </c>
      <c r="K994">
        <v>0.2</v>
      </c>
      <c r="L994" s="5">
        <v>124033.955</v>
      </c>
      <c r="M994" s="6">
        <v>92.372768620000002</v>
      </c>
      <c r="N994" s="6">
        <f t="shared" si="15"/>
        <v>11457359.826238493</v>
      </c>
    </row>
    <row r="995" spans="1:14" x14ac:dyDescent="0.45">
      <c r="A995" s="9">
        <v>42998</v>
      </c>
      <c r="B995" s="4" t="str">
        <f>VLOOKUP(A995,holiday!A995:F3100,2,FALSE)</f>
        <v>Wednesday</v>
      </c>
      <c r="C995" s="4" t="str">
        <f>VLOOKUP(A995,holiday!A995:G3100,3,FALSE)</f>
        <v>September</v>
      </c>
      <c r="D995" s="4">
        <f>VLOOKUP(A995,holiday!A995:E3100,5,FALSE)</f>
        <v>2017</v>
      </c>
      <c r="E995" s="4">
        <f>VLOOKUP(A995,holiday!A995:F3100,4,FALSE)</f>
        <v>37</v>
      </c>
      <c r="F995" s="4" t="str">
        <f>VLOOKUP(A995,holiday!A995:G3100,6,FALSE)</f>
        <v>Y</v>
      </c>
      <c r="G995" s="4" t="str">
        <f>VLOOKUP(A995,holiday!A995:H3100,7,FALSE)</f>
        <v>N</v>
      </c>
      <c r="H995">
        <v>6</v>
      </c>
      <c r="I995">
        <v>19.2</v>
      </c>
      <c r="J995">
        <v>17.3</v>
      </c>
      <c r="K995">
        <v>0</v>
      </c>
      <c r="L995" s="5">
        <v>123461.38</v>
      </c>
      <c r="M995" s="6">
        <v>82.595610879999995</v>
      </c>
      <c r="N995" s="6">
        <f t="shared" si="15"/>
        <v>10197368.101187814</v>
      </c>
    </row>
    <row r="996" spans="1:14" x14ac:dyDescent="0.45">
      <c r="A996" s="9">
        <v>42999</v>
      </c>
      <c r="B996" s="4" t="str">
        <f>VLOOKUP(A996,holiday!A996:F3101,2,FALSE)</f>
        <v>Thursday</v>
      </c>
      <c r="C996" s="4" t="str">
        <f>VLOOKUP(A996,holiday!A996:G3101,3,FALSE)</f>
        <v>September</v>
      </c>
      <c r="D996" s="4">
        <f>VLOOKUP(A996,holiday!A996:E3101,5,FALSE)</f>
        <v>2017</v>
      </c>
      <c r="E996" s="4">
        <f>VLOOKUP(A996,holiday!A996:F3101,4,FALSE)</f>
        <v>38</v>
      </c>
      <c r="F996" s="4" t="str">
        <f>VLOOKUP(A996,holiday!A996:G3101,6,FALSE)</f>
        <v>Y</v>
      </c>
      <c r="G996" s="4" t="str">
        <f>VLOOKUP(A996,holiday!A996:H3101,7,FALSE)</f>
        <v>N</v>
      </c>
      <c r="H996">
        <v>11.6</v>
      </c>
      <c r="I996">
        <v>23.6</v>
      </c>
      <c r="J996">
        <v>13</v>
      </c>
      <c r="K996">
        <v>0</v>
      </c>
      <c r="L996" s="5">
        <v>119309.93</v>
      </c>
      <c r="M996" s="6">
        <v>74.957769020000001</v>
      </c>
      <c r="N996" s="6">
        <f t="shared" si="15"/>
        <v>8943206.1747323684</v>
      </c>
    </row>
    <row r="997" spans="1:14" x14ac:dyDescent="0.45">
      <c r="A997" s="9">
        <v>43000</v>
      </c>
      <c r="B997" s="4" t="str">
        <f>VLOOKUP(A997,holiday!A997:F3102,2,FALSE)</f>
        <v>Friday</v>
      </c>
      <c r="C997" s="4" t="str">
        <f>VLOOKUP(A997,holiday!A997:G3102,3,FALSE)</f>
        <v>September</v>
      </c>
      <c r="D997" s="4">
        <f>VLOOKUP(A997,holiday!A997:E3102,5,FALSE)</f>
        <v>2017</v>
      </c>
      <c r="E997" s="4">
        <f>VLOOKUP(A997,holiday!A997:F3102,4,FALSE)</f>
        <v>38</v>
      </c>
      <c r="F997" s="4" t="str">
        <f>VLOOKUP(A997,holiday!A997:G3102,6,FALSE)</f>
        <v>N</v>
      </c>
      <c r="G997" s="4" t="str">
        <f>VLOOKUP(A997,holiday!A997:H3102,7,FALSE)</f>
        <v>N</v>
      </c>
      <c r="H997">
        <v>12.8</v>
      </c>
      <c r="I997">
        <v>25.6</v>
      </c>
      <c r="J997">
        <v>15.6</v>
      </c>
      <c r="K997">
        <v>0</v>
      </c>
      <c r="L997" s="5">
        <v>116611.25</v>
      </c>
      <c r="M997" s="6">
        <v>75.289119159999998</v>
      </c>
      <c r="N997" s="6">
        <f t="shared" si="15"/>
        <v>8779558.2966465503</v>
      </c>
    </row>
    <row r="998" spans="1:14" x14ac:dyDescent="0.45">
      <c r="A998" s="9">
        <v>43001</v>
      </c>
      <c r="B998" s="4" t="str">
        <f>VLOOKUP(A998,holiday!A998:F3103,2,FALSE)</f>
        <v>Saturday</v>
      </c>
      <c r="C998" s="4" t="str">
        <f>VLOOKUP(A998,holiday!A998:G3103,3,FALSE)</f>
        <v>September</v>
      </c>
      <c r="D998" s="4">
        <f>VLOOKUP(A998,holiday!A998:E3103,5,FALSE)</f>
        <v>2017</v>
      </c>
      <c r="E998" s="4">
        <f>VLOOKUP(A998,holiday!A998:F3103,4,FALSE)</f>
        <v>38</v>
      </c>
      <c r="F998" s="4" t="str">
        <f>VLOOKUP(A998,holiday!A998:G3103,6,FALSE)</f>
        <v>N</v>
      </c>
      <c r="G998" s="4" t="str">
        <f>VLOOKUP(A998,holiday!A998:H3103,7,FALSE)</f>
        <v>N</v>
      </c>
      <c r="H998">
        <v>14.8</v>
      </c>
      <c r="I998">
        <v>30.6</v>
      </c>
      <c r="J998">
        <v>17.3</v>
      </c>
      <c r="K998">
        <v>0</v>
      </c>
      <c r="L998" s="5">
        <v>101012.29</v>
      </c>
      <c r="M998" s="6">
        <v>63.0173962</v>
      </c>
      <c r="N998" s="6">
        <f t="shared" si="15"/>
        <v>6365531.4999992978</v>
      </c>
    </row>
    <row r="999" spans="1:14" x14ac:dyDescent="0.45">
      <c r="A999" s="9">
        <v>43002</v>
      </c>
      <c r="B999" s="4" t="str">
        <f>VLOOKUP(A999,holiday!A999:F3104,2,FALSE)</f>
        <v>Sunday</v>
      </c>
      <c r="C999" s="4" t="str">
        <f>VLOOKUP(A999,holiday!A999:G3104,3,FALSE)</f>
        <v>September</v>
      </c>
      <c r="D999" s="4">
        <f>VLOOKUP(A999,holiday!A999:E3104,5,FALSE)</f>
        <v>2017</v>
      </c>
      <c r="E999" s="4">
        <f>VLOOKUP(A999,holiday!A999:F3104,4,FALSE)</f>
        <v>38</v>
      </c>
      <c r="F999" s="4" t="str">
        <f>VLOOKUP(A999,holiday!A999:G3104,6,FALSE)</f>
        <v>N</v>
      </c>
      <c r="G999" s="4" t="str">
        <f>VLOOKUP(A999,holiday!A999:H3104,7,FALSE)</f>
        <v>N</v>
      </c>
      <c r="H999">
        <v>12.9</v>
      </c>
      <c r="I999">
        <v>19.899999999999999</v>
      </c>
      <c r="J999">
        <v>12</v>
      </c>
      <c r="K999">
        <v>0.4</v>
      </c>
      <c r="L999" s="5">
        <v>92608.24</v>
      </c>
      <c r="M999" s="6">
        <v>43.197347600000001</v>
      </c>
      <c r="N999" s="6">
        <f t="shared" si="15"/>
        <v>4000430.3339042244</v>
      </c>
    </row>
    <row r="1000" spans="1:14" x14ac:dyDescent="0.45">
      <c r="A1000" s="9">
        <v>43003</v>
      </c>
      <c r="B1000" s="4" t="str">
        <f>VLOOKUP(A1000,holiday!A1000:F3105,2,FALSE)</f>
        <v>Monday</v>
      </c>
      <c r="C1000" s="4" t="str">
        <f>VLOOKUP(A1000,holiday!A1000:G3105,3,FALSE)</f>
        <v>September</v>
      </c>
      <c r="D1000" s="4">
        <f>VLOOKUP(A1000,holiday!A1000:E3105,5,FALSE)</f>
        <v>2017</v>
      </c>
      <c r="E1000" s="4">
        <f>VLOOKUP(A1000,holiday!A1000:F3105,4,FALSE)</f>
        <v>38</v>
      </c>
      <c r="F1000" s="4" t="str">
        <f>VLOOKUP(A1000,holiday!A1000:G3105,6,FALSE)</f>
        <v>N</v>
      </c>
      <c r="G1000" s="4" t="str">
        <f>VLOOKUP(A1000,holiday!A1000:H3105,7,FALSE)</f>
        <v>N</v>
      </c>
      <c r="H1000">
        <v>10.3</v>
      </c>
      <c r="I1000">
        <v>14.2</v>
      </c>
      <c r="J1000">
        <v>10.9</v>
      </c>
      <c r="K1000">
        <v>1.6</v>
      </c>
      <c r="L1000" s="5">
        <v>119126.485</v>
      </c>
      <c r="M1000" s="6">
        <v>71.241065710000001</v>
      </c>
      <c r="N1000" s="6">
        <f t="shared" si="15"/>
        <v>8486697.7456863299</v>
      </c>
    </row>
    <row r="1001" spans="1:14" x14ac:dyDescent="0.45">
      <c r="A1001" s="9">
        <v>43004</v>
      </c>
      <c r="B1001" s="4" t="str">
        <f>VLOOKUP(A1001,holiday!A1001:F3106,2,FALSE)</f>
        <v>Tuesday</v>
      </c>
      <c r="C1001" s="4" t="str">
        <f>VLOOKUP(A1001,holiday!A1001:G3106,3,FALSE)</f>
        <v>September</v>
      </c>
      <c r="D1001" s="4">
        <f>VLOOKUP(A1001,holiday!A1001:E3106,5,FALSE)</f>
        <v>2017</v>
      </c>
      <c r="E1001" s="4">
        <f>VLOOKUP(A1001,holiday!A1001:F3106,4,FALSE)</f>
        <v>38</v>
      </c>
      <c r="F1001" s="4" t="str">
        <f>VLOOKUP(A1001,holiday!A1001:G3106,6,FALSE)</f>
        <v>N</v>
      </c>
      <c r="G1001" s="4" t="str">
        <f>VLOOKUP(A1001,holiday!A1001:H3106,7,FALSE)</f>
        <v>N</v>
      </c>
      <c r="H1001">
        <v>5</v>
      </c>
      <c r="I1001">
        <v>15.1</v>
      </c>
      <c r="J1001">
        <v>20.399999999999999</v>
      </c>
      <c r="K1001">
        <v>0.4</v>
      </c>
      <c r="L1001" s="5">
        <v>124452.94</v>
      </c>
      <c r="M1001" s="6">
        <v>79.800225260000005</v>
      </c>
      <c r="N1001" s="6">
        <f t="shared" si="15"/>
        <v>9931372.6462692656</v>
      </c>
    </row>
    <row r="1002" spans="1:14" x14ac:dyDescent="0.45">
      <c r="A1002" s="9">
        <v>43005</v>
      </c>
      <c r="B1002" s="4" t="str">
        <f>VLOOKUP(A1002,holiday!A1002:F3107,2,FALSE)</f>
        <v>Wednesday</v>
      </c>
      <c r="C1002" s="4" t="str">
        <f>VLOOKUP(A1002,holiday!A1002:G3107,3,FALSE)</f>
        <v>September</v>
      </c>
      <c r="D1002" s="4">
        <f>VLOOKUP(A1002,holiday!A1002:E3107,5,FALSE)</f>
        <v>2017</v>
      </c>
      <c r="E1002" s="4">
        <f>VLOOKUP(A1002,holiday!A1002:F3107,4,FALSE)</f>
        <v>38</v>
      </c>
      <c r="F1002" s="4" t="str">
        <f>VLOOKUP(A1002,holiday!A1002:G3107,6,FALSE)</f>
        <v>N</v>
      </c>
      <c r="G1002" s="4" t="str">
        <f>VLOOKUP(A1002,holiday!A1002:H3107,7,FALSE)</f>
        <v>N</v>
      </c>
      <c r="H1002">
        <v>9.6</v>
      </c>
      <c r="I1002">
        <v>24.6</v>
      </c>
      <c r="J1002">
        <v>11.7</v>
      </c>
      <c r="K1002">
        <v>0</v>
      </c>
      <c r="L1002" s="5">
        <v>119028.07</v>
      </c>
      <c r="M1002" s="6">
        <v>72.545509100000004</v>
      </c>
      <c r="N1002" s="6">
        <f t="shared" si="15"/>
        <v>8634951.935340438</v>
      </c>
    </row>
    <row r="1003" spans="1:14" x14ac:dyDescent="0.45">
      <c r="A1003" s="9">
        <v>43006</v>
      </c>
      <c r="B1003" s="4" t="str">
        <f>VLOOKUP(A1003,holiday!A1003:F3108,2,FALSE)</f>
        <v>Thursday</v>
      </c>
      <c r="C1003" s="4" t="str">
        <f>VLOOKUP(A1003,holiday!A1003:G3108,3,FALSE)</f>
        <v>September</v>
      </c>
      <c r="D1003" s="4">
        <f>VLOOKUP(A1003,holiday!A1003:E3108,5,FALSE)</f>
        <v>2017</v>
      </c>
      <c r="E1003" s="4">
        <f>VLOOKUP(A1003,holiday!A1003:F3108,4,FALSE)</f>
        <v>39</v>
      </c>
      <c r="F1003" s="4" t="str">
        <f>VLOOKUP(A1003,holiday!A1003:G3108,6,FALSE)</f>
        <v>N</v>
      </c>
      <c r="G1003" s="4" t="str">
        <f>VLOOKUP(A1003,holiday!A1003:H3108,7,FALSE)</f>
        <v>N</v>
      </c>
      <c r="H1003">
        <v>10.4</v>
      </c>
      <c r="I1003">
        <v>18.5</v>
      </c>
      <c r="J1003">
        <v>12.8</v>
      </c>
      <c r="K1003">
        <v>0</v>
      </c>
      <c r="L1003" s="5">
        <v>116655.855</v>
      </c>
      <c r="M1003" s="6">
        <v>61.649556580000002</v>
      </c>
      <c r="N1003" s="6">
        <f t="shared" si="15"/>
        <v>7191781.733210776</v>
      </c>
    </row>
    <row r="1004" spans="1:14" x14ac:dyDescent="0.45">
      <c r="A1004" s="9">
        <v>43007</v>
      </c>
      <c r="B1004" s="4" t="str">
        <f>VLOOKUP(A1004,holiday!A1004:F3109,2,FALSE)</f>
        <v>Friday</v>
      </c>
      <c r="C1004" s="4" t="str">
        <f>VLOOKUP(A1004,holiday!A1004:G3109,3,FALSE)</f>
        <v>September</v>
      </c>
      <c r="D1004" s="4">
        <f>VLOOKUP(A1004,holiday!A1004:E3109,5,FALSE)</f>
        <v>2017</v>
      </c>
      <c r="E1004" s="4">
        <f>VLOOKUP(A1004,holiday!A1004:F3109,4,FALSE)</f>
        <v>39</v>
      </c>
      <c r="F1004" s="4" t="str">
        <f>VLOOKUP(A1004,holiday!A1004:G3109,6,FALSE)</f>
        <v>N</v>
      </c>
      <c r="G1004" s="4" t="str">
        <f>VLOOKUP(A1004,holiday!A1004:H3109,7,FALSE)</f>
        <v>Y</v>
      </c>
      <c r="H1004">
        <v>10.6</v>
      </c>
      <c r="I1004">
        <v>18.399999999999999</v>
      </c>
      <c r="J1004">
        <v>14.5</v>
      </c>
      <c r="K1004">
        <v>0</v>
      </c>
      <c r="L1004" s="5">
        <v>102847.255</v>
      </c>
      <c r="M1004" s="6">
        <v>42.634675649999998</v>
      </c>
      <c r="N1004" s="6">
        <f t="shared" si="15"/>
        <v>4384859.3584178407</v>
      </c>
    </row>
    <row r="1005" spans="1:14" x14ac:dyDescent="0.45">
      <c r="A1005" s="9">
        <v>43008</v>
      </c>
      <c r="B1005" s="4" t="str">
        <f>VLOOKUP(A1005,holiday!A1005:F3110,2,FALSE)</f>
        <v>Saturday</v>
      </c>
      <c r="C1005" s="4" t="str">
        <f>VLOOKUP(A1005,holiday!A1005:G3110,3,FALSE)</f>
        <v>September</v>
      </c>
      <c r="D1005" s="4">
        <f>VLOOKUP(A1005,holiday!A1005:E3110,5,FALSE)</f>
        <v>2017</v>
      </c>
      <c r="E1005" s="4">
        <f>VLOOKUP(A1005,holiday!A1005:F3110,4,FALSE)</f>
        <v>39</v>
      </c>
      <c r="F1005" s="4" t="str">
        <f>VLOOKUP(A1005,holiday!A1005:G3110,6,FALSE)</f>
        <v>N</v>
      </c>
      <c r="G1005" s="4" t="str">
        <f>VLOOKUP(A1005,holiday!A1005:H3110,7,FALSE)</f>
        <v>N</v>
      </c>
      <c r="H1005">
        <v>11</v>
      </c>
      <c r="I1005">
        <v>15.4</v>
      </c>
      <c r="J1005">
        <v>16.100000000000001</v>
      </c>
      <c r="K1005">
        <v>1</v>
      </c>
      <c r="L1005" s="5">
        <v>100701.82</v>
      </c>
      <c r="M1005" s="6">
        <v>47.309943529999998</v>
      </c>
      <c r="N1005" s="6">
        <f t="shared" si="15"/>
        <v>4764197.4175682245</v>
      </c>
    </row>
    <row r="1006" spans="1:14" x14ac:dyDescent="0.45">
      <c r="A1006" s="9">
        <v>43009</v>
      </c>
      <c r="B1006" s="4" t="str">
        <f>VLOOKUP(A1006,holiday!A1006:F3111,2,FALSE)</f>
        <v>Sunday</v>
      </c>
      <c r="C1006" s="4" t="str">
        <f>VLOOKUP(A1006,holiday!A1006:G3111,3,FALSE)</f>
        <v>October</v>
      </c>
      <c r="D1006" s="4">
        <f>VLOOKUP(A1006,holiday!A1006:E3111,5,FALSE)</f>
        <v>2017</v>
      </c>
      <c r="E1006" s="4">
        <f>VLOOKUP(A1006,holiday!A1006:F3111,4,FALSE)</f>
        <v>39</v>
      </c>
      <c r="F1006" s="4" t="str">
        <f>VLOOKUP(A1006,holiday!A1006:G3111,6,FALSE)</f>
        <v>N</v>
      </c>
      <c r="G1006" s="4" t="str">
        <f>VLOOKUP(A1006,holiday!A1006:H3111,7,FALSE)</f>
        <v>N</v>
      </c>
      <c r="H1006">
        <v>9.6999999999999993</v>
      </c>
      <c r="I1006">
        <v>17.2</v>
      </c>
      <c r="J1006">
        <v>9.1999999999999993</v>
      </c>
      <c r="K1006">
        <v>0</v>
      </c>
      <c r="L1006" s="5">
        <v>103556.74</v>
      </c>
      <c r="M1006" s="6">
        <v>58.989627579999997</v>
      </c>
      <c r="N1006" s="6">
        <f t="shared" si="15"/>
        <v>6108773.5259988895</v>
      </c>
    </row>
    <row r="1007" spans="1:14" x14ac:dyDescent="0.45">
      <c r="A1007" s="9">
        <v>43010</v>
      </c>
      <c r="B1007" s="4" t="str">
        <f>VLOOKUP(A1007,holiday!A1007:F3112,2,FALSE)</f>
        <v>Monday</v>
      </c>
      <c r="C1007" s="4" t="str">
        <f>VLOOKUP(A1007,holiday!A1007:G3112,3,FALSE)</f>
        <v>October</v>
      </c>
      <c r="D1007" s="4">
        <f>VLOOKUP(A1007,holiday!A1007:E3112,5,FALSE)</f>
        <v>2017</v>
      </c>
      <c r="E1007" s="4">
        <f>VLOOKUP(A1007,holiday!A1007:F3112,4,FALSE)</f>
        <v>39</v>
      </c>
      <c r="F1007" s="4" t="str">
        <f>VLOOKUP(A1007,holiday!A1007:G3112,6,FALSE)</f>
        <v>N</v>
      </c>
      <c r="G1007" s="4" t="str">
        <f>VLOOKUP(A1007,holiday!A1007:H3112,7,FALSE)</f>
        <v>N</v>
      </c>
      <c r="H1007">
        <v>9.5</v>
      </c>
      <c r="I1007">
        <v>16.399999999999999</v>
      </c>
      <c r="J1007">
        <v>16.399999999999999</v>
      </c>
      <c r="K1007">
        <v>0</v>
      </c>
      <c r="L1007" s="5">
        <v>119226.42</v>
      </c>
      <c r="M1007" s="6">
        <v>74.497158290000002</v>
      </c>
      <c r="N1007" s="6">
        <f t="shared" si="15"/>
        <v>8882029.4830900226</v>
      </c>
    </row>
    <row r="1008" spans="1:14" x14ac:dyDescent="0.45">
      <c r="A1008" s="9">
        <v>43011</v>
      </c>
      <c r="B1008" s="4" t="str">
        <f>VLOOKUP(A1008,holiday!A1008:F3113,2,FALSE)</f>
        <v>Tuesday</v>
      </c>
      <c r="C1008" s="4" t="str">
        <f>VLOOKUP(A1008,holiday!A1008:G3113,3,FALSE)</f>
        <v>October</v>
      </c>
      <c r="D1008" s="4">
        <f>VLOOKUP(A1008,holiday!A1008:E3113,5,FALSE)</f>
        <v>2017</v>
      </c>
      <c r="E1008" s="4">
        <f>VLOOKUP(A1008,holiday!A1008:F3113,4,FALSE)</f>
        <v>39</v>
      </c>
      <c r="F1008" s="4" t="str">
        <f>VLOOKUP(A1008,holiday!A1008:G3113,6,FALSE)</f>
        <v>N</v>
      </c>
      <c r="G1008" s="4" t="str">
        <f>VLOOKUP(A1008,holiday!A1008:H3113,7,FALSE)</f>
        <v>N</v>
      </c>
      <c r="H1008">
        <v>6.8</v>
      </c>
      <c r="I1008">
        <v>22.3</v>
      </c>
      <c r="J1008">
        <v>21.8</v>
      </c>
      <c r="K1008">
        <v>0</v>
      </c>
      <c r="L1008" s="5">
        <v>118856.41499999999</v>
      </c>
      <c r="M1008" s="6">
        <v>79.059146049999995</v>
      </c>
      <c r="N1008" s="6">
        <f t="shared" si="15"/>
        <v>9396686.6724644098</v>
      </c>
    </row>
    <row r="1009" spans="1:14" x14ac:dyDescent="0.45">
      <c r="A1009" s="9">
        <v>43012</v>
      </c>
      <c r="B1009" s="4" t="str">
        <f>VLOOKUP(A1009,holiday!A1009:F3114,2,FALSE)</f>
        <v>Wednesday</v>
      </c>
      <c r="C1009" s="4" t="str">
        <f>VLOOKUP(A1009,holiday!A1009:G3114,3,FALSE)</f>
        <v>October</v>
      </c>
      <c r="D1009" s="4">
        <f>VLOOKUP(A1009,holiday!A1009:E3114,5,FALSE)</f>
        <v>2017</v>
      </c>
      <c r="E1009" s="4">
        <f>VLOOKUP(A1009,holiday!A1009:F3114,4,FALSE)</f>
        <v>39</v>
      </c>
      <c r="F1009" s="4" t="str">
        <f>VLOOKUP(A1009,holiday!A1009:G3114,6,FALSE)</f>
        <v>N</v>
      </c>
      <c r="G1009" s="4" t="str">
        <f>VLOOKUP(A1009,holiday!A1009:H3114,7,FALSE)</f>
        <v>N</v>
      </c>
      <c r="H1009">
        <v>8.5</v>
      </c>
      <c r="I1009">
        <v>20.8</v>
      </c>
      <c r="J1009">
        <v>21.6</v>
      </c>
      <c r="K1009">
        <v>0</v>
      </c>
      <c r="L1009" s="5">
        <v>114604.62</v>
      </c>
      <c r="M1009" s="6">
        <v>71.108733229999999</v>
      </c>
      <c r="N1009" s="6">
        <f t="shared" si="15"/>
        <v>8149389.3505055225</v>
      </c>
    </row>
    <row r="1010" spans="1:14" x14ac:dyDescent="0.45">
      <c r="A1010" s="9">
        <v>43013</v>
      </c>
      <c r="B1010" s="4" t="str">
        <f>VLOOKUP(A1010,holiday!A1010:F3115,2,FALSE)</f>
        <v>Thursday</v>
      </c>
      <c r="C1010" s="4" t="str">
        <f>VLOOKUP(A1010,holiday!A1010:G3115,3,FALSE)</f>
        <v>October</v>
      </c>
      <c r="D1010" s="4">
        <f>VLOOKUP(A1010,holiday!A1010:E3115,5,FALSE)</f>
        <v>2017</v>
      </c>
      <c r="E1010" s="4">
        <f>VLOOKUP(A1010,holiday!A1010:F3115,4,FALSE)</f>
        <v>40</v>
      </c>
      <c r="F1010" s="4" t="str">
        <f>VLOOKUP(A1010,holiday!A1010:G3115,6,FALSE)</f>
        <v>N</v>
      </c>
      <c r="G1010" s="4" t="str">
        <f>VLOOKUP(A1010,holiday!A1010:H3115,7,FALSE)</f>
        <v>N</v>
      </c>
      <c r="H1010">
        <v>11.7</v>
      </c>
      <c r="I1010">
        <v>19.399999999999999</v>
      </c>
      <c r="J1010">
        <v>10.4</v>
      </c>
      <c r="K1010">
        <v>0</v>
      </c>
      <c r="L1010" s="5">
        <v>113134.58</v>
      </c>
      <c r="M1010" s="6">
        <v>65.315736259999994</v>
      </c>
      <c r="N1010" s="6">
        <f t="shared" si="15"/>
        <v>7389468.3891658699</v>
      </c>
    </row>
    <row r="1011" spans="1:14" x14ac:dyDescent="0.45">
      <c r="A1011" s="9">
        <v>43014</v>
      </c>
      <c r="B1011" s="4" t="str">
        <f>VLOOKUP(A1011,holiday!A1011:F3116,2,FALSE)</f>
        <v>Friday</v>
      </c>
      <c r="C1011" s="4" t="str">
        <f>VLOOKUP(A1011,holiday!A1011:G3116,3,FALSE)</f>
        <v>October</v>
      </c>
      <c r="D1011" s="4">
        <f>VLOOKUP(A1011,holiday!A1011:E3116,5,FALSE)</f>
        <v>2017</v>
      </c>
      <c r="E1011" s="4">
        <f>VLOOKUP(A1011,holiday!A1011:F3116,4,FALSE)</f>
        <v>40</v>
      </c>
      <c r="F1011" s="4" t="str">
        <f>VLOOKUP(A1011,holiday!A1011:G3116,6,FALSE)</f>
        <v>N</v>
      </c>
      <c r="G1011" s="4" t="str">
        <f>VLOOKUP(A1011,holiday!A1011:H3116,7,FALSE)</f>
        <v>N</v>
      </c>
      <c r="H1011">
        <v>10.1</v>
      </c>
      <c r="I1011">
        <v>15</v>
      </c>
      <c r="J1011">
        <v>16.8</v>
      </c>
      <c r="K1011">
        <v>2.4</v>
      </c>
      <c r="L1011" s="5">
        <v>118359.28</v>
      </c>
      <c r="M1011" s="6">
        <v>53.429039449999998</v>
      </c>
      <c r="N1011" s="6">
        <f t="shared" si="15"/>
        <v>6323822.6403935952</v>
      </c>
    </row>
    <row r="1012" spans="1:14" x14ac:dyDescent="0.45">
      <c r="A1012" s="9">
        <v>43015</v>
      </c>
      <c r="B1012" s="4" t="str">
        <f>VLOOKUP(A1012,holiday!A1012:F3117,2,FALSE)</f>
        <v>Saturday</v>
      </c>
      <c r="C1012" s="4" t="str">
        <f>VLOOKUP(A1012,holiday!A1012:G3117,3,FALSE)</f>
        <v>October</v>
      </c>
      <c r="D1012" s="4">
        <f>VLOOKUP(A1012,holiday!A1012:E3117,5,FALSE)</f>
        <v>2017</v>
      </c>
      <c r="E1012" s="4">
        <f>VLOOKUP(A1012,holiday!A1012:F3117,4,FALSE)</f>
        <v>40</v>
      </c>
      <c r="F1012" s="4" t="str">
        <f>VLOOKUP(A1012,holiday!A1012:G3117,6,FALSE)</f>
        <v>N</v>
      </c>
      <c r="G1012" s="4" t="str">
        <f>VLOOKUP(A1012,holiday!A1012:H3117,7,FALSE)</f>
        <v>N</v>
      </c>
      <c r="H1012">
        <v>7.2</v>
      </c>
      <c r="I1012">
        <v>23.7</v>
      </c>
      <c r="J1012">
        <v>17.3</v>
      </c>
      <c r="K1012">
        <v>0.2</v>
      </c>
      <c r="L1012" s="5">
        <v>101974.595</v>
      </c>
      <c r="M1012" s="6">
        <v>38.89411226</v>
      </c>
      <c r="N1012" s="6">
        <f t="shared" si="15"/>
        <v>3966211.3455980346</v>
      </c>
    </row>
    <row r="1013" spans="1:14" x14ac:dyDescent="0.45">
      <c r="A1013" s="9">
        <v>43016</v>
      </c>
      <c r="B1013" s="4" t="str">
        <f>VLOOKUP(A1013,holiday!A1013:F3118,2,FALSE)</f>
        <v>Sunday</v>
      </c>
      <c r="C1013" s="4" t="str">
        <f>VLOOKUP(A1013,holiday!A1013:G3118,3,FALSE)</f>
        <v>October</v>
      </c>
      <c r="D1013" s="4">
        <f>VLOOKUP(A1013,holiday!A1013:E3118,5,FALSE)</f>
        <v>2017</v>
      </c>
      <c r="E1013" s="4">
        <f>VLOOKUP(A1013,holiday!A1013:F3118,4,FALSE)</f>
        <v>40</v>
      </c>
      <c r="F1013" s="4" t="str">
        <f>VLOOKUP(A1013,holiday!A1013:G3118,6,FALSE)</f>
        <v>N</v>
      </c>
      <c r="G1013" s="4" t="str">
        <f>VLOOKUP(A1013,holiday!A1013:H3118,7,FALSE)</f>
        <v>N</v>
      </c>
      <c r="H1013">
        <v>11.1</v>
      </c>
      <c r="I1013">
        <v>25.3</v>
      </c>
      <c r="J1013">
        <v>19.5</v>
      </c>
      <c r="K1013">
        <v>0</v>
      </c>
      <c r="L1013" s="5">
        <v>97053.544999999998</v>
      </c>
      <c r="M1013" s="6">
        <v>56.16035213</v>
      </c>
      <c r="N1013" s="6">
        <f t="shared" si="15"/>
        <v>5450561.2626648005</v>
      </c>
    </row>
    <row r="1014" spans="1:14" x14ac:dyDescent="0.45">
      <c r="A1014" s="9">
        <v>43017</v>
      </c>
      <c r="B1014" s="4" t="str">
        <f>VLOOKUP(A1014,holiday!A1014:F3119,2,FALSE)</f>
        <v>Monday</v>
      </c>
      <c r="C1014" s="4" t="str">
        <f>VLOOKUP(A1014,holiday!A1014:G3119,3,FALSE)</f>
        <v>October</v>
      </c>
      <c r="D1014" s="4">
        <f>VLOOKUP(A1014,holiday!A1014:E3119,5,FALSE)</f>
        <v>2017</v>
      </c>
      <c r="E1014" s="4">
        <f>VLOOKUP(A1014,holiday!A1014:F3119,4,FALSE)</f>
        <v>40</v>
      </c>
      <c r="F1014" s="4" t="str">
        <f>VLOOKUP(A1014,holiday!A1014:G3119,6,FALSE)</f>
        <v>N</v>
      </c>
      <c r="G1014" s="4" t="str">
        <f>VLOOKUP(A1014,holiday!A1014:H3119,7,FALSE)</f>
        <v>N</v>
      </c>
      <c r="H1014">
        <v>14</v>
      </c>
      <c r="I1014">
        <v>18.7</v>
      </c>
      <c r="J1014">
        <v>16.7</v>
      </c>
      <c r="K1014">
        <v>2.4</v>
      </c>
      <c r="L1014" s="5">
        <v>111432.36500000001</v>
      </c>
      <c r="M1014" s="6">
        <v>68.87949682</v>
      </c>
      <c r="N1014" s="6">
        <f t="shared" si="15"/>
        <v>7675405.2306625796</v>
      </c>
    </row>
    <row r="1015" spans="1:14" x14ac:dyDescent="0.45">
      <c r="A1015" s="9">
        <v>43018</v>
      </c>
      <c r="B1015" s="4" t="str">
        <f>VLOOKUP(A1015,holiday!A1015:F3120,2,FALSE)</f>
        <v>Tuesday</v>
      </c>
      <c r="C1015" s="4" t="str">
        <f>VLOOKUP(A1015,holiday!A1015:G3120,3,FALSE)</f>
        <v>October</v>
      </c>
      <c r="D1015" s="4">
        <f>VLOOKUP(A1015,holiday!A1015:E3120,5,FALSE)</f>
        <v>2017</v>
      </c>
      <c r="E1015" s="4">
        <f>VLOOKUP(A1015,holiday!A1015:F3120,4,FALSE)</f>
        <v>40</v>
      </c>
      <c r="F1015" s="4" t="str">
        <f>VLOOKUP(A1015,holiday!A1015:G3120,6,FALSE)</f>
        <v>Y</v>
      </c>
      <c r="G1015" s="4" t="str">
        <f>VLOOKUP(A1015,holiday!A1015:H3120,7,FALSE)</f>
        <v>N</v>
      </c>
      <c r="H1015">
        <v>8</v>
      </c>
      <c r="I1015">
        <v>18.8</v>
      </c>
      <c r="J1015">
        <v>23.6</v>
      </c>
      <c r="K1015">
        <v>0.2</v>
      </c>
      <c r="L1015" s="5">
        <v>116556.425</v>
      </c>
      <c r="M1015" s="6">
        <v>77.452308540000004</v>
      </c>
      <c r="N1015" s="6">
        <f t="shared" si="15"/>
        <v>9027564.1914193705</v>
      </c>
    </row>
    <row r="1016" spans="1:14" x14ac:dyDescent="0.45">
      <c r="A1016" s="9">
        <v>43019</v>
      </c>
      <c r="B1016" s="4" t="str">
        <f>VLOOKUP(A1016,holiday!A1016:F3121,2,FALSE)</f>
        <v>Wednesday</v>
      </c>
      <c r="C1016" s="4" t="str">
        <f>VLOOKUP(A1016,holiday!A1016:G3121,3,FALSE)</f>
        <v>October</v>
      </c>
      <c r="D1016" s="4">
        <f>VLOOKUP(A1016,holiday!A1016:E3121,5,FALSE)</f>
        <v>2017</v>
      </c>
      <c r="E1016" s="4">
        <f>VLOOKUP(A1016,holiday!A1016:F3121,4,FALSE)</f>
        <v>40</v>
      </c>
      <c r="F1016" s="4" t="str">
        <f>VLOOKUP(A1016,holiday!A1016:G3121,6,FALSE)</f>
        <v>Y</v>
      </c>
      <c r="G1016" s="4" t="str">
        <f>VLOOKUP(A1016,holiday!A1016:H3121,7,FALSE)</f>
        <v>N</v>
      </c>
      <c r="H1016">
        <v>9.8000000000000007</v>
      </c>
      <c r="I1016">
        <v>25.6</v>
      </c>
      <c r="J1016">
        <v>7.5</v>
      </c>
      <c r="K1016">
        <v>0</v>
      </c>
      <c r="L1016" s="5">
        <v>114133.54</v>
      </c>
      <c r="M1016" s="6">
        <v>55.553221790000002</v>
      </c>
      <c r="N1016" s="6">
        <f t="shared" si="15"/>
        <v>6340485.8612978365</v>
      </c>
    </row>
    <row r="1017" spans="1:14" x14ac:dyDescent="0.45">
      <c r="A1017" s="9">
        <v>43020</v>
      </c>
      <c r="B1017" s="4" t="str">
        <f>VLOOKUP(A1017,holiday!A1017:F3122,2,FALSE)</f>
        <v>Thursday</v>
      </c>
      <c r="C1017" s="4" t="str">
        <f>VLOOKUP(A1017,holiday!A1017:G3122,3,FALSE)</f>
        <v>October</v>
      </c>
      <c r="D1017" s="4">
        <f>VLOOKUP(A1017,holiday!A1017:E3122,5,FALSE)</f>
        <v>2017</v>
      </c>
      <c r="E1017" s="4">
        <f>VLOOKUP(A1017,holiday!A1017:F3122,4,FALSE)</f>
        <v>41</v>
      </c>
      <c r="F1017" s="4" t="str">
        <f>VLOOKUP(A1017,holiday!A1017:G3122,6,FALSE)</f>
        <v>Y</v>
      </c>
      <c r="G1017" s="4" t="str">
        <f>VLOOKUP(A1017,holiday!A1017:H3122,7,FALSE)</f>
        <v>N</v>
      </c>
      <c r="H1017">
        <v>10.5</v>
      </c>
      <c r="I1017">
        <v>19.2</v>
      </c>
      <c r="J1017">
        <v>15.6</v>
      </c>
      <c r="K1017">
        <v>10</v>
      </c>
      <c r="L1017" s="5">
        <v>113957.735</v>
      </c>
      <c r="M1017" s="6">
        <v>56.959277329999999</v>
      </c>
      <c r="N1017" s="6">
        <f t="shared" si="15"/>
        <v>6490950.2317636479</v>
      </c>
    </row>
    <row r="1018" spans="1:14" x14ac:dyDescent="0.45">
      <c r="A1018" s="9">
        <v>43021</v>
      </c>
      <c r="B1018" s="4" t="str">
        <f>VLOOKUP(A1018,holiday!A1018:F3123,2,FALSE)</f>
        <v>Friday</v>
      </c>
      <c r="C1018" s="4" t="str">
        <f>VLOOKUP(A1018,holiday!A1018:G3123,3,FALSE)</f>
        <v>October</v>
      </c>
      <c r="D1018" s="4">
        <f>VLOOKUP(A1018,holiday!A1018:E3123,5,FALSE)</f>
        <v>2017</v>
      </c>
      <c r="E1018" s="4">
        <f>VLOOKUP(A1018,holiday!A1018:F3123,4,FALSE)</f>
        <v>41</v>
      </c>
      <c r="F1018" s="4" t="str">
        <f>VLOOKUP(A1018,holiday!A1018:G3123,6,FALSE)</f>
        <v>Y</v>
      </c>
      <c r="G1018" s="4" t="str">
        <f>VLOOKUP(A1018,holiday!A1018:H3123,7,FALSE)</f>
        <v>N</v>
      </c>
      <c r="H1018">
        <v>13.1</v>
      </c>
      <c r="I1018">
        <v>16.7</v>
      </c>
      <c r="J1018">
        <v>12.5</v>
      </c>
      <c r="K1018">
        <v>0</v>
      </c>
      <c r="L1018" s="5">
        <v>117048.72500000001</v>
      </c>
      <c r="M1018" s="6">
        <v>83.756746089999993</v>
      </c>
      <c r="N1018" s="6">
        <f t="shared" si="15"/>
        <v>9803620.3399832342</v>
      </c>
    </row>
    <row r="1019" spans="1:14" x14ac:dyDescent="0.45">
      <c r="A1019" s="9">
        <v>43022</v>
      </c>
      <c r="B1019" s="4" t="str">
        <f>VLOOKUP(A1019,holiday!A1019:F3124,2,FALSE)</f>
        <v>Saturday</v>
      </c>
      <c r="C1019" s="4" t="str">
        <f>VLOOKUP(A1019,holiday!A1019:G3124,3,FALSE)</f>
        <v>October</v>
      </c>
      <c r="D1019" s="4">
        <f>VLOOKUP(A1019,holiday!A1019:E3124,5,FALSE)</f>
        <v>2017</v>
      </c>
      <c r="E1019" s="4">
        <f>VLOOKUP(A1019,holiday!A1019:F3124,4,FALSE)</f>
        <v>41</v>
      </c>
      <c r="F1019" s="4" t="str">
        <f>VLOOKUP(A1019,holiday!A1019:G3124,6,FALSE)</f>
        <v>Y</v>
      </c>
      <c r="G1019" s="4" t="str">
        <f>VLOOKUP(A1019,holiday!A1019:H3124,7,FALSE)</f>
        <v>N</v>
      </c>
      <c r="H1019">
        <v>8.1999999999999993</v>
      </c>
      <c r="I1019">
        <v>16.100000000000001</v>
      </c>
      <c r="J1019">
        <v>23.6</v>
      </c>
      <c r="K1019">
        <v>0</v>
      </c>
      <c r="L1019" s="5">
        <v>102037.16499999999</v>
      </c>
      <c r="M1019" s="6">
        <v>85.403883269999994</v>
      </c>
      <c r="N1019" s="6">
        <f t="shared" si="15"/>
        <v>8714370.1288617291</v>
      </c>
    </row>
    <row r="1020" spans="1:14" x14ac:dyDescent="0.45">
      <c r="A1020" s="9">
        <v>43023</v>
      </c>
      <c r="B1020" s="4" t="str">
        <f>VLOOKUP(A1020,holiday!A1020:F3125,2,FALSE)</f>
        <v>Sunday</v>
      </c>
      <c r="C1020" s="4" t="str">
        <f>VLOOKUP(A1020,holiday!A1020:G3125,3,FALSE)</f>
        <v>October</v>
      </c>
      <c r="D1020" s="4">
        <f>VLOOKUP(A1020,holiday!A1020:E3125,5,FALSE)</f>
        <v>2017</v>
      </c>
      <c r="E1020" s="4">
        <f>VLOOKUP(A1020,holiday!A1020:F3125,4,FALSE)</f>
        <v>41</v>
      </c>
      <c r="F1020" s="4" t="str">
        <f>VLOOKUP(A1020,holiday!A1020:G3125,6,FALSE)</f>
        <v>Y</v>
      </c>
      <c r="G1020" s="4" t="str">
        <f>VLOOKUP(A1020,holiday!A1020:H3125,7,FALSE)</f>
        <v>N</v>
      </c>
      <c r="H1020">
        <v>6.8</v>
      </c>
      <c r="I1020">
        <v>17.600000000000001</v>
      </c>
      <c r="J1020">
        <v>24.5</v>
      </c>
      <c r="K1020">
        <v>0</v>
      </c>
      <c r="L1020" s="5">
        <v>98108.815000000002</v>
      </c>
      <c r="M1020" s="6">
        <v>71.602890579999993</v>
      </c>
      <c r="N1020" s="6">
        <f t="shared" si="15"/>
        <v>7024874.7453784626</v>
      </c>
    </row>
    <row r="1021" spans="1:14" x14ac:dyDescent="0.45">
      <c r="A1021" s="9">
        <v>43024</v>
      </c>
      <c r="B1021" s="4" t="str">
        <f>VLOOKUP(A1021,holiday!A1021:F3126,2,FALSE)</f>
        <v>Monday</v>
      </c>
      <c r="C1021" s="4" t="str">
        <f>VLOOKUP(A1021,holiday!A1021:G3126,3,FALSE)</f>
        <v>October</v>
      </c>
      <c r="D1021" s="4">
        <f>VLOOKUP(A1021,holiday!A1021:E3126,5,FALSE)</f>
        <v>2017</v>
      </c>
      <c r="E1021" s="4">
        <f>VLOOKUP(A1021,holiday!A1021:F3126,4,FALSE)</f>
        <v>41</v>
      </c>
      <c r="F1021" s="4" t="str">
        <f>VLOOKUP(A1021,holiday!A1021:G3126,6,FALSE)</f>
        <v>Y</v>
      </c>
      <c r="G1021" s="4" t="str">
        <f>VLOOKUP(A1021,holiday!A1021:H3126,7,FALSE)</f>
        <v>N</v>
      </c>
      <c r="H1021">
        <v>11.3</v>
      </c>
      <c r="I1021">
        <v>28.6</v>
      </c>
      <c r="J1021">
        <v>23.8</v>
      </c>
      <c r="K1021">
        <v>0</v>
      </c>
      <c r="L1021" s="5">
        <v>115907.395</v>
      </c>
      <c r="M1021" s="6">
        <v>84.013226709999998</v>
      </c>
      <c r="N1021" s="6">
        <f t="shared" si="15"/>
        <v>9737754.2535005212</v>
      </c>
    </row>
    <row r="1022" spans="1:14" x14ac:dyDescent="0.45">
      <c r="A1022" s="9">
        <v>43025</v>
      </c>
      <c r="B1022" s="4" t="str">
        <f>VLOOKUP(A1022,holiday!A1022:F3127,2,FALSE)</f>
        <v>Tuesday</v>
      </c>
      <c r="C1022" s="4" t="str">
        <f>VLOOKUP(A1022,holiday!A1022:G3127,3,FALSE)</f>
        <v>October</v>
      </c>
      <c r="D1022" s="4">
        <f>VLOOKUP(A1022,holiday!A1022:E3127,5,FALSE)</f>
        <v>2017</v>
      </c>
      <c r="E1022" s="4">
        <f>VLOOKUP(A1022,holiday!A1022:F3127,4,FALSE)</f>
        <v>41</v>
      </c>
      <c r="F1022" s="4" t="str">
        <f>VLOOKUP(A1022,holiday!A1022:G3127,6,FALSE)</f>
        <v>Y</v>
      </c>
      <c r="G1022" s="4" t="str">
        <f>VLOOKUP(A1022,holiday!A1022:H3127,7,FALSE)</f>
        <v>N</v>
      </c>
      <c r="H1022">
        <v>12.8</v>
      </c>
      <c r="I1022">
        <v>30.2</v>
      </c>
      <c r="J1022">
        <v>24.9</v>
      </c>
      <c r="K1022">
        <v>0</v>
      </c>
      <c r="L1022" s="5">
        <v>117470.22</v>
      </c>
      <c r="M1022" s="6">
        <v>76.51584579</v>
      </c>
      <c r="N1022" s="6">
        <f t="shared" si="15"/>
        <v>8988333.2384373732</v>
      </c>
    </row>
    <row r="1023" spans="1:14" x14ac:dyDescent="0.45">
      <c r="A1023" s="9">
        <v>43026</v>
      </c>
      <c r="B1023" s="4" t="str">
        <f>VLOOKUP(A1023,holiday!A1023:F3128,2,FALSE)</f>
        <v>Wednesday</v>
      </c>
      <c r="C1023" s="4" t="str">
        <f>VLOOKUP(A1023,holiday!A1023:G3128,3,FALSE)</f>
        <v>October</v>
      </c>
      <c r="D1023" s="4">
        <f>VLOOKUP(A1023,holiday!A1023:E3128,5,FALSE)</f>
        <v>2017</v>
      </c>
      <c r="E1023" s="4">
        <f>VLOOKUP(A1023,holiday!A1023:F3128,4,FALSE)</f>
        <v>41</v>
      </c>
      <c r="F1023" s="4" t="str">
        <f>VLOOKUP(A1023,holiday!A1023:G3128,6,FALSE)</f>
        <v>Y</v>
      </c>
      <c r="G1023" s="4" t="str">
        <f>VLOOKUP(A1023,holiday!A1023:H3128,7,FALSE)</f>
        <v>N</v>
      </c>
      <c r="H1023">
        <v>14.5</v>
      </c>
      <c r="I1023">
        <v>30.9</v>
      </c>
      <c r="J1023">
        <v>25.1</v>
      </c>
      <c r="K1023">
        <v>0</v>
      </c>
      <c r="L1023" s="5">
        <v>121087.1</v>
      </c>
      <c r="M1023" s="6">
        <v>92.334121359999997</v>
      </c>
      <c r="N1023" s="6">
        <f t="shared" si="15"/>
        <v>11180470.986530457</v>
      </c>
    </row>
    <row r="1024" spans="1:14" x14ac:dyDescent="0.45">
      <c r="A1024" s="9">
        <v>43027</v>
      </c>
      <c r="B1024" s="4" t="str">
        <f>VLOOKUP(A1024,holiday!A1024:F3129,2,FALSE)</f>
        <v>Thursday</v>
      </c>
      <c r="C1024" s="4" t="str">
        <f>VLOOKUP(A1024,holiday!A1024:G3129,3,FALSE)</f>
        <v>October</v>
      </c>
      <c r="D1024" s="4">
        <f>VLOOKUP(A1024,holiday!A1024:E3129,5,FALSE)</f>
        <v>2017</v>
      </c>
      <c r="E1024" s="4">
        <f>VLOOKUP(A1024,holiday!A1024:F3129,4,FALSE)</f>
        <v>42</v>
      </c>
      <c r="F1024" s="4" t="str">
        <f>VLOOKUP(A1024,holiday!A1024:G3129,6,FALSE)</f>
        <v>Y</v>
      </c>
      <c r="G1024" s="4" t="str">
        <f>VLOOKUP(A1024,holiday!A1024:H3129,7,FALSE)</f>
        <v>N</v>
      </c>
      <c r="H1024">
        <v>21.7</v>
      </c>
      <c r="I1024">
        <v>25.6</v>
      </c>
      <c r="J1024">
        <v>9.8000000000000007</v>
      </c>
      <c r="K1024">
        <v>0</v>
      </c>
      <c r="L1024" s="5">
        <v>118201.175</v>
      </c>
      <c r="M1024" s="6">
        <v>80.376717099999993</v>
      </c>
      <c r="N1024" s="6">
        <f t="shared" si="15"/>
        <v>9500622.4038625918</v>
      </c>
    </row>
    <row r="1025" spans="1:14" x14ac:dyDescent="0.45">
      <c r="A1025" s="9">
        <v>43028</v>
      </c>
      <c r="B1025" s="4" t="str">
        <f>VLOOKUP(A1025,holiday!A1025:F3130,2,FALSE)</f>
        <v>Friday</v>
      </c>
      <c r="C1025" s="4" t="str">
        <f>VLOOKUP(A1025,holiday!A1025:G3130,3,FALSE)</f>
        <v>October</v>
      </c>
      <c r="D1025" s="4">
        <f>VLOOKUP(A1025,holiday!A1025:E3130,5,FALSE)</f>
        <v>2017</v>
      </c>
      <c r="E1025" s="4">
        <f>VLOOKUP(A1025,holiday!A1025:F3130,4,FALSE)</f>
        <v>42</v>
      </c>
      <c r="F1025" s="4" t="str">
        <f>VLOOKUP(A1025,holiday!A1025:G3130,6,FALSE)</f>
        <v>Y</v>
      </c>
      <c r="G1025" s="4" t="str">
        <f>VLOOKUP(A1025,holiday!A1025:H3130,7,FALSE)</f>
        <v>N</v>
      </c>
      <c r="H1025">
        <v>11.3</v>
      </c>
      <c r="I1025">
        <v>16.2</v>
      </c>
      <c r="J1025">
        <v>24</v>
      </c>
      <c r="K1025">
        <v>2.6</v>
      </c>
      <c r="L1025" s="5">
        <v>108412.66499999999</v>
      </c>
      <c r="M1025" s="6">
        <v>72.715846839999998</v>
      </c>
      <c r="N1025" s="6">
        <f t="shared" si="15"/>
        <v>7883318.7436562283</v>
      </c>
    </row>
    <row r="1026" spans="1:14" x14ac:dyDescent="0.45">
      <c r="A1026" s="9">
        <v>43029</v>
      </c>
      <c r="B1026" s="4" t="str">
        <f>VLOOKUP(A1026,holiday!A1026:F3131,2,FALSE)</f>
        <v>Saturday</v>
      </c>
      <c r="C1026" s="4" t="str">
        <f>VLOOKUP(A1026,holiday!A1026:G3131,3,FALSE)</f>
        <v>October</v>
      </c>
      <c r="D1026" s="4">
        <f>VLOOKUP(A1026,holiday!A1026:E3131,5,FALSE)</f>
        <v>2017</v>
      </c>
      <c r="E1026" s="4">
        <f>VLOOKUP(A1026,holiday!A1026:F3131,4,FALSE)</f>
        <v>42</v>
      </c>
      <c r="F1026" s="4" t="str">
        <f>VLOOKUP(A1026,holiday!A1026:G3131,6,FALSE)</f>
        <v>Y</v>
      </c>
      <c r="G1026" s="4" t="str">
        <f>VLOOKUP(A1026,holiday!A1026:H3131,7,FALSE)</f>
        <v>N</v>
      </c>
      <c r="H1026">
        <v>11</v>
      </c>
      <c r="I1026">
        <v>15.4</v>
      </c>
      <c r="J1026">
        <v>12.8</v>
      </c>
      <c r="K1026">
        <v>0</v>
      </c>
      <c r="L1026" s="5">
        <v>102195.97500000001</v>
      </c>
      <c r="M1026" s="6">
        <v>73.108339409999999</v>
      </c>
      <c r="N1026" s="6">
        <f t="shared" ref="N1026:N1089" si="16">L1026*M1026</f>
        <v>7471378.026635875</v>
      </c>
    </row>
    <row r="1027" spans="1:14" x14ac:dyDescent="0.45">
      <c r="A1027" s="9">
        <v>43030</v>
      </c>
      <c r="B1027" s="4" t="str">
        <f>VLOOKUP(A1027,holiday!A1027:F3132,2,FALSE)</f>
        <v>Sunday</v>
      </c>
      <c r="C1027" s="4" t="str">
        <f>VLOOKUP(A1027,holiday!A1027:G3132,3,FALSE)</f>
        <v>October</v>
      </c>
      <c r="D1027" s="4">
        <f>VLOOKUP(A1027,holiday!A1027:E3132,5,FALSE)</f>
        <v>2017</v>
      </c>
      <c r="E1027" s="4">
        <f>VLOOKUP(A1027,holiday!A1027:F3132,4,FALSE)</f>
        <v>42</v>
      </c>
      <c r="F1027" s="4" t="str">
        <f>VLOOKUP(A1027,holiday!A1027:G3132,6,FALSE)</f>
        <v>Y</v>
      </c>
      <c r="G1027" s="4" t="str">
        <f>VLOOKUP(A1027,holiday!A1027:H3132,7,FALSE)</f>
        <v>N</v>
      </c>
      <c r="H1027">
        <v>11.1</v>
      </c>
      <c r="I1027">
        <v>16</v>
      </c>
      <c r="J1027">
        <v>13</v>
      </c>
      <c r="K1027">
        <v>0</v>
      </c>
      <c r="L1027" s="5">
        <v>100571.04</v>
      </c>
      <c r="M1027" s="6">
        <v>76.328222569999994</v>
      </c>
      <c r="N1027" s="6">
        <f t="shared" si="16"/>
        <v>7676408.7252163719</v>
      </c>
    </row>
    <row r="1028" spans="1:14" x14ac:dyDescent="0.45">
      <c r="A1028" s="9">
        <v>43031</v>
      </c>
      <c r="B1028" s="4" t="str">
        <f>VLOOKUP(A1028,holiday!A1028:F3133,2,FALSE)</f>
        <v>Monday</v>
      </c>
      <c r="C1028" s="4" t="str">
        <f>VLOOKUP(A1028,holiday!A1028:G3133,3,FALSE)</f>
        <v>October</v>
      </c>
      <c r="D1028" s="4">
        <f>VLOOKUP(A1028,holiday!A1028:E3133,5,FALSE)</f>
        <v>2017</v>
      </c>
      <c r="E1028" s="4">
        <f>VLOOKUP(A1028,holiday!A1028:F3133,4,FALSE)</f>
        <v>42</v>
      </c>
      <c r="F1028" s="4" t="str">
        <f>VLOOKUP(A1028,holiday!A1028:G3133,6,FALSE)</f>
        <v>Y</v>
      </c>
      <c r="G1028" s="4" t="str">
        <f>VLOOKUP(A1028,holiday!A1028:H3133,7,FALSE)</f>
        <v>N</v>
      </c>
      <c r="H1028">
        <v>11.9</v>
      </c>
      <c r="I1028">
        <v>19</v>
      </c>
      <c r="J1028">
        <v>21.8</v>
      </c>
      <c r="K1028">
        <v>0</v>
      </c>
      <c r="L1028" s="5">
        <v>115549.435</v>
      </c>
      <c r="M1028" s="6">
        <v>90.675665039999998</v>
      </c>
      <c r="N1028" s="6">
        <f t="shared" si="16"/>
        <v>10477521.863621252</v>
      </c>
    </row>
    <row r="1029" spans="1:14" x14ac:dyDescent="0.45">
      <c r="A1029" s="9">
        <v>43032</v>
      </c>
      <c r="B1029" s="4" t="str">
        <f>VLOOKUP(A1029,holiday!A1029:F3134,2,FALSE)</f>
        <v>Tuesday</v>
      </c>
      <c r="C1029" s="4" t="str">
        <f>VLOOKUP(A1029,holiday!A1029:G3134,3,FALSE)</f>
        <v>October</v>
      </c>
      <c r="D1029" s="4">
        <f>VLOOKUP(A1029,holiday!A1029:E3134,5,FALSE)</f>
        <v>2017</v>
      </c>
      <c r="E1029" s="4">
        <f>VLOOKUP(A1029,holiday!A1029:F3134,4,FALSE)</f>
        <v>42</v>
      </c>
      <c r="F1029" s="4" t="str">
        <f>VLOOKUP(A1029,holiday!A1029:G3134,6,FALSE)</f>
        <v>Y</v>
      </c>
      <c r="G1029" s="4" t="str">
        <f>VLOOKUP(A1029,holiday!A1029:H3134,7,FALSE)</f>
        <v>N</v>
      </c>
      <c r="H1029">
        <v>12.1</v>
      </c>
      <c r="I1029">
        <v>20.5</v>
      </c>
      <c r="J1029">
        <v>18.7</v>
      </c>
      <c r="K1029">
        <v>0.2</v>
      </c>
      <c r="L1029" s="5">
        <v>118010.31</v>
      </c>
      <c r="M1029" s="6">
        <v>91.93047541</v>
      </c>
      <c r="N1029" s="6">
        <f t="shared" si="16"/>
        <v>10848743.901581477</v>
      </c>
    </row>
    <row r="1030" spans="1:14" x14ac:dyDescent="0.45">
      <c r="A1030" s="9">
        <v>43033</v>
      </c>
      <c r="B1030" s="4" t="str">
        <f>VLOOKUP(A1030,holiday!A1030:F3135,2,FALSE)</f>
        <v>Wednesday</v>
      </c>
      <c r="C1030" s="4" t="str">
        <f>VLOOKUP(A1030,holiday!A1030:G3135,3,FALSE)</f>
        <v>October</v>
      </c>
      <c r="D1030" s="4">
        <f>VLOOKUP(A1030,holiday!A1030:E3135,5,FALSE)</f>
        <v>2017</v>
      </c>
      <c r="E1030" s="4">
        <f>VLOOKUP(A1030,holiday!A1030:F3135,4,FALSE)</f>
        <v>42</v>
      </c>
      <c r="F1030" s="4" t="str">
        <f>VLOOKUP(A1030,holiday!A1030:G3135,6,FALSE)</f>
        <v>Y</v>
      </c>
      <c r="G1030" s="4" t="str">
        <f>VLOOKUP(A1030,holiday!A1030:H3135,7,FALSE)</f>
        <v>N</v>
      </c>
      <c r="H1030">
        <v>13.3</v>
      </c>
      <c r="I1030">
        <v>18.5</v>
      </c>
      <c r="J1030">
        <v>12.5</v>
      </c>
      <c r="K1030">
        <v>11.4</v>
      </c>
      <c r="L1030" s="5">
        <v>115813.03</v>
      </c>
      <c r="M1030" s="6">
        <v>98.042415309999996</v>
      </c>
      <c r="N1030" s="6">
        <f t="shared" si="16"/>
        <v>11354589.185569489</v>
      </c>
    </row>
    <row r="1031" spans="1:14" x14ac:dyDescent="0.45">
      <c r="A1031" s="9">
        <v>43034</v>
      </c>
      <c r="B1031" s="4" t="str">
        <f>VLOOKUP(A1031,holiday!A1031:F3136,2,FALSE)</f>
        <v>Thursday</v>
      </c>
      <c r="C1031" s="4" t="str">
        <f>VLOOKUP(A1031,holiday!A1031:G3136,3,FALSE)</f>
        <v>October</v>
      </c>
      <c r="D1031" s="4">
        <f>VLOOKUP(A1031,holiday!A1031:E3136,5,FALSE)</f>
        <v>2017</v>
      </c>
      <c r="E1031" s="4">
        <f>VLOOKUP(A1031,holiday!A1031:F3136,4,FALSE)</f>
        <v>43</v>
      </c>
      <c r="F1031" s="4" t="str">
        <f>VLOOKUP(A1031,holiday!A1031:G3136,6,FALSE)</f>
        <v>Y</v>
      </c>
      <c r="G1031" s="4" t="str">
        <f>VLOOKUP(A1031,holiday!A1031:H3136,7,FALSE)</f>
        <v>N</v>
      </c>
      <c r="H1031">
        <v>12.9</v>
      </c>
      <c r="I1031">
        <v>16.8</v>
      </c>
      <c r="J1031">
        <v>12.2</v>
      </c>
      <c r="K1031">
        <v>0.2</v>
      </c>
      <c r="L1031" s="5">
        <v>117333.44500000001</v>
      </c>
      <c r="M1031" s="6">
        <v>89.911230680000003</v>
      </c>
      <c r="N1031" s="6">
        <f t="shared" si="16"/>
        <v>10549594.439874094</v>
      </c>
    </row>
    <row r="1032" spans="1:14" x14ac:dyDescent="0.45">
      <c r="A1032" s="9">
        <v>43035</v>
      </c>
      <c r="B1032" s="4" t="str">
        <f>VLOOKUP(A1032,holiday!A1032:F3137,2,FALSE)</f>
        <v>Friday</v>
      </c>
      <c r="C1032" s="4" t="str">
        <f>VLOOKUP(A1032,holiday!A1032:G3137,3,FALSE)</f>
        <v>October</v>
      </c>
      <c r="D1032" s="4">
        <f>VLOOKUP(A1032,holiday!A1032:E3137,5,FALSE)</f>
        <v>2017</v>
      </c>
      <c r="E1032" s="4">
        <f>VLOOKUP(A1032,holiday!A1032:F3137,4,FALSE)</f>
        <v>43</v>
      </c>
      <c r="F1032" s="4" t="str">
        <f>VLOOKUP(A1032,holiday!A1032:G3137,6,FALSE)</f>
        <v>Y</v>
      </c>
      <c r="G1032" s="4" t="str">
        <f>VLOOKUP(A1032,holiday!A1032:H3137,7,FALSE)</f>
        <v>N</v>
      </c>
      <c r="H1032">
        <v>10.3</v>
      </c>
      <c r="I1032">
        <v>27.4</v>
      </c>
      <c r="J1032">
        <v>26.1</v>
      </c>
      <c r="K1032">
        <v>0</v>
      </c>
      <c r="L1032" s="5">
        <v>112633.265</v>
      </c>
      <c r="M1032" s="6">
        <v>78.660882360000002</v>
      </c>
      <c r="N1032" s="6">
        <f t="shared" si="16"/>
        <v>8859832.007987706</v>
      </c>
    </row>
    <row r="1033" spans="1:14" x14ac:dyDescent="0.45">
      <c r="A1033" s="9">
        <v>43036</v>
      </c>
      <c r="B1033" s="4" t="str">
        <f>VLOOKUP(A1033,holiday!A1033:F3138,2,FALSE)</f>
        <v>Saturday</v>
      </c>
      <c r="C1033" s="4" t="str">
        <f>VLOOKUP(A1033,holiday!A1033:G3138,3,FALSE)</f>
        <v>October</v>
      </c>
      <c r="D1033" s="4">
        <f>VLOOKUP(A1033,holiday!A1033:E3138,5,FALSE)</f>
        <v>2017</v>
      </c>
      <c r="E1033" s="4">
        <f>VLOOKUP(A1033,holiday!A1033:F3138,4,FALSE)</f>
        <v>43</v>
      </c>
      <c r="F1033" s="4" t="str">
        <f>VLOOKUP(A1033,holiday!A1033:G3138,6,FALSE)</f>
        <v>Y</v>
      </c>
      <c r="G1033" s="4" t="str">
        <f>VLOOKUP(A1033,holiday!A1033:H3138,7,FALSE)</f>
        <v>N</v>
      </c>
      <c r="H1033">
        <v>15</v>
      </c>
      <c r="I1033">
        <v>21.4</v>
      </c>
      <c r="J1033">
        <v>16.8</v>
      </c>
      <c r="K1033">
        <v>0.4</v>
      </c>
      <c r="L1033" s="5">
        <v>100746.42</v>
      </c>
      <c r="M1033" s="6">
        <v>81.094467010000002</v>
      </c>
      <c r="N1033" s="6">
        <f t="shared" si="16"/>
        <v>8169977.2330656042</v>
      </c>
    </row>
    <row r="1034" spans="1:14" x14ac:dyDescent="0.45">
      <c r="A1034" s="9">
        <v>43037</v>
      </c>
      <c r="B1034" s="4" t="str">
        <f>VLOOKUP(A1034,holiday!A1034:F3139,2,FALSE)</f>
        <v>Sunday</v>
      </c>
      <c r="C1034" s="4" t="str">
        <f>VLOOKUP(A1034,holiday!A1034:G3139,3,FALSE)</f>
        <v>October</v>
      </c>
      <c r="D1034" s="4">
        <f>VLOOKUP(A1034,holiday!A1034:E3139,5,FALSE)</f>
        <v>2017</v>
      </c>
      <c r="E1034" s="4">
        <f>VLOOKUP(A1034,holiday!A1034:F3139,4,FALSE)</f>
        <v>43</v>
      </c>
      <c r="F1034" s="4" t="str">
        <f>VLOOKUP(A1034,holiday!A1034:G3139,6,FALSE)</f>
        <v>Y</v>
      </c>
      <c r="G1034" s="4" t="str">
        <f>VLOOKUP(A1034,holiday!A1034:H3139,7,FALSE)</f>
        <v>N</v>
      </c>
      <c r="H1034">
        <v>11.5</v>
      </c>
      <c r="I1034">
        <v>28.6</v>
      </c>
      <c r="J1034">
        <v>27.1</v>
      </c>
      <c r="K1034">
        <v>0</v>
      </c>
      <c r="L1034" s="5">
        <v>92182.955000000002</v>
      </c>
      <c r="M1034" s="6">
        <v>61.462527489999999</v>
      </c>
      <c r="N1034" s="6">
        <f t="shared" si="16"/>
        <v>5665797.405796933</v>
      </c>
    </row>
    <row r="1035" spans="1:14" x14ac:dyDescent="0.45">
      <c r="A1035" s="9">
        <v>43038</v>
      </c>
      <c r="B1035" s="4" t="str">
        <f>VLOOKUP(A1035,holiday!A1035:F3140,2,FALSE)</f>
        <v>Monday</v>
      </c>
      <c r="C1035" s="4" t="str">
        <f>VLOOKUP(A1035,holiday!A1035:G3140,3,FALSE)</f>
        <v>October</v>
      </c>
      <c r="D1035" s="4">
        <f>VLOOKUP(A1035,holiday!A1035:E3140,5,FALSE)</f>
        <v>2017</v>
      </c>
      <c r="E1035" s="4">
        <f>VLOOKUP(A1035,holiday!A1035:F3140,4,FALSE)</f>
        <v>43</v>
      </c>
      <c r="F1035" s="4" t="str">
        <f>VLOOKUP(A1035,holiday!A1035:G3140,6,FALSE)</f>
        <v>Y</v>
      </c>
      <c r="G1035" s="4" t="str">
        <f>VLOOKUP(A1035,holiday!A1035:H3140,7,FALSE)</f>
        <v>N</v>
      </c>
      <c r="H1035">
        <v>8.8000000000000007</v>
      </c>
      <c r="I1035">
        <v>17</v>
      </c>
      <c r="J1035">
        <v>17</v>
      </c>
      <c r="K1035">
        <v>4.4000000000000004</v>
      </c>
      <c r="L1035" s="5">
        <v>112227.65</v>
      </c>
      <c r="M1035" s="6">
        <v>77.42179007</v>
      </c>
      <c r="N1035" s="6">
        <f t="shared" si="16"/>
        <v>8688865.5583494343</v>
      </c>
    </row>
    <row r="1036" spans="1:14" x14ac:dyDescent="0.45">
      <c r="A1036" s="9">
        <v>43039</v>
      </c>
      <c r="B1036" s="4" t="str">
        <f>VLOOKUP(A1036,holiday!A1036:F3141,2,FALSE)</f>
        <v>Tuesday</v>
      </c>
      <c r="C1036" s="4" t="str">
        <f>VLOOKUP(A1036,holiday!A1036:G3141,3,FALSE)</f>
        <v>October</v>
      </c>
      <c r="D1036" s="4">
        <f>VLOOKUP(A1036,holiday!A1036:E3141,5,FALSE)</f>
        <v>2017</v>
      </c>
      <c r="E1036" s="4">
        <f>VLOOKUP(A1036,holiday!A1036:F3141,4,FALSE)</f>
        <v>43</v>
      </c>
      <c r="F1036" s="4" t="str">
        <f>VLOOKUP(A1036,holiday!A1036:G3141,6,FALSE)</f>
        <v>Y</v>
      </c>
      <c r="G1036" s="4" t="str">
        <f>VLOOKUP(A1036,holiday!A1036:H3141,7,FALSE)</f>
        <v>N</v>
      </c>
      <c r="H1036">
        <v>8.1</v>
      </c>
      <c r="I1036">
        <v>16.399999999999999</v>
      </c>
      <c r="J1036">
        <v>24.8</v>
      </c>
      <c r="K1036">
        <v>6</v>
      </c>
      <c r="L1036" s="5">
        <v>116179.47</v>
      </c>
      <c r="M1036" s="6">
        <v>86.957257670000004</v>
      </c>
      <c r="N1036" s="6">
        <f t="shared" si="16"/>
        <v>10102648.108754035</v>
      </c>
    </row>
    <row r="1037" spans="1:14" x14ac:dyDescent="0.45">
      <c r="A1037" s="9">
        <v>43040</v>
      </c>
      <c r="B1037" s="4" t="str">
        <f>VLOOKUP(A1037,holiday!A1037:F3142,2,FALSE)</f>
        <v>Wednesday</v>
      </c>
      <c r="C1037" s="4" t="str">
        <f>VLOOKUP(A1037,holiday!A1037:G3142,3,FALSE)</f>
        <v>November</v>
      </c>
      <c r="D1037" s="4">
        <f>VLOOKUP(A1037,holiday!A1037:E3142,5,FALSE)</f>
        <v>2017</v>
      </c>
      <c r="E1037" s="4">
        <f>VLOOKUP(A1037,holiday!A1037:F3142,4,FALSE)</f>
        <v>43</v>
      </c>
      <c r="F1037" s="4" t="str">
        <f>VLOOKUP(A1037,holiday!A1037:G3142,6,FALSE)</f>
        <v>Y</v>
      </c>
      <c r="G1037" s="4" t="str">
        <f>VLOOKUP(A1037,holiday!A1037:H3142,7,FALSE)</f>
        <v>N</v>
      </c>
      <c r="H1037">
        <v>11.9</v>
      </c>
      <c r="I1037">
        <v>18</v>
      </c>
      <c r="J1037">
        <v>14.2</v>
      </c>
      <c r="K1037">
        <v>0.4</v>
      </c>
      <c r="L1037" s="5">
        <v>116632.09</v>
      </c>
      <c r="M1037" s="6">
        <v>87.027542560000001</v>
      </c>
      <c r="N1037" s="6">
        <f t="shared" si="16"/>
        <v>10150204.17633675</v>
      </c>
    </row>
    <row r="1038" spans="1:14" x14ac:dyDescent="0.45">
      <c r="A1038" s="9">
        <v>43041</v>
      </c>
      <c r="B1038" s="4" t="str">
        <f>VLOOKUP(A1038,holiday!A1038:F3143,2,FALSE)</f>
        <v>Thursday</v>
      </c>
      <c r="C1038" s="4" t="str">
        <f>VLOOKUP(A1038,holiday!A1038:G3143,3,FALSE)</f>
        <v>November</v>
      </c>
      <c r="D1038" s="4">
        <f>VLOOKUP(A1038,holiday!A1038:E3143,5,FALSE)</f>
        <v>2017</v>
      </c>
      <c r="E1038" s="4">
        <f>VLOOKUP(A1038,holiday!A1038:F3143,4,FALSE)</f>
        <v>44</v>
      </c>
      <c r="F1038" s="4" t="str">
        <f>VLOOKUP(A1038,holiday!A1038:G3143,6,FALSE)</f>
        <v>Y</v>
      </c>
      <c r="G1038" s="4" t="str">
        <f>VLOOKUP(A1038,holiday!A1038:H3143,7,FALSE)</f>
        <v>N</v>
      </c>
      <c r="H1038">
        <v>11.3</v>
      </c>
      <c r="I1038">
        <v>17.399999999999999</v>
      </c>
      <c r="J1038">
        <v>17</v>
      </c>
      <c r="K1038">
        <v>1.4</v>
      </c>
      <c r="L1038" s="5">
        <v>120470.785</v>
      </c>
      <c r="M1038" s="6">
        <v>87.510162679999993</v>
      </c>
      <c r="N1038" s="6">
        <f t="shared" si="16"/>
        <v>10542417.993537303</v>
      </c>
    </row>
    <row r="1039" spans="1:14" x14ac:dyDescent="0.45">
      <c r="A1039" s="9">
        <v>43042</v>
      </c>
      <c r="B1039" s="4" t="str">
        <f>VLOOKUP(A1039,holiday!A1039:F3144,2,FALSE)</f>
        <v>Friday</v>
      </c>
      <c r="C1039" s="4" t="str">
        <f>VLOOKUP(A1039,holiday!A1039:G3144,3,FALSE)</f>
        <v>November</v>
      </c>
      <c r="D1039" s="4">
        <f>VLOOKUP(A1039,holiday!A1039:E3144,5,FALSE)</f>
        <v>2017</v>
      </c>
      <c r="E1039" s="4">
        <f>VLOOKUP(A1039,holiday!A1039:F3144,4,FALSE)</f>
        <v>44</v>
      </c>
      <c r="F1039" s="4" t="str">
        <f>VLOOKUP(A1039,holiday!A1039:G3144,6,FALSE)</f>
        <v>Y</v>
      </c>
      <c r="G1039" s="4" t="str">
        <f>VLOOKUP(A1039,holiday!A1039:H3144,7,FALSE)</f>
        <v>N</v>
      </c>
      <c r="H1039">
        <v>9.4</v>
      </c>
      <c r="I1039">
        <v>16.600000000000001</v>
      </c>
      <c r="J1039">
        <v>20.5</v>
      </c>
      <c r="K1039">
        <v>1.4</v>
      </c>
      <c r="L1039" s="5">
        <v>113451.995</v>
      </c>
      <c r="M1039" s="6">
        <v>76.925848950000002</v>
      </c>
      <c r="N1039" s="6">
        <f t="shared" si="16"/>
        <v>8727391.030446155</v>
      </c>
    </row>
    <row r="1040" spans="1:14" x14ac:dyDescent="0.45">
      <c r="A1040" s="9">
        <v>43043</v>
      </c>
      <c r="B1040" s="4" t="str">
        <f>VLOOKUP(A1040,holiday!A1040:F3145,2,FALSE)</f>
        <v>Saturday</v>
      </c>
      <c r="C1040" s="4" t="str">
        <f>VLOOKUP(A1040,holiday!A1040:G3145,3,FALSE)</f>
        <v>November</v>
      </c>
      <c r="D1040" s="4">
        <f>VLOOKUP(A1040,holiday!A1040:E3145,5,FALSE)</f>
        <v>2017</v>
      </c>
      <c r="E1040" s="4">
        <f>VLOOKUP(A1040,holiday!A1040:F3145,4,FALSE)</f>
        <v>44</v>
      </c>
      <c r="F1040" s="4" t="str">
        <f>VLOOKUP(A1040,holiday!A1040:G3145,6,FALSE)</f>
        <v>Y</v>
      </c>
      <c r="G1040" s="4" t="str">
        <f>VLOOKUP(A1040,holiday!A1040:H3145,7,FALSE)</f>
        <v>N</v>
      </c>
      <c r="H1040">
        <v>8.3000000000000007</v>
      </c>
      <c r="I1040">
        <v>15.8</v>
      </c>
      <c r="J1040">
        <v>24.6</v>
      </c>
      <c r="K1040">
        <v>0.4</v>
      </c>
      <c r="L1040" s="5">
        <v>101610.815</v>
      </c>
      <c r="M1040" s="6">
        <v>78.734581890000001</v>
      </c>
      <c r="N1040" s="6">
        <f t="shared" si="16"/>
        <v>8000285.0345271407</v>
      </c>
    </row>
    <row r="1041" spans="1:14" x14ac:dyDescent="0.45">
      <c r="A1041" s="9">
        <v>43044</v>
      </c>
      <c r="B1041" s="4" t="str">
        <f>VLOOKUP(A1041,holiday!A1041:F3146,2,FALSE)</f>
        <v>Sunday</v>
      </c>
      <c r="C1041" s="4" t="str">
        <f>VLOOKUP(A1041,holiday!A1041:G3146,3,FALSE)</f>
        <v>November</v>
      </c>
      <c r="D1041" s="4">
        <f>VLOOKUP(A1041,holiday!A1041:E3146,5,FALSE)</f>
        <v>2017</v>
      </c>
      <c r="E1041" s="4">
        <f>VLOOKUP(A1041,holiday!A1041:F3146,4,FALSE)</f>
        <v>44</v>
      </c>
      <c r="F1041" s="4" t="str">
        <f>VLOOKUP(A1041,holiday!A1041:G3146,6,FALSE)</f>
        <v>Y</v>
      </c>
      <c r="G1041" s="4" t="str">
        <f>VLOOKUP(A1041,holiday!A1041:H3146,7,FALSE)</f>
        <v>N</v>
      </c>
      <c r="H1041">
        <v>6.4</v>
      </c>
      <c r="I1041">
        <v>17.600000000000001</v>
      </c>
      <c r="J1041">
        <v>24.1</v>
      </c>
      <c r="K1041">
        <v>0</v>
      </c>
      <c r="L1041" s="5">
        <v>95368.164999999994</v>
      </c>
      <c r="M1041" s="6">
        <v>77.636602679999996</v>
      </c>
      <c r="N1041" s="6">
        <f t="shared" si="16"/>
        <v>7404060.3344256813</v>
      </c>
    </row>
    <row r="1042" spans="1:14" x14ac:dyDescent="0.45">
      <c r="A1042" s="9">
        <v>43045</v>
      </c>
      <c r="B1042" s="4" t="str">
        <f>VLOOKUP(A1042,holiday!A1042:F3147,2,FALSE)</f>
        <v>Monday</v>
      </c>
      <c r="C1042" s="4" t="str">
        <f>VLOOKUP(A1042,holiday!A1042:G3147,3,FALSE)</f>
        <v>November</v>
      </c>
      <c r="D1042" s="4">
        <f>VLOOKUP(A1042,holiday!A1042:E3147,5,FALSE)</f>
        <v>2017</v>
      </c>
      <c r="E1042" s="4">
        <f>VLOOKUP(A1042,holiday!A1042:F3147,4,FALSE)</f>
        <v>44</v>
      </c>
      <c r="F1042" s="4" t="str">
        <f>VLOOKUP(A1042,holiday!A1042:G3147,6,FALSE)</f>
        <v>Y</v>
      </c>
      <c r="G1042" s="4" t="str">
        <f>VLOOKUP(A1042,holiday!A1042:H3147,7,FALSE)</f>
        <v>N</v>
      </c>
      <c r="H1042">
        <v>10.9</v>
      </c>
      <c r="I1042">
        <v>16.100000000000001</v>
      </c>
      <c r="J1042">
        <v>18.899999999999999</v>
      </c>
      <c r="K1042">
        <v>0</v>
      </c>
      <c r="L1042" s="5">
        <v>104632.79</v>
      </c>
      <c r="M1042" s="6">
        <v>80.934221030000003</v>
      </c>
      <c r="N1042" s="6">
        <f t="shared" si="16"/>
        <v>8468373.3528455738</v>
      </c>
    </row>
    <row r="1043" spans="1:14" x14ac:dyDescent="0.45">
      <c r="A1043" s="9">
        <v>43046</v>
      </c>
      <c r="B1043" s="4" t="str">
        <f>VLOOKUP(A1043,holiday!A1043:F3148,2,FALSE)</f>
        <v>Tuesday</v>
      </c>
      <c r="C1043" s="4" t="str">
        <f>VLOOKUP(A1043,holiday!A1043:G3148,3,FALSE)</f>
        <v>November</v>
      </c>
      <c r="D1043" s="4">
        <f>VLOOKUP(A1043,holiday!A1043:E3148,5,FALSE)</f>
        <v>2017</v>
      </c>
      <c r="E1043" s="4">
        <f>VLOOKUP(A1043,holiday!A1043:F3148,4,FALSE)</f>
        <v>44</v>
      </c>
      <c r="F1043" s="4" t="str">
        <f>VLOOKUP(A1043,holiday!A1043:G3148,6,FALSE)</f>
        <v>Y</v>
      </c>
      <c r="G1043" s="4" t="str">
        <f>VLOOKUP(A1043,holiday!A1043:H3148,7,FALSE)</f>
        <v>Y</v>
      </c>
      <c r="H1043">
        <v>10</v>
      </c>
      <c r="I1043">
        <v>15.8</v>
      </c>
      <c r="J1043">
        <v>18.8</v>
      </c>
      <c r="K1043">
        <v>3.4</v>
      </c>
      <c r="L1043" s="5">
        <v>100592.295</v>
      </c>
      <c r="M1043" s="6">
        <v>78.317766300000002</v>
      </c>
      <c r="N1043" s="6">
        <f t="shared" si="16"/>
        <v>7878163.8513906589</v>
      </c>
    </row>
    <row r="1044" spans="1:14" x14ac:dyDescent="0.45">
      <c r="A1044" s="9">
        <v>43047</v>
      </c>
      <c r="B1044" s="4" t="str">
        <f>VLOOKUP(A1044,holiday!A1044:F3149,2,FALSE)</f>
        <v>Wednesday</v>
      </c>
      <c r="C1044" s="4" t="str">
        <f>VLOOKUP(A1044,holiday!A1044:G3149,3,FALSE)</f>
        <v>November</v>
      </c>
      <c r="D1044" s="4">
        <f>VLOOKUP(A1044,holiday!A1044:E3149,5,FALSE)</f>
        <v>2017</v>
      </c>
      <c r="E1044" s="4">
        <f>VLOOKUP(A1044,holiday!A1044:F3149,4,FALSE)</f>
        <v>44</v>
      </c>
      <c r="F1044" s="4" t="str">
        <f>VLOOKUP(A1044,holiday!A1044:G3149,6,FALSE)</f>
        <v>Y</v>
      </c>
      <c r="G1044" s="4" t="str">
        <f>VLOOKUP(A1044,holiday!A1044:H3149,7,FALSE)</f>
        <v>N</v>
      </c>
      <c r="H1044">
        <v>12.1</v>
      </c>
      <c r="I1044">
        <v>16.899999999999999</v>
      </c>
      <c r="J1044">
        <v>25.4</v>
      </c>
      <c r="K1044">
        <v>0</v>
      </c>
      <c r="L1044" s="5">
        <v>111738.485</v>
      </c>
      <c r="M1044" s="6">
        <v>90.995755090000003</v>
      </c>
      <c r="N1044" s="6">
        <f t="shared" si="16"/>
        <v>10167727.815187639</v>
      </c>
    </row>
    <row r="1045" spans="1:14" x14ac:dyDescent="0.45">
      <c r="A1045" s="9">
        <v>43048</v>
      </c>
      <c r="B1045" s="4" t="str">
        <f>VLOOKUP(A1045,holiday!A1045:F3150,2,FALSE)</f>
        <v>Thursday</v>
      </c>
      <c r="C1045" s="4" t="str">
        <f>VLOOKUP(A1045,holiday!A1045:G3150,3,FALSE)</f>
        <v>November</v>
      </c>
      <c r="D1045" s="4">
        <f>VLOOKUP(A1045,holiday!A1045:E3150,5,FALSE)</f>
        <v>2017</v>
      </c>
      <c r="E1045" s="4">
        <f>VLOOKUP(A1045,holiday!A1045:F3150,4,FALSE)</f>
        <v>45</v>
      </c>
      <c r="F1045" s="4" t="str">
        <f>VLOOKUP(A1045,holiday!A1045:G3150,6,FALSE)</f>
        <v>Y</v>
      </c>
      <c r="G1045" s="4" t="str">
        <f>VLOOKUP(A1045,holiday!A1045:H3150,7,FALSE)</f>
        <v>N</v>
      </c>
      <c r="H1045">
        <v>8.6999999999999993</v>
      </c>
      <c r="I1045">
        <v>21.8</v>
      </c>
      <c r="J1045">
        <v>28.8</v>
      </c>
      <c r="K1045">
        <v>0</v>
      </c>
      <c r="L1045" s="5">
        <v>113539.935</v>
      </c>
      <c r="M1045" s="6">
        <v>85.582594670000006</v>
      </c>
      <c r="N1045" s="6">
        <f t="shared" si="16"/>
        <v>9717042.2359631471</v>
      </c>
    </row>
    <row r="1046" spans="1:14" x14ac:dyDescent="0.45">
      <c r="A1046" s="9">
        <v>43049</v>
      </c>
      <c r="B1046" s="4" t="str">
        <f>VLOOKUP(A1046,holiday!A1046:F3151,2,FALSE)</f>
        <v>Friday</v>
      </c>
      <c r="C1046" s="4" t="str">
        <f>VLOOKUP(A1046,holiday!A1046:G3151,3,FALSE)</f>
        <v>November</v>
      </c>
      <c r="D1046" s="4">
        <f>VLOOKUP(A1046,holiday!A1046:E3151,5,FALSE)</f>
        <v>2017</v>
      </c>
      <c r="E1046" s="4">
        <f>VLOOKUP(A1046,holiday!A1046:F3151,4,FALSE)</f>
        <v>45</v>
      </c>
      <c r="F1046" s="4" t="str">
        <f>VLOOKUP(A1046,holiday!A1046:G3151,6,FALSE)</f>
        <v>Y</v>
      </c>
      <c r="G1046" s="4" t="str">
        <f>VLOOKUP(A1046,holiday!A1046:H3151,7,FALSE)</f>
        <v>N</v>
      </c>
      <c r="H1046">
        <v>12.1</v>
      </c>
      <c r="I1046">
        <v>27.2</v>
      </c>
      <c r="J1046">
        <v>23.7</v>
      </c>
      <c r="K1046">
        <v>0</v>
      </c>
      <c r="L1046" s="5">
        <v>115156.44500000001</v>
      </c>
      <c r="M1046" s="6">
        <v>92.615536950000006</v>
      </c>
      <c r="N1046" s="6">
        <f t="shared" si="16"/>
        <v>10665275.986928144</v>
      </c>
    </row>
    <row r="1047" spans="1:14" x14ac:dyDescent="0.45">
      <c r="A1047" s="9">
        <v>43050</v>
      </c>
      <c r="B1047" s="4" t="str">
        <f>VLOOKUP(A1047,holiday!A1047:F3152,2,FALSE)</f>
        <v>Saturday</v>
      </c>
      <c r="C1047" s="4" t="str">
        <f>VLOOKUP(A1047,holiday!A1047:G3152,3,FALSE)</f>
        <v>November</v>
      </c>
      <c r="D1047" s="4">
        <f>VLOOKUP(A1047,holiday!A1047:E3152,5,FALSE)</f>
        <v>2017</v>
      </c>
      <c r="E1047" s="4">
        <f>VLOOKUP(A1047,holiday!A1047:F3152,4,FALSE)</f>
        <v>45</v>
      </c>
      <c r="F1047" s="4" t="str">
        <f>VLOOKUP(A1047,holiday!A1047:G3152,6,FALSE)</f>
        <v>Y</v>
      </c>
      <c r="G1047" s="4" t="str">
        <f>VLOOKUP(A1047,holiday!A1047:H3152,7,FALSE)</f>
        <v>N</v>
      </c>
      <c r="H1047">
        <v>14.8</v>
      </c>
      <c r="I1047">
        <v>24.7</v>
      </c>
      <c r="J1047">
        <v>28.8</v>
      </c>
      <c r="K1047">
        <v>0</v>
      </c>
      <c r="L1047" s="5">
        <v>104194.345</v>
      </c>
      <c r="M1047" s="6">
        <v>83.494939239999994</v>
      </c>
      <c r="N1047" s="6">
        <f t="shared" si="16"/>
        <v>8699700.5049265977</v>
      </c>
    </row>
    <row r="1048" spans="1:14" x14ac:dyDescent="0.45">
      <c r="A1048" s="9">
        <v>43051</v>
      </c>
      <c r="B1048" s="4" t="str">
        <f>VLOOKUP(A1048,holiday!A1048:F3153,2,FALSE)</f>
        <v>Sunday</v>
      </c>
      <c r="C1048" s="4" t="str">
        <f>VLOOKUP(A1048,holiday!A1048:G3153,3,FALSE)</f>
        <v>November</v>
      </c>
      <c r="D1048" s="4">
        <f>VLOOKUP(A1048,holiday!A1048:E3153,5,FALSE)</f>
        <v>2017</v>
      </c>
      <c r="E1048" s="4">
        <f>VLOOKUP(A1048,holiday!A1048:F3153,4,FALSE)</f>
        <v>45</v>
      </c>
      <c r="F1048" s="4" t="str">
        <f>VLOOKUP(A1048,holiday!A1048:G3153,6,FALSE)</f>
        <v>Y</v>
      </c>
      <c r="G1048" s="4" t="str">
        <f>VLOOKUP(A1048,holiday!A1048:H3153,7,FALSE)</f>
        <v>N</v>
      </c>
      <c r="H1048">
        <v>13.2</v>
      </c>
      <c r="I1048">
        <v>23.3</v>
      </c>
      <c r="J1048">
        <v>25</v>
      </c>
      <c r="K1048">
        <v>0</v>
      </c>
      <c r="L1048" s="5">
        <v>98774.235000000001</v>
      </c>
      <c r="M1048" s="6">
        <v>73.950064819999994</v>
      </c>
      <c r="N1048" s="6">
        <f t="shared" si="16"/>
        <v>7304361.0807959121</v>
      </c>
    </row>
    <row r="1049" spans="1:14" x14ac:dyDescent="0.45">
      <c r="A1049" s="9">
        <v>43052</v>
      </c>
      <c r="B1049" s="4" t="str">
        <f>VLOOKUP(A1049,holiday!A1049:F3154,2,FALSE)</f>
        <v>Monday</v>
      </c>
      <c r="C1049" s="4" t="str">
        <f>VLOOKUP(A1049,holiday!A1049:G3154,3,FALSE)</f>
        <v>November</v>
      </c>
      <c r="D1049" s="4">
        <f>VLOOKUP(A1049,holiday!A1049:E3154,5,FALSE)</f>
        <v>2017</v>
      </c>
      <c r="E1049" s="4">
        <f>VLOOKUP(A1049,holiday!A1049:F3154,4,FALSE)</f>
        <v>45</v>
      </c>
      <c r="F1049" s="4" t="str">
        <f>VLOOKUP(A1049,holiday!A1049:G3154,6,FALSE)</f>
        <v>Y</v>
      </c>
      <c r="G1049" s="4" t="str">
        <f>VLOOKUP(A1049,holiday!A1049:H3154,7,FALSE)</f>
        <v>N</v>
      </c>
      <c r="H1049">
        <v>13.7</v>
      </c>
      <c r="I1049">
        <v>33</v>
      </c>
      <c r="J1049">
        <v>29.5</v>
      </c>
      <c r="K1049">
        <v>0</v>
      </c>
      <c r="L1049" s="5">
        <v>125795.84</v>
      </c>
      <c r="M1049" s="6">
        <v>102.5536814</v>
      </c>
      <c r="N1049" s="6">
        <f t="shared" si="16"/>
        <v>12900826.496805375</v>
      </c>
    </row>
    <row r="1050" spans="1:14" x14ac:dyDescent="0.45">
      <c r="A1050" s="9">
        <v>43053</v>
      </c>
      <c r="B1050" s="4" t="str">
        <f>VLOOKUP(A1050,holiday!A1050:F3155,2,FALSE)</f>
        <v>Tuesday</v>
      </c>
      <c r="C1050" s="4" t="str">
        <f>VLOOKUP(A1050,holiday!A1050:G3155,3,FALSE)</f>
        <v>November</v>
      </c>
      <c r="D1050" s="4">
        <f>VLOOKUP(A1050,holiday!A1050:E3155,5,FALSE)</f>
        <v>2017</v>
      </c>
      <c r="E1050" s="4">
        <f>VLOOKUP(A1050,holiday!A1050:F3155,4,FALSE)</f>
        <v>45</v>
      </c>
      <c r="F1050" s="4" t="str">
        <f>VLOOKUP(A1050,holiday!A1050:G3155,6,FALSE)</f>
        <v>Y</v>
      </c>
      <c r="G1050" s="4" t="str">
        <f>VLOOKUP(A1050,holiday!A1050:H3155,7,FALSE)</f>
        <v>N</v>
      </c>
      <c r="H1050">
        <v>18.2</v>
      </c>
      <c r="I1050">
        <v>33.9</v>
      </c>
      <c r="J1050">
        <v>29.5</v>
      </c>
      <c r="K1050">
        <v>0</v>
      </c>
      <c r="L1050" s="5">
        <v>135420.82</v>
      </c>
      <c r="M1050" s="6">
        <v>94.731684869999995</v>
      </c>
      <c r="N1050" s="6">
        <f t="shared" si="16"/>
        <v>12828642.445076993</v>
      </c>
    </row>
    <row r="1051" spans="1:14" x14ac:dyDescent="0.45">
      <c r="A1051" s="9">
        <v>43054</v>
      </c>
      <c r="B1051" s="4" t="str">
        <f>VLOOKUP(A1051,holiday!A1051:F3156,2,FALSE)</f>
        <v>Wednesday</v>
      </c>
      <c r="C1051" s="4" t="str">
        <f>VLOOKUP(A1051,holiday!A1051:G3156,3,FALSE)</f>
        <v>November</v>
      </c>
      <c r="D1051" s="4">
        <f>VLOOKUP(A1051,holiday!A1051:E3156,5,FALSE)</f>
        <v>2017</v>
      </c>
      <c r="E1051" s="4">
        <f>VLOOKUP(A1051,holiday!A1051:F3156,4,FALSE)</f>
        <v>45</v>
      </c>
      <c r="F1051" s="4" t="str">
        <f>VLOOKUP(A1051,holiday!A1051:G3156,6,FALSE)</f>
        <v>Y</v>
      </c>
      <c r="G1051" s="4" t="str">
        <f>VLOOKUP(A1051,holiday!A1051:H3156,7,FALSE)</f>
        <v>N</v>
      </c>
      <c r="H1051">
        <v>21.5</v>
      </c>
      <c r="I1051">
        <v>31.4</v>
      </c>
      <c r="J1051">
        <v>16.899999999999999</v>
      </c>
      <c r="K1051">
        <v>0</v>
      </c>
      <c r="L1051" s="5">
        <v>130385.05</v>
      </c>
      <c r="M1051" s="6">
        <v>90.97415977</v>
      </c>
      <c r="N1051" s="6">
        <f t="shared" si="16"/>
        <v>11861670.370319439</v>
      </c>
    </row>
    <row r="1052" spans="1:14" x14ac:dyDescent="0.45">
      <c r="A1052" s="9">
        <v>43055</v>
      </c>
      <c r="B1052" s="4" t="str">
        <f>VLOOKUP(A1052,holiday!A1052:F3157,2,FALSE)</f>
        <v>Thursday</v>
      </c>
      <c r="C1052" s="4" t="str">
        <f>VLOOKUP(A1052,holiday!A1052:G3157,3,FALSE)</f>
        <v>November</v>
      </c>
      <c r="D1052" s="4">
        <f>VLOOKUP(A1052,holiday!A1052:E3157,5,FALSE)</f>
        <v>2017</v>
      </c>
      <c r="E1052" s="4">
        <f>VLOOKUP(A1052,holiday!A1052:F3157,4,FALSE)</f>
        <v>46</v>
      </c>
      <c r="F1052" s="4" t="str">
        <f>VLOOKUP(A1052,holiday!A1052:G3157,6,FALSE)</f>
        <v>Y</v>
      </c>
      <c r="G1052" s="4" t="str">
        <f>VLOOKUP(A1052,holiday!A1052:H3157,7,FALSE)</f>
        <v>N</v>
      </c>
      <c r="H1052">
        <v>18.100000000000001</v>
      </c>
      <c r="I1052">
        <v>21.3</v>
      </c>
      <c r="J1052">
        <v>4.8</v>
      </c>
      <c r="K1052">
        <v>3.6</v>
      </c>
      <c r="L1052" s="5">
        <v>116715.965</v>
      </c>
      <c r="M1052" s="6">
        <v>88.816107369999997</v>
      </c>
      <c r="N1052" s="6">
        <f t="shared" si="16"/>
        <v>10366257.679233162</v>
      </c>
    </row>
    <row r="1053" spans="1:14" x14ac:dyDescent="0.45">
      <c r="A1053" s="9">
        <v>43056</v>
      </c>
      <c r="B1053" s="4" t="str">
        <f>VLOOKUP(A1053,holiday!A1053:F3158,2,FALSE)</f>
        <v>Friday</v>
      </c>
      <c r="C1053" s="4" t="str">
        <f>VLOOKUP(A1053,holiday!A1053:G3158,3,FALSE)</f>
        <v>November</v>
      </c>
      <c r="D1053" s="4">
        <f>VLOOKUP(A1053,holiday!A1053:E3158,5,FALSE)</f>
        <v>2017</v>
      </c>
      <c r="E1053" s="4">
        <f>VLOOKUP(A1053,holiday!A1053:F3158,4,FALSE)</f>
        <v>46</v>
      </c>
      <c r="F1053" s="4" t="str">
        <f>VLOOKUP(A1053,holiday!A1053:G3158,6,FALSE)</f>
        <v>Y</v>
      </c>
      <c r="G1053" s="4" t="str">
        <f>VLOOKUP(A1053,holiday!A1053:H3158,7,FALSE)</f>
        <v>N</v>
      </c>
      <c r="H1053">
        <v>16.399999999999999</v>
      </c>
      <c r="I1053">
        <v>26.8</v>
      </c>
      <c r="J1053">
        <v>22.9</v>
      </c>
      <c r="K1053">
        <v>4.2</v>
      </c>
      <c r="L1053" s="5">
        <v>117797.62</v>
      </c>
      <c r="M1053" s="6">
        <v>99.446276760000003</v>
      </c>
      <c r="N1053" s="6">
        <f t="shared" si="16"/>
        <v>11714534.720189311</v>
      </c>
    </row>
    <row r="1054" spans="1:14" x14ac:dyDescent="0.45">
      <c r="A1054" s="9">
        <v>43057</v>
      </c>
      <c r="B1054" s="4" t="str">
        <f>VLOOKUP(A1054,holiday!A1054:F3159,2,FALSE)</f>
        <v>Saturday</v>
      </c>
      <c r="C1054" s="4" t="str">
        <f>VLOOKUP(A1054,holiday!A1054:G3159,3,FALSE)</f>
        <v>November</v>
      </c>
      <c r="D1054" s="4">
        <f>VLOOKUP(A1054,holiday!A1054:E3159,5,FALSE)</f>
        <v>2017</v>
      </c>
      <c r="E1054" s="4">
        <f>VLOOKUP(A1054,holiday!A1054:F3159,4,FALSE)</f>
        <v>46</v>
      </c>
      <c r="F1054" s="4" t="str">
        <f>VLOOKUP(A1054,holiday!A1054:G3159,6,FALSE)</f>
        <v>Y</v>
      </c>
      <c r="G1054" s="4" t="str">
        <f>VLOOKUP(A1054,holiday!A1054:H3159,7,FALSE)</f>
        <v>N</v>
      </c>
      <c r="H1054">
        <v>16.100000000000001</v>
      </c>
      <c r="I1054">
        <v>28.1</v>
      </c>
      <c r="J1054">
        <v>20.100000000000001</v>
      </c>
      <c r="K1054">
        <v>0</v>
      </c>
      <c r="L1054" s="5">
        <v>106730.21</v>
      </c>
      <c r="M1054" s="6">
        <v>89.770277660000005</v>
      </c>
      <c r="N1054" s="6">
        <f t="shared" si="16"/>
        <v>9581200.586410109</v>
      </c>
    </row>
    <row r="1055" spans="1:14" x14ac:dyDescent="0.45">
      <c r="A1055" s="9">
        <v>43058</v>
      </c>
      <c r="B1055" s="4" t="str">
        <f>VLOOKUP(A1055,holiday!A1055:F3160,2,FALSE)</f>
        <v>Sunday</v>
      </c>
      <c r="C1055" s="4" t="str">
        <f>VLOOKUP(A1055,holiday!A1055:G3160,3,FALSE)</f>
        <v>November</v>
      </c>
      <c r="D1055" s="4">
        <f>VLOOKUP(A1055,holiday!A1055:E3160,5,FALSE)</f>
        <v>2017</v>
      </c>
      <c r="E1055" s="4">
        <f>VLOOKUP(A1055,holiday!A1055:F3160,4,FALSE)</f>
        <v>46</v>
      </c>
      <c r="F1055" s="4" t="str">
        <f>VLOOKUP(A1055,holiday!A1055:G3160,6,FALSE)</f>
        <v>Y</v>
      </c>
      <c r="G1055" s="4" t="str">
        <f>VLOOKUP(A1055,holiday!A1055:H3160,7,FALSE)</f>
        <v>N</v>
      </c>
      <c r="H1055">
        <v>15.1</v>
      </c>
      <c r="I1055">
        <v>29.3</v>
      </c>
      <c r="J1055">
        <v>27.5</v>
      </c>
      <c r="K1055">
        <v>24.8</v>
      </c>
      <c r="L1055" s="5">
        <v>101256.78</v>
      </c>
      <c r="M1055" s="6">
        <v>81.881314270000004</v>
      </c>
      <c r="N1055" s="6">
        <f t="shared" si="16"/>
        <v>8291038.2251482513</v>
      </c>
    </row>
    <row r="1056" spans="1:14" x14ac:dyDescent="0.45">
      <c r="A1056" s="9">
        <v>43059</v>
      </c>
      <c r="B1056" s="4" t="str">
        <f>VLOOKUP(A1056,holiday!A1056:F3161,2,FALSE)</f>
        <v>Monday</v>
      </c>
      <c r="C1056" s="4" t="str">
        <f>VLOOKUP(A1056,holiday!A1056:G3161,3,FALSE)</f>
        <v>November</v>
      </c>
      <c r="D1056" s="4">
        <f>VLOOKUP(A1056,holiday!A1056:E3161,5,FALSE)</f>
        <v>2017</v>
      </c>
      <c r="E1056" s="4">
        <f>VLOOKUP(A1056,holiday!A1056:F3161,4,FALSE)</f>
        <v>46</v>
      </c>
      <c r="F1056" s="4" t="str">
        <f>VLOOKUP(A1056,holiday!A1056:G3161,6,FALSE)</f>
        <v>Y</v>
      </c>
      <c r="G1056" s="4" t="str">
        <f>VLOOKUP(A1056,holiday!A1056:H3161,7,FALSE)</f>
        <v>N</v>
      </c>
      <c r="H1056">
        <v>16.600000000000001</v>
      </c>
      <c r="I1056">
        <v>30.8</v>
      </c>
      <c r="J1056">
        <v>28.6</v>
      </c>
      <c r="K1056">
        <v>0</v>
      </c>
      <c r="L1056" s="5">
        <v>128658.27</v>
      </c>
      <c r="M1056" s="6">
        <v>131.30094130000001</v>
      </c>
      <c r="N1056" s="6">
        <f t="shared" si="16"/>
        <v>16892951.957029551</v>
      </c>
    </row>
    <row r="1057" spans="1:14" x14ac:dyDescent="0.45">
      <c r="A1057" s="9">
        <v>43060</v>
      </c>
      <c r="B1057" s="4" t="str">
        <f>VLOOKUP(A1057,holiday!A1057:F3162,2,FALSE)</f>
        <v>Tuesday</v>
      </c>
      <c r="C1057" s="4" t="str">
        <f>VLOOKUP(A1057,holiday!A1057:G3162,3,FALSE)</f>
        <v>November</v>
      </c>
      <c r="D1057" s="4">
        <f>VLOOKUP(A1057,holiday!A1057:E3162,5,FALSE)</f>
        <v>2017</v>
      </c>
      <c r="E1057" s="4">
        <f>VLOOKUP(A1057,holiday!A1057:F3162,4,FALSE)</f>
        <v>46</v>
      </c>
      <c r="F1057" s="4" t="str">
        <f>VLOOKUP(A1057,holiday!A1057:G3162,6,FALSE)</f>
        <v>Y</v>
      </c>
      <c r="G1057" s="4" t="str">
        <f>VLOOKUP(A1057,holiday!A1057:H3162,7,FALSE)</f>
        <v>N</v>
      </c>
      <c r="H1057">
        <v>17.8</v>
      </c>
      <c r="I1057">
        <v>32.9</v>
      </c>
      <c r="J1057">
        <v>29.5</v>
      </c>
      <c r="K1057">
        <v>0</v>
      </c>
      <c r="L1057" s="5">
        <v>137151.495</v>
      </c>
      <c r="M1057" s="6">
        <v>152.7547663</v>
      </c>
      <c r="N1057" s="6">
        <f t="shared" si="16"/>
        <v>20950544.566420618</v>
      </c>
    </row>
    <row r="1058" spans="1:14" x14ac:dyDescent="0.45">
      <c r="A1058" s="9">
        <v>43061</v>
      </c>
      <c r="B1058" s="4" t="str">
        <f>VLOOKUP(A1058,holiday!A1058:F3163,2,FALSE)</f>
        <v>Wednesday</v>
      </c>
      <c r="C1058" s="4" t="str">
        <f>VLOOKUP(A1058,holiday!A1058:G3163,3,FALSE)</f>
        <v>November</v>
      </c>
      <c r="D1058" s="4">
        <f>VLOOKUP(A1058,holiday!A1058:E3163,5,FALSE)</f>
        <v>2017</v>
      </c>
      <c r="E1058" s="4">
        <f>VLOOKUP(A1058,holiday!A1058:F3163,4,FALSE)</f>
        <v>46</v>
      </c>
      <c r="F1058" s="4" t="str">
        <f>VLOOKUP(A1058,holiday!A1058:G3163,6,FALSE)</f>
        <v>Y</v>
      </c>
      <c r="G1058" s="4" t="str">
        <f>VLOOKUP(A1058,holiday!A1058:H3163,7,FALSE)</f>
        <v>N</v>
      </c>
      <c r="H1058">
        <v>18.7</v>
      </c>
      <c r="I1058">
        <v>32.6</v>
      </c>
      <c r="J1058">
        <v>30.6</v>
      </c>
      <c r="K1058">
        <v>0</v>
      </c>
      <c r="L1058" s="5">
        <v>138882.25</v>
      </c>
      <c r="M1058" s="6">
        <v>116.8798367</v>
      </c>
      <c r="N1058" s="6">
        <f t="shared" si="16"/>
        <v>16232534.700528575</v>
      </c>
    </row>
    <row r="1059" spans="1:14" x14ac:dyDescent="0.45">
      <c r="A1059" s="9">
        <v>43062</v>
      </c>
      <c r="B1059" s="4" t="str">
        <f>VLOOKUP(A1059,holiday!A1059:F3164,2,FALSE)</f>
        <v>Thursday</v>
      </c>
      <c r="C1059" s="4" t="str">
        <f>VLOOKUP(A1059,holiday!A1059:G3164,3,FALSE)</f>
        <v>November</v>
      </c>
      <c r="D1059" s="4">
        <f>VLOOKUP(A1059,holiday!A1059:E3164,5,FALSE)</f>
        <v>2017</v>
      </c>
      <c r="E1059" s="4">
        <f>VLOOKUP(A1059,holiday!A1059:F3164,4,FALSE)</f>
        <v>47</v>
      </c>
      <c r="F1059" s="4" t="str">
        <f>VLOOKUP(A1059,holiday!A1059:G3164,6,FALSE)</f>
        <v>Y</v>
      </c>
      <c r="G1059" s="4" t="str">
        <f>VLOOKUP(A1059,holiday!A1059:H3164,7,FALSE)</f>
        <v>N</v>
      </c>
      <c r="H1059">
        <v>16.2</v>
      </c>
      <c r="I1059">
        <v>31.9</v>
      </c>
      <c r="J1059">
        <v>18.899999999999999</v>
      </c>
      <c r="K1059">
        <v>0</v>
      </c>
      <c r="L1059" s="5">
        <v>135162.11499999999</v>
      </c>
      <c r="M1059" s="6">
        <v>105.2716657</v>
      </c>
      <c r="N1059" s="6">
        <f t="shared" si="16"/>
        <v>14228740.985584954</v>
      </c>
    </row>
    <row r="1060" spans="1:14" x14ac:dyDescent="0.45">
      <c r="A1060" s="9">
        <v>43063</v>
      </c>
      <c r="B1060" s="4" t="str">
        <f>VLOOKUP(A1060,holiday!A1060:F3165,2,FALSE)</f>
        <v>Friday</v>
      </c>
      <c r="C1060" s="4" t="str">
        <f>VLOOKUP(A1060,holiday!A1060:G3165,3,FALSE)</f>
        <v>November</v>
      </c>
      <c r="D1060" s="4">
        <f>VLOOKUP(A1060,holiday!A1060:E3165,5,FALSE)</f>
        <v>2017</v>
      </c>
      <c r="E1060" s="4">
        <f>VLOOKUP(A1060,holiday!A1060:F3165,4,FALSE)</f>
        <v>47</v>
      </c>
      <c r="F1060" s="4" t="str">
        <f>VLOOKUP(A1060,holiday!A1060:G3165,6,FALSE)</f>
        <v>Y</v>
      </c>
      <c r="G1060" s="4" t="str">
        <f>VLOOKUP(A1060,holiday!A1060:H3165,7,FALSE)</f>
        <v>N</v>
      </c>
      <c r="H1060">
        <v>18.600000000000001</v>
      </c>
      <c r="I1060">
        <v>30.7</v>
      </c>
      <c r="J1060">
        <v>13.8</v>
      </c>
      <c r="K1060">
        <v>1</v>
      </c>
      <c r="L1060" s="5">
        <v>133951.29</v>
      </c>
      <c r="M1060" s="6">
        <v>116.56179090000001</v>
      </c>
      <c r="N1060" s="6">
        <f t="shared" si="16"/>
        <v>15613602.255765263</v>
      </c>
    </row>
    <row r="1061" spans="1:14" x14ac:dyDescent="0.45">
      <c r="A1061" s="9">
        <v>43064</v>
      </c>
      <c r="B1061" s="4" t="str">
        <f>VLOOKUP(A1061,holiday!A1061:F3166,2,FALSE)</f>
        <v>Saturday</v>
      </c>
      <c r="C1061" s="4" t="str">
        <f>VLOOKUP(A1061,holiday!A1061:G3166,3,FALSE)</f>
        <v>November</v>
      </c>
      <c r="D1061" s="4">
        <f>VLOOKUP(A1061,holiday!A1061:E3166,5,FALSE)</f>
        <v>2017</v>
      </c>
      <c r="E1061" s="4">
        <f>VLOOKUP(A1061,holiday!A1061:F3166,4,FALSE)</f>
        <v>47</v>
      </c>
      <c r="F1061" s="4" t="str">
        <f>VLOOKUP(A1061,holiday!A1061:G3166,6,FALSE)</f>
        <v>Y</v>
      </c>
      <c r="G1061" s="4" t="str">
        <f>VLOOKUP(A1061,holiday!A1061:H3166,7,FALSE)</f>
        <v>N</v>
      </c>
      <c r="H1061">
        <v>19.3</v>
      </c>
      <c r="I1061">
        <v>32.5</v>
      </c>
      <c r="J1061">
        <v>17</v>
      </c>
      <c r="K1061">
        <v>0.4</v>
      </c>
      <c r="L1061" s="5">
        <v>121219.595</v>
      </c>
      <c r="M1061" s="6">
        <v>99.010420740000001</v>
      </c>
      <c r="N1061" s="6">
        <f t="shared" si="16"/>
        <v>12002003.1028824</v>
      </c>
    </row>
    <row r="1062" spans="1:14" x14ac:dyDescent="0.45">
      <c r="A1062" s="9">
        <v>43065</v>
      </c>
      <c r="B1062" s="4" t="str">
        <f>VLOOKUP(A1062,holiday!A1062:F3167,2,FALSE)</f>
        <v>Sunday</v>
      </c>
      <c r="C1062" s="4" t="str">
        <f>VLOOKUP(A1062,holiday!A1062:G3167,3,FALSE)</f>
        <v>November</v>
      </c>
      <c r="D1062" s="4">
        <f>VLOOKUP(A1062,holiday!A1062:E3167,5,FALSE)</f>
        <v>2017</v>
      </c>
      <c r="E1062" s="4">
        <f>VLOOKUP(A1062,holiday!A1062:F3167,4,FALSE)</f>
        <v>47</v>
      </c>
      <c r="F1062" s="4" t="str">
        <f>VLOOKUP(A1062,holiday!A1062:G3167,6,FALSE)</f>
        <v>Y</v>
      </c>
      <c r="G1062" s="4" t="str">
        <f>VLOOKUP(A1062,holiday!A1062:H3167,7,FALSE)</f>
        <v>N</v>
      </c>
      <c r="H1062">
        <v>19.399999999999999</v>
      </c>
      <c r="I1062">
        <v>28.3</v>
      </c>
      <c r="K1062">
        <v>3.4</v>
      </c>
      <c r="L1062" s="5">
        <v>108717.875</v>
      </c>
      <c r="M1062" s="6">
        <v>83.114514119999996</v>
      </c>
      <c r="N1062" s="6">
        <f t="shared" si="16"/>
        <v>9036033.3567838948</v>
      </c>
    </row>
    <row r="1063" spans="1:14" x14ac:dyDescent="0.45">
      <c r="A1063" s="9">
        <v>43066</v>
      </c>
      <c r="B1063" s="4" t="str">
        <f>VLOOKUP(A1063,holiday!A1063:F3168,2,FALSE)</f>
        <v>Monday</v>
      </c>
      <c r="C1063" s="4" t="str">
        <f>VLOOKUP(A1063,holiday!A1063:G3168,3,FALSE)</f>
        <v>November</v>
      </c>
      <c r="D1063" s="4">
        <f>VLOOKUP(A1063,holiday!A1063:E3168,5,FALSE)</f>
        <v>2017</v>
      </c>
      <c r="E1063" s="4">
        <f>VLOOKUP(A1063,holiday!A1063:F3168,4,FALSE)</f>
        <v>47</v>
      </c>
      <c r="F1063" s="4" t="str">
        <f>VLOOKUP(A1063,holiday!A1063:G3168,6,FALSE)</f>
        <v>Y</v>
      </c>
      <c r="G1063" s="4" t="str">
        <f>VLOOKUP(A1063,holiday!A1063:H3168,7,FALSE)</f>
        <v>N</v>
      </c>
      <c r="H1063">
        <v>16.5</v>
      </c>
      <c r="I1063">
        <v>21.2</v>
      </c>
      <c r="J1063">
        <v>20.5</v>
      </c>
      <c r="K1063">
        <v>1.4</v>
      </c>
      <c r="L1063" s="5">
        <v>115429.005</v>
      </c>
      <c r="M1063" s="6">
        <v>84.608923149999995</v>
      </c>
      <c r="N1063" s="6">
        <f t="shared" si="16"/>
        <v>9766323.8133259658</v>
      </c>
    </row>
    <row r="1064" spans="1:14" x14ac:dyDescent="0.45">
      <c r="A1064" s="9">
        <v>43067</v>
      </c>
      <c r="B1064" s="4" t="str">
        <f>VLOOKUP(A1064,holiday!A1064:F3169,2,FALSE)</f>
        <v>Tuesday</v>
      </c>
      <c r="C1064" s="4" t="str">
        <f>VLOOKUP(A1064,holiday!A1064:G3169,3,FALSE)</f>
        <v>November</v>
      </c>
      <c r="D1064" s="4">
        <f>VLOOKUP(A1064,holiday!A1064:E3169,5,FALSE)</f>
        <v>2017</v>
      </c>
      <c r="E1064" s="4">
        <f>VLOOKUP(A1064,holiday!A1064:F3169,4,FALSE)</f>
        <v>47</v>
      </c>
      <c r="F1064" s="4" t="str">
        <f>VLOOKUP(A1064,holiday!A1064:G3169,6,FALSE)</f>
        <v>Y</v>
      </c>
      <c r="G1064" s="4" t="str">
        <f>VLOOKUP(A1064,holiday!A1064:H3169,7,FALSE)</f>
        <v>N</v>
      </c>
      <c r="H1064">
        <v>13.7</v>
      </c>
      <c r="I1064">
        <v>31</v>
      </c>
      <c r="J1064">
        <v>31.1</v>
      </c>
      <c r="K1064">
        <v>0.2</v>
      </c>
      <c r="L1064" s="5">
        <v>129798.47</v>
      </c>
      <c r="M1064" s="6">
        <v>130.50196869999999</v>
      </c>
      <c r="N1064" s="6">
        <f t="shared" si="16"/>
        <v>16938955.869247887</v>
      </c>
    </row>
    <row r="1065" spans="1:14" x14ac:dyDescent="0.45">
      <c r="A1065" s="9">
        <v>43068</v>
      </c>
      <c r="B1065" s="4" t="str">
        <f>VLOOKUP(A1065,holiday!A1065:F3170,2,FALSE)</f>
        <v>Wednesday</v>
      </c>
      <c r="C1065" s="4" t="str">
        <f>VLOOKUP(A1065,holiday!A1065:G3170,3,FALSE)</f>
        <v>November</v>
      </c>
      <c r="D1065" s="4">
        <f>VLOOKUP(A1065,holiday!A1065:E3170,5,FALSE)</f>
        <v>2017</v>
      </c>
      <c r="E1065" s="4">
        <f>VLOOKUP(A1065,holiday!A1065:F3170,4,FALSE)</f>
        <v>47</v>
      </c>
      <c r="F1065" s="4" t="str">
        <f>VLOOKUP(A1065,holiday!A1065:G3170,6,FALSE)</f>
        <v>Y</v>
      </c>
      <c r="G1065" s="4" t="str">
        <f>VLOOKUP(A1065,holiday!A1065:H3170,7,FALSE)</f>
        <v>N</v>
      </c>
      <c r="H1065">
        <v>18.5</v>
      </c>
      <c r="I1065">
        <v>35.799999999999997</v>
      </c>
      <c r="J1065">
        <v>28.3</v>
      </c>
      <c r="K1065">
        <v>0</v>
      </c>
      <c r="L1065" s="5">
        <v>151730.95000000001</v>
      </c>
      <c r="M1065" s="6">
        <v>166.55264679999999</v>
      </c>
      <c r="N1065" s="6">
        <f t="shared" si="16"/>
        <v>25271191.323978461</v>
      </c>
    </row>
    <row r="1066" spans="1:14" x14ac:dyDescent="0.45">
      <c r="A1066" s="9">
        <v>43069</v>
      </c>
      <c r="B1066" s="4" t="str">
        <f>VLOOKUP(A1066,holiday!A1066:F3171,2,FALSE)</f>
        <v>Thursday</v>
      </c>
      <c r="C1066" s="4" t="str">
        <f>VLOOKUP(A1066,holiday!A1066:G3171,3,FALSE)</f>
        <v>November</v>
      </c>
      <c r="D1066" s="4">
        <f>VLOOKUP(A1066,holiday!A1066:E3171,5,FALSE)</f>
        <v>2017</v>
      </c>
      <c r="E1066" s="4">
        <f>VLOOKUP(A1066,holiday!A1066:F3171,4,FALSE)</f>
        <v>48</v>
      </c>
      <c r="F1066" s="4" t="str">
        <f>VLOOKUP(A1066,holiday!A1066:G3171,6,FALSE)</f>
        <v>Y</v>
      </c>
      <c r="G1066" s="4" t="str">
        <f>VLOOKUP(A1066,holiday!A1066:H3171,7,FALSE)</f>
        <v>N</v>
      </c>
      <c r="H1066">
        <v>22.5</v>
      </c>
      <c r="I1066">
        <v>34.9</v>
      </c>
      <c r="J1066">
        <v>23.1</v>
      </c>
      <c r="K1066">
        <v>0</v>
      </c>
      <c r="L1066" s="5">
        <v>154632.33499999999</v>
      </c>
      <c r="M1066" s="6">
        <v>131.4914339</v>
      </c>
      <c r="N1066" s="6">
        <f t="shared" si="16"/>
        <v>20332827.456455156</v>
      </c>
    </row>
    <row r="1067" spans="1:14" x14ac:dyDescent="0.45">
      <c r="A1067" s="9">
        <v>43070</v>
      </c>
      <c r="B1067" s="4" t="str">
        <f>VLOOKUP(A1067,holiday!A1067:F3172,2,FALSE)</f>
        <v>Friday</v>
      </c>
      <c r="C1067" s="4" t="str">
        <f>VLOOKUP(A1067,holiday!A1067:G3172,3,FALSE)</f>
        <v>December</v>
      </c>
      <c r="D1067" s="4">
        <f>VLOOKUP(A1067,holiday!A1067:E3172,5,FALSE)</f>
        <v>2017</v>
      </c>
      <c r="E1067" s="4">
        <f>VLOOKUP(A1067,holiday!A1067:F3172,4,FALSE)</f>
        <v>48</v>
      </c>
      <c r="F1067" s="4" t="str">
        <f>VLOOKUP(A1067,holiday!A1067:G3172,6,FALSE)</f>
        <v>Y</v>
      </c>
      <c r="G1067" s="4" t="str">
        <f>VLOOKUP(A1067,holiday!A1067:H3172,7,FALSE)</f>
        <v>N</v>
      </c>
      <c r="H1067">
        <v>21.5</v>
      </c>
      <c r="I1067">
        <v>23.5</v>
      </c>
      <c r="J1067">
        <v>1.6</v>
      </c>
      <c r="K1067">
        <v>1.8</v>
      </c>
      <c r="L1067" s="5">
        <v>125141.9</v>
      </c>
      <c r="M1067" s="6">
        <v>87.152295949999996</v>
      </c>
      <c r="N1067" s="6">
        <f t="shared" si="16"/>
        <v>10906403.904545303</v>
      </c>
    </row>
    <row r="1068" spans="1:14" x14ac:dyDescent="0.45">
      <c r="A1068" s="9">
        <v>43071</v>
      </c>
      <c r="B1068" s="4" t="str">
        <f>VLOOKUP(A1068,holiday!A1068:F3173,2,FALSE)</f>
        <v>Saturday</v>
      </c>
      <c r="C1068" s="4" t="str">
        <f>VLOOKUP(A1068,holiday!A1068:G3173,3,FALSE)</f>
        <v>December</v>
      </c>
      <c r="D1068" s="4">
        <f>VLOOKUP(A1068,holiday!A1068:E3173,5,FALSE)</f>
        <v>2017</v>
      </c>
      <c r="E1068" s="4">
        <f>VLOOKUP(A1068,holiday!A1068:F3173,4,FALSE)</f>
        <v>48</v>
      </c>
      <c r="F1068" s="4" t="str">
        <f>VLOOKUP(A1068,holiday!A1068:G3173,6,FALSE)</f>
        <v>Y</v>
      </c>
      <c r="G1068" s="4" t="str">
        <f>VLOOKUP(A1068,holiday!A1068:H3173,7,FALSE)</f>
        <v>N</v>
      </c>
      <c r="H1068">
        <v>14.7</v>
      </c>
      <c r="I1068">
        <v>16.399999999999999</v>
      </c>
      <c r="J1068">
        <v>0.7</v>
      </c>
      <c r="K1068">
        <v>20.6</v>
      </c>
      <c r="L1068" s="5">
        <v>99234.22</v>
      </c>
      <c r="M1068" s="6">
        <v>66.255858649999993</v>
      </c>
      <c r="N1068" s="6">
        <f t="shared" si="16"/>
        <v>6574848.4535630029</v>
      </c>
    </row>
    <row r="1069" spans="1:14" x14ac:dyDescent="0.45">
      <c r="A1069" s="9">
        <v>43072</v>
      </c>
      <c r="B1069" s="4" t="str">
        <f>VLOOKUP(A1069,holiday!A1069:F3174,2,FALSE)</f>
        <v>Sunday</v>
      </c>
      <c r="C1069" s="4" t="str">
        <f>VLOOKUP(A1069,holiday!A1069:G3174,3,FALSE)</f>
        <v>December</v>
      </c>
      <c r="D1069" s="4">
        <f>VLOOKUP(A1069,holiday!A1069:E3174,5,FALSE)</f>
        <v>2017</v>
      </c>
      <c r="E1069" s="4">
        <f>VLOOKUP(A1069,holiday!A1069:F3174,4,FALSE)</f>
        <v>48</v>
      </c>
      <c r="F1069" s="4" t="str">
        <f>VLOOKUP(A1069,holiday!A1069:G3174,6,FALSE)</f>
        <v>Y</v>
      </c>
      <c r="G1069" s="4" t="str">
        <f>VLOOKUP(A1069,holiday!A1069:H3174,7,FALSE)</f>
        <v>N</v>
      </c>
      <c r="H1069">
        <v>11.5</v>
      </c>
      <c r="I1069">
        <v>17.100000000000001</v>
      </c>
      <c r="J1069">
        <v>14.4</v>
      </c>
      <c r="K1069">
        <v>43.8</v>
      </c>
      <c r="L1069" s="5">
        <v>92487.705000000002</v>
      </c>
      <c r="M1069" s="6">
        <v>67.758066369999995</v>
      </c>
      <c r="N1069" s="6">
        <f t="shared" si="16"/>
        <v>6266788.0537989801</v>
      </c>
    </row>
    <row r="1070" spans="1:14" x14ac:dyDescent="0.45">
      <c r="A1070" s="9">
        <v>43073</v>
      </c>
      <c r="B1070" s="4" t="str">
        <f>VLOOKUP(A1070,holiday!A1070:F3175,2,FALSE)</f>
        <v>Monday</v>
      </c>
      <c r="C1070" s="4" t="str">
        <f>VLOOKUP(A1070,holiday!A1070:G3175,3,FALSE)</f>
        <v>December</v>
      </c>
      <c r="D1070" s="4">
        <f>VLOOKUP(A1070,holiday!A1070:E3175,5,FALSE)</f>
        <v>2017</v>
      </c>
      <c r="E1070" s="4">
        <f>VLOOKUP(A1070,holiday!A1070:F3175,4,FALSE)</f>
        <v>48</v>
      </c>
      <c r="F1070" s="4" t="str">
        <f>VLOOKUP(A1070,holiday!A1070:G3175,6,FALSE)</f>
        <v>Y</v>
      </c>
      <c r="G1070" s="4" t="str">
        <f>VLOOKUP(A1070,holiday!A1070:H3175,7,FALSE)</f>
        <v>N</v>
      </c>
      <c r="H1070">
        <v>12.4</v>
      </c>
      <c r="I1070">
        <v>17.5</v>
      </c>
      <c r="J1070">
        <v>7.9</v>
      </c>
      <c r="K1070">
        <v>5.4</v>
      </c>
      <c r="L1070" s="5">
        <v>111625.98</v>
      </c>
      <c r="M1070" s="6">
        <v>84.041757820000001</v>
      </c>
      <c r="N1070" s="6">
        <f t="shared" si="16"/>
        <v>9381243.5775801633</v>
      </c>
    </row>
    <row r="1071" spans="1:14" x14ac:dyDescent="0.45">
      <c r="A1071" s="9">
        <v>43074</v>
      </c>
      <c r="B1071" s="4" t="str">
        <f>VLOOKUP(A1071,holiday!A1071:F3176,2,FALSE)</f>
        <v>Tuesday</v>
      </c>
      <c r="C1071" s="4" t="str">
        <f>VLOOKUP(A1071,holiday!A1071:G3176,3,FALSE)</f>
        <v>December</v>
      </c>
      <c r="D1071" s="4">
        <f>VLOOKUP(A1071,holiday!A1071:E3176,5,FALSE)</f>
        <v>2017</v>
      </c>
      <c r="E1071" s="4">
        <f>VLOOKUP(A1071,holiday!A1071:F3176,4,FALSE)</f>
        <v>48</v>
      </c>
      <c r="F1071" s="4" t="str">
        <f>VLOOKUP(A1071,holiday!A1071:G3176,6,FALSE)</f>
        <v>Y</v>
      </c>
      <c r="G1071" s="4" t="str">
        <f>VLOOKUP(A1071,holiday!A1071:H3176,7,FALSE)</f>
        <v>N</v>
      </c>
      <c r="H1071">
        <v>10.8</v>
      </c>
      <c r="I1071">
        <v>22.8</v>
      </c>
      <c r="J1071">
        <v>22.9</v>
      </c>
      <c r="K1071">
        <v>1.8</v>
      </c>
      <c r="L1071" s="5">
        <v>113063.675</v>
      </c>
      <c r="M1071" s="6">
        <v>82.842057909999994</v>
      </c>
      <c r="N1071" s="6">
        <f t="shared" si="16"/>
        <v>9366427.5118674189</v>
      </c>
    </row>
    <row r="1072" spans="1:14" x14ac:dyDescent="0.45">
      <c r="A1072" s="9">
        <v>43075</v>
      </c>
      <c r="B1072" s="4" t="str">
        <f>VLOOKUP(A1072,holiday!A1072:F3177,2,FALSE)</f>
        <v>Wednesday</v>
      </c>
      <c r="C1072" s="4" t="str">
        <f>VLOOKUP(A1072,holiday!A1072:G3177,3,FALSE)</f>
        <v>December</v>
      </c>
      <c r="D1072" s="4">
        <f>VLOOKUP(A1072,holiday!A1072:E3177,5,FALSE)</f>
        <v>2017</v>
      </c>
      <c r="E1072" s="4">
        <f>VLOOKUP(A1072,holiday!A1072:F3177,4,FALSE)</f>
        <v>48</v>
      </c>
      <c r="F1072" s="4" t="str">
        <f>VLOOKUP(A1072,holiday!A1072:G3177,6,FALSE)</f>
        <v>Y</v>
      </c>
      <c r="G1072" s="4" t="str">
        <f>VLOOKUP(A1072,holiday!A1072:H3177,7,FALSE)</f>
        <v>N</v>
      </c>
      <c r="H1072">
        <v>13.6</v>
      </c>
      <c r="I1072">
        <v>21.3</v>
      </c>
      <c r="J1072">
        <v>23.6</v>
      </c>
      <c r="K1072">
        <v>0</v>
      </c>
      <c r="L1072" s="5">
        <v>115383.13</v>
      </c>
      <c r="M1072" s="6">
        <v>89.564050550000005</v>
      </c>
      <c r="N1072" s="6">
        <f t="shared" si="16"/>
        <v>10334180.487937223</v>
      </c>
    </row>
    <row r="1073" spans="1:14" x14ac:dyDescent="0.45">
      <c r="A1073" s="9">
        <v>43076</v>
      </c>
      <c r="B1073" s="4" t="str">
        <f>VLOOKUP(A1073,holiday!A1073:F3178,2,FALSE)</f>
        <v>Thursday</v>
      </c>
      <c r="C1073" s="4" t="str">
        <f>VLOOKUP(A1073,holiday!A1073:G3178,3,FALSE)</f>
        <v>December</v>
      </c>
      <c r="D1073" s="4">
        <f>VLOOKUP(A1073,holiday!A1073:E3178,5,FALSE)</f>
        <v>2017</v>
      </c>
      <c r="E1073" s="4">
        <f>VLOOKUP(A1073,holiday!A1073:F3178,4,FALSE)</f>
        <v>49</v>
      </c>
      <c r="F1073" s="4" t="str">
        <f>VLOOKUP(A1073,holiday!A1073:G3178,6,FALSE)</f>
        <v>Y</v>
      </c>
      <c r="G1073" s="4" t="str">
        <f>VLOOKUP(A1073,holiday!A1073:H3178,7,FALSE)</f>
        <v>N</v>
      </c>
      <c r="H1073">
        <v>11.6</v>
      </c>
      <c r="I1073">
        <v>21.9</v>
      </c>
      <c r="J1073">
        <v>19.8</v>
      </c>
      <c r="K1073">
        <v>0</v>
      </c>
      <c r="L1073" s="5">
        <v>115736.97</v>
      </c>
      <c r="M1073" s="6">
        <v>102.5919318</v>
      </c>
      <c r="N1073" s="6">
        <f t="shared" si="16"/>
        <v>11873679.332978645</v>
      </c>
    </row>
    <row r="1074" spans="1:14" x14ac:dyDescent="0.45">
      <c r="A1074" s="9">
        <v>43077</v>
      </c>
      <c r="B1074" s="4" t="str">
        <f>VLOOKUP(A1074,holiday!A1074:F3179,2,FALSE)</f>
        <v>Friday</v>
      </c>
      <c r="C1074" s="4" t="str">
        <f>VLOOKUP(A1074,holiday!A1074:G3179,3,FALSE)</f>
        <v>December</v>
      </c>
      <c r="D1074" s="4">
        <f>VLOOKUP(A1074,holiday!A1074:E3179,5,FALSE)</f>
        <v>2017</v>
      </c>
      <c r="E1074" s="4">
        <f>VLOOKUP(A1074,holiday!A1074:F3179,4,FALSE)</f>
        <v>49</v>
      </c>
      <c r="F1074" s="4" t="str">
        <f>VLOOKUP(A1074,holiday!A1074:G3179,6,FALSE)</f>
        <v>Y</v>
      </c>
      <c r="G1074" s="4" t="str">
        <f>VLOOKUP(A1074,holiday!A1074:H3179,7,FALSE)</f>
        <v>N</v>
      </c>
      <c r="H1074">
        <v>11.4</v>
      </c>
      <c r="I1074">
        <v>18.7</v>
      </c>
      <c r="J1074">
        <v>28.5</v>
      </c>
      <c r="K1074">
        <v>25.2</v>
      </c>
      <c r="L1074" s="5">
        <v>109568.47</v>
      </c>
      <c r="M1074" s="6">
        <v>87.467721979999993</v>
      </c>
      <c r="N1074" s="6">
        <f t="shared" si="16"/>
        <v>9583704.4717339706</v>
      </c>
    </row>
    <row r="1075" spans="1:14" x14ac:dyDescent="0.45">
      <c r="A1075" s="9">
        <v>43078</v>
      </c>
      <c r="B1075" s="4" t="str">
        <f>VLOOKUP(A1075,holiday!A1075:F3180,2,FALSE)</f>
        <v>Saturday</v>
      </c>
      <c r="C1075" s="4" t="str">
        <f>VLOOKUP(A1075,holiday!A1075:G3180,3,FALSE)</f>
        <v>December</v>
      </c>
      <c r="D1075" s="4">
        <f>VLOOKUP(A1075,holiday!A1075:E3180,5,FALSE)</f>
        <v>2017</v>
      </c>
      <c r="E1075" s="4">
        <f>VLOOKUP(A1075,holiday!A1075:F3180,4,FALSE)</f>
        <v>49</v>
      </c>
      <c r="F1075" s="4" t="str">
        <f>VLOOKUP(A1075,holiday!A1075:G3180,6,FALSE)</f>
        <v>Y</v>
      </c>
      <c r="G1075" s="4" t="str">
        <f>VLOOKUP(A1075,holiday!A1075:H3180,7,FALSE)</f>
        <v>N</v>
      </c>
      <c r="H1075">
        <v>12.7</v>
      </c>
      <c r="I1075">
        <v>23</v>
      </c>
      <c r="J1075">
        <v>19.2</v>
      </c>
      <c r="K1075">
        <v>0</v>
      </c>
      <c r="L1075" s="5">
        <v>99334.8</v>
      </c>
      <c r="M1075" s="6">
        <v>82.980837530000002</v>
      </c>
      <c r="N1075" s="6">
        <f t="shared" si="16"/>
        <v>8242884.8998750448</v>
      </c>
    </row>
    <row r="1076" spans="1:14" x14ac:dyDescent="0.45">
      <c r="A1076" s="9">
        <v>43079</v>
      </c>
      <c r="B1076" s="4" t="str">
        <f>VLOOKUP(A1076,holiday!A1076:F3181,2,FALSE)</f>
        <v>Sunday</v>
      </c>
      <c r="C1076" s="4" t="str">
        <f>VLOOKUP(A1076,holiday!A1076:G3181,3,FALSE)</f>
        <v>December</v>
      </c>
      <c r="D1076" s="4">
        <f>VLOOKUP(A1076,holiday!A1076:E3181,5,FALSE)</f>
        <v>2017</v>
      </c>
      <c r="E1076" s="4">
        <f>VLOOKUP(A1076,holiday!A1076:F3181,4,FALSE)</f>
        <v>49</v>
      </c>
      <c r="F1076" s="4" t="str">
        <f>VLOOKUP(A1076,holiday!A1076:G3181,6,FALSE)</f>
        <v>Y</v>
      </c>
      <c r="G1076" s="4" t="str">
        <f>VLOOKUP(A1076,holiday!A1076:H3181,7,FALSE)</f>
        <v>N</v>
      </c>
      <c r="H1076">
        <v>14.5</v>
      </c>
      <c r="I1076">
        <v>22.2</v>
      </c>
      <c r="J1076">
        <v>31.4</v>
      </c>
      <c r="K1076">
        <v>0</v>
      </c>
      <c r="L1076" s="5">
        <v>97715.01</v>
      </c>
      <c r="M1076" s="6">
        <v>81.089163600000006</v>
      </c>
      <c r="N1076" s="6">
        <f t="shared" si="16"/>
        <v>7923628.4320656359</v>
      </c>
    </row>
    <row r="1077" spans="1:14" x14ac:dyDescent="0.45">
      <c r="A1077" s="9">
        <v>43080</v>
      </c>
      <c r="B1077" s="4" t="str">
        <f>VLOOKUP(A1077,holiday!A1077:F3182,2,FALSE)</f>
        <v>Monday</v>
      </c>
      <c r="C1077" s="4" t="str">
        <f>VLOOKUP(A1077,holiday!A1077:G3182,3,FALSE)</f>
        <v>December</v>
      </c>
      <c r="D1077" s="4">
        <f>VLOOKUP(A1077,holiday!A1077:E3182,5,FALSE)</f>
        <v>2017</v>
      </c>
      <c r="E1077" s="4">
        <f>VLOOKUP(A1077,holiday!A1077:F3182,4,FALSE)</f>
        <v>49</v>
      </c>
      <c r="F1077" s="4" t="str">
        <f>VLOOKUP(A1077,holiday!A1077:G3182,6,FALSE)</f>
        <v>Y</v>
      </c>
      <c r="G1077" s="4" t="str">
        <f>VLOOKUP(A1077,holiday!A1077:H3182,7,FALSE)</f>
        <v>N</v>
      </c>
      <c r="H1077">
        <v>16.399999999999999</v>
      </c>
      <c r="I1077">
        <v>20.7</v>
      </c>
      <c r="J1077">
        <v>26.3</v>
      </c>
      <c r="K1077">
        <v>0</v>
      </c>
      <c r="L1077" s="5">
        <v>114680.185</v>
      </c>
      <c r="M1077" s="6">
        <v>97.605395759999993</v>
      </c>
      <c r="N1077" s="6">
        <f t="shared" si="16"/>
        <v>11193404.842755014</v>
      </c>
    </row>
    <row r="1078" spans="1:14" x14ac:dyDescent="0.45">
      <c r="A1078" s="9">
        <v>43081</v>
      </c>
      <c r="B1078" s="4" t="str">
        <f>VLOOKUP(A1078,holiday!A1078:F3183,2,FALSE)</f>
        <v>Tuesday</v>
      </c>
      <c r="C1078" s="4" t="str">
        <f>VLOOKUP(A1078,holiday!A1078:G3183,3,FALSE)</f>
        <v>December</v>
      </c>
      <c r="D1078" s="4">
        <f>VLOOKUP(A1078,holiday!A1078:E3183,5,FALSE)</f>
        <v>2017</v>
      </c>
      <c r="E1078" s="4">
        <f>VLOOKUP(A1078,holiday!A1078:F3183,4,FALSE)</f>
        <v>49</v>
      </c>
      <c r="F1078" s="4" t="str">
        <f>VLOOKUP(A1078,holiday!A1078:G3183,6,FALSE)</f>
        <v>Y</v>
      </c>
      <c r="G1078" s="4" t="str">
        <f>VLOOKUP(A1078,holiday!A1078:H3183,7,FALSE)</f>
        <v>N</v>
      </c>
      <c r="H1078">
        <v>15.8</v>
      </c>
      <c r="I1078">
        <v>26.4</v>
      </c>
      <c r="J1078">
        <v>31.3</v>
      </c>
      <c r="K1078">
        <v>0</v>
      </c>
      <c r="L1078" s="5">
        <v>121945.175</v>
      </c>
      <c r="M1078" s="6">
        <v>104.9958379</v>
      </c>
      <c r="N1078" s="6">
        <f t="shared" si="16"/>
        <v>12803735.826987132</v>
      </c>
    </row>
    <row r="1079" spans="1:14" x14ac:dyDescent="0.45">
      <c r="A1079" s="9">
        <v>43082</v>
      </c>
      <c r="B1079" s="4" t="str">
        <f>VLOOKUP(A1079,holiday!A1079:F3184,2,FALSE)</f>
        <v>Wednesday</v>
      </c>
      <c r="C1079" s="4" t="str">
        <f>VLOOKUP(A1079,holiday!A1079:G3184,3,FALSE)</f>
        <v>December</v>
      </c>
      <c r="D1079" s="4">
        <f>VLOOKUP(A1079,holiday!A1079:E3184,5,FALSE)</f>
        <v>2017</v>
      </c>
      <c r="E1079" s="4">
        <f>VLOOKUP(A1079,holiday!A1079:F3184,4,FALSE)</f>
        <v>49</v>
      </c>
      <c r="F1079" s="4" t="str">
        <f>VLOOKUP(A1079,holiday!A1079:G3184,6,FALSE)</f>
        <v>Y</v>
      </c>
      <c r="G1079" s="4" t="str">
        <f>VLOOKUP(A1079,holiday!A1079:H3184,7,FALSE)</f>
        <v>N</v>
      </c>
      <c r="H1079">
        <v>15.8</v>
      </c>
      <c r="I1079">
        <v>37.6</v>
      </c>
      <c r="J1079">
        <v>32</v>
      </c>
      <c r="K1079">
        <v>0</v>
      </c>
      <c r="L1079" s="5">
        <v>146933.095</v>
      </c>
      <c r="M1079" s="6">
        <v>94.498151980000003</v>
      </c>
      <c r="N1079" s="6">
        <f t="shared" si="16"/>
        <v>13884905.942201778</v>
      </c>
    </row>
    <row r="1080" spans="1:14" x14ac:dyDescent="0.45">
      <c r="A1080" s="9">
        <v>43083</v>
      </c>
      <c r="B1080" s="4" t="str">
        <f>VLOOKUP(A1080,holiday!A1080:F3185,2,FALSE)</f>
        <v>Thursday</v>
      </c>
      <c r="C1080" s="4" t="str">
        <f>VLOOKUP(A1080,holiday!A1080:G3185,3,FALSE)</f>
        <v>December</v>
      </c>
      <c r="D1080" s="4">
        <f>VLOOKUP(A1080,holiday!A1080:E3185,5,FALSE)</f>
        <v>2017</v>
      </c>
      <c r="E1080" s="4">
        <f>VLOOKUP(A1080,holiday!A1080:F3185,4,FALSE)</f>
        <v>50</v>
      </c>
      <c r="F1080" s="4" t="str">
        <f>VLOOKUP(A1080,holiday!A1080:G3185,6,FALSE)</f>
        <v>Y</v>
      </c>
      <c r="G1080" s="4" t="str">
        <f>VLOOKUP(A1080,holiday!A1080:H3185,7,FALSE)</f>
        <v>N</v>
      </c>
      <c r="H1080">
        <v>20.5</v>
      </c>
      <c r="I1080">
        <v>23.1</v>
      </c>
      <c r="J1080">
        <v>21.7</v>
      </c>
      <c r="K1080">
        <v>0</v>
      </c>
      <c r="L1080" s="5">
        <v>129280.81</v>
      </c>
      <c r="M1080" s="6">
        <v>101.8652498</v>
      </c>
      <c r="N1080" s="6">
        <f t="shared" si="16"/>
        <v>13169222.004996337</v>
      </c>
    </row>
    <row r="1081" spans="1:14" x14ac:dyDescent="0.45">
      <c r="A1081" s="9">
        <v>43084</v>
      </c>
      <c r="B1081" s="4" t="str">
        <f>VLOOKUP(A1081,holiday!A1081:F3186,2,FALSE)</f>
        <v>Friday</v>
      </c>
      <c r="C1081" s="4" t="str">
        <f>VLOOKUP(A1081,holiday!A1081:G3186,3,FALSE)</f>
        <v>December</v>
      </c>
      <c r="D1081" s="4">
        <f>VLOOKUP(A1081,holiday!A1081:E3186,5,FALSE)</f>
        <v>2017</v>
      </c>
      <c r="E1081" s="4">
        <f>VLOOKUP(A1081,holiday!A1081:F3186,4,FALSE)</f>
        <v>50</v>
      </c>
      <c r="F1081" s="4" t="str">
        <f>VLOOKUP(A1081,holiday!A1081:G3186,6,FALSE)</f>
        <v>Y</v>
      </c>
      <c r="G1081" s="4" t="str">
        <f>VLOOKUP(A1081,holiday!A1081:H3186,7,FALSE)</f>
        <v>N</v>
      </c>
      <c r="H1081">
        <v>14.1</v>
      </c>
      <c r="I1081">
        <v>26.4</v>
      </c>
      <c r="J1081">
        <v>32.1</v>
      </c>
      <c r="K1081">
        <v>0</v>
      </c>
      <c r="L1081" s="5">
        <v>120821.05499999999</v>
      </c>
      <c r="M1081" s="6">
        <v>105.4358596</v>
      </c>
      <c r="N1081" s="6">
        <f t="shared" si="16"/>
        <v>12738871.791703878</v>
      </c>
    </row>
    <row r="1082" spans="1:14" x14ac:dyDescent="0.45">
      <c r="A1082" s="9">
        <v>43085</v>
      </c>
      <c r="B1082" s="4" t="str">
        <f>VLOOKUP(A1082,holiday!A1082:F3187,2,FALSE)</f>
        <v>Saturday</v>
      </c>
      <c r="C1082" s="4" t="str">
        <f>VLOOKUP(A1082,holiday!A1082:G3187,3,FALSE)</f>
        <v>December</v>
      </c>
      <c r="D1082" s="4">
        <f>VLOOKUP(A1082,holiday!A1082:E3187,5,FALSE)</f>
        <v>2017</v>
      </c>
      <c r="E1082" s="4">
        <f>VLOOKUP(A1082,holiday!A1082:F3187,4,FALSE)</f>
        <v>50</v>
      </c>
      <c r="F1082" s="4" t="str">
        <f>VLOOKUP(A1082,holiday!A1082:G3187,6,FALSE)</f>
        <v>Y</v>
      </c>
      <c r="G1082" s="4" t="str">
        <f>VLOOKUP(A1082,holiday!A1082:H3187,7,FALSE)</f>
        <v>N</v>
      </c>
      <c r="H1082">
        <v>13.8</v>
      </c>
      <c r="I1082">
        <v>24.6</v>
      </c>
      <c r="J1082">
        <v>31</v>
      </c>
      <c r="K1082">
        <v>0</v>
      </c>
      <c r="L1082" s="5">
        <v>110154.36</v>
      </c>
      <c r="M1082" s="6">
        <v>99.475416330000002</v>
      </c>
      <c r="N1082" s="6">
        <f t="shared" si="16"/>
        <v>10957650.821564699</v>
      </c>
    </row>
    <row r="1083" spans="1:14" x14ac:dyDescent="0.45">
      <c r="A1083" s="9">
        <v>43086</v>
      </c>
      <c r="B1083" s="4" t="str">
        <f>VLOOKUP(A1083,holiday!A1083:F3188,2,FALSE)</f>
        <v>Sunday</v>
      </c>
      <c r="C1083" s="4" t="str">
        <f>VLOOKUP(A1083,holiday!A1083:G3188,3,FALSE)</f>
        <v>December</v>
      </c>
      <c r="D1083" s="4">
        <f>VLOOKUP(A1083,holiday!A1083:E3188,5,FALSE)</f>
        <v>2017</v>
      </c>
      <c r="E1083" s="4">
        <f>VLOOKUP(A1083,holiday!A1083:F3188,4,FALSE)</f>
        <v>50</v>
      </c>
      <c r="F1083" s="4" t="str">
        <f>VLOOKUP(A1083,holiday!A1083:G3188,6,FALSE)</f>
        <v>Y</v>
      </c>
      <c r="G1083" s="4" t="str">
        <f>VLOOKUP(A1083,holiday!A1083:H3188,7,FALSE)</f>
        <v>N</v>
      </c>
      <c r="H1083">
        <v>15.7</v>
      </c>
      <c r="I1083">
        <v>24.5</v>
      </c>
      <c r="J1083">
        <v>30.5</v>
      </c>
      <c r="K1083">
        <v>0</v>
      </c>
      <c r="L1083" s="5">
        <v>107212.84</v>
      </c>
      <c r="M1083" s="6">
        <v>82.049323279999996</v>
      </c>
      <c r="N1083" s="6">
        <f t="shared" si="16"/>
        <v>8796740.968926914</v>
      </c>
    </row>
    <row r="1084" spans="1:14" x14ac:dyDescent="0.45">
      <c r="A1084" s="9">
        <v>43087</v>
      </c>
      <c r="B1084" s="4" t="str">
        <f>VLOOKUP(A1084,holiday!A1084:F3189,2,FALSE)</f>
        <v>Monday</v>
      </c>
      <c r="C1084" s="4" t="str">
        <f>VLOOKUP(A1084,holiday!A1084:G3189,3,FALSE)</f>
        <v>December</v>
      </c>
      <c r="D1084" s="4">
        <f>VLOOKUP(A1084,holiday!A1084:E3189,5,FALSE)</f>
        <v>2017</v>
      </c>
      <c r="E1084" s="4">
        <f>VLOOKUP(A1084,holiday!A1084:F3189,4,FALSE)</f>
        <v>50</v>
      </c>
      <c r="F1084" s="4" t="str">
        <f>VLOOKUP(A1084,holiday!A1084:G3189,6,FALSE)</f>
        <v>Y</v>
      </c>
      <c r="G1084" s="4" t="str">
        <f>VLOOKUP(A1084,holiday!A1084:H3189,7,FALSE)</f>
        <v>N</v>
      </c>
      <c r="H1084">
        <v>17.100000000000001</v>
      </c>
      <c r="I1084">
        <v>33</v>
      </c>
      <c r="J1084">
        <v>22.1</v>
      </c>
      <c r="K1084">
        <v>0</v>
      </c>
      <c r="L1084" s="5">
        <v>138949.67499999999</v>
      </c>
      <c r="M1084" s="6">
        <v>117.26538429999999</v>
      </c>
      <c r="N1084" s="6">
        <f t="shared" si="16"/>
        <v>16293987.0372351</v>
      </c>
    </row>
    <row r="1085" spans="1:14" x14ac:dyDescent="0.45">
      <c r="A1085" s="9">
        <v>43088</v>
      </c>
      <c r="B1085" s="4" t="str">
        <f>VLOOKUP(A1085,holiday!A1085:F3190,2,FALSE)</f>
        <v>Tuesday</v>
      </c>
      <c r="C1085" s="4" t="str">
        <f>VLOOKUP(A1085,holiday!A1085:G3190,3,FALSE)</f>
        <v>December</v>
      </c>
      <c r="D1085" s="4">
        <f>VLOOKUP(A1085,holiday!A1085:E3190,5,FALSE)</f>
        <v>2017</v>
      </c>
      <c r="E1085" s="4">
        <f>VLOOKUP(A1085,holiday!A1085:F3190,4,FALSE)</f>
        <v>50</v>
      </c>
      <c r="F1085" s="4" t="str">
        <f>VLOOKUP(A1085,holiday!A1085:G3190,6,FALSE)</f>
        <v>Y</v>
      </c>
      <c r="G1085" s="4" t="str">
        <f>VLOOKUP(A1085,holiday!A1085:H3190,7,FALSE)</f>
        <v>N</v>
      </c>
      <c r="H1085">
        <v>19.7</v>
      </c>
      <c r="I1085">
        <v>37.4</v>
      </c>
      <c r="J1085">
        <v>12.1</v>
      </c>
      <c r="K1085">
        <v>0</v>
      </c>
      <c r="L1085" s="5">
        <v>142870.39499999999</v>
      </c>
      <c r="M1085" s="6">
        <v>106.4977263</v>
      </c>
      <c r="N1085" s="6">
        <f t="shared" si="16"/>
        <v>15215372.223082887</v>
      </c>
    </row>
    <row r="1086" spans="1:14" x14ac:dyDescent="0.45">
      <c r="A1086" s="9">
        <v>43089</v>
      </c>
      <c r="B1086" s="4" t="str">
        <f>VLOOKUP(A1086,holiday!A1086:F3191,2,FALSE)</f>
        <v>Wednesday</v>
      </c>
      <c r="C1086" s="4" t="str">
        <f>VLOOKUP(A1086,holiday!A1086:G3191,3,FALSE)</f>
        <v>December</v>
      </c>
      <c r="D1086" s="4">
        <f>VLOOKUP(A1086,holiday!A1086:E3191,5,FALSE)</f>
        <v>2017</v>
      </c>
      <c r="E1086" s="4">
        <f>VLOOKUP(A1086,holiday!A1086:F3191,4,FALSE)</f>
        <v>50</v>
      </c>
      <c r="F1086" s="4" t="str">
        <f>VLOOKUP(A1086,holiday!A1086:G3191,6,FALSE)</f>
        <v>Y</v>
      </c>
      <c r="G1086" s="4" t="str">
        <f>VLOOKUP(A1086,holiday!A1086:H3191,7,FALSE)</f>
        <v>N</v>
      </c>
      <c r="H1086">
        <v>15.8</v>
      </c>
      <c r="I1086">
        <v>24.5</v>
      </c>
      <c r="J1086">
        <v>19</v>
      </c>
      <c r="K1086">
        <v>20.6</v>
      </c>
      <c r="L1086" s="5">
        <v>114916.99</v>
      </c>
      <c r="M1086" s="6">
        <v>78.737600779999994</v>
      </c>
      <c r="N1086" s="6">
        <f t="shared" si="16"/>
        <v>9048288.0814592522</v>
      </c>
    </row>
    <row r="1087" spans="1:14" x14ac:dyDescent="0.45">
      <c r="A1087" s="9">
        <v>43090</v>
      </c>
      <c r="B1087" s="4" t="str">
        <f>VLOOKUP(A1087,holiday!A1087:F3192,2,FALSE)</f>
        <v>Thursday</v>
      </c>
      <c r="C1087" s="4" t="str">
        <f>VLOOKUP(A1087,holiday!A1087:G3192,3,FALSE)</f>
        <v>December</v>
      </c>
      <c r="D1087" s="4">
        <f>VLOOKUP(A1087,holiday!A1087:E3192,5,FALSE)</f>
        <v>2017</v>
      </c>
      <c r="E1087" s="4">
        <f>VLOOKUP(A1087,holiday!A1087:F3192,4,FALSE)</f>
        <v>51</v>
      </c>
      <c r="F1087" s="4" t="str">
        <f>VLOOKUP(A1087,holiday!A1087:G3192,6,FALSE)</f>
        <v>Y</v>
      </c>
      <c r="G1087" s="4" t="str">
        <f>VLOOKUP(A1087,holiday!A1087:H3192,7,FALSE)</f>
        <v>N</v>
      </c>
      <c r="H1087">
        <v>12.3</v>
      </c>
      <c r="I1087">
        <v>23.7</v>
      </c>
      <c r="J1087">
        <v>31.9</v>
      </c>
      <c r="K1087">
        <v>0</v>
      </c>
      <c r="L1087" s="5">
        <v>114462.53</v>
      </c>
      <c r="M1087" s="6">
        <v>85.775431650000002</v>
      </c>
      <c r="N1087" s="6">
        <f t="shared" si="16"/>
        <v>9818072.9185010754</v>
      </c>
    </row>
    <row r="1088" spans="1:14" x14ac:dyDescent="0.45">
      <c r="A1088" s="9">
        <v>43091</v>
      </c>
      <c r="B1088" s="4" t="str">
        <f>VLOOKUP(A1088,holiday!A1088:F3193,2,FALSE)</f>
        <v>Friday</v>
      </c>
      <c r="C1088" s="4" t="str">
        <f>VLOOKUP(A1088,holiday!A1088:G3193,3,FALSE)</f>
        <v>December</v>
      </c>
      <c r="D1088" s="4">
        <f>VLOOKUP(A1088,holiday!A1088:E3193,5,FALSE)</f>
        <v>2017</v>
      </c>
      <c r="E1088" s="4">
        <f>VLOOKUP(A1088,holiday!A1088:F3193,4,FALSE)</f>
        <v>51</v>
      </c>
      <c r="F1088" s="4" t="str">
        <f>VLOOKUP(A1088,holiday!A1088:G3193,6,FALSE)</f>
        <v>N</v>
      </c>
      <c r="G1088" s="4" t="str">
        <f>VLOOKUP(A1088,holiday!A1088:H3193,7,FALSE)</f>
        <v>N</v>
      </c>
      <c r="H1088">
        <v>13.6</v>
      </c>
      <c r="I1088">
        <v>27.7</v>
      </c>
      <c r="J1088">
        <v>26.6</v>
      </c>
      <c r="K1088">
        <v>0</v>
      </c>
      <c r="L1088" s="5">
        <v>116428.79</v>
      </c>
      <c r="M1088" s="6">
        <v>81.598862999999994</v>
      </c>
      <c r="N1088" s="6">
        <f t="shared" si="16"/>
        <v>9500456.8844657689</v>
      </c>
    </row>
    <row r="1089" spans="1:14" x14ac:dyDescent="0.45">
      <c r="A1089" s="9">
        <v>43092</v>
      </c>
      <c r="B1089" s="4" t="str">
        <f>VLOOKUP(A1089,holiday!A1089:F3194,2,FALSE)</f>
        <v>Saturday</v>
      </c>
      <c r="C1089" s="4" t="str">
        <f>VLOOKUP(A1089,holiday!A1089:G3194,3,FALSE)</f>
        <v>December</v>
      </c>
      <c r="D1089" s="4">
        <f>VLOOKUP(A1089,holiday!A1089:E3194,5,FALSE)</f>
        <v>2017</v>
      </c>
      <c r="E1089" s="4">
        <f>VLOOKUP(A1089,holiday!A1089:F3194,4,FALSE)</f>
        <v>51</v>
      </c>
      <c r="F1089" s="4" t="str">
        <f>VLOOKUP(A1089,holiday!A1089:G3194,6,FALSE)</f>
        <v>N</v>
      </c>
      <c r="G1089" s="4" t="str">
        <f>VLOOKUP(A1089,holiday!A1089:H3194,7,FALSE)</f>
        <v>N</v>
      </c>
      <c r="H1089">
        <v>14.7</v>
      </c>
      <c r="I1089">
        <v>30.2</v>
      </c>
      <c r="J1089">
        <v>21.2</v>
      </c>
      <c r="K1089">
        <v>0</v>
      </c>
      <c r="L1089" s="5">
        <v>109364.01</v>
      </c>
      <c r="M1089" s="6">
        <v>79.898848340000001</v>
      </c>
      <c r="N1089" s="6">
        <f t="shared" si="16"/>
        <v>8738058.4488442428</v>
      </c>
    </row>
    <row r="1090" spans="1:14" x14ac:dyDescent="0.45">
      <c r="A1090" s="9">
        <v>43093</v>
      </c>
      <c r="B1090" s="4" t="str">
        <f>VLOOKUP(A1090,holiday!A1090:F3195,2,FALSE)</f>
        <v>Sunday</v>
      </c>
      <c r="C1090" s="4" t="str">
        <f>VLOOKUP(A1090,holiday!A1090:G3195,3,FALSE)</f>
        <v>December</v>
      </c>
      <c r="D1090" s="4">
        <f>VLOOKUP(A1090,holiday!A1090:E3195,5,FALSE)</f>
        <v>2017</v>
      </c>
      <c r="E1090" s="4">
        <f>VLOOKUP(A1090,holiday!A1090:F3195,4,FALSE)</f>
        <v>51</v>
      </c>
      <c r="F1090" s="4" t="str">
        <f>VLOOKUP(A1090,holiday!A1090:G3195,6,FALSE)</f>
        <v>N</v>
      </c>
      <c r="G1090" s="4" t="str">
        <f>VLOOKUP(A1090,holiday!A1090:H3195,7,FALSE)</f>
        <v>N</v>
      </c>
      <c r="H1090">
        <v>15.8</v>
      </c>
      <c r="I1090">
        <v>19.399999999999999</v>
      </c>
      <c r="J1090">
        <v>25.7</v>
      </c>
      <c r="K1090">
        <v>0.4</v>
      </c>
      <c r="L1090" s="5">
        <v>92856.23</v>
      </c>
      <c r="M1090" s="6">
        <v>58.939113859999999</v>
      </c>
      <c r="N1090" s="6">
        <f t="shared" ref="N1090:N1153" si="17">L1090*M1090</f>
        <v>5472863.9125803476</v>
      </c>
    </row>
    <row r="1091" spans="1:14" x14ac:dyDescent="0.45">
      <c r="A1091" s="9">
        <v>43094</v>
      </c>
      <c r="B1091" s="4" t="str">
        <f>VLOOKUP(A1091,holiday!A1091:F3196,2,FALSE)</f>
        <v>Monday</v>
      </c>
      <c r="C1091" s="4" t="str">
        <f>VLOOKUP(A1091,holiday!A1091:G3196,3,FALSE)</f>
        <v>December</v>
      </c>
      <c r="D1091" s="4">
        <f>VLOOKUP(A1091,holiday!A1091:E3196,5,FALSE)</f>
        <v>2017</v>
      </c>
      <c r="E1091" s="4">
        <f>VLOOKUP(A1091,holiday!A1091:F3196,4,FALSE)</f>
        <v>51</v>
      </c>
      <c r="F1091" s="4" t="str">
        <f>VLOOKUP(A1091,holiday!A1091:G3196,6,FALSE)</f>
        <v>N</v>
      </c>
      <c r="G1091" s="4" t="str">
        <f>VLOOKUP(A1091,holiday!A1091:H3196,7,FALSE)</f>
        <v>Y</v>
      </c>
      <c r="H1091">
        <v>15.1</v>
      </c>
      <c r="I1091">
        <v>21.4</v>
      </c>
      <c r="J1091">
        <v>29</v>
      </c>
      <c r="K1091">
        <v>0</v>
      </c>
      <c r="L1091" s="5">
        <v>85094.375</v>
      </c>
      <c r="M1091" s="6">
        <v>44.900300629999997</v>
      </c>
      <c r="N1091" s="6">
        <f t="shared" si="17"/>
        <v>3820763.019421956</v>
      </c>
    </row>
    <row r="1092" spans="1:14" x14ac:dyDescent="0.45">
      <c r="A1092" s="9">
        <v>43095</v>
      </c>
      <c r="B1092" s="4" t="str">
        <f>VLOOKUP(A1092,holiday!A1092:F3197,2,FALSE)</f>
        <v>Tuesday</v>
      </c>
      <c r="C1092" s="4" t="str">
        <f>VLOOKUP(A1092,holiday!A1092:G3197,3,FALSE)</f>
        <v>December</v>
      </c>
      <c r="D1092" s="4">
        <f>VLOOKUP(A1092,holiday!A1092:E3197,5,FALSE)</f>
        <v>2017</v>
      </c>
      <c r="E1092" s="4">
        <f>VLOOKUP(A1092,holiday!A1092:F3197,4,FALSE)</f>
        <v>51</v>
      </c>
      <c r="F1092" s="4" t="str">
        <f>VLOOKUP(A1092,holiday!A1092:G3197,6,FALSE)</f>
        <v>N</v>
      </c>
      <c r="G1092" s="4" t="str">
        <f>VLOOKUP(A1092,holiday!A1092:H3197,7,FALSE)</f>
        <v>Y</v>
      </c>
      <c r="H1092">
        <v>12.5</v>
      </c>
      <c r="I1092">
        <v>30.5</v>
      </c>
      <c r="J1092">
        <v>31.9</v>
      </c>
      <c r="K1092">
        <v>0</v>
      </c>
      <c r="L1092" s="5">
        <v>98638.854999999996</v>
      </c>
      <c r="M1092" s="6">
        <v>72.845242119999995</v>
      </c>
      <c r="N1092" s="6">
        <f t="shared" si="17"/>
        <v>7185371.274914572</v>
      </c>
    </row>
    <row r="1093" spans="1:14" x14ac:dyDescent="0.45">
      <c r="A1093" s="9">
        <v>43096</v>
      </c>
      <c r="B1093" s="4" t="str">
        <f>VLOOKUP(A1093,holiday!A1093:F3198,2,FALSE)</f>
        <v>Wednesday</v>
      </c>
      <c r="C1093" s="4" t="str">
        <f>VLOOKUP(A1093,holiday!A1093:G3198,3,FALSE)</f>
        <v>December</v>
      </c>
      <c r="D1093" s="4">
        <f>VLOOKUP(A1093,holiday!A1093:E3198,5,FALSE)</f>
        <v>2017</v>
      </c>
      <c r="E1093" s="4">
        <f>VLOOKUP(A1093,holiday!A1093:F3198,4,FALSE)</f>
        <v>51</v>
      </c>
      <c r="F1093" s="4" t="str">
        <f>VLOOKUP(A1093,holiday!A1093:G3198,6,FALSE)</f>
        <v>N</v>
      </c>
      <c r="G1093" s="4" t="str">
        <f>VLOOKUP(A1093,holiday!A1093:H3198,7,FALSE)</f>
        <v>N</v>
      </c>
      <c r="H1093">
        <v>17.3</v>
      </c>
      <c r="I1093">
        <v>34.5</v>
      </c>
      <c r="J1093">
        <v>30.6</v>
      </c>
      <c r="K1093">
        <v>0</v>
      </c>
      <c r="L1093" s="5">
        <v>128753.755</v>
      </c>
      <c r="M1093" s="6">
        <v>113.6548037</v>
      </c>
      <c r="N1093" s="6">
        <f t="shared" si="17"/>
        <v>14633482.750162894</v>
      </c>
    </row>
    <row r="1094" spans="1:14" x14ac:dyDescent="0.45">
      <c r="A1094" s="9">
        <v>43097</v>
      </c>
      <c r="B1094" s="4" t="str">
        <f>VLOOKUP(A1094,holiday!A1094:F3199,2,FALSE)</f>
        <v>Thursday</v>
      </c>
      <c r="C1094" s="4" t="str">
        <f>VLOOKUP(A1094,holiday!A1094:G3199,3,FALSE)</f>
        <v>December</v>
      </c>
      <c r="D1094" s="4">
        <f>VLOOKUP(A1094,holiday!A1094:E3199,5,FALSE)</f>
        <v>2017</v>
      </c>
      <c r="E1094" s="4">
        <f>VLOOKUP(A1094,holiday!A1094:F3199,4,FALSE)</f>
        <v>52</v>
      </c>
      <c r="F1094" s="4" t="str">
        <f>VLOOKUP(A1094,holiday!A1094:G3199,6,FALSE)</f>
        <v>N</v>
      </c>
      <c r="G1094" s="4" t="str">
        <f>VLOOKUP(A1094,holiday!A1094:H3199,7,FALSE)</f>
        <v>N</v>
      </c>
      <c r="H1094">
        <v>24</v>
      </c>
      <c r="I1094">
        <v>32.799999999999997</v>
      </c>
      <c r="J1094">
        <v>13.5</v>
      </c>
      <c r="K1094">
        <v>0</v>
      </c>
      <c r="L1094" s="5">
        <v>130699.155</v>
      </c>
      <c r="M1094" s="6">
        <v>109.4926892</v>
      </c>
      <c r="N1094" s="6">
        <f t="shared" si="17"/>
        <v>14310601.957117626</v>
      </c>
    </row>
    <row r="1095" spans="1:14" x14ac:dyDescent="0.45">
      <c r="A1095" s="9">
        <v>43098</v>
      </c>
      <c r="B1095" s="4" t="str">
        <f>VLOOKUP(A1095,holiday!A1095:F3200,2,FALSE)</f>
        <v>Friday</v>
      </c>
      <c r="C1095" s="4" t="str">
        <f>VLOOKUP(A1095,holiday!A1095:G3200,3,FALSE)</f>
        <v>December</v>
      </c>
      <c r="D1095" s="4">
        <f>VLOOKUP(A1095,holiday!A1095:E3200,5,FALSE)</f>
        <v>2017</v>
      </c>
      <c r="E1095" s="4">
        <f>VLOOKUP(A1095,holiday!A1095:F3200,4,FALSE)</f>
        <v>52</v>
      </c>
      <c r="F1095" s="4" t="str">
        <f>VLOOKUP(A1095,holiday!A1095:G3200,6,FALSE)</f>
        <v>N</v>
      </c>
      <c r="G1095" s="4" t="str">
        <f>VLOOKUP(A1095,holiday!A1095:H3200,7,FALSE)</f>
        <v>N</v>
      </c>
      <c r="H1095">
        <v>18.600000000000001</v>
      </c>
      <c r="I1095">
        <v>24.4</v>
      </c>
      <c r="J1095">
        <v>9.3000000000000007</v>
      </c>
      <c r="K1095">
        <v>0.2</v>
      </c>
      <c r="L1095" s="5">
        <v>115572.045</v>
      </c>
      <c r="M1095" s="6">
        <v>93.834088929999993</v>
      </c>
      <c r="N1095" s="6">
        <f t="shared" si="17"/>
        <v>10844597.54835196</v>
      </c>
    </row>
    <row r="1096" spans="1:14" x14ac:dyDescent="0.45">
      <c r="A1096" s="9">
        <v>43099</v>
      </c>
      <c r="B1096" s="4" t="str">
        <f>VLOOKUP(A1096,holiday!A1096:F3201,2,FALSE)</f>
        <v>Saturday</v>
      </c>
      <c r="C1096" s="4" t="str">
        <f>VLOOKUP(A1096,holiday!A1096:G3201,3,FALSE)</f>
        <v>December</v>
      </c>
      <c r="D1096" s="4">
        <f>VLOOKUP(A1096,holiday!A1096:E3201,5,FALSE)</f>
        <v>2017</v>
      </c>
      <c r="E1096" s="4">
        <f>VLOOKUP(A1096,holiday!A1096:F3201,4,FALSE)</f>
        <v>52</v>
      </c>
      <c r="F1096" s="4" t="str">
        <f>VLOOKUP(A1096,holiday!A1096:G3201,6,FALSE)</f>
        <v>N</v>
      </c>
      <c r="G1096" s="4" t="str">
        <f>VLOOKUP(A1096,holiday!A1096:H3201,7,FALSE)</f>
        <v>N</v>
      </c>
      <c r="H1096">
        <v>15.6</v>
      </c>
      <c r="I1096">
        <v>21.3</v>
      </c>
      <c r="J1096">
        <v>13.6</v>
      </c>
      <c r="K1096">
        <v>8.4</v>
      </c>
      <c r="L1096" s="5">
        <v>96358.975000000006</v>
      </c>
      <c r="M1096" s="6">
        <v>59.475169020000003</v>
      </c>
      <c r="N1096" s="6">
        <f t="shared" si="17"/>
        <v>5730966.324718955</v>
      </c>
    </row>
    <row r="1097" spans="1:14" x14ac:dyDescent="0.45">
      <c r="A1097" s="9">
        <v>43100</v>
      </c>
      <c r="B1097" s="4" t="str">
        <f>VLOOKUP(A1097,holiday!A1097:F3202,2,FALSE)</f>
        <v>Sunday</v>
      </c>
      <c r="C1097" s="4" t="str">
        <f>VLOOKUP(A1097,holiday!A1097:G3202,3,FALSE)</f>
        <v>December</v>
      </c>
      <c r="D1097" s="4">
        <f>VLOOKUP(A1097,holiday!A1097:E3202,5,FALSE)</f>
        <v>2017</v>
      </c>
      <c r="E1097" s="4">
        <f>VLOOKUP(A1097,holiday!A1097:F3202,4,FALSE)</f>
        <v>52</v>
      </c>
      <c r="F1097" s="4" t="str">
        <f>VLOOKUP(A1097,holiday!A1097:G3202,6,FALSE)</f>
        <v>N</v>
      </c>
      <c r="G1097" s="4" t="str">
        <f>VLOOKUP(A1097,holiday!A1097:H3202,7,FALSE)</f>
        <v>N</v>
      </c>
      <c r="H1097">
        <v>12</v>
      </c>
      <c r="I1097">
        <v>25.7</v>
      </c>
      <c r="J1097">
        <v>31.7</v>
      </c>
      <c r="K1097">
        <v>0.2</v>
      </c>
      <c r="L1097" s="5">
        <v>95700.479999999996</v>
      </c>
      <c r="M1097" s="6">
        <v>61.49347092</v>
      </c>
      <c r="N1097" s="6">
        <f t="shared" si="17"/>
        <v>5884954.6839100411</v>
      </c>
    </row>
    <row r="1098" spans="1:14" x14ac:dyDescent="0.45">
      <c r="A1098" s="9">
        <v>43101</v>
      </c>
      <c r="B1098" s="4" t="str">
        <f>VLOOKUP(A1098,holiday!A1098:F3203,2,FALSE)</f>
        <v>Monday</v>
      </c>
      <c r="C1098" s="4" t="str">
        <f>VLOOKUP(A1098,holiday!A1098:G3203,3,FALSE)</f>
        <v>January</v>
      </c>
      <c r="D1098" s="4">
        <f>VLOOKUP(A1098,holiday!A1098:E3203,5,FALSE)</f>
        <v>2018</v>
      </c>
      <c r="E1098" s="4">
        <f>VLOOKUP(A1098,holiday!A1098:F3203,4,FALSE)</f>
        <v>52</v>
      </c>
      <c r="F1098" s="4" t="str">
        <f>VLOOKUP(A1098,holiday!A1098:G3203,6,FALSE)</f>
        <v>N</v>
      </c>
      <c r="G1098" s="4" t="str">
        <f>VLOOKUP(A1098,holiday!A1098:H3203,7,FALSE)</f>
        <v>Y</v>
      </c>
      <c r="H1098">
        <v>16.600000000000001</v>
      </c>
      <c r="I1098">
        <v>25.3</v>
      </c>
      <c r="J1098">
        <v>31.4</v>
      </c>
      <c r="K1098">
        <v>0</v>
      </c>
      <c r="L1098" s="5">
        <v>95959.684999999998</v>
      </c>
      <c r="M1098" s="6">
        <v>71.817747299999994</v>
      </c>
      <c r="N1098" s="6">
        <f t="shared" si="17"/>
        <v>6891608.4083175994</v>
      </c>
    </row>
    <row r="1099" spans="1:14" x14ac:dyDescent="0.45">
      <c r="A1099" s="9">
        <v>43102</v>
      </c>
      <c r="B1099" s="4" t="str">
        <f>VLOOKUP(A1099,holiday!A1099:F3204,2,FALSE)</f>
        <v>Tuesday</v>
      </c>
      <c r="C1099" s="4" t="str">
        <f>VLOOKUP(A1099,holiday!A1099:G3204,3,FALSE)</f>
        <v>January</v>
      </c>
      <c r="D1099" s="4">
        <f>VLOOKUP(A1099,holiday!A1099:E3204,5,FALSE)</f>
        <v>2018</v>
      </c>
      <c r="E1099" s="4">
        <f>VLOOKUP(A1099,holiday!A1099:F3204,4,FALSE)</f>
        <v>52</v>
      </c>
      <c r="F1099" s="4" t="str">
        <f>VLOOKUP(A1099,holiday!A1099:G3204,6,FALSE)</f>
        <v>N</v>
      </c>
      <c r="G1099" s="4" t="str">
        <f>VLOOKUP(A1099,holiday!A1099:H3204,7,FALSE)</f>
        <v>N</v>
      </c>
      <c r="H1099">
        <v>16.399999999999999</v>
      </c>
      <c r="I1099">
        <v>21.8</v>
      </c>
      <c r="J1099">
        <v>29.7</v>
      </c>
      <c r="K1099">
        <v>0</v>
      </c>
      <c r="L1099" s="5">
        <v>105277.85</v>
      </c>
      <c r="M1099" s="6">
        <v>69.387729629999995</v>
      </c>
      <c r="N1099" s="6">
        <f t="shared" si="17"/>
        <v>7304990.9918276956</v>
      </c>
    </row>
    <row r="1100" spans="1:14" x14ac:dyDescent="0.45">
      <c r="A1100" s="9">
        <v>43103</v>
      </c>
      <c r="B1100" s="4" t="str">
        <f>VLOOKUP(A1100,holiday!A1100:F3205,2,FALSE)</f>
        <v>Wednesday</v>
      </c>
      <c r="C1100" s="4" t="str">
        <f>VLOOKUP(A1100,holiday!A1100:G3205,3,FALSE)</f>
        <v>January</v>
      </c>
      <c r="D1100" s="4">
        <f>VLOOKUP(A1100,holiday!A1100:E3205,5,FALSE)</f>
        <v>2018</v>
      </c>
      <c r="E1100" s="4">
        <f>VLOOKUP(A1100,holiday!A1100:F3205,4,FALSE)</f>
        <v>52</v>
      </c>
      <c r="F1100" s="4" t="str">
        <f>VLOOKUP(A1100,holiday!A1100:G3205,6,FALSE)</f>
        <v>N</v>
      </c>
      <c r="G1100" s="4" t="str">
        <f>VLOOKUP(A1100,holiday!A1100:H3205,7,FALSE)</f>
        <v>N</v>
      </c>
      <c r="H1100">
        <v>14.6</v>
      </c>
      <c r="I1100">
        <v>21</v>
      </c>
      <c r="J1100">
        <v>27.2</v>
      </c>
      <c r="K1100">
        <v>0</v>
      </c>
      <c r="L1100" s="5">
        <v>106373.825</v>
      </c>
      <c r="M1100" s="6">
        <v>67.238116770000005</v>
      </c>
      <c r="N1100" s="6">
        <f t="shared" si="17"/>
        <v>7152375.6666215453</v>
      </c>
    </row>
    <row r="1101" spans="1:14" x14ac:dyDescent="0.45">
      <c r="A1101" s="9">
        <v>43104</v>
      </c>
      <c r="B1101" s="4" t="str">
        <f>VLOOKUP(A1101,holiday!A1101:F3206,2,FALSE)</f>
        <v>Thursday</v>
      </c>
      <c r="C1101" s="4" t="str">
        <f>VLOOKUP(A1101,holiday!A1101:G3206,3,FALSE)</f>
        <v>January</v>
      </c>
      <c r="D1101" s="4">
        <f>VLOOKUP(A1101,holiday!A1101:E3206,5,FALSE)</f>
        <v>2018</v>
      </c>
      <c r="E1101" s="4">
        <f>VLOOKUP(A1101,holiday!A1101:F3206,4,FALSE)</f>
        <v>1</v>
      </c>
      <c r="F1101" s="4" t="str">
        <f>VLOOKUP(A1101,holiday!A1101:G3206,6,FALSE)</f>
        <v>N</v>
      </c>
      <c r="G1101" s="4" t="str">
        <f>VLOOKUP(A1101,holiday!A1101:H3206,7,FALSE)</f>
        <v>N</v>
      </c>
      <c r="H1101">
        <v>14.1</v>
      </c>
      <c r="I1101">
        <v>23.6</v>
      </c>
      <c r="J1101">
        <v>31.8</v>
      </c>
      <c r="K1101">
        <v>0.2</v>
      </c>
      <c r="L1101" s="5">
        <v>113337.685</v>
      </c>
      <c r="M1101" s="6">
        <v>78.738187400000001</v>
      </c>
      <c r="N1101" s="6">
        <f t="shared" si="17"/>
        <v>8924003.8810121696</v>
      </c>
    </row>
    <row r="1102" spans="1:14" x14ac:dyDescent="0.45">
      <c r="A1102" s="9">
        <v>43105</v>
      </c>
      <c r="B1102" s="4" t="str">
        <f>VLOOKUP(A1102,holiday!A1102:F3207,2,FALSE)</f>
        <v>Friday</v>
      </c>
      <c r="C1102" s="4" t="str">
        <f>VLOOKUP(A1102,holiday!A1102:G3207,3,FALSE)</f>
        <v>January</v>
      </c>
      <c r="D1102" s="4">
        <f>VLOOKUP(A1102,holiday!A1102:E3207,5,FALSE)</f>
        <v>2018</v>
      </c>
      <c r="E1102" s="4">
        <f>VLOOKUP(A1102,holiday!A1102:F3207,4,FALSE)</f>
        <v>1</v>
      </c>
      <c r="F1102" s="4" t="str">
        <f>VLOOKUP(A1102,holiday!A1102:G3207,6,FALSE)</f>
        <v>N</v>
      </c>
      <c r="G1102" s="4" t="str">
        <f>VLOOKUP(A1102,holiday!A1102:H3207,7,FALSE)</f>
        <v>N</v>
      </c>
      <c r="H1102">
        <v>14.7</v>
      </c>
      <c r="I1102">
        <v>30.7</v>
      </c>
      <c r="J1102">
        <v>31.7</v>
      </c>
      <c r="K1102">
        <v>0</v>
      </c>
      <c r="L1102" s="5">
        <v>123247.735</v>
      </c>
      <c r="M1102" s="6">
        <v>90.82817034</v>
      </c>
      <c r="N1102" s="6">
        <f t="shared" si="17"/>
        <v>11194366.268599181</v>
      </c>
    </row>
    <row r="1103" spans="1:14" x14ac:dyDescent="0.45">
      <c r="A1103" s="9">
        <v>43106</v>
      </c>
      <c r="B1103" s="4" t="str">
        <f>VLOOKUP(A1103,holiday!A1103:F3208,2,FALSE)</f>
        <v>Saturday</v>
      </c>
      <c r="C1103" s="4" t="str">
        <f>VLOOKUP(A1103,holiday!A1103:G3208,3,FALSE)</f>
        <v>January</v>
      </c>
      <c r="D1103" s="4">
        <f>VLOOKUP(A1103,holiday!A1103:E3208,5,FALSE)</f>
        <v>2018</v>
      </c>
      <c r="E1103" s="4">
        <f>VLOOKUP(A1103,holiday!A1103:F3208,4,FALSE)</f>
        <v>1</v>
      </c>
      <c r="F1103" s="4" t="str">
        <f>VLOOKUP(A1103,holiday!A1103:G3208,6,FALSE)</f>
        <v>N</v>
      </c>
      <c r="G1103" s="4" t="str">
        <f>VLOOKUP(A1103,holiday!A1103:H3208,7,FALSE)</f>
        <v>N</v>
      </c>
      <c r="H1103">
        <v>18.8</v>
      </c>
      <c r="I1103">
        <v>41.7</v>
      </c>
      <c r="J1103">
        <v>31.5</v>
      </c>
      <c r="K1103">
        <v>0</v>
      </c>
      <c r="L1103" s="5">
        <v>133705.845</v>
      </c>
      <c r="M1103" s="6">
        <v>75.591386209999996</v>
      </c>
      <c r="N1103" s="6">
        <f t="shared" si="17"/>
        <v>10107010.167929398</v>
      </c>
    </row>
    <row r="1104" spans="1:14" x14ac:dyDescent="0.45">
      <c r="A1104" s="9">
        <v>43107</v>
      </c>
      <c r="B1104" s="4" t="str">
        <f>VLOOKUP(A1104,holiday!A1104:F3209,2,FALSE)</f>
        <v>Sunday</v>
      </c>
      <c r="C1104" s="4" t="str">
        <f>VLOOKUP(A1104,holiday!A1104:G3209,3,FALSE)</f>
        <v>January</v>
      </c>
      <c r="D1104" s="4">
        <f>VLOOKUP(A1104,holiday!A1104:E3209,5,FALSE)</f>
        <v>2018</v>
      </c>
      <c r="E1104" s="4">
        <f>VLOOKUP(A1104,holiday!A1104:F3209,4,FALSE)</f>
        <v>1</v>
      </c>
      <c r="F1104" s="4" t="str">
        <f>VLOOKUP(A1104,holiday!A1104:G3209,6,FALSE)</f>
        <v>N</v>
      </c>
      <c r="G1104" s="4" t="str">
        <f>VLOOKUP(A1104,holiday!A1104:H3209,7,FALSE)</f>
        <v>N</v>
      </c>
      <c r="H1104">
        <v>18.7</v>
      </c>
      <c r="I1104">
        <v>21.8</v>
      </c>
      <c r="J1104">
        <v>11</v>
      </c>
      <c r="K1104">
        <v>0</v>
      </c>
      <c r="L1104" s="5">
        <v>107142.815</v>
      </c>
      <c r="M1104" s="6">
        <v>80.976046170000004</v>
      </c>
      <c r="N1104" s="6">
        <f t="shared" si="17"/>
        <v>8676001.5342237689</v>
      </c>
    </row>
    <row r="1105" spans="1:14" x14ac:dyDescent="0.45">
      <c r="A1105" s="9">
        <v>43108</v>
      </c>
      <c r="B1105" s="4" t="str">
        <f>VLOOKUP(A1105,holiday!A1105:F3210,2,FALSE)</f>
        <v>Monday</v>
      </c>
      <c r="C1105" s="4" t="str">
        <f>VLOOKUP(A1105,holiday!A1105:G3210,3,FALSE)</f>
        <v>January</v>
      </c>
      <c r="D1105" s="4">
        <f>VLOOKUP(A1105,holiday!A1105:E3210,5,FALSE)</f>
        <v>2018</v>
      </c>
      <c r="E1105" s="4">
        <f>VLOOKUP(A1105,holiday!A1105:F3210,4,FALSE)</f>
        <v>1</v>
      </c>
      <c r="F1105" s="4" t="str">
        <f>VLOOKUP(A1105,holiday!A1105:G3210,6,FALSE)</f>
        <v>N</v>
      </c>
      <c r="G1105" s="4" t="str">
        <f>VLOOKUP(A1105,holiday!A1105:H3210,7,FALSE)</f>
        <v>N</v>
      </c>
      <c r="H1105">
        <v>17.3</v>
      </c>
      <c r="I1105">
        <v>21.9</v>
      </c>
      <c r="J1105">
        <v>17.5</v>
      </c>
      <c r="K1105">
        <v>0</v>
      </c>
      <c r="L1105" s="5">
        <v>118832.07</v>
      </c>
      <c r="M1105" s="6">
        <v>87.931578639999998</v>
      </c>
      <c r="N1105" s="6">
        <f t="shared" si="17"/>
        <v>10449091.508158986</v>
      </c>
    </row>
    <row r="1106" spans="1:14" x14ac:dyDescent="0.45">
      <c r="A1106" s="9">
        <v>43109</v>
      </c>
      <c r="B1106" s="4" t="str">
        <f>VLOOKUP(A1106,holiday!A1106:F3211,2,FALSE)</f>
        <v>Tuesday</v>
      </c>
      <c r="C1106" s="4" t="str">
        <f>VLOOKUP(A1106,holiday!A1106:G3211,3,FALSE)</f>
        <v>January</v>
      </c>
      <c r="D1106" s="4">
        <f>VLOOKUP(A1106,holiday!A1106:E3211,5,FALSE)</f>
        <v>2018</v>
      </c>
      <c r="E1106" s="4">
        <f>VLOOKUP(A1106,holiday!A1106:F3211,4,FALSE)</f>
        <v>1</v>
      </c>
      <c r="F1106" s="4" t="str">
        <f>VLOOKUP(A1106,holiday!A1106:G3211,6,FALSE)</f>
        <v>N</v>
      </c>
      <c r="G1106" s="4" t="str">
        <f>VLOOKUP(A1106,holiday!A1106:H3211,7,FALSE)</f>
        <v>N</v>
      </c>
      <c r="H1106">
        <v>15.7</v>
      </c>
      <c r="I1106">
        <v>22.5</v>
      </c>
      <c r="J1106">
        <v>30</v>
      </c>
      <c r="K1106">
        <v>0</v>
      </c>
      <c r="L1106" s="5">
        <v>111361.05</v>
      </c>
      <c r="M1106" s="6">
        <v>76.717394519999999</v>
      </c>
      <c r="N1106" s="6">
        <f t="shared" si="17"/>
        <v>8543329.6070114467</v>
      </c>
    </row>
    <row r="1107" spans="1:14" x14ac:dyDescent="0.45">
      <c r="A1107" s="9">
        <v>43110</v>
      </c>
      <c r="B1107" s="4" t="str">
        <f>VLOOKUP(A1107,holiday!A1107:F3212,2,FALSE)</f>
        <v>Wednesday</v>
      </c>
      <c r="C1107" s="4" t="str">
        <f>VLOOKUP(A1107,holiday!A1107:G3212,3,FALSE)</f>
        <v>January</v>
      </c>
      <c r="D1107" s="4">
        <f>VLOOKUP(A1107,holiday!A1107:E3212,5,FALSE)</f>
        <v>2018</v>
      </c>
      <c r="E1107" s="4">
        <f>VLOOKUP(A1107,holiday!A1107:F3212,4,FALSE)</f>
        <v>1</v>
      </c>
      <c r="F1107" s="4" t="str">
        <f>VLOOKUP(A1107,holiday!A1107:G3212,6,FALSE)</f>
        <v>N</v>
      </c>
      <c r="G1107" s="4" t="str">
        <f>VLOOKUP(A1107,holiday!A1107:H3212,7,FALSE)</f>
        <v>N</v>
      </c>
      <c r="H1107">
        <v>13.6</v>
      </c>
      <c r="I1107">
        <v>25.6</v>
      </c>
      <c r="J1107">
        <v>23.5</v>
      </c>
      <c r="K1107">
        <v>0</v>
      </c>
      <c r="L1107" s="5">
        <v>116530.04</v>
      </c>
      <c r="M1107" s="6">
        <v>80.212274440000002</v>
      </c>
      <c r="N1107" s="6">
        <f t="shared" si="17"/>
        <v>9347139.5489841774</v>
      </c>
    </row>
    <row r="1108" spans="1:14" x14ac:dyDescent="0.45">
      <c r="A1108" s="9">
        <v>43111</v>
      </c>
      <c r="B1108" s="4" t="str">
        <f>VLOOKUP(A1108,holiday!A1108:F3213,2,FALSE)</f>
        <v>Thursday</v>
      </c>
      <c r="C1108" s="4" t="str">
        <f>VLOOKUP(A1108,holiday!A1108:G3213,3,FALSE)</f>
        <v>January</v>
      </c>
      <c r="D1108" s="4">
        <f>VLOOKUP(A1108,holiday!A1108:E3213,5,FALSE)</f>
        <v>2018</v>
      </c>
      <c r="E1108" s="4">
        <f>VLOOKUP(A1108,holiday!A1108:F3213,4,FALSE)</f>
        <v>2</v>
      </c>
      <c r="F1108" s="4" t="str">
        <f>VLOOKUP(A1108,holiday!A1108:G3213,6,FALSE)</f>
        <v>N</v>
      </c>
      <c r="G1108" s="4" t="str">
        <f>VLOOKUP(A1108,holiday!A1108:H3213,7,FALSE)</f>
        <v>N</v>
      </c>
      <c r="H1108">
        <v>15.5</v>
      </c>
      <c r="I1108">
        <v>34.5</v>
      </c>
      <c r="J1108">
        <v>28.6</v>
      </c>
      <c r="K1108">
        <v>0</v>
      </c>
      <c r="L1108" s="5">
        <v>139607.905</v>
      </c>
      <c r="M1108" s="6">
        <v>87.802658050000005</v>
      </c>
      <c r="N1108" s="6">
        <f t="shared" si="17"/>
        <v>12257945.143791886</v>
      </c>
    </row>
    <row r="1109" spans="1:14" x14ac:dyDescent="0.45">
      <c r="A1109" s="9">
        <v>43112</v>
      </c>
      <c r="B1109" s="4" t="str">
        <f>VLOOKUP(A1109,holiday!A1109:F3214,2,FALSE)</f>
        <v>Friday</v>
      </c>
      <c r="C1109" s="4" t="str">
        <f>VLOOKUP(A1109,holiday!A1109:G3214,3,FALSE)</f>
        <v>January</v>
      </c>
      <c r="D1109" s="4">
        <f>VLOOKUP(A1109,holiday!A1109:E3214,5,FALSE)</f>
        <v>2018</v>
      </c>
      <c r="E1109" s="4">
        <f>VLOOKUP(A1109,holiday!A1109:F3214,4,FALSE)</f>
        <v>2</v>
      </c>
      <c r="F1109" s="4" t="str">
        <f>VLOOKUP(A1109,holiday!A1109:G3214,6,FALSE)</f>
        <v>N</v>
      </c>
      <c r="G1109" s="4" t="str">
        <f>VLOOKUP(A1109,holiday!A1109:H3214,7,FALSE)</f>
        <v>N</v>
      </c>
      <c r="H1109">
        <v>20.399999999999999</v>
      </c>
      <c r="I1109">
        <v>30</v>
      </c>
      <c r="J1109">
        <v>1.7</v>
      </c>
      <c r="K1109">
        <v>1</v>
      </c>
      <c r="L1109" s="5">
        <v>132022.87</v>
      </c>
      <c r="M1109" s="6">
        <v>94.000719250000003</v>
      </c>
      <c r="N1109" s="6">
        <f t="shared" si="17"/>
        <v>12410244.737449247</v>
      </c>
    </row>
    <row r="1110" spans="1:14" x14ac:dyDescent="0.45">
      <c r="A1110" s="9">
        <v>43113</v>
      </c>
      <c r="B1110" s="4" t="str">
        <f>VLOOKUP(A1110,holiday!A1110:F3215,2,FALSE)</f>
        <v>Saturday</v>
      </c>
      <c r="C1110" s="4" t="str">
        <f>VLOOKUP(A1110,holiday!A1110:G3215,3,FALSE)</f>
        <v>January</v>
      </c>
      <c r="D1110" s="4">
        <f>VLOOKUP(A1110,holiday!A1110:E3215,5,FALSE)</f>
        <v>2018</v>
      </c>
      <c r="E1110" s="4">
        <f>VLOOKUP(A1110,holiday!A1110:F3215,4,FALSE)</f>
        <v>2</v>
      </c>
      <c r="F1110" s="4" t="str">
        <f>VLOOKUP(A1110,holiday!A1110:G3215,6,FALSE)</f>
        <v>N</v>
      </c>
      <c r="G1110" s="4" t="str">
        <f>VLOOKUP(A1110,holiday!A1110:H3215,7,FALSE)</f>
        <v>N</v>
      </c>
      <c r="H1110">
        <v>16</v>
      </c>
      <c r="I1110">
        <v>20.9</v>
      </c>
      <c r="J1110">
        <v>10.7</v>
      </c>
      <c r="K1110">
        <v>7</v>
      </c>
      <c r="L1110" s="5">
        <v>98977.05</v>
      </c>
      <c r="M1110" s="6">
        <v>73.276545920000004</v>
      </c>
      <c r="N1110" s="6">
        <f t="shared" si="17"/>
        <v>7252696.3493511369</v>
      </c>
    </row>
    <row r="1111" spans="1:14" x14ac:dyDescent="0.45">
      <c r="A1111" s="9">
        <v>43114</v>
      </c>
      <c r="B1111" s="4" t="str">
        <f>VLOOKUP(A1111,holiday!A1111:F3216,2,FALSE)</f>
        <v>Sunday</v>
      </c>
      <c r="C1111" s="4" t="str">
        <f>VLOOKUP(A1111,holiday!A1111:G3216,3,FALSE)</f>
        <v>January</v>
      </c>
      <c r="D1111" s="4">
        <f>VLOOKUP(A1111,holiday!A1111:E3216,5,FALSE)</f>
        <v>2018</v>
      </c>
      <c r="E1111" s="4">
        <f>VLOOKUP(A1111,holiday!A1111:F3216,4,FALSE)</f>
        <v>2</v>
      </c>
      <c r="F1111" s="4" t="str">
        <f>VLOOKUP(A1111,holiday!A1111:G3216,6,FALSE)</f>
        <v>N</v>
      </c>
      <c r="G1111" s="4" t="str">
        <f>VLOOKUP(A1111,holiday!A1111:H3216,7,FALSE)</f>
        <v>N</v>
      </c>
      <c r="H1111">
        <v>12.7</v>
      </c>
      <c r="I1111">
        <v>19.5</v>
      </c>
      <c r="J1111">
        <v>27.5</v>
      </c>
      <c r="K1111">
        <v>15</v>
      </c>
      <c r="L1111" s="5">
        <v>92021.68</v>
      </c>
      <c r="M1111" s="6">
        <v>66.65958191</v>
      </c>
      <c r="N1111" s="6">
        <f t="shared" si="17"/>
        <v>6134126.7154558087</v>
      </c>
    </row>
    <row r="1112" spans="1:14" x14ac:dyDescent="0.45">
      <c r="A1112" s="9">
        <v>43115</v>
      </c>
      <c r="B1112" s="4" t="str">
        <f>VLOOKUP(A1112,holiday!A1112:F3217,2,FALSE)</f>
        <v>Monday</v>
      </c>
      <c r="C1112" s="4" t="str">
        <f>VLOOKUP(A1112,holiday!A1112:G3217,3,FALSE)</f>
        <v>January</v>
      </c>
      <c r="D1112" s="4">
        <f>VLOOKUP(A1112,holiday!A1112:E3217,5,FALSE)</f>
        <v>2018</v>
      </c>
      <c r="E1112" s="4">
        <f>VLOOKUP(A1112,holiday!A1112:F3217,4,FALSE)</f>
        <v>2</v>
      </c>
      <c r="F1112" s="4" t="str">
        <f>VLOOKUP(A1112,holiday!A1112:G3217,6,FALSE)</f>
        <v>N</v>
      </c>
      <c r="G1112" s="4" t="str">
        <f>VLOOKUP(A1112,holiday!A1112:H3217,7,FALSE)</f>
        <v>N</v>
      </c>
      <c r="H1112">
        <v>14.6</v>
      </c>
      <c r="I1112">
        <v>20.9</v>
      </c>
      <c r="J1112">
        <v>21.1</v>
      </c>
      <c r="K1112">
        <v>0</v>
      </c>
      <c r="L1112" s="5">
        <v>109389.095</v>
      </c>
      <c r="M1112" s="6">
        <v>86.378514550000006</v>
      </c>
      <c r="N1112" s="6">
        <f t="shared" si="17"/>
        <v>9448867.5340688322</v>
      </c>
    </row>
    <row r="1113" spans="1:14" x14ac:dyDescent="0.45">
      <c r="A1113" s="9">
        <v>43116</v>
      </c>
      <c r="B1113" s="4" t="str">
        <f>VLOOKUP(A1113,holiday!A1113:F3218,2,FALSE)</f>
        <v>Tuesday</v>
      </c>
      <c r="C1113" s="4" t="str">
        <f>VLOOKUP(A1113,holiday!A1113:G3218,3,FALSE)</f>
        <v>January</v>
      </c>
      <c r="D1113" s="4">
        <f>VLOOKUP(A1113,holiday!A1113:E3218,5,FALSE)</f>
        <v>2018</v>
      </c>
      <c r="E1113" s="4">
        <f>VLOOKUP(A1113,holiday!A1113:F3218,4,FALSE)</f>
        <v>2</v>
      </c>
      <c r="F1113" s="4" t="str">
        <f>VLOOKUP(A1113,holiday!A1113:G3218,6,FALSE)</f>
        <v>N</v>
      </c>
      <c r="G1113" s="4" t="str">
        <f>VLOOKUP(A1113,holiday!A1113:H3218,7,FALSE)</f>
        <v>N</v>
      </c>
      <c r="H1113">
        <v>12.9</v>
      </c>
      <c r="I1113">
        <v>26.9</v>
      </c>
      <c r="J1113">
        <v>31.1</v>
      </c>
      <c r="K1113">
        <v>0</v>
      </c>
      <c r="L1113" s="5">
        <v>116074.03</v>
      </c>
      <c r="M1113" s="6">
        <v>92.836877680000001</v>
      </c>
      <c r="N1113" s="6">
        <f t="shared" si="17"/>
        <v>10775950.524934649</v>
      </c>
    </row>
    <row r="1114" spans="1:14" x14ac:dyDescent="0.45">
      <c r="A1114" s="9">
        <v>43117</v>
      </c>
      <c r="B1114" s="4" t="str">
        <f>VLOOKUP(A1114,holiday!A1114:F3219,2,FALSE)</f>
        <v>Wednesday</v>
      </c>
      <c r="C1114" s="4" t="str">
        <f>VLOOKUP(A1114,holiday!A1114:G3219,3,FALSE)</f>
        <v>January</v>
      </c>
      <c r="D1114" s="4">
        <f>VLOOKUP(A1114,holiday!A1114:E3219,5,FALSE)</f>
        <v>2018</v>
      </c>
      <c r="E1114" s="4">
        <f>VLOOKUP(A1114,holiday!A1114:F3219,4,FALSE)</f>
        <v>2</v>
      </c>
      <c r="F1114" s="4" t="str">
        <f>VLOOKUP(A1114,holiday!A1114:G3219,6,FALSE)</f>
        <v>N</v>
      </c>
      <c r="G1114" s="4" t="str">
        <f>VLOOKUP(A1114,holiday!A1114:H3219,7,FALSE)</f>
        <v>N</v>
      </c>
      <c r="H1114">
        <v>12.4</v>
      </c>
      <c r="I1114">
        <v>30.3</v>
      </c>
      <c r="J1114">
        <v>30.9</v>
      </c>
      <c r="K1114">
        <v>0</v>
      </c>
      <c r="L1114" s="5">
        <v>129286.36500000001</v>
      </c>
      <c r="M1114" s="6">
        <v>100.2774263</v>
      </c>
      <c r="N1114" s="6">
        <f t="shared" si="17"/>
        <v>12964503.937882401</v>
      </c>
    </row>
    <row r="1115" spans="1:14" x14ac:dyDescent="0.45">
      <c r="A1115" s="9">
        <v>43118</v>
      </c>
      <c r="B1115" s="4" t="str">
        <f>VLOOKUP(A1115,holiday!A1115:F3220,2,FALSE)</f>
        <v>Thursday</v>
      </c>
      <c r="C1115" s="4" t="str">
        <f>VLOOKUP(A1115,holiday!A1115:G3220,3,FALSE)</f>
        <v>January</v>
      </c>
      <c r="D1115" s="4">
        <f>VLOOKUP(A1115,holiday!A1115:E3220,5,FALSE)</f>
        <v>2018</v>
      </c>
      <c r="E1115" s="4">
        <f>VLOOKUP(A1115,holiday!A1115:F3220,4,FALSE)</f>
        <v>3</v>
      </c>
      <c r="F1115" s="4" t="str">
        <f>VLOOKUP(A1115,holiday!A1115:G3220,6,FALSE)</f>
        <v>N</v>
      </c>
      <c r="G1115" s="4" t="str">
        <f>VLOOKUP(A1115,holiday!A1115:H3220,7,FALSE)</f>
        <v>N</v>
      </c>
      <c r="H1115">
        <v>16.600000000000001</v>
      </c>
      <c r="I1115">
        <v>40</v>
      </c>
      <c r="J1115">
        <v>30.8</v>
      </c>
      <c r="K1115">
        <v>0</v>
      </c>
      <c r="L1115" s="5">
        <v>154648.065</v>
      </c>
      <c r="M1115" s="6">
        <v>1210.1379199999999</v>
      </c>
      <c r="N1115" s="6">
        <f t="shared" si="17"/>
        <v>187145487.71112478</v>
      </c>
    </row>
    <row r="1116" spans="1:14" x14ac:dyDescent="0.45">
      <c r="A1116" s="9">
        <v>43119</v>
      </c>
      <c r="B1116" s="4" t="str">
        <f>VLOOKUP(A1116,holiday!A1116:F3221,2,FALSE)</f>
        <v>Friday</v>
      </c>
      <c r="C1116" s="4" t="str">
        <f>VLOOKUP(A1116,holiday!A1116:G3221,3,FALSE)</f>
        <v>January</v>
      </c>
      <c r="D1116" s="4">
        <f>VLOOKUP(A1116,holiday!A1116:E3221,5,FALSE)</f>
        <v>2018</v>
      </c>
      <c r="E1116" s="4">
        <f>VLOOKUP(A1116,holiday!A1116:F3221,4,FALSE)</f>
        <v>3</v>
      </c>
      <c r="F1116" s="4" t="str">
        <f>VLOOKUP(A1116,holiday!A1116:G3221,6,FALSE)</f>
        <v>N</v>
      </c>
      <c r="G1116" s="4" t="str">
        <f>VLOOKUP(A1116,holiday!A1116:H3221,7,FALSE)</f>
        <v>N</v>
      </c>
      <c r="H1116">
        <v>22.5</v>
      </c>
      <c r="I1116">
        <v>40.299999999999997</v>
      </c>
      <c r="J1116">
        <v>30.6</v>
      </c>
      <c r="K1116">
        <v>0</v>
      </c>
      <c r="L1116" s="5">
        <v>165070.595</v>
      </c>
      <c r="M1116" s="6">
        <v>647.57416339999997</v>
      </c>
      <c r="N1116" s="6">
        <f t="shared" si="17"/>
        <v>106895452.45906521</v>
      </c>
    </row>
    <row r="1117" spans="1:14" x14ac:dyDescent="0.45">
      <c r="A1117" s="9">
        <v>43120</v>
      </c>
      <c r="B1117" s="4" t="str">
        <f>VLOOKUP(A1117,holiday!A1117:F3222,2,FALSE)</f>
        <v>Saturday</v>
      </c>
      <c r="C1117" s="4" t="str">
        <f>VLOOKUP(A1117,holiday!A1117:G3222,3,FALSE)</f>
        <v>January</v>
      </c>
      <c r="D1117" s="4">
        <f>VLOOKUP(A1117,holiday!A1117:E3222,5,FALSE)</f>
        <v>2018</v>
      </c>
      <c r="E1117" s="4">
        <f>VLOOKUP(A1117,holiday!A1117:F3222,4,FALSE)</f>
        <v>3</v>
      </c>
      <c r="F1117" s="4" t="str">
        <f>VLOOKUP(A1117,holiday!A1117:G3222,6,FALSE)</f>
        <v>N</v>
      </c>
      <c r="G1117" s="4" t="str">
        <f>VLOOKUP(A1117,holiday!A1117:H3222,7,FALSE)</f>
        <v>N</v>
      </c>
      <c r="H1117">
        <v>20.3</v>
      </c>
      <c r="I1117">
        <v>24.6</v>
      </c>
      <c r="J1117">
        <v>20.2</v>
      </c>
      <c r="K1117">
        <v>0</v>
      </c>
      <c r="L1117" s="5">
        <v>124825.02499999999</v>
      </c>
      <c r="M1117" s="6">
        <v>94.104814860000005</v>
      </c>
      <c r="N1117" s="6">
        <f t="shared" si="17"/>
        <v>11746635.867519872</v>
      </c>
    </row>
    <row r="1118" spans="1:14" x14ac:dyDescent="0.45">
      <c r="A1118" s="9">
        <v>43121</v>
      </c>
      <c r="B1118" s="4" t="str">
        <f>VLOOKUP(A1118,holiday!A1118:F3223,2,FALSE)</f>
        <v>Sunday</v>
      </c>
      <c r="C1118" s="4" t="str">
        <f>VLOOKUP(A1118,holiday!A1118:G3223,3,FALSE)</f>
        <v>January</v>
      </c>
      <c r="D1118" s="4">
        <f>VLOOKUP(A1118,holiday!A1118:E3223,5,FALSE)</f>
        <v>2018</v>
      </c>
      <c r="E1118" s="4">
        <f>VLOOKUP(A1118,holiday!A1118:F3223,4,FALSE)</f>
        <v>3</v>
      </c>
      <c r="F1118" s="4" t="str">
        <f>VLOOKUP(A1118,holiday!A1118:G3223,6,FALSE)</f>
        <v>N</v>
      </c>
      <c r="G1118" s="4" t="str">
        <f>VLOOKUP(A1118,holiday!A1118:H3223,7,FALSE)</f>
        <v>N</v>
      </c>
      <c r="H1118">
        <v>21</v>
      </c>
      <c r="I1118">
        <v>28.2</v>
      </c>
      <c r="J1118">
        <v>14.9</v>
      </c>
      <c r="K1118">
        <v>0</v>
      </c>
      <c r="L1118" s="5">
        <v>127305.2</v>
      </c>
      <c r="M1118" s="6">
        <v>121.7119723</v>
      </c>
      <c r="N1118" s="6">
        <f t="shared" si="17"/>
        <v>15494566.976045959</v>
      </c>
    </row>
    <row r="1119" spans="1:14" x14ac:dyDescent="0.45">
      <c r="A1119" s="9">
        <v>43122</v>
      </c>
      <c r="B1119" s="4" t="str">
        <f>VLOOKUP(A1119,holiday!A1119:F3224,2,FALSE)</f>
        <v>Monday</v>
      </c>
      <c r="C1119" s="4" t="str">
        <f>VLOOKUP(A1119,holiday!A1119:G3224,3,FALSE)</f>
        <v>January</v>
      </c>
      <c r="D1119" s="4">
        <f>VLOOKUP(A1119,holiday!A1119:E3224,5,FALSE)</f>
        <v>2018</v>
      </c>
      <c r="E1119" s="4">
        <f>VLOOKUP(A1119,holiday!A1119:F3224,4,FALSE)</f>
        <v>3</v>
      </c>
      <c r="F1119" s="4" t="str">
        <f>VLOOKUP(A1119,holiday!A1119:G3224,6,FALSE)</f>
        <v>N</v>
      </c>
      <c r="G1119" s="4" t="str">
        <f>VLOOKUP(A1119,holiday!A1119:H3224,7,FALSE)</f>
        <v>N</v>
      </c>
      <c r="H1119">
        <v>20.5</v>
      </c>
      <c r="I1119">
        <v>23.9</v>
      </c>
      <c r="J1119">
        <v>27.3</v>
      </c>
      <c r="K1119">
        <v>0</v>
      </c>
      <c r="L1119" s="5">
        <v>137955.42499999999</v>
      </c>
      <c r="M1119" s="6">
        <v>115.1294838</v>
      </c>
      <c r="N1119" s="6">
        <f t="shared" si="17"/>
        <v>15882736.867659613</v>
      </c>
    </row>
    <row r="1120" spans="1:14" x14ac:dyDescent="0.45">
      <c r="A1120" s="9">
        <v>43123</v>
      </c>
      <c r="B1120" s="4" t="str">
        <f>VLOOKUP(A1120,holiday!A1120:F3225,2,FALSE)</f>
        <v>Tuesday</v>
      </c>
      <c r="C1120" s="4" t="str">
        <f>VLOOKUP(A1120,holiday!A1120:G3225,3,FALSE)</f>
        <v>January</v>
      </c>
      <c r="D1120" s="4">
        <f>VLOOKUP(A1120,holiday!A1120:E3225,5,FALSE)</f>
        <v>2018</v>
      </c>
      <c r="E1120" s="4">
        <f>VLOOKUP(A1120,holiday!A1120:F3225,4,FALSE)</f>
        <v>3</v>
      </c>
      <c r="F1120" s="4" t="str">
        <f>VLOOKUP(A1120,holiday!A1120:G3225,6,FALSE)</f>
        <v>N</v>
      </c>
      <c r="G1120" s="4" t="str">
        <f>VLOOKUP(A1120,holiday!A1120:H3225,7,FALSE)</f>
        <v>N</v>
      </c>
      <c r="H1120">
        <v>18</v>
      </c>
      <c r="I1120">
        <v>23.6</v>
      </c>
      <c r="J1120">
        <v>28.3</v>
      </c>
      <c r="K1120">
        <v>0</v>
      </c>
      <c r="L1120" s="5">
        <v>128314.47</v>
      </c>
      <c r="M1120" s="6">
        <v>102.3741093</v>
      </c>
      <c r="N1120" s="6">
        <f t="shared" si="17"/>
        <v>13136079.576551571</v>
      </c>
    </row>
    <row r="1121" spans="1:14" x14ac:dyDescent="0.45">
      <c r="A1121" s="9">
        <v>43124</v>
      </c>
      <c r="B1121" s="4" t="str">
        <f>VLOOKUP(A1121,holiday!A1121:F3226,2,FALSE)</f>
        <v>Wednesday</v>
      </c>
      <c r="C1121" s="4" t="str">
        <f>VLOOKUP(A1121,holiday!A1121:G3226,3,FALSE)</f>
        <v>January</v>
      </c>
      <c r="D1121" s="4">
        <f>VLOOKUP(A1121,holiday!A1121:E3226,5,FALSE)</f>
        <v>2018</v>
      </c>
      <c r="E1121" s="4">
        <f>VLOOKUP(A1121,holiday!A1121:F3226,4,FALSE)</f>
        <v>3</v>
      </c>
      <c r="F1121" s="4" t="str">
        <f>VLOOKUP(A1121,holiday!A1121:G3226,6,FALSE)</f>
        <v>N</v>
      </c>
      <c r="G1121" s="4" t="str">
        <f>VLOOKUP(A1121,holiday!A1121:H3226,7,FALSE)</f>
        <v>N</v>
      </c>
      <c r="H1121">
        <v>14.8</v>
      </c>
      <c r="I1121">
        <v>23.3</v>
      </c>
      <c r="J1121">
        <v>27.5</v>
      </c>
      <c r="K1121">
        <v>0</v>
      </c>
      <c r="L1121" s="5">
        <v>128899.765</v>
      </c>
      <c r="M1121" s="6">
        <v>103.427874</v>
      </c>
      <c r="N1121" s="6">
        <f t="shared" si="17"/>
        <v>13331828.653049611</v>
      </c>
    </row>
    <row r="1122" spans="1:14" x14ac:dyDescent="0.45">
      <c r="A1122" s="9">
        <v>43125</v>
      </c>
      <c r="B1122" s="4" t="str">
        <f>VLOOKUP(A1122,holiday!A1122:F3227,2,FALSE)</f>
        <v>Thursday</v>
      </c>
      <c r="C1122" s="4" t="str">
        <f>VLOOKUP(A1122,holiday!A1122:G3227,3,FALSE)</f>
        <v>January</v>
      </c>
      <c r="D1122" s="4">
        <f>VLOOKUP(A1122,holiday!A1122:E3227,5,FALSE)</f>
        <v>2018</v>
      </c>
      <c r="E1122" s="4">
        <f>VLOOKUP(A1122,holiday!A1122:F3227,4,FALSE)</f>
        <v>4</v>
      </c>
      <c r="F1122" s="4" t="str">
        <f>VLOOKUP(A1122,holiday!A1122:G3227,6,FALSE)</f>
        <v>N</v>
      </c>
      <c r="G1122" s="4" t="str">
        <f>VLOOKUP(A1122,holiday!A1122:H3227,7,FALSE)</f>
        <v>N</v>
      </c>
      <c r="H1122">
        <v>17.100000000000001</v>
      </c>
      <c r="I1122">
        <v>26.6</v>
      </c>
      <c r="J1122">
        <v>28.1</v>
      </c>
      <c r="K1122">
        <v>0</v>
      </c>
      <c r="L1122" s="5">
        <v>139245.21</v>
      </c>
      <c r="M1122" s="6">
        <v>155.5028059</v>
      </c>
      <c r="N1122" s="6">
        <f t="shared" si="17"/>
        <v>21653020.863134738</v>
      </c>
    </row>
    <row r="1123" spans="1:14" x14ac:dyDescent="0.45">
      <c r="A1123" s="9">
        <v>43126</v>
      </c>
      <c r="B1123" s="4" t="str">
        <f>VLOOKUP(A1123,holiday!A1123:F3228,2,FALSE)</f>
        <v>Friday</v>
      </c>
      <c r="C1123" s="4" t="str">
        <f>VLOOKUP(A1123,holiday!A1123:G3228,3,FALSE)</f>
        <v>January</v>
      </c>
      <c r="D1123" s="4">
        <f>VLOOKUP(A1123,holiday!A1123:E3228,5,FALSE)</f>
        <v>2018</v>
      </c>
      <c r="E1123" s="4">
        <f>VLOOKUP(A1123,holiday!A1123:F3228,4,FALSE)</f>
        <v>4</v>
      </c>
      <c r="F1123" s="4" t="str">
        <f>VLOOKUP(A1123,holiday!A1123:G3228,6,FALSE)</f>
        <v>N</v>
      </c>
      <c r="G1123" s="4" t="str">
        <f>VLOOKUP(A1123,holiday!A1123:H3228,7,FALSE)</f>
        <v>Y</v>
      </c>
      <c r="H1123">
        <v>19.399999999999999</v>
      </c>
      <c r="I1123">
        <v>28.4</v>
      </c>
      <c r="J1123">
        <v>19.899999999999999</v>
      </c>
      <c r="K1123">
        <v>0</v>
      </c>
      <c r="L1123" s="5">
        <v>128599.46</v>
      </c>
      <c r="M1123" s="6">
        <v>91.434892809999994</v>
      </c>
      <c r="N1123" s="6">
        <f t="shared" si="17"/>
        <v>11758477.840523882</v>
      </c>
    </row>
    <row r="1124" spans="1:14" x14ac:dyDescent="0.45">
      <c r="A1124" s="9">
        <v>43127</v>
      </c>
      <c r="B1124" s="4" t="str">
        <f>VLOOKUP(A1124,holiday!A1124:F3229,2,FALSE)</f>
        <v>Saturday</v>
      </c>
      <c r="C1124" s="4" t="str">
        <f>VLOOKUP(A1124,holiday!A1124:G3229,3,FALSE)</f>
        <v>January</v>
      </c>
      <c r="D1124" s="4">
        <f>VLOOKUP(A1124,holiday!A1124:E3229,5,FALSE)</f>
        <v>2018</v>
      </c>
      <c r="E1124" s="4">
        <f>VLOOKUP(A1124,holiday!A1124:F3229,4,FALSE)</f>
        <v>4</v>
      </c>
      <c r="F1124" s="4" t="str">
        <f>VLOOKUP(A1124,holiday!A1124:G3229,6,FALSE)</f>
        <v>N</v>
      </c>
      <c r="G1124" s="4" t="str">
        <f>VLOOKUP(A1124,holiday!A1124:H3229,7,FALSE)</f>
        <v>N</v>
      </c>
      <c r="H1124">
        <v>21.2</v>
      </c>
      <c r="I1124">
        <v>33.200000000000003</v>
      </c>
      <c r="J1124">
        <v>27.5</v>
      </c>
      <c r="K1124">
        <v>3.4</v>
      </c>
      <c r="L1124" s="5">
        <v>139114.58499999999</v>
      </c>
      <c r="M1124" s="6">
        <v>104.878878</v>
      </c>
      <c r="N1124" s="6">
        <f t="shared" si="17"/>
        <v>14590181.58823563</v>
      </c>
    </row>
    <row r="1125" spans="1:14" x14ac:dyDescent="0.45">
      <c r="A1125" s="9">
        <v>43128</v>
      </c>
      <c r="B1125" s="4" t="str">
        <f>VLOOKUP(A1125,holiday!A1125:F3230,2,FALSE)</f>
        <v>Sunday</v>
      </c>
      <c r="C1125" s="4" t="str">
        <f>VLOOKUP(A1125,holiday!A1125:G3230,3,FALSE)</f>
        <v>January</v>
      </c>
      <c r="D1125" s="4">
        <f>VLOOKUP(A1125,holiday!A1125:E3230,5,FALSE)</f>
        <v>2018</v>
      </c>
      <c r="E1125" s="4">
        <f>VLOOKUP(A1125,holiday!A1125:F3230,4,FALSE)</f>
        <v>4</v>
      </c>
      <c r="F1125" s="4" t="str">
        <f>VLOOKUP(A1125,holiday!A1125:G3230,6,FALSE)</f>
        <v>N</v>
      </c>
      <c r="G1125" s="4" t="str">
        <f>VLOOKUP(A1125,holiday!A1125:H3230,7,FALSE)</f>
        <v>N</v>
      </c>
      <c r="H1125">
        <v>22.7</v>
      </c>
      <c r="I1125">
        <v>38.1</v>
      </c>
      <c r="J1125">
        <v>28.5</v>
      </c>
      <c r="K1125">
        <v>0</v>
      </c>
      <c r="L1125" s="5">
        <v>159436.69</v>
      </c>
      <c r="M1125" s="6">
        <v>290.41964400000001</v>
      </c>
      <c r="N1125" s="6">
        <f t="shared" si="17"/>
        <v>46303546.750338361</v>
      </c>
    </row>
    <row r="1126" spans="1:14" x14ac:dyDescent="0.45">
      <c r="A1126" s="9">
        <v>43129</v>
      </c>
      <c r="B1126" s="4" t="str">
        <f>VLOOKUP(A1126,holiday!A1126:F3231,2,FALSE)</f>
        <v>Monday</v>
      </c>
      <c r="C1126" s="4" t="str">
        <f>VLOOKUP(A1126,holiday!A1126:G3231,3,FALSE)</f>
        <v>January</v>
      </c>
      <c r="D1126" s="4">
        <f>VLOOKUP(A1126,holiday!A1126:E3231,5,FALSE)</f>
        <v>2018</v>
      </c>
      <c r="E1126" s="4">
        <f>VLOOKUP(A1126,holiday!A1126:F3231,4,FALSE)</f>
        <v>4</v>
      </c>
      <c r="F1126" s="4" t="str">
        <f>VLOOKUP(A1126,holiday!A1126:G3231,6,FALSE)</f>
        <v>N</v>
      </c>
      <c r="G1126" s="4" t="str">
        <f>VLOOKUP(A1126,holiday!A1126:H3231,7,FALSE)</f>
        <v>N</v>
      </c>
      <c r="H1126">
        <v>27.8</v>
      </c>
      <c r="I1126">
        <v>33.5</v>
      </c>
      <c r="J1126">
        <v>7.3</v>
      </c>
      <c r="K1126">
        <v>0</v>
      </c>
      <c r="L1126" s="5">
        <v>160437.565</v>
      </c>
      <c r="M1126" s="6">
        <v>107.6574249</v>
      </c>
      <c r="N1126" s="6">
        <f t="shared" si="17"/>
        <v>17272295.10512637</v>
      </c>
    </row>
    <row r="1127" spans="1:14" x14ac:dyDescent="0.45">
      <c r="A1127" s="9">
        <v>43130</v>
      </c>
      <c r="B1127" s="4" t="str">
        <f>VLOOKUP(A1127,holiday!A1127:F3232,2,FALSE)</f>
        <v>Tuesday</v>
      </c>
      <c r="C1127" s="4" t="str">
        <f>VLOOKUP(A1127,holiday!A1127:G3232,3,FALSE)</f>
        <v>January</v>
      </c>
      <c r="D1127" s="4">
        <f>VLOOKUP(A1127,holiday!A1127:E3232,5,FALSE)</f>
        <v>2018</v>
      </c>
      <c r="E1127" s="4">
        <f>VLOOKUP(A1127,holiday!A1127:F3232,4,FALSE)</f>
        <v>4</v>
      </c>
      <c r="F1127" s="4" t="str">
        <f>VLOOKUP(A1127,holiday!A1127:G3232,6,FALSE)</f>
        <v>N</v>
      </c>
      <c r="G1127" s="4" t="str">
        <f>VLOOKUP(A1127,holiday!A1127:H3232,7,FALSE)</f>
        <v>N</v>
      </c>
      <c r="H1127">
        <v>15.6</v>
      </c>
      <c r="I1127">
        <v>21</v>
      </c>
      <c r="J1127">
        <v>14.1</v>
      </c>
      <c r="K1127">
        <v>38.799999999999997</v>
      </c>
      <c r="L1127" s="5">
        <v>115239.57</v>
      </c>
      <c r="M1127" s="6">
        <v>78.574438810000004</v>
      </c>
      <c r="N1127" s="6">
        <f t="shared" si="17"/>
        <v>9054884.5414557122</v>
      </c>
    </row>
    <row r="1128" spans="1:14" x14ac:dyDescent="0.45">
      <c r="A1128" s="9">
        <v>43131</v>
      </c>
      <c r="B1128" s="4" t="str">
        <f>VLOOKUP(A1128,holiday!A1128:F3233,2,FALSE)</f>
        <v>Wednesday</v>
      </c>
      <c r="C1128" s="4" t="str">
        <f>VLOOKUP(A1128,holiday!A1128:G3233,3,FALSE)</f>
        <v>January</v>
      </c>
      <c r="D1128" s="4">
        <f>VLOOKUP(A1128,holiday!A1128:E3233,5,FALSE)</f>
        <v>2018</v>
      </c>
      <c r="E1128" s="4">
        <f>VLOOKUP(A1128,holiday!A1128:F3233,4,FALSE)</f>
        <v>4</v>
      </c>
      <c r="F1128" s="4" t="str">
        <f>VLOOKUP(A1128,holiday!A1128:G3233,6,FALSE)</f>
        <v>Y</v>
      </c>
      <c r="G1128" s="4" t="str">
        <f>VLOOKUP(A1128,holiday!A1128:H3233,7,FALSE)</f>
        <v>N</v>
      </c>
      <c r="H1128">
        <v>14.6</v>
      </c>
      <c r="I1128">
        <v>19.100000000000001</v>
      </c>
      <c r="J1128">
        <v>19.600000000000001</v>
      </c>
      <c r="K1128">
        <v>0</v>
      </c>
      <c r="L1128" s="5">
        <v>108524.18</v>
      </c>
      <c r="M1128" s="6">
        <v>65.217558049999994</v>
      </c>
      <c r="N1128" s="6">
        <f t="shared" si="17"/>
        <v>7077682.0089786481</v>
      </c>
    </row>
    <row r="1129" spans="1:14" x14ac:dyDescent="0.45">
      <c r="A1129" s="9">
        <v>43132</v>
      </c>
      <c r="B1129" s="4" t="str">
        <f>VLOOKUP(A1129,holiday!A1129:F3234,2,FALSE)</f>
        <v>Thursday</v>
      </c>
      <c r="C1129" s="4" t="str">
        <f>VLOOKUP(A1129,holiday!A1129:G3234,3,FALSE)</f>
        <v>February</v>
      </c>
      <c r="D1129" s="4">
        <f>VLOOKUP(A1129,holiday!A1129:E3234,5,FALSE)</f>
        <v>2018</v>
      </c>
      <c r="E1129" s="4">
        <f>VLOOKUP(A1129,holiday!A1129:F3234,4,FALSE)</f>
        <v>5</v>
      </c>
      <c r="F1129" s="4" t="str">
        <f>VLOOKUP(A1129,holiday!A1129:G3234,6,FALSE)</f>
        <v>Y</v>
      </c>
      <c r="G1129" s="4" t="str">
        <f>VLOOKUP(A1129,holiday!A1129:H3234,7,FALSE)</f>
        <v>N</v>
      </c>
      <c r="H1129">
        <v>12.1</v>
      </c>
      <c r="I1129">
        <v>22.5</v>
      </c>
      <c r="J1129">
        <v>28.9</v>
      </c>
      <c r="K1129">
        <v>0.2</v>
      </c>
      <c r="L1129" s="5">
        <v>109949.21</v>
      </c>
      <c r="M1129" s="6">
        <v>72.412229809999999</v>
      </c>
      <c r="N1129" s="6">
        <f t="shared" si="17"/>
        <v>7961667.4619479505</v>
      </c>
    </row>
    <row r="1130" spans="1:14" x14ac:dyDescent="0.45">
      <c r="A1130" s="9">
        <v>43133</v>
      </c>
      <c r="B1130" s="4" t="str">
        <f>VLOOKUP(A1130,holiday!A1130:F3235,2,FALSE)</f>
        <v>Friday</v>
      </c>
      <c r="C1130" s="4" t="str">
        <f>VLOOKUP(A1130,holiday!A1130:G3235,3,FALSE)</f>
        <v>February</v>
      </c>
      <c r="D1130" s="4">
        <f>VLOOKUP(A1130,holiday!A1130:E3235,5,FALSE)</f>
        <v>2018</v>
      </c>
      <c r="E1130" s="4">
        <f>VLOOKUP(A1130,holiday!A1130:F3235,4,FALSE)</f>
        <v>5</v>
      </c>
      <c r="F1130" s="4" t="str">
        <f>VLOOKUP(A1130,holiday!A1130:G3235,6,FALSE)</f>
        <v>Y</v>
      </c>
      <c r="G1130" s="4" t="str">
        <f>VLOOKUP(A1130,holiday!A1130:H3235,7,FALSE)</f>
        <v>N</v>
      </c>
      <c r="H1130">
        <v>13.4</v>
      </c>
      <c r="I1130">
        <v>22.1</v>
      </c>
      <c r="J1130">
        <v>28.4</v>
      </c>
      <c r="K1130">
        <v>0</v>
      </c>
      <c r="L1130" s="5">
        <v>112946.34</v>
      </c>
      <c r="M1130" s="6">
        <v>80.454353729999994</v>
      </c>
      <c r="N1130" s="6">
        <f t="shared" si="17"/>
        <v>9087024.7908688467</v>
      </c>
    </row>
    <row r="1131" spans="1:14" x14ac:dyDescent="0.45">
      <c r="A1131" s="9">
        <v>43134</v>
      </c>
      <c r="B1131" s="4" t="str">
        <f>VLOOKUP(A1131,holiday!A1131:F3236,2,FALSE)</f>
        <v>Saturday</v>
      </c>
      <c r="C1131" s="4" t="str">
        <f>VLOOKUP(A1131,holiday!A1131:G3236,3,FALSE)</f>
        <v>February</v>
      </c>
      <c r="D1131" s="4">
        <f>VLOOKUP(A1131,holiday!A1131:E3236,5,FALSE)</f>
        <v>2018</v>
      </c>
      <c r="E1131" s="4">
        <f>VLOOKUP(A1131,holiday!A1131:F3236,4,FALSE)</f>
        <v>5</v>
      </c>
      <c r="F1131" s="4" t="str">
        <f>VLOOKUP(A1131,holiday!A1131:G3236,6,FALSE)</f>
        <v>Y</v>
      </c>
      <c r="G1131" s="4" t="str">
        <f>VLOOKUP(A1131,holiday!A1131:H3236,7,FALSE)</f>
        <v>N</v>
      </c>
      <c r="H1131">
        <v>15.8</v>
      </c>
      <c r="I1131">
        <v>28.1</v>
      </c>
      <c r="J1131">
        <v>26.7</v>
      </c>
      <c r="K1131">
        <v>0</v>
      </c>
      <c r="L1131" s="5">
        <v>104947.325</v>
      </c>
      <c r="M1131" s="6">
        <v>86.517007910000004</v>
      </c>
      <c r="N1131" s="6">
        <f t="shared" si="17"/>
        <v>9079728.54715834</v>
      </c>
    </row>
    <row r="1132" spans="1:14" x14ac:dyDescent="0.45">
      <c r="A1132" s="9">
        <v>43135</v>
      </c>
      <c r="B1132" s="4" t="str">
        <f>VLOOKUP(A1132,holiday!A1132:F3237,2,FALSE)</f>
        <v>Sunday</v>
      </c>
      <c r="C1132" s="4" t="str">
        <f>VLOOKUP(A1132,holiday!A1132:G3237,3,FALSE)</f>
        <v>February</v>
      </c>
      <c r="D1132" s="4">
        <f>VLOOKUP(A1132,holiday!A1132:E3237,5,FALSE)</f>
        <v>2018</v>
      </c>
      <c r="E1132" s="4">
        <f>VLOOKUP(A1132,holiday!A1132:F3237,4,FALSE)</f>
        <v>5</v>
      </c>
      <c r="F1132" s="4" t="str">
        <f>VLOOKUP(A1132,holiday!A1132:G3237,6,FALSE)</f>
        <v>Y</v>
      </c>
      <c r="G1132" s="4" t="str">
        <f>VLOOKUP(A1132,holiday!A1132:H3237,7,FALSE)</f>
        <v>N</v>
      </c>
      <c r="H1132">
        <v>14.7</v>
      </c>
      <c r="I1132">
        <v>25.7</v>
      </c>
      <c r="J1132">
        <v>28.5</v>
      </c>
      <c r="K1132">
        <v>0</v>
      </c>
      <c r="L1132" s="5">
        <v>106065.935</v>
      </c>
      <c r="M1132" s="6">
        <v>98.921846560000006</v>
      </c>
      <c r="N1132" s="6">
        <f t="shared" si="17"/>
        <v>10492238.147312934</v>
      </c>
    </row>
    <row r="1133" spans="1:14" x14ac:dyDescent="0.45">
      <c r="A1133" s="9">
        <v>43136</v>
      </c>
      <c r="B1133" s="4" t="str">
        <f>VLOOKUP(A1133,holiday!A1133:F3238,2,FALSE)</f>
        <v>Monday</v>
      </c>
      <c r="C1133" s="4" t="str">
        <f>VLOOKUP(A1133,holiday!A1133:G3238,3,FALSE)</f>
        <v>February</v>
      </c>
      <c r="D1133" s="4">
        <f>VLOOKUP(A1133,holiday!A1133:E3238,5,FALSE)</f>
        <v>2018</v>
      </c>
      <c r="E1133" s="4">
        <f>VLOOKUP(A1133,holiday!A1133:F3238,4,FALSE)</f>
        <v>5</v>
      </c>
      <c r="F1133" s="4" t="str">
        <f>VLOOKUP(A1133,holiday!A1133:G3238,6,FALSE)</f>
        <v>Y</v>
      </c>
      <c r="G1133" s="4" t="str">
        <f>VLOOKUP(A1133,holiday!A1133:H3238,7,FALSE)</f>
        <v>N</v>
      </c>
      <c r="H1133">
        <v>17</v>
      </c>
      <c r="I1133">
        <v>25.7</v>
      </c>
      <c r="J1133">
        <v>24</v>
      </c>
      <c r="K1133">
        <v>0</v>
      </c>
      <c r="L1133" s="5">
        <v>126465.96</v>
      </c>
      <c r="M1133" s="6">
        <v>103.83019280000001</v>
      </c>
      <c r="N1133" s="6">
        <f t="shared" si="17"/>
        <v>13130985.00943709</v>
      </c>
    </row>
    <row r="1134" spans="1:14" x14ac:dyDescent="0.45">
      <c r="A1134" s="9">
        <v>43137</v>
      </c>
      <c r="B1134" s="4" t="str">
        <f>VLOOKUP(A1134,holiday!A1134:F3239,2,FALSE)</f>
        <v>Tuesday</v>
      </c>
      <c r="C1134" s="4" t="str">
        <f>VLOOKUP(A1134,holiday!A1134:G3239,3,FALSE)</f>
        <v>February</v>
      </c>
      <c r="D1134" s="4">
        <f>VLOOKUP(A1134,holiday!A1134:E3239,5,FALSE)</f>
        <v>2018</v>
      </c>
      <c r="E1134" s="4">
        <f>VLOOKUP(A1134,holiday!A1134:F3239,4,FALSE)</f>
        <v>5</v>
      </c>
      <c r="F1134" s="4" t="str">
        <f>VLOOKUP(A1134,holiday!A1134:G3239,6,FALSE)</f>
        <v>Y</v>
      </c>
      <c r="G1134" s="4" t="str">
        <f>VLOOKUP(A1134,holiday!A1134:H3239,7,FALSE)</f>
        <v>N</v>
      </c>
      <c r="H1134">
        <v>17.7</v>
      </c>
      <c r="I1134">
        <v>29.9</v>
      </c>
      <c r="J1134">
        <v>27.6</v>
      </c>
      <c r="K1134">
        <v>0</v>
      </c>
      <c r="L1134" s="5">
        <v>137539.72500000001</v>
      </c>
      <c r="M1134" s="6">
        <v>104.2296312</v>
      </c>
      <c r="N1134" s="6">
        <f t="shared" si="17"/>
        <v>14335714.812099421</v>
      </c>
    </row>
    <row r="1135" spans="1:14" x14ac:dyDescent="0.45">
      <c r="A1135" s="9">
        <v>43138</v>
      </c>
      <c r="B1135" s="4" t="str">
        <f>VLOOKUP(A1135,holiday!A1135:F3240,2,FALSE)</f>
        <v>Wednesday</v>
      </c>
      <c r="C1135" s="4" t="str">
        <f>VLOOKUP(A1135,holiday!A1135:G3240,3,FALSE)</f>
        <v>February</v>
      </c>
      <c r="D1135" s="4">
        <f>VLOOKUP(A1135,holiday!A1135:E3240,5,FALSE)</f>
        <v>2018</v>
      </c>
      <c r="E1135" s="4">
        <f>VLOOKUP(A1135,holiday!A1135:F3240,4,FALSE)</f>
        <v>5</v>
      </c>
      <c r="F1135" s="4" t="str">
        <f>VLOOKUP(A1135,holiday!A1135:G3240,6,FALSE)</f>
        <v>Y</v>
      </c>
      <c r="G1135" s="4" t="str">
        <f>VLOOKUP(A1135,holiday!A1135:H3240,7,FALSE)</f>
        <v>N</v>
      </c>
      <c r="H1135">
        <v>18.7</v>
      </c>
      <c r="I1135">
        <v>37.4</v>
      </c>
      <c r="J1135">
        <v>27.1</v>
      </c>
      <c r="K1135">
        <v>0</v>
      </c>
      <c r="L1135" s="5">
        <v>159307.315</v>
      </c>
      <c r="M1135" s="6">
        <v>624.26093430000003</v>
      </c>
      <c r="N1135" s="6">
        <f t="shared" si="17"/>
        <v>99449333.302724406</v>
      </c>
    </row>
    <row r="1136" spans="1:14" x14ac:dyDescent="0.45">
      <c r="A1136" s="9">
        <v>43139</v>
      </c>
      <c r="B1136" s="4" t="str">
        <f>VLOOKUP(A1136,holiday!A1136:F3241,2,FALSE)</f>
        <v>Thursday</v>
      </c>
      <c r="C1136" s="4" t="str">
        <f>VLOOKUP(A1136,holiday!A1136:G3241,3,FALSE)</f>
        <v>February</v>
      </c>
      <c r="D1136" s="4">
        <f>VLOOKUP(A1136,holiday!A1136:E3241,5,FALSE)</f>
        <v>2018</v>
      </c>
      <c r="E1136" s="4">
        <f>VLOOKUP(A1136,holiday!A1136:F3241,4,FALSE)</f>
        <v>6</v>
      </c>
      <c r="F1136" s="4" t="str">
        <f>VLOOKUP(A1136,holiday!A1136:G3241,6,FALSE)</f>
        <v>Y</v>
      </c>
      <c r="G1136" s="4" t="str">
        <f>VLOOKUP(A1136,holiday!A1136:H3241,7,FALSE)</f>
        <v>N</v>
      </c>
      <c r="H1136">
        <v>20.6</v>
      </c>
      <c r="I1136">
        <v>27.5</v>
      </c>
      <c r="J1136">
        <v>15.8</v>
      </c>
      <c r="K1136">
        <v>0</v>
      </c>
      <c r="L1136" s="5">
        <v>149473.01</v>
      </c>
      <c r="M1136" s="6">
        <v>106.6526349</v>
      </c>
      <c r="N1136" s="6">
        <f t="shared" si="17"/>
        <v>15941690.362934049</v>
      </c>
    </row>
    <row r="1137" spans="1:14" x14ac:dyDescent="0.45">
      <c r="A1137" s="9">
        <v>43140</v>
      </c>
      <c r="B1137" s="4" t="str">
        <f>VLOOKUP(A1137,holiday!A1137:F3242,2,FALSE)</f>
        <v>Friday</v>
      </c>
      <c r="C1137" s="4" t="str">
        <f>VLOOKUP(A1137,holiday!A1137:G3242,3,FALSE)</f>
        <v>February</v>
      </c>
      <c r="D1137" s="4">
        <f>VLOOKUP(A1137,holiday!A1137:E3242,5,FALSE)</f>
        <v>2018</v>
      </c>
      <c r="E1137" s="4">
        <f>VLOOKUP(A1137,holiday!A1137:F3242,4,FALSE)</f>
        <v>6</v>
      </c>
      <c r="F1137" s="4" t="str">
        <f>VLOOKUP(A1137,holiday!A1137:G3242,6,FALSE)</f>
        <v>Y</v>
      </c>
      <c r="G1137" s="4" t="str">
        <f>VLOOKUP(A1137,holiday!A1137:H3242,7,FALSE)</f>
        <v>N</v>
      </c>
      <c r="H1137">
        <v>20.399999999999999</v>
      </c>
      <c r="I1137">
        <v>24.9</v>
      </c>
      <c r="J1137">
        <v>17.2</v>
      </c>
      <c r="K1137">
        <v>0</v>
      </c>
      <c r="L1137" s="5">
        <v>137101.87</v>
      </c>
      <c r="M1137" s="6">
        <v>113.7060807</v>
      </c>
      <c r="N1137" s="6">
        <f t="shared" si="17"/>
        <v>15589316.294340909</v>
      </c>
    </row>
    <row r="1138" spans="1:14" x14ac:dyDescent="0.45">
      <c r="A1138" s="9">
        <v>43141</v>
      </c>
      <c r="B1138" s="4" t="str">
        <f>VLOOKUP(A1138,holiday!A1138:F3243,2,FALSE)</f>
        <v>Saturday</v>
      </c>
      <c r="C1138" s="4" t="str">
        <f>VLOOKUP(A1138,holiday!A1138:G3243,3,FALSE)</f>
        <v>February</v>
      </c>
      <c r="D1138" s="4">
        <f>VLOOKUP(A1138,holiday!A1138:E3243,5,FALSE)</f>
        <v>2018</v>
      </c>
      <c r="E1138" s="4">
        <f>VLOOKUP(A1138,holiday!A1138:F3243,4,FALSE)</f>
        <v>6</v>
      </c>
      <c r="F1138" s="4" t="str">
        <f>VLOOKUP(A1138,holiday!A1138:G3243,6,FALSE)</f>
        <v>Y</v>
      </c>
      <c r="G1138" s="4" t="str">
        <f>VLOOKUP(A1138,holiday!A1138:H3243,7,FALSE)</f>
        <v>N</v>
      </c>
      <c r="H1138">
        <v>18.7</v>
      </c>
      <c r="I1138">
        <v>30.3</v>
      </c>
      <c r="J1138">
        <v>6.6</v>
      </c>
      <c r="K1138">
        <v>0</v>
      </c>
      <c r="L1138" s="5">
        <v>118113.8</v>
      </c>
      <c r="M1138" s="6">
        <v>83.521526919999999</v>
      </c>
      <c r="N1138" s="6">
        <f t="shared" si="17"/>
        <v>9865044.9263234958</v>
      </c>
    </row>
    <row r="1139" spans="1:14" x14ac:dyDescent="0.45">
      <c r="A1139" s="9">
        <v>43142</v>
      </c>
      <c r="B1139" s="4" t="str">
        <f>VLOOKUP(A1139,holiday!A1139:F3244,2,FALSE)</f>
        <v>Sunday</v>
      </c>
      <c r="C1139" s="4" t="str">
        <f>VLOOKUP(A1139,holiday!A1139:G3244,3,FALSE)</f>
        <v>February</v>
      </c>
      <c r="D1139" s="4">
        <f>VLOOKUP(A1139,holiday!A1139:E3244,5,FALSE)</f>
        <v>2018</v>
      </c>
      <c r="E1139" s="4">
        <f>VLOOKUP(A1139,holiday!A1139:F3244,4,FALSE)</f>
        <v>6</v>
      </c>
      <c r="F1139" s="4" t="str">
        <f>VLOOKUP(A1139,holiday!A1139:G3244,6,FALSE)</f>
        <v>Y</v>
      </c>
      <c r="G1139" s="4" t="str">
        <f>VLOOKUP(A1139,holiday!A1139:H3244,7,FALSE)</f>
        <v>N</v>
      </c>
      <c r="H1139">
        <v>15.5</v>
      </c>
      <c r="I1139">
        <v>21.2</v>
      </c>
      <c r="J1139">
        <v>18.5</v>
      </c>
      <c r="K1139">
        <v>0</v>
      </c>
      <c r="L1139" s="5">
        <v>100440.29</v>
      </c>
      <c r="M1139" s="6">
        <v>66.272357439999993</v>
      </c>
      <c r="N1139" s="6">
        <f t="shared" si="17"/>
        <v>6656414.8002572563</v>
      </c>
    </row>
    <row r="1140" spans="1:14" x14ac:dyDescent="0.45">
      <c r="A1140" s="9">
        <v>43143</v>
      </c>
      <c r="B1140" s="4" t="str">
        <f>VLOOKUP(A1140,holiday!A1140:F3245,2,FALSE)</f>
        <v>Monday</v>
      </c>
      <c r="C1140" s="4" t="str">
        <f>VLOOKUP(A1140,holiday!A1140:G3245,3,FALSE)</f>
        <v>February</v>
      </c>
      <c r="D1140" s="4">
        <f>VLOOKUP(A1140,holiday!A1140:E3245,5,FALSE)</f>
        <v>2018</v>
      </c>
      <c r="E1140" s="4">
        <f>VLOOKUP(A1140,holiday!A1140:F3245,4,FALSE)</f>
        <v>6</v>
      </c>
      <c r="F1140" s="4" t="str">
        <f>VLOOKUP(A1140,holiday!A1140:G3245,6,FALSE)</f>
        <v>Y</v>
      </c>
      <c r="G1140" s="4" t="str">
        <f>VLOOKUP(A1140,holiday!A1140:H3245,7,FALSE)</f>
        <v>N</v>
      </c>
      <c r="H1140">
        <v>16.3</v>
      </c>
      <c r="I1140">
        <v>23.6</v>
      </c>
      <c r="J1140">
        <v>22.2</v>
      </c>
      <c r="K1140">
        <v>0</v>
      </c>
      <c r="L1140" s="5">
        <v>116209.13</v>
      </c>
      <c r="M1140" s="6">
        <v>93.173935740000005</v>
      </c>
      <c r="N1140" s="6">
        <f t="shared" si="17"/>
        <v>10827662.011021307</v>
      </c>
    </row>
    <row r="1141" spans="1:14" x14ac:dyDescent="0.45">
      <c r="A1141" s="9">
        <v>43144</v>
      </c>
      <c r="B1141" s="4" t="str">
        <f>VLOOKUP(A1141,holiday!A1141:F3246,2,FALSE)</f>
        <v>Tuesday</v>
      </c>
      <c r="C1141" s="4" t="str">
        <f>VLOOKUP(A1141,holiday!A1141:G3246,3,FALSE)</f>
        <v>February</v>
      </c>
      <c r="D1141" s="4">
        <f>VLOOKUP(A1141,holiday!A1141:E3246,5,FALSE)</f>
        <v>2018</v>
      </c>
      <c r="E1141" s="4">
        <f>VLOOKUP(A1141,holiday!A1141:F3246,4,FALSE)</f>
        <v>6</v>
      </c>
      <c r="F1141" s="4" t="str">
        <f>VLOOKUP(A1141,holiday!A1141:G3246,6,FALSE)</f>
        <v>Y</v>
      </c>
      <c r="G1141" s="4" t="str">
        <f>VLOOKUP(A1141,holiday!A1141:H3246,7,FALSE)</f>
        <v>N</v>
      </c>
      <c r="H1141">
        <v>13.6</v>
      </c>
      <c r="I1141">
        <v>29</v>
      </c>
      <c r="J1141">
        <v>26</v>
      </c>
      <c r="K1141">
        <v>0</v>
      </c>
      <c r="L1141" s="5">
        <v>124882.715</v>
      </c>
      <c r="M1141" s="6">
        <v>99.609433350000003</v>
      </c>
      <c r="N1141" s="6">
        <f t="shared" si="17"/>
        <v>12439496.476359546</v>
      </c>
    </row>
    <row r="1142" spans="1:14" x14ac:dyDescent="0.45">
      <c r="A1142" s="9">
        <v>43145</v>
      </c>
      <c r="B1142" s="4" t="str">
        <f>VLOOKUP(A1142,holiday!A1142:F3247,2,FALSE)</f>
        <v>Wednesday</v>
      </c>
      <c r="C1142" s="4" t="str">
        <f>VLOOKUP(A1142,holiday!A1142:G3247,3,FALSE)</f>
        <v>February</v>
      </c>
      <c r="D1142" s="4">
        <f>VLOOKUP(A1142,holiday!A1142:E3247,5,FALSE)</f>
        <v>2018</v>
      </c>
      <c r="E1142" s="4">
        <f>VLOOKUP(A1142,holiday!A1142:F3247,4,FALSE)</f>
        <v>6</v>
      </c>
      <c r="F1142" s="4" t="str">
        <f>VLOOKUP(A1142,holiday!A1142:G3247,6,FALSE)</f>
        <v>Y</v>
      </c>
      <c r="G1142" s="4" t="str">
        <f>VLOOKUP(A1142,holiday!A1142:H3247,7,FALSE)</f>
        <v>N</v>
      </c>
      <c r="H1142">
        <v>17.5</v>
      </c>
      <c r="I1142">
        <v>23.3</v>
      </c>
      <c r="J1142">
        <v>22.8</v>
      </c>
      <c r="K1142">
        <v>0</v>
      </c>
      <c r="L1142" s="5">
        <v>115269.5</v>
      </c>
      <c r="M1142" s="6">
        <v>72.046428359999993</v>
      </c>
      <c r="N1142" s="6">
        <f t="shared" si="17"/>
        <v>8304755.7738430193</v>
      </c>
    </row>
    <row r="1143" spans="1:14" x14ac:dyDescent="0.45">
      <c r="A1143" s="9">
        <v>43146</v>
      </c>
      <c r="B1143" s="4" t="str">
        <f>VLOOKUP(A1143,holiday!A1143:F3248,2,FALSE)</f>
        <v>Thursday</v>
      </c>
      <c r="C1143" s="4" t="str">
        <f>VLOOKUP(A1143,holiday!A1143:G3248,3,FALSE)</f>
        <v>February</v>
      </c>
      <c r="D1143" s="4">
        <f>VLOOKUP(A1143,holiday!A1143:E3248,5,FALSE)</f>
        <v>2018</v>
      </c>
      <c r="E1143" s="4">
        <f>VLOOKUP(A1143,holiday!A1143:F3248,4,FALSE)</f>
        <v>7</v>
      </c>
      <c r="F1143" s="4" t="str">
        <f>VLOOKUP(A1143,holiday!A1143:G3248,6,FALSE)</f>
        <v>Y</v>
      </c>
      <c r="G1143" s="4" t="str">
        <f>VLOOKUP(A1143,holiday!A1143:H3248,7,FALSE)</f>
        <v>N</v>
      </c>
      <c r="H1143">
        <v>13.5</v>
      </c>
      <c r="I1143">
        <v>24.2</v>
      </c>
      <c r="J1143">
        <v>18.399999999999999</v>
      </c>
      <c r="K1143">
        <v>0</v>
      </c>
      <c r="L1143" s="5">
        <v>117260.245</v>
      </c>
      <c r="M1143" s="6">
        <v>83.187740950000006</v>
      </c>
      <c r="N1143" s="6">
        <f t="shared" si="17"/>
        <v>9754614.884793533</v>
      </c>
    </row>
    <row r="1144" spans="1:14" x14ac:dyDescent="0.45">
      <c r="A1144" s="9">
        <v>43147</v>
      </c>
      <c r="B1144" s="4" t="str">
        <f>VLOOKUP(A1144,holiday!A1144:F3249,2,FALSE)</f>
        <v>Friday</v>
      </c>
      <c r="C1144" s="4" t="str">
        <f>VLOOKUP(A1144,holiday!A1144:G3249,3,FALSE)</f>
        <v>February</v>
      </c>
      <c r="D1144" s="4">
        <f>VLOOKUP(A1144,holiday!A1144:E3249,5,FALSE)</f>
        <v>2018</v>
      </c>
      <c r="E1144" s="4">
        <f>VLOOKUP(A1144,holiday!A1144:F3249,4,FALSE)</f>
        <v>7</v>
      </c>
      <c r="F1144" s="4" t="str">
        <f>VLOOKUP(A1144,holiday!A1144:G3249,6,FALSE)</f>
        <v>Y</v>
      </c>
      <c r="G1144" s="4" t="str">
        <f>VLOOKUP(A1144,holiday!A1144:H3249,7,FALSE)</f>
        <v>N</v>
      </c>
      <c r="H1144">
        <v>15.7</v>
      </c>
      <c r="I1144">
        <v>22.2</v>
      </c>
      <c r="J1144">
        <v>24.8</v>
      </c>
      <c r="K1144">
        <v>0</v>
      </c>
      <c r="L1144" s="5">
        <v>114736.355</v>
      </c>
      <c r="M1144" s="6">
        <v>86.835346319999999</v>
      </c>
      <c r="N1144" s="6">
        <f t="shared" si="17"/>
        <v>9963171.1219194625</v>
      </c>
    </row>
    <row r="1145" spans="1:14" x14ac:dyDescent="0.45">
      <c r="A1145" s="9">
        <v>43148</v>
      </c>
      <c r="B1145" s="4" t="str">
        <f>VLOOKUP(A1145,holiday!A1145:F3250,2,FALSE)</f>
        <v>Saturday</v>
      </c>
      <c r="C1145" s="4" t="str">
        <f>VLOOKUP(A1145,holiday!A1145:G3250,3,FALSE)</f>
        <v>February</v>
      </c>
      <c r="D1145" s="4">
        <f>VLOOKUP(A1145,holiday!A1145:E3250,5,FALSE)</f>
        <v>2018</v>
      </c>
      <c r="E1145" s="4">
        <f>VLOOKUP(A1145,holiday!A1145:F3250,4,FALSE)</f>
        <v>7</v>
      </c>
      <c r="F1145" s="4" t="str">
        <f>VLOOKUP(A1145,holiday!A1145:G3250,6,FALSE)</f>
        <v>Y</v>
      </c>
      <c r="G1145" s="4" t="str">
        <f>VLOOKUP(A1145,holiday!A1145:H3250,7,FALSE)</f>
        <v>N</v>
      </c>
      <c r="H1145">
        <v>12.4</v>
      </c>
      <c r="I1145">
        <v>25.3</v>
      </c>
      <c r="J1145">
        <v>24.1</v>
      </c>
      <c r="K1145">
        <v>0</v>
      </c>
      <c r="L1145" s="5">
        <v>105799.935</v>
      </c>
      <c r="M1145" s="6">
        <v>82.758307090000002</v>
      </c>
      <c r="N1145" s="6">
        <f t="shared" si="17"/>
        <v>8755823.5108320396</v>
      </c>
    </row>
    <row r="1146" spans="1:14" x14ac:dyDescent="0.45">
      <c r="A1146" s="9">
        <v>43149</v>
      </c>
      <c r="B1146" s="4" t="str">
        <f>VLOOKUP(A1146,holiday!A1146:F3251,2,FALSE)</f>
        <v>Sunday</v>
      </c>
      <c r="C1146" s="4" t="str">
        <f>VLOOKUP(A1146,holiday!A1146:G3251,3,FALSE)</f>
        <v>February</v>
      </c>
      <c r="D1146" s="4">
        <f>VLOOKUP(A1146,holiday!A1146:E3251,5,FALSE)</f>
        <v>2018</v>
      </c>
      <c r="E1146" s="4">
        <f>VLOOKUP(A1146,holiday!A1146:F3251,4,FALSE)</f>
        <v>7</v>
      </c>
      <c r="F1146" s="4" t="str">
        <f>VLOOKUP(A1146,holiday!A1146:G3251,6,FALSE)</f>
        <v>Y</v>
      </c>
      <c r="G1146" s="4" t="str">
        <f>VLOOKUP(A1146,holiday!A1146:H3251,7,FALSE)</f>
        <v>N</v>
      </c>
      <c r="H1146">
        <v>13.6</v>
      </c>
      <c r="I1146">
        <v>24</v>
      </c>
      <c r="J1146">
        <v>20.5</v>
      </c>
      <c r="K1146">
        <v>0</v>
      </c>
      <c r="L1146" s="5">
        <v>105085.515</v>
      </c>
      <c r="M1146" s="6">
        <v>77.337616229999995</v>
      </c>
      <c r="N1146" s="6">
        <f t="shared" si="17"/>
        <v>8127063.230401908</v>
      </c>
    </row>
    <row r="1147" spans="1:14" x14ac:dyDescent="0.45">
      <c r="A1147" s="9">
        <v>43150</v>
      </c>
      <c r="B1147" s="4" t="str">
        <f>VLOOKUP(A1147,holiday!A1147:F3252,2,FALSE)</f>
        <v>Monday</v>
      </c>
      <c r="C1147" s="4" t="str">
        <f>VLOOKUP(A1147,holiday!A1147:G3252,3,FALSE)</f>
        <v>February</v>
      </c>
      <c r="D1147" s="4">
        <f>VLOOKUP(A1147,holiday!A1147:E3252,5,FALSE)</f>
        <v>2018</v>
      </c>
      <c r="E1147" s="4">
        <f>VLOOKUP(A1147,holiday!A1147:F3252,4,FALSE)</f>
        <v>7</v>
      </c>
      <c r="F1147" s="4" t="str">
        <f>VLOOKUP(A1147,holiday!A1147:G3252,6,FALSE)</f>
        <v>Y</v>
      </c>
      <c r="G1147" s="4" t="str">
        <f>VLOOKUP(A1147,holiday!A1147:H3252,7,FALSE)</f>
        <v>N</v>
      </c>
      <c r="H1147">
        <v>17.600000000000001</v>
      </c>
      <c r="I1147">
        <v>25.4</v>
      </c>
      <c r="J1147">
        <v>20.9</v>
      </c>
      <c r="K1147">
        <v>0.8</v>
      </c>
      <c r="L1147" s="5">
        <v>113116.425</v>
      </c>
      <c r="M1147" s="6">
        <v>74.677828180000006</v>
      </c>
      <c r="N1147" s="6">
        <f t="shared" si="17"/>
        <v>8447288.9504858572</v>
      </c>
    </row>
    <row r="1148" spans="1:14" x14ac:dyDescent="0.45">
      <c r="A1148" s="9">
        <v>43151</v>
      </c>
      <c r="B1148" s="4" t="str">
        <f>VLOOKUP(A1148,holiday!A1148:F3253,2,FALSE)</f>
        <v>Tuesday</v>
      </c>
      <c r="C1148" s="4" t="str">
        <f>VLOOKUP(A1148,holiday!A1148:G3253,3,FALSE)</f>
        <v>February</v>
      </c>
      <c r="D1148" s="4">
        <f>VLOOKUP(A1148,holiday!A1148:E3253,5,FALSE)</f>
        <v>2018</v>
      </c>
      <c r="E1148" s="4">
        <f>VLOOKUP(A1148,holiday!A1148:F3253,4,FALSE)</f>
        <v>7</v>
      </c>
      <c r="F1148" s="4" t="str">
        <f>VLOOKUP(A1148,holiday!A1148:G3253,6,FALSE)</f>
        <v>Y</v>
      </c>
      <c r="G1148" s="4" t="str">
        <f>VLOOKUP(A1148,holiday!A1148:H3253,7,FALSE)</f>
        <v>N</v>
      </c>
      <c r="H1148">
        <v>14.1</v>
      </c>
      <c r="I1148">
        <v>29.5</v>
      </c>
      <c r="J1148">
        <v>25.5</v>
      </c>
      <c r="K1148">
        <v>0</v>
      </c>
      <c r="L1148" s="5">
        <v>120035.38499999999</v>
      </c>
      <c r="M1148" s="6">
        <v>78.800517830000004</v>
      </c>
      <c r="N1148" s="6">
        <f t="shared" si="17"/>
        <v>9458850.4959234148</v>
      </c>
    </row>
    <row r="1149" spans="1:14" x14ac:dyDescent="0.45">
      <c r="A1149" s="9">
        <v>43152</v>
      </c>
      <c r="B1149" s="4" t="str">
        <f>VLOOKUP(A1149,holiday!A1149:F3254,2,FALSE)</f>
        <v>Wednesday</v>
      </c>
      <c r="C1149" s="4" t="str">
        <f>VLOOKUP(A1149,holiday!A1149:G3254,3,FALSE)</f>
        <v>February</v>
      </c>
      <c r="D1149" s="4">
        <f>VLOOKUP(A1149,holiday!A1149:E3254,5,FALSE)</f>
        <v>2018</v>
      </c>
      <c r="E1149" s="4">
        <f>VLOOKUP(A1149,holiday!A1149:F3254,4,FALSE)</f>
        <v>7</v>
      </c>
      <c r="F1149" s="4" t="str">
        <f>VLOOKUP(A1149,holiday!A1149:G3254,6,FALSE)</f>
        <v>Y</v>
      </c>
      <c r="G1149" s="4" t="str">
        <f>VLOOKUP(A1149,holiday!A1149:H3254,7,FALSE)</f>
        <v>N</v>
      </c>
      <c r="H1149">
        <v>16</v>
      </c>
      <c r="I1149">
        <v>29.3</v>
      </c>
      <c r="J1149">
        <v>16</v>
      </c>
      <c r="K1149">
        <v>0</v>
      </c>
      <c r="L1149" s="5">
        <v>124481.41499999999</v>
      </c>
      <c r="M1149" s="6">
        <v>84.555739439999996</v>
      </c>
      <c r="N1149" s="6">
        <f t="shared" si="17"/>
        <v>10525618.091862507</v>
      </c>
    </row>
    <row r="1150" spans="1:14" x14ac:dyDescent="0.45">
      <c r="A1150" s="9">
        <v>43153</v>
      </c>
      <c r="B1150" s="4" t="str">
        <f>VLOOKUP(A1150,holiday!A1150:F3255,2,FALSE)</f>
        <v>Thursday</v>
      </c>
      <c r="C1150" s="4" t="str">
        <f>VLOOKUP(A1150,holiday!A1150:G3255,3,FALSE)</f>
        <v>February</v>
      </c>
      <c r="D1150" s="4">
        <f>VLOOKUP(A1150,holiday!A1150:E3255,5,FALSE)</f>
        <v>2018</v>
      </c>
      <c r="E1150" s="4">
        <f>VLOOKUP(A1150,holiday!A1150:F3255,4,FALSE)</f>
        <v>8</v>
      </c>
      <c r="F1150" s="4" t="str">
        <f>VLOOKUP(A1150,holiday!A1150:G3255,6,FALSE)</f>
        <v>Y</v>
      </c>
      <c r="G1150" s="4" t="str">
        <f>VLOOKUP(A1150,holiday!A1150:H3255,7,FALSE)</f>
        <v>N</v>
      </c>
      <c r="H1150">
        <v>20.3</v>
      </c>
      <c r="I1150">
        <v>31</v>
      </c>
      <c r="J1150">
        <v>16.8</v>
      </c>
      <c r="K1150">
        <v>0</v>
      </c>
      <c r="L1150" s="5">
        <v>133607.065</v>
      </c>
      <c r="M1150" s="6">
        <v>88.847838789999997</v>
      </c>
      <c r="N1150" s="6">
        <f t="shared" si="17"/>
        <v>11870698.972325051</v>
      </c>
    </row>
    <row r="1151" spans="1:14" x14ac:dyDescent="0.45">
      <c r="A1151" s="9">
        <v>43154</v>
      </c>
      <c r="B1151" s="4" t="str">
        <f>VLOOKUP(A1151,holiday!A1151:F3256,2,FALSE)</f>
        <v>Friday</v>
      </c>
      <c r="C1151" s="4" t="str">
        <f>VLOOKUP(A1151,holiday!A1151:G3256,3,FALSE)</f>
        <v>February</v>
      </c>
      <c r="D1151" s="4">
        <f>VLOOKUP(A1151,holiday!A1151:E3256,5,FALSE)</f>
        <v>2018</v>
      </c>
      <c r="E1151" s="4">
        <f>VLOOKUP(A1151,holiday!A1151:F3256,4,FALSE)</f>
        <v>8</v>
      </c>
      <c r="F1151" s="4" t="str">
        <f>VLOOKUP(A1151,holiday!A1151:G3256,6,FALSE)</f>
        <v>Y</v>
      </c>
      <c r="G1151" s="4" t="str">
        <f>VLOOKUP(A1151,holiday!A1151:H3256,7,FALSE)</f>
        <v>N</v>
      </c>
      <c r="H1151">
        <v>21.2</v>
      </c>
      <c r="I1151">
        <v>33.5</v>
      </c>
      <c r="J1151">
        <v>13.4</v>
      </c>
      <c r="K1151">
        <v>0.2</v>
      </c>
      <c r="L1151" s="5">
        <v>136328.345</v>
      </c>
      <c r="M1151" s="6">
        <v>85.713196379999999</v>
      </c>
      <c r="N1151" s="6">
        <f t="shared" si="17"/>
        <v>11685138.207145391</v>
      </c>
    </row>
    <row r="1152" spans="1:14" x14ac:dyDescent="0.45">
      <c r="A1152" s="9">
        <v>43155</v>
      </c>
      <c r="B1152" s="4" t="str">
        <f>VLOOKUP(A1152,holiday!A1152:F3257,2,FALSE)</f>
        <v>Saturday</v>
      </c>
      <c r="C1152" s="4" t="str">
        <f>VLOOKUP(A1152,holiday!A1152:G3257,3,FALSE)</f>
        <v>February</v>
      </c>
      <c r="D1152" s="4">
        <f>VLOOKUP(A1152,holiday!A1152:E3257,5,FALSE)</f>
        <v>2018</v>
      </c>
      <c r="E1152" s="4">
        <f>VLOOKUP(A1152,holiday!A1152:F3257,4,FALSE)</f>
        <v>8</v>
      </c>
      <c r="F1152" s="4" t="str">
        <f>VLOOKUP(A1152,holiday!A1152:G3257,6,FALSE)</f>
        <v>Y</v>
      </c>
      <c r="G1152" s="4" t="str">
        <f>VLOOKUP(A1152,holiday!A1152:H3257,7,FALSE)</f>
        <v>N</v>
      </c>
      <c r="H1152">
        <v>22.7</v>
      </c>
      <c r="I1152">
        <v>31.6</v>
      </c>
      <c r="J1152">
        <v>4.8</v>
      </c>
      <c r="K1152">
        <v>0.4</v>
      </c>
      <c r="L1152" s="5">
        <v>119226.435</v>
      </c>
      <c r="M1152" s="6">
        <v>75.07065351</v>
      </c>
      <c r="N1152" s="6">
        <f t="shared" si="17"/>
        <v>8950406.3911175374</v>
      </c>
    </row>
    <row r="1153" spans="1:14" x14ac:dyDescent="0.45">
      <c r="A1153" s="9">
        <v>43156</v>
      </c>
      <c r="B1153" s="4" t="str">
        <f>VLOOKUP(A1153,holiday!A1153:F3258,2,FALSE)</f>
        <v>Sunday</v>
      </c>
      <c r="C1153" s="4" t="str">
        <f>VLOOKUP(A1153,holiday!A1153:G3258,3,FALSE)</f>
        <v>February</v>
      </c>
      <c r="D1153" s="4">
        <f>VLOOKUP(A1153,holiday!A1153:E3258,5,FALSE)</f>
        <v>2018</v>
      </c>
      <c r="E1153" s="4">
        <f>VLOOKUP(A1153,holiday!A1153:F3258,4,FALSE)</f>
        <v>8</v>
      </c>
      <c r="F1153" s="4" t="str">
        <f>VLOOKUP(A1153,holiday!A1153:G3258,6,FALSE)</f>
        <v>Y</v>
      </c>
      <c r="G1153" s="4" t="str">
        <f>VLOOKUP(A1153,holiday!A1153:H3258,7,FALSE)</f>
        <v>N</v>
      </c>
      <c r="H1153">
        <v>16.2</v>
      </c>
      <c r="I1153">
        <v>19.8</v>
      </c>
      <c r="J1153">
        <v>10</v>
      </c>
      <c r="K1153">
        <v>0</v>
      </c>
      <c r="L1153" s="5">
        <v>96305.07</v>
      </c>
      <c r="M1153" s="6">
        <v>55.999394809999998</v>
      </c>
      <c r="N1153" s="6">
        <f t="shared" si="17"/>
        <v>5393025.637134687</v>
      </c>
    </row>
    <row r="1154" spans="1:14" x14ac:dyDescent="0.45">
      <c r="A1154" s="9">
        <v>43157</v>
      </c>
      <c r="B1154" s="4" t="str">
        <f>VLOOKUP(A1154,holiday!A1154:F3259,2,FALSE)</f>
        <v>Monday</v>
      </c>
      <c r="C1154" s="4" t="str">
        <f>VLOOKUP(A1154,holiday!A1154:G3259,3,FALSE)</f>
        <v>February</v>
      </c>
      <c r="D1154" s="4">
        <f>VLOOKUP(A1154,holiday!A1154:E3259,5,FALSE)</f>
        <v>2018</v>
      </c>
      <c r="E1154" s="4">
        <f>VLOOKUP(A1154,holiday!A1154:F3259,4,FALSE)</f>
        <v>8</v>
      </c>
      <c r="F1154" s="4" t="str">
        <f>VLOOKUP(A1154,holiday!A1154:G3259,6,FALSE)</f>
        <v>Y</v>
      </c>
      <c r="G1154" s="4" t="str">
        <f>VLOOKUP(A1154,holiday!A1154:H3259,7,FALSE)</f>
        <v>N</v>
      </c>
      <c r="H1154">
        <v>14.3</v>
      </c>
      <c r="I1154">
        <v>26.5</v>
      </c>
      <c r="J1154">
        <v>24.3</v>
      </c>
      <c r="K1154">
        <v>0</v>
      </c>
      <c r="L1154" s="5">
        <v>117952.36500000001</v>
      </c>
      <c r="M1154" s="6">
        <v>76.805514340000002</v>
      </c>
      <c r="N1154" s="6">
        <f t="shared" ref="N1154:N1217" si="18">L1154*M1154</f>
        <v>9059392.0614444148</v>
      </c>
    </row>
    <row r="1155" spans="1:14" x14ac:dyDescent="0.45">
      <c r="A1155" s="9">
        <v>43158</v>
      </c>
      <c r="B1155" s="4" t="str">
        <f>VLOOKUP(A1155,holiday!A1155:F3260,2,FALSE)</f>
        <v>Tuesday</v>
      </c>
      <c r="C1155" s="4" t="str">
        <f>VLOOKUP(A1155,holiday!A1155:G3260,3,FALSE)</f>
        <v>February</v>
      </c>
      <c r="D1155" s="4">
        <f>VLOOKUP(A1155,holiday!A1155:E3260,5,FALSE)</f>
        <v>2018</v>
      </c>
      <c r="E1155" s="4">
        <f>VLOOKUP(A1155,holiday!A1155:F3260,4,FALSE)</f>
        <v>8</v>
      </c>
      <c r="F1155" s="4" t="str">
        <f>VLOOKUP(A1155,holiday!A1155:G3260,6,FALSE)</f>
        <v>Y</v>
      </c>
      <c r="G1155" s="4" t="str">
        <f>VLOOKUP(A1155,holiday!A1155:H3260,7,FALSE)</f>
        <v>N</v>
      </c>
      <c r="H1155">
        <v>14.9</v>
      </c>
      <c r="I1155">
        <v>31.3</v>
      </c>
      <c r="J1155">
        <v>24</v>
      </c>
      <c r="K1155">
        <v>0</v>
      </c>
      <c r="L1155" s="5">
        <v>127894.285</v>
      </c>
      <c r="M1155" s="6">
        <v>73.635400590000003</v>
      </c>
      <c r="N1155" s="6">
        <f t="shared" si="18"/>
        <v>9417546.9091466293</v>
      </c>
    </row>
    <row r="1156" spans="1:14" x14ac:dyDescent="0.45">
      <c r="A1156" s="9">
        <v>43159</v>
      </c>
      <c r="B1156" s="4" t="str">
        <f>VLOOKUP(A1156,holiday!A1156:F3261,2,FALSE)</f>
        <v>Wednesday</v>
      </c>
      <c r="C1156" s="4" t="str">
        <f>VLOOKUP(A1156,holiday!A1156:G3261,3,FALSE)</f>
        <v>February</v>
      </c>
      <c r="D1156" s="4">
        <f>VLOOKUP(A1156,holiday!A1156:E3261,5,FALSE)</f>
        <v>2018</v>
      </c>
      <c r="E1156" s="4">
        <f>VLOOKUP(A1156,holiday!A1156:F3261,4,FALSE)</f>
        <v>8</v>
      </c>
      <c r="F1156" s="4" t="str">
        <f>VLOOKUP(A1156,holiday!A1156:G3261,6,FALSE)</f>
        <v>Y</v>
      </c>
      <c r="G1156" s="4" t="str">
        <f>VLOOKUP(A1156,holiday!A1156:H3261,7,FALSE)</f>
        <v>N</v>
      </c>
      <c r="H1156">
        <v>20</v>
      </c>
      <c r="I1156">
        <v>30.9</v>
      </c>
      <c r="J1156">
        <v>19.600000000000001</v>
      </c>
      <c r="K1156">
        <v>0</v>
      </c>
      <c r="L1156" s="5">
        <v>123400.17</v>
      </c>
      <c r="M1156" s="6">
        <v>69.092841730000004</v>
      </c>
      <c r="N1156" s="6">
        <f t="shared" si="18"/>
        <v>8526068.4152650945</v>
      </c>
    </row>
    <row r="1157" spans="1:14" x14ac:dyDescent="0.45">
      <c r="A1157" s="9">
        <v>43160</v>
      </c>
      <c r="B1157" s="4" t="str">
        <f>VLOOKUP(A1157,holiday!A1157:F3262,2,FALSE)</f>
        <v>Thursday</v>
      </c>
      <c r="C1157" s="4" t="str">
        <f>VLOOKUP(A1157,holiday!A1157:G3262,3,FALSE)</f>
        <v>March</v>
      </c>
      <c r="D1157" s="4">
        <f>VLOOKUP(A1157,holiday!A1157:E3262,5,FALSE)</f>
        <v>2018</v>
      </c>
      <c r="E1157" s="4">
        <f>VLOOKUP(A1157,holiday!A1157:F3262,4,FALSE)</f>
        <v>9</v>
      </c>
      <c r="F1157" s="4" t="str">
        <f>VLOOKUP(A1157,holiday!A1157:G3262,6,FALSE)</f>
        <v>Y</v>
      </c>
      <c r="G1157" s="4" t="str">
        <f>VLOOKUP(A1157,holiday!A1157:H3262,7,FALSE)</f>
        <v>N</v>
      </c>
      <c r="H1157">
        <v>16.2</v>
      </c>
      <c r="I1157">
        <v>20.5</v>
      </c>
      <c r="J1157">
        <v>17.7</v>
      </c>
      <c r="K1157">
        <v>0.8</v>
      </c>
      <c r="L1157" s="5">
        <v>117346.26</v>
      </c>
      <c r="M1157" s="6">
        <v>78.60161635</v>
      </c>
      <c r="N1157" s="6">
        <f t="shared" si="18"/>
        <v>9223605.7086273506</v>
      </c>
    </row>
    <row r="1158" spans="1:14" x14ac:dyDescent="0.45">
      <c r="A1158" s="9">
        <v>43161</v>
      </c>
      <c r="B1158" s="4" t="str">
        <f>VLOOKUP(A1158,holiday!A1158:F3263,2,FALSE)</f>
        <v>Friday</v>
      </c>
      <c r="C1158" s="4" t="str">
        <f>VLOOKUP(A1158,holiday!A1158:G3263,3,FALSE)</f>
        <v>March</v>
      </c>
      <c r="D1158" s="4">
        <f>VLOOKUP(A1158,holiday!A1158:E3263,5,FALSE)</f>
        <v>2018</v>
      </c>
      <c r="E1158" s="4">
        <f>VLOOKUP(A1158,holiday!A1158:F3263,4,FALSE)</f>
        <v>9</v>
      </c>
      <c r="F1158" s="4" t="str">
        <f>VLOOKUP(A1158,holiday!A1158:G3263,6,FALSE)</f>
        <v>Y</v>
      </c>
      <c r="G1158" s="4" t="str">
        <f>VLOOKUP(A1158,holiday!A1158:H3263,7,FALSE)</f>
        <v>N</v>
      </c>
      <c r="H1158">
        <v>14.5</v>
      </c>
      <c r="I1158">
        <v>22.8</v>
      </c>
      <c r="J1158">
        <v>19.600000000000001</v>
      </c>
      <c r="K1158">
        <v>0.4</v>
      </c>
      <c r="L1158" s="5">
        <v>119960.33</v>
      </c>
      <c r="M1158" s="6">
        <v>91.866531140000006</v>
      </c>
      <c r="N1158" s="6">
        <f t="shared" si="18"/>
        <v>11020339.391509676</v>
      </c>
    </row>
    <row r="1159" spans="1:14" x14ac:dyDescent="0.45">
      <c r="A1159" s="9">
        <v>43162</v>
      </c>
      <c r="B1159" s="4" t="str">
        <f>VLOOKUP(A1159,holiday!A1159:F3264,2,FALSE)</f>
        <v>Saturday</v>
      </c>
      <c r="C1159" s="4" t="str">
        <f>VLOOKUP(A1159,holiday!A1159:G3264,3,FALSE)</f>
        <v>March</v>
      </c>
      <c r="D1159" s="4">
        <f>VLOOKUP(A1159,holiday!A1159:E3264,5,FALSE)</f>
        <v>2018</v>
      </c>
      <c r="E1159" s="4">
        <f>VLOOKUP(A1159,holiday!A1159:F3264,4,FALSE)</f>
        <v>9</v>
      </c>
      <c r="F1159" s="4" t="str">
        <f>VLOOKUP(A1159,holiday!A1159:G3264,6,FALSE)</f>
        <v>Y</v>
      </c>
      <c r="G1159" s="4" t="str">
        <f>VLOOKUP(A1159,holiday!A1159:H3264,7,FALSE)</f>
        <v>N</v>
      </c>
      <c r="H1159">
        <v>13.9</v>
      </c>
      <c r="I1159">
        <v>32.700000000000003</v>
      </c>
      <c r="J1159">
        <v>21.8</v>
      </c>
      <c r="K1159">
        <v>0</v>
      </c>
      <c r="L1159" s="5">
        <v>111096.30499999999</v>
      </c>
      <c r="M1159" s="6">
        <v>80.624052259999999</v>
      </c>
      <c r="N1159" s="6">
        <f t="shared" si="18"/>
        <v>8957034.3002128992</v>
      </c>
    </row>
    <row r="1160" spans="1:14" x14ac:dyDescent="0.45">
      <c r="A1160" s="9">
        <v>43163</v>
      </c>
      <c r="B1160" s="4" t="str">
        <f>VLOOKUP(A1160,holiday!A1160:F3265,2,FALSE)</f>
        <v>Sunday</v>
      </c>
      <c r="C1160" s="4" t="str">
        <f>VLOOKUP(A1160,holiday!A1160:G3265,3,FALSE)</f>
        <v>March</v>
      </c>
      <c r="D1160" s="4">
        <f>VLOOKUP(A1160,holiday!A1160:E3265,5,FALSE)</f>
        <v>2018</v>
      </c>
      <c r="E1160" s="4">
        <f>VLOOKUP(A1160,holiday!A1160:F3265,4,FALSE)</f>
        <v>9</v>
      </c>
      <c r="F1160" s="4" t="str">
        <f>VLOOKUP(A1160,holiday!A1160:G3265,6,FALSE)</f>
        <v>Y</v>
      </c>
      <c r="G1160" s="4" t="str">
        <f>VLOOKUP(A1160,holiday!A1160:H3265,7,FALSE)</f>
        <v>N</v>
      </c>
      <c r="H1160">
        <v>15.8</v>
      </c>
      <c r="I1160">
        <v>21</v>
      </c>
      <c r="J1160">
        <v>22.2</v>
      </c>
      <c r="K1160">
        <v>0</v>
      </c>
      <c r="L1160" s="5">
        <v>101334.2</v>
      </c>
      <c r="M1160" s="6">
        <v>72.599066879999995</v>
      </c>
      <c r="N1160" s="6">
        <f t="shared" si="18"/>
        <v>7356768.3630312951</v>
      </c>
    </row>
    <row r="1161" spans="1:14" x14ac:dyDescent="0.45">
      <c r="A1161" s="9">
        <v>43164</v>
      </c>
      <c r="B1161" s="4" t="str">
        <f>VLOOKUP(A1161,holiday!A1161:F3266,2,FALSE)</f>
        <v>Monday</v>
      </c>
      <c r="C1161" s="4" t="str">
        <f>VLOOKUP(A1161,holiday!A1161:G3266,3,FALSE)</f>
        <v>March</v>
      </c>
      <c r="D1161" s="4">
        <f>VLOOKUP(A1161,holiday!A1161:E3266,5,FALSE)</f>
        <v>2018</v>
      </c>
      <c r="E1161" s="4">
        <f>VLOOKUP(A1161,holiday!A1161:F3266,4,FALSE)</f>
        <v>9</v>
      </c>
      <c r="F1161" s="4" t="str">
        <f>VLOOKUP(A1161,holiday!A1161:G3266,6,FALSE)</f>
        <v>Y</v>
      </c>
      <c r="G1161" s="4" t="str">
        <f>VLOOKUP(A1161,holiday!A1161:H3266,7,FALSE)</f>
        <v>N</v>
      </c>
      <c r="H1161">
        <v>14.9</v>
      </c>
      <c r="I1161">
        <v>21.1</v>
      </c>
      <c r="J1161">
        <v>16.600000000000001</v>
      </c>
      <c r="K1161">
        <v>0</v>
      </c>
      <c r="L1161" s="5">
        <v>112527.285</v>
      </c>
      <c r="M1161" s="6">
        <v>70.615557719999998</v>
      </c>
      <c r="N1161" s="6">
        <f t="shared" si="18"/>
        <v>7946176.9889923902</v>
      </c>
    </row>
    <row r="1162" spans="1:14" x14ac:dyDescent="0.45">
      <c r="A1162" s="9">
        <v>43165</v>
      </c>
      <c r="B1162" s="4" t="str">
        <f>VLOOKUP(A1162,holiday!A1162:F3267,2,FALSE)</f>
        <v>Tuesday</v>
      </c>
      <c r="C1162" s="4" t="str">
        <f>VLOOKUP(A1162,holiday!A1162:G3267,3,FALSE)</f>
        <v>March</v>
      </c>
      <c r="D1162" s="4">
        <f>VLOOKUP(A1162,holiday!A1162:E3267,5,FALSE)</f>
        <v>2018</v>
      </c>
      <c r="E1162" s="4">
        <f>VLOOKUP(A1162,holiday!A1162:F3267,4,FALSE)</f>
        <v>9</v>
      </c>
      <c r="F1162" s="4" t="str">
        <f>VLOOKUP(A1162,holiday!A1162:G3267,6,FALSE)</f>
        <v>Y</v>
      </c>
      <c r="G1162" s="4" t="str">
        <f>VLOOKUP(A1162,holiday!A1162:H3267,7,FALSE)</f>
        <v>N</v>
      </c>
      <c r="H1162">
        <v>12.5</v>
      </c>
      <c r="I1162">
        <v>27.6</v>
      </c>
      <c r="J1162">
        <v>22.6</v>
      </c>
      <c r="K1162">
        <v>0</v>
      </c>
      <c r="L1162" s="5">
        <v>113850.81</v>
      </c>
      <c r="M1162" s="6">
        <v>61.354685359999998</v>
      </c>
      <c r="N1162" s="6">
        <f t="shared" si="18"/>
        <v>6985280.6255311416</v>
      </c>
    </row>
    <row r="1163" spans="1:14" x14ac:dyDescent="0.45">
      <c r="A1163" s="9">
        <v>43166</v>
      </c>
      <c r="B1163" s="4" t="str">
        <f>VLOOKUP(A1163,holiday!A1163:F3268,2,FALSE)</f>
        <v>Wednesday</v>
      </c>
      <c r="C1163" s="4" t="str">
        <f>VLOOKUP(A1163,holiday!A1163:G3268,3,FALSE)</f>
        <v>March</v>
      </c>
      <c r="D1163" s="4">
        <f>VLOOKUP(A1163,holiday!A1163:E3268,5,FALSE)</f>
        <v>2018</v>
      </c>
      <c r="E1163" s="4">
        <f>VLOOKUP(A1163,holiday!A1163:F3268,4,FALSE)</f>
        <v>9</v>
      </c>
      <c r="F1163" s="4" t="str">
        <f>VLOOKUP(A1163,holiday!A1163:G3268,6,FALSE)</f>
        <v>Y</v>
      </c>
      <c r="G1163" s="4" t="str">
        <f>VLOOKUP(A1163,holiday!A1163:H3268,7,FALSE)</f>
        <v>N</v>
      </c>
      <c r="H1163">
        <v>14.4</v>
      </c>
      <c r="I1163">
        <v>28.5</v>
      </c>
      <c r="J1163">
        <v>22.4</v>
      </c>
      <c r="K1163">
        <v>0</v>
      </c>
      <c r="L1163" s="5">
        <v>122717.5</v>
      </c>
      <c r="M1163" s="6">
        <v>73.26754588</v>
      </c>
      <c r="N1163" s="6">
        <f t="shared" si="18"/>
        <v>8991210.0615289006</v>
      </c>
    </row>
    <row r="1164" spans="1:14" x14ac:dyDescent="0.45">
      <c r="A1164" s="9">
        <v>43167</v>
      </c>
      <c r="B1164" s="4" t="str">
        <f>VLOOKUP(A1164,holiday!A1164:F3269,2,FALSE)</f>
        <v>Thursday</v>
      </c>
      <c r="C1164" s="4" t="str">
        <f>VLOOKUP(A1164,holiday!A1164:G3269,3,FALSE)</f>
        <v>March</v>
      </c>
      <c r="D1164" s="4">
        <f>VLOOKUP(A1164,holiday!A1164:E3269,5,FALSE)</f>
        <v>2018</v>
      </c>
      <c r="E1164" s="4">
        <f>VLOOKUP(A1164,holiday!A1164:F3269,4,FALSE)</f>
        <v>10</v>
      </c>
      <c r="F1164" s="4" t="str">
        <f>VLOOKUP(A1164,holiday!A1164:G3269,6,FALSE)</f>
        <v>Y</v>
      </c>
      <c r="G1164" s="4" t="str">
        <f>VLOOKUP(A1164,holiday!A1164:H3269,7,FALSE)</f>
        <v>N</v>
      </c>
      <c r="H1164">
        <v>14.9</v>
      </c>
      <c r="I1164">
        <v>30.5</v>
      </c>
      <c r="J1164">
        <v>22.1</v>
      </c>
      <c r="K1164">
        <v>0</v>
      </c>
      <c r="L1164" s="5">
        <v>128732.59</v>
      </c>
      <c r="M1164" s="6">
        <v>94.574270459999994</v>
      </c>
      <c r="N1164" s="6">
        <f t="shared" si="18"/>
        <v>12174790.783676291</v>
      </c>
    </row>
    <row r="1165" spans="1:14" x14ac:dyDescent="0.45">
      <c r="A1165" s="9">
        <v>43168</v>
      </c>
      <c r="B1165" s="4" t="str">
        <f>VLOOKUP(A1165,holiday!A1165:F3270,2,FALSE)</f>
        <v>Friday</v>
      </c>
      <c r="C1165" s="4" t="str">
        <f>VLOOKUP(A1165,holiday!A1165:G3270,3,FALSE)</f>
        <v>March</v>
      </c>
      <c r="D1165" s="4">
        <f>VLOOKUP(A1165,holiday!A1165:E3270,5,FALSE)</f>
        <v>2018</v>
      </c>
      <c r="E1165" s="4">
        <f>VLOOKUP(A1165,holiday!A1165:F3270,4,FALSE)</f>
        <v>10</v>
      </c>
      <c r="F1165" s="4" t="str">
        <f>VLOOKUP(A1165,holiday!A1165:G3270,6,FALSE)</f>
        <v>Y</v>
      </c>
      <c r="G1165" s="4" t="str">
        <f>VLOOKUP(A1165,holiday!A1165:H3270,7,FALSE)</f>
        <v>N</v>
      </c>
      <c r="H1165">
        <v>14.6</v>
      </c>
      <c r="I1165">
        <v>28.8</v>
      </c>
      <c r="J1165">
        <v>21.9</v>
      </c>
      <c r="K1165">
        <v>0</v>
      </c>
      <c r="L1165" s="5">
        <v>127805.485</v>
      </c>
      <c r="M1165" s="6">
        <v>99.170499149999998</v>
      </c>
      <c r="N1165" s="6">
        <f t="shared" si="18"/>
        <v>12674533.741557838</v>
      </c>
    </row>
    <row r="1166" spans="1:14" x14ac:dyDescent="0.45">
      <c r="A1166" s="9">
        <v>43169</v>
      </c>
      <c r="B1166" s="4" t="str">
        <f>VLOOKUP(A1166,holiday!A1166:F3271,2,FALSE)</f>
        <v>Saturday</v>
      </c>
      <c r="C1166" s="4" t="str">
        <f>VLOOKUP(A1166,holiday!A1166:G3271,3,FALSE)</f>
        <v>March</v>
      </c>
      <c r="D1166" s="4">
        <f>VLOOKUP(A1166,holiday!A1166:E3271,5,FALSE)</f>
        <v>2018</v>
      </c>
      <c r="E1166" s="4">
        <f>VLOOKUP(A1166,holiday!A1166:F3271,4,FALSE)</f>
        <v>10</v>
      </c>
      <c r="F1166" s="4" t="str">
        <f>VLOOKUP(A1166,holiday!A1166:G3271,6,FALSE)</f>
        <v>Y</v>
      </c>
      <c r="G1166" s="4" t="str">
        <f>VLOOKUP(A1166,holiday!A1166:H3271,7,FALSE)</f>
        <v>N</v>
      </c>
      <c r="H1166">
        <v>14.3</v>
      </c>
      <c r="I1166">
        <v>35.1</v>
      </c>
      <c r="J1166">
        <v>21.6</v>
      </c>
      <c r="K1166">
        <v>0</v>
      </c>
      <c r="L1166" s="5">
        <v>120398.88499999999</v>
      </c>
      <c r="M1166" s="6">
        <v>91.988443200000006</v>
      </c>
      <c r="N1166" s="6">
        <f t="shared" si="18"/>
        <v>11075305.994165832</v>
      </c>
    </row>
    <row r="1167" spans="1:14" x14ac:dyDescent="0.45">
      <c r="A1167" s="9">
        <v>43170</v>
      </c>
      <c r="B1167" s="4" t="str">
        <f>VLOOKUP(A1167,holiday!A1167:F3272,2,FALSE)</f>
        <v>Sunday</v>
      </c>
      <c r="C1167" s="4" t="str">
        <f>VLOOKUP(A1167,holiday!A1167:G3272,3,FALSE)</f>
        <v>March</v>
      </c>
      <c r="D1167" s="4">
        <f>VLOOKUP(A1167,holiday!A1167:E3272,5,FALSE)</f>
        <v>2018</v>
      </c>
      <c r="E1167" s="4">
        <f>VLOOKUP(A1167,holiday!A1167:F3272,4,FALSE)</f>
        <v>10</v>
      </c>
      <c r="F1167" s="4" t="str">
        <f>VLOOKUP(A1167,holiday!A1167:G3272,6,FALSE)</f>
        <v>Y</v>
      </c>
      <c r="G1167" s="4" t="str">
        <f>VLOOKUP(A1167,holiday!A1167:H3272,7,FALSE)</f>
        <v>N</v>
      </c>
      <c r="H1167">
        <v>17</v>
      </c>
      <c r="I1167">
        <v>22.8</v>
      </c>
      <c r="J1167">
        <v>14.3</v>
      </c>
      <c r="K1167">
        <v>0</v>
      </c>
      <c r="L1167" s="5">
        <v>104486.18</v>
      </c>
      <c r="M1167" s="6">
        <v>74.152652579999994</v>
      </c>
      <c r="N1167" s="6">
        <f t="shared" si="18"/>
        <v>7747927.4049513433</v>
      </c>
    </row>
    <row r="1168" spans="1:14" x14ac:dyDescent="0.45">
      <c r="A1168" s="9">
        <v>43171</v>
      </c>
      <c r="B1168" s="4" t="str">
        <f>VLOOKUP(A1168,holiday!A1168:F3273,2,FALSE)</f>
        <v>Monday</v>
      </c>
      <c r="C1168" s="4" t="str">
        <f>VLOOKUP(A1168,holiday!A1168:G3273,3,FALSE)</f>
        <v>March</v>
      </c>
      <c r="D1168" s="4">
        <f>VLOOKUP(A1168,holiday!A1168:E3273,5,FALSE)</f>
        <v>2018</v>
      </c>
      <c r="E1168" s="4">
        <f>VLOOKUP(A1168,holiday!A1168:F3273,4,FALSE)</f>
        <v>10</v>
      </c>
      <c r="F1168" s="4" t="str">
        <f>VLOOKUP(A1168,holiday!A1168:G3273,6,FALSE)</f>
        <v>Y</v>
      </c>
      <c r="G1168" s="4" t="str">
        <f>VLOOKUP(A1168,holiday!A1168:H3273,7,FALSE)</f>
        <v>Y</v>
      </c>
      <c r="H1168">
        <v>16.7</v>
      </c>
      <c r="I1168">
        <v>20.9</v>
      </c>
      <c r="J1168">
        <v>10.199999999999999</v>
      </c>
      <c r="K1168">
        <v>0</v>
      </c>
      <c r="L1168" s="5">
        <v>97542.31</v>
      </c>
      <c r="M1168" s="6">
        <v>63.452204719999997</v>
      </c>
      <c r="N1168" s="6">
        <f t="shared" si="18"/>
        <v>6189274.6229817029</v>
      </c>
    </row>
    <row r="1169" spans="1:14" x14ac:dyDescent="0.45">
      <c r="A1169" s="9">
        <v>43172</v>
      </c>
      <c r="B1169" s="4" t="str">
        <f>VLOOKUP(A1169,holiday!A1169:F3274,2,FALSE)</f>
        <v>Tuesday</v>
      </c>
      <c r="C1169" s="4" t="str">
        <f>VLOOKUP(A1169,holiday!A1169:G3274,3,FALSE)</f>
        <v>March</v>
      </c>
      <c r="D1169" s="4">
        <f>VLOOKUP(A1169,holiday!A1169:E3274,5,FALSE)</f>
        <v>2018</v>
      </c>
      <c r="E1169" s="4">
        <f>VLOOKUP(A1169,holiday!A1169:F3274,4,FALSE)</f>
        <v>10</v>
      </c>
      <c r="F1169" s="4" t="str">
        <f>VLOOKUP(A1169,holiday!A1169:G3274,6,FALSE)</f>
        <v>Y</v>
      </c>
      <c r="G1169" s="4" t="str">
        <f>VLOOKUP(A1169,holiday!A1169:H3274,7,FALSE)</f>
        <v>N</v>
      </c>
      <c r="H1169">
        <v>14.6</v>
      </c>
      <c r="I1169">
        <v>20.5</v>
      </c>
      <c r="J1169">
        <v>18.8</v>
      </c>
      <c r="K1169">
        <v>2.2000000000000002</v>
      </c>
      <c r="L1169" s="5">
        <v>112663.625</v>
      </c>
      <c r="M1169" s="6">
        <v>77.094966779999993</v>
      </c>
      <c r="N1169" s="6">
        <f t="shared" si="18"/>
        <v>8685798.4266893771</v>
      </c>
    </row>
    <row r="1170" spans="1:14" x14ac:dyDescent="0.45">
      <c r="A1170" s="9">
        <v>43173</v>
      </c>
      <c r="B1170" s="4" t="str">
        <f>VLOOKUP(A1170,holiday!A1170:F3275,2,FALSE)</f>
        <v>Wednesday</v>
      </c>
      <c r="C1170" s="4" t="str">
        <f>VLOOKUP(A1170,holiday!A1170:G3275,3,FALSE)</f>
        <v>March</v>
      </c>
      <c r="D1170" s="4">
        <f>VLOOKUP(A1170,holiday!A1170:E3275,5,FALSE)</f>
        <v>2018</v>
      </c>
      <c r="E1170" s="4">
        <f>VLOOKUP(A1170,holiday!A1170:F3275,4,FALSE)</f>
        <v>10</v>
      </c>
      <c r="F1170" s="4" t="str">
        <f>VLOOKUP(A1170,holiday!A1170:G3275,6,FALSE)</f>
        <v>Y</v>
      </c>
      <c r="G1170" s="4" t="str">
        <f>VLOOKUP(A1170,holiday!A1170:H3275,7,FALSE)</f>
        <v>N</v>
      </c>
      <c r="H1170">
        <v>12.8</v>
      </c>
      <c r="I1170">
        <v>21.3</v>
      </c>
      <c r="J1170">
        <v>17.7</v>
      </c>
      <c r="K1170">
        <v>0</v>
      </c>
      <c r="L1170" s="5">
        <v>114195.35</v>
      </c>
      <c r="M1170" s="6">
        <v>97.281748919999998</v>
      </c>
      <c r="N1170" s="6">
        <f t="shared" si="18"/>
        <v>11109123.366531523</v>
      </c>
    </row>
    <row r="1171" spans="1:14" x14ac:dyDescent="0.45">
      <c r="A1171" s="9">
        <v>43174</v>
      </c>
      <c r="B1171" s="4" t="str">
        <f>VLOOKUP(A1171,holiday!A1171:F3276,2,FALSE)</f>
        <v>Thursday</v>
      </c>
      <c r="C1171" s="4" t="str">
        <f>VLOOKUP(A1171,holiday!A1171:G3276,3,FALSE)</f>
        <v>March</v>
      </c>
      <c r="D1171" s="4">
        <f>VLOOKUP(A1171,holiday!A1171:E3276,5,FALSE)</f>
        <v>2018</v>
      </c>
      <c r="E1171" s="4">
        <f>VLOOKUP(A1171,holiday!A1171:F3276,4,FALSE)</f>
        <v>11</v>
      </c>
      <c r="F1171" s="4" t="str">
        <f>VLOOKUP(A1171,holiday!A1171:G3276,6,FALSE)</f>
        <v>Y</v>
      </c>
      <c r="G1171" s="4" t="str">
        <f>VLOOKUP(A1171,holiday!A1171:H3276,7,FALSE)</f>
        <v>N</v>
      </c>
      <c r="H1171">
        <v>15.3</v>
      </c>
      <c r="I1171">
        <v>20.8</v>
      </c>
      <c r="J1171">
        <v>13.9</v>
      </c>
      <c r="K1171">
        <v>0</v>
      </c>
      <c r="L1171" s="5">
        <v>116045.27</v>
      </c>
      <c r="M1171" s="6">
        <v>101.6909409</v>
      </c>
      <c r="N1171" s="6">
        <f t="shared" si="18"/>
        <v>11800752.693294544</v>
      </c>
    </row>
    <row r="1172" spans="1:14" x14ac:dyDescent="0.45">
      <c r="A1172" s="9">
        <v>43175</v>
      </c>
      <c r="B1172" s="4" t="str">
        <f>VLOOKUP(A1172,holiday!A1172:F3277,2,FALSE)</f>
        <v>Friday</v>
      </c>
      <c r="C1172" s="4" t="str">
        <f>VLOOKUP(A1172,holiday!A1172:G3277,3,FALSE)</f>
        <v>March</v>
      </c>
      <c r="D1172" s="4">
        <f>VLOOKUP(A1172,holiday!A1172:E3277,5,FALSE)</f>
        <v>2018</v>
      </c>
      <c r="E1172" s="4">
        <f>VLOOKUP(A1172,holiday!A1172:F3277,4,FALSE)</f>
        <v>11</v>
      </c>
      <c r="F1172" s="4" t="str">
        <f>VLOOKUP(A1172,holiday!A1172:G3277,6,FALSE)</f>
        <v>Y</v>
      </c>
      <c r="G1172" s="4" t="str">
        <f>VLOOKUP(A1172,holiday!A1172:H3277,7,FALSE)</f>
        <v>N</v>
      </c>
      <c r="H1172">
        <v>12.5</v>
      </c>
      <c r="I1172">
        <v>24.4</v>
      </c>
      <c r="J1172">
        <v>15</v>
      </c>
      <c r="K1172">
        <v>0</v>
      </c>
      <c r="L1172" s="5">
        <v>116284.345</v>
      </c>
      <c r="M1172" s="6">
        <v>92.594232239999997</v>
      </c>
      <c r="N1172" s="6">
        <f t="shared" si="18"/>
        <v>10767259.646806283</v>
      </c>
    </row>
    <row r="1173" spans="1:14" x14ac:dyDescent="0.45">
      <c r="A1173" s="9">
        <v>43176</v>
      </c>
      <c r="B1173" s="4" t="str">
        <f>VLOOKUP(A1173,holiday!A1173:F3278,2,FALSE)</f>
        <v>Saturday</v>
      </c>
      <c r="C1173" s="4" t="str">
        <f>VLOOKUP(A1173,holiday!A1173:G3278,3,FALSE)</f>
        <v>March</v>
      </c>
      <c r="D1173" s="4">
        <f>VLOOKUP(A1173,holiday!A1173:E3278,5,FALSE)</f>
        <v>2018</v>
      </c>
      <c r="E1173" s="4">
        <f>VLOOKUP(A1173,holiday!A1173:F3278,4,FALSE)</f>
        <v>11</v>
      </c>
      <c r="F1173" s="4" t="str">
        <f>VLOOKUP(A1173,holiday!A1173:G3278,6,FALSE)</f>
        <v>Y</v>
      </c>
      <c r="G1173" s="4" t="str">
        <f>VLOOKUP(A1173,holiday!A1173:H3278,7,FALSE)</f>
        <v>N</v>
      </c>
      <c r="H1173">
        <v>15.4</v>
      </c>
      <c r="I1173">
        <v>32</v>
      </c>
      <c r="J1173">
        <v>15.1</v>
      </c>
      <c r="K1173">
        <v>0</v>
      </c>
      <c r="L1173" s="5">
        <v>110715.12</v>
      </c>
      <c r="M1173" s="6">
        <v>75.229994289999993</v>
      </c>
      <c r="N1173" s="6">
        <f t="shared" si="18"/>
        <v>8329097.8454166641</v>
      </c>
    </row>
    <row r="1174" spans="1:14" x14ac:dyDescent="0.45">
      <c r="A1174" s="9">
        <v>43177</v>
      </c>
      <c r="B1174" s="4" t="str">
        <f>VLOOKUP(A1174,holiday!A1174:F3279,2,FALSE)</f>
        <v>Sunday</v>
      </c>
      <c r="C1174" s="4" t="str">
        <f>VLOOKUP(A1174,holiday!A1174:G3279,3,FALSE)</f>
        <v>March</v>
      </c>
      <c r="D1174" s="4">
        <f>VLOOKUP(A1174,holiday!A1174:E3279,5,FALSE)</f>
        <v>2018</v>
      </c>
      <c r="E1174" s="4">
        <f>VLOOKUP(A1174,holiday!A1174:F3279,4,FALSE)</f>
        <v>11</v>
      </c>
      <c r="F1174" s="4" t="str">
        <f>VLOOKUP(A1174,holiday!A1174:G3279,6,FALSE)</f>
        <v>Y</v>
      </c>
      <c r="G1174" s="4" t="str">
        <f>VLOOKUP(A1174,holiday!A1174:H3279,7,FALSE)</f>
        <v>N</v>
      </c>
      <c r="H1174">
        <v>22.6</v>
      </c>
      <c r="I1174">
        <v>23.1</v>
      </c>
      <c r="J1174">
        <v>13.4</v>
      </c>
      <c r="K1174">
        <v>0</v>
      </c>
      <c r="L1174" s="5">
        <v>97262.705000000002</v>
      </c>
      <c r="M1174" s="6">
        <v>62.872760649999996</v>
      </c>
      <c r="N1174" s="6">
        <f t="shared" si="18"/>
        <v>6115174.7716365578</v>
      </c>
    </row>
    <row r="1175" spans="1:14" x14ac:dyDescent="0.45">
      <c r="A1175" s="9">
        <v>43178</v>
      </c>
      <c r="B1175" s="4" t="str">
        <f>VLOOKUP(A1175,holiday!A1175:F3280,2,FALSE)</f>
        <v>Monday</v>
      </c>
      <c r="C1175" s="4" t="str">
        <f>VLOOKUP(A1175,holiday!A1175:G3280,3,FALSE)</f>
        <v>March</v>
      </c>
      <c r="D1175" s="4">
        <f>VLOOKUP(A1175,holiday!A1175:E3280,5,FALSE)</f>
        <v>2018</v>
      </c>
      <c r="E1175" s="4">
        <f>VLOOKUP(A1175,holiday!A1175:F3280,4,FALSE)</f>
        <v>11</v>
      </c>
      <c r="F1175" s="4" t="str">
        <f>VLOOKUP(A1175,holiday!A1175:G3280,6,FALSE)</f>
        <v>Y</v>
      </c>
      <c r="G1175" s="4" t="str">
        <f>VLOOKUP(A1175,holiday!A1175:H3280,7,FALSE)</f>
        <v>N</v>
      </c>
      <c r="H1175">
        <v>13.2</v>
      </c>
      <c r="I1175">
        <v>28</v>
      </c>
      <c r="J1175">
        <v>17.8</v>
      </c>
      <c r="K1175">
        <v>0</v>
      </c>
      <c r="L1175" s="5">
        <v>111617.94500000001</v>
      </c>
      <c r="M1175" s="6">
        <v>77.170165359999999</v>
      </c>
      <c r="N1175" s="6">
        <f t="shared" si="18"/>
        <v>8613575.2727933861</v>
      </c>
    </row>
    <row r="1176" spans="1:14" x14ac:dyDescent="0.45">
      <c r="A1176" s="9">
        <v>43179</v>
      </c>
      <c r="B1176" s="4" t="str">
        <f>VLOOKUP(A1176,holiday!A1176:F3281,2,FALSE)</f>
        <v>Tuesday</v>
      </c>
      <c r="C1176" s="4" t="str">
        <f>VLOOKUP(A1176,holiday!A1176:G3281,3,FALSE)</f>
        <v>March</v>
      </c>
      <c r="D1176" s="4">
        <f>VLOOKUP(A1176,holiday!A1176:E3281,5,FALSE)</f>
        <v>2018</v>
      </c>
      <c r="E1176" s="4">
        <f>VLOOKUP(A1176,holiday!A1176:F3281,4,FALSE)</f>
        <v>11</v>
      </c>
      <c r="F1176" s="4" t="str">
        <f>VLOOKUP(A1176,holiday!A1176:G3281,6,FALSE)</f>
        <v>Y</v>
      </c>
      <c r="G1176" s="4" t="str">
        <f>VLOOKUP(A1176,holiday!A1176:H3281,7,FALSE)</f>
        <v>N</v>
      </c>
      <c r="H1176">
        <v>15.4</v>
      </c>
      <c r="I1176">
        <v>19.2</v>
      </c>
      <c r="J1176">
        <v>9.5</v>
      </c>
      <c r="K1176">
        <v>0.2</v>
      </c>
      <c r="L1176" s="5">
        <v>110794.26</v>
      </c>
      <c r="M1176" s="6">
        <v>72.75516331</v>
      </c>
      <c r="N1176" s="6">
        <f t="shared" si="18"/>
        <v>8060854.4801106006</v>
      </c>
    </row>
    <row r="1177" spans="1:14" x14ac:dyDescent="0.45">
      <c r="A1177" s="9">
        <v>43180</v>
      </c>
      <c r="B1177" s="4" t="str">
        <f>VLOOKUP(A1177,holiday!A1177:F3282,2,FALSE)</f>
        <v>Wednesday</v>
      </c>
      <c r="C1177" s="4" t="str">
        <f>VLOOKUP(A1177,holiday!A1177:G3282,3,FALSE)</f>
        <v>March</v>
      </c>
      <c r="D1177" s="4">
        <f>VLOOKUP(A1177,holiday!A1177:E3282,5,FALSE)</f>
        <v>2018</v>
      </c>
      <c r="E1177" s="4">
        <f>VLOOKUP(A1177,holiday!A1177:F3282,4,FALSE)</f>
        <v>11</v>
      </c>
      <c r="F1177" s="4" t="str">
        <f>VLOOKUP(A1177,holiday!A1177:G3282,6,FALSE)</f>
        <v>Y</v>
      </c>
      <c r="G1177" s="4" t="str">
        <f>VLOOKUP(A1177,holiday!A1177:H3282,7,FALSE)</f>
        <v>N</v>
      </c>
      <c r="H1177">
        <v>11.2</v>
      </c>
      <c r="I1177">
        <v>25.1</v>
      </c>
      <c r="J1177">
        <v>18.3</v>
      </c>
      <c r="K1177">
        <v>0</v>
      </c>
      <c r="L1177" s="5">
        <v>111254.315</v>
      </c>
      <c r="M1177" s="6">
        <v>71.198345349999997</v>
      </c>
      <c r="N1177" s="6">
        <f t="shared" si="18"/>
        <v>7921123.1410476854</v>
      </c>
    </row>
    <row r="1178" spans="1:14" x14ac:dyDescent="0.45">
      <c r="A1178" s="9">
        <v>43181</v>
      </c>
      <c r="B1178" s="4" t="str">
        <f>VLOOKUP(A1178,holiday!A1178:F3283,2,FALSE)</f>
        <v>Thursday</v>
      </c>
      <c r="C1178" s="4" t="str">
        <f>VLOOKUP(A1178,holiday!A1178:G3283,3,FALSE)</f>
        <v>March</v>
      </c>
      <c r="D1178" s="4">
        <f>VLOOKUP(A1178,holiday!A1178:E3283,5,FALSE)</f>
        <v>2018</v>
      </c>
      <c r="E1178" s="4">
        <f>VLOOKUP(A1178,holiday!A1178:F3283,4,FALSE)</f>
        <v>12</v>
      </c>
      <c r="F1178" s="4" t="str">
        <f>VLOOKUP(A1178,holiday!A1178:G3283,6,FALSE)</f>
        <v>Y</v>
      </c>
      <c r="G1178" s="4" t="str">
        <f>VLOOKUP(A1178,holiday!A1178:H3283,7,FALSE)</f>
        <v>N</v>
      </c>
      <c r="H1178">
        <v>12.3</v>
      </c>
      <c r="I1178">
        <v>28.1</v>
      </c>
      <c r="J1178">
        <v>19</v>
      </c>
      <c r="K1178">
        <v>0</v>
      </c>
      <c r="L1178" s="5">
        <v>115020.505</v>
      </c>
      <c r="M1178" s="6">
        <v>77.280427599999996</v>
      </c>
      <c r="N1178" s="6">
        <f t="shared" si="18"/>
        <v>8888833.8091679383</v>
      </c>
    </row>
    <row r="1179" spans="1:14" x14ac:dyDescent="0.45">
      <c r="A1179" s="9">
        <v>43182</v>
      </c>
      <c r="B1179" s="4" t="str">
        <f>VLOOKUP(A1179,holiday!A1179:F3284,2,FALSE)</f>
        <v>Friday</v>
      </c>
      <c r="C1179" s="4" t="str">
        <f>VLOOKUP(A1179,holiday!A1179:G3284,3,FALSE)</f>
        <v>March</v>
      </c>
      <c r="D1179" s="4">
        <f>VLOOKUP(A1179,holiday!A1179:E3284,5,FALSE)</f>
        <v>2018</v>
      </c>
      <c r="E1179" s="4">
        <f>VLOOKUP(A1179,holiday!A1179:F3284,4,FALSE)</f>
        <v>12</v>
      </c>
      <c r="F1179" s="4" t="str">
        <f>VLOOKUP(A1179,holiday!A1179:G3284,6,FALSE)</f>
        <v>Y</v>
      </c>
      <c r="G1179" s="4" t="str">
        <f>VLOOKUP(A1179,holiday!A1179:H3284,7,FALSE)</f>
        <v>N</v>
      </c>
      <c r="H1179">
        <v>15.2</v>
      </c>
      <c r="I1179">
        <v>29.4</v>
      </c>
      <c r="J1179">
        <v>18.8</v>
      </c>
      <c r="K1179">
        <v>0</v>
      </c>
      <c r="L1179" s="5">
        <v>119298.325</v>
      </c>
      <c r="M1179" s="6">
        <v>78.640442410000006</v>
      </c>
      <c r="N1179" s="6">
        <f t="shared" si="18"/>
        <v>9381673.0567719638</v>
      </c>
    </row>
    <row r="1180" spans="1:14" x14ac:dyDescent="0.45">
      <c r="A1180" s="9">
        <v>43183</v>
      </c>
      <c r="B1180" s="4" t="str">
        <f>VLOOKUP(A1180,holiday!A1180:F3285,2,FALSE)</f>
        <v>Saturday</v>
      </c>
      <c r="C1180" s="4" t="str">
        <f>VLOOKUP(A1180,holiday!A1180:G3285,3,FALSE)</f>
        <v>March</v>
      </c>
      <c r="D1180" s="4">
        <f>VLOOKUP(A1180,holiday!A1180:E3285,5,FALSE)</f>
        <v>2018</v>
      </c>
      <c r="E1180" s="4">
        <f>VLOOKUP(A1180,holiday!A1180:F3285,4,FALSE)</f>
        <v>12</v>
      </c>
      <c r="F1180" s="4" t="str">
        <f>VLOOKUP(A1180,holiday!A1180:G3285,6,FALSE)</f>
        <v>Y</v>
      </c>
      <c r="G1180" s="4" t="str">
        <f>VLOOKUP(A1180,holiday!A1180:H3285,7,FALSE)</f>
        <v>N</v>
      </c>
      <c r="H1180">
        <v>20.2</v>
      </c>
      <c r="I1180">
        <v>24.2</v>
      </c>
      <c r="J1180">
        <v>5.4</v>
      </c>
      <c r="K1180">
        <v>0</v>
      </c>
      <c r="L1180" s="5">
        <v>112312.69500000001</v>
      </c>
      <c r="M1180" s="6">
        <v>71.966619069999993</v>
      </c>
      <c r="N1180" s="6">
        <f t="shared" si="18"/>
        <v>8082764.937790093</v>
      </c>
    </row>
    <row r="1181" spans="1:14" x14ac:dyDescent="0.45">
      <c r="A1181" s="9">
        <v>43184</v>
      </c>
      <c r="B1181" s="4" t="str">
        <f>VLOOKUP(A1181,holiday!A1181:F3286,2,FALSE)</f>
        <v>Sunday</v>
      </c>
      <c r="C1181" s="4" t="str">
        <f>VLOOKUP(A1181,holiday!A1181:G3286,3,FALSE)</f>
        <v>March</v>
      </c>
      <c r="D1181" s="4">
        <f>VLOOKUP(A1181,holiday!A1181:E3286,5,FALSE)</f>
        <v>2018</v>
      </c>
      <c r="E1181" s="4">
        <f>VLOOKUP(A1181,holiday!A1181:F3286,4,FALSE)</f>
        <v>12</v>
      </c>
      <c r="F1181" s="4" t="str">
        <f>VLOOKUP(A1181,holiday!A1181:G3286,6,FALSE)</f>
        <v>Y</v>
      </c>
      <c r="G1181" s="4" t="str">
        <f>VLOOKUP(A1181,holiday!A1181:H3286,7,FALSE)</f>
        <v>N</v>
      </c>
      <c r="H1181">
        <v>17.8</v>
      </c>
      <c r="I1181">
        <v>25.4</v>
      </c>
      <c r="J1181">
        <v>11.6</v>
      </c>
      <c r="K1181">
        <v>13</v>
      </c>
      <c r="L1181" s="5">
        <v>98918.514999999999</v>
      </c>
      <c r="M1181" s="6">
        <v>40.2567047</v>
      </c>
      <c r="N1181" s="6">
        <f t="shared" si="18"/>
        <v>3982133.4477175204</v>
      </c>
    </row>
    <row r="1182" spans="1:14" x14ac:dyDescent="0.45">
      <c r="A1182" s="9">
        <v>43185</v>
      </c>
      <c r="B1182" s="4" t="str">
        <f>VLOOKUP(A1182,holiday!A1182:F3287,2,FALSE)</f>
        <v>Monday</v>
      </c>
      <c r="C1182" s="4" t="str">
        <f>VLOOKUP(A1182,holiday!A1182:G3287,3,FALSE)</f>
        <v>March</v>
      </c>
      <c r="D1182" s="4">
        <f>VLOOKUP(A1182,holiday!A1182:E3287,5,FALSE)</f>
        <v>2018</v>
      </c>
      <c r="E1182" s="4">
        <f>VLOOKUP(A1182,holiday!A1182:F3287,4,FALSE)</f>
        <v>12</v>
      </c>
      <c r="F1182" s="4" t="str">
        <f>VLOOKUP(A1182,holiday!A1182:G3287,6,FALSE)</f>
        <v>Y</v>
      </c>
      <c r="G1182" s="4" t="str">
        <f>VLOOKUP(A1182,holiday!A1182:H3287,7,FALSE)</f>
        <v>N</v>
      </c>
      <c r="H1182">
        <v>10.7</v>
      </c>
      <c r="I1182">
        <v>18.5</v>
      </c>
      <c r="J1182">
        <v>11.9</v>
      </c>
      <c r="K1182">
        <v>5.2</v>
      </c>
      <c r="L1182" s="5">
        <v>112488.215</v>
      </c>
      <c r="M1182" s="6">
        <v>70.830680319999999</v>
      </c>
      <c r="N1182" s="6">
        <f t="shared" si="18"/>
        <v>7967616.7964324281</v>
      </c>
    </row>
    <row r="1183" spans="1:14" x14ac:dyDescent="0.45">
      <c r="A1183" s="9">
        <v>43186</v>
      </c>
      <c r="B1183" s="4" t="str">
        <f>VLOOKUP(A1183,holiday!A1183:F3288,2,FALSE)</f>
        <v>Tuesday</v>
      </c>
      <c r="C1183" s="4" t="str">
        <f>VLOOKUP(A1183,holiday!A1183:G3288,3,FALSE)</f>
        <v>March</v>
      </c>
      <c r="D1183" s="4">
        <f>VLOOKUP(A1183,holiday!A1183:E3288,5,FALSE)</f>
        <v>2018</v>
      </c>
      <c r="E1183" s="4">
        <f>VLOOKUP(A1183,holiday!A1183:F3288,4,FALSE)</f>
        <v>12</v>
      </c>
      <c r="F1183" s="4" t="str">
        <f>VLOOKUP(A1183,holiday!A1183:G3288,6,FALSE)</f>
        <v>Y</v>
      </c>
      <c r="G1183" s="4" t="str">
        <f>VLOOKUP(A1183,holiday!A1183:H3288,7,FALSE)</f>
        <v>N</v>
      </c>
      <c r="H1183">
        <v>9.6</v>
      </c>
      <c r="I1183">
        <v>22.6</v>
      </c>
      <c r="J1183">
        <v>14</v>
      </c>
      <c r="K1183">
        <v>1.2</v>
      </c>
      <c r="L1183" s="5">
        <v>116809.36500000001</v>
      </c>
      <c r="M1183" s="6">
        <v>64.569195899999997</v>
      </c>
      <c r="N1183" s="6">
        <f t="shared" si="18"/>
        <v>7542286.7716396032</v>
      </c>
    </row>
    <row r="1184" spans="1:14" x14ac:dyDescent="0.45">
      <c r="A1184" s="9">
        <v>43187</v>
      </c>
      <c r="B1184" s="4" t="str">
        <f>VLOOKUP(A1184,holiday!A1184:F3289,2,FALSE)</f>
        <v>Wednesday</v>
      </c>
      <c r="C1184" s="4" t="str">
        <f>VLOOKUP(A1184,holiday!A1184:G3289,3,FALSE)</f>
        <v>March</v>
      </c>
      <c r="D1184" s="4">
        <f>VLOOKUP(A1184,holiday!A1184:E3289,5,FALSE)</f>
        <v>2018</v>
      </c>
      <c r="E1184" s="4">
        <f>VLOOKUP(A1184,holiday!A1184:F3289,4,FALSE)</f>
        <v>12</v>
      </c>
      <c r="F1184" s="4" t="str">
        <f>VLOOKUP(A1184,holiday!A1184:G3289,6,FALSE)</f>
        <v>Y</v>
      </c>
      <c r="G1184" s="4" t="str">
        <f>VLOOKUP(A1184,holiday!A1184:H3289,7,FALSE)</f>
        <v>N</v>
      </c>
      <c r="H1184">
        <v>11.3</v>
      </c>
      <c r="I1184">
        <v>30.3</v>
      </c>
      <c r="J1184">
        <v>17.8</v>
      </c>
      <c r="K1184">
        <v>0</v>
      </c>
      <c r="L1184" s="5">
        <v>117744.005</v>
      </c>
      <c r="M1184" s="6">
        <v>72.111955769999994</v>
      </c>
      <c r="N1184" s="6">
        <f t="shared" si="18"/>
        <v>8490750.4807426594</v>
      </c>
    </row>
    <row r="1185" spans="1:14" x14ac:dyDescent="0.45">
      <c r="A1185" s="9">
        <v>43188</v>
      </c>
      <c r="B1185" s="4" t="str">
        <f>VLOOKUP(A1185,holiday!A1185:F3290,2,FALSE)</f>
        <v>Thursday</v>
      </c>
      <c r="C1185" s="4" t="str">
        <f>VLOOKUP(A1185,holiday!A1185:G3290,3,FALSE)</f>
        <v>March</v>
      </c>
      <c r="D1185" s="4">
        <f>VLOOKUP(A1185,holiday!A1185:E3290,5,FALSE)</f>
        <v>2018</v>
      </c>
      <c r="E1185" s="4">
        <f>VLOOKUP(A1185,holiday!A1185:F3290,4,FALSE)</f>
        <v>13</v>
      </c>
      <c r="F1185" s="4" t="str">
        <f>VLOOKUP(A1185,holiday!A1185:G3290,6,FALSE)</f>
        <v>N</v>
      </c>
      <c r="G1185" s="4" t="str">
        <f>VLOOKUP(A1185,holiday!A1185:H3290,7,FALSE)</f>
        <v>N</v>
      </c>
      <c r="H1185">
        <v>16.5</v>
      </c>
      <c r="I1185">
        <v>21.8</v>
      </c>
      <c r="J1185">
        <v>14.2</v>
      </c>
      <c r="K1185">
        <v>0</v>
      </c>
      <c r="L1185" s="5">
        <v>116457.26</v>
      </c>
      <c r="M1185" s="6">
        <v>79.365081939999996</v>
      </c>
      <c r="N1185" s="6">
        <f t="shared" si="18"/>
        <v>9242639.9824078828</v>
      </c>
    </row>
    <row r="1186" spans="1:14" x14ac:dyDescent="0.45">
      <c r="A1186" s="9">
        <v>43189</v>
      </c>
      <c r="B1186" s="4" t="str">
        <f>VLOOKUP(A1186,holiday!A1186:F3291,2,FALSE)</f>
        <v>Friday</v>
      </c>
      <c r="C1186" s="4" t="str">
        <f>VLOOKUP(A1186,holiday!A1186:G3291,3,FALSE)</f>
        <v>March</v>
      </c>
      <c r="D1186" s="4">
        <f>VLOOKUP(A1186,holiday!A1186:E3291,5,FALSE)</f>
        <v>2018</v>
      </c>
      <c r="E1186" s="4">
        <f>VLOOKUP(A1186,holiday!A1186:F3291,4,FALSE)</f>
        <v>13</v>
      </c>
      <c r="F1186" s="4" t="str">
        <f>VLOOKUP(A1186,holiday!A1186:G3291,6,FALSE)</f>
        <v>N</v>
      </c>
      <c r="G1186" s="4" t="str">
        <f>VLOOKUP(A1186,holiday!A1186:H3291,7,FALSE)</f>
        <v>Y</v>
      </c>
      <c r="H1186">
        <v>12.2</v>
      </c>
      <c r="I1186">
        <v>23.3</v>
      </c>
      <c r="J1186">
        <v>14.3</v>
      </c>
      <c r="K1186">
        <v>0</v>
      </c>
      <c r="L1186" s="5">
        <v>97070.345000000001</v>
      </c>
      <c r="M1186" s="6">
        <v>69.452869660000005</v>
      </c>
      <c r="N1186" s="6">
        <f t="shared" si="18"/>
        <v>6741814.0191362333</v>
      </c>
    </row>
    <row r="1187" spans="1:14" x14ac:dyDescent="0.45">
      <c r="A1187" s="9">
        <v>43190</v>
      </c>
      <c r="B1187" s="4" t="str">
        <f>VLOOKUP(A1187,holiday!A1187:F3292,2,FALSE)</f>
        <v>Saturday</v>
      </c>
      <c r="C1187" s="4" t="str">
        <f>VLOOKUP(A1187,holiday!A1187:G3292,3,FALSE)</f>
        <v>March</v>
      </c>
      <c r="D1187" s="4">
        <f>VLOOKUP(A1187,holiday!A1187:E3292,5,FALSE)</f>
        <v>2018</v>
      </c>
      <c r="E1187" s="4">
        <f>VLOOKUP(A1187,holiday!A1187:F3292,4,FALSE)</f>
        <v>13</v>
      </c>
      <c r="F1187" s="4" t="str">
        <f>VLOOKUP(A1187,holiday!A1187:G3292,6,FALSE)</f>
        <v>N</v>
      </c>
      <c r="G1187" s="4" t="str">
        <f>VLOOKUP(A1187,holiday!A1187:H3292,7,FALSE)</f>
        <v>Y</v>
      </c>
      <c r="H1187">
        <v>13.2</v>
      </c>
      <c r="I1187">
        <v>22.4</v>
      </c>
      <c r="J1187">
        <v>16.7</v>
      </c>
      <c r="K1187">
        <v>0</v>
      </c>
      <c r="L1187" s="5">
        <v>99687.64</v>
      </c>
      <c r="M1187" s="6">
        <v>81.406771699999993</v>
      </c>
      <c r="N1187" s="6">
        <f t="shared" si="18"/>
        <v>8115248.9507917874</v>
      </c>
    </row>
    <row r="1188" spans="1:14" x14ac:dyDescent="0.45">
      <c r="A1188" s="9">
        <v>43191</v>
      </c>
      <c r="B1188" s="4" t="str">
        <f>VLOOKUP(A1188,holiday!A1188:F3293,2,FALSE)</f>
        <v>Sunday</v>
      </c>
      <c r="C1188" s="4" t="str">
        <f>VLOOKUP(A1188,holiday!A1188:G3293,3,FALSE)</f>
        <v>April</v>
      </c>
      <c r="D1188" s="4">
        <f>VLOOKUP(A1188,holiday!A1188:E3293,5,FALSE)</f>
        <v>2018</v>
      </c>
      <c r="E1188" s="4">
        <f>VLOOKUP(A1188,holiday!A1188:F3293,4,FALSE)</f>
        <v>13</v>
      </c>
      <c r="F1188" s="4" t="str">
        <f>VLOOKUP(A1188,holiday!A1188:G3293,6,FALSE)</f>
        <v>N</v>
      </c>
      <c r="G1188" s="4" t="str">
        <f>VLOOKUP(A1188,holiday!A1188:H3293,7,FALSE)</f>
        <v>Y</v>
      </c>
      <c r="H1188">
        <v>13</v>
      </c>
      <c r="I1188">
        <v>27.7</v>
      </c>
      <c r="J1188">
        <v>11</v>
      </c>
      <c r="K1188">
        <v>0</v>
      </c>
      <c r="L1188" s="5">
        <v>98817.03</v>
      </c>
      <c r="M1188" s="6">
        <v>73.967841899999996</v>
      </c>
      <c r="N1188" s="6">
        <f t="shared" si="18"/>
        <v>7309282.4520675568</v>
      </c>
    </row>
    <row r="1189" spans="1:14" x14ac:dyDescent="0.45">
      <c r="A1189" s="9">
        <v>43192</v>
      </c>
      <c r="B1189" s="4" t="str">
        <f>VLOOKUP(A1189,holiday!A1189:F3294,2,FALSE)</f>
        <v>Monday</v>
      </c>
      <c r="C1189" s="4" t="str">
        <f>VLOOKUP(A1189,holiday!A1189:G3294,3,FALSE)</f>
        <v>April</v>
      </c>
      <c r="D1189" s="4">
        <f>VLOOKUP(A1189,holiday!A1189:E3294,5,FALSE)</f>
        <v>2018</v>
      </c>
      <c r="E1189" s="4">
        <f>VLOOKUP(A1189,holiday!A1189:F3294,4,FALSE)</f>
        <v>13</v>
      </c>
      <c r="F1189" s="4" t="str">
        <f>VLOOKUP(A1189,holiday!A1189:G3294,6,FALSE)</f>
        <v>N</v>
      </c>
      <c r="G1189" s="4" t="str">
        <f>VLOOKUP(A1189,holiday!A1189:H3294,7,FALSE)</f>
        <v>Y</v>
      </c>
      <c r="H1189">
        <v>14.9</v>
      </c>
      <c r="I1189">
        <v>20.9</v>
      </c>
      <c r="J1189">
        <v>14.4</v>
      </c>
      <c r="K1189">
        <v>0</v>
      </c>
      <c r="L1189" s="5">
        <v>98258.25</v>
      </c>
      <c r="M1189" s="6">
        <v>62.410101240000003</v>
      </c>
      <c r="N1189" s="6">
        <f t="shared" si="18"/>
        <v>6132307.3301652307</v>
      </c>
    </row>
    <row r="1190" spans="1:14" x14ac:dyDescent="0.45">
      <c r="A1190" s="9">
        <v>43193</v>
      </c>
      <c r="B1190" s="4" t="str">
        <f>VLOOKUP(A1190,holiday!A1190:F3295,2,FALSE)</f>
        <v>Tuesday</v>
      </c>
      <c r="C1190" s="4" t="str">
        <f>VLOOKUP(A1190,holiday!A1190:G3295,3,FALSE)</f>
        <v>April</v>
      </c>
      <c r="D1190" s="4">
        <f>VLOOKUP(A1190,holiday!A1190:E3295,5,FALSE)</f>
        <v>2018</v>
      </c>
      <c r="E1190" s="4">
        <f>VLOOKUP(A1190,holiday!A1190:F3295,4,FALSE)</f>
        <v>13</v>
      </c>
      <c r="F1190" s="4" t="str">
        <f>VLOOKUP(A1190,holiday!A1190:G3295,6,FALSE)</f>
        <v>N</v>
      </c>
      <c r="G1190" s="4" t="str">
        <f>VLOOKUP(A1190,holiday!A1190:H3295,7,FALSE)</f>
        <v>N</v>
      </c>
      <c r="H1190">
        <v>13.4</v>
      </c>
      <c r="I1190">
        <v>19.8</v>
      </c>
      <c r="J1190">
        <v>13.9</v>
      </c>
      <c r="K1190">
        <v>0</v>
      </c>
      <c r="L1190" s="5">
        <v>113381.53</v>
      </c>
      <c r="M1190" s="6">
        <v>80.110737060000005</v>
      </c>
      <c r="N1190" s="6">
        <f t="shared" si="18"/>
        <v>9083077.9372905027</v>
      </c>
    </row>
    <row r="1191" spans="1:14" x14ac:dyDescent="0.45">
      <c r="A1191" s="9">
        <v>43194</v>
      </c>
      <c r="B1191" s="4" t="str">
        <f>VLOOKUP(A1191,holiday!A1191:F3296,2,FALSE)</f>
        <v>Wednesday</v>
      </c>
      <c r="C1191" s="4" t="str">
        <f>VLOOKUP(A1191,holiday!A1191:G3296,3,FALSE)</f>
        <v>April</v>
      </c>
      <c r="D1191" s="4">
        <f>VLOOKUP(A1191,holiday!A1191:E3296,5,FALSE)</f>
        <v>2018</v>
      </c>
      <c r="E1191" s="4">
        <f>VLOOKUP(A1191,holiday!A1191:F3296,4,FALSE)</f>
        <v>13</v>
      </c>
      <c r="F1191" s="4" t="str">
        <f>VLOOKUP(A1191,holiday!A1191:G3296,6,FALSE)</f>
        <v>N</v>
      </c>
      <c r="G1191" s="4" t="str">
        <f>VLOOKUP(A1191,holiday!A1191:H3296,7,FALSE)</f>
        <v>N</v>
      </c>
      <c r="H1191">
        <v>13.3</v>
      </c>
      <c r="I1191">
        <v>20.6</v>
      </c>
      <c r="J1191">
        <v>16.600000000000001</v>
      </c>
      <c r="K1191">
        <v>0</v>
      </c>
      <c r="L1191" s="5">
        <v>115974.61</v>
      </c>
      <c r="M1191" s="6">
        <v>90.073740799999996</v>
      </c>
      <c r="N1191" s="6">
        <f t="shared" si="18"/>
        <v>10446266.960521087</v>
      </c>
    </row>
    <row r="1192" spans="1:14" x14ac:dyDescent="0.45">
      <c r="A1192" s="9">
        <v>43195</v>
      </c>
      <c r="B1192" s="4" t="str">
        <f>VLOOKUP(A1192,holiday!A1192:F3297,2,FALSE)</f>
        <v>Thursday</v>
      </c>
      <c r="C1192" s="4" t="str">
        <f>VLOOKUP(A1192,holiday!A1192:G3297,3,FALSE)</f>
        <v>April</v>
      </c>
      <c r="D1192" s="4">
        <f>VLOOKUP(A1192,holiday!A1192:E3297,5,FALSE)</f>
        <v>2018</v>
      </c>
      <c r="E1192" s="4">
        <f>VLOOKUP(A1192,holiday!A1192:F3297,4,FALSE)</f>
        <v>14</v>
      </c>
      <c r="F1192" s="4" t="str">
        <f>VLOOKUP(A1192,holiday!A1192:G3297,6,FALSE)</f>
        <v>N</v>
      </c>
      <c r="G1192" s="4" t="str">
        <f>VLOOKUP(A1192,holiday!A1192:H3297,7,FALSE)</f>
        <v>N</v>
      </c>
      <c r="H1192">
        <v>13.3</v>
      </c>
      <c r="I1192">
        <v>18.7</v>
      </c>
      <c r="J1192">
        <v>9</v>
      </c>
      <c r="K1192">
        <v>0</v>
      </c>
      <c r="L1192" s="5">
        <v>117551.69500000001</v>
      </c>
      <c r="M1192" s="6">
        <v>86.891929590000004</v>
      </c>
      <c r="N1192" s="6">
        <f t="shared" si="18"/>
        <v>10214293.605125155</v>
      </c>
    </row>
    <row r="1193" spans="1:14" x14ac:dyDescent="0.45">
      <c r="A1193" s="9">
        <v>43196</v>
      </c>
      <c r="B1193" s="4" t="str">
        <f>VLOOKUP(A1193,holiday!A1193:F3298,2,FALSE)</f>
        <v>Friday</v>
      </c>
      <c r="C1193" s="4" t="str">
        <f>VLOOKUP(A1193,holiday!A1193:G3298,3,FALSE)</f>
        <v>April</v>
      </c>
      <c r="D1193" s="4">
        <f>VLOOKUP(A1193,holiday!A1193:E3298,5,FALSE)</f>
        <v>2018</v>
      </c>
      <c r="E1193" s="4">
        <f>VLOOKUP(A1193,holiday!A1193:F3298,4,FALSE)</f>
        <v>14</v>
      </c>
      <c r="F1193" s="4" t="str">
        <f>VLOOKUP(A1193,holiday!A1193:G3298,6,FALSE)</f>
        <v>N</v>
      </c>
      <c r="G1193" s="4" t="str">
        <f>VLOOKUP(A1193,holiday!A1193:H3298,7,FALSE)</f>
        <v>N</v>
      </c>
      <c r="H1193">
        <v>13.8</v>
      </c>
      <c r="I1193">
        <v>21.2</v>
      </c>
      <c r="J1193">
        <v>14.8</v>
      </c>
      <c r="K1193">
        <v>0</v>
      </c>
      <c r="L1193" s="5">
        <v>115979.07</v>
      </c>
      <c r="M1193" s="6">
        <v>85.687904610000004</v>
      </c>
      <c r="N1193" s="6">
        <f t="shared" si="18"/>
        <v>9938003.4869165141</v>
      </c>
    </row>
    <row r="1194" spans="1:14" x14ac:dyDescent="0.45">
      <c r="A1194" s="9">
        <v>43197</v>
      </c>
      <c r="B1194" s="4" t="str">
        <f>VLOOKUP(A1194,holiday!A1194:F3299,2,FALSE)</f>
        <v>Saturday</v>
      </c>
      <c r="C1194" s="4" t="str">
        <f>VLOOKUP(A1194,holiday!A1194:G3299,3,FALSE)</f>
        <v>April</v>
      </c>
      <c r="D1194" s="4">
        <f>VLOOKUP(A1194,holiday!A1194:E3299,5,FALSE)</f>
        <v>2018</v>
      </c>
      <c r="E1194" s="4">
        <f>VLOOKUP(A1194,holiday!A1194:F3299,4,FALSE)</f>
        <v>14</v>
      </c>
      <c r="F1194" s="4" t="str">
        <f>VLOOKUP(A1194,holiday!A1194:G3299,6,FALSE)</f>
        <v>N</v>
      </c>
      <c r="G1194" s="4" t="str">
        <f>VLOOKUP(A1194,holiday!A1194:H3299,7,FALSE)</f>
        <v>N</v>
      </c>
      <c r="H1194">
        <v>9.8000000000000007</v>
      </c>
      <c r="I1194">
        <v>21.6</v>
      </c>
      <c r="J1194">
        <v>16</v>
      </c>
      <c r="K1194">
        <v>0</v>
      </c>
      <c r="L1194" s="5">
        <v>105938.47500000001</v>
      </c>
      <c r="M1194" s="6">
        <v>84.8974312</v>
      </c>
      <c r="N1194" s="6">
        <f t="shared" si="18"/>
        <v>8993904.3927454203</v>
      </c>
    </row>
    <row r="1195" spans="1:14" x14ac:dyDescent="0.45">
      <c r="A1195" s="9">
        <v>43198</v>
      </c>
      <c r="B1195" s="4" t="str">
        <f>VLOOKUP(A1195,holiday!A1195:F3300,2,FALSE)</f>
        <v>Sunday</v>
      </c>
      <c r="C1195" s="4" t="str">
        <f>VLOOKUP(A1195,holiday!A1195:G3300,3,FALSE)</f>
        <v>April</v>
      </c>
      <c r="D1195" s="4">
        <f>VLOOKUP(A1195,holiday!A1195:E3300,5,FALSE)</f>
        <v>2018</v>
      </c>
      <c r="E1195" s="4">
        <f>VLOOKUP(A1195,holiday!A1195:F3300,4,FALSE)</f>
        <v>14</v>
      </c>
      <c r="F1195" s="4" t="str">
        <f>VLOOKUP(A1195,holiday!A1195:G3300,6,FALSE)</f>
        <v>N</v>
      </c>
      <c r="G1195" s="4" t="str">
        <f>VLOOKUP(A1195,holiday!A1195:H3300,7,FALSE)</f>
        <v>N</v>
      </c>
      <c r="H1195">
        <v>11.8</v>
      </c>
      <c r="I1195">
        <v>29.9</v>
      </c>
      <c r="J1195">
        <v>14.7</v>
      </c>
      <c r="K1195">
        <v>0</v>
      </c>
      <c r="L1195" s="5">
        <v>100571.16499999999</v>
      </c>
      <c r="M1195" s="6">
        <v>58.238721519999999</v>
      </c>
      <c r="N1195" s="6">
        <f t="shared" si="18"/>
        <v>5857136.07137697</v>
      </c>
    </row>
    <row r="1196" spans="1:14" x14ac:dyDescent="0.45">
      <c r="A1196" s="9">
        <v>43199</v>
      </c>
      <c r="B1196" s="4" t="str">
        <f>VLOOKUP(A1196,holiday!A1196:F3301,2,FALSE)</f>
        <v>Monday</v>
      </c>
      <c r="C1196" s="4" t="str">
        <f>VLOOKUP(A1196,holiday!A1196:G3301,3,FALSE)</f>
        <v>April</v>
      </c>
      <c r="D1196" s="4">
        <f>VLOOKUP(A1196,holiday!A1196:E3301,5,FALSE)</f>
        <v>2018</v>
      </c>
      <c r="E1196" s="4">
        <f>VLOOKUP(A1196,holiday!A1196:F3301,4,FALSE)</f>
        <v>14</v>
      </c>
      <c r="F1196" s="4" t="str">
        <f>VLOOKUP(A1196,holiday!A1196:G3301,6,FALSE)</f>
        <v>N</v>
      </c>
      <c r="G1196" s="4" t="str">
        <f>VLOOKUP(A1196,holiday!A1196:H3301,7,FALSE)</f>
        <v>N</v>
      </c>
      <c r="H1196">
        <v>15.9</v>
      </c>
      <c r="I1196">
        <v>25.7</v>
      </c>
      <c r="J1196">
        <v>13.6</v>
      </c>
      <c r="K1196">
        <v>0</v>
      </c>
      <c r="L1196" s="5">
        <v>118702.925</v>
      </c>
      <c r="M1196" s="6">
        <v>91.693644509999999</v>
      </c>
      <c r="N1196" s="6">
        <f t="shared" si="18"/>
        <v>10884303.807247192</v>
      </c>
    </row>
    <row r="1197" spans="1:14" x14ac:dyDescent="0.45">
      <c r="A1197" s="9">
        <v>43200</v>
      </c>
      <c r="B1197" s="4" t="str">
        <f>VLOOKUP(A1197,holiday!A1197:F3302,2,FALSE)</f>
        <v>Tuesday</v>
      </c>
      <c r="C1197" s="4" t="str">
        <f>VLOOKUP(A1197,holiday!A1197:G3302,3,FALSE)</f>
        <v>April</v>
      </c>
      <c r="D1197" s="4">
        <f>VLOOKUP(A1197,holiday!A1197:E3302,5,FALSE)</f>
        <v>2018</v>
      </c>
      <c r="E1197" s="4">
        <f>VLOOKUP(A1197,holiday!A1197:F3302,4,FALSE)</f>
        <v>14</v>
      </c>
      <c r="F1197" s="4" t="str">
        <f>VLOOKUP(A1197,holiday!A1197:G3302,6,FALSE)</f>
        <v>N</v>
      </c>
      <c r="G1197" s="4" t="str">
        <f>VLOOKUP(A1197,holiday!A1197:H3302,7,FALSE)</f>
        <v>N</v>
      </c>
      <c r="H1197">
        <v>14.8</v>
      </c>
      <c r="I1197">
        <v>28.8</v>
      </c>
      <c r="J1197">
        <v>5.9</v>
      </c>
      <c r="K1197">
        <v>0</v>
      </c>
      <c r="L1197" s="5">
        <v>122423.01</v>
      </c>
      <c r="M1197" s="6">
        <v>76.333648019999998</v>
      </c>
      <c r="N1197" s="6">
        <f t="shared" si="18"/>
        <v>9344994.9548889399</v>
      </c>
    </row>
    <row r="1198" spans="1:14" x14ac:dyDescent="0.45">
      <c r="A1198" s="9">
        <v>43201</v>
      </c>
      <c r="B1198" s="4" t="str">
        <f>VLOOKUP(A1198,holiday!A1198:F3303,2,FALSE)</f>
        <v>Wednesday</v>
      </c>
      <c r="C1198" s="4" t="str">
        <f>VLOOKUP(A1198,holiday!A1198:G3303,3,FALSE)</f>
        <v>April</v>
      </c>
      <c r="D1198" s="4">
        <f>VLOOKUP(A1198,holiday!A1198:E3303,5,FALSE)</f>
        <v>2018</v>
      </c>
      <c r="E1198" s="4">
        <f>VLOOKUP(A1198,holiday!A1198:F3303,4,FALSE)</f>
        <v>14</v>
      </c>
      <c r="F1198" s="4" t="str">
        <f>VLOOKUP(A1198,holiday!A1198:G3303,6,FALSE)</f>
        <v>N</v>
      </c>
      <c r="G1198" s="4" t="str">
        <f>VLOOKUP(A1198,holiday!A1198:H3303,7,FALSE)</f>
        <v>N</v>
      </c>
      <c r="H1198">
        <v>18.100000000000001</v>
      </c>
      <c r="I1198">
        <v>27.3</v>
      </c>
      <c r="J1198">
        <v>10.9</v>
      </c>
      <c r="K1198">
        <v>0</v>
      </c>
      <c r="L1198" s="5">
        <v>121944.995</v>
      </c>
      <c r="M1198" s="6">
        <v>75.040945059999999</v>
      </c>
      <c r="N1198" s="6">
        <f t="shared" si="18"/>
        <v>9150867.6701369733</v>
      </c>
    </row>
    <row r="1199" spans="1:14" x14ac:dyDescent="0.45">
      <c r="A1199" s="9">
        <v>43202</v>
      </c>
      <c r="B1199" s="4" t="str">
        <f>VLOOKUP(A1199,holiday!A1199:F3304,2,FALSE)</f>
        <v>Thursday</v>
      </c>
      <c r="C1199" s="4" t="str">
        <f>VLOOKUP(A1199,holiday!A1199:G3304,3,FALSE)</f>
        <v>April</v>
      </c>
      <c r="D1199" s="4">
        <f>VLOOKUP(A1199,holiday!A1199:E3304,5,FALSE)</f>
        <v>2018</v>
      </c>
      <c r="E1199" s="4">
        <f>VLOOKUP(A1199,holiday!A1199:F3304,4,FALSE)</f>
        <v>15</v>
      </c>
      <c r="F1199" s="4" t="str">
        <f>VLOOKUP(A1199,holiday!A1199:G3304,6,FALSE)</f>
        <v>N</v>
      </c>
      <c r="G1199" s="4" t="str">
        <f>VLOOKUP(A1199,holiday!A1199:H3304,7,FALSE)</f>
        <v>N</v>
      </c>
      <c r="H1199">
        <v>15.9</v>
      </c>
      <c r="I1199">
        <v>26.5</v>
      </c>
      <c r="J1199">
        <v>7.4</v>
      </c>
      <c r="K1199">
        <v>0</v>
      </c>
      <c r="L1199" s="5">
        <v>119876.63</v>
      </c>
      <c r="M1199" s="6">
        <v>77.714523709999995</v>
      </c>
      <c r="N1199" s="6">
        <f t="shared" si="18"/>
        <v>9316155.2044098973</v>
      </c>
    </row>
    <row r="1200" spans="1:14" x14ac:dyDescent="0.45">
      <c r="A1200" s="9">
        <v>43203</v>
      </c>
      <c r="B1200" s="4" t="str">
        <f>VLOOKUP(A1200,holiday!A1200:F3305,2,FALSE)</f>
        <v>Friday</v>
      </c>
      <c r="C1200" s="4" t="str">
        <f>VLOOKUP(A1200,holiday!A1200:G3305,3,FALSE)</f>
        <v>April</v>
      </c>
      <c r="D1200" s="4">
        <f>VLOOKUP(A1200,holiday!A1200:E3305,5,FALSE)</f>
        <v>2018</v>
      </c>
      <c r="E1200" s="4">
        <f>VLOOKUP(A1200,holiday!A1200:F3305,4,FALSE)</f>
        <v>15</v>
      </c>
      <c r="F1200" s="4" t="str">
        <f>VLOOKUP(A1200,holiday!A1200:G3305,6,FALSE)</f>
        <v>N</v>
      </c>
      <c r="G1200" s="4" t="str">
        <f>VLOOKUP(A1200,holiday!A1200:H3305,7,FALSE)</f>
        <v>N</v>
      </c>
      <c r="H1200">
        <v>11.9</v>
      </c>
      <c r="I1200">
        <v>25.9</v>
      </c>
      <c r="J1200">
        <v>14.4</v>
      </c>
      <c r="K1200">
        <v>0</v>
      </c>
      <c r="L1200" s="5">
        <v>113609.76</v>
      </c>
      <c r="M1200" s="6">
        <v>69.763201089999995</v>
      </c>
      <c r="N1200" s="6">
        <f t="shared" si="18"/>
        <v>7925780.5326666376</v>
      </c>
    </row>
    <row r="1201" spans="1:14" x14ac:dyDescent="0.45">
      <c r="A1201" s="9">
        <v>43204</v>
      </c>
      <c r="B1201" s="4" t="str">
        <f>VLOOKUP(A1201,holiday!A1201:F3306,2,FALSE)</f>
        <v>Saturday</v>
      </c>
      <c r="C1201" s="4" t="str">
        <f>VLOOKUP(A1201,holiday!A1201:G3306,3,FALSE)</f>
        <v>April</v>
      </c>
      <c r="D1201" s="4">
        <f>VLOOKUP(A1201,holiday!A1201:E3306,5,FALSE)</f>
        <v>2018</v>
      </c>
      <c r="E1201" s="4">
        <f>VLOOKUP(A1201,holiday!A1201:F3306,4,FALSE)</f>
        <v>15</v>
      </c>
      <c r="F1201" s="4" t="str">
        <f>VLOOKUP(A1201,holiday!A1201:G3306,6,FALSE)</f>
        <v>N</v>
      </c>
      <c r="G1201" s="4" t="str">
        <f>VLOOKUP(A1201,holiday!A1201:H3306,7,FALSE)</f>
        <v>N</v>
      </c>
      <c r="H1201">
        <v>13.5</v>
      </c>
      <c r="I1201">
        <v>16.100000000000001</v>
      </c>
      <c r="J1201">
        <v>3.1</v>
      </c>
      <c r="K1201">
        <v>0</v>
      </c>
      <c r="L1201" s="5">
        <v>105135.30499999999</v>
      </c>
      <c r="M1201" s="6">
        <v>37.741398410000002</v>
      </c>
      <c r="N1201" s="6">
        <f t="shared" si="18"/>
        <v>3967953.4329618649</v>
      </c>
    </row>
    <row r="1202" spans="1:14" x14ac:dyDescent="0.45">
      <c r="A1202" s="9">
        <v>43205</v>
      </c>
      <c r="B1202" s="4" t="str">
        <f>VLOOKUP(A1202,holiday!A1202:F3307,2,FALSE)</f>
        <v>Sunday</v>
      </c>
      <c r="C1202" s="4" t="str">
        <f>VLOOKUP(A1202,holiday!A1202:G3307,3,FALSE)</f>
        <v>April</v>
      </c>
      <c r="D1202" s="4">
        <f>VLOOKUP(A1202,holiday!A1202:E3307,5,FALSE)</f>
        <v>2018</v>
      </c>
      <c r="E1202" s="4">
        <f>VLOOKUP(A1202,holiday!A1202:F3307,4,FALSE)</f>
        <v>15</v>
      </c>
      <c r="F1202" s="4" t="str">
        <f>VLOOKUP(A1202,holiday!A1202:G3307,6,FALSE)</f>
        <v>N</v>
      </c>
      <c r="G1202" s="4" t="str">
        <f>VLOOKUP(A1202,holiday!A1202:H3307,7,FALSE)</f>
        <v>N</v>
      </c>
      <c r="H1202">
        <v>9.6999999999999993</v>
      </c>
      <c r="I1202">
        <v>19.100000000000001</v>
      </c>
      <c r="J1202">
        <v>4.9000000000000004</v>
      </c>
      <c r="K1202">
        <v>12.2</v>
      </c>
      <c r="L1202" s="5">
        <v>104123.39</v>
      </c>
      <c r="M1202" s="6">
        <v>31.682325389999999</v>
      </c>
      <c r="N1202" s="6">
        <f t="shared" si="18"/>
        <v>3298871.122689872</v>
      </c>
    </row>
    <row r="1203" spans="1:14" x14ac:dyDescent="0.45">
      <c r="A1203" s="9">
        <v>43206</v>
      </c>
      <c r="B1203" s="4" t="str">
        <f>VLOOKUP(A1203,holiday!A1203:F3308,2,FALSE)</f>
        <v>Monday</v>
      </c>
      <c r="C1203" s="4" t="str">
        <f>VLOOKUP(A1203,holiday!A1203:G3308,3,FALSE)</f>
        <v>April</v>
      </c>
      <c r="D1203" s="4">
        <f>VLOOKUP(A1203,holiday!A1203:E3308,5,FALSE)</f>
        <v>2018</v>
      </c>
      <c r="E1203" s="4">
        <f>VLOOKUP(A1203,holiday!A1203:F3308,4,FALSE)</f>
        <v>15</v>
      </c>
      <c r="F1203" s="4" t="str">
        <f>VLOOKUP(A1203,holiday!A1203:G3308,6,FALSE)</f>
        <v>N</v>
      </c>
      <c r="G1203" s="4" t="str">
        <f>VLOOKUP(A1203,holiday!A1203:H3308,7,FALSE)</f>
        <v>N</v>
      </c>
      <c r="H1203">
        <v>13.1</v>
      </c>
      <c r="I1203">
        <v>21</v>
      </c>
      <c r="J1203">
        <v>7.1</v>
      </c>
      <c r="K1203">
        <v>3</v>
      </c>
      <c r="L1203" s="5">
        <v>115694.64</v>
      </c>
      <c r="M1203" s="6">
        <v>69.360932570000003</v>
      </c>
      <c r="N1203" s="6">
        <f t="shared" si="18"/>
        <v>8024688.1237504249</v>
      </c>
    </row>
    <row r="1204" spans="1:14" x14ac:dyDescent="0.45">
      <c r="A1204" s="9">
        <v>43207</v>
      </c>
      <c r="B1204" s="4" t="str">
        <f>VLOOKUP(A1204,holiday!A1204:F3309,2,FALSE)</f>
        <v>Tuesday</v>
      </c>
      <c r="C1204" s="4" t="str">
        <f>VLOOKUP(A1204,holiday!A1204:G3309,3,FALSE)</f>
        <v>April</v>
      </c>
      <c r="D1204" s="4">
        <f>VLOOKUP(A1204,holiday!A1204:E3309,5,FALSE)</f>
        <v>2018</v>
      </c>
      <c r="E1204" s="4">
        <f>VLOOKUP(A1204,holiday!A1204:F3309,4,FALSE)</f>
        <v>15</v>
      </c>
      <c r="F1204" s="4" t="str">
        <f>VLOOKUP(A1204,holiday!A1204:G3309,6,FALSE)</f>
        <v>Y</v>
      </c>
      <c r="G1204" s="4" t="str">
        <f>VLOOKUP(A1204,holiday!A1204:H3309,7,FALSE)</f>
        <v>N</v>
      </c>
      <c r="H1204">
        <v>13.2</v>
      </c>
      <c r="I1204">
        <v>16.600000000000001</v>
      </c>
      <c r="J1204">
        <v>8.9</v>
      </c>
      <c r="K1204">
        <v>0.6</v>
      </c>
      <c r="L1204" s="5">
        <v>121092.855</v>
      </c>
      <c r="M1204" s="6">
        <v>86.534392859999997</v>
      </c>
      <c r="N1204" s="6">
        <f t="shared" si="18"/>
        <v>10478696.687109014</v>
      </c>
    </row>
    <row r="1205" spans="1:14" x14ac:dyDescent="0.45">
      <c r="A1205" s="9">
        <v>43208</v>
      </c>
      <c r="B1205" s="4" t="str">
        <f>VLOOKUP(A1205,holiday!A1205:F3310,2,FALSE)</f>
        <v>Wednesday</v>
      </c>
      <c r="C1205" s="4" t="str">
        <f>VLOOKUP(A1205,holiday!A1205:G3310,3,FALSE)</f>
        <v>April</v>
      </c>
      <c r="D1205" s="4">
        <f>VLOOKUP(A1205,holiday!A1205:E3310,5,FALSE)</f>
        <v>2018</v>
      </c>
      <c r="E1205" s="4">
        <f>VLOOKUP(A1205,holiday!A1205:F3310,4,FALSE)</f>
        <v>15</v>
      </c>
      <c r="F1205" s="4" t="str">
        <f>VLOOKUP(A1205,holiday!A1205:G3310,6,FALSE)</f>
        <v>Y</v>
      </c>
      <c r="G1205" s="4" t="str">
        <f>VLOOKUP(A1205,holiday!A1205:H3310,7,FALSE)</f>
        <v>N</v>
      </c>
      <c r="H1205">
        <v>6.2</v>
      </c>
      <c r="I1205">
        <v>19.399999999999999</v>
      </c>
      <c r="J1205">
        <v>14.2</v>
      </c>
      <c r="K1205">
        <v>0</v>
      </c>
      <c r="L1205" s="5">
        <v>120784.875</v>
      </c>
      <c r="M1205" s="6">
        <v>82.879097999999999</v>
      </c>
      <c r="N1205" s="6">
        <f t="shared" si="18"/>
        <v>10010541.49204275</v>
      </c>
    </row>
    <row r="1206" spans="1:14" x14ac:dyDescent="0.45">
      <c r="A1206" s="9">
        <v>43209</v>
      </c>
      <c r="B1206" s="4" t="str">
        <f>VLOOKUP(A1206,holiday!A1206:F3311,2,FALSE)</f>
        <v>Thursday</v>
      </c>
      <c r="C1206" s="4" t="str">
        <f>VLOOKUP(A1206,holiday!A1206:G3311,3,FALSE)</f>
        <v>April</v>
      </c>
      <c r="D1206" s="4">
        <f>VLOOKUP(A1206,holiday!A1206:E3311,5,FALSE)</f>
        <v>2018</v>
      </c>
      <c r="E1206" s="4">
        <f>VLOOKUP(A1206,holiday!A1206:F3311,4,FALSE)</f>
        <v>16</v>
      </c>
      <c r="F1206" s="4" t="str">
        <f>VLOOKUP(A1206,holiday!A1206:G3311,6,FALSE)</f>
        <v>Y</v>
      </c>
      <c r="G1206" s="4" t="str">
        <f>VLOOKUP(A1206,holiday!A1206:H3311,7,FALSE)</f>
        <v>N</v>
      </c>
      <c r="H1206">
        <v>11</v>
      </c>
      <c r="I1206">
        <v>22.3</v>
      </c>
      <c r="J1206">
        <v>13</v>
      </c>
      <c r="K1206">
        <v>0</v>
      </c>
      <c r="L1206" s="5">
        <v>120448.935</v>
      </c>
      <c r="M1206" s="6">
        <v>93.533142819999995</v>
      </c>
      <c r="N1206" s="6">
        <f t="shared" si="18"/>
        <v>11265967.439871896</v>
      </c>
    </row>
    <row r="1207" spans="1:14" x14ac:dyDescent="0.45">
      <c r="A1207" s="9">
        <v>43210</v>
      </c>
      <c r="B1207" s="4" t="str">
        <f>VLOOKUP(A1207,holiday!A1207:F3312,2,FALSE)</f>
        <v>Friday</v>
      </c>
      <c r="C1207" s="4" t="str">
        <f>VLOOKUP(A1207,holiday!A1207:G3312,3,FALSE)</f>
        <v>April</v>
      </c>
      <c r="D1207" s="4">
        <f>VLOOKUP(A1207,holiday!A1207:E3312,5,FALSE)</f>
        <v>2018</v>
      </c>
      <c r="E1207" s="4">
        <f>VLOOKUP(A1207,holiday!A1207:F3312,4,FALSE)</f>
        <v>16</v>
      </c>
      <c r="F1207" s="4" t="str">
        <f>VLOOKUP(A1207,holiday!A1207:G3312,6,FALSE)</f>
        <v>Y</v>
      </c>
      <c r="G1207" s="4" t="str">
        <f>VLOOKUP(A1207,holiday!A1207:H3312,7,FALSE)</f>
        <v>N</v>
      </c>
      <c r="H1207">
        <v>8.9</v>
      </c>
      <c r="I1207">
        <v>20.2</v>
      </c>
      <c r="J1207">
        <v>13.7</v>
      </c>
      <c r="K1207">
        <v>0</v>
      </c>
      <c r="L1207" s="5">
        <v>118324.09</v>
      </c>
      <c r="M1207" s="6">
        <v>95.73201718</v>
      </c>
      <c r="N1207" s="6">
        <f t="shared" si="18"/>
        <v>11327403.816687865</v>
      </c>
    </row>
    <row r="1208" spans="1:14" x14ac:dyDescent="0.45">
      <c r="A1208" s="9">
        <v>43211</v>
      </c>
      <c r="B1208" s="4" t="str">
        <f>VLOOKUP(A1208,holiday!A1208:F3313,2,FALSE)</f>
        <v>Saturday</v>
      </c>
      <c r="C1208" s="4" t="str">
        <f>VLOOKUP(A1208,holiday!A1208:G3313,3,FALSE)</f>
        <v>April</v>
      </c>
      <c r="D1208" s="4">
        <f>VLOOKUP(A1208,holiday!A1208:E3313,5,FALSE)</f>
        <v>2018</v>
      </c>
      <c r="E1208" s="4">
        <f>VLOOKUP(A1208,holiday!A1208:F3313,4,FALSE)</f>
        <v>16</v>
      </c>
      <c r="F1208" s="4" t="str">
        <f>VLOOKUP(A1208,holiday!A1208:G3313,6,FALSE)</f>
        <v>Y</v>
      </c>
      <c r="G1208" s="4" t="str">
        <f>VLOOKUP(A1208,holiday!A1208:H3313,7,FALSE)</f>
        <v>N</v>
      </c>
      <c r="H1208">
        <v>11.9</v>
      </c>
      <c r="I1208">
        <v>22.8</v>
      </c>
      <c r="J1208">
        <v>11.3</v>
      </c>
      <c r="K1208">
        <v>0</v>
      </c>
      <c r="L1208" s="5">
        <v>107479.26</v>
      </c>
      <c r="M1208" s="6">
        <v>74.439689259999994</v>
      </c>
      <c r="N1208" s="6">
        <f t="shared" si="18"/>
        <v>8000722.7162947468</v>
      </c>
    </row>
    <row r="1209" spans="1:14" x14ac:dyDescent="0.45">
      <c r="A1209" s="9">
        <v>43212</v>
      </c>
      <c r="B1209" s="4" t="str">
        <f>VLOOKUP(A1209,holiday!A1209:F3314,2,FALSE)</f>
        <v>Sunday</v>
      </c>
      <c r="C1209" s="4" t="str">
        <f>VLOOKUP(A1209,holiday!A1209:G3314,3,FALSE)</f>
        <v>April</v>
      </c>
      <c r="D1209" s="4">
        <f>VLOOKUP(A1209,holiday!A1209:E3314,5,FALSE)</f>
        <v>2018</v>
      </c>
      <c r="E1209" s="4">
        <f>VLOOKUP(A1209,holiday!A1209:F3314,4,FALSE)</f>
        <v>16</v>
      </c>
      <c r="F1209" s="4" t="str">
        <f>VLOOKUP(A1209,holiday!A1209:G3314,6,FALSE)</f>
        <v>Y</v>
      </c>
      <c r="G1209" s="4" t="str">
        <f>VLOOKUP(A1209,holiday!A1209:H3314,7,FALSE)</f>
        <v>N</v>
      </c>
      <c r="H1209">
        <v>11.2</v>
      </c>
      <c r="I1209">
        <v>20.399999999999999</v>
      </c>
      <c r="J1209">
        <v>12.6</v>
      </c>
      <c r="K1209">
        <v>0</v>
      </c>
      <c r="L1209" s="5">
        <v>103662.05</v>
      </c>
      <c r="M1209" s="6">
        <v>76.318245149999996</v>
      </c>
      <c r="N1209" s="6">
        <f t="shared" si="18"/>
        <v>7911305.7446515569</v>
      </c>
    </row>
    <row r="1210" spans="1:14" x14ac:dyDescent="0.45">
      <c r="A1210" s="9">
        <v>43213</v>
      </c>
      <c r="B1210" s="4" t="str">
        <f>VLOOKUP(A1210,holiday!A1210:F3315,2,FALSE)</f>
        <v>Monday</v>
      </c>
      <c r="C1210" s="4" t="str">
        <f>VLOOKUP(A1210,holiday!A1210:G3315,3,FALSE)</f>
        <v>April</v>
      </c>
      <c r="D1210" s="4">
        <f>VLOOKUP(A1210,holiday!A1210:E3315,5,FALSE)</f>
        <v>2018</v>
      </c>
      <c r="E1210" s="4">
        <f>VLOOKUP(A1210,holiday!A1210:F3315,4,FALSE)</f>
        <v>16</v>
      </c>
      <c r="F1210" s="4" t="str">
        <f>VLOOKUP(A1210,holiday!A1210:G3315,6,FALSE)</f>
        <v>Y</v>
      </c>
      <c r="G1210" s="4" t="str">
        <f>VLOOKUP(A1210,holiday!A1210:H3315,7,FALSE)</f>
        <v>N</v>
      </c>
      <c r="H1210">
        <v>11.9</v>
      </c>
      <c r="I1210">
        <v>26.9</v>
      </c>
      <c r="J1210">
        <v>13</v>
      </c>
      <c r="K1210">
        <v>0</v>
      </c>
      <c r="L1210" s="5">
        <v>117799.97</v>
      </c>
      <c r="M1210" s="6">
        <v>72.740947320000004</v>
      </c>
      <c r="N1210" s="6">
        <f t="shared" si="18"/>
        <v>8568881.412067581</v>
      </c>
    </row>
    <row r="1211" spans="1:14" x14ac:dyDescent="0.45">
      <c r="A1211" s="9">
        <v>43214</v>
      </c>
      <c r="B1211" s="4" t="str">
        <f>VLOOKUP(A1211,holiday!A1211:F3316,2,FALSE)</f>
        <v>Tuesday</v>
      </c>
      <c r="C1211" s="4" t="str">
        <f>VLOOKUP(A1211,holiday!A1211:G3316,3,FALSE)</f>
        <v>April</v>
      </c>
      <c r="D1211" s="4">
        <f>VLOOKUP(A1211,holiday!A1211:E3316,5,FALSE)</f>
        <v>2018</v>
      </c>
      <c r="E1211" s="4">
        <f>VLOOKUP(A1211,holiday!A1211:F3316,4,FALSE)</f>
        <v>16</v>
      </c>
      <c r="F1211" s="4" t="str">
        <f>VLOOKUP(A1211,holiday!A1211:G3316,6,FALSE)</f>
        <v>Y</v>
      </c>
      <c r="G1211" s="4" t="str">
        <f>VLOOKUP(A1211,holiday!A1211:H3316,7,FALSE)</f>
        <v>N</v>
      </c>
      <c r="H1211">
        <v>13.7</v>
      </c>
      <c r="I1211">
        <v>24.6</v>
      </c>
      <c r="J1211">
        <v>5.2</v>
      </c>
      <c r="K1211">
        <v>0</v>
      </c>
      <c r="L1211" s="5">
        <v>117642.645</v>
      </c>
      <c r="M1211" s="6">
        <v>88.090941540000003</v>
      </c>
      <c r="N1211" s="6">
        <f t="shared" si="18"/>
        <v>10363251.363305975</v>
      </c>
    </row>
    <row r="1212" spans="1:14" x14ac:dyDescent="0.45">
      <c r="A1212" s="9">
        <v>43215</v>
      </c>
      <c r="B1212" s="4" t="str">
        <f>VLOOKUP(A1212,holiday!A1212:F3317,2,FALSE)</f>
        <v>Wednesday</v>
      </c>
      <c r="C1212" s="4" t="str">
        <f>VLOOKUP(A1212,holiday!A1212:G3317,3,FALSE)</f>
        <v>April</v>
      </c>
      <c r="D1212" s="4">
        <f>VLOOKUP(A1212,holiday!A1212:E3317,5,FALSE)</f>
        <v>2018</v>
      </c>
      <c r="E1212" s="4">
        <f>VLOOKUP(A1212,holiday!A1212:F3317,4,FALSE)</f>
        <v>16</v>
      </c>
      <c r="F1212" s="4" t="str">
        <f>VLOOKUP(A1212,holiday!A1212:G3317,6,FALSE)</f>
        <v>Y</v>
      </c>
      <c r="G1212" s="4" t="str">
        <f>VLOOKUP(A1212,holiday!A1212:H3317,7,FALSE)</f>
        <v>Y</v>
      </c>
      <c r="H1212">
        <v>15.7</v>
      </c>
      <c r="I1212">
        <v>20.100000000000001</v>
      </c>
      <c r="J1212">
        <v>7.7</v>
      </c>
      <c r="K1212">
        <v>0.6</v>
      </c>
      <c r="L1212" s="5">
        <v>106654.955</v>
      </c>
      <c r="M1212" s="6">
        <v>77.461866439999994</v>
      </c>
      <c r="N1212" s="6">
        <f t="shared" si="18"/>
        <v>8261691.8793742098</v>
      </c>
    </row>
    <row r="1213" spans="1:14" x14ac:dyDescent="0.45">
      <c r="A1213" s="9">
        <v>43216</v>
      </c>
      <c r="B1213" s="4" t="str">
        <f>VLOOKUP(A1213,holiday!A1213:F3318,2,FALSE)</f>
        <v>Thursday</v>
      </c>
      <c r="C1213" s="4" t="str">
        <f>VLOOKUP(A1213,holiday!A1213:G3318,3,FALSE)</f>
        <v>April</v>
      </c>
      <c r="D1213" s="4">
        <f>VLOOKUP(A1213,holiday!A1213:E3318,5,FALSE)</f>
        <v>2018</v>
      </c>
      <c r="E1213" s="4">
        <f>VLOOKUP(A1213,holiday!A1213:F3318,4,FALSE)</f>
        <v>17</v>
      </c>
      <c r="F1213" s="4" t="str">
        <f>VLOOKUP(A1213,holiday!A1213:G3318,6,FALSE)</f>
        <v>Y</v>
      </c>
      <c r="G1213" s="4" t="str">
        <f>VLOOKUP(A1213,holiday!A1213:H3318,7,FALSE)</f>
        <v>N</v>
      </c>
      <c r="H1213">
        <v>11.9</v>
      </c>
      <c r="I1213">
        <v>17.5</v>
      </c>
      <c r="J1213">
        <v>7.9</v>
      </c>
      <c r="K1213">
        <v>0</v>
      </c>
      <c r="L1213" s="5">
        <v>117617.51</v>
      </c>
      <c r="M1213" s="6">
        <v>82.433491849999996</v>
      </c>
      <c r="N1213" s="6">
        <f t="shared" si="18"/>
        <v>9695622.0520022921</v>
      </c>
    </row>
    <row r="1214" spans="1:14" x14ac:dyDescent="0.45">
      <c r="A1214" s="9">
        <v>43217</v>
      </c>
      <c r="B1214" s="4" t="str">
        <f>VLOOKUP(A1214,holiday!A1214:F3319,2,FALSE)</f>
        <v>Friday</v>
      </c>
      <c r="C1214" s="4" t="str">
        <f>VLOOKUP(A1214,holiday!A1214:G3319,3,FALSE)</f>
        <v>April</v>
      </c>
      <c r="D1214" s="4">
        <f>VLOOKUP(A1214,holiday!A1214:E3319,5,FALSE)</f>
        <v>2018</v>
      </c>
      <c r="E1214" s="4">
        <f>VLOOKUP(A1214,holiday!A1214:F3319,4,FALSE)</f>
        <v>17</v>
      </c>
      <c r="F1214" s="4" t="str">
        <f>VLOOKUP(A1214,holiday!A1214:G3319,6,FALSE)</f>
        <v>Y</v>
      </c>
      <c r="G1214" s="4" t="str">
        <f>VLOOKUP(A1214,holiday!A1214:H3319,7,FALSE)</f>
        <v>N</v>
      </c>
      <c r="H1214">
        <v>11.6</v>
      </c>
      <c r="I1214">
        <v>17.8</v>
      </c>
      <c r="J1214">
        <v>8.8000000000000007</v>
      </c>
      <c r="K1214">
        <v>0</v>
      </c>
      <c r="L1214" s="5">
        <v>119079.465</v>
      </c>
      <c r="M1214" s="6">
        <v>78.214854180000003</v>
      </c>
      <c r="N1214" s="6">
        <f t="shared" si="18"/>
        <v>9313782.9908074141</v>
      </c>
    </row>
    <row r="1215" spans="1:14" x14ac:dyDescent="0.45">
      <c r="A1215" s="9">
        <v>43218</v>
      </c>
      <c r="B1215" s="4" t="str">
        <f>VLOOKUP(A1215,holiday!A1215:F3320,2,FALSE)</f>
        <v>Saturday</v>
      </c>
      <c r="C1215" s="4" t="str">
        <f>VLOOKUP(A1215,holiday!A1215:G3320,3,FALSE)</f>
        <v>April</v>
      </c>
      <c r="D1215" s="4">
        <f>VLOOKUP(A1215,holiday!A1215:E3320,5,FALSE)</f>
        <v>2018</v>
      </c>
      <c r="E1215" s="4">
        <f>VLOOKUP(A1215,holiday!A1215:F3320,4,FALSE)</f>
        <v>17</v>
      </c>
      <c r="F1215" s="4" t="str">
        <f>VLOOKUP(A1215,holiday!A1215:G3320,6,FALSE)</f>
        <v>Y</v>
      </c>
      <c r="G1215" s="4" t="str">
        <f>VLOOKUP(A1215,holiday!A1215:H3320,7,FALSE)</f>
        <v>N</v>
      </c>
      <c r="H1215">
        <v>7.7</v>
      </c>
      <c r="I1215">
        <v>18.3</v>
      </c>
      <c r="J1215">
        <v>11.7</v>
      </c>
      <c r="K1215">
        <v>0</v>
      </c>
      <c r="L1215" s="5">
        <v>108613.38</v>
      </c>
      <c r="M1215" s="6">
        <v>70.000391410000006</v>
      </c>
      <c r="N1215" s="6">
        <f t="shared" si="18"/>
        <v>7602979.1123630665</v>
      </c>
    </row>
    <row r="1216" spans="1:14" x14ac:dyDescent="0.45">
      <c r="A1216" s="9">
        <v>43219</v>
      </c>
      <c r="B1216" s="4" t="str">
        <f>VLOOKUP(A1216,holiday!A1216:F3321,2,FALSE)</f>
        <v>Sunday</v>
      </c>
      <c r="C1216" s="4" t="str">
        <f>VLOOKUP(A1216,holiday!A1216:G3321,3,FALSE)</f>
        <v>April</v>
      </c>
      <c r="D1216" s="4">
        <f>VLOOKUP(A1216,holiday!A1216:E3321,5,FALSE)</f>
        <v>2018</v>
      </c>
      <c r="E1216" s="4">
        <f>VLOOKUP(A1216,holiday!A1216:F3321,4,FALSE)</f>
        <v>17</v>
      </c>
      <c r="F1216" s="4" t="str">
        <f>VLOOKUP(A1216,holiday!A1216:G3321,6,FALSE)</f>
        <v>Y</v>
      </c>
      <c r="G1216" s="4" t="str">
        <f>VLOOKUP(A1216,holiday!A1216:H3321,7,FALSE)</f>
        <v>N</v>
      </c>
      <c r="H1216">
        <v>10.5</v>
      </c>
      <c r="I1216">
        <v>18</v>
      </c>
      <c r="J1216">
        <v>9.6</v>
      </c>
      <c r="K1216">
        <v>0</v>
      </c>
      <c r="L1216" s="5">
        <v>105277.715</v>
      </c>
      <c r="M1216" s="6">
        <v>64.158974720000003</v>
      </c>
      <c r="N1216" s="6">
        <f t="shared" si="18"/>
        <v>6754510.2552643651</v>
      </c>
    </row>
    <row r="1217" spans="1:14" x14ac:dyDescent="0.45">
      <c r="A1217" s="9">
        <v>43220</v>
      </c>
      <c r="B1217" s="4" t="str">
        <f>VLOOKUP(A1217,holiday!A1217:F3322,2,FALSE)</f>
        <v>Monday</v>
      </c>
      <c r="C1217" s="4" t="str">
        <f>VLOOKUP(A1217,holiday!A1217:G3322,3,FALSE)</f>
        <v>April</v>
      </c>
      <c r="D1217" s="4">
        <f>VLOOKUP(A1217,holiday!A1217:E3322,5,FALSE)</f>
        <v>2018</v>
      </c>
      <c r="E1217" s="4">
        <f>VLOOKUP(A1217,holiday!A1217:F3322,4,FALSE)</f>
        <v>17</v>
      </c>
      <c r="F1217" s="4" t="str">
        <f>VLOOKUP(A1217,holiday!A1217:G3322,6,FALSE)</f>
        <v>Y</v>
      </c>
      <c r="G1217" s="4" t="str">
        <f>VLOOKUP(A1217,holiday!A1217:H3322,7,FALSE)</f>
        <v>N</v>
      </c>
      <c r="H1217">
        <v>8.8000000000000007</v>
      </c>
      <c r="I1217">
        <v>19.600000000000001</v>
      </c>
      <c r="J1217">
        <v>12.3</v>
      </c>
      <c r="K1217">
        <v>0</v>
      </c>
      <c r="L1217" s="5">
        <v>121551.685</v>
      </c>
      <c r="M1217" s="6">
        <v>77.969150560000003</v>
      </c>
      <c r="N1217" s="6">
        <f t="shared" si="18"/>
        <v>9477281.6285866946</v>
      </c>
    </row>
    <row r="1218" spans="1:14" x14ac:dyDescent="0.45">
      <c r="A1218" s="9">
        <v>43221</v>
      </c>
      <c r="B1218" s="4" t="str">
        <f>VLOOKUP(A1218,holiday!A1218:F3323,2,FALSE)</f>
        <v>Tuesday</v>
      </c>
      <c r="C1218" s="4" t="str">
        <f>VLOOKUP(A1218,holiday!A1218:G3323,3,FALSE)</f>
        <v>May</v>
      </c>
      <c r="D1218" s="4">
        <f>VLOOKUP(A1218,holiday!A1218:E3323,5,FALSE)</f>
        <v>2018</v>
      </c>
      <c r="E1218" s="4">
        <f>VLOOKUP(A1218,holiday!A1218:F3323,4,FALSE)</f>
        <v>17</v>
      </c>
      <c r="F1218" s="4" t="str">
        <f>VLOOKUP(A1218,holiday!A1218:G3323,6,FALSE)</f>
        <v>Y</v>
      </c>
      <c r="G1218" s="4" t="str">
        <f>VLOOKUP(A1218,holiday!A1218:H3323,7,FALSE)</f>
        <v>N</v>
      </c>
      <c r="H1218">
        <v>7.2</v>
      </c>
      <c r="I1218">
        <v>23.4</v>
      </c>
      <c r="J1218">
        <v>12.3</v>
      </c>
      <c r="K1218">
        <v>0</v>
      </c>
      <c r="L1218" s="5">
        <v>122642.235</v>
      </c>
      <c r="M1218" s="6">
        <v>73.974820219999998</v>
      </c>
      <c r="N1218" s="6">
        <f t="shared" ref="N1218:N1281" si="19">L1218*M1218</f>
        <v>9072437.2855039909</v>
      </c>
    </row>
    <row r="1219" spans="1:14" x14ac:dyDescent="0.45">
      <c r="A1219" s="9">
        <v>43222</v>
      </c>
      <c r="B1219" s="4" t="str">
        <f>VLOOKUP(A1219,holiday!A1219:F3324,2,FALSE)</f>
        <v>Wednesday</v>
      </c>
      <c r="C1219" s="4" t="str">
        <f>VLOOKUP(A1219,holiday!A1219:G3324,3,FALSE)</f>
        <v>May</v>
      </c>
      <c r="D1219" s="4">
        <f>VLOOKUP(A1219,holiday!A1219:E3324,5,FALSE)</f>
        <v>2018</v>
      </c>
      <c r="E1219" s="4">
        <f>VLOOKUP(A1219,holiday!A1219:F3324,4,FALSE)</f>
        <v>17</v>
      </c>
      <c r="F1219" s="4" t="str">
        <f>VLOOKUP(A1219,holiday!A1219:G3324,6,FALSE)</f>
        <v>Y</v>
      </c>
      <c r="G1219" s="4" t="str">
        <f>VLOOKUP(A1219,holiday!A1219:H3324,7,FALSE)</f>
        <v>N</v>
      </c>
      <c r="H1219">
        <v>10.199999999999999</v>
      </c>
      <c r="I1219">
        <v>23.2</v>
      </c>
      <c r="J1219">
        <v>7.2</v>
      </c>
      <c r="K1219">
        <v>0</v>
      </c>
      <c r="L1219" s="5">
        <v>118716.595</v>
      </c>
      <c r="M1219" s="6">
        <v>67.274902339999997</v>
      </c>
      <c r="N1219" s="6">
        <f t="shared" si="19"/>
        <v>7986647.334762332</v>
      </c>
    </row>
    <row r="1220" spans="1:14" x14ac:dyDescent="0.45">
      <c r="A1220" s="9">
        <v>43223</v>
      </c>
      <c r="B1220" s="4" t="str">
        <f>VLOOKUP(A1220,holiday!A1220:F3325,2,FALSE)</f>
        <v>Thursday</v>
      </c>
      <c r="C1220" s="4" t="str">
        <f>VLOOKUP(A1220,holiday!A1220:G3325,3,FALSE)</f>
        <v>May</v>
      </c>
      <c r="D1220" s="4">
        <f>VLOOKUP(A1220,holiday!A1220:E3325,5,FALSE)</f>
        <v>2018</v>
      </c>
      <c r="E1220" s="4">
        <f>VLOOKUP(A1220,holiday!A1220:F3325,4,FALSE)</f>
        <v>18</v>
      </c>
      <c r="F1220" s="4" t="str">
        <f>VLOOKUP(A1220,holiday!A1220:G3325,6,FALSE)</f>
        <v>Y</v>
      </c>
      <c r="G1220" s="4" t="str">
        <f>VLOOKUP(A1220,holiday!A1220:H3325,7,FALSE)</f>
        <v>N</v>
      </c>
      <c r="H1220">
        <v>14.5</v>
      </c>
      <c r="I1220">
        <v>24.4</v>
      </c>
      <c r="J1220">
        <v>4.4000000000000004</v>
      </c>
      <c r="K1220">
        <v>0</v>
      </c>
      <c r="L1220" s="5">
        <v>117357.83500000001</v>
      </c>
      <c r="M1220" s="6">
        <v>52.768311670000003</v>
      </c>
      <c r="N1220" s="6">
        <f t="shared" si="19"/>
        <v>6192774.8141964348</v>
      </c>
    </row>
    <row r="1221" spans="1:14" x14ac:dyDescent="0.45">
      <c r="A1221" s="9">
        <v>43224</v>
      </c>
      <c r="B1221" s="4" t="str">
        <f>VLOOKUP(A1221,holiday!A1221:F3326,2,FALSE)</f>
        <v>Friday</v>
      </c>
      <c r="C1221" s="4" t="str">
        <f>VLOOKUP(A1221,holiday!A1221:G3326,3,FALSE)</f>
        <v>May</v>
      </c>
      <c r="D1221" s="4">
        <f>VLOOKUP(A1221,holiday!A1221:E3326,5,FALSE)</f>
        <v>2018</v>
      </c>
      <c r="E1221" s="4">
        <f>VLOOKUP(A1221,holiday!A1221:F3326,4,FALSE)</f>
        <v>18</v>
      </c>
      <c r="F1221" s="4" t="str">
        <f>VLOOKUP(A1221,holiday!A1221:G3326,6,FALSE)</f>
        <v>Y</v>
      </c>
      <c r="G1221" s="4" t="str">
        <f>VLOOKUP(A1221,holiday!A1221:H3326,7,FALSE)</f>
        <v>N</v>
      </c>
      <c r="H1221">
        <v>11.5</v>
      </c>
      <c r="I1221">
        <v>17.2</v>
      </c>
      <c r="J1221">
        <v>7.8</v>
      </c>
      <c r="K1221">
        <v>6.2</v>
      </c>
      <c r="L1221" s="5">
        <v>116870.46</v>
      </c>
      <c r="M1221" s="6">
        <v>54.639355999999999</v>
      </c>
      <c r="N1221" s="6">
        <f t="shared" si="19"/>
        <v>6385726.6698237602</v>
      </c>
    </row>
    <row r="1222" spans="1:14" x14ac:dyDescent="0.45">
      <c r="A1222" s="9">
        <v>43225</v>
      </c>
      <c r="B1222" s="4" t="str">
        <f>VLOOKUP(A1222,holiday!A1222:F3327,2,FALSE)</f>
        <v>Saturday</v>
      </c>
      <c r="C1222" s="4" t="str">
        <f>VLOOKUP(A1222,holiday!A1222:G3327,3,FALSE)</f>
        <v>May</v>
      </c>
      <c r="D1222" s="4">
        <f>VLOOKUP(A1222,holiday!A1222:E3327,5,FALSE)</f>
        <v>2018</v>
      </c>
      <c r="E1222" s="4">
        <f>VLOOKUP(A1222,holiday!A1222:F3327,4,FALSE)</f>
        <v>18</v>
      </c>
      <c r="F1222" s="4" t="str">
        <f>VLOOKUP(A1222,holiday!A1222:G3327,6,FALSE)</f>
        <v>Y</v>
      </c>
      <c r="G1222" s="4" t="str">
        <f>VLOOKUP(A1222,holiday!A1222:H3327,7,FALSE)</f>
        <v>N</v>
      </c>
      <c r="H1222">
        <v>12.1</v>
      </c>
      <c r="I1222">
        <v>21.6</v>
      </c>
      <c r="J1222">
        <v>6.5</v>
      </c>
      <c r="K1222">
        <v>2.6</v>
      </c>
      <c r="L1222" s="5">
        <v>106892.995</v>
      </c>
      <c r="M1222" s="6">
        <v>58.574885250000001</v>
      </c>
      <c r="N1222" s="6">
        <f t="shared" si="19"/>
        <v>6261244.916153824</v>
      </c>
    </row>
    <row r="1223" spans="1:14" x14ac:dyDescent="0.45">
      <c r="A1223" s="9">
        <v>43226</v>
      </c>
      <c r="B1223" s="4" t="str">
        <f>VLOOKUP(A1223,holiday!A1223:F3328,2,FALSE)</f>
        <v>Sunday</v>
      </c>
      <c r="C1223" s="4" t="str">
        <f>VLOOKUP(A1223,holiday!A1223:G3328,3,FALSE)</f>
        <v>May</v>
      </c>
      <c r="D1223" s="4">
        <f>VLOOKUP(A1223,holiday!A1223:E3328,5,FALSE)</f>
        <v>2018</v>
      </c>
      <c r="E1223" s="4">
        <f>VLOOKUP(A1223,holiday!A1223:F3328,4,FALSE)</f>
        <v>18</v>
      </c>
      <c r="F1223" s="4" t="str">
        <f>VLOOKUP(A1223,holiday!A1223:G3328,6,FALSE)</f>
        <v>Y</v>
      </c>
      <c r="G1223" s="4" t="str">
        <f>VLOOKUP(A1223,holiday!A1223:H3328,7,FALSE)</f>
        <v>N</v>
      </c>
      <c r="H1223">
        <v>9.9</v>
      </c>
      <c r="I1223">
        <v>21.7</v>
      </c>
      <c r="J1223">
        <v>11</v>
      </c>
      <c r="K1223">
        <v>0</v>
      </c>
      <c r="L1223" s="5">
        <v>105840.39</v>
      </c>
      <c r="M1223" s="6">
        <v>61.89517764</v>
      </c>
      <c r="N1223" s="6">
        <f t="shared" si="19"/>
        <v>6551009.7405368797</v>
      </c>
    </row>
    <row r="1224" spans="1:14" x14ac:dyDescent="0.45">
      <c r="A1224" s="9">
        <v>43227</v>
      </c>
      <c r="B1224" s="4" t="str">
        <f>VLOOKUP(A1224,holiday!A1224:F3329,2,FALSE)</f>
        <v>Monday</v>
      </c>
      <c r="C1224" s="4" t="str">
        <f>VLOOKUP(A1224,holiday!A1224:G3329,3,FALSE)</f>
        <v>May</v>
      </c>
      <c r="D1224" s="4">
        <f>VLOOKUP(A1224,holiday!A1224:E3329,5,FALSE)</f>
        <v>2018</v>
      </c>
      <c r="E1224" s="4">
        <f>VLOOKUP(A1224,holiday!A1224:F3329,4,FALSE)</f>
        <v>18</v>
      </c>
      <c r="F1224" s="4" t="str">
        <f>VLOOKUP(A1224,holiday!A1224:G3329,6,FALSE)</f>
        <v>Y</v>
      </c>
      <c r="G1224" s="4" t="str">
        <f>VLOOKUP(A1224,holiday!A1224:H3329,7,FALSE)</f>
        <v>N</v>
      </c>
      <c r="H1224">
        <v>12</v>
      </c>
      <c r="I1224">
        <v>19.5</v>
      </c>
      <c r="J1224">
        <v>6.2</v>
      </c>
      <c r="K1224">
        <v>0</v>
      </c>
      <c r="L1224" s="5">
        <v>118254.55499999999</v>
      </c>
      <c r="M1224" s="6">
        <v>49.41762224</v>
      </c>
      <c r="N1224" s="6">
        <f t="shared" si="19"/>
        <v>5843858.9271493033</v>
      </c>
    </row>
    <row r="1225" spans="1:14" x14ac:dyDescent="0.45">
      <c r="A1225" s="9">
        <v>43228</v>
      </c>
      <c r="B1225" s="4" t="str">
        <f>VLOOKUP(A1225,holiday!A1225:F3330,2,FALSE)</f>
        <v>Tuesday</v>
      </c>
      <c r="C1225" s="4" t="str">
        <f>VLOOKUP(A1225,holiday!A1225:G3330,3,FALSE)</f>
        <v>May</v>
      </c>
      <c r="D1225" s="4">
        <f>VLOOKUP(A1225,holiday!A1225:E3330,5,FALSE)</f>
        <v>2018</v>
      </c>
      <c r="E1225" s="4">
        <f>VLOOKUP(A1225,holiday!A1225:F3330,4,FALSE)</f>
        <v>18</v>
      </c>
      <c r="F1225" s="4" t="str">
        <f>VLOOKUP(A1225,holiday!A1225:G3330,6,FALSE)</f>
        <v>Y</v>
      </c>
      <c r="G1225" s="4" t="str">
        <f>VLOOKUP(A1225,holiday!A1225:H3330,7,FALSE)</f>
        <v>N</v>
      </c>
      <c r="H1225">
        <v>13.4</v>
      </c>
      <c r="I1225">
        <v>17.899999999999999</v>
      </c>
      <c r="J1225">
        <v>10.6</v>
      </c>
      <c r="K1225">
        <v>0.2</v>
      </c>
      <c r="L1225" s="5">
        <v>122876.86500000001</v>
      </c>
      <c r="M1225" s="6">
        <v>101.2917412</v>
      </c>
      <c r="N1225" s="6">
        <f t="shared" si="19"/>
        <v>12446411.609047338</v>
      </c>
    </row>
    <row r="1226" spans="1:14" x14ac:dyDescent="0.45">
      <c r="A1226" s="9">
        <v>43229</v>
      </c>
      <c r="B1226" s="4" t="str">
        <f>VLOOKUP(A1226,holiday!A1226:F3331,2,FALSE)</f>
        <v>Wednesday</v>
      </c>
      <c r="C1226" s="4" t="str">
        <f>VLOOKUP(A1226,holiday!A1226:G3331,3,FALSE)</f>
        <v>May</v>
      </c>
      <c r="D1226" s="4">
        <f>VLOOKUP(A1226,holiday!A1226:E3331,5,FALSE)</f>
        <v>2018</v>
      </c>
      <c r="E1226" s="4">
        <f>VLOOKUP(A1226,holiday!A1226:F3331,4,FALSE)</f>
        <v>18</v>
      </c>
      <c r="F1226" s="4" t="str">
        <f>VLOOKUP(A1226,holiday!A1226:G3331,6,FALSE)</f>
        <v>Y</v>
      </c>
      <c r="G1226" s="4" t="str">
        <f>VLOOKUP(A1226,holiday!A1226:H3331,7,FALSE)</f>
        <v>N</v>
      </c>
      <c r="H1226">
        <v>8</v>
      </c>
      <c r="I1226">
        <v>18.399999999999999</v>
      </c>
      <c r="J1226">
        <v>7.5</v>
      </c>
      <c r="K1226">
        <v>0</v>
      </c>
      <c r="L1226" s="5">
        <v>122721.46</v>
      </c>
      <c r="M1226" s="6">
        <v>127.59078030000001</v>
      </c>
      <c r="N1226" s="6">
        <f t="shared" si="19"/>
        <v>15658126.840955239</v>
      </c>
    </row>
    <row r="1227" spans="1:14" x14ac:dyDescent="0.45">
      <c r="A1227" s="9">
        <v>43230</v>
      </c>
      <c r="B1227" s="4" t="str">
        <f>VLOOKUP(A1227,holiday!A1227:F3332,2,FALSE)</f>
        <v>Thursday</v>
      </c>
      <c r="C1227" s="4" t="str">
        <f>VLOOKUP(A1227,holiday!A1227:G3332,3,FALSE)</f>
        <v>May</v>
      </c>
      <c r="D1227" s="4">
        <f>VLOOKUP(A1227,holiday!A1227:E3332,5,FALSE)</f>
        <v>2018</v>
      </c>
      <c r="E1227" s="4">
        <f>VLOOKUP(A1227,holiday!A1227:F3332,4,FALSE)</f>
        <v>19</v>
      </c>
      <c r="F1227" s="4" t="str">
        <f>VLOOKUP(A1227,holiday!A1227:G3332,6,FALSE)</f>
        <v>Y</v>
      </c>
      <c r="G1227" s="4" t="str">
        <f>VLOOKUP(A1227,holiday!A1227:H3332,7,FALSE)</f>
        <v>N</v>
      </c>
      <c r="H1227">
        <v>9</v>
      </c>
      <c r="I1227">
        <v>12.8</v>
      </c>
      <c r="J1227">
        <v>8.5</v>
      </c>
      <c r="K1227">
        <v>8</v>
      </c>
      <c r="L1227" s="5">
        <v>128518.505</v>
      </c>
      <c r="M1227" s="6">
        <v>62.881023409999997</v>
      </c>
      <c r="N1227" s="6">
        <f t="shared" si="19"/>
        <v>8081375.1215232024</v>
      </c>
    </row>
    <row r="1228" spans="1:14" x14ac:dyDescent="0.45">
      <c r="A1228" s="9">
        <v>43231</v>
      </c>
      <c r="B1228" s="4" t="str">
        <f>VLOOKUP(A1228,holiday!A1228:F3333,2,FALSE)</f>
        <v>Friday</v>
      </c>
      <c r="C1228" s="4" t="str">
        <f>VLOOKUP(A1228,holiday!A1228:G3333,3,FALSE)</f>
        <v>May</v>
      </c>
      <c r="D1228" s="4">
        <f>VLOOKUP(A1228,holiday!A1228:E3333,5,FALSE)</f>
        <v>2018</v>
      </c>
      <c r="E1228" s="4">
        <f>VLOOKUP(A1228,holiday!A1228:F3333,4,FALSE)</f>
        <v>19</v>
      </c>
      <c r="F1228" s="4" t="str">
        <f>VLOOKUP(A1228,holiday!A1228:G3333,6,FALSE)</f>
        <v>Y</v>
      </c>
      <c r="G1228" s="4" t="str">
        <f>VLOOKUP(A1228,holiday!A1228:H3333,7,FALSE)</f>
        <v>N</v>
      </c>
      <c r="H1228">
        <v>7.4</v>
      </c>
      <c r="I1228">
        <v>15.1</v>
      </c>
      <c r="J1228">
        <v>3.7</v>
      </c>
      <c r="K1228">
        <v>18.600000000000001</v>
      </c>
      <c r="L1228" s="5">
        <v>133467.37</v>
      </c>
      <c r="M1228" s="6">
        <v>63.673069720000001</v>
      </c>
      <c r="N1228" s="6">
        <f t="shared" si="19"/>
        <v>8498277.1553550363</v>
      </c>
    </row>
    <row r="1229" spans="1:14" x14ac:dyDescent="0.45">
      <c r="A1229" s="9">
        <v>43232</v>
      </c>
      <c r="B1229" s="4" t="str">
        <f>VLOOKUP(A1229,holiday!A1229:F3334,2,FALSE)</f>
        <v>Saturday</v>
      </c>
      <c r="C1229" s="4" t="str">
        <f>VLOOKUP(A1229,holiday!A1229:G3334,3,FALSE)</f>
        <v>May</v>
      </c>
      <c r="D1229" s="4">
        <f>VLOOKUP(A1229,holiday!A1229:E3334,5,FALSE)</f>
        <v>2018</v>
      </c>
      <c r="E1229" s="4">
        <f>VLOOKUP(A1229,holiday!A1229:F3334,4,FALSE)</f>
        <v>19</v>
      </c>
      <c r="F1229" s="4" t="str">
        <f>VLOOKUP(A1229,holiday!A1229:G3334,6,FALSE)</f>
        <v>Y</v>
      </c>
      <c r="G1229" s="4" t="str">
        <f>VLOOKUP(A1229,holiday!A1229:H3334,7,FALSE)</f>
        <v>N</v>
      </c>
      <c r="H1229">
        <v>11</v>
      </c>
      <c r="I1229">
        <v>16.899999999999999</v>
      </c>
      <c r="J1229">
        <v>9</v>
      </c>
      <c r="K1229">
        <v>8.4</v>
      </c>
      <c r="L1229" s="5">
        <v>111273.755</v>
      </c>
      <c r="M1229" s="6">
        <v>62.662214910000003</v>
      </c>
      <c r="N1229" s="6">
        <f t="shared" si="19"/>
        <v>6972659.9496526876</v>
      </c>
    </row>
    <row r="1230" spans="1:14" x14ac:dyDescent="0.45">
      <c r="A1230" s="9">
        <v>43233</v>
      </c>
      <c r="B1230" s="4" t="str">
        <f>VLOOKUP(A1230,holiday!A1230:F3335,2,FALSE)</f>
        <v>Sunday</v>
      </c>
      <c r="C1230" s="4" t="str">
        <f>VLOOKUP(A1230,holiday!A1230:G3335,3,FALSE)</f>
        <v>May</v>
      </c>
      <c r="D1230" s="4">
        <f>VLOOKUP(A1230,holiday!A1230:E3335,5,FALSE)</f>
        <v>2018</v>
      </c>
      <c r="E1230" s="4">
        <f>VLOOKUP(A1230,holiday!A1230:F3335,4,FALSE)</f>
        <v>19</v>
      </c>
      <c r="F1230" s="4" t="str">
        <f>VLOOKUP(A1230,holiday!A1230:G3335,6,FALSE)</f>
        <v>Y</v>
      </c>
      <c r="G1230" s="4" t="str">
        <f>VLOOKUP(A1230,holiday!A1230:H3335,7,FALSE)</f>
        <v>N</v>
      </c>
      <c r="H1230">
        <v>13</v>
      </c>
      <c r="I1230">
        <v>16.2</v>
      </c>
      <c r="J1230">
        <v>10.8</v>
      </c>
      <c r="K1230">
        <v>4</v>
      </c>
      <c r="L1230" s="5">
        <v>108729.71</v>
      </c>
      <c r="M1230" s="6">
        <v>65.510003979999993</v>
      </c>
      <c r="N1230" s="6">
        <f t="shared" si="19"/>
        <v>7122883.7348442459</v>
      </c>
    </row>
    <row r="1231" spans="1:14" x14ac:dyDescent="0.45">
      <c r="A1231" s="9">
        <v>43234</v>
      </c>
      <c r="B1231" s="4" t="str">
        <f>VLOOKUP(A1231,holiday!A1231:F3336,2,FALSE)</f>
        <v>Monday</v>
      </c>
      <c r="C1231" s="4" t="str">
        <f>VLOOKUP(A1231,holiday!A1231:G3336,3,FALSE)</f>
        <v>May</v>
      </c>
      <c r="D1231" s="4">
        <f>VLOOKUP(A1231,holiday!A1231:E3336,5,FALSE)</f>
        <v>2018</v>
      </c>
      <c r="E1231" s="4">
        <f>VLOOKUP(A1231,holiday!A1231:F3336,4,FALSE)</f>
        <v>19</v>
      </c>
      <c r="F1231" s="4" t="str">
        <f>VLOOKUP(A1231,holiday!A1231:G3336,6,FALSE)</f>
        <v>Y</v>
      </c>
      <c r="G1231" s="4" t="str">
        <f>VLOOKUP(A1231,holiday!A1231:H3336,7,FALSE)</f>
        <v>N</v>
      </c>
      <c r="H1231">
        <v>6.8</v>
      </c>
      <c r="I1231">
        <v>15.9</v>
      </c>
      <c r="J1231">
        <v>8.1999999999999993</v>
      </c>
      <c r="K1231">
        <v>0</v>
      </c>
      <c r="L1231" s="5">
        <v>129885.955</v>
      </c>
      <c r="M1231" s="6">
        <v>111.6666324</v>
      </c>
      <c r="N1231" s="6">
        <f t="shared" si="19"/>
        <v>14503927.190907942</v>
      </c>
    </row>
    <row r="1232" spans="1:14" x14ac:dyDescent="0.45">
      <c r="A1232" s="9">
        <v>43235</v>
      </c>
      <c r="B1232" s="4" t="str">
        <f>VLOOKUP(A1232,holiday!A1232:F3337,2,FALSE)</f>
        <v>Tuesday</v>
      </c>
      <c r="C1232" s="4" t="str">
        <f>VLOOKUP(A1232,holiday!A1232:G3337,3,FALSE)</f>
        <v>May</v>
      </c>
      <c r="D1232" s="4">
        <f>VLOOKUP(A1232,holiday!A1232:E3337,5,FALSE)</f>
        <v>2018</v>
      </c>
      <c r="E1232" s="4">
        <f>VLOOKUP(A1232,holiday!A1232:F3337,4,FALSE)</f>
        <v>19</v>
      </c>
      <c r="F1232" s="4" t="str">
        <f>VLOOKUP(A1232,holiday!A1232:G3337,6,FALSE)</f>
        <v>Y</v>
      </c>
      <c r="G1232" s="4" t="str">
        <f>VLOOKUP(A1232,holiday!A1232:H3337,7,FALSE)</f>
        <v>N</v>
      </c>
      <c r="H1232">
        <v>8.9</v>
      </c>
      <c r="I1232">
        <v>14.6</v>
      </c>
      <c r="J1232">
        <v>4.5999999999999996</v>
      </c>
      <c r="K1232">
        <v>0</v>
      </c>
      <c r="L1232" s="5">
        <v>131900.51999999999</v>
      </c>
      <c r="M1232" s="6">
        <v>97.880329009999997</v>
      </c>
      <c r="N1232" s="6">
        <f t="shared" si="19"/>
        <v>12910466.294190085</v>
      </c>
    </row>
    <row r="1233" spans="1:14" x14ac:dyDescent="0.45">
      <c r="A1233" s="9">
        <v>43236</v>
      </c>
      <c r="B1233" s="4" t="str">
        <f>VLOOKUP(A1233,holiday!A1233:F3338,2,FALSE)</f>
        <v>Wednesday</v>
      </c>
      <c r="C1233" s="4" t="str">
        <f>VLOOKUP(A1233,holiday!A1233:G3338,3,FALSE)</f>
        <v>May</v>
      </c>
      <c r="D1233" s="4">
        <f>VLOOKUP(A1233,holiday!A1233:E3338,5,FALSE)</f>
        <v>2018</v>
      </c>
      <c r="E1233" s="4">
        <f>VLOOKUP(A1233,holiday!A1233:F3338,4,FALSE)</f>
        <v>19</v>
      </c>
      <c r="F1233" s="4" t="str">
        <f>VLOOKUP(A1233,holiday!A1233:G3338,6,FALSE)</f>
        <v>Y</v>
      </c>
      <c r="G1233" s="4" t="str">
        <f>VLOOKUP(A1233,holiday!A1233:H3338,7,FALSE)</f>
        <v>N</v>
      </c>
      <c r="H1233">
        <v>9.4</v>
      </c>
      <c r="I1233">
        <v>14.3</v>
      </c>
      <c r="J1233">
        <v>7.6</v>
      </c>
      <c r="K1233">
        <v>2</v>
      </c>
      <c r="L1233" s="5">
        <v>133399.23000000001</v>
      </c>
      <c r="M1233" s="6">
        <v>124.0856314</v>
      </c>
      <c r="N1233" s="6">
        <f t="shared" si="19"/>
        <v>16552927.682823824</v>
      </c>
    </row>
    <row r="1234" spans="1:14" x14ac:dyDescent="0.45">
      <c r="A1234" s="9">
        <v>43237</v>
      </c>
      <c r="B1234" s="4" t="str">
        <f>VLOOKUP(A1234,holiday!A1234:F3339,2,FALSE)</f>
        <v>Thursday</v>
      </c>
      <c r="C1234" s="4" t="str">
        <f>VLOOKUP(A1234,holiday!A1234:G3339,3,FALSE)</f>
        <v>May</v>
      </c>
      <c r="D1234" s="4">
        <f>VLOOKUP(A1234,holiday!A1234:E3339,5,FALSE)</f>
        <v>2018</v>
      </c>
      <c r="E1234" s="4">
        <f>VLOOKUP(A1234,holiday!A1234:F3339,4,FALSE)</f>
        <v>20</v>
      </c>
      <c r="F1234" s="4" t="str">
        <f>VLOOKUP(A1234,holiday!A1234:G3339,6,FALSE)</f>
        <v>Y</v>
      </c>
      <c r="G1234" s="4" t="str">
        <f>VLOOKUP(A1234,holiday!A1234:H3339,7,FALSE)</f>
        <v>N</v>
      </c>
      <c r="H1234">
        <v>11.7</v>
      </c>
      <c r="I1234">
        <v>15</v>
      </c>
      <c r="J1234">
        <v>6.9</v>
      </c>
      <c r="K1234">
        <v>0</v>
      </c>
      <c r="L1234" s="5">
        <v>131757.155</v>
      </c>
      <c r="M1234" s="6">
        <v>108.95155010000001</v>
      </c>
      <c r="N1234" s="6">
        <f t="shared" si="19"/>
        <v>14355146.274015967</v>
      </c>
    </row>
    <row r="1235" spans="1:14" x14ac:dyDescent="0.45">
      <c r="A1235" s="9">
        <v>43238</v>
      </c>
      <c r="B1235" s="4" t="str">
        <f>VLOOKUP(A1235,holiday!A1235:F3340,2,FALSE)</f>
        <v>Friday</v>
      </c>
      <c r="C1235" s="4" t="str">
        <f>VLOOKUP(A1235,holiday!A1235:G3340,3,FALSE)</f>
        <v>May</v>
      </c>
      <c r="D1235" s="4">
        <f>VLOOKUP(A1235,holiday!A1235:E3340,5,FALSE)</f>
        <v>2018</v>
      </c>
      <c r="E1235" s="4">
        <f>VLOOKUP(A1235,holiday!A1235:F3340,4,FALSE)</f>
        <v>20</v>
      </c>
      <c r="F1235" s="4" t="str">
        <f>VLOOKUP(A1235,holiday!A1235:G3340,6,FALSE)</f>
        <v>Y</v>
      </c>
      <c r="G1235" s="4" t="str">
        <f>VLOOKUP(A1235,holiday!A1235:H3340,7,FALSE)</f>
        <v>N</v>
      </c>
      <c r="H1235">
        <v>12.3</v>
      </c>
      <c r="I1235">
        <v>17.7</v>
      </c>
      <c r="J1235">
        <v>8</v>
      </c>
      <c r="K1235">
        <v>0.2</v>
      </c>
      <c r="L1235" s="5">
        <v>127353.575</v>
      </c>
      <c r="M1235" s="6">
        <v>96.161656390000005</v>
      </c>
      <c r="N1235" s="6">
        <f t="shared" si="19"/>
        <v>12246530.719188094</v>
      </c>
    </row>
    <row r="1236" spans="1:14" x14ac:dyDescent="0.45">
      <c r="A1236" s="9">
        <v>43239</v>
      </c>
      <c r="B1236" s="4" t="str">
        <f>VLOOKUP(A1236,holiday!A1236:F3341,2,FALSE)</f>
        <v>Saturday</v>
      </c>
      <c r="C1236" s="4" t="str">
        <f>VLOOKUP(A1236,holiday!A1236:G3341,3,FALSE)</f>
        <v>May</v>
      </c>
      <c r="D1236" s="4">
        <f>VLOOKUP(A1236,holiday!A1236:E3341,5,FALSE)</f>
        <v>2018</v>
      </c>
      <c r="E1236" s="4">
        <f>VLOOKUP(A1236,holiday!A1236:F3341,4,FALSE)</f>
        <v>20</v>
      </c>
      <c r="F1236" s="4" t="str">
        <f>VLOOKUP(A1236,holiday!A1236:G3341,6,FALSE)</f>
        <v>Y</v>
      </c>
      <c r="G1236" s="4" t="str">
        <f>VLOOKUP(A1236,holiday!A1236:H3341,7,FALSE)</f>
        <v>N</v>
      </c>
      <c r="H1236">
        <v>10.6</v>
      </c>
      <c r="I1236">
        <v>15.5</v>
      </c>
      <c r="J1236">
        <v>6.5</v>
      </c>
      <c r="K1236">
        <v>2.6</v>
      </c>
      <c r="L1236" s="5">
        <v>119262.145</v>
      </c>
      <c r="M1236" s="6">
        <v>93.623434770000003</v>
      </c>
      <c r="N1236" s="6">
        <f t="shared" si="19"/>
        <v>11165731.652937783</v>
      </c>
    </row>
    <row r="1237" spans="1:14" x14ac:dyDescent="0.45">
      <c r="A1237" s="9">
        <v>43240</v>
      </c>
      <c r="B1237" s="4" t="str">
        <f>VLOOKUP(A1237,holiday!A1237:F3342,2,FALSE)</f>
        <v>Sunday</v>
      </c>
      <c r="C1237" s="4" t="str">
        <f>VLOOKUP(A1237,holiday!A1237:G3342,3,FALSE)</f>
        <v>May</v>
      </c>
      <c r="D1237" s="4">
        <f>VLOOKUP(A1237,holiday!A1237:E3342,5,FALSE)</f>
        <v>2018</v>
      </c>
      <c r="E1237" s="4">
        <f>VLOOKUP(A1237,holiday!A1237:F3342,4,FALSE)</f>
        <v>20</v>
      </c>
      <c r="F1237" s="4" t="str">
        <f>VLOOKUP(A1237,holiday!A1237:G3342,6,FALSE)</f>
        <v>Y</v>
      </c>
      <c r="G1237" s="4" t="str">
        <f>VLOOKUP(A1237,holiday!A1237:H3342,7,FALSE)</f>
        <v>N</v>
      </c>
      <c r="H1237">
        <v>11.8</v>
      </c>
      <c r="I1237">
        <v>16.2</v>
      </c>
      <c r="J1237">
        <v>1.7</v>
      </c>
      <c r="K1237">
        <v>0</v>
      </c>
      <c r="L1237" s="5">
        <v>112349.26</v>
      </c>
      <c r="M1237" s="6">
        <v>78.280735460000002</v>
      </c>
      <c r="N1237" s="6">
        <f t="shared" si="19"/>
        <v>8794782.7011867594</v>
      </c>
    </row>
    <row r="1238" spans="1:14" x14ac:dyDescent="0.45">
      <c r="A1238" s="9">
        <v>43241</v>
      </c>
      <c r="B1238" s="4" t="str">
        <f>VLOOKUP(A1238,holiday!A1238:F3343,2,FALSE)</f>
        <v>Monday</v>
      </c>
      <c r="C1238" s="4" t="str">
        <f>VLOOKUP(A1238,holiday!A1238:G3343,3,FALSE)</f>
        <v>May</v>
      </c>
      <c r="D1238" s="4">
        <f>VLOOKUP(A1238,holiday!A1238:E3343,5,FALSE)</f>
        <v>2018</v>
      </c>
      <c r="E1238" s="4">
        <f>VLOOKUP(A1238,holiday!A1238:F3343,4,FALSE)</f>
        <v>20</v>
      </c>
      <c r="F1238" s="4" t="str">
        <f>VLOOKUP(A1238,holiday!A1238:G3343,6,FALSE)</f>
        <v>Y</v>
      </c>
      <c r="G1238" s="4" t="str">
        <f>VLOOKUP(A1238,holiday!A1238:H3343,7,FALSE)</f>
        <v>N</v>
      </c>
      <c r="H1238">
        <v>12.6</v>
      </c>
      <c r="I1238">
        <v>16.7</v>
      </c>
      <c r="J1238">
        <v>5</v>
      </c>
      <c r="K1238">
        <v>2.4</v>
      </c>
      <c r="L1238" s="5">
        <v>124046.80499999999</v>
      </c>
      <c r="M1238" s="6">
        <v>82.722971250000001</v>
      </c>
      <c r="N1238" s="6">
        <f t="shared" si="19"/>
        <v>10261520.283669356</v>
      </c>
    </row>
    <row r="1239" spans="1:14" x14ac:dyDescent="0.45">
      <c r="A1239" s="9">
        <v>43242</v>
      </c>
      <c r="B1239" s="4" t="str">
        <f>VLOOKUP(A1239,holiday!A1239:F3344,2,FALSE)</f>
        <v>Tuesday</v>
      </c>
      <c r="C1239" s="4" t="str">
        <f>VLOOKUP(A1239,holiday!A1239:G3344,3,FALSE)</f>
        <v>May</v>
      </c>
      <c r="D1239" s="4">
        <f>VLOOKUP(A1239,holiday!A1239:E3344,5,FALSE)</f>
        <v>2018</v>
      </c>
      <c r="E1239" s="4">
        <f>VLOOKUP(A1239,holiday!A1239:F3344,4,FALSE)</f>
        <v>20</v>
      </c>
      <c r="F1239" s="4" t="str">
        <f>VLOOKUP(A1239,holiday!A1239:G3344,6,FALSE)</f>
        <v>Y</v>
      </c>
      <c r="G1239" s="4" t="str">
        <f>VLOOKUP(A1239,holiday!A1239:H3344,7,FALSE)</f>
        <v>N</v>
      </c>
      <c r="H1239">
        <v>13</v>
      </c>
      <c r="I1239">
        <v>17</v>
      </c>
      <c r="J1239">
        <v>3.6</v>
      </c>
      <c r="K1239">
        <v>0</v>
      </c>
      <c r="L1239" s="5">
        <v>126922.995</v>
      </c>
      <c r="M1239" s="6">
        <v>91.621182129999994</v>
      </c>
      <c r="N1239" s="6">
        <f t="shared" si="19"/>
        <v>11628834.841380078</v>
      </c>
    </row>
    <row r="1240" spans="1:14" x14ac:dyDescent="0.45">
      <c r="A1240" s="9">
        <v>43243</v>
      </c>
      <c r="B1240" s="4" t="str">
        <f>VLOOKUP(A1240,holiday!A1240:F3345,2,FALSE)</f>
        <v>Wednesday</v>
      </c>
      <c r="C1240" s="4" t="str">
        <f>VLOOKUP(A1240,holiday!A1240:G3345,3,FALSE)</f>
        <v>May</v>
      </c>
      <c r="D1240" s="4">
        <f>VLOOKUP(A1240,holiday!A1240:E3345,5,FALSE)</f>
        <v>2018</v>
      </c>
      <c r="E1240" s="4">
        <f>VLOOKUP(A1240,holiday!A1240:F3345,4,FALSE)</f>
        <v>20</v>
      </c>
      <c r="F1240" s="4" t="str">
        <f>VLOOKUP(A1240,holiday!A1240:G3345,6,FALSE)</f>
        <v>Y</v>
      </c>
      <c r="G1240" s="4" t="str">
        <f>VLOOKUP(A1240,holiday!A1240:H3345,7,FALSE)</f>
        <v>N</v>
      </c>
      <c r="H1240">
        <v>11.8</v>
      </c>
      <c r="I1240">
        <v>15.3</v>
      </c>
      <c r="J1240">
        <v>6.5</v>
      </c>
      <c r="K1240">
        <v>4.5999999999999996</v>
      </c>
      <c r="L1240" s="5">
        <v>129352.83</v>
      </c>
      <c r="M1240" s="6">
        <v>118.6907459</v>
      </c>
      <c r="N1240" s="6">
        <f t="shared" si="19"/>
        <v>15352983.876975896</v>
      </c>
    </row>
    <row r="1241" spans="1:14" x14ac:dyDescent="0.45">
      <c r="A1241" s="9">
        <v>43244</v>
      </c>
      <c r="B1241" s="4" t="str">
        <f>VLOOKUP(A1241,holiday!A1241:F3346,2,FALSE)</f>
        <v>Thursday</v>
      </c>
      <c r="C1241" s="4" t="str">
        <f>VLOOKUP(A1241,holiday!A1241:G3346,3,FALSE)</f>
        <v>May</v>
      </c>
      <c r="D1241" s="4">
        <f>VLOOKUP(A1241,holiday!A1241:E3346,5,FALSE)</f>
        <v>2018</v>
      </c>
      <c r="E1241" s="4">
        <f>VLOOKUP(A1241,holiday!A1241:F3346,4,FALSE)</f>
        <v>21</v>
      </c>
      <c r="F1241" s="4" t="str">
        <f>VLOOKUP(A1241,holiday!A1241:G3346,6,FALSE)</f>
        <v>Y</v>
      </c>
      <c r="G1241" s="4" t="str">
        <f>VLOOKUP(A1241,holiday!A1241:H3346,7,FALSE)</f>
        <v>N</v>
      </c>
      <c r="H1241">
        <v>12.9</v>
      </c>
      <c r="I1241">
        <v>16.100000000000001</v>
      </c>
      <c r="J1241">
        <v>5.0999999999999996</v>
      </c>
      <c r="K1241">
        <v>0</v>
      </c>
      <c r="L1241" s="5">
        <v>129553.94</v>
      </c>
      <c r="M1241" s="6">
        <v>99.488060959999999</v>
      </c>
      <c r="N1241" s="6">
        <f t="shared" si="19"/>
        <v>12889070.280328183</v>
      </c>
    </row>
    <row r="1242" spans="1:14" x14ac:dyDescent="0.45">
      <c r="A1242" s="9">
        <v>43245</v>
      </c>
      <c r="B1242" s="4" t="str">
        <f>VLOOKUP(A1242,holiday!A1242:F3347,2,FALSE)</f>
        <v>Friday</v>
      </c>
      <c r="C1242" s="4" t="str">
        <f>VLOOKUP(A1242,holiday!A1242:G3347,3,FALSE)</f>
        <v>May</v>
      </c>
      <c r="D1242" s="4">
        <f>VLOOKUP(A1242,holiday!A1242:E3347,5,FALSE)</f>
        <v>2018</v>
      </c>
      <c r="E1242" s="4">
        <f>VLOOKUP(A1242,holiday!A1242:F3347,4,FALSE)</f>
        <v>21</v>
      </c>
      <c r="F1242" s="4" t="str">
        <f>VLOOKUP(A1242,holiday!A1242:G3347,6,FALSE)</f>
        <v>Y</v>
      </c>
      <c r="G1242" s="4" t="str">
        <f>VLOOKUP(A1242,holiday!A1242:H3347,7,FALSE)</f>
        <v>N</v>
      </c>
      <c r="H1242">
        <v>9.4</v>
      </c>
      <c r="I1242">
        <v>14.9</v>
      </c>
      <c r="J1242">
        <v>9.5</v>
      </c>
      <c r="K1242">
        <v>0</v>
      </c>
      <c r="L1242" s="5">
        <v>127957.57</v>
      </c>
      <c r="M1242" s="6">
        <v>92.989529200000007</v>
      </c>
      <c r="N1242" s="6">
        <f t="shared" si="19"/>
        <v>11898714.191876046</v>
      </c>
    </row>
    <row r="1243" spans="1:14" x14ac:dyDescent="0.45">
      <c r="A1243" s="9">
        <v>43246</v>
      </c>
      <c r="B1243" s="4" t="str">
        <f>VLOOKUP(A1243,holiday!A1243:F3348,2,FALSE)</f>
        <v>Saturday</v>
      </c>
      <c r="C1243" s="4" t="str">
        <f>VLOOKUP(A1243,holiday!A1243:G3348,3,FALSE)</f>
        <v>May</v>
      </c>
      <c r="D1243" s="4">
        <f>VLOOKUP(A1243,holiday!A1243:E3348,5,FALSE)</f>
        <v>2018</v>
      </c>
      <c r="E1243" s="4">
        <f>VLOOKUP(A1243,holiday!A1243:F3348,4,FALSE)</f>
        <v>21</v>
      </c>
      <c r="F1243" s="4" t="str">
        <f>VLOOKUP(A1243,holiday!A1243:G3348,6,FALSE)</f>
        <v>Y</v>
      </c>
      <c r="G1243" s="4" t="str">
        <f>VLOOKUP(A1243,holiday!A1243:H3348,7,FALSE)</f>
        <v>N</v>
      </c>
      <c r="H1243">
        <v>5.2</v>
      </c>
      <c r="I1243">
        <v>20.5</v>
      </c>
      <c r="J1243">
        <v>9.9</v>
      </c>
      <c r="K1243">
        <v>0</v>
      </c>
      <c r="L1243" s="5">
        <v>115384.08500000001</v>
      </c>
      <c r="M1243" s="6">
        <v>74.746741069999999</v>
      </c>
      <c r="N1243" s="6">
        <f t="shared" si="19"/>
        <v>8624584.325093871</v>
      </c>
    </row>
    <row r="1244" spans="1:14" x14ac:dyDescent="0.45">
      <c r="A1244" s="9">
        <v>43247</v>
      </c>
      <c r="B1244" s="4" t="str">
        <f>VLOOKUP(A1244,holiday!A1244:F3349,2,FALSE)</f>
        <v>Sunday</v>
      </c>
      <c r="C1244" s="4" t="str">
        <f>VLOOKUP(A1244,holiday!A1244:G3349,3,FALSE)</f>
        <v>May</v>
      </c>
      <c r="D1244" s="4">
        <f>VLOOKUP(A1244,holiday!A1244:E3349,5,FALSE)</f>
        <v>2018</v>
      </c>
      <c r="E1244" s="4">
        <f>VLOOKUP(A1244,holiday!A1244:F3349,4,FALSE)</f>
        <v>21</v>
      </c>
      <c r="F1244" s="4" t="str">
        <f>VLOOKUP(A1244,holiday!A1244:G3349,6,FALSE)</f>
        <v>Y</v>
      </c>
      <c r="G1244" s="4" t="str">
        <f>VLOOKUP(A1244,holiday!A1244:H3349,7,FALSE)</f>
        <v>N</v>
      </c>
      <c r="H1244">
        <v>7.3</v>
      </c>
      <c r="I1244">
        <v>20.7</v>
      </c>
      <c r="J1244">
        <v>8</v>
      </c>
      <c r="K1244">
        <v>0</v>
      </c>
      <c r="L1244" s="5">
        <v>106044.51</v>
      </c>
      <c r="M1244" s="6">
        <v>54.187031419999997</v>
      </c>
      <c r="N1244" s="6">
        <f t="shared" si="19"/>
        <v>5746237.1952885035</v>
      </c>
    </row>
    <row r="1245" spans="1:14" x14ac:dyDescent="0.45">
      <c r="A1245" s="9">
        <v>43248</v>
      </c>
      <c r="B1245" s="4" t="str">
        <f>VLOOKUP(A1245,holiday!A1245:F3350,2,FALSE)</f>
        <v>Monday</v>
      </c>
      <c r="C1245" s="4" t="str">
        <f>VLOOKUP(A1245,holiday!A1245:G3350,3,FALSE)</f>
        <v>May</v>
      </c>
      <c r="D1245" s="4">
        <f>VLOOKUP(A1245,holiday!A1245:E3350,5,FALSE)</f>
        <v>2018</v>
      </c>
      <c r="E1245" s="4">
        <f>VLOOKUP(A1245,holiday!A1245:F3350,4,FALSE)</f>
        <v>21</v>
      </c>
      <c r="F1245" s="4" t="str">
        <f>VLOOKUP(A1245,holiday!A1245:G3350,6,FALSE)</f>
        <v>Y</v>
      </c>
      <c r="G1245" s="4" t="str">
        <f>VLOOKUP(A1245,holiday!A1245:H3350,7,FALSE)</f>
        <v>N</v>
      </c>
      <c r="H1245">
        <v>12.9</v>
      </c>
      <c r="I1245">
        <v>20.5</v>
      </c>
      <c r="J1245">
        <v>6</v>
      </c>
      <c r="K1245">
        <v>0</v>
      </c>
      <c r="L1245" s="5">
        <v>119360.265</v>
      </c>
      <c r="M1245" s="6">
        <v>70.171557399999998</v>
      </c>
      <c r="N1245" s="6">
        <f t="shared" si="19"/>
        <v>8375695.6867267108</v>
      </c>
    </row>
    <row r="1246" spans="1:14" x14ac:dyDescent="0.45">
      <c r="A1246" s="9">
        <v>43249</v>
      </c>
      <c r="B1246" s="4" t="str">
        <f>VLOOKUP(A1246,holiday!A1246:F3351,2,FALSE)</f>
        <v>Tuesday</v>
      </c>
      <c r="C1246" s="4" t="str">
        <f>VLOOKUP(A1246,holiday!A1246:G3351,3,FALSE)</f>
        <v>May</v>
      </c>
      <c r="D1246" s="4">
        <f>VLOOKUP(A1246,holiday!A1246:E3351,5,FALSE)</f>
        <v>2018</v>
      </c>
      <c r="E1246" s="4">
        <f>VLOOKUP(A1246,holiday!A1246:F3351,4,FALSE)</f>
        <v>21</v>
      </c>
      <c r="F1246" s="4" t="str">
        <f>VLOOKUP(A1246,holiday!A1246:G3351,6,FALSE)</f>
        <v>Y</v>
      </c>
      <c r="G1246" s="4" t="str">
        <f>VLOOKUP(A1246,holiday!A1246:H3351,7,FALSE)</f>
        <v>N</v>
      </c>
      <c r="H1246">
        <v>13.7</v>
      </c>
      <c r="I1246">
        <v>17.899999999999999</v>
      </c>
      <c r="J1246">
        <v>8.1</v>
      </c>
      <c r="K1246">
        <v>0.8</v>
      </c>
      <c r="L1246" s="5">
        <v>123142.76</v>
      </c>
      <c r="M1246" s="6">
        <v>81.978399519999996</v>
      </c>
      <c r="N1246" s="6">
        <f t="shared" si="19"/>
        <v>10095046.377275474</v>
      </c>
    </row>
    <row r="1247" spans="1:14" x14ac:dyDescent="0.45">
      <c r="A1247" s="9">
        <v>43250</v>
      </c>
      <c r="B1247" s="4" t="str">
        <f>VLOOKUP(A1247,holiday!A1247:F3352,2,FALSE)</f>
        <v>Wednesday</v>
      </c>
      <c r="C1247" s="4" t="str">
        <f>VLOOKUP(A1247,holiday!A1247:G3352,3,FALSE)</f>
        <v>May</v>
      </c>
      <c r="D1247" s="4">
        <f>VLOOKUP(A1247,holiday!A1247:E3352,5,FALSE)</f>
        <v>2018</v>
      </c>
      <c r="E1247" s="4">
        <f>VLOOKUP(A1247,holiday!A1247:F3352,4,FALSE)</f>
        <v>21</v>
      </c>
      <c r="F1247" s="4" t="str">
        <f>VLOOKUP(A1247,holiday!A1247:G3352,6,FALSE)</f>
        <v>Y</v>
      </c>
      <c r="G1247" s="4" t="str">
        <f>VLOOKUP(A1247,holiday!A1247:H3352,7,FALSE)</f>
        <v>N</v>
      </c>
      <c r="H1247">
        <v>7.7</v>
      </c>
      <c r="I1247">
        <v>15.1</v>
      </c>
      <c r="J1247">
        <v>7.9</v>
      </c>
      <c r="K1247">
        <v>0</v>
      </c>
      <c r="L1247" s="5">
        <v>127830.62</v>
      </c>
      <c r="M1247" s="6">
        <v>82.535944020000002</v>
      </c>
      <c r="N1247" s="6">
        <f t="shared" si="19"/>
        <v>10550620.896361893</v>
      </c>
    </row>
    <row r="1248" spans="1:14" x14ac:dyDescent="0.45">
      <c r="A1248" s="9">
        <v>43251</v>
      </c>
      <c r="B1248" s="4" t="str">
        <f>VLOOKUP(A1248,holiday!A1248:F3353,2,FALSE)</f>
        <v>Thursday</v>
      </c>
      <c r="C1248" s="4" t="str">
        <f>VLOOKUP(A1248,holiday!A1248:G3353,3,FALSE)</f>
        <v>May</v>
      </c>
      <c r="D1248" s="4">
        <f>VLOOKUP(A1248,holiday!A1248:E3353,5,FALSE)</f>
        <v>2018</v>
      </c>
      <c r="E1248" s="4">
        <f>VLOOKUP(A1248,holiday!A1248:F3353,4,FALSE)</f>
        <v>22</v>
      </c>
      <c r="F1248" s="4" t="str">
        <f>VLOOKUP(A1248,holiday!A1248:G3353,6,FALSE)</f>
        <v>Y</v>
      </c>
      <c r="G1248" s="4" t="str">
        <f>VLOOKUP(A1248,holiday!A1248:H3353,7,FALSE)</f>
        <v>N</v>
      </c>
      <c r="H1248">
        <v>9.6</v>
      </c>
      <c r="I1248">
        <v>14.8</v>
      </c>
      <c r="J1248">
        <v>7.6</v>
      </c>
      <c r="K1248">
        <v>5</v>
      </c>
      <c r="L1248" s="5">
        <v>131159.94500000001</v>
      </c>
      <c r="M1248" s="6">
        <v>90.357837750000002</v>
      </c>
      <c r="N1248" s="6">
        <f t="shared" si="19"/>
        <v>11851329.029608924</v>
      </c>
    </row>
    <row r="1249" spans="1:14" x14ac:dyDescent="0.45">
      <c r="A1249" s="9">
        <v>43252</v>
      </c>
      <c r="B1249" s="4" t="str">
        <f>VLOOKUP(A1249,holiday!A1249:F3354,2,FALSE)</f>
        <v>Friday</v>
      </c>
      <c r="C1249" s="4" t="str">
        <f>VLOOKUP(A1249,holiday!A1249:G3354,3,FALSE)</f>
        <v>June</v>
      </c>
      <c r="D1249" s="4">
        <f>VLOOKUP(A1249,holiday!A1249:E3354,5,FALSE)</f>
        <v>2018</v>
      </c>
      <c r="E1249" s="4">
        <f>VLOOKUP(A1249,holiday!A1249:F3354,4,FALSE)</f>
        <v>22</v>
      </c>
      <c r="F1249" s="4" t="str">
        <f>VLOOKUP(A1249,holiday!A1249:G3354,6,FALSE)</f>
        <v>Y</v>
      </c>
      <c r="G1249" s="4" t="str">
        <f>VLOOKUP(A1249,holiday!A1249:H3354,7,FALSE)</f>
        <v>N</v>
      </c>
      <c r="H1249">
        <v>4.0999999999999996</v>
      </c>
      <c r="I1249">
        <v>13.3</v>
      </c>
      <c r="J1249">
        <v>9.6</v>
      </c>
      <c r="K1249">
        <v>0</v>
      </c>
      <c r="L1249" s="5">
        <v>135864.065</v>
      </c>
      <c r="M1249" s="6">
        <v>101.4128802</v>
      </c>
      <c r="N1249" s="6">
        <f t="shared" si="19"/>
        <v>13778366.147330014</v>
      </c>
    </row>
    <row r="1250" spans="1:14" x14ac:dyDescent="0.45">
      <c r="A1250" s="9">
        <v>43253</v>
      </c>
      <c r="B1250" s="4" t="str">
        <f>VLOOKUP(A1250,holiday!A1250:F3355,2,FALSE)</f>
        <v>Saturday</v>
      </c>
      <c r="C1250" s="4" t="str">
        <f>VLOOKUP(A1250,holiday!A1250:G3355,3,FALSE)</f>
        <v>June</v>
      </c>
      <c r="D1250" s="4">
        <f>VLOOKUP(A1250,holiday!A1250:E3355,5,FALSE)</f>
        <v>2018</v>
      </c>
      <c r="E1250" s="4">
        <f>VLOOKUP(A1250,holiday!A1250:F3355,4,FALSE)</f>
        <v>22</v>
      </c>
      <c r="F1250" s="4" t="str">
        <f>VLOOKUP(A1250,holiday!A1250:G3355,6,FALSE)</f>
        <v>Y</v>
      </c>
      <c r="G1250" s="4" t="str">
        <f>VLOOKUP(A1250,holiday!A1250:H3355,7,FALSE)</f>
        <v>N</v>
      </c>
      <c r="H1250">
        <v>3.5</v>
      </c>
      <c r="I1250">
        <v>13.6</v>
      </c>
      <c r="J1250">
        <v>9.6</v>
      </c>
      <c r="K1250">
        <v>0.2</v>
      </c>
      <c r="L1250" s="5">
        <v>123226.075</v>
      </c>
      <c r="M1250" s="6">
        <v>99.853479250000007</v>
      </c>
      <c r="N1250" s="6">
        <f t="shared" si="19"/>
        <v>12304552.323071444</v>
      </c>
    </row>
    <row r="1251" spans="1:14" x14ac:dyDescent="0.45">
      <c r="A1251" s="9">
        <v>43254</v>
      </c>
      <c r="B1251" s="4" t="str">
        <f>VLOOKUP(A1251,holiday!A1251:F3356,2,FALSE)</f>
        <v>Sunday</v>
      </c>
      <c r="C1251" s="4" t="str">
        <f>VLOOKUP(A1251,holiday!A1251:G3356,3,FALSE)</f>
        <v>June</v>
      </c>
      <c r="D1251" s="4">
        <f>VLOOKUP(A1251,holiday!A1251:E3356,5,FALSE)</f>
        <v>2018</v>
      </c>
      <c r="E1251" s="4">
        <f>VLOOKUP(A1251,holiday!A1251:F3356,4,FALSE)</f>
        <v>22</v>
      </c>
      <c r="F1251" s="4" t="str">
        <f>VLOOKUP(A1251,holiday!A1251:G3356,6,FALSE)</f>
        <v>Y</v>
      </c>
      <c r="G1251" s="4" t="str">
        <f>VLOOKUP(A1251,holiday!A1251:H3356,7,FALSE)</f>
        <v>N</v>
      </c>
      <c r="H1251">
        <v>4.3</v>
      </c>
      <c r="I1251">
        <v>13.8</v>
      </c>
      <c r="J1251">
        <v>8.5</v>
      </c>
      <c r="K1251">
        <v>0</v>
      </c>
      <c r="L1251" s="5">
        <v>121177.58500000001</v>
      </c>
      <c r="M1251" s="6">
        <v>91.043729630000001</v>
      </c>
      <c r="N1251" s="6">
        <f t="shared" si="19"/>
        <v>11032459.285956344</v>
      </c>
    </row>
    <row r="1252" spans="1:14" x14ac:dyDescent="0.45">
      <c r="A1252" s="9">
        <v>43255</v>
      </c>
      <c r="B1252" s="4" t="str">
        <f>VLOOKUP(A1252,holiday!A1252:F3357,2,FALSE)</f>
        <v>Monday</v>
      </c>
      <c r="C1252" s="4" t="str">
        <f>VLOOKUP(A1252,holiday!A1252:G3357,3,FALSE)</f>
        <v>June</v>
      </c>
      <c r="D1252" s="4">
        <f>VLOOKUP(A1252,holiday!A1252:E3357,5,FALSE)</f>
        <v>2018</v>
      </c>
      <c r="E1252" s="4">
        <f>VLOOKUP(A1252,holiday!A1252:F3357,4,FALSE)</f>
        <v>22</v>
      </c>
      <c r="F1252" s="4" t="str">
        <f>VLOOKUP(A1252,holiday!A1252:G3357,6,FALSE)</f>
        <v>Y</v>
      </c>
      <c r="G1252" s="4" t="str">
        <f>VLOOKUP(A1252,holiday!A1252:H3357,7,FALSE)</f>
        <v>N</v>
      </c>
      <c r="H1252">
        <v>4.5</v>
      </c>
      <c r="I1252">
        <v>14.4</v>
      </c>
      <c r="J1252">
        <v>9.3000000000000007</v>
      </c>
      <c r="K1252">
        <v>0</v>
      </c>
      <c r="L1252" s="5">
        <v>135385.41</v>
      </c>
      <c r="M1252" s="6">
        <v>120.25203740000001</v>
      </c>
      <c r="N1252" s="6">
        <f t="shared" si="19"/>
        <v>16280371.386734335</v>
      </c>
    </row>
    <row r="1253" spans="1:14" x14ac:dyDescent="0.45">
      <c r="A1253" s="9">
        <v>43256</v>
      </c>
      <c r="B1253" s="4" t="str">
        <f>VLOOKUP(A1253,holiday!A1253:F3358,2,FALSE)</f>
        <v>Tuesday</v>
      </c>
      <c r="C1253" s="4" t="str">
        <f>VLOOKUP(A1253,holiday!A1253:G3358,3,FALSE)</f>
        <v>June</v>
      </c>
      <c r="D1253" s="4">
        <f>VLOOKUP(A1253,holiday!A1253:E3358,5,FALSE)</f>
        <v>2018</v>
      </c>
      <c r="E1253" s="4">
        <f>VLOOKUP(A1253,holiday!A1253:F3358,4,FALSE)</f>
        <v>22</v>
      </c>
      <c r="F1253" s="4" t="str">
        <f>VLOOKUP(A1253,holiday!A1253:G3358,6,FALSE)</f>
        <v>Y</v>
      </c>
      <c r="G1253" s="4" t="str">
        <f>VLOOKUP(A1253,holiday!A1253:H3358,7,FALSE)</f>
        <v>N</v>
      </c>
      <c r="H1253">
        <v>7.5</v>
      </c>
      <c r="I1253">
        <v>15</v>
      </c>
      <c r="J1253">
        <v>8.8000000000000007</v>
      </c>
      <c r="K1253">
        <v>1.6</v>
      </c>
      <c r="L1253" s="5">
        <v>132975.13</v>
      </c>
      <c r="M1253" s="6">
        <v>105.8039052</v>
      </c>
      <c r="N1253" s="6">
        <f t="shared" si="19"/>
        <v>14069288.048477678</v>
      </c>
    </row>
    <row r="1254" spans="1:14" x14ac:dyDescent="0.45">
      <c r="A1254" s="9">
        <v>43257</v>
      </c>
      <c r="B1254" s="4" t="str">
        <f>VLOOKUP(A1254,holiday!A1254:F3359,2,FALSE)</f>
        <v>Wednesday</v>
      </c>
      <c r="C1254" s="4" t="str">
        <f>VLOOKUP(A1254,holiday!A1254:G3359,3,FALSE)</f>
        <v>June</v>
      </c>
      <c r="D1254" s="4">
        <f>VLOOKUP(A1254,holiday!A1254:E3359,5,FALSE)</f>
        <v>2018</v>
      </c>
      <c r="E1254" s="4">
        <f>VLOOKUP(A1254,holiday!A1254:F3359,4,FALSE)</f>
        <v>22</v>
      </c>
      <c r="F1254" s="4" t="str">
        <f>VLOOKUP(A1254,holiday!A1254:G3359,6,FALSE)</f>
        <v>Y</v>
      </c>
      <c r="G1254" s="4" t="str">
        <f>VLOOKUP(A1254,holiday!A1254:H3359,7,FALSE)</f>
        <v>N</v>
      </c>
      <c r="H1254">
        <v>5.6</v>
      </c>
      <c r="I1254">
        <v>19.100000000000001</v>
      </c>
      <c r="J1254">
        <v>9.4</v>
      </c>
      <c r="K1254">
        <v>0.4</v>
      </c>
      <c r="L1254" s="5">
        <v>132038.42499999999</v>
      </c>
      <c r="M1254" s="6">
        <v>106.2306746</v>
      </c>
      <c r="N1254" s="6">
        <f t="shared" si="19"/>
        <v>14026530.960871505</v>
      </c>
    </row>
    <row r="1255" spans="1:14" x14ac:dyDescent="0.45">
      <c r="A1255" s="9">
        <v>43258</v>
      </c>
      <c r="B1255" s="4" t="str">
        <f>VLOOKUP(A1255,holiday!A1255:F3360,2,FALSE)</f>
        <v>Thursday</v>
      </c>
      <c r="C1255" s="4" t="str">
        <f>VLOOKUP(A1255,holiday!A1255:G3360,3,FALSE)</f>
        <v>June</v>
      </c>
      <c r="D1255" s="4">
        <f>VLOOKUP(A1255,holiday!A1255:E3360,5,FALSE)</f>
        <v>2018</v>
      </c>
      <c r="E1255" s="4">
        <f>VLOOKUP(A1255,holiday!A1255:F3360,4,FALSE)</f>
        <v>23</v>
      </c>
      <c r="F1255" s="4" t="str">
        <f>VLOOKUP(A1255,holiday!A1255:G3360,6,FALSE)</f>
        <v>Y</v>
      </c>
      <c r="G1255" s="4" t="str">
        <f>VLOOKUP(A1255,holiday!A1255:H3360,7,FALSE)</f>
        <v>N</v>
      </c>
      <c r="H1255">
        <v>7.7</v>
      </c>
      <c r="I1255">
        <v>17.8</v>
      </c>
      <c r="J1255">
        <v>5.7</v>
      </c>
      <c r="K1255">
        <v>0.2</v>
      </c>
      <c r="L1255" s="5">
        <v>128577.63</v>
      </c>
      <c r="M1255" s="6">
        <v>87.710791130000004</v>
      </c>
      <c r="N1255" s="6">
        <f t="shared" si="19"/>
        <v>11277645.648920422</v>
      </c>
    </row>
    <row r="1256" spans="1:14" x14ac:dyDescent="0.45">
      <c r="A1256" s="9">
        <v>43259</v>
      </c>
      <c r="B1256" s="4" t="str">
        <f>VLOOKUP(A1256,holiday!A1256:F3361,2,FALSE)</f>
        <v>Friday</v>
      </c>
      <c r="C1256" s="4" t="str">
        <f>VLOOKUP(A1256,holiday!A1256:G3361,3,FALSE)</f>
        <v>June</v>
      </c>
      <c r="D1256" s="4">
        <f>VLOOKUP(A1256,holiday!A1256:E3361,5,FALSE)</f>
        <v>2018</v>
      </c>
      <c r="E1256" s="4">
        <f>VLOOKUP(A1256,holiday!A1256:F3361,4,FALSE)</f>
        <v>23</v>
      </c>
      <c r="F1256" s="4" t="str">
        <f>VLOOKUP(A1256,holiday!A1256:G3361,6,FALSE)</f>
        <v>Y</v>
      </c>
      <c r="G1256" s="4" t="str">
        <f>VLOOKUP(A1256,holiday!A1256:H3361,7,FALSE)</f>
        <v>N</v>
      </c>
      <c r="H1256">
        <v>12.4</v>
      </c>
      <c r="I1256">
        <v>13.6</v>
      </c>
      <c r="J1256">
        <v>3.3</v>
      </c>
      <c r="K1256">
        <v>0.6</v>
      </c>
      <c r="L1256" s="5">
        <v>129910.015</v>
      </c>
      <c r="M1256" s="6">
        <v>130.0827333</v>
      </c>
      <c r="N1256" s="6">
        <f t="shared" si="19"/>
        <v>16899049.834243998</v>
      </c>
    </row>
    <row r="1257" spans="1:14" x14ac:dyDescent="0.45">
      <c r="A1257" s="9">
        <v>43260</v>
      </c>
      <c r="B1257" s="4" t="str">
        <f>VLOOKUP(A1257,holiday!A1257:F3362,2,FALSE)</f>
        <v>Saturday</v>
      </c>
      <c r="C1257" s="4" t="str">
        <f>VLOOKUP(A1257,holiday!A1257:G3362,3,FALSE)</f>
        <v>June</v>
      </c>
      <c r="D1257" s="4">
        <f>VLOOKUP(A1257,holiday!A1257:E3362,5,FALSE)</f>
        <v>2018</v>
      </c>
      <c r="E1257" s="4">
        <f>VLOOKUP(A1257,holiday!A1257:F3362,4,FALSE)</f>
        <v>23</v>
      </c>
      <c r="F1257" s="4" t="str">
        <f>VLOOKUP(A1257,holiday!A1257:G3362,6,FALSE)</f>
        <v>Y</v>
      </c>
      <c r="G1257" s="4" t="str">
        <f>VLOOKUP(A1257,holiday!A1257:H3362,7,FALSE)</f>
        <v>N</v>
      </c>
      <c r="H1257">
        <v>11.3</v>
      </c>
      <c r="I1257">
        <v>15.6</v>
      </c>
      <c r="J1257">
        <v>8</v>
      </c>
      <c r="K1257">
        <v>3</v>
      </c>
      <c r="L1257" s="5">
        <v>120232.19500000001</v>
      </c>
      <c r="M1257" s="6">
        <v>110.6732404</v>
      </c>
      <c r="N1257" s="6">
        <f t="shared" si="19"/>
        <v>13306486.621054679</v>
      </c>
    </row>
    <row r="1258" spans="1:14" x14ac:dyDescent="0.45">
      <c r="A1258" s="9">
        <v>43261</v>
      </c>
      <c r="B1258" s="4" t="str">
        <f>VLOOKUP(A1258,holiday!A1258:F3363,2,FALSE)</f>
        <v>Sunday</v>
      </c>
      <c r="C1258" s="4" t="str">
        <f>VLOOKUP(A1258,holiday!A1258:G3363,3,FALSE)</f>
        <v>June</v>
      </c>
      <c r="D1258" s="4">
        <f>VLOOKUP(A1258,holiday!A1258:E3363,5,FALSE)</f>
        <v>2018</v>
      </c>
      <c r="E1258" s="4">
        <f>VLOOKUP(A1258,holiday!A1258:F3363,4,FALSE)</f>
        <v>23</v>
      </c>
      <c r="F1258" s="4" t="str">
        <f>VLOOKUP(A1258,holiday!A1258:G3363,6,FALSE)</f>
        <v>Y</v>
      </c>
      <c r="G1258" s="4" t="str">
        <f>VLOOKUP(A1258,holiday!A1258:H3363,7,FALSE)</f>
        <v>N</v>
      </c>
      <c r="H1258">
        <v>4.0999999999999996</v>
      </c>
      <c r="I1258">
        <v>15.3</v>
      </c>
      <c r="J1258">
        <v>9.3000000000000007</v>
      </c>
      <c r="K1258">
        <v>0</v>
      </c>
      <c r="L1258" s="5">
        <v>117037.86500000001</v>
      </c>
      <c r="M1258" s="6">
        <v>75.51946753</v>
      </c>
      <c r="N1258" s="6">
        <f t="shared" si="19"/>
        <v>8838637.2456480246</v>
      </c>
    </row>
    <row r="1259" spans="1:14" x14ac:dyDescent="0.45">
      <c r="A1259" s="9">
        <v>43262</v>
      </c>
      <c r="B1259" s="4" t="str">
        <f>VLOOKUP(A1259,holiday!A1259:F3364,2,FALSE)</f>
        <v>Monday</v>
      </c>
      <c r="C1259" s="4" t="str">
        <f>VLOOKUP(A1259,holiday!A1259:G3364,3,FALSE)</f>
        <v>June</v>
      </c>
      <c r="D1259" s="4">
        <f>VLOOKUP(A1259,holiday!A1259:E3364,5,FALSE)</f>
        <v>2018</v>
      </c>
      <c r="E1259" s="4">
        <f>VLOOKUP(A1259,holiday!A1259:F3364,4,FALSE)</f>
        <v>23</v>
      </c>
      <c r="F1259" s="4" t="str">
        <f>VLOOKUP(A1259,holiday!A1259:G3364,6,FALSE)</f>
        <v>Y</v>
      </c>
      <c r="G1259" s="4" t="str">
        <f>VLOOKUP(A1259,holiday!A1259:H3364,7,FALSE)</f>
        <v>Y</v>
      </c>
      <c r="H1259">
        <v>5.3</v>
      </c>
      <c r="I1259">
        <v>17.600000000000001</v>
      </c>
      <c r="J1259">
        <v>8.9</v>
      </c>
      <c r="K1259">
        <v>0.2</v>
      </c>
      <c r="L1259" s="5">
        <v>113420.985</v>
      </c>
      <c r="M1259" s="6">
        <v>56.39994652</v>
      </c>
      <c r="N1259" s="6">
        <f t="shared" si="19"/>
        <v>6396937.4882457219</v>
      </c>
    </row>
    <row r="1260" spans="1:14" x14ac:dyDescent="0.45">
      <c r="A1260" s="9">
        <v>43263</v>
      </c>
      <c r="B1260" s="4" t="str">
        <f>VLOOKUP(A1260,holiday!A1260:F3365,2,FALSE)</f>
        <v>Tuesday</v>
      </c>
      <c r="C1260" s="4" t="str">
        <f>VLOOKUP(A1260,holiday!A1260:G3365,3,FALSE)</f>
        <v>June</v>
      </c>
      <c r="D1260" s="4">
        <f>VLOOKUP(A1260,holiday!A1260:E3365,5,FALSE)</f>
        <v>2018</v>
      </c>
      <c r="E1260" s="4">
        <f>VLOOKUP(A1260,holiday!A1260:F3365,4,FALSE)</f>
        <v>23</v>
      </c>
      <c r="F1260" s="4" t="str">
        <f>VLOOKUP(A1260,holiday!A1260:G3365,6,FALSE)</f>
        <v>Y</v>
      </c>
      <c r="G1260" s="4" t="str">
        <f>VLOOKUP(A1260,holiday!A1260:H3365,7,FALSE)</f>
        <v>N</v>
      </c>
      <c r="H1260">
        <v>7.9</v>
      </c>
      <c r="I1260">
        <v>16.600000000000001</v>
      </c>
      <c r="J1260">
        <v>6.7</v>
      </c>
      <c r="K1260">
        <v>0.4</v>
      </c>
      <c r="L1260" s="5">
        <v>127261.295</v>
      </c>
      <c r="M1260" s="6">
        <v>78.294416310000003</v>
      </c>
      <c r="N1260" s="6">
        <f t="shared" si="19"/>
        <v>9963848.8108797222</v>
      </c>
    </row>
    <row r="1261" spans="1:14" x14ac:dyDescent="0.45">
      <c r="A1261" s="9">
        <v>43264</v>
      </c>
      <c r="B1261" s="4" t="str">
        <f>VLOOKUP(A1261,holiday!A1261:F3366,2,FALSE)</f>
        <v>Wednesday</v>
      </c>
      <c r="C1261" s="4" t="str">
        <f>VLOOKUP(A1261,holiday!A1261:G3366,3,FALSE)</f>
        <v>June</v>
      </c>
      <c r="D1261" s="4">
        <f>VLOOKUP(A1261,holiday!A1261:E3366,5,FALSE)</f>
        <v>2018</v>
      </c>
      <c r="E1261" s="4">
        <f>VLOOKUP(A1261,holiday!A1261:F3366,4,FALSE)</f>
        <v>23</v>
      </c>
      <c r="F1261" s="4" t="str">
        <f>VLOOKUP(A1261,holiday!A1261:G3366,6,FALSE)</f>
        <v>Y</v>
      </c>
      <c r="G1261" s="4" t="str">
        <f>VLOOKUP(A1261,holiday!A1261:H3366,7,FALSE)</f>
        <v>N</v>
      </c>
      <c r="H1261">
        <v>9.5</v>
      </c>
      <c r="I1261">
        <v>14.1</v>
      </c>
      <c r="J1261">
        <v>7.1</v>
      </c>
      <c r="K1261">
        <v>0</v>
      </c>
      <c r="L1261" s="5">
        <v>131574.60500000001</v>
      </c>
      <c r="M1261" s="6">
        <v>84.579532720000003</v>
      </c>
      <c r="N1261" s="6">
        <f t="shared" si="19"/>
        <v>11128518.608718578</v>
      </c>
    </row>
    <row r="1262" spans="1:14" x14ac:dyDescent="0.45">
      <c r="A1262" s="9">
        <v>43265</v>
      </c>
      <c r="B1262" s="4" t="str">
        <f>VLOOKUP(A1262,holiday!A1262:F3367,2,FALSE)</f>
        <v>Thursday</v>
      </c>
      <c r="C1262" s="4" t="str">
        <f>VLOOKUP(A1262,holiday!A1262:G3367,3,FALSE)</f>
        <v>June</v>
      </c>
      <c r="D1262" s="4">
        <f>VLOOKUP(A1262,holiday!A1262:E3367,5,FALSE)</f>
        <v>2018</v>
      </c>
      <c r="E1262" s="4">
        <f>VLOOKUP(A1262,holiday!A1262:F3367,4,FALSE)</f>
        <v>24</v>
      </c>
      <c r="F1262" s="4" t="str">
        <f>VLOOKUP(A1262,holiday!A1262:G3367,6,FALSE)</f>
        <v>Y</v>
      </c>
      <c r="G1262" s="4" t="str">
        <f>VLOOKUP(A1262,holiday!A1262:H3367,7,FALSE)</f>
        <v>N</v>
      </c>
      <c r="H1262">
        <v>8.6</v>
      </c>
      <c r="I1262">
        <v>14.5</v>
      </c>
      <c r="J1262">
        <v>7.8</v>
      </c>
      <c r="K1262">
        <v>5.6</v>
      </c>
      <c r="L1262" s="5">
        <v>130544.485</v>
      </c>
      <c r="M1262" s="6">
        <v>72.49179642</v>
      </c>
      <c r="N1262" s="6">
        <f t="shared" si="19"/>
        <v>9463404.2303737439</v>
      </c>
    </row>
    <row r="1263" spans="1:14" x14ac:dyDescent="0.45">
      <c r="A1263" s="9">
        <v>43266</v>
      </c>
      <c r="B1263" s="4" t="str">
        <f>VLOOKUP(A1263,holiday!A1263:F3368,2,FALSE)</f>
        <v>Friday</v>
      </c>
      <c r="C1263" s="4" t="str">
        <f>VLOOKUP(A1263,holiday!A1263:G3368,3,FALSE)</f>
        <v>June</v>
      </c>
      <c r="D1263" s="4">
        <f>VLOOKUP(A1263,holiday!A1263:E3368,5,FALSE)</f>
        <v>2018</v>
      </c>
      <c r="E1263" s="4">
        <f>VLOOKUP(A1263,holiday!A1263:F3368,4,FALSE)</f>
        <v>24</v>
      </c>
      <c r="F1263" s="4" t="str">
        <f>VLOOKUP(A1263,holiday!A1263:G3368,6,FALSE)</f>
        <v>Y</v>
      </c>
      <c r="G1263" s="4" t="str">
        <f>VLOOKUP(A1263,holiday!A1263:H3368,7,FALSE)</f>
        <v>N</v>
      </c>
      <c r="H1263">
        <v>9.6</v>
      </c>
      <c r="I1263">
        <v>14</v>
      </c>
      <c r="J1263">
        <v>4.4000000000000004</v>
      </c>
      <c r="K1263">
        <v>4.5999999999999996</v>
      </c>
      <c r="L1263" s="5">
        <v>133009.01</v>
      </c>
      <c r="M1263" s="6">
        <v>74.905585810000005</v>
      </c>
      <c r="N1263" s="6">
        <f t="shared" si="19"/>
        <v>9963117.8120581489</v>
      </c>
    </row>
    <row r="1264" spans="1:14" x14ac:dyDescent="0.45">
      <c r="A1264" s="9">
        <v>43267</v>
      </c>
      <c r="B1264" s="4" t="str">
        <f>VLOOKUP(A1264,holiday!A1264:F3369,2,FALSE)</f>
        <v>Saturday</v>
      </c>
      <c r="C1264" s="4" t="str">
        <f>VLOOKUP(A1264,holiday!A1264:G3369,3,FALSE)</f>
        <v>June</v>
      </c>
      <c r="D1264" s="4">
        <f>VLOOKUP(A1264,holiday!A1264:E3369,5,FALSE)</f>
        <v>2018</v>
      </c>
      <c r="E1264" s="4">
        <f>VLOOKUP(A1264,holiday!A1264:F3369,4,FALSE)</f>
        <v>24</v>
      </c>
      <c r="F1264" s="4" t="str">
        <f>VLOOKUP(A1264,holiday!A1264:G3369,6,FALSE)</f>
        <v>Y</v>
      </c>
      <c r="G1264" s="4" t="str">
        <f>VLOOKUP(A1264,holiday!A1264:H3369,7,FALSE)</f>
        <v>N</v>
      </c>
      <c r="H1264">
        <v>6.9</v>
      </c>
      <c r="I1264">
        <v>13.1</v>
      </c>
      <c r="J1264">
        <v>7.1</v>
      </c>
      <c r="K1264">
        <v>2.2000000000000002</v>
      </c>
      <c r="L1264" s="5">
        <v>124351.235</v>
      </c>
      <c r="M1264" s="6">
        <v>81.800766879999998</v>
      </c>
      <c r="N1264" s="6">
        <f t="shared" si="19"/>
        <v>10172026.385475097</v>
      </c>
    </row>
    <row r="1265" spans="1:14" x14ac:dyDescent="0.45">
      <c r="A1265" s="9">
        <v>43268</v>
      </c>
      <c r="B1265" s="4" t="str">
        <f>VLOOKUP(A1265,holiday!A1265:F3370,2,FALSE)</f>
        <v>Sunday</v>
      </c>
      <c r="C1265" s="4" t="str">
        <f>VLOOKUP(A1265,holiday!A1265:G3370,3,FALSE)</f>
        <v>June</v>
      </c>
      <c r="D1265" s="4">
        <f>VLOOKUP(A1265,holiday!A1265:E3370,5,FALSE)</f>
        <v>2018</v>
      </c>
      <c r="E1265" s="4">
        <f>VLOOKUP(A1265,holiday!A1265:F3370,4,FALSE)</f>
        <v>24</v>
      </c>
      <c r="F1265" s="4" t="str">
        <f>VLOOKUP(A1265,holiday!A1265:G3370,6,FALSE)</f>
        <v>Y</v>
      </c>
      <c r="G1265" s="4" t="str">
        <f>VLOOKUP(A1265,holiday!A1265:H3370,7,FALSE)</f>
        <v>N</v>
      </c>
      <c r="H1265">
        <v>8</v>
      </c>
      <c r="I1265">
        <v>13.1</v>
      </c>
      <c r="J1265">
        <v>5.0999999999999996</v>
      </c>
      <c r="K1265">
        <v>15.6</v>
      </c>
      <c r="L1265" s="5">
        <v>120785.595</v>
      </c>
      <c r="M1265" s="6">
        <v>62.272671549999998</v>
      </c>
      <c r="N1265" s="6">
        <f t="shared" si="19"/>
        <v>7521641.6854063217</v>
      </c>
    </row>
    <row r="1266" spans="1:14" x14ac:dyDescent="0.45">
      <c r="A1266" s="9">
        <v>43269</v>
      </c>
      <c r="B1266" s="4" t="str">
        <f>VLOOKUP(A1266,holiday!A1266:F3371,2,FALSE)</f>
        <v>Monday</v>
      </c>
      <c r="C1266" s="4" t="str">
        <f>VLOOKUP(A1266,holiday!A1266:G3371,3,FALSE)</f>
        <v>June</v>
      </c>
      <c r="D1266" s="4">
        <f>VLOOKUP(A1266,holiday!A1266:E3371,5,FALSE)</f>
        <v>2018</v>
      </c>
      <c r="E1266" s="4">
        <f>VLOOKUP(A1266,holiday!A1266:F3371,4,FALSE)</f>
        <v>24</v>
      </c>
      <c r="F1266" s="4" t="str">
        <f>VLOOKUP(A1266,holiday!A1266:G3371,6,FALSE)</f>
        <v>Y</v>
      </c>
      <c r="G1266" s="4" t="str">
        <f>VLOOKUP(A1266,holiday!A1266:H3371,7,FALSE)</f>
        <v>N</v>
      </c>
      <c r="H1266">
        <v>9.5</v>
      </c>
      <c r="I1266">
        <v>12</v>
      </c>
      <c r="J1266">
        <v>5.9</v>
      </c>
      <c r="K1266">
        <v>7.2</v>
      </c>
      <c r="L1266" s="5">
        <v>138518.73499999999</v>
      </c>
      <c r="M1266" s="6">
        <v>112.5014975</v>
      </c>
      <c r="N1266" s="6">
        <f t="shared" si="19"/>
        <v>15583565.119305661</v>
      </c>
    </row>
    <row r="1267" spans="1:14" x14ac:dyDescent="0.45">
      <c r="A1267" s="9">
        <v>43270</v>
      </c>
      <c r="B1267" s="4" t="str">
        <f>VLOOKUP(A1267,holiday!A1267:F3372,2,FALSE)</f>
        <v>Tuesday</v>
      </c>
      <c r="C1267" s="4" t="str">
        <f>VLOOKUP(A1267,holiday!A1267:G3372,3,FALSE)</f>
        <v>June</v>
      </c>
      <c r="D1267" s="4">
        <f>VLOOKUP(A1267,holiday!A1267:E3372,5,FALSE)</f>
        <v>2018</v>
      </c>
      <c r="E1267" s="4">
        <f>VLOOKUP(A1267,holiday!A1267:F3372,4,FALSE)</f>
        <v>24</v>
      </c>
      <c r="F1267" s="4" t="str">
        <f>VLOOKUP(A1267,holiday!A1267:G3372,6,FALSE)</f>
        <v>Y</v>
      </c>
      <c r="G1267" s="4" t="str">
        <f>VLOOKUP(A1267,holiday!A1267:H3372,7,FALSE)</f>
        <v>N</v>
      </c>
      <c r="H1267">
        <v>3</v>
      </c>
      <c r="I1267">
        <v>14.5</v>
      </c>
      <c r="J1267">
        <v>9</v>
      </c>
      <c r="K1267">
        <v>0.4</v>
      </c>
      <c r="L1267" s="5">
        <v>143830.12</v>
      </c>
      <c r="M1267" s="6">
        <v>110.05619040000001</v>
      </c>
      <c r="N1267" s="6">
        <f t="shared" si="19"/>
        <v>15829395.071974847</v>
      </c>
    </row>
    <row r="1268" spans="1:14" x14ac:dyDescent="0.45">
      <c r="A1268" s="9">
        <v>43271</v>
      </c>
      <c r="B1268" s="4" t="str">
        <f>VLOOKUP(A1268,holiday!A1268:F3373,2,FALSE)</f>
        <v>Wednesday</v>
      </c>
      <c r="C1268" s="4" t="str">
        <f>VLOOKUP(A1268,holiday!A1268:G3373,3,FALSE)</f>
        <v>June</v>
      </c>
      <c r="D1268" s="4">
        <f>VLOOKUP(A1268,holiday!A1268:E3373,5,FALSE)</f>
        <v>2018</v>
      </c>
      <c r="E1268" s="4">
        <f>VLOOKUP(A1268,holiday!A1268:F3373,4,FALSE)</f>
        <v>24</v>
      </c>
      <c r="F1268" s="4" t="str">
        <f>VLOOKUP(A1268,holiday!A1268:G3373,6,FALSE)</f>
        <v>Y</v>
      </c>
      <c r="G1268" s="4" t="str">
        <f>VLOOKUP(A1268,holiday!A1268:H3373,7,FALSE)</f>
        <v>N</v>
      </c>
      <c r="H1268">
        <v>4.3</v>
      </c>
      <c r="I1268">
        <v>15.3</v>
      </c>
      <c r="J1268">
        <v>8</v>
      </c>
      <c r="K1268">
        <v>0.2</v>
      </c>
      <c r="L1268" s="5">
        <v>141305.88</v>
      </c>
      <c r="M1268" s="6">
        <v>91.289341919999998</v>
      </c>
      <c r="N1268" s="6">
        <f t="shared" si="19"/>
        <v>12899720.794626489</v>
      </c>
    </row>
    <row r="1269" spans="1:14" x14ac:dyDescent="0.45">
      <c r="A1269" s="9">
        <v>43272</v>
      </c>
      <c r="B1269" s="4" t="str">
        <f>VLOOKUP(A1269,holiday!A1269:F3374,2,FALSE)</f>
        <v>Thursday</v>
      </c>
      <c r="C1269" s="4" t="str">
        <f>VLOOKUP(A1269,holiday!A1269:G3374,3,FALSE)</f>
        <v>June</v>
      </c>
      <c r="D1269" s="4">
        <f>VLOOKUP(A1269,holiday!A1269:E3374,5,FALSE)</f>
        <v>2018</v>
      </c>
      <c r="E1269" s="4">
        <f>VLOOKUP(A1269,holiday!A1269:F3374,4,FALSE)</f>
        <v>25</v>
      </c>
      <c r="F1269" s="4" t="str">
        <f>VLOOKUP(A1269,holiday!A1269:G3374,6,FALSE)</f>
        <v>Y</v>
      </c>
      <c r="G1269" s="4" t="str">
        <f>VLOOKUP(A1269,holiday!A1269:H3374,7,FALSE)</f>
        <v>N</v>
      </c>
      <c r="H1269">
        <v>4</v>
      </c>
      <c r="I1269">
        <v>15.1</v>
      </c>
      <c r="J1269">
        <v>9.1</v>
      </c>
      <c r="K1269">
        <v>0</v>
      </c>
      <c r="L1269" s="5">
        <v>143542.01999999999</v>
      </c>
      <c r="M1269" s="6">
        <v>141.55697810000001</v>
      </c>
      <c r="N1269" s="6">
        <f t="shared" si="19"/>
        <v>20319374.581569761</v>
      </c>
    </row>
    <row r="1270" spans="1:14" x14ac:dyDescent="0.45">
      <c r="A1270" s="9">
        <v>43273</v>
      </c>
      <c r="B1270" s="4" t="str">
        <f>VLOOKUP(A1270,holiday!A1270:F3375,2,FALSE)</f>
        <v>Friday</v>
      </c>
      <c r="C1270" s="4" t="str">
        <f>VLOOKUP(A1270,holiday!A1270:G3375,3,FALSE)</f>
        <v>June</v>
      </c>
      <c r="D1270" s="4">
        <f>VLOOKUP(A1270,holiday!A1270:E3375,5,FALSE)</f>
        <v>2018</v>
      </c>
      <c r="E1270" s="4">
        <f>VLOOKUP(A1270,holiday!A1270:F3375,4,FALSE)</f>
        <v>25</v>
      </c>
      <c r="F1270" s="4" t="str">
        <f>VLOOKUP(A1270,holiday!A1270:G3375,6,FALSE)</f>
        <v>Y</v>
      </c>
      <c r="G1270" s="4" t="str">
        <f>VLOOKUP(A1270,holiday!A1270:H3375,7,FALSE)</f>
        <v>N</v>
      </c>
      <c r="H1270">
        <v>4.3</v>
      </c>
      <c r="I1270">
        <v>15</v>
      </c>
      <c r="J1270">
        <v>8.5</v>
      </c>
      <c r="K1270">
        <v>0</v>
      </c>
      <c r="L1270" s="5">
        <v>140296.4</v>
      </c>
      <c r="M1270" s="6">
        <v>131.5621328</v>
      </c>
      <c r="N1270" s="6">
        <f t="shared" si="19"/>
        <v>18457693.608161919</v>
      </c>
    </row>
    <row r="1271" spans="1:14" x14ac:dyDescent="0.45">
      <c r="A1271" s="9">
        <v>43274</v>
      </c>
      <c r="B1271" s="4" t="str">
        <f>VLOOKUP(A1271,holiday!A1271:F3376,2,FALSE)</f>
        <v>Saturday</v>
      </c>
      <c r="C1271" s="4" t="str">
        <f>VLOOKUP(A1271,holiday!A1271:G3376,3,FALSE)</f>
        <v>June</v>
      </c>
      <c r="D1271" s="4">
        <f>VLOOKUP(A1271,holiday!A1271:E3376,5,FALSE)</f>
        <v>2018</v>
      </c>
      <c r="E1271" s="4">
        <f>VLOOKUP(A1271,holiday!A1271:F3376,4,FALSE)</f>
        <v>25</v>
      </c>
      <c r="F1271" s="4" t="str">
        <f>VLOOKUP(A1271,holiday!A1271:G3376,6,FALSE)</f>
        <v>Y</v>
      </c>
      <c r="G1271" s="4" t="str">
        <f>VLOOKUP(A1271,holiday!A1271:H3376,7,FALSE)</f>
        <v>N</v>
      </c>
      <c r="H1271">
        <v>6</v>
      </c>
      <c r="I1271">
        <v>12.8</v>
      </c>
      <c r="J1271">
        <v>3.9</v>
      </c>
      <c r="K1271">
        <v>0</v>
      </c>
      <c r="L1271" s="5">
        <v>132165.42499999999</v>
      </c>
      <c r="M1271" s="6">
        <v>98.836365509999993</v>
      </c>
      <c r="N1271" s="6">
        <f t="shared" si="19"/>
        <v>13062750.25308449</v>
      </c>
    </row>
    <row r="1272" spans="1:14" x14ac:dyDescent="0.45">
      <c r="A1272" s="9">
        <v>43275</v>
      </c>
      <c r="B1272" s="4" t="str">
        <f>VLOOKUP(A1272,holiday!A1272:F3377,2,FALSE)</f>
        <v>Sunday</v>
      </c>
      <c r="C1272" s="4" t="str">
        <f>VLOOKUP(A1272,holiday!A1272:G3377,3,FALSE)</f>
        <v>June</v>
      </c>
      <c r="D1272" s="4">
        <f>VLOOKUP(A1272,holiday!A1272:E3377,5,FALSE)</f>
        <v>2018</v>
      </c>
      <c r="E1272" s="4">
        <f>VLOOKUP(A1272,holiday!A1272:F3377,4,FALSE)</f>
        <v>25</v>
      </c>
      <c r="F1272" s="4" t="str">
        <f>VLOOKUP(A1272,holiday!A1272:G3377,6,FALSE)</f>
        <v>Y</v>
      </c>
      <c r="G1272" s="4" t="str">
        <f>VLOOKUP(A1272,holiday!A1272:H3377,7,FALSE)</f>
        <v>N</v>
      </c>
      <c r="H1272">
        <v>9</v>
      </c>
      <c r="I1272">
        <v>13.1</v>
      </c>
      <c r="J1272">
        <v>5.7</v>
      </c>
      <c r="K1272">
        <v>0</v>
      </c>
      <c r="L1272" s="5">
        <v>125850.58</v>
      </c>
      <c r="M1272" s="6">
        <v>95.155970719999999</v>
      </c>
      <c r="N1272" s="6">
        <f t="shared" si="19"/>
        <v>11975434.105575018</v>
      </c>
    </row>
    <row r="1273" spans="1:14" x14ac:dyDescent="0.45">
      <c r="A1273" s="9">
        <v>43276</v>
      </c>
      <c r="B1273" s="4" t="str">
        <f>VLOOKUP(A1273,holiday!A1273:F3378,2,FALSE)</f>
        <v>Monday</v>
      </c>
      <c r="C1273" s="4" t="str">
        <f>VLOOKUP(A1273,holiday!A1273:G3378,3,FALSE)</f>
        <v>June</v>
      </c>
      <c r="D1273" s="4">
        <f>VLOOKUP(A1273,holiday!A1273:E3378,5,FALSE)</f>
        <v>2018</v>
      </c>
      <c r="E1273" s="4">
        <f>VLOOKUP(A1273,holiday!A1273:F3378,4,FALSE)</f>
        <v>25</v>
      </c>
      <c r="F1273" s="4" t="str">
        <f>VLOOKUP(A1273,holiday!A1273:G3378,6,FALSE)</f>
        <v>Y</v>
      </c>
      <c r="G1273" s="4" t="str">
        <f>VLOOKUP(A1273,holiday!A1273:H3378,7,FALSE)</f>
        <v>N</v>
      </c>
      <c r="H1273">
        <v>8.4</v>
      </c>
      <c r="I1273">
        <v>12.6</v>
      </c>
      <c r="J1273">
        <v>7.8</v>
      </c>
      <c r="K1273">
        <v>0</v>
      </c>
      <c r="L1273" s="5">
        <v>141972.715</v>
      </c>
      <c r="M1273" s="6">
        <v>120.2781698</v>
      </c>
      <c r="N1273" s="6">
        <f t="shared" si="19"/>
        <v>17076218.321737006</v>
      </c>
    </row>
    <row r="1274" spans="1:14" x14ac:dyDescent="0.45">
      <c r="A1274" s="9">
        <v>43277</v>
      </c>
      <c r="B1274" s="4" t="str">
        <f>VLOOKUP(A1274,holiday!A1274:F3379,2,FALSE)</f>
        <v>Tuesday</v>
      </c>
      <c r="C1274" s="4" t="str">
        <f>VLOOKUP(A1274,holiday!A1274:G3379,3,FALSE)</f>
        <v>June</v>
      </c>
      <c r="D1274" s="4">
        <f>VLOOKUP(A1274,holiday!A1274:E3379,5,FALSE)</f>
        <v>2018</v>
      </c>
      <c r="E1274" s="4">
        <f>VLOOKUP(A1274,holiday!A1274:F3379,4,FALSE)</f>
        <v>25</v>
      </c>
      <c r="F1274" s="4" t="str">
        <f>VLOOKUP(A1274,holiday!A1274:G3379,6,FALSE)</f>
        <v>Y</v>
      </c>
      <c r="G1274" s="4" t="str">
        <f>VLOOKUP(A1274,holiday!A1274:H3379,7,FALSE)</f>
        <v>N</v>
      </c>
      <c r="H1274">
        <v>8.4</v>
      </c>
      <c r="I1274">
        <v>14.1</v>
      </c>
      <c r="J1274">
        <v>6.6</v>
      </c>
      <c r="K1274">
        <v>0</v>
      </c>
      <c r="L1274" s="5">
        <v>142842.4</v>
      </c>
      <c r="M1274" s="6">
        <v>102.3492036</v>
      </c>
      <c r="N1274" s="6">
        <f t="shared" si="19"/>
        <v>14619805.880312638</v>
      </c>
    </row>
    <row r="1275" spans="1:14" x14ac:dyDescent="0.45">
      <c r="A1275" s="9">
        <v>43278</v>
      </c>
      <c r="B1275" s="4" t="str">
        <f>VLOOKUP(A1275,holiday!A1275:F3380,2,FALSE)</f>
        <v>Wednesday</v>
      </c>
      <c r="C1275" s="4" t="str">
        <f>VLOOKUP(A1275,holiday!A1275:G3380,3,FALSE)</f>
        <v>June</v>
      </c>
      <c r="D1275" s="4">
        <f>VLOOKUP(A1275,holiday!A1275:E3380,5,FALSE)</f>
        <v>2018</v>
      </c>
      <c r="E1275" s="4">
        <f>VLOOKUP(A1275,holiday!A1275:F3380,4,FALSE)</f>
        <v>25</v>
      </c>
      <c r="F1275" s="4" t="str">
        <f>VLOOKUP(A1275,holiday!A1275:G3380,6,FALSE)</f>
        <v>Y</v>
      </c>
      <c r="G1275" s="4" t="str">
        <f>VLOOKUP(A1275,holiday!A1275:H3380,7,FALSE)</f>
        <v>N</v>
      </c>
      <c r="H1275">
        <v>4.8</v>
      </c>
      <c r="I1275">
        <v>11.2</v>
      </c>
      <c r="J1275">
        <v>6</v>
      </c>
      <c r="K1275">
        <v>0.2</v>
      </c>
      <c r="L1275" s="5">
        <v>148100.13</v>
      </c>
      <c r="M1275" s="6">
        <v>102.4178146</v>
      </c>
      <c r="N1275" s="6">
        <f t="shared" si="19"/>
        <v>15168091.656575898</v>
      </c>
    </row>
    <row r="1276" spans="1:14" x14ac:dyDescent="0.45">
      <c r="A1276" s="9">
        <v>43279</v>
      </c>
      <c r="B1276" s="4" t="str">
        <f>VLOOKUP(A1276,holiday!A1276:F3381,2,FALSE)</f>
        <v>Thursday</v>
      </c>
      <c r="C1276" s="4" t="str">
        <f>VLOOKUP(A1276,holiday!A1276:G3381,3,FALSE)</f>
        <v>June</v>
      </c>
      <c r="D1276" s="4">
        <f>VLOOKUP(A1276,holiday!A1276:E3381,5,FALSE)</f>
        <v>2018</v>
      </c>
      <c r="E1276" s="4">
        <f>VLOOKUP(A1276,holiday!A1276:F3381,4,FALSE)</f>
        <v>26</v>
      </c>
      <c r="F1276" s="4" t="str">
        <f>VLOOKUP(A1276,holiday!A1276:G3381,6,FALSE)</f>
        <v>Y</v>
      </c>
      <c r="G1276" s="4" t="str">
        <f>VLOOKUP(A1276,holiday!A1276:H3381,7,FALSE)</f>
        <v>N</v>
      </c>
      <c r="H1276">
        <v>5.3</v>
      </c>
      <c r="I1276">
        <v>10.6</v>
      </c>
      <c r="J1276">
        <v>5.2</v>
      </c>
      <c r="K1276">
        <v>0</v>
      </c>
      <c r="L1276" s="5">
        <v>150445.47</v>
      </c>
      <c r="M1276" s="6">
        <v>112.8005434</v>
      </c>
      <c r="N1276" s="6">
        <f t="shared" si="19"/>
        <v>16970330.768068396</v>
      </c>
    </row>
    <row r="1277" spans="1:14" x14ac:dyDescent="0.45">
      <c r="A1277" s="9">
        <v>43280</v>
      </c>
      <c r="B1277" s="4" t="str">
        <f>VLOOKUP(A1277,holiday!A1277:F3382,2,FALSE)</f>
        <v>Friday</v>
      </c>
      <c r="C1277" s="4" t="str">
        <f>VLOOKUP(A1277,holiday!A1277:G3382,3,FALSE)</f>
        <v>June</v>
      </c>
      <c r="D1277" s="4">
        <f>VLOOKUP(A1277,holiday!A1277:E3382,5,FALSE)</f>
        <v>2018</v>
      </c>
      <c r="E1277" s="4">
        <f>VLOOKUP(A1277,holiday!A1277:F3382,4,FALSE)</f>
        <v>26</v>
      </c>
      <c r="F1277" s="4" t="str">
        <f>VLOOKUP(A1277,holiday!A1277:G3382,6,FALSE)</f>
        <v>N</v>
      </c>
      <c r="G1277" s="4" t="str">
        <f>VLOOKUP(A1277,holiday!A1277:H3382,7,FALSE)</f>
        <v>N</v>
      </c>
      <c r="H1277">
        <v>6.1</v>
      </c>
      <c r="I1277">
        <v>12.5</v>
      </c>
      <c r="J1277">
        <v>6.1</v>
      </c>
      <c r="K1277">
        <v>0.2</v>
      </c>
      <c r="L1277" s="5">
        <v>139188.48000000001</v>
      </c>
      <c r="M1277" s="6">
        <v>78.806642740000001</v>
      </c>
      <c r="N1277" s="6">
        <f t="shared" si="19"/>
        <v>10968976.816883637</v>
      </c>
    </row>
    <row r="1278" spans="1:14" x14ac:dyDescent="0.45">
      <c r="A1278" s="9">
        <v>43281</v>
      </c>
      <c r="B1278" s="4" t="str">
        <f>VLOOKUP(A1278,holiday!A1278:F3383,2,FALSE)</f>
        <v>Saturday</v>
      </c>
      <c r="C1278" s="4" t="str">
        <f>VLOOKUP(A1278,holiday!A1278:G3383,3,FALSE)</f>
        <v>June</v>
      </c>
      <c r="D1278" s="4">
        <f>VLOOKUP(A1278,holiday!A1278:E3383,5,FALSE)</f>
        <v>2018</v>
      </c>
      <c r="E1278" s="4">
        <f>VLOOKUP(A1278,holiday!A1278:F3383,4,FALSE)</f>
        <v>26</v>
      </c>
      <c r="F1278" s="4" t="str">
        <f>VLOOKUP(A1278,holiday!A1278:G3383,6,FALSE)</f>
        <v>N</v>
      </c>
      <c r="G1278" s="4" t="str">
        <f>VLOOKUP(A1278,holiday!A1278:H3383,7,FALSE)</f>
        <v>N</v>
      </c>
      <c r="H1278">
        <v>9.4</v>
      </c>
      <c r="I1278">
        <v>14.2</v>
      </c>
      <c r="J1278">
        <v>4.9000000000000004</v>
      </c>
      <c r="K1278">
        <v>0.4</v>
      </c>
      <c r="L1278" s="5">
        <v>125394.425</v>
      </c>
      <c r="M1278" s="6">
        <v>72.963672560000006</v>
      </c>
      <c r="N1278" s="6">
        <f t="shared" si="19"/>
        <v>9149237.7665494792</v>
      </c>
    </row>
    <row r="1279" spans="1:14" x14ac:dyDescent="0.45">
      <c r="A1279" s="9">
        <v>43282</v>
      </c>
      <c r="B1279" s="4" t="str">
        <f>VLOOKUP(A1279,holiday!A1279:F3384,2,FALSE)</f>
        <v>Sunday</v>
      </c>
      <c r="C1279" s="4" t="str">
        <f>VLOOKUP(A1279,holiday!A1279:G3384,3,FALSE)</f>
        <v>July</v>
      </c>
      <c r="D1279" s="4">
        <f>VLOOKUP(A1279,holiday!A1279:E3384,5,FALSE)</f>
        <v>2018</v>
      </c>
      <c r="E1279" s="4">
        <f>VLOOKUP(A1279,holiday!A1279:F3384,4,FALSE)</f>
        <v>26</v>
      </c>
      <c r="F1279" s="4" t="str">
        <f>VLOOKUP(A1279,holiday!A1279:G3384,6,FALSE)</f>
        <v>N</v>
      </c>
      <c r="G1279" s="4" t="str">
        <f>VLOOKUP(A1279,holiday!A1279:H3384,7,FALSE)</f>
        <v>N</v>
      </c>
      <c r="H1279">
        <v>3.5</v>
      </c>
      <c r="I1279">
        <v>14.7</v>
      </c>
      <c r="J1279">
        <v>8.8000000000000007</v>
      </c>
      <c r="K1279">
        <v>0.4</v>
      </c>
      <c r="L1279" s="5">
        <v>124313.07</v>
      </c>
      <c r="M1279" s="6">
        <v>83.374992370000001</v>
      </c>
      <c r="N1279" s="6">
        <f t="shared" si="19"/>
        <v>10364601.262741277</v>
      </c>
    </row>
    <row r="1280" spans="1:14" x14ac:dyDescent="0.45">
      <c r="A1280" s="9">
        <v>43283</v>
      </c>
      <c r="B1280" s="4" t="str">
        <f>VLOOKUP(A1280,holiday!A1280:F3385,2,FALSE)</f>
        <v>Monday</v>
      </c>
      <c r="C1280" s="4" t="str">
        <f>VLOOKUP(A1280,holiday!A1280:G3385,3,FALSE)</f>
        <v>July</v>
      </c>
      <c r="D1280" s="4">
        <f>VLOOKUP(A1280,holiday!A1280:E3385,5,FALSE)</f>
        <v>2018</v>
      </c>
      <c r="E1280" s="4">
        <f>VLOOKUP(A1280,holiday!A1280:F3385,4,FALSE)</f>
        <v>26</v>
      </c>
      <c r="F1280" s="4" t="str">
        <f>VLOOKUP(A1280,holiday!A1280:G3385,6,FALSE)</f>
        <v>N</v>
      </c>
      <c r="G1280" s="4" t="str">
        <f>VLOOKUP(A1280,holiday!A1280:H3385,7,FALSE)</f>
        <v>N</v>
      </c>
      <c r="H1280">
        <v>2.4</v>
      </c>
      <c r="I1280">
        <v>14.6</v>
      </c>
      <c r="J1280">
        <v>9.4</v>
      </c>
      <c r="K1280">
        <v>0</v>
      </c>
      <c r="L1280" s="5">
        <v>140713.255</v>
      </c>
      <c r="M1280" s="6">
        <v>87.324295090000007</v>
      </c>
      <c r="N1280" s="6">
        <f t="shared" si="19"/>
        <v>12287685.802694419</v>
      </c>
    </row>
    <row r="1281" spans="1:14" x14ac:dyDescent="0.45">
      <c r="A1281" s="9">
        <v>43284</v>
      </c>
      <c r="B1281" s="4" t="str">
        <f>VLOOKUP(A1281,holiday!A1281:F3386,2,FALSE)</f>
        <v>Tuesday</v>
      </c>
      <c r="C1281" s="4" t="str">
        <f>VLOOKUP(A1281,holiday!A1281:G3386,3,FALSE)</f>
        <v>July</v>
      </c>
      <c r="D1281" s="4">
        <f>VLOOKUP(A1281,holiday!A1281:E3386,5,FALSE)</f>
        <v>2018</v>
      </c>
      <c r="E1281" s="4">
        <f>VLOOKUP(A1281,holiday!A1281:F3386,4,FALSE)</f>
        <v>26</v>
      </c>
      <c r="F1281" s="4" t="str">
        <f>VLOOKUP(A1281,holiday!A1281:G3386,6,FALSE)</f>
        <v>N</v>
      </c>
      <c r="G1281" s="4" t="str">
        <f>VLOOKUP(A1281,holiday!A1281:H3386,7,FALSE)</f>
        <v>N</v>
      </c>
      <c r="H1281">
        <v>4.0999999999999996</v>
      </c>
      <c r="I1281">
        <v>14.3</v>
      </c>
      <c r="J1281">
        <v>6.7</v>
      </c>
      <c r="K1281">
        <v>0</v>
      </c>
      <c r="L1281" s="5">
        <v>135759.27499999999</v>
      </c>
      <c r="M1281" s="6">
        <v>64.592088889999999</v>
      </c>
      <c r="N1281" s="6">
        <f t="shared" si="19"/>
        <v>8768975.1584419552</v>
      </c>
    </row>
    <row r="1282" spans="1:14" x14ac:dyDescent="0.45">
      <c r="A1282" s="9">
        <v>43285</v>
      </c>
      <c r="B1282" s="4" t="str">
        <f>VLOOKUP(A1282,holiday!A1282:F3387,2,FALSE)</f>
        <v>Wednesday</v>
      </c>
      <c r="C1282" s="4" t="str">
        <f>VLOOKUP(A1282,holiday!A1282:G3387,3,FALSE)</f>
        <v>July</v>
      </c>
      <c r="D1282" s="4">
        <f>VLOOKUP(A1282,holiday!A1282:E3387,5,FALSE)</f>
        <v>2018</v>
      </c>
      <c r="E1282" s="4">
        <f>VLOOKUP(A1282,holiday!A1282:F3387,4,FALSE)</f>
        <v>26</v>
      </c>
      <c r="F1282" s="4" t="str">
        <f>VLOOKUP(A1282,holiday!A1282:G3387,6,FALSE)</f>
        <v>N</v>
      </c>
      <c r="G1282" s="4" t="str">
        <f>VLOOKUP(A1282,holiday!A1282:H3387,7,FALSE)</f>
        <v>N</v>
      </c>
      <c r="H1282">
        <v>10.4</v>
      </c>
      <c r="I1282">
        <v>17.100000000000001</v>
      </c>
      <c r="J1282">
        <v>6</v>
      </c>
      <c r="K1282">
        <v>0</v>
      </c>
      <c r="L1282" s="5">
        <v>128580.97500000001</v>
      </c>
      <c r="M1282" s="6">
        <v>57.008099029999997</v>
      </c>
      <c r="N1282" s="6">
        <f t="shared" ref="N1282:N1345" si="20">L1282*M1282</f>
        <v>7330156.9561739545</v>
      </c>
    </row>
    <row r="1283" spans="1:14" x14ac:dyDescent="0.45">
      <c r="A1283" s="9">
        <v>43286</v>
      </c>
      <c r="B1283" s="4" t="str">
        <f>VLOOKUP(A1283,holiday!A1283:F3388,2,FALSE)</f>
        <v>Thursday</v>
      </c>
      <c r="C1283" s="4" t="str">
        <f>VLOOKUP(A1283,holiday!A1283:G3388,3,FALSE)</f>
        <v>July</v>
      </c>
      <c r="D1283" s="4">
        <f>VLOOKUP(A1283,holiday!A1283:E3388,5,FALSE)</f>
        <v>2018</v>
      </c>
      <c r="E1283" s="4">
        <f>VLOOKUP(A1283,holiday!A1283:F3388,4,FALSE)</f>
        <v>27</v>
      </c>
      <c r="F1283" s="4" t="str">
        <f>VLOOKUP(A1283,holiday!A1283:G3388,6,FALSE)</f>
        <v>N</v>
      </c>
      <c r="G1283" s="4" t="str">
        <f>VLOOKUP(A1283,holiday!A1283:H3388,7,FALSE)</f>
        <v>N</v>
      </c>
      <c r="H1283">
        <v>12.7</v>
      </c>
      <c r="I1283">
        <v>18.7</v>
      </c>
      <c r="J1283">
        <v>2.8</v>
      </c>
      <c r="K1283">
        <v>0.4</v>
      </c>
      <c r="L1283" s="5">
        <v>125861.6</v>
      </c>
      <c r="M1283" s="6">
        <v>52.743567519999999</v>
      </c>
      <c r="N1283" s="6">
        <f t="shared" si="20"/>
        <v>6638389.7977752322</v>
      </c>
    </row>
    <row r="1284" spans="1:14" x14ac:dyDescent="0.45">
      <c r="A1284" s="9">
        <v>43287</v>
      </c>
      <c r="B1284" s="4" t="str">
        <f>VLOOKUP(A1284,holiday!A1284:F3389,2,FALSE)</f>
        <v>Friday</v>
      </c>
      <c r="C1284" s="4" t="str">
        <f>VLOOKUP(A1284,holiday!A1284:G3389,3,FALSE)</f>
        <v>July</v>
      </c>
      <c r="D1284" s="4">
        <f>VLOOKUP(A1284,holiday!A1284:E3389,5,FALSE)</f>
        <v>2018</v>
      </c>
      <c r="E1284" s="4">
        <f>VLOOKUP(A1284,holiday!A1284:F3389,4,FALSE)</f>
        <v>27</v>
      </c>
      <c r="F1284" s="4" t="str">
        <f>VLOOKUP(A1284,holiday!A1284:G3389,6,FALSE)</f>
        <v>N</v>
      </c>
      <c r="G1284" s="4" t="str">
        <f>VLOOKUP(A1284,holiday!A1284:H3389,7,FALSE)</f>
        <v>N</v>
      </c>
      <c r="H1284">
        <v>12.5</v>
      </c>
      <c r="I1284">
        <v>15.2</v>
      </c>
      <c r="J1284">
        <v>8.3000000000000007</v>
      </c>
      <c r="K1284">
        <v>0</v>
      </c>
      <c r="L1284" s="5">
        <v>124242.52</v>
      </c>
      <c r="M1284" s="6">
        <v>52.97184575</v>
      </c>
      <c r="N1284" s="6">
        <f t="shared" si="20"/>
        <v>6581355.6050312901</v>
      </c>
    </row>
    <row r="1285" spans="1:14" x14ac:dyDescent="0.45">
      <c r="A1285" s="9">
        <v>43288</v>
      </c>
      <c r="B1285" s="4" t="str">
        <f>VLOOKUP(A1285,holiday!A1285:F3390,2,FALSE)</f>
        <v>Saturday</v>
      </c>
      <c r="C1285" s="4" t="str">
        <f>VLOOKUP(A1285,holiday!A1285:G3390,3,FALSE)</f>
        <v>July</v>
      </c>
      <c r="D1285" s="4">
        <f>VLOOKUP(A1285,holiday!A1285:E3390,5,FALSE)</f>
        <v>2018</v>
      </c>
      <c r="E1285" s="4">
        <f>VLOOKUP(A1285,holiday!A1285:F3390,4,FALSE)</f>
        <v>27</v>
      </c>
      <c r="F1285" s="4" t="str">
        <f>VLOOKUP(A1285,holiday!A1285:G3390,6,FALSE)</f>
        <v>N</v>
      </c>
      <c r="G1285" s="4" t="str">
        <f>VLOOKUP(A1285,holiday!A1285:H3390,7,FALSE)</f>
        <v>N</v>
      </c>
      <c r="H1285">
        <v>9.6</v>
      </c>
      <c r="I1285">
        <v>12.9</v>
      </c>
      <c r="J1285">
        <v>6.5</v>
      </c>
      <c r="K1285">
        <v>1.2</v>
      </c>
      <c r="L1285" s="5">
        <v>119717.435</v>
      </c>
      <c r="M1285" s="6">
        <v>45.21171494</v>
      </c>
      <c r="N1285" s="6">
        <f t="shared" si="20"/>
        <v>5412630.5445679789</v>
      </c>
    </row>
    <row r="1286" spans="1:14" x14ac:dyDescent="0.45">
      <c r="A1286" s="9">
        <v>43289</v>
      </c>
      <c r="B1286" s="4" t="str">
        <f>VLOOKUP(A1286,holiday!A1286:F3391,2,FALSE)</f>
        <v>Sunday</v>
      </c>
      <c r="C1286" s="4" t="str">
        <f>VLOOKUP(A1286,holiday!A1286:G3391,3,FALSE)</f>
        <v>July</v>
      </c>
      <c r="D1286" s="4">
        <f>VLOOKUP(A1286,holiday!A1286:E3391,5,FALSE)</f>
        <v>2018</v>
      </c>
      <c r="E1286" s="4">
        <f>VLOOKUP(A1286,holiday!A1286:F3391,4,FALSE)</f>
        <v>27</v>
      </c>
      <c r="F1286" s="4" t="str">
        <f>VLOOKUP(A1286,holiday!A1286:G3391,6,FALSE)</f>
        <v>N</v>
      </c>
      <c r="G1286" s="4" t="str">
        <f>VLOOKUP(A1286,holiday!A1286:H3391,7,FALSE)</f>
        <v>N</v>
      </c>
      <c r="H1286">
        <v>9.3000000000000007</v>
      </c>
      <c r="I1286">
        <v>13.9</v>
      </c>
      <c r="J1286">
        <v>6.2</v>
      </c>
      <c r="K1286">
        <v>0.8</v>
      </c>
      <c r="L1286" s="5">
        <v>114562.215</v>
      </c>
      <c r="M1286" s="6">
        <v>47.891623060000001</v>
      </c>
      <c r="N1286" s="6">
        <f t="shared" si="20"/>
        <v>5486570.4176986776</v>
      </c>
    </row>
    <row r="1287" spans="1:14" x14ac:dyDescent="0.45">
      <c r="A1287" s="9">
        <v>43290</v>
      </c>
      <c r="B1287" s="4" t="str">
        <f>VLOOKUP(A1287,holiday!A1287:F3392,2,FALSE)</f>
        <v>Monday</v>
      </c>
      <c r="C1287" s="4" t="str">
        <f>VLOOKUP(A1287,holiday!A1287:G3392,3,FALSE)</f>
        <v>July</v>
      </c>
      <c r="D1287" s="4">
        <f>VLOOKUP(A1287,holiday!A1287:E3392,5,FALSE)</f>
        <v>2018</v>
      </c>
      <c r="E1287" s="4">
        <f>VLOOKUP(A1287,holiday!A1287:F3392,4,FALSE)</f>
        <v>27</v>
      </c>
      <c r="F1287" s="4" t="str">
        <f>VLOOKUP(A1287,holiday!A1287:G3392,6,FALSE)</f>
        <v>N</v>
      </c>
      <c r="G1287" s="4" t="str">
        <f>VLOOKUP(A1287,holiday!A1287:H3392,7,FALSE)</f>
        <v>N</v>
      </c>
      <c r="H1287">
        <v>10.1</v>
      </c>
      <c r="I1287">
        <v>13.8</v>
      </c>
      <c r="J1287">
        <v>8.1</v>
      </c>
      <c r="K1287">
        <v>1.2</v>
      </c>
      <c r="L1287" s="5">
        <v>133874.47500000001</v>
      </c>
      <c r="M1287" s="6">
        <v>80.825556750000004</v>
      </c>
      <c r="N1287" s="6">
        <f t="shared" si="20"/>
        <v>10820478.976488957</v>
      </c>
    </row>
    <row r="1288" spans="1:14" x14ac:dyDescent="0.45">
      <c r="A1288" s="9">
        <v>43291</v>
      </c>
      <c r="B1288" s="4" t="str">
        <f>VLOOKUP(A1288,holiday!A1288:F3393,2,FALSE)</f>
        <v>Tuesday</v>
      </c>
      <c r="C1288" s="4" t="str">
        <f>VLOOKUP(A1288,holiday!A1288:G3393,3,FALSE)</f>
        <v>July</v>
      </c>
      <c r="D1288" s="4">
        <f>VLOOKUP(A1288,holiday!A1288:E3393,5,FALSE)</f>
        <v>2018</v>
      </c>
      <c r="E1288" s="4">
        <f>VLOOKUP(A1288,holiday!A1288:F3393,4,FALSE)</f>
        <v>27</v>
      </c>
      <c r="F1288" s="4" t="str">
        <f>VLOOKUP(A1288,holiday!A1288:G3393,6,FALSE)</f>
        <v>N</v>
      </c>
      <c r="G1288" s="4" t="str">
        <f>VLOOKUP(A1288,holiday!A1288:H3393,7,FALSE)</f>
        <v>N</v>
      </c>
      <c r="H1288">
        <v>9.3000000000000007</v>
      </c>
      <c r="I1288">
        <v>11.5</v>
      </c>
      <c r="J1288">
        <v>5.4</v>
      </c>
      <c r="K1288">
        <v>0</v>
      </c>
      <c r="L1288" s="5">
        <v>140342.995</v>
      </c>
      <c r="M1288" s="6">
        <v>94.623885849999994</v>
      </c>
      <c r="N1288" s="6">
        <f t="shared" si="20"/>
        <v>13279799.53872712</v>
      </c>
    </row>
    <row r="1289" spans="1:14" x14ac:dyDescent="0.45">
      <c r="A1289" s="9">
        <v>43292</v>
      </c>
      <c r="B1289" s="4" t="str">
        <f>VLOOKUP(A1289,holiday!A1289:F3394,2,FALSE)</f>
        <v>Wednesday</v>
      </c>
      <c r="C1289" s="4" t="str">
        <f>VLOOKUP(A1289,holiday!A1289:G3394,3,FALSE)</f>
        <v>July</v>
      </c>
      <c r="D1289" s="4">
        <f>VLOOKUP(A1289,holiday!A1289:E3394,5,FALSE)</f>
        <v>2018</v>
      </c>
      <c r="E1289" s="4">
        <f>VLOOKUP(A1289,holiday!A1289:F3394,4,FALSE)</f>
        <v>27</v>
      </c>
      <c r="F1289" s="4" t="str">
        <f>VLOOKUP(A1289,holiday!A1289:G3394,6,FALSE)</f>
        <v>N</v>
      </c>
      <c r="G1289" s="4" t="str">
        <f>VLOOKUP(A1289,holiday!A1289:H3394,7,FALSE)</f>
        <v>N</v>
      </c>
      <c r="H1289">
        <v>6.6</v>
      </c>
      <c r="I1289">
        <v>11.6</v>
      </c>
      <c r="J1289">
        <v>6</v>
      </c>
      <c r="K1289">
        <v>0</v>
      </c>
      <c r="L1289" s="5">
        <v>143461.125</v>
      </c>
      <c r="M1289" s="6">
        <v>81.952519140000007</v>
      </c>
      <c r="N1289" s="6">
        <f t="shared" si="20"/>
        <v>11757000.592408434</v>
      </c>
    </row>
    <row r="1290" spans="1:14" x14ac:dyDescent="0.45">
      <c r="A1290" s="9">
        <v>43293</v>
      </c>
      <c r="B1290" s="4" t="str">
        <f>VLOOKUP(A1290,holiday!A1290:F3395,2,FALSE)</f>
        <v>Thursday</v>
      </c>
      <c r="C1290" s="4" t="str">
        <f>VLOOKUP(A1290,holiday!A1290:G3395,3,FALSE)</f>
        <v>July</v>
      </c>
      <c r="D1290" s="4">
        <f>VLOOKUP(A1290,holiday!A1290:E3395,5,FALSE)</f>
        <v>2018</v>
      </c>
      <c r="E1290" s="4">
        <f>VLOOKUP(A1290,holiday!A1290:F3395,4,FALSE)</f>
        <v>28</v>
      </c>
      <c r="F1290" s="4" t="str">
        <f>VLOOKUP(A1290,holiday!A1290:G3395,6,FALSE)</f>
        <v>N</v>
      </c>
      <c r="G1290" s="4" t="str">
        <f>VLOOKUP(A1290,holiday!A1290:H3395,7,FALSE)</f>
        <v>N</v>
      </c>
      <c r="H1290">
        <v>4.3</v>
      </c>
      <c r="I1290">
        <v>11.3</v>
      </c>
      <c r="J1290">
        <v>7.5</v>
      </c>
      <c r="K1290">
        <v>0</v>
      </c>
      <c r="L1290" s="5">
        <v>145767.1</v>
      </c>
      <c r="M1290" s="6">
        <v>111.82051679999999</v>
      </c>
      <c r="N1290" s="6">
        <f t="shared" si="20"/>
        <v>16299752.45443728</v>
      </c>
    </row>
    <row r="1291" spans="1:14" x14ac:dyDescent="0.45">
      <c r="A1291" s="9">
        <v>43294</v>
      </c>
      <c r="B1291" s="4" t="str">
        <f>VLOOKUP(A1291,holiday!A1291:F3396,2,FALSE)</f>
        <v>Friday</v>
      </c>
      <c r="C1291" s="4" t="str">
        <f>VLOOKUP(A1291,holiday!A1291:G3396,3,FALSE)</f>
        <v>July</v>
      </c>
      <c r="D1291" s="4">
        <f>VLOOKUP(A1291,holiday!A1291:E3396,5,FALSE)</f>
        <v>2018</v>
      </c>
      <c r="E1291" s="4">
        <f>VLOOKUP(A1291,holiday!A1291:F3396,4,FALSE)</f>
        <v>28</v>
      </c>
      <c r="F1291" s="4" t="str">
        <f>VLOOKUP(A1291,holiday!A1291:G3396,6,FALSE)</f>
        <v>N</v>
      </c>
      <c r="G1291" s="4" t="str">
        <f>VLOOKUP(A1291,holiday!A1291:H3396,7,FALSE)</f>
        <v>N</v>
      </c>
      <c r="H1291">
        <v>5.8</v>
      </c>
      <c r="I1291">
        <v>13.9</v>
      </c>
      <c r="J1291">
        <v>9.3000000000000007</v>
      </c>
      <c r="K1291">
        <v>0.2</v>
      </c>
      <c r="L1291" s="5">
        <v>140542.95000000001</v>
      </c>
      <c r="M1291" s="6">
        <v>104.6546578</v>
      </c>
      <c r="N1291" s="6">
        <f t="shared" si="20"/>
        <v>14708474.338452511</v>
      </c>
    </row>
    <row r="1292" spans="1:14" x14ac:dyDescent="0.45">
      <c r="A1292" s="9">
        <v>43295</v>
      </c>
      <c r="B1292" s="4" t="str">
        <f>VLOOKUP(A1292,holiday!A1292:F3397,2,FALSE)</f>
        <v>Saturday</v>
      </c>
      <c r="C1292" s="4" t="str">
        <f>VLOOKUP(A1292,holiday!A1292:G3397,3,FALSE)</f>
        <v>July</v>
      </c>
      <c r="D1292" s="4">
        <f>VLOOKUP(A1292,holiday!A1292:E3397,5,FALSE)</f>
        <v>2018</v>
      </c>
      <c r="E1292" s="4">
        <f>VLOOKUP(A1292,holiday!A1292:F3397,4,FALSE)</f>
        <v>28</v>
      </c>
      <c r="F1292" s="4" t="str">
        <f>VLOOKUP(A1292,holiday!A1292:G3397,6,FALSE)</f>
        <v>N</v>
      </c>
      <c r="G1292" s="4" t="str">
        <f>VLOOKUP(A1292,holiday!A1292:H3397,7,FALSE)</f>
        <v>N</v>
      </c>
      <c r="H1292">
        <v>4.4000000000000004</v>
      </c>
      <c r="I1292">
        <v>15.5</v>
      </c>
      <c r="J1292">
        <v>10</v>
      </c>
      <c r="K1292">
        <v>0</v>
      </c>
      <c r="L1292" s="5">
        <v>124491.53</v>
      </c>
      <c r="M1292" s="6">
        <v>85.800950819999997</v>
      </c>
      <c r="N1292" s="6">
        <f t="shared" si="20"/>
        <v>10681491.643036554</v>
      </c>
    </row>
    <row r="1293" spans="1:14" x14ac:dyDescent="0.45">
      <c r="A1293" s="9">
        <v>43296</v>
      </c>
      <c r="B1293" s="4" t="str">
        <f>VLOOKUP(A1293,holiday!A1293:F3398,2,FALSE)</f>
        <v>Sunday</v>
      </c>
      <c r="C1293" s="4" t="str">
        <f>VLOOKUP(A1293,holiday!A1293:G3398,3,FALSE)</f>
        <v>July</v>
      </c>
      <c r="D1293" s="4">
        <f>VLOOKUP(A1293,holiday!A1293:E3398,5,FALSE)</f>
        <v>2018</v>
      </c>
      <c r="E1293" s="4">
        <f>VLOOKUP(A1293,holiday!A1293:F3398,4,FALSE)</f>
        <v>28</v>
      </c>
      <c r="F1293" s="4" t="str">
        <f>VLOOKUP(A1293,holiday!A1293:G3398,6,FALSE)</f>
        <v>N</v>
      </c>
      <c r="G1293" s="4" t="str">
        <f>VLOOKUP(A1293,holiday!A1293:H3398,7,FALSE)</f>
        <v>N</v>
      </c>
      <c r="H1293">
        <v>6</v>
      </c>
      <c r="I1293">
        <v>13.8</v>
      </c>
      <c r="J1293">
        <v>9.8000000000000007</v>
      </c>
      <c r="K1293">
        <v>0</v>
      </c>
      <c r="L1293" s="5">
        <v>119464.315</v>
      </c>
      <c r="M1293" s="6">
        <v>67.790909940000006</v>
      </c>
      <c r="N1293" s="6">
        <f t="shared" si="20"/>
        <v>8098594.6192087922</v>
      </c>
    </row>
    <row r="1294" spans="1:14" x14ac:dyDescent="0.45">
      <c r="A1294" s="9">
        <v>43297</v>
      </c>
      <c r="B1294" s="4" t="str">
        <f>VLOOKUP(A1294,holiday!A1294:F3399,2,FALSE)</f>
        <v>Monday</v>
      </c>
      <c r="C1294" s="4" t="str">
        <f>VLOOKUP(A1294,holiday!A1294:G3399,3,FALSE)</f>
        <v>July</v>
      </c>
      <c r="D1294" s="4">
        <f>VLOOKUP(A1294,holiday!A1294:E3399,5,FALSE)</f>
        <v>2018</v>
      </c>
      <c r="E1294" s="4">
        <f>VLOOKUP(A1294,holiday!A1294:F3399,4,FALSE)</f>
        <v>28</v>
      </c>
      <c r="F1294" s="4" t="str">
        <f>VLOOKUP(A1294,holiday!A1294:G3399,6,FALSE)</f>
        <v>N</v>
      </c>
      <c r="G1294" s="4" t="str">
        <f>VLOOKUP(A1294,holiday!A1294:H3399,7,FALSE)</f>
        <v>N</v>
      </c>
      <c r="H1294">
        <v>7.9</v>
      </c>
      <c r="I1294">
        <v>12.6</v>
      </c>
      <c r="J1294">
        <v>4.5</v>
      </c>
      <c r="K1294">
        <v>0</v>
      </c>
      <c r="L1294" s="5">
        <v>137446.75</v>
      </c>
      <c r="M1294" s="6">
        <v>87.634657079999997</v>
      </c>
      <c r="N1294" s="6">
        <f t="shared" si="20"/>
        <v>12045098.80301049</v>
      </c>
    </row>
    <row r="1295" spans="1:14" x14ac:dyDescent="0.45">
      <c r="A1295" s="9">
        <v>43298</v>
      </c>
      <c r="B1295" s="4" t="str">
        <f>VLOOKUP(A1295,holiday!A1295:F3400,2,FALSE)</f>
        <v>Tuesday</v>
      </c>
      <c r="C1295" s="4" t="str">
        <f>VLOOKUP(A1295,holiday!A1295:G3400,3,FALSE)</f>
        <v>July</v>
      </c>
      <c r="D1295" s="4">
        <f>VLOOKUP(A1295,holiday!A1295:E3400,5,FALSE)</f>
        <v>2018</v>
      </c>
      <c r="E1295" s="4">
        <f>VLOOKUP(A1295,holiday!A1295:F3400,4,FALSE)</f>
        <v>28</v>
      </c>
      <c r="F1295" s="4" t="str">
        <f>VLOOKUP(A1295,holiday!A1295:G3400,6,FALSE)</f>
        <v>Y</v>
      </c>
      <c r="G1295" s="4" t="str">
        <f>VLOOKUP(A1295,holiday!A1295:H3400,7,FALSE)</f>
        <v>N</v>
      </c>
      <c r="H1295">
        <v>9.1</v>
      </c>
      <c r="I1295">
        <v>17.5</v>
      </c>
      <c r="J1295">
        <v>9.1999999999999993</v>
      </c>
      <c r="K1295">
        <v>0</v>
      </c>
      <c r="L1295" s="5">
        <v>131367.09</v>
      </c>
      <c r="M1295" s="6">
        <v>71.116373879999998</v>
      </c>
      <c r="N1295" s="6">
        <f t="shared" si="20"/>
        <v>9342351.0879676081</v>
      </c>
    </row>
    <row r="1296" spans="1:14" x14ac:dyDescent="0.45">
      <c r="A1296" s="9">
        <v>43299</v>
      </c>
      <c r="B1296" s="4" t="str">
        <f>VLOOKUP(A1296,holiday!A1296:F3401,2,FALSE)</f>
        <v>Wednesday</v>
      </c>
      <c r="C1296" s="4" t="str">
        <f>VLOOKUP(A1296,holiday!A1296:G3401,3,FALSE)</f>
        <v>July</v>
      </c>
      <c r="D1296" s="4">
        <f>VLOOKUP(A1296,holiday!A1296:E3401,5,FALSE)</f>
        <v>2018</v>
      </c>
      <c r="E1296" s="4">
        <f>VLOOKUP(A1296,holiday!A1296:F3401,4,FALSE)</f>
        <v>28</v>
      </c>
      <c r="F1296" s="4" t="str">
        <f>VLOOKUP(A1296,holiday!A1296:G3401,6,FALSE)</f>
        <v>Y</v>
      </c>
      <c r="G1296" s="4" t="str">
        <f>VLOOKUP(A1296,holiday!A1296:H3401,7,FALSE)</f>
        <v>N</v>
      </c>
      <c r="H1296">
        <v>6.2</v>
      </c>
      <c r="I1296">
        <v>15.2</v>
      </c>
      <c r="J1296">
        <v>10.3</v>
      </c>
      <c r="K1296">
        <v>1.2</v>
      </c>
      <c r="L1296" s="5">
        <v>132856.72</v>
      </c>
      <c r="M1296" s="6">
        <v>72.337153369999996</v>
      </c>
      <c r="N1296" s="6">
        <f t="shared" si="20"/>
        <v>9610476.9308751468</v>
      </c>
    </row>
    <row r="1297" spans="1:14" x14ac:dyDescent="0.45">
      <c r="A1297" s="9">
        <v>43300</v>
      </c>
      <c r="B1297" s="4" t="str">
        <f>VLOOKUP(A1297,holiday!A1297:F3402,2,FALSE)</f>
        <v>Thursday</v>
      </c>
      <c r="C1297" s="4" t="str">
        <f>VLOOKUP(A1297,holiday!A1297:G3402,3,FALSE)</f>
        <v>July</v>
      </c>
      <c r="D1297" s="4">
        <f>VLOOKUP(A1297,holiday!A1297:E3402,5,FALSE)</f>
        <v>2018</v>
      </c>
      <c r="E1297" s="4">
        <f>VLOOKUP(A1297,holiday!A1297:F3402,4,FALSE)</f>
        <v>29</v>
      </c>
      <c r="F1297" s="4" t="str">
        <f>VLOOKUP(A1297,holiday!A1297:G3402,6,FALSE)</f>
        <v>Y</v>
      </c>
      <c r="G1297" s="4" t="str">
        <f>VLOOKUP(A1297,holiday!A1297:H3402,7,FALSE)</f>
        <v>N</v>
      </c>
      <c r="H1297">
        <v>8.6999999999999993</v>
      </c>
      <c r="I1297">
        <v>17.600000000000001</v>
      </c>
      <c r="J1297">
        <v>8.5</v>
      </c>
      <c r="K1297">
        <v>0</v>
      </c>
      <c r="L1297" s="5">
        <v>133778.44500000001</v>
      </c>
      <c r="M1297" s="6">
        <v>83.930959619999996</v>
      </c>
      <c r="N1297" s="6">
        <f t="shared" si="20"/>
        <v>11228153.265321391</v>
      </c>
    </row>
    <row r="1298" spans="1:14" x14ac:dyDescent="0.45">
      <c r="A1298" s="9">
        <v>43301</v>
      </c>
      <c r="B1298" s="4" t="str">
        <f>VLOOKUP(A1298,holiday!A1298:F3403,2,FALSE)</f>
        <v>Friday</v>
      </c>
      <c r="C1298" s="4" t="str">
        <f>VLOOKUP(A1298,holiday!A1298:G3403,3,FALSE)</f>
        <v>July</v>
      </c>
      <c r="D1298" s="4">
        <f>VLOOKUP(A1298,holiday!A1298:E3403,5,FALSE)</f>
        <v>2018</v>
      </c>
      <c r="E1298" s="4">
        <f>VLOOKUP(A1298,holiday!A1298:F3403,4,FALSE)</f>
        <v>29</v>
      </c>
      <c r="F1298" s="4" t="str">
        <f>VLOOKUP(A1298,holiday!A1298:G3403,6,FALSE)</f>
        <v>Y</v>
      </c>
      <c r="G1298" s="4" t="str">
        <f>VLOOKUP(A1298,holiday!A1298:H3403,7,FALSE)</f>
        <v>N</v>
      </c>
      <c r="H1298">
        <v>7.2</v>
      </c>
      <c r="I1298">
        <v>12.1</v>
      </c>
      <c r="J1298">
        <v>7.2</v>
      </c>
      <c r="K1298">
        <v>4.4000000000000004</v>
      </c>
      <c r="L1298" s="5">
        <v>135728.405</v>
      </c>
      <c r="M1298" s="6">
        <v>88.908711729999993</v>
      </c>
      <c r="N1298" s="6">
        <f t="shared" si="20"/>
        <v>12067437.63371769</v>
      </c>
    </row>
    <row r="1299" spans="1:14" x14ac:dyDescent="0.45">
      <c r="A1299" s="9">
        <v>43302</v>
      </c>
      <c r="B1299" s="4" t="str">
        <f>VLOOKUP(A1299,holiday!A1299:F3404,2,FALSE)</f>
        <v>Saturday</v>
      </c>
      <c r="C1299" s="4" t="str">
        <f>VLOOKUP(A1299,holiday!A1299:G3404,3,FALSE)</f>
        <v>July</v>
      </c>
      <c r="D1299" s="4">
        <f>VLOOKUP(A1299,holiday!A1299:E3404,5,FALSE)</f>
        <v>2018</v>
      </c>
      <c r="E1299" s="4">
        <f>VLOOKUP(A1299,holiday!A1299:F3404,4,FALSE)</f>
        <v>29</v>
      </c>
      <c r="F1299" s="4" t="str">
        <f>VLOOKUP(A1299,holiday!A1299:G3404,6,FALSE)</f>
        <v>Y</v>
      </c>
      <c r="G1299" s="4" t="str">
        <f>VLOOKUP(A1299,holiday!A1299:H3404,7,FALSE)</f>
        <v>N</v>
      </c>
      <c r="H1299">
        <v>6.7</v>
      </c>
      <c r="I1299">
        <v>14</v>
      </c>
      <c r="J1299">
        <v>7.2</v>
      </c>
      <c r="K1299">
        <v>0.2</v>
      </c>
      <c r="L1299" s="5">
        <v>125928.62</v>
      </c>
      <c r="M1299" s="6">
        <v>91.699455979999996</v>
      </c>
      <c r="N1299" s="6">
        <f t="shared" si="20"/>
        <v>11547585.946312146</v>
      </c>
    </row>
    <row r="1300" spans="1:14" x14ac:dyDescent="0.45">
      <c r="A1300" s="9">
        <v>43303</v>
      </c>
      <c r="B1300" s="4" t="str">
        <f>VLOOKUP(A1300,holiday!A1300:F3405,2,FALSE)</f>
        <v>Sunday</v>
      </c>
      <c r="C1300" s="4" t="str">
        <f>VLOOKUP(A1300,holiday!A1300:G3405,3,FALSE)</f>
        <v>July</v>
      </c>
      <c r="D1300" s="4">
        <f>VLOOKUP(A1300,holiday!A1300:E3405,5,FALSE)</f>
        <v>2018</v>
      </c>
      <c r="E1300" s="4">
        <f>VLOOKUP(A1300,holiday!A1300:F3405,4,FALSE)</f>
        <v>29</v>
      </c>
      <c r="F1300" s="4" t="str">
        <f>VLOOKUP(A1300,holiday!A1300:G3405,6,FALSE)</f>
        <v>Y</v>
      </c>
      <c r="G1300" s="4" t="str">
        <f>VLOOKUP(A1300,holiday!A1300:H3405,7,FALSE)</f>
        <v>N</v>
      </c>
      <c r="H1300">
        <v>8</v>
      </c>
      <c r="I1300">
        <v>14.8</v>
      </c>
      <c r="J1300">
        <v>10.5</v>
      </c>
      <c r="K1300">
        <v>0</v>
      </c>
      <c r="L1300" s="5">
        <v>114186.8</v>
      </c>
      <c r="M1300" s="6">
        <v>73.13566324</v>
      </c>
      <c r="N1300" s="6">
        <f t="shared" si="20"/>
        <v>8351127.351253232</v>
      </c>
    </row>
    <row r="1301" spans="1:14" x14ac:dyDescent="0.45">
      <c r="A1301" s="9">
        <v>43304</v>
      </c>
      <c r="B1301" s="4" t="str">
        <f>VLOOKUP(A1301,holiday!A1301:F3406,2,FALSE)</f>
        <v>Monday</v>
      </c>
      <c r="C1301" s="4" t="str">
        <f>VLOOKUP(A1301,holiday!A1301:G3406,3,FALSE)</f>
        <v>July</v>
      </c>
      <c r="D1301" s="4">
        <f>VLOOKUP(A1301,holiday!A1301:E3406,5,FALSE)</f>
        <v>2018</v>
      </c>
      <c r="E1301" s="4">
        <f>VLOOKUP(A1301,holiday!A1301:F3406,4,FALSE)</f>
        <v>29</v>
      </c>
      <c r="F1301" s="4" t="str">
        <f>VLOOKUP(A1301,holiday!A1301:G3406,6,FALSE)</f>
        <v>Y</v>
      </c>
      <c r="G1301" s="4" t="str">
        <f>VLOOKUP(A1301,holiday!A1301:H3406,7,FALSE)</f>
        <v>N</v>
      </c>
      <c r="H1301">
        <v>8.4</v>
      </c>
      <c r="I1301">
        <v>15.4</v>
      </c>
      <c r="J1301">
        <v>6.9</v>
      </c>
      <c r="K1301">
        <v>0.2</v>
      </c>
      <c r="L1301" s="5">
        <v>134664.655</v>
      </c>
      <c r="M1301" s="6">
        <v>80.355436100000006</v>
      </c>
      <c r="N1301" s="6">
        <f t="shared" si="20"/>
        <v>10821037.079781046</v>
      </c>
    </row>
    <row r="1302" spans="1:14" x14ac:dyDescent="0.45">
      <c r="A1302" s="9">
        <v>43305</v>
      </c>
      <c r="B1302" s="4" t="str">
        <f>VLOOKUP(A1302,holiday!A1302:F3407,2,FALSE)</f>
        <v>Tuesday</v>
      </c>
      <c r="C1302" s="4" t="str">
        <f>VLOOKUP(A1302,holiday!A1302:G3407,3,FALSE)</f>
        <v>July</v>
      </c>
      <c r="D1302" s="4">
        <f>VLOOKUP(A1302,holiday!A1302:E3407,5,FALSE)</f>
        <v>2018</v>
      </c>
      <c r="E1302" s="4">
        <f>VLOOKUP(A1302,holiday!A1302:F3407,4,FALSE)</f>
        <v>29</v>
      </c>
      <c r="F1302" s="4" t="str">
        <f>VLOOKUP(A1302,holiday!A1302:G3407,6,FALSE)</f>
        <v>Y</v>
      </c>
      <c r="G1302" s="4" t="str">
        <f>VLOOKUP(A1302,holiday!A1302:H3407,7,FALSE)</f>
        <v>N</v>
      </c>
      <c r="H1302">
        <v>8.6</v>
      </c>
      <c r="I1302">
        <v>15.6</v>
      </c>
      <c r="J1302">
        <v>7.1</v>
      </c>
      <c r="K1302">
        <v>0.6</v>
      </c>
      <c r="L1302" s="5">
        <v>132967.19</v>
      </c>
      <c r="M1302" s="6">
        <v>71.115294320000004</v>
      </c>
      <c r="N1302" s="6">
        <f t="shared" si="20"/>
        <v>9456000.8517533615</v>
      </c>
    </row>
    <row r="1303" spans="1:14" x14ac:dyDescent="0.45">
      <c r="A1303" s="9">
        <v>43306</v>
      </c>
      <c r="B1303" s="4" t="str">
        <f>VLOOKUP(A1303,holiday!A1303:F3408,2,FALSE)</f>
        <v>Wednesday</v>
      </c>
      <c r="C1303" s="4" t="str">
        <f>VLOOKUP(A1303,holiday!A1303:G3408,3,FALSE)</f>
        <v>July</v>
      </c>
      <c r="D1303" s="4">
        <f>VLOOKUP(A1303,holiday!A1303:E3408,5,FALSE)</f>
        <v>2018</v>
      </c>
      <c r="E1303" s="4">
        <f>VLOOKUP(A1303,holiday!A1303:F3408,4,FALSE)</f>
        <v>29</v>
      </c>
      <c r="F1303" s="4" t="str">
        <f>VLOOKUP(A1303,holiday!A1303:G3408,6,FALSE)</f>
        <v>Y</v>
      </c>
      <c r="G1303" s="4" t="str">
        <f>VLOOKUP(A1303,holiday!A1303:H3408,7,FALSE)</f>
        <v>N</v>
      </c>
      <c r="H1303">
        <v>8.3000000000000007</v>
      </c>
      <c r="I1303">
        <v>15.7</v>
      </c>
      <c r="J1303">
        <v>9.3000000000000007</v>
      </c>
      <c r="K1303">
        <v>6.2</v>
      </c>
      <c r="L1303" s="5">
        <v>135308.29500000001</v>
      </c>
      <c r="M1303" s="6">
        <v>76.472503250000003</v>
      </c>
      <c r="N1303" s="6">
        <f t="shared" si="20"/>
        <v>10347364.029139461</v>
      </c>
    </row>
    <row r="1304" spans="1:14" x14ac:dyDescent="0.45">
      <c r="A1304" s="9">
        <v>43307</v>
      </c>
      <c r="B1304" s="4" t="str">
        <f>VLOOKUP(A1304,holiday!A1304:F3409,2,FALSE)</f>
        <v>Thursday</v>
      </c>
      <c r="C1304" s="4" t="str">
        <f>VLOOKUP(A1304,holiday!A1304:G3409,3,FALSE)</f>
        <v>July</v>
      </c>
      <c r="D1304" s="4">
        <f>VLOOKUP(A1304,holiday!A1304:E3409,5,FALSE)</f>
        <v>2018</v>
      </c>
      <c r="E1304" s="4">
        <f>VLOOKUP(A1304,holiday!A1304:F3409,4,FALSE)</f>
        <v>30</v>
      </c>
      <c r="F1304" s="4" t="str">
        <f>VLOOKUP(A1304,holiday!A1304:G3409,6,FALSE)</f>
        <v>Y</v>
      </c>
      <c r="G1304" s="4" t="str">
        <f>VLOOKUP(A1304,holiday!A1304:H3409,7,FALSE)</f>
        <v>N</v>
      </c>
      <c r="H1304">
        <v>7.7</v>
      </c>
      <c r="I1304">
        <v>15.1</v>
      </c>
      <c r="J1304">
        <v>8.9</v>
      </c>
      <c r="K1304">
        <v>0</v>
      </c>
      <c r="L1304" s="5">
        <v>137634.125</v>
      </c>
      <c r="M1304" s="6">
        <v>86.406594089999999</v>
      </c>
      <c r="N1304" s="6">
        <f t="shared" si="20"/>
        <v>11892495.971807322</v>
      </c>
    </row>
    <row r="1305" spans="1:14" x14ac:dyDescent="0.45">
      <c r="A1305" s="9">
        <v>43308</v>
      </c>
      <c r="B1305" s="4" t="str">
        <f>VLOOKUP(A1305,holiday!A1305:F3410,2,FALSE)</f>
        <v>Friday</v>
      </c>
      <c r="C1305" s="4" t="str">
        <f>VLOOKUP(A1305,holiday!A1305:G3410,3,FALSE)</f>
        <v>July</v>
      </c>
      <c r="D1305" s="4">
        <f>VLOOKUP(A1305,holiday!A1305:E3410,5,FALSE)</f>
        <v>2018</v>
      </c>
      <c r="E1305" s="4">
        <f>VLOOKUP(A1305,holiday!A1305:F3410,4,FALSE)</f>
        <v>30</v>
      </c>
      <c r="F1305" s="4" t="str">
        <f>VLOOKUP(A1305,holiday!A1305:G3410,6,FALSE)</f>
        <v>Y</v>
      </c>
      <c r="G1305" s="4" t="str">
        <f>VLOOKUP(A1305,holiday!A1305:H3410,7,FALSE)</f>
        <v>N</v>
      </c>
      <c r="H1305">
        <v>9.1999999999999993</v>
      </c>
      <c r="I1305">
        <v>19.5</v>
      </c>
      <c r="J1305">
        <v>10.3</v>
      </c>
      <c r="K1305">
        <v>0</v>
      </c>
      <c r="L1305" s="5">
        <v>130119.5</v>
      </c>
      <c r="M1305" s="6">
        <v>71.869816619999995</v>
      </c>
      <c r="N1305" s="6">
        <f t="shared" si="20"/>
        <v>9351664.6036860887</v>
      </c>
    </row>
    <row r="1306" spans="1:14" x14ac:dyDescent="0.45">
      <c r="A1306" s="9">
        <v>43309</v>
      </c>
      <c r="B1306" s="4" t="str">
        <f>VLOOKUP(A1306,holiday!A1306:F3411,2,FALSE)</f>
        <v>Saturday</v>
      </c>
      <c r="C1306" s="4" t="str">
        <f>VLOOKUP(A1306,holiday!A1306:G3411,3,FALSE)</f>
        <v>July</v>
      </c>
      <c r="D1306" s="4">
        <f>VLOOKUP(A1306,holiday!A1306:E3411,5,FALSE)</f>
        <v>2018</v>
      </c>
      <c r="E1306" s="4">
        <f>VLOOKUP(A1306,holiday!A1306:F3411,4,FALSE)</f>
        <v>30</v>
      </c>
      <c r="F1306" s="4" t="str">
        <f>VLOOKUP(A1306,holiday!A1306:G3411,6,FALSE)</f>
        <v>Y</v>
      </c>
      <c r="G1306" s="4" t="str">
        <f>VLOOKUP(A1306,holiday!A1306:H3411,7,FALSE)</f>
        <v>N</v>
      </c>
      <c r="H1306">
        <v>8.4</v>
      </c>
      <c r="I1306">
        <v>18.600000000000001</v>
      </c>
      <c r="J1306">
        <v>9.3000000000000007</v>
      </c>
      <c r="K1306">
        <v>0</v>
      </c>
      <c r="L1306" s="5">
        <v>116942.94</v>
      </c>
      <c r="M1306" s="6">
        <v>57.98204775</v>
      </c>
      <c r="N1306" s="6">
        <f t="shared" si="20"/>
        <v>6780591.1311053848</v>
      </c>
    </row>
    <row r="1307" spans="1:14" x14ac:dyDescent="0.45">
      <c r="A1307" s="9">
        <v>43310</v>
      </c>
      <c r="B1307" s="4" t="str">
        <f>VLOOKUP(A1307,holiday!A1307:F3412,2,FALSE)</f>
        <v>Sunday</v>
      </c>
      <c r="C1307" s="4" t="str">
        <f>VLOOKUP(A1307,holiday!A1307:G3412,3,FALSE)</f>
        <v>July</v>
      </c>
      <c r="D1307" s="4">
        <f>VLOOKUP(A1307,holiday!A1307:E3412,5,FALSE)</f>
        <v>2018</v>
      </c>
      <c r="E1307" s="4">
        <f>VLOOKUP(A1307,holiday!A1307:F3412,4,FALSE)</f>
        <v>30</v>
      </c>
      <c r="F1307" s="4" t="str">
        <f>VLOOKUP(A1307,holiday!A1307:G3412,6,FALSE)</f>
        <v>Y</v>
      </c>
      <c r="G1307" s="4" t="str">
        <f>VLOOKUP(A1307,holiday!A1307:H3412,7,FALSE)</f>
        <v>N</v>
      </c>
      <c r="H1307">
        <v>10.8</v>
      </c>
      <c r="I1307">
        <v>14.6</v>
      </c>
      <c r="J1307">
        <v>10</v>
      </c>
      <c r="K1307">
        <v>2</v>
      </c>
      <c r="L1307" s="5">
        <v>111555</v>
      </c>
      <c r="M1307" s="6">
        <v>29.414282669999999</v>
      </c>
      <c r="N1307" s="6">
        <f t="shared" si="20"/>
        <v>3281310.30325185</v>
      </c>
    </row>
    <row r="1308" spans="1:14" x14ac:dyDescent="0.45">
      <c r="A1308" s="9">
        <v>43311</v>
      </c>
      <c r="B1308" s="4" t="str">
        <f>VLOOKUP(A1308,holiday!A1308:F3413,2,FALSE)</f>
        <v>Monday</v>
      </c>
      <c r="C1308" s="4" t="str">
        <f>VLOOKUP(A1308,holiday!A1308:G3413,3,FALSE)</f>
        <v>July</v>
      </c>
      <c r="D1308" s="4">
        <f>VLOOKUP(A1308,holiday!A1308:E3413,5,FALSE)</f>
        <v>2018</v>
      </c>
      <c r="E1308" s="4">
        <f>VLOOKUP(A1308,holiday!A1308:F3413,4,FALSE)</f>
        <v>30</v>
      </c>
      <c r="F1308" s="4" t="str">
        <f>VLOOKUP(A1308,holiday!A1308:G3413,6,FALSE)</f>
        <v>Y</v>
      </c>
      <c r="G1308" s="4" t="str">
        <f>VLOOKUP(A1308,holiday!A1308:H3413,7,FALSE)</f>
        <v>N</v>
      </c>
      <c r="H1308">
        <v>8.1999999999999993</v>
      </c>
      <c r="I1308">
        <v>12.6</v>
      </c>
      <c r="J1308">
        <v>7.3</v>
      </c>
      <c r="K1308">
        <v>0.4</v>
      </c>
      <c r="L1308" s="5">
        <v>135422.13500000001</v>
      </c>
      <c r="M1308" s="6">
        <v>60.040308160000002</v>
      </c>
      <c r="N1308" s="6">
        <f t="shared" si="20"/>
        <v>8130786.7170851221</v>
      </c>
    </row>
    <row r="1309" spans="1:14" x14ac:dyDescent="0.45">
      <c r="A1309" s="9">
        <v>43312</v>
      </c>
      <c r="B1309" s="4" t="str">
        <f>VLOOKUP(A1309,holiday!A1309:F3414,2,FALSE)</f>
        <v>Tuesday</v>
      </c>
      <c r="C1309" s="4" t="str">
        <f>VLOOKUP(A1309,holiday!A1309:G3414,3,FALSE)</f>
        <v>July</v>
      </c>
      <c r="D1309" s="4">
        <f>VLOOKUP(A1309,holiday!A1309:E3414,5,FALSE)</f>
        <v>2018</v>
      </c>
      <c r="E1309" s="4">
        <f>VLOOKUP(A1309,holiday!A1309:F3414,4,FALSE)</f>
        <v>30</v>
      </c>
      <c r="F1309" s="4" t="str">
        <f>VLOOKUP(A1309,holiday!A1309:G3414,6,FALSE)</f>
        <v>Y</v>
      </c>
      <c r="G1309" s="4" t="str">
        <f>VLOOKUP(A1309,holiday!A1309:H3414,7,FALSE)</f>
        <v>N</v>
      </c>
      <c r="H1309">
        <v>8.3000000000000007</v>
      </c>
      <c r="I1309">
        <v>16.2</v>
      </c>
      <c r="J1309">
        <v>10.199999999999999</v>
      </c>
      <c r="K1309">
        <v>0</v>
      </c>
      <c r="L1309" s="5">
        <v>129519.995</v>
      </c>
      <c r="M1309" s="6">
        <v>60.905552239999999</v>
      </c>
      <c r="N1309" s="6">
        <f t="shared" si="20"/>
        <v>7888486.8215970388</v>
      </c>
    </row>
    <row r="1310" spans="1:14" x14ac:dyDescent="0.45">
      <c r="A1310" s="9">
        <v>43313</v>
      </c>
      <c r="B1310" s="4" t="str">
        <f>VLOOKUP(A1310,holiday!A1310:F3415,2,FALSE)</f>
        <v>Wednesday</v>
      </c>
      <c r="C1310" s="4" t="str">
        <f>VLOOKUP(A1310,holiday!A1310:G3415,3,FALSE)</f>
        <v>August</v>
      </c>
      <c r="D1310" s="4">
        <f>VLOOKUP(A1310,holiday!A1310:E3415,5,FALSE)</f>
        <v>2018</v>
      </c>
      <c r="E1310" s="4">
        <f>VLOOKUP(A1310,holiday!A1310:F3415,4,FALSE)</f>
        <v>30</v>
      </c>
      <c r="F1310" s="4" t="str">
        <f>VLOOKUP(A1310,holiday!A1310:G3415,6,FALSE)</f>
        <v>Y</v>
      </c>
      <c r="G1310" s="4" t="str">
        <f>VLOOKUP(A1310,holiday!A1310:H3415,7,FALSE)</f>
        <v>N</v>
      </c>
      <c r="H1310">
        <v>9.9</v>
      </c>
      <c r="I1310">
        <v>14.8</v>
      </c>
      <c r="J1310">
        <v>11.4</v>
      </c>
      <c r="K1310">
        <v>1.6</v>
      </c>
      <c r="L1310" s="5">
        <v>134004.96</v>
      </c>
      <c r="M1310" s="6">
        <v>78.761641850000004</v>
      </c>
      <c r="N1310" s="6">
        <f t="shared" si="20"/>
        <v>10554450.665643577</v>
      </c>
    </row>
    <row r="1311" spans="1:14" x14ac:dyDescent="0.45">
      <c r="A1311" s="9">
        <v>43314</v>
      </c>
      <c r="B1311" s="4" t="str">
        <f>VLOOKUP(A1311,holiday!A1311:F3416,2,FALSE)</f>
        <v>Thursday</v>
      </c>
      <c r="C1311" s="4" t="str">
        <f>VLOOKUP(A1311,holiday!A1311:G3416,3,FALSE)</f>
        <v>August</v>
      </c>
      <c r="D1311" s="4">
        <f>VLOOKUP(A1311,holiday!A1311:E3416,5,FALSE)</f>
        <v>2018</v>
      </c>
      <c r="E1311" s="4">
        <f>VLOOKUP(A1311,holiday!A1311:F3416,4,FALSE)</f>
        <v>31</v>
      </c>
      <c r="F1311" s="4" t="str">
        <f>VLOOKUP(A1311,holiday!A1311:G3416,6,FALSE)</f>
        <v>Y</v>
      </c>
      <c r="G1311" s="4" t="str">
        <f>VLOOKUP(A1311,holiday!A1311:H3416,7,FALSE)</f>
        <v>N</v>
      </c>
      <c r="H1311">
        <v>4.9000000000000004</v>
      </c>
      <c r="I1311">
        <v>16.100000000000001</v>
      </c>
      <c r="J1311">
        <v>11.7</v>
      </c>
      <c r="K1311">
        <v>0</v>
      </c>
      <c r="L1311" s="5">
        <v>129025</v>
      </c>
      <c r="M1311" s="6">
        <v>68.077372269999998</v>
      </c>
      <c r="N1311" s="6">
        <f t="shared" si="20"/>
        <v>8783682.9571367502</v>
      </c>
    </row>
    <row r="1312" spans="1:14" x14ac:dyDescent="0.45">
      <c r="A1312" s="9">
        <v>43315</v>
      </c>
      <c r="B1312" s="4" t="str">
        <f>VLOOKUP(A1312,holiday!A1312:F3417,2,FALSE)</f>
        <v>Friday</v>
      </c>
      <c r="C1312" s="4" t="str">
        <f>VLOOKUP(A1312,holiday!A1312:G3417,3,FALSE)</f>
        <v>August</v>
      </c>
      <c r="D1312" s="4">
        <f>VLOOKUP(A1312,holiday!A1312:E3417,5,FALSE)</f>
        <v>2018</v>
      </c>
      <c r="E1312" s="4">
        <f>VLOOKUP(A1312,holiday!A1312:F3417,4,FALSE)</f>
        <v>31</v>
      </c>
      <c r="F1312" s="4" t="str">
        <f>VLOOKUP(A1312,holiday!A1312:G3417,6,FALSE)</f>
        <v>Y</v>
      </c>
      <c r="G1312" s="4" t="str">
        <f>VLOOKUP(A1312,holiday!A1312:H3417,7,FALSE)</f>
        <v>N</v>
      </c>
      <c r="H1312">
        <v>7.8</v>
      </c>
      <c r="I1312">
        <v>18.399999999999999</v>
      </c>
      <c r="J1312">
        <v>6.3</v>
      </c>
      <c r="K1312">
        <v>0</v>
      </c>
      <c r="L1312" s="5">
        <v>129740.315</v>
      </c>
      <c r="M1312" s="6">
        <v>79.407081439999999</v>
      </c>
      <c r="N1312" s="6">
        <f t="shared" si="20"/>
        <v>10302299.759256253</v>
      </c>
    </row>
    <row r="1313" spans="1:14" x14ac:dyDescent="0.45">
      <c r="A1313" s="9">
        <v>43316</v>
      </c>
      <c r="B1313" s="4" t="str">
        <f>VLOOKUP(A1313,holiday!A1313:F3418,2,FALSE)</f>
        <v>Saturday</v>
      </c>
      <c r="C1313" s="4" t="str">
        <f>VLOOKUP(A1313,holiday!A1313:G3418,3,FALSE)</f>
        <v>August</v>
      </c>
      <c r="D1313" s="4">
        <f>VLOOKUP(A1313,holiday!A1313:E3418,5,FALSE)</f>
        <v>2018</v>
      </c>
      <c r="E1313" s="4">
        <f>VLOOKUP(A1313,holiday!A1313:F3418,4,FALSE)</f>
        <v>31</v>
      </c>
      <c r="F1313" s="4" t="str">
        <f>VLOOKUP(A1313,holiday!A1313:G3418,6,FALSE)</f>
        <v>Y</v>
      </c>
      <c r="G1313" s="4" t="str">
        <f>VLOOKUP(A1313,holiday!A1313:H3418,7,FALSE)</f>
        <v>N</v>
      </c>
      <c r="H1313">
        <v>8</v>
      </c>
      <c r="I1313">
        <v>15.3</v>
      </c>
      <c r="J1313">
        <v>8.6999999999999993</v>
      </c>
      <c r="K1313">
        <v>1.6</v>
      </c>
      <c r="L1313" s="5">
        <v>116238.175</v>
      </c>
      <c r="M1313" s="6">
        <v>44.889044869999999</v>
      </c>
      <c r="N1313" s="6">
        <f t="shared" si="20"/>
        <v>5217820.6531819124</v>
      </c>
    </row>
    <row r="1314" spans="1:14" x14ac:dyDescent="0.45">
      <c r="A1314" s="9">
        <v>43317</v>
      </c>
      <c r="B1314" s="4" t="str">
        <f>VLOOKUP(A1314,holiday!A1314:F3419,2,FALSE)</f>
        <v>Sunday</v>
      </c>
      <c r="C1314" s="4" t="str">
        <f>VLOOKUP(A1314,holiday!A1314:G3419,3,FALSE)</f>
        <v>August</v>
      </c>
      <c r="D1314" s="4">
        <f>VLOOKUP(A1314,holiday!A1314:E3419,5,FALSE)</f>
        <v>2018</v>
      </c>
      <c r="E1314" s="4">
        <f>VLOOKUP(A1314,holiday!A1314:F3419,4,FALSE)</f>
        <v>31</v>
      </c>
      <c r="F1314" s="4" t="str">
        <f>VLOOKUP(A1314,holiday!A1314:G3419,6,FALSE)</f>
        <v>Y</v>
      </c>
      <c r="G1314" s="4" t="str">
        <f>VLOOKUP(A1314,holiday!A1314:H3419,7,FALSE)</f>
        <v>N</v>
      </c>
      <c r="H1314">
        <v>10.6</v>
      </c>
      <c r="I1314">
        <v>17.600000000000001</v>
      </c>
      <c r="J1314">
        <v>11.2</v>
      </c>
      <c r="K1314">
        <v>0</v>
      </c>
      <c r="L1314" s="5">
        <v>104912.38</v>
      </c>
      <c r="M1314" s="6">
        <v>37.44398417</v>
      </c>
      <c r="N1314" s="6">
        <f t="shared" si="20"/>
        <v>3928337.4959570249</v>
      </c>
    </row>
    <row r="1315" spans="1:14" x14ac:dyDescent="0.45">
      <c r="A1315" s="9">
        <v>43318</v>
      </c>
      <c r="B1315" s="4" t="str">
        <f>VLOOKUP(A1315,holiday!A1315:F3420,2,FALSE)</f>
        <v>Monday</v>
      </c>
      <c r="C1315" s="4" t="str">
        <f>VLOOKUP(A1315,holiday!A1315:G3420,3,FALSE)</f>
        <v>August</v>
      </c>
      <c r="D1315" s="4">
        <f>VLOOKUP(A1315,holiday!A1315:E3420,5,FALSE)</f>
        <v>2018</v>
      </c>
      <c r="E1315" s="4">
        <f>VLOOKUP(A1315,holiday!A1315:F3420,4,FALSE)</f>
        <v>31</v>
      </c>
      <c r="F1315" s="4" t="str">
        <f>VLOOKUP(A1315,holiday!A1315:G3420,6,FALSE)</f>
        <v>Y</v>
      </c>
      <c r="G1315" s="4" t="str">
        <f>VLOOKUP(A1315,holiday!A1315:H3420,7,FALSE)</f>
        <v>N</v>
      </c>
      <c r="H1315">
        <v>9.4</v>
      </c>
      <c r="I1315">
        <v>13.8</v>
      </c>
      <c r="J1315">
        <v>8.5</v>
      </c>
      <c r="K1315">
        <v>0</v>
      </c>
      <c r="L1315" s="5">
        <v>127198.78</v>
      </c>
      <c r="M1315" s="6">
        <v>83.712090750000002</v>
      </c>
      <c r="N1315" s="6">
        <f t="shared" si="20"/>
        <v>10648075.814649286</v>
      </c>
    </row>
    <row r="1316" spans="1:14" x14ac:dyDescent="0.45">
      <c r="A1316" s="9">
        <v>43319</v>
      </c>
      <c r="B1316" s="4" t="str">
        <f>VLOOKUP(A1316,holiday!A1316:F3421,2,FALSE)</f>
        <v>Tuesday</v>
      </c>
      <c r="C1316" s="4" t="str">
        <f>VLOOKUP(A1316,holiday!A1316:G3421,3,FALSE)</f>
        <v>August</v>
      </c>
      <c r="D1316" s="4">
        <f>VLOOKUP(A1316,holiday!A1316:E3421,5,FALSE)</f>
        <v>2018</v>
      </c>
      <c r="E1316" s="4">
        <f>VLOOKUP(A1316,holiday!A1316:F3421,4,FALSE)</f>
        <v>31</v>
      </c>
      <c r="F1316" s="4" t="str">
        <f>VLOOKUP(A1316,holiday!A1316:G3421,6,FALSE)</f>
        <v>Y</v>
      </c>
      <c r="G1316" s="4" t="str">
        <f>VLOOKUP(A1316,holiday!A1316:H3421,7,FALSE)</f>
        <v>N</v>
      </c>
      <c r="H1316">
        <v>7.3</v>
      </c>
      <c r="I1316">
        <v>14.8</v>
      </c>
      <c r="J1316">
        <v>9.6</v>
      </c>
      <c r="K1316">
        <v>0</v>
      </c>
      <c r="L1316" s="5">
        <v>131851.01500000001</v>
      </c>
      <c r="M1316" s="6">
        <v>75.541241439999993</v>
      </c>
      <c r="N1316" s="6">
        <f t="shared" si="20"/>
        <v>9960189.3582240622</v>
      </c>
    </row>
    <row r="1317" spans="1:14" x14ac:dyDescent="0.45">
      <c r="A1317" s="9">
        <v>43320</v>
      </c>
      <c r="B1317" s="4" t="str">
        <f>VLOOKUP(A1317,holiday!A1317:F3422,2,FALSE)</f>
        <v>Wednesday</v>
      </c>
      <c r="C1317" s="4" t="str">
        <f>VLOOKUP(A1317,holiday!A1317:G3422,3,FALSE)</f>
        <v>August</v>
      </c>
      <c r="D1317" s="4">
        <f>VLOOKUP(A1317,holiday!A1317:E3422,5,FALSE)</f>
        <v>2018</v>
      </c>
      <c r="E1317" s="4">
        <f>VLOOKUP(A1317,holiday!A1317:F3422,4,FALSE)</f>
        <v>31</v>
      </c>
      <c r="F1317" s="4" t="str">
        <f>VLOOKUP(A1317,holiday!A1317:G3422,6,FALSE)</f>
        <v>Y</v>
      </c>
      <c r="G1317" s="4" t="str">
        <f>VLOOKUP(A1317,holiday!A1317:H3422,7,FALSE)</f>
        <v>N</v>
      </c>
      <c r="H1317">
        <v>9.6</v>
      </c>
      <c r="I1317">
        <v>16</v>
      </c>
      <c r="J1317">
        <v>7.2</v>
      </c>
      <c r="K1317">
        <v>1</v>
      </c>
      <c r="L1317" s="5">
        <v>131939.5</v>
      </c>
      <c r="M1317" s="6">
        <v>89.686836400000004</v>
      </c>
      <c r="N1317" s="6">
        <f t="shared" si="20"/>
        <v>11833236.3511978</v>
      </c>
    </row>
    <row r="1318" spans="1:14" x14ac:dyDescent="0.45">
      <c r="A1318" s="9">
        <v>43321</v>
      </c>
      <c r="B1318" s="4" t="str">
        <f>VLOOKUP(A1318,holiday!A1318:F3423,2,FALSE)</f>
        <v>Thursday</v>
      </c>
      <c r="C1318" s="4" t="str">
        <f>VLOOKUP(A1318,holiday!A1318:G3423,3,FALSE)</f>
        <v>August</v>
      </c>
      <c r="D1318" s="4">
        <f>VLOOKUP(A1318,holiday!A1318:E3423,5,FALSE)</f>
        <v>2018</v>
      </c>
      <c r="E1318" s="4">
        <f>VLOOKUP(A1318,holiday!A1318:F3423,4,FALSE)</f>
        <v>32</v>
      </c>
      <c r="F1318" s="4" t="str">
        <f>VLOOKUP(A1318,holiday!A1318:G3423,6,FALSE)</f>
        <v>Y</v>
      </c>
      <c r="G1318" s="4" t="str">
        <f>VLOOKUP(A1318,holiday!A1318:H3423,7,FALSE)</f>
        <v>N</v>
      </c>
      <c r="H1318">
        <v>5.6</v>
      </c>
      <c r="I1318">
        <v>15.4</v>
      </c>
      <c r="J1318">
        <v>8.6</v>
      </c>
      <c r="K1318">
        <v>2.2000000000000002</v>
      </c>
      <c r="L1318" s="5">
        <v>135670.99</v>
      </c>
      <c r="M1318" s="6">
        <v>82.760846979999997</v>
      </c>
      <c r="N1318" s="6">
        <f t="shared" si="20"/>
        <v>11228246.043015109</v>
      </c>
    </row>
    <row r="1319" spans="1:14" x14ac:dyDescent="0.45">
      <c r="A1319" s="9">
        <v>43322</v>
      </c>
      <c r="B1319" s="4" t="str">
        <f>VLOOKUP(A1319,holiday!A1319:F3424,2,FALSE)</f>
        <v>Friday</v>
      </c>
      <c r="C1319" s="4" t="str">
        <f>VLOOKUP(A1319,holiday!A1319:G3424,3,FALSE)</f>
        <v>August</v>
      </c>
      <c r="D1319" s="4">
        <f>VLOOKUP(A1319,holiday!A1319:E3424,5,FALSE)</f>
        <v>2018</v>
      </c>
      <c r="E1319" s="4">
        <f>VLOOKUP(A1319,holiday!A1319:F3424,4,FALSE)</f>
        <v>32</v>
      </c>
      <c r="F1319" s="4" t="str">
        <f>VLOOKUP(A1319,holiday!A1319:G3424,6,FALSE)</f>
        <v>Y</v>
      </c>
      <c r="G1319" s="4" t="str">
        <f>VLOOKUP(A1319,holiday!A1319:H3424,7,FALSE)</f>
        <v>N</v>
      </c>
      <c r="H1319">
        <v>9.4</v>
      </c>
      <c r="I1319">
        <v>20</v>
      </c>
      <c r="J1319">
        <v>11.8</v>
      </c>
      <c r="K1319">
        <v>0</v>
      </c>
      <c r="L1319" s="5">
        <v>121875.355</v>
      </c>
      <c r="M1319" s="6">
        <v>58.050358019999997</v>
      </c>
      <c r="N1319" s="6">
        <f t="shared" si="20"/>
        <v>7074907.991564597</v>
      </c>
    </row>
    <row r="1320" spans="1:14" x14ac:dyDescent="0.45">
      <c r="A1320" s="9">
        <v>43323</v>
      </c>
      <c r="B1320" s="4" t="str">
        <f>VLOOKUP(A1320,holiday!A1320:F3425,2,FALSE)</f>
        <v>Saturday</v>
      </c>
      <c r="C1320" s="4" t="str">
        <f>VLOOKUP(A1320,holiday!A1320:G3425,3,FALSE)</f>
        <v>August</v>
      </c>
      <c r="D1320" s="4">
        <f>VLOOKUP(A1320,holiday!A1320:E3425,5,FALSE)</f>
        <v>2018</v>
      </c>
      <c r="E1320" s="4">
        <f>VLOOKUP(A1320,holiday!A1320:F3425,4,FALSE)</f>
        <v>32</v>
      </c>
      <c r="F1320" s="4" t="str">
        <f>VLOOKUP(A1320,holiday!A1320:G3425,6,FALSE)</f>
        <v>Y</v>
      </c>
      <c r="G1320" s="4" t="str">
        <f>VLOOKUP(A1320,holiday!A1320:H3425,7,FALSE)</f>
        <v>N</v>
      </c>
      <c r="H1320">
        <v>8.1</v>
      </c>
      <c r="I1320">
        <v>14.7</v>
      </c>
      <c r="J1320">
        <v>7.4</v>
      </c>
      <c r="K1320">
        <v>10.4</v>
      </c>
      <c r="L1320" s="5">
        <v>119988.735</v>
      </c>
      <c r="M1320" s="6">
        <v>64.602342530000001</v>
      </c>
      <c r="N1320" s="6">
        <f t="shared" si="20"/>
        <v>7751553.3582114</v>
      </c>
    </row>
    <row r="1321" spans="1:14" x14ac:dyDescent="0.45">
      <c r="A1321" s="9">
        <v>43324</v>
      </c>
      <c r="B1321" s="4" t="str">
        <f>VLOOKUP(A1321,holiday!A1321:F3426,2,FALSE)</f>
        <v>Sunday</v>
      </c>
      <c r="C1321" s="4" t="str">
        <f>VLOOKUP(A1321,holiday!A1321:G3426,3,FALSE)</f>
        <v>August</v>
      </c>
      <c r="D1321" s="4">
        <f>VLOOKUP(A1321,holiday!A1321:E3426,5,FALSE)</f>
        <v>2018</v>
      </c>
      <c r="E1321" s="4">
        <f>VLOOKUP(A1321,holiday!A1321:F3426,4,FALSE)</f>
        <v>32</v>
      </c>
      <c r="F1321" s="4" t="str">
        <f>VLOOKUP(A1321,holiday!A1321:G3426,6,FALSE)</f>
        <v>Y</v>
      </c>
      <c r="G1321" s="4" t="str">
        <f>VLOOKUP(A1321,holiday!A1321:H3426,7,FALSE)</f>
        <v>N</v>
      </c>
      <c r="H1321">
        <v>5.4</v>
      </c>
      <c r="I1321">
        <v>14.8</v>
      </c>
      <c r="J1321">
        <v>10.4</v>
      </c>
      <c r="K1321">
        <v>4.5999999999999996</v>
      </c>
      <c r="L1321" s="5">
        <v>115231.85</v>
      </c>
      <c r="M1321" s="6">
        <v>48.788940629999999</v>
      </c>
      <c r="N1321" s="6">
        <f t="shared" si="20"/>
        <v>5622039.8883350659</v>
      </c>
    </row>
    <row r="1322" spans="1:14" x14ac:dyDescent="0.45">
      <c r="A1322" s="9">
        <v>43325</v>
      </c>
      <c r="B1322" s="4" t="str">
        <f>VLOOKUP(A1322,holiday!A1322:F3427,2,FALSE)</f>
        <v>Monday</v>
      </c>
      <c r="C1322" s="4" t="str">
        <f>VLOOKUP(A1322,holiday!A1322:G3427,3,FALSE)</f>
        <v>August</v>
      </c>
      <c r="D1322" s="4">
        <f>VLOOKUP(A1322,holiday!A1322:E3427,5,FALSE)</f>
        <v>2018</v>
      </c>
      <c r="E1322" s="4">
        <f>VLOOKUP(A1322,holiday!A1322:F3427,4,FALSE)</f>
        <v>32</v>
      </c>
      <c r="F1322" s="4" t="str">
        <f>VLOOKUP(A1322,holiday!A1322:G3427,6,FALSE)</f>
        <v>Y</v>
      </c>
      <c r="G1322" s="4" t="str">
        <f>VLOOKUP(A1322,holiday!A1322:H3427,7,FALSE)</f>
        <v>N</v>
      </c>
      <c r="H1322">
        <v>7.9</v>
      </c>
      <c r="I1322">
        <v>14.9</v>
      </c>
      <c r="J1322">
        <v>8.6</v>
      </c>
      <c r="K1322">
        <v>0</v>
      </c>
      <c r="L1322" s="5">
        <v>127541.57</v>
      </c>
      <c r="M1322" s="6">
        <v>79.759066959999998</v>
      </c>
      <c r="N1322" s="6">
        <f t="shared" si="20"/>
        <v>10172596.621813528</v>
      </c>
    </row>
    <row r="1323" spans="1:14" x14ac:dyDescent="0.45">
      <c r="A1323" s="9">
        <v>43326</v>
      </c>
      <c r="B1323" s="4" t="str">
        <f>VLOOKUP(A1323,holiday!A1323:F3428,2,FALSE)</f>
        <v>Tuesday</v>
      </c>
      <c r="C1323" s="4" t="str">
        <f>VLOOKUP(A1323,holiday!A1323:G3428,3,FALSE)</f>
        <v>August</v>
      </c>
      <c r="D1323" s="4">
        <f>VLOOKUP(A1323,holiday!A1323:E3428,5,FALSE)</f>
        <v>2018</v>
      </c>
      <c r="E1323" s="4">
        <f>VLOOKUP(A1323,holiday!A1323:F3428,4,FALSE)</f>
        <v>32</v>
      </c>
      <c r="F1323" s="4" t="str">
        <f>VLOOKUP(A1323,holiday!A1323:G3428,6,FALSE)</f>
        <v>Y</v>
      </c>
      <c r="G1323" s="4" t="str">
        <f>VLOOKUP(A1323,holiday!A1323:H3428,7,FALSE)</f>
        <v>N</v>
      </c>
      <c r="H1323">
        <v>9.4</v>
      </c>
      <c r="I1323">
        <v>16.7</v>
      </c>
      <c r="J1323">
        <v>13.2</v>
      </c>
      <c r="K1323">
        <v>0.2</v>
      </c>
      <c r="L1323" s="5">
        <v>121073.45</v>
      </c>
      <c r="M1323" s="6">
        <v>69.127751180000004</v>
      </c>
      <c r="N1323" s="6">
        <f t="shared" si="20"/>
        <v>8369535.3261041716</v>
      </c>
    </row>
    <row r="1324" spans="1:14" x14ac:dyDescent="0.45">
      <c r="A1324" s="9">
        <v>43327</v>
      </c>
      <c r="B1324" s="4" t="str">
        <f>VLOOKUP(A1324,holiday!A1324:F3429,2,FALSE)</f>
        <v>Wednesday</v>
      </c>
      <c r="C1324" s="4" t="str">
        <f>VLOOKUP(A1324,holiday!A1324:G3429,3,FALSE)</f>
        <v>August</v>
      </c>
      <c r="D1324" s="4">
        <f>VLOOKUP(A1324,holiday!A1324:E3429,5,FALSE)</f>
        <v>2018</v>
      </c>
      <c r="E1324" s="4">
        <f>VLOOKUP(A1324,holiday!A1324:F3429,4,FALSE)</f>
        <v>32</v>
      </c>
      <c r="F1324" s="4" t="str">
        <f>VLOOKUP(A1324,holiday!A1324:G3429,6,FALSE)</f>
        <v>Y</v>
      </c>
      <c r="G1324" s="4" t="str">
        <f>VLOOKUP(A1324,holiday!A1324:H3429,7,FALSE)</f>
        <v>N</v>
      </c>
      <c r="H1324">
        <v>11.5</v>
      </c>
      <c r="I1324">
        <v>18.399999999999999</v>
      </c>
      <c r="J1324">
        <v>10.1</v>
      </c>
      <c r="K1324">
        <v>0</v>
      </c>
      <c r="L1324" s="5">
        <v>122602.11500000001</v>
      </c>
      <c r="M1324" s="6">
        <v>67.796604759999994</v>
      </c>
      <c r="N1324" s="6">
        <f t="shared" si="20"/>
        <v>8312007.1333950674</v>
      </c>
    </row>
    <row r="1325" spans="1:14" x14ac:dyDescent="0.45">
      <c r="A1325" s="9">
        <v>43328</v>
      </c>
      <c r="B1325" s="4" t="str">
        <f>VLOOKUP(A1325,holiday!A1325:F3430,2,FALSE)</f>
        <v>Thursday</v>
      </c>
      <c r="C1325" s="4" t="str">
        <f>VLOOKUP(A1325,holiday!A1325:G3430,3,FALSE)</f>
        <v>August</v>
      </c>
      <c r="D1325" s="4">
        <f>VLOOKUP(A1325,holiday!A1325:E3430,5,FALSE)</f>
        <v>2018</v>
      </c>
      <c r="E1325" s="4">
        <f>VLOOKUP(A1325,holiday!A1325:F3430,4,FALSE)</f>
        <v>33</v>
      </c>
      <c r="F1325" s="4" t="str">
        <f>VLOOKUP(A1325,holiday!A1325:G3430,6,FALSE)</f>
        <v>Y</v>
      </c>
      <c r="G1325" s="4" t="str">
        <f>VLOOKUP(A1325,holiday!A1325:H3430,7,FALSE)</f>
        <v>N</v>
      </c>
      <c r="H1325">
        <v>8.6999999999999993</v>
      </c>
      <c r="I1325">
        <v>14.7</v>
      </c>
      <c r="J1325">
        <v>9.1999999999999993</v>
      </c>
      <c r="K1325">
        <v>0.2</v>
      </c>
      <c r="L1325" s="5">
        <v>131137.065</v>
      </c>
      <c r="M1325" s="6">
        <v>95.267104889999999</v>
      </c>
      <c r="N1325" s="6">
        <f t="shared" si="20"/>
        <v>12493048.526321748</v>
      </c>
    </row>
    <row r="1326" spans="1:14" x14ac:dyDescent="0.45">
      <c r="A1326" s="9">
        <v>43329</v>
      </c>
      <c r="B1326" s="4" t="str">
        <f>VLOOKUP(A1326,holiday!A1326:F3431,2,FALSE)</f>
        <v>Friday</v>
      </c>
      <c r="C1326" s="4" t="str">
        <f>VLOOKUP(A1326,holiday!A1326:G3431,3,FALSE)</f>
        <v>August</v>
      </c>
      <c r="D1326" s="4">
        <f>VLOOKUP(A1326,holiday!A1326:E3431,5,FALSE)</f>
        <v>2018</v>
      </c>
      <c r="E1326" s="4">
        <f>VLOOKUP(A1326,holiday!A1326:F3431,4,FALSE)</f>
        <v>33</v>
      </c>
      <c r="F1326" s="4" t="str">
        <f>VLOOKUP(A1326,holiday!A1326:G3431,6,FALSE)</f>
        <v>Y</v>
      </c>
      <c r="G1326" s="4" t="str">
        <f>VLOOKUP(A1326,holiday!A1326:H3431,7,FALSE)</f>
        <v>N</v>
      </c>
      <c r="H1326">
        <v>7.7</v>
      </c>
      <c r="I1326">
        <v>15.9</v>
      </c>
      <c r="J1326">
        <v>12.2</v>
      </c>
      <c r="K1326">
        <v>0</v>
      </c>
      <c r="L1326" s="5">
        <v>125189.54</v>
      </c>
      <c r="M1326" s="6">
        <v>77.617767220000005</v>
      </c>
      <c r="N1326" s="6">
        <f t="shared" si="20"/>
        <v>9716932.5740988795</v>
      </c>
    </row>
    <row r="1327" spans="1:14" x14ac:dyDescent="0.45">
      <c r="A1327" s="9">
        <v>43330</v>
      </c>
      <c r="B1327" s="4" t="str">
        <f>VLOOKUP(A1327,holiday!A1327:F3432,2,FALSE)</f>
        <v>Saturday</v>
      </c>
      <c r="C1327" s="4" t="str">
        <f>VLOOKUP(A1327,holiday!A1327:G3432,3,FALSE)</f>
        <v>August</v>
      </c>
      <c r="D1327" s="4">
        <f>VLOOKUP(A1327,holiday!A1327:E3432,5,FALSE)</f>
        <v>2018</v>
      </c>
      <c r="E1327" s="4">
        <f>VLOOKUP(A1327,holiday!A1327:F3432,4,FALSE)</f>
        <v>33</v>
      </c>
      <c r="F1327" s="4" t="str">
        <f>VLOOKUP(A1327,holiday!A1327:G3432,6,FALSE)</f>
        <v>Y</v>
      </c>
      <c r="G1327" s="4" t="str">
        <f>VLOOKUP(A1327,holiday!A1327:H3432,7,FALSE)</f>
        <v>N</v>
      </c>
      <c r="H1327">
        <v>8.9</v>
      </c>
      <c r="I1327">
        <v>13.8</v>
      </c>
      <c r="J1327">
        <v>10.4</v>
      </c>
      <c r="K1327">
        <v>2.2000000000000002</v>
      </c>
      <c r="L1327" s="5">
        <v>116571.26</v>
      </c>
      <c r="M1327" s="6">
        <v>38.301147139999998</v>
      </c>
      <c r="N1327" s="6">
        <f t="shared" si="20"/>
        <v>4464812.9815551955</v>
      </c>
    </row>
    <row r="1328" spans="1:14" x14ac:dyDescent="0.45">
      <c r="A1328" s="9">
        <v>43331</v>
      </c>
      <c r="B1328" s="4" t="str">
        <f>VLOOKUP(A1328,holiday!A1328:F3433,2,FALSE)</f>
        <v>Sunday</v>
      </c>
      <c r="C1328" s="4" t="str">
        <f>VLOOKUP(A1328,holiday!A1328:G3433,3,FALSE)</f>
        <v>August</v>
      </c>
      <c r="D1328" s="4">
        <f>VLOOKUP(A1328,holiday!A1328:E3433,5,FALSE)</f>
        <v>2018</v>
      </c>
      <c r="E1328" s="4">
        <f>VLOOKUP(A1328,holiday!A1328:F3433,4,FALSE)</f>
        <v>33</v>
      </c>
      <c r="F1328" s="4" t="str">
        <f>VLOOKUP(A1328,holiday!A1328:G3433,6,FALSE)</f>
        <v>Y</v>
      </c>
      <c r="G1328" s="4" t="str">
        <f>VLOOKUP(A1328,holiday!A1328:H3433,7,FALSE)</f>
        <v>N</v>
      </c>
      <c r="H1328">
        <v>6.7</v>
      </c>
      <c r="I1328">
        <v>11.9</v>
      </c>
      <c r="J1328">
        <v>9.3000000000000007</v>
      </c>
      <c r="K1328">
        <v>9.1999999999999993</v>
      </c>
      <c r="L1328" s="5">
        <v>119707.93</v>
      </c>
      <c r="M1328" s="6">
        <v>50.446948470000002</v>
      </c>
      <c r="N1328" s="6">
        <f t="shared" si="20"/>
        <v>6038899.7761603668</v>
      </c>
    </row>
    <row r="1329" spans="1:14" x14ac:dyDescent="0.45">
      <c r="A1329" s="9">
        <v>43332</v>
      </c>
      <c r="B1329" s="4" t="str">
        <f>VLOOKUP(A1329,holiday!A1329:F3434,2,FALSE)</f>
        <v>Monday</v>
      </c>
      <c r="C1329" s="4" t="str">
        <f>VLOOKUP(A1329,holiday!A1329:G3434,3,FALSE)</f>
        <v>August</v>
      </c>
      <c r="D1329" s="4">
        <f>VLOOKUP(A1329,holiday!A1329:E3434,5,FALSE)</f>
        <v>2018</v>
      </c>
      <c r="E1329" s="4">
        <f>VLOOKUP(A1329,holiday!A1329:F3434,4,FALSE)</f>
        <v>33</v>
      </c>
      <c r="F1329" s="4" t="str">
        <f>VLOOKUP(A1329,holiday!A1329:G3434,6,FALSE)</f>
        <v>Y</v>
      </c>
      <c r="G1329" s="4" t="str">
        <f>VLOOKUP(A1329,holiday!A1329:H3434,7,FALSE)</f>
        <v>N</v>
      </c>
      <c r="H1329">
        <v>5.5</v>
      </c>
      <c r="I1329">
        <v>12.4</v>
      </c>
      <c r="J1329">
        <v>6.5</v>
      </c>
      <c r="K1329">
        <v>2</v>
      </c>
      <c r="L1329" s="5">
        <v>138918.38500000001</v>
      </c>
      <c r="M1329" s="6">
        <v>102.3388107</v>
      </c>
      <c r="N1329" s="6">
        <f t="shared" si="20"/>
        <v>14216742.305264721</v>
      </c>
    </row>
    <row r="1330" spans="1:14" x14ac:dyDescent="0.45">
      <c r="A1330" s="9">
        <v>43333</v>
      </c>
      <c r="B1330" s="4" t="str">
        <f>VLOOKUP(A1330,holiday!A1330:F3435,2,FALSE)</f>
        <v>Tuesday</v>
      </c>
      <c r="C1330" s="4" t="str">
        <f>VLOOKUP(A1330,holiday!A1330:G3435,3,FALSE)</f>
        <v>August</v>
      </c>
      <c r="D1330" s="4">
        <f>VLOOKUP(A1330,holiday!A1330:E3435,5,FALSE)</f>
        <v>2018</v>
      </c>
      <c r="E1330" s="4">
        <f>VLOOKUP(A1330,holiday!A1330:F3435,4,FALSE)</f>
        <v>33</v>
      </c>
      <c r="F1330" s="4" t="str">
        <f>VLOOKUP(A1330,holiday!A1330:G3435,6,FALSE)</f>
        <v>Y</v>
      </c>
      <c r="G1330" s="4" t="str">
        <f>VLOOKUP(A1330,holiday!A1330:H3435,7,FALSE)</f>
        <v>N</v>
      </c>
      <c r="H1330">
        <v>8.6</v>
      </c>
      <c r="I1330">
        <v>12.4</v>
      </c>
      <c r="J1330">
        <v>7.7</v>
      </c>
      <c r="K1330">
        <v>1.2</v>
      </c>
      <c r="L1330" s="5">
        <v>138424.25</v>
      </c>
      <c r="M1330" s="6">
        <v>119.2284324</v>
      </c>
      <c r="N1330" s="6">
        <f t="shared" si="20"/>
        <v>16504106.3336457</v>
      </c>
    </row>
    <row r="1331" spans="1:14" x14ac:dyDescent="0.45">
      <c r="A1331" s="9">
        <v>43334</v>
      </c>
      <c r="B1331" s="4" t="str">
        <f>VLOOKUP(A1331,holiday!A1331:F3436,2,FALSE)</f>
        <v>Wednesday</v>
      </c>
      <c r="C1331" s="4" t="str">
        <f>VLOOKUP(A1331,holiday!A1331:G3436,3,FALSE)</f>
        <v>August</v>
      </c>
      <c r="D1331" s="4">
        <f>VLOOKUP(A1331,holiday!A1331:E3436,5,FALSE)</f>
        <v>2018</v>
      </c>
      <c r="E1331" s="4">
        <f>VLOOKUP(A1331,holiday!A1331:F3436,4,FALSE)</f>
        <v>33</v>
      </c>
      <c r="F1331" s="4" t="str">
        <f>VLOOKUP(A1331,holiday!A1331:G3436,6,FALSE)</f>
        <v>Y</v>
      </c>
      <c r="G1331" s="4" t="str">
        <f>VLOOKUP(A1331,holiday!A1331:H3436,7,FALSE)</f>
        <v>N</v>
      </c>
      <c r="H1331">
        <v>8.6999999999999993</v>
      </c>
      <c r="I1331">
        <v>14</v>
      </c>
      <c r="J1331">
        <v>8.5</v>
      </c>
      <c r="K1331">
        <v>1</v>
      </c>
      <c r="L1331" s="5">
        <v>136240.845</v>
      </c>
      <c r="M1331" s="6">
        <v>104.8161592</v>
      </c>
      <c r="N1331" s="6">
        <f t="shared" si="20"/>
        <v>14280242.099062525</v>
      </c>
    </row>
    <row r="1332" spans="1:14" x14ac:dyDescent="0.45">
      <c r="A1332" s="9">
        <v>43335</v>
      </c>
      <c r="B1332" s="4" t="str">
        <f>VLOOKUP(A1332,holiday!A1332:F3437,2,FALSE)</f>
        <v>Thursday</v>
      </c>
      <c r="C1332" s="4" t="str">
        <f>VLOOKUP(A1332,holiday!A1332:G3437,3,FALSE)</f>
        <v>August</v>
      </c>
      <c r="D1332" s="4">
        <f>VLOOKUP(A1332,holiday!A1332:E3437,5,FALSE)</f>
        <v>2018</v>
      </c>
      <c r="E1332" s="4">
        <f>VLOOKUP(A1332,holiday!A1332:F3437,4,FALSE)</f>
        <v>34</v>
      </c>
      <c r="F1332" s="4" t="str">
        <f>VLOOKUP(A1332,holiday!A1332:G3437,6,FALSE)</f>
        <v>Y</v>
      </c>
      <c r="G1332" s="4" t="str">
        <f>VLOOKUP(A1332,holiday!A1332:H3437,7,FALSE)</f>
        <v>N</v>
      </c>
      <c r="H1332">
        <v>5.6</v>
      </c>
      <c r="I1332">
        <v>16</v>
      </c>
      <c r="J1332">
        <v>11.1</v>
      </c>
      <c r="K1332">
        <v>0</v>
      </c>
      <c r="L1332" s="5">
        <v>131956.72500000001</v>
      </c>
      <c r="M1332" s="6">
        <v>89.579370560000001</v>
      </c>
      <c r="N1332" s="6">
        <f t="shared" si="20"/>
        <v>11820600.366659017</v>
      </c>
    </row>
    <row r="1333" spans="1:14" x14ac:dyDescent="0.45">
      <c r="A1333" s="9">
        <v>43336</v>
      </c>
      <c r="B1333" s="4" t="str">
        <f>VLOOKUP(A1333,holiday!A1333:F3438,2,FALSE)</f>
        <v>Friday</v>
      </c>
      <c r="C1333" s="4" t="str">
        <f>VLOOKUP(A1333,holiday!A1333:G3438,3,FALSE)</f>
        <v>August</v>
      </c>
      <c r="D1333" s="4">
        <f>VLOOKUP(A1333,holiday!A1333:E3438,5,FALSE)</f>
        <v>2018</v>
      </c>
      <c r="E1333" s="4">
        <f>VLOOKUP(A1333,holiday!A1333:F3438,4,FALSE)</f>
        <v>34</v>
      </c>
      <c r="F1333" s="4" t="str">
        <f>VLOOKUP(A1333,holiday!A1333:G3438,6,FALSE)</f>
        <v>Y</v>
      </c>
      <c r="G1333" s="4" t="str">
        <f>VLOOKUP(A1333,holiday!A1333:H3438,7,FALSE)</f>
        <v>N</v>
      </c>
      <c r="H1333">
        <v>4.8</v>
      </c>
      <c r="I1333">
        <v>15.4</v>
      </c>
      <c r="J1333">
        <v>14.7</v>
      </c>
      <c r="K1333">
        <v>0</v>
      </c>
      <c r="L1333" s="5">
        <v>130210.94</v>
      </c>
      <c r="M1333" s="6">
        <v>97.467844349999993</v>
      </c>
      <c r="N1333" s="6">
        <f t="shared" si="20"/>
        <v>12691379.632587189</v>
      </c>
    </row>
    <row r="1334" spans="1:14" x14ac:dyDescent="0.45">
      <c r="A1334" s="9">
        <v>43337</v>
      </c>
      <c r="B1334" s="4" t="str">
        <f>VLOOKUP(A1334,holiday!A1334:F3439,2,FALSE)</f>
        <v>Saturday</v>
      </c>
      <c r="C1334" s="4" t="str">
        <f>VLOOKUP(A1334,holiday!A1334:G3439,3,FALSE)</f>
        <v>August</v>
      </c>
      <c r="D1334" s="4">
        <f>VLOOKUP(A1334,holiday!A1334:E3439,5,FALSE)</f>
        <v>2018</v>
      </c>
      <c r="E1334" s="4">
        <f>VLOOKUP(A1334,holiday!A1334:F3439,4,FALSE)</f>
        <v>34</v>
      </c>
      <c r="F1334" s="4" t="str">
        <f>VLOOKUP(A1334,holiday!A1334:G3439,6,FALSE)</f>
        <v>Y</v>
      </c>
      <c r="G1334" s="4" t="str">
        <f>VLOOKUP(A1334,holiday!A1334:H3439,7,FALSE)</f>
        <v>N</v>
      </c>
      <c r="H1334">
        <v>3.9</v>
      </c>
      <c r="I1334">
        <v>15.2</v>
      </c>
      <c r="J1334">
        <v>14.9</v>
      </c>
      <c r="K1334">
        <v>0</v>
      </c>
      <c r="L1334" s="5">
        <v>116471.77499999999</v>
      </c>
      <c r="M1334" s="6">
        <v>118.4878363</v>
      </c>
      <c r="N1334" s="6">
        <f t="shared" si="20"/>
        <v>13800488.609770432</v>
      </c>
    </row>
    <row r="1335" spans="1:14" x14ac:dyDescent="0.45">
      <c r="A1335" s="9">
        <v>43338</v>
      </c>
      <c r="B1335" s="4" t="str">
        <f>VLOOKUP(A1335,holiday!A1335:F3440,2,FALSE)</f>
        <v>Sunday</v>
      </c>
      <c r="C1335" s="4" t="str">
        <f>VLOOKUP(A1335,holiday!A1335:G3440,3,FALSE)</f>
        <v>August</v>
      </c>
      <c r="D1335" s="4">
        <f>VLOOKUP(A1335,holiday!A1335:E3440,5,FALSE)</f>
        <v>2018</v>
      </c>
      <c r="E1335" s="4">
        <f>VLOOKUP(A1335,holiday!A1335:F3440,4,FALSE)</f>
        <v>34</v>
      </c>
      <c r="F1335" s="4" t="str">
        <f>VLOOKUP(A1335,holiday!A1335:G3440,6,FALSE)</f>
        <v>Y</v>
      </c>
      <c r="G1335" s="4" t="str">
        <f>VLOOKUP(A1335,holiday!A1335:H3440,7,FALSE)</f>
        <v>N</v>
      </c>
      <c r="H1335">
        <v>4.9000000000000004</v>
      </c>
      <c r="I1335">
        <v>14.7</v>
      </c>
      <c r="J1335">
        <v>12.3</v>
      </c>
      <c r="K1335">
        <v>0</v>
      </c>
      <c r="L1335" s="5">
        <v>111436.265</v>
      </c>
      <c r="M1335" s="6">
        <v>105.4622088</v>
      </c>
      <c r="N1335" s="6">
        <f t="shared" si="20"/>
        <v>11752314.647322131</v>
      </c>
    </row>
    <row r="1336" spans="1:14" x14ac:dyDescent="0.45">
      <c r="A1336" s="9">
        <v>43339</v>
      </c>
      <c r="B1336" s="4" t="str">
        <f>VLOOKUP(A1336,holiday!A1336:F3441,2,FALSE)</f>
        <v>Monday</v>
      </c>
      <c r="C1336" s="4" t="str">
        <f>VLOOKUP(A1336,holiday!A1336:G3441,3,FALSE)</f>
        <v>August</v>
      </c>
      <c r="D1336" s="4">
        <f>VLOOKUP(A1336,holiday!A1336:E3441,5,FALSE)</f>
        <v>2018</v>
      </c>
      <c r="E1336" s="4">
        <f>VLOOKUP(A1336,holiday!A1336:F3441,4,FALSE)</f>
        <v>34</v>
      </c>
      <c r="F1336" s="4" t="str">
        <f>VLOOKUP(A1336,holiday!A1336:G3441,6,FALSE)</f>
        <v>Y</v>
      </c>
      <c r="G1336" s="4" t="str">
        <f>VLOOKUP(A1336,holiday!A1336:H3441,7,FALSE)</f>
        <v>N</v>
      </c>
      <c r="H1336">
        <v>6.8</v>
      </c>
      <c r="I1336">
        <v>12.9</v>
      </c>
      <c r="J1336">
        <v>12.4</v>
      </c>
      <c r="K1336">
        <v>3.6</v>
      </c>
      <c r="L1336" s="5">
        <v>131280.85</v>
      </c>
      <c r="M1336" s="6">
        <v>105.01180309999999</v>
      </c>
      <c r="N1336" s="6">
        <f t="shared" si="20"/>
        <v>13786038.771000635</v>
      </c>
    </row>
    <row r="1337" spans="1:14" x14ac:dyDescent="0.45">
      <c r="A1337" s="9">
        <v>43340</v>
      </c>
      <c r="B1337" s="4" t="str">
        <f>VLOOKUP(A1337,holiday!A1337:F3442,2,FALSE)</f>
        <v>Tuesday</v>
      </c>
      <c r="C1337" s="4" t="str">
        <f>VLOOKUP(A1337,holiday!A1337:G3442,3,FALSE)</f>
        <v>August</v>
      </c>
      <c r="D1337" s="4">
        <f>VLOOKUP(A1337,holiday!A1337:E3442,5,FALSE)</f>
        <v>2018</v>
      </c>
      <c r="E1337" s="4">
        <f>VLOOKUP(A1337,holiday!A1337:F3442,4,FALSE)</f>
        <v>34</v>
      </c>
      <c r="F1337" s="4" t="str">
        <f>VLOOKUP(A1337,holiday!A1337:G3442,6,FALSE)</f>
        <v>Y</v>
      </c>
      <c r="G1337" s="4" t="str">
        <f>VLOOKUP(A1337,holiday!A1337:H3442,7,FALSE)</f>
        <v>N</v>
      </c>
      <c r="H1337">
        <v>1.9</v>
      </c>
      <c r="I1337">
        <v>11.2</v>
      </c>
      <c r="J1337">
        <v>11.7</v>
      </c>
      <c r="K1337">
        <v>0.2</v>
      </c>
      <c r="L1337" s="5">
        <v>139563.095</v>
      </c>
      <c r="M1337" s="6">
        <v>119.82307369999999</v>
      </c>
      <c r="N1337" s="6">
        <f t="shared" si="20"/>
        <v>16722879.017985102</v>
      </c>
    </row>
    <row r="1338" spans="1:14" x14ac:dyDescent="0.45">
      <c r="A1338" s="9">
        <v>43341</v>
      </c>
      <c r="B1338" s="4" t="str">
        <f>VLOOKUP(A1338,holiday!A1338:F3443,2,FALSE)</f>
        <v>Wednesday</v>
      </c>
      <c r="C1338" s="4" t="str">
        <f>VLOOKUP(A1338,holiday!A1338:G3443,3,FALSE)</f>
        <v>August</v>
      </c>
      <c r="D1338" s="4">
        <f>VLOOKUP(A1338,holiday!A1338:E3443,5,FALSE)</f>
        <v>2018</v>
      </c>
      <c r="E1338" s="4">
        <f>VLOOKUP(A1338,holiday!A1338:F3443,4,FALSE)</f>
        <v>34</v>
      </c>
      <c r="F1338" s="4" t="str">
        <f>VLOOKUP(A1338,holiday!A1338:G3443,6,FALSE)</f>
        <v>Y</v>
      </c>
      <c r="G1338" s="4" t="str">
        <f>VLOOKUP(A1338,holiday!A1338:H3443,7,FALSE)</f>
        <v>N</v>
      </c>
      <c r="H1338">
        <v>0.8</v>
      </c>
      <c r="I1338">
        <v>12.5</v>
      </c>
      <c r="J1338">
        <v>15.5</v>
      </c>
      <c r="K1338">
        <v>0</v>
      </c>
      <c r="L1338" s="5">
        <v>136032.16</v>
      </c>
      <c r="M1338" s="6">
        <v>118.3790102</v>
      </c>
      <c r="N1338" s="6">
        <f t="shared" si="20"/>
        <v>16103352.456168031</v>
      </c>
    </row>
    <row r="1339" spans="1:14" x14ac:dyDescent="0.45">
      <c r="A1339" s="9">
        <v>43342</v>
      </c>
      <c r="B1339" s="4" t="str">
        <f>VLOOKUP(A1339,holiday!A1339:F3444,2,FALSE)</f>
        <v>Thursday</v>
      </c>
      <c r="C1339" s="4" t="str">
        <f>VLOOKUP(A1339,holiday!A1339:G3444,3,FALSE)</f>
        <v>August</v>
      </c>
      <c r="D1339" s="4">
        <f>VLOOKUP(A1339,holiday!A1339:E3444,5,FALSE)</f>
        <v>2018</v>
      </c>
      <c r="E1339" s="4">
        <f>VLOOKUP(A1339,holiday!A1339:F3444,4,FALSE)</f>
        <v>35</v>
      </c>
      <c r="F1339" s="4" t="str">
        <f>VLOOKUP(A1339,holiday!A1339:G3444,6,FALSE)</f>
        <v>Y</v>
      </c>
      <c r="G1339" s="4" t="str">
        <f>VLOOKUP(A1339,holiday!A1339:H3444,7,FALSE)</f>
        <v>N</v>
      </c>
      <c r="H1339">
        <v>4.8</v>
      </c>
      <c r="I1339">
        <v>16.7</v>
      </c>
      <c r="J1339">
        <v>5.0999999999999996</v>
      </c>
      <c r="K1339">
        <v>0</v>
      </c>
      <c r="L1339" s="5">
        <v>139752.54500000001</v>
      </c>
      <c r="M1339" s="6">
        <v>97.166418829999998</v>
      </c>
      <c r="N1339" s="6">
        <f t="shared" si="20"/>
        <v>13579254.320028422</v>
      </c>
    </row>
    <row r="1340" spans="1:14" x14ac:dyDescent="0.45">
      <c r="A1340" s="9">
        <v>43343</v>
      </c>
      <c r="B1340" s="4" t="str">
        <f>VLOOKUP(A1340,holiday!A1340:F3445,2,FALSE)</f>
        <v>Friday</v>
      </c>
      <c r="C1340" s="4" t="str">
        <f>VLOOKUP(A1340,holiday!A1340:G3445,3,FALSE)</f>
        <v>August</v>
      </c>
      <c r="D1340" s="4">
        <f>VLOOKUP(A1340,holiday!A1340:E3445,5,FALSE)</f>
        <v>2018</v>
      </c>
      <c r="E1340" s="4">
        <f>VLOOKUP(A1340,holiday!A1340:F3445,4,FALSE)</f>
        <v>35</v>
      </c>
      <c r="F1340" s="4" t="str">
        <f>VLOOKUP(A1340,holiday!A1340:G3445,6,FALSE)</f>
        <v>Y</v>
      </c>
      <c r="G1340" s="4" t="str">
        <f>VLOOKUP(A1340,holiday!A1340:H3445,7,FALSE)</f>
        <v>N</v>
      </c>
      <c r="H1340">
        <v>8.9</v>
      </c>
      <c r="I1340">
        <v>16</v>
      </c>
      <c r="J1340">
        <v>6.8</v>
      </c>
      <c r="K1340">
        <v>1.6</v>
      </c>
      <c r="L1340" s="5">
        <v>130466.91499999999</v>
      </c>
      <c r="M1340" s="6">
        <v>122.4259917</v>
      </c>
      <c r="N1340" s="6">
        <f t="shared" si="20"/>
        <v>15972541.452914605</v>
      </c>
    </row>
    <row r="1341" spans="1:14" x14ac:dyDescent="0.45">
      <c r="A1341" s="9">
        <v>43344</v>
      </c>
      <c r="B1341" s="4" t="str">
        <f>VLOOKUP(A1341,holiday!A1341:F3446,2,FALSE)</f>
        <v>Saturday</v>
      </c>
      <c r="C1341" s="4" t="str">
        <f>VLOOKUP(A1341,holiday!A1341:G3446,3,FALSE)</f>
        <v>September</v>
      </c>
      <c r="D1341" s="4">
        <f>VLOOKUP(A1341,holiday!A1341:E3446,5,FALSE)</f>
        <v>2018</v>
      </c>
      <c r="E1341" s="4">
        <f>VLOOKUP(A1341,holiday!A1341:F3446,4,FALSE)</f>
        <v>35</v>
      </c>
      <c r="F1341" s="4" t="str">
        <f>VLOOKUP(A1341,holiday!A1341:G3446,6,FALSE)</f>
        <v>Y</v>
      </c>
      <c r="G1341" s="4" t="str">
        <f>VLOOKUP(A1341,holiday!A1341:H3446,7,FALSE)</f>
        <v>N</v>
      </c>
      <c r="H1341">
        <v>10.5</v>
      </c>
      <c r="I1341">
        <v>13.4</v>
      </c>
      <c r="J1341">
        <v>7.4</v>
      </c>
      <c r="K1341">
        <v>2.2000000000000002</v>
      </c>
      <c r="L1341" s="5">
        <v>116344.565</v>
      </c>
      <c r="M1341" s="6">
        <v>104.0260614</v>
      </c>
      <c r="N1341" s="6">
        <f t="shared" si="20"/>
        <v>12102866.862246292</v>
      </c>
    </row>
    <row r="1342" spans="1:14" x14ac:dyDescent="0.45">
      <c r="A1342" s="9">
        <v>43345</v>
      </c>
      <c r="B1342" s="4" t="str">
        <f>VLOOKUP(A1342,holiday!A1342:F3447,2,FALSE)</f>
        <v>Sunday</v>
      </c>
      <c r="C1342" s="4" t="str">
        <f>VLOOKUP(A1342,holiday!A1342:G3447,3,FALSE)</f>
        <v>September</v>
      </c>
      <c r="D1342" s="4">
        <f>VLOOKUP(A1342,holiday!A1342:E3447,5,FALSE)</f>
        <v>2018</v>
      </c>
      <c r="E1342" s="4">
        <f>VLOOKUP(A1342,holiday!A1342:F3447,4,FALSE)</f>
        <v>35</v>
      </c>
      <c r="F1342" s="4" t="str">
        <f>VLOOKUP(A1342,holiday!A1342:G3447,6,FALSE)</f>
        <v>Y</v>
      </c>
      <c r="G1342" s="4" t="str">
        <f>VLOOKUP(A1342,holiday!A1342:H3447,7,FALSE)</f>
        <v>N</v>
      </c>
      <c r="H1342">
        <v>5</v>
      </c>
      <c r="I1342">
        <v>12.3</v>
      </c>
      <c r="J1342">
        <v>11.2</v>
      </c>
      <c r="K1342">
        <v>3</v>
      </c>
      <c r="L1342" s="5">
        <v>118402.905</v>
      </c>
      <c r="M1342" s="6">
        <v>137.1315117</v>
      </c>
      <c r="N1342" s="6">
        <f t="shared" si="20"/>
        <v>16236769.352321489</v>
      </c>
    </row>
    <row r="1343" spans="1:14" x14ac:dyDescent="0.45">
      <c r="A1343" s="9">
        <v>43346</v>
      </c>
      <c r="B1343" s="4" t="str">
        <f>VLOOKUP(A1343,holiday!A1343:F3448,2,FALSE)</f>
        <v>Monday</v>
      </c>
      <c r="C1343" s="4" t="str">
        <f>VLOOKUP(A1343,holiday!A1343:G3448,3,FALSE)</f>
        <v>September</v>
      </c>
      <c r="D1343" s="4">
        <f>VLOOKUP(A1343,holiday!A1343:E3448,5,FALSE)</f>
        <v>2018</v>
      </c>
      <c r="E1343" s="4">
        <f>VLOOKUP(A1343,holiday!A1343:F3448,4,FALSE)</f>
        <v>35</v>
      </c>
      <c r="F1343" s="4" t="str">
        <f>VLOOKUP(A1343,holiday!A1343:G3448,6,FALSE)</f>
        <v>Y</v>
      </c>
      <c r="G1343" s="4" t="str">
        <f>VLOOKUP(A1343,holiday!A1343:H3448,7,FALSE)</f>
        <v>N</v>
      </c>
      <c r="H1343">
        <v>5</v>
      </c>
      <c r="I1343">
        <v>13.1</v>
      </c>
      <c r="J1343">
        <v>14.7</v>
      </c>
      <c r="K1343">
        <v>0</v>
      </c>
      <c r="L1343" s="5">
        <v>131448.995</v>
      </c>
      <c r="M1343" s="6">
        <v>139.51638489999999</v>
      </c>
      <c r="N1343" s="6">
        <f t="shared" si="20"/>
        <v>18339288.581138175</v>
      </c>
    </row>
    <row r="1344" spans="1:14" x14ac:dyDescent="0.45">
      <c r="A1344" s="9">
        <v>43347</v>
      </c>
      <c r="B1344" s="4" t="str">
        <f>VLOOKUP(A1344,holiday!A1344:F3449,2,FALSE)</f>
        <v>Tuesday</v>
      </c>
      <c r="C1344" s="4" t="str">
        <f>VLOOKUP(A1344,holiday!A1344:G3449,3,FALSE)</f>
        <v>September</v>
      </c>
      <c r="D1344" s="4">
        <f>VLOOKUP(A1344,holiday!A1344:E3449,5,FALSE)</f>
        <v>2018</v>
      </c>
      <c r="E1344" s="4">
        <f>VLOOKUP(A1344,holiday!A1344:F3449,4,FALSE)</f>
        <v>35</v>
      </c>
      <c r="F1344" s="4" t="str">
        <f>VLOOKUP(A1344,holiday!A1344:G3449,6,FALSE)</f>
        <v>Y</v>
      </c>
      <c r="G1344" s="4" t="str">
        <f>VLOOKUP(A1344,holiday!A1344:H3449,7,FALSE)</f>
        <v>N</v>
      </c>
      <c r="H1344">
        <v>3.4</v>
      </c>
      <c r="I1344">
        <v>19.5</v>
      </c>
      <c r="J1344">
        <v>14.7</v>
      </c>
      <c r="K1344">
        <v>0</v>
      </c>
      <c r="L1344" s="5">
        <v>128192.08500000001</v>
      </c>
      <c r="M1344" s="6">
        <v>119.57434360000001</v>
      </c>
      <c r="N1344" s="6">
        <f t="shared" si="20"/>
        <v>15328484.418590408</v>
      </c>
    </row>
    <row r="1345" spans="1:14" x14ac:dyDescent="0.45">
      <c r="A1345" s="9">
        <v>43348</v>
      </c>
      <c r="B1345" s="4" t="str">
        <f>VLOOKUP(A1345,holiday!A1345:F3450,2,FALSE)</f>
        <v>Wednesday</v>
      </c>
      <c r="C1345" s="4" t="str">
        <f>VLOOKUP(A1345,holiday!A1345:G3450,3,FALSE)</f>
        <v>September</v>
      </c>
      <c r="D1345" s="4">
        <f>VLOOKUP(A1345,holiday!A1345:E3450,5,FALSE)</f>
        <v>2018</v>
      </c>
      <c r="E1345" s="4">
        <f>VLOOKUP(A1345,holiday!A1345:F3450,4,FALSE)</f>
        <v>35</v>
      </c>
      <c r="F1345" s="4" t="str">
        <f>VLOOKUP(A1345,holiday!A1345:G3450,6,FALSE)</f>
        <v>Y</v>
      </c>
      <c r="G1345" s="4" t="str">
        <f>VLOOKUP(A1345,holiday!A1345:H3450,7,FALSE)</f>
        <v>N</v>
      </c>
      <c r="H1345">
        <v>8.1</v>
      </c>
      <c r="I1345">
        <v>20.2</v>
      </c>
      <c r="J1345">
        <v>14.5</v>
      </c>
      <c r="K1345">
        <v>0</v>
      </c>
      <c r="L1345" s="5">
        <v>118307.155</v>
      </c>
      <c r="M1345" s="6">
        <v>111.54075349999999</v>
      </c>
      <c r="N1345" s="6">
        <f t="shared" si="20"/>
        <v>13196069.213141292</v>
      </c>
    </row>
    <row r="1346" spans="1:14" x14ac:dyDescent="0.45">
      <c r="A1346" s="9">
        <v>43349</v>
      </c>
      <c r="B1346" s="4" t="str">
        <f>VLOOKUP(A1346,holiday!A1346:F3451,2,FALSE)</f>
        <v>Thursday</v>
      </c>
      <c r="C1346" s="4" t="str">
        <f>VLOOKUP(A1346,holiday!A1346:G3451,3,FALSE)</f>
        <v>September</v>
      </c>
      <c r="D1346" s="4">
        <f>VLOOKUP(A1346,holiday!A1346:E3451,5,FALSE)</f>
        <v>2018</v>
      </c>
      <c r="E1346" s="4">
        <f>VLOOKUP(A1346,holiday!A1346:F3451,4,FALSE)</f>
        <v>36</v>
      </c>
      <c r="F1346" s="4" t="str">
        <f>VLOOKUP(A1346,holiday!A1346:G3451,6,FALSE)</f>
        <v>Y</v>
      </c>
      <c r="G1346" s="4" t="str">
        <f>VLOOKUP(A1346,holiday!A1346:H3451,7,FALSE)</f>
        <v>N</v>
      </c>
      <c r="H1346">
        <v>13.8</v>
      </c>
      <c r="I1346">
        <v>20.6</v>
      </c>
      <c r="J1346">
        <v>9.5</v>
      </c>
      <c r="K1346">
        <v>0</v>
      </c>
      <c r="L1346" s="5">
        <v>116467.37</v>
      </c>
      <c r="M1346" s="6">
        <v>138.90753839999999</v>
      </c>
      <c r="N1346" s="6">
        <f t="shared" ref="N1346:N1409" si="21">L1346*M1346</f>
        <v>16178195.670622006</v>
      </c>
    </row>
    <row r="1347" spans="1:14" x14ac:dyDescent="0.45">
      <c r="A1347" s="9">
        <v>43350</v>
      </c>
      <c r="B1347" s="4" t="str">
        <f>VLOOKUP(A1347,holiday!A1347:F3452,2,FALSE)</f>
        <v>Friday</v>
      </c>
      <c r="C1347" s="4" t="str">
        <f>VLOOKUP(A1347,holiday!A1347:G3452,3,FALSE)</f>
        <v>September</v>
      </c>
      <c r="D1347" s="4">
        <f>VLOOKUP(A1347,holiday!A1347:E3452,5,FALSE)</f>
        <v>2018</v>
      </c>
      <c r="E1347" s="4">
        <f>VLOOKUP(A1347,holiday!A1347:F3452,4,FALSE)</f>
        <v>36</v>
      </c>
      <c r="F1347" s="4" t="str">
        <f>VLOOKUP(A1347,holiday!A1347:G3452,6,FALSE)</f>
        <v>Y</v>
      </c>
      <c r="G1347" s="4" t="str">
        <f>VLOOKUP(A1347,holiday!A1347:H3452,7,FALSE)</f>
        <v>N</v>
      </c>
      <c r="H1347">
        <v>8.6999999999999993</v>
      </c>
      <c r="I1347">
        <v>15.1</v>
      </c>
      <c r="J1347">
        <v>14.7</v>
      </c>
      <c r="K1347">
        <v>3.4</v>
      </c>
      <c r="L1347" s="5">
        <v>123583.52</v>
      </c>
      <c r="M1347" s="6">
        <v>161.5068282</v>
      </c>
      <c r="N1347" s="6">
        <f t="shared" si="21"/>
        <v>19959582.332991265</v>
      </c>
    </row>
    <row r="1348" spans="1:14" x14ac:dyDescent="0.45">
      <c r="A1348" s="9">
        <v>43351</v>
      </c>
      <c r="B1348" s="4" t="str">
        <f>VLOOKUP(A1348,holiday!A1348:F3453,2,FALSE)</f>
        <v>Saturday</v>
      </c>
      <c r="C1348" s="4" t="str">
        <f>VLOOKUP(A1348,holiday!A1348:G3453,3,FALSE)</f>
        <v>September</v>
      </c>
      <c r="D1348" s="4">
        <f>VLOOKUP(A1348,holiday!A1348:E3453,5,FALSE)</f>
        <v>2018</v>
      </c>
      <c r="E1348" s="4">
        <f>VLOOKUP(A1348,holiday!A1348:F3453,4,FALSE)</f>
        <v>36</v>
      </c>
      <c r="F1348" s="4" t="str">
        <f>VLOOKUP(A1348,holiday!A1348:G3453,6,FALSE)</f>
        <v>Y</v>
      </c>
      <c r="G1348" s="4" t="str">
        <f>VLOOKUP(A1348,holiday!A1348:H3453,7,FALSE)</f>
        <v>N</v>
      </c>
      <c r="H1348">
        <v>4.2</v>
      </c>
      <c r="I1348">
        <v>17.5</v>
      </c>
      <c r="J1348">
        <v>16.2</v>
      </c>
      <c r="K1348">
        <v>0.2</v>
      </c>
      <c r="L1348" s="5">
        <v>109948.61500000001</v>
      </c>
      <c r="M1348" s="6">
        <v>109.29377119999999</v>
      </c>
      <c r="N1348" s="6">
        <f t="shared" si="21"/>
        <v>12016698.771566888</v>
      </c>
    </row>
    <row r="1349" spans="1:14" x14ac:dyDescent="0.45">
      <c r="A1349" s="9">
        <v>43352</v>
      </c>
      <c r="B1349" s="4" t="str">
        <f>VLOOKUP(A1349,holiday!A1349:F3454,2,FALSE)</f>
        <v>Sunday</v>
      </c>
      <c r="C1349" s="4" t="str">
        <f>VLOOKUP(A1349,holiday!A1349:G3454,3,FALSE)</f>
        <v>September</v>
      </c>
      <c r="D1349" s="4">
        <f>VLOOKUP(A1349,holiday!A1349:E3454,5,FALSE)</f>
        <v>2018</v>
      </c>
      <c r="E1349" s="4">
        <f>VLOOKUP(A1349,holiday!A1349:F3454,4,FALSE)</f>
        <v>36</v>
      </c>
      <c r="F1349" s="4" t="str">
        <f>VLOOKUP(A1349,holiday!A1349:G3454,6,FALSE)</f>
        <v>Y</v>
      </c>
      <c r="G1349" s="4" t="str">
        <f>VLOOKUP(A1349,holiday!A1349:H3454,7,FALSE)</f>
        <v>N</v>
      </c>
      <c r="H1349">
        <v>8.6</v>
      </c>
      <c r="I1349">
        <v>18.100000000000001</v>
      </c>
      <c r="J1349">
        <v>7.3</v>
      </c>
      <c r="K1349">
        <v>0</v>
      </c>
      <c r="L1349" s="5">
        <v>107838.95</v>
      </c>
      <c r="M1349" s="6">
        <v>67.615591249999994</v>
      </c>
      <c r="N1349" s="6">
        <f t="shared" si="21"/>
        <v>7291594.3640291868</v>
      </c>
    </row>
    <row r="1350" spans="1:14" x14ac:dyDescent="0.45">
      <c r="A1350" s="9">
        <v>43353</v>
      </c>
      <c r="B1350" s="4" t="str">
        <f>VLOOKUP(A1350,holiday!A1350:F3455,2,FALSE)</f>
        <v>Monday</v>
      </c>
      <c r="C1350" s="4" t="str">
        <f>VLOOKUP(A1350,holiday!A1350:G3455,3,FALSE)</f>
        <v>September</v>
      </c>
      <c r="D1350" s="4">
        <f>VLOOKUP(A1350,holiday!A1350:E3455,5,FALSE)</f>
        <v>2018</v>
      </c>
      <c r="E1350" s="4">
        <f>VLOOKUP(A1350,holiday!A1350:F3455,4,FALSE)</f>
        <v>36</v>
      </c>
      <c r="F1350" s="4" t="str">
        <f>VLOOKUP(A1350,holiday!A1350:G3455,6,FALSE)</f>
        <v>Y</v>
      </c>
      <c r="G1350" s="4" t="str">
        <f>VLOOKUP(A1350,holiday!A1350:H3455,7,FALSE)</f>
        <v>N</v>
      </c>
      <c r="H1350">
        <v>13.4</v>
      </c>
      <c r="I1350">
        <v>18</v>
      </c>
      <c r="J1350">
        <v>10.199999999999999</v>
      </c>
      <c r="K1350">
        <v>0</v>
      </c>
      <c r="L1350" s="5">
        <v>123132.625</v>
      </c>
      <c r="M1350" s="6">
        <v>92.615982560000006</v>
      </c>
      <c r="N1350" s="6">
        <f t="shared" si="21"/>
        <v>11404049.049567021</v>
      </c>
    </row>
    <row r="1351" spans="1:14" x14ac:dyDescent="0.45">
      <c r="A1351" s="9">
        <v>43354</v>
      </c>
      <c r="B1351" s="4" t="str">
        <f>VLOOKUP(A1351,holiday!A1351:F3456,2,FALSE)</f>
        <v>Tuesday</v>
      </c>
      <c r="C1351" s="4" t="str">
        <f>VLOOKUP(A1351,holiday!A1351:G3456,3,FALSE)</f>
        <v>September</v>
      </c>
      <c r="D1351" s="4">
        <f>VLOOKUP(A1351,holiday!A1351:E3456,5,FALSE)</f>
        <v>2018</v>
      </c>
      <c r="E1351" s="4">
        <f>VLOOKUP(A1351,holiday!A1351:F3456,4,FALSE)</f>
        <v>36</v>
      </c>
      <c r="F1351" s="4" t="str">
        <f>VLOOKUP(A1351,holiday!A1351:G3456,6,FALSE)</f>
        <v>Y</v>
      </c>
      <c r="G1351" s="4" t="str">
        <f>VLOOKUP(A1351,holiday!A1351:H3456,7,FALSE)</f>
        <v>N</v>
      </c>
      <c r="H1351">
        <v>9.1</v>
      </c>
      <c r="I1351">
        <v>24.2</v>
      </c>
      <c r="J1351">
        <v>17.7</v>
      </c>
      <c r="K1351">
        <v>0</v>
      </c>
      <c r="L1351" s="5">
        <v>111096.53</v>
      </c>
      <c r="M1351" s="6">
        <v>67.333252150000007</v>
      </c>
      <c r="N1351" s="6">
        <f t="shared" si="21"/>
        <v>7480490.6674800403</v>
      </c>
    </row>
    <row r="1352" spans="1:14" x14ac:dyDescent="0.45">
      <c r="A1352" s="9">
        <v>43355</v>
      </c>
      <c r="B1352" s="4" t="str">
        <f>VLOOKUP(A1352,holiday!A1352:F3457,2,FALSE)</f>
        <v>Wednesday</v>
      </c>
      <c r="C1352" s="4" t="str">
        <f>VLOOKUP(A1352,holiday!A1352:G3457,3,FALSE)</f>
        <v>September</v>
      </c>
      <c r="D1352" s="4">
        <f>VLOOKUP(A1352,holiday!A1352:E3457,5,FALSE)</f>
        <v>2018</v>
      </c>
      <c r="E1352" s="4">
        <f>VLOOKUP(A1352,holiday!A1352:F3457,4,FALSE)</f>
        <v>36</v>
      </c>
      <c r="F1352" s="4" t="str">
        <f>VLOOKUP(A1352,holiday!A1352:G3457,6,FALSE)</f>
        <v>Y</v>
      </c>
      <c r="G1352" s="4" t="str">
        <f>VLOOKUP(A1352,holiday!A1352:H3457,7,FALSE)</f>
        <v>N</v>
      </c>
      <c r="H1352">
        <v>11.7</v>
      </c>
      <c r="I1352">
        <v>18.5</v>
      </c>
      <c r="J1352">
        <v>15.8</v>
      </c>
      <c r="K1352">
        <v>0</v>
      </c>
      <c r="L1352" s="5">
        <v>112935.03999999999</v>
      </c>
      <c r="M1352" s="6">
        <v>83.694892069999995</v>
      </c>
      <c r="N1352" s="6">
        <f t="shared" si="21"/>
        <v>9452085.9837211315</v>
      </c>
    </row>
    <row r="1353" spans="1:14" x14ac:dyDescent="0.45">
      <c r="A1353" s="9">
        <v>43356</v>
      </c>
      <c r="B1353" s="4" t="str">
        <f>VLOOKUP(A1353,holiday!A1353:F3458,2,FALSE)</f>
        <v>Thursday</v>
      </c>
      <c r="C1353" s="4" t="str">
        <f>VLOOKUP(A1353,holiday!A1353:G3458,3,FALSE)</f>
        <v>September</v>
      </c>
      <c r="D1353" s="4">
        <f>VLOOKUP(A1353,holiday!A1353:E3458,5,FALSE)</f>
        <v>2018</v>
      </c>
      <c r="E1353" s="4">
        <f>VLOOKUP(A1353,holiday!A1353:F3458,4,FALSE)</f>
        <v>37</v>
      </c>
      <c r="F1353" s="4" t="str">
        <f>VLOOKUP(A1353,holiday!A1353:G3458,6,FALSE)</f>
        <v>Y</v>
      </c>
      <c r="G1353" s="4" t="str">
        <f>VLOOKUP(A1353,holiday!A1353:H3458,7,FALSE)</f>
        <v>N</v>
      </c>
      <c r="H1353">
        <v>7.1</v>
      </c>
      <c r="I1353">
        <v>19.7</v>
      </c>
      <c r="J1353">
        <v>18.2</v>
      </c>
      <c r="K1353">
        <v>0</v>
      </c>
      <c r="L1353" s="5">
        <v>117880.565</v>
      </c>
      <c r="M1353" s="6">
        <v>84.978278599999996</v>
      </c>
      <c r="N1353" s="6">
        <f t="shared" si="21"/>
        <v>10017287.494095409</v>
      </c>
    </row>
    <row r="1354" spans="1:14" x14ac:dyDescent="0.45">
      <c r="A1354" s="9">
        <v>43357</v>
      </c>
      <c r="B1354" s="4" t="str">
        <f>VLOOKUP(A1354,holiday!A1354:F3459,2,FALSE)</f>
        <v>Friday</v>
      </c>
      <c r="C1354" s="4" t="str">
        <f>VLOOKUP(A1354,holiday!A1354:G3459,3,FALSE)</f>
        <v>September</v>
      </c>
      <c r="D1354" s="4">
        <f>VLOOKUP(A1354,holiday!A1354:E3459,5,FALSE)</f>
        <v>2018</v>
      </c>
      <c r="E1354" s="4">
        <f>VLOOKUP(A1354,holiday!A1354:F3459,4,FALSE)</f>
        <v>37</v>
      </c>
      <c r="F1354" s="4" t="str">
        <f>VLOOKUP(A1354,holiday!A1354:G3459,6,FALSE)</f>
        <v>Y</v>
      </c>
      <c r="G1354" s="4" t="str">
        <f>VLOOKUP(A1354,holiday!A1354:H3459,7,FALSE)</f>
        <v>N</v>
      </c>
      <c r="H1354">
        <v>10.9</v>
      </c>
      <c r="I1354">
        <v>22.7</v>
      </c>
      <c r="J1354">
        <v>18.2</v>
      </c>
      <c r="K1354">
        <v>0</v>
      </c>
      <c r="L1354" s="5">
        <v>111213.15</v>
      </c>
      <c r="M1354" s="6">
        <v>35.224262940000003</v>
      </c>
      <c r="N1354" s="6">
        <f t="shared" si="21"/>
        <v>3917401.2379856613</v>
      </c>
    </row>
    <row r="1355" spans="1:14" x14ac:dyDescent="0.45">
      <c r="A1355" s="9">
        <v>43358</v>
      </c>
      <c r="B1355" s="4" t="str">
        <f>VLOOKUP(A1355,holiday!A1355:F3460,2,FALSE)</f>
        <v>Saturday</v>
      </c>
      <c r="C1355" s="4" t="str">
        <f>VLOOKUP(A1355,holiday!A1355:G3460,3,FALSE)</f>
        <v>September</v>
      </c>
      <c r="D1355" s="4">
        <f>VLOOKUP(A1355,holiday!A1355:E3460,5,FALSE)</f>
        <v>2018</v>
      </c>
      <c r="E1355" s="4">
        <f>VLOOKUP(A1355,holiday!A1355:F3460,4,FALSE)</f>
        <v>37</v>
      </c>
      <c r="F1355" s="4" t="str">
        <f>VLOOKUP(A1355,holiday!A1355:G3460,6,FALSE)</f>
        <v>Y</v>
      </c>
      <c r="G1355" s="4" t="str">
        <f>VLOOKUP(A1355,holiday!A1355:H3460,7,FALSE)</f>
        <v>N</v>
      </c>
      <c r="H1355">
        <v>10.199999999999999</v>
      </c>
      <c r="I1355">
        <v>13.7</v>
      </c>
      <c r="J1355">
        <v>6.3</v>
      </c>
      <c r="K1355">
        <v>0.2</v>
      </c>
      <c r="L1355" s="5">
        <v>108632.355</v>
      </c>
      <c r="M1355" s="6">
        <v>14.67358758</v>
      </c>
      <c r="N1355" s="6">
        <f t="shared" si="21"/>
        <v>1594026.3751141508</v>
      </c>
    </row>
    <row r="1356" spans="1:14" x14ac:dyDescent="0.45">
      <c r="A1356" s="9">
        <v>43359</v>
      </c>
      <c r="B1356" s="4" t="str">
        <f>VLOOKUP(A1356,holiday!A1356:F3461,2,FALSE)</f>
        <v>Sunday</v>
      </c>
      <c r="C1356" s="4" t="str">
        <f>VLOOKUP(A1356,holiday!A1356:G3461,3,FALSE)</f>
        <v>September</v>
      </c>
      <c r="D1356" s="4">
        <f>VLOOKUP(A1356,holiday!A1356:E3461,5,FALSE)</f>
        <v>2018</v>
      </c>
      <c r="E1356" s="4">
        <f>VLOOKUP(A1356,holiday!A1356:F3461,4,FALSE)</f>
        <v>37</v>
      </c>
      <c r="F1356" s="4" t="str">
        <f>VLOOKUP(A1356,holiday!A1356:G3461,6,FALSE)</f>
        <v>Y</v>
      </c>
      <c r="G1356" s="4" t="str">
        <f>VLOOKUP(A1356,holiday!A1356:H3461,7,FALSE)</f>
        <v>N</v>
      </c>
      <c r="H1356">
        <v>5.5</v>
      </c>
      <c r="I1356">
        <v>14</v>
      </c>
      <c r="J1356">
        <v>15.3</v>
      </c>
      <c r="K1356">
        <v>2</v>
      </c>
      <c r="L1356" s="5">
        <v>113030.005</v>
      </c>
      <c r="M1356" s="6">
        <v>81.637617719999994</v>
      </c>
      <c r="N1356" s="6">
        <f t="shared" si="21"/>
        <v>9227500.3390796892</v>
      </c>
    </row>
    <row r="1357" spans="1:14" x14ac:dyDescent="0.45">
      <c r="A1357" s="9">
        <v>43360</v>
      </c>
      <c r="B1357" s="4" t="str">
        <f>VLOOKUP(A1357,holiday!A1357:F3462,2,FALSE)</f>
        <v>Monday</v>
      </c>
      <c r="C1357" s="4" t="str">
        <f>VLOOKUP(A1357,holiday!A1357:G3462,3,FALSE)</f>
        <v>September</v>
      </c>
      <c r="D1357" s="4">
        <f>VLOOKUP(A1357,holiday!A1357:E3462,5,FALSE)</f>
        <v>2018</v>
      </c>
      <c r="E1357" s="4">
        <f>VLOOKUP(A1357,holiday!A1357:F3462,4,FALSE)</f>
        <v>37</v>
      </c>
      <c r="F1357" s="4" t="str">
        <f>VLOOKUP(A1357,holiday!A1357:G3462,6,FALSE)</f>
        <v>Y</v>
      </c>
      <c r="G1357" s="4" t="str">
        <f>VLOOKUP(A1357,holiday!A1357:H3462,7,FALSE)</f>
        <v>N</v>
      </c>
      <c r="H1357">
        <v>6.7</v>
      </c>
      <c r="I1357">
        <v>18.100000000000001</v>
      </c>
      <c r="J1357">
        <v>18.7</v>
      </c>
      <c r="K1357">
        <v>0</v>
      </c>
      <c r="L1357" s="5">
        <v>118208.24</v>
      </c>
      <c r="M1357" s="6">
        <v>70.685303939999997</v>
      </c>
      <c r="N1357" s="6">
        <f t="shared" si="21"/>
        <v>8355585.3726124652</v>
      </c>
    </row>
    <row r="1358" spans="1:14" x14ac:dyDescent="0.45">
      <c r="A1358" s="9">
        <v>43361</v>
      </c>
      <c r="B1358" s="4" t="str">
        <f>VLOOKUP(A1358,holiday!A1358:F3463,2,FALSE)</f>
        <v>Tuesday</v>
      </c>
      <c r="C1358" s="4" t="str">
        <f>VLOOKUP(A1358,holiday!A1358:G3463,3,FALSE)</f>
        <v>September</v>
      </c>
      <c r="D1358" s="4">
        <f>VLOOKUP(A1358,holiday!A1358:E3463,5,FALSE)</f>
        <v>2018</v>
      </c>
      <c r="E1358" s="4">
        <f>VLOOKUP(A1358,holiday!A1358:F3463,4,FALSE)</f>
        <v>37</v>
      </c>
      <c r="F1358" s="4" t="str">
        <f>VLOOKUP(A1358,holiday!A1358:G3463,6,FALSE)</f>
        <v>Y</v>
      </c>
      <c r="G1358" s="4" t="str">
        <f>VLOOKUP(A1358,holiday!A1358:H3463,7,FALSE)</f>
        <v>N</v>
      </c>
      <c r="H1358">
        <v>11</v>
      </c>
      <c r="I1358">
        <v>20.3</v>
      </c>
      <c r="J1358">
        <v>8</v>
      </c>
      <c r="K1358">
        <v>0</v>
      </c>
      <c r="L1358" s="5">
        <v>119622.285</v>
      </c>
      <c r="M1358" s="6">
        <v>85.452468640000006</v>
      </c>
      <c r="N1358" s="6">
        <f t="shared" si="21"/>
        <v>10222019.557607643</v>
      </c>
    </row>
    <row r="1359" spans="1:14" x14ac:dyDescent="0.45">
      <c r="A1359" s="9">
        <v>43362</v>
      </c>
      <c r="B1359" s="4" t="str">
        <f>VLOOKUP(A1359,holiday!A1359:F3464,2,FALSE)</f>
        <v>Wednesday</v>
      </c>
      <c r="C1359" s="4" t="str">
        <f>VLOOKUP(A1359,holiday!A1359:G3464,3,FALSE)</f>
        <v>September</v>
      </c>
      <c r="D1359" s="4">
        <f>VLOOKUP(A1359,holiday!A1359:E3464,5,FALSE)</f>
        <v>2018</v>
      </c>
      <c r="E1359" s="4">
        <f>VLOOKUP(A1359,holiday!A1359:F3464,4,FALSE)</f>
        <v>37</v>
      </c>
      <c r="F1359" s="4" t="str">
        <f>VLOOKUP(A1359,holiday!A1359:G3464,6,FALSE)</f>
        <v>Y</v>
      </c>
      <c r="G1359" s="4" t="str">
        <f>VLOOKUP(A1359,holiday!A1359:H3464,7,FALSE)</f>
        <v>N</v>
      </c>
      <c r="H1359">
        <v>8.5</v>
      </c>
      <c r="I1359">
        <v>14.7</v>
      </c>
      <c r="J1359">
        <v>16.100000000000001</v>
      </c>
      <c r="K1359">
        <v>3</v>
      </c>
      <c r="L1359" s="5">
        <v>123787.77</v>
      </c>
      <c r="M1359" s="6">
        <v>101.0040489</v>
      </c>
      <c r="N1359" s="6">
        <f t="shared" si="21"/>
        <v>12503065.974301953</v>
      </c>
    </row>
    <row r="1360" spans="1:14" x14ac:dyDescent="0.45">
      <c r="A1360" s="9">
        <v>43363</v>
      </c>
      <c r="B1360" s="4" t="str">
        <f>VLOOKUP(A1360,holiday!A1360:F3465,2,FALSE)</f>
        <v>Thursday</v>
      </c>
      <c r="C1360" s="4" t="str">
        <f>VLOOKUP(A1360,holiday!A1360:G3465,3,FALSE)</f>
        <v>September</v>
      </c>
      <c r="D1360" s="4">
        <f>VLOOKUP(A1360,holiday!A1360:E3465,5,FALSE)</f>
        <v>2018</v>
      </c>
      <c r="E1360" s="4">
        <f>VLOOKUP(A1360,holiday!A1360:F3465,4,FALSE)</f>
        <v>38</v>
      </c>
      <c r="F1360" s="4" t="str">
        <f>VLOOKUP(A1360,holiday!A1360:G3465,6,FALSE)</f>
        <v>Y</v>
      </c>
      <c r="G1360" s="4" t="str">
        <f>VLOOKUP(A1360,holiday!A1360:H3465,7,FALSE)</f>
        <v>N</v>
      </c>
      <c r="H1360">
        <v>3.8</v>
      </c>
      <c r="I1360">
        <v>17.399999999999999</v>
      </c>
      <c r="J1360">
        <v>18.5</v>
      </c>
      <c r="K1360">
        <v>0.8</v>
      </c>
      <c r="L1360" s="5">
        <v>125335.57</v>
      </c>
      <c r="M1360" s="6">
        <v>115.429534</v>
      </c>
      <c r="N1360" s="6">
        <f t="shared" si="21"/>
        <v>14467426.438724382</v>
      </c>
    </row>
    <row r="1361" spans="1:14" x14ac:dyDescent="0.45">
      <c r="A1361" s="9">
        <v>43364</v>
      </c>
      <c r="B1361" s="4" t="str">
        <f>VLOOKUP(A1361,holiday!A1361:F3466,2,FALSE)</f>
        <v>Friday</v>
      </c>
      <c r="C1361" s="4" t="str">
        <f>VLOOKUP(A1361,holiday!A1361:G3466,3,FALSE)</f>
        <v>September</v>
      </c>
      <c r="D1361" s="4">
        <f>VLOOKUP(A1361,holiday!A1361:E3466,5,FALSE)</f>
        <v>2018</v>
      </c>
      <c r="E1361" s="4">
        <f>VLOOKUP(A1361,holiday!A1361:F3466,4,FALSE)</f>
        <v>38</v>
      </c>
      <c r="F1361" s="4" t="str">
        <f>VLOOKUP(A1361,holiday!A1361:G3466,6,FALSE)</f>
        <v>N</v>
      </c>
      <c r="G1361" s="4" t="str">
        <f>VLOOKUP(A1361,holiday!A1361:H3466,7,FALSE)</f>
        <v>N</v>
      </c>
      <c r="H1361">
        <v>8.3000000000000007</v>
      </c>
      <c r="I1361">
        <v>18.899999999999999</v>
      </c>
      <c r="J1361">
        <v>16.600000000000001</v>
      </c>
      <c r="K1361">
        <v>0</v>
      </c>
      <c r="L1361" s="5">
        <v>120372.48</v>
      </c>
      <c r="M1361" s="6">
        <v>110.8134668</v>
      </c>
      <c r="N1361" s="6">
        <f t="shared" si="21"/>
        <v>13338891.816113664</v>
      </c>
    </row>
    <row r="1362" spans="1:14" x14ac:dyDescent="0.45">
      <c r="A1362" s="9">
        <v>43365</v>
      </c>
      <c r="B1362" s="4" t="str">
        <f>VLOOKUP(A1362,holiday!A1362:F3467,2,FALSE)</f>
        <v>Saturday</v>
      </c>
      <c r="C1362" s="4" t="str">
        <f>VLOOKUP(A1362,holiday!A1362:G3467,3,FALSE)</f>
        <v>September</v>
      </c>
      <c r="D1362" s="4">
        <f>VLOOKUP(A1362,holiday!A1362:E3467,5,FALSE)</f>
        <v>2018</v>
      </c>
      <c r="E1362" s="4">
        <f>VLOOKUP(A1362,holiday!A1362:F3467,4,FALSE)</f>
        <v>38</v>
      </c>
      <c r="F1362" s="4" t="str">
        <f>VLOOKUP(A1362,holiday!A1362:G3467,6,FALSE)</f>
        <v>N</v>
      </c>
      <c r="G1362" s="4" t="str">
        <f>VLOOKUP(A1362,holiday!A1362:H3467,7,FALSE)</f>
        <v>N</v>
      </c>
      <c r="H1362">
        <v>6.8</v>
      </c>
      <c r="I1362">
        <v>17.3</v>
      </c>
      <c r="J1362">
        <v>19.7</v>
      </c>
      <c r="K1362">
        <v>0</v>
      </c>
      <c r="L1362" s="5">
        <v>107731.72</v>
      </c>
      <c r="M1362" s="6">
        <v>83.493593180000005</v>
      </c>
      <c r="N1362" s="6">
        <f t="shared" si="21"/>
        <v>8994908.4022616707</v>
      </c>
    </row>
    <row r="1363" spans="1:14" x14ac:dyDescent="0.45">
      <c r="A1363" s="9">
        <v>43366</v>
      </c>
      <c r="B1363" s="4" t="str">
        <f>VLOOKUP(A1363,holiday!A1363:F3468,2,FALSE)</f>
        <v>Sunday</v>
      </c>
      <c r="C1363" s="4" t="str">
        <f>VLOOKUP(A1363,holiday!A1363:G3468,3,FALSE)</f>
        <v>September</v>
      </c>
      <c r="D1363" s="4">
        <f>VLOOKUP(A1363,holiday!A1363:E3468,5,FALSE)</f>
        <v>2018</v>
      </c>
      <c r="E1363" s="4">
        <f>VLOOKUP(A1363,holiday!A1363:F3468,4,FALSE)</f>
        <v>38</v>
      </c>
      <c r="F1363" s="4" t="str">
        <f>VLOOKUP(A1363,holiday!A1363:G3468,6,FALSE)</f>
        <v>N</v>
      </c>
      <c r="G1363" s="4" t="str">
        <f>VLOOKUP(A1363,holiday!A1363:H3468,7,FALSE)</f>
        <v>N</v>
      </c>
      <c r="H1363">
        <v>10.4</v>
      </c>
      <c r="I1363">
        <v>13.7</v>
      </c>
      <c r="J1363">
        <v>11.6</v>
      </c>
      <c r="K1363">
        <v>0.2</v>
      </c>
      <c r="L1363" s="5">
        <v>107332.1</v>
      </c>
      <c r="M1363" s="6">
        <v>79.780017569999998</v>
      </c>
      <c r="N1363" s="6">
        <f t="shared" si="21"/>
        <v>8562956.823824998</v>
      </c>
    </row>
    <row r="1364" spans="1:14" x14ac:dyDescent="0.45">
      <c r="A1364" s="9">
        <v>43367</v>
      </c>
      <c r="B1364" s="4" t="str">
        <f>VLOOKUP(A1364,holiday!A1364:F3469,2,FALSE)</f>
        <v>Monday</v>
      </c>
      <c r="C1364" s="4" t="str">
        <f>VLOOKUP(A1364,holiday!A1364:G3469,3,FALSE)</f>
        <v>September</v>
      </c>
      <c r="D1364" s="4">
        <f>VLOOKUP(A1364,holiday!A1364:E3469,5,FALSE)</f>
        <v>2018</v>
      </c>
      <c r="E1364" s="4">
        <f>VLOOKUP(A1364,holiday!A1364:F3469,4,FALSE)</f>
        <v>38</v>
      </c>
      <c r="F1364" s="4" t="str">
        <f>VLOOKUP(A1364,holiday!A1364:G3469,6,FALSE)</f>
        <v>N</v>
      </c>
      <c r="G1364" s="4" t="str">
        <f>VLOOKUP(A1364,holiday!A1364:H3469,7,FALSE)</f>
        <v>N</v>
      </c>
      <c r="H1364">
        <v>4.5999999999999996</v>
      </c>
      <c r="I1364">
        <v>14.9</v>
      </c>
      <c r="J1364">
        <v>17.2</v>
      </c>
      <c r="K1364">
        <v>0</v>
      </c>
      <c r="L1364" s="5">
        <v>119535.715</v>
      </c>
      <c r="M1364" s="6">
        <v>93.755130829999999</v>
      </c>
      <c r="N1364" s="6">
        <f t="shared" si="21"/>
        <v>11207086.598682594</v>
      </c>
    </row>
    <row r="1365" spans="1:14" x14ac:dyDescent="0.45">
      <c r="A1365" s="9">
        <v>43368</v>
      </c>
      <c r="B1365" s="4" t="str">
        <f>VLOOKUP(A1365,holiday!A1365:F3470,2,FALSE)</f>
        <v>Tuesday</v>
      </c>
      <c r="C1365" s="4" t="str">
        <f>VLOOKUP(A1365,holiday!A1365:G3470,3,FALSE)</f>
        <v>September</v>
      </c>
      <c r="D1365" s="4">
        <f>VLOOKUP(A1365,holiday!A1365:E3470,5,FALSE)</f>
        <v>2018</v>
      </c>
      <c r="E1365" s="4">
        <f>VLOOKUP(A1365,holiday!A1365:F3470,4,FALSE)</f>
        <v>38</v>
      </c>
      <c r="F1365" s="4" t="str">
        <f>VLOOKUP(A1365,holiday!A1365:G3470,6,FALSE)</f>
        <v>N</v>
      </c>
      <c r="G1365" s="4" t="str">
        <f>VLOOKUP(A1365,holiday!A1365:H3470,7,FALSE)</f>
        <v>N</v>
      </c>
      <c r="H1365">
        <v>8.6</v>
      </c>
      <c r="I1365">
        <v>13.6</v>
      </c>
      <c r="J1365">
        <v>12.2</v>
      </c>
      <c r="K1365">
        <v>0</v>
      </c>
      <c r="L1365" s="5">
        <v>124797.08500000001</v>
      </c>
      <c r="M1365" s="6">
        <v>118.656356</v>
      </c>
      <c r="N1365" s="6">
        <f t="shared" si="21"/>
        <v>14807967.34552226</v>
      </c>
    </row>
    <row r="1366" spans="1:14" x14ac:dyDescent="0.45">
      <c r="A1366" s="9">
        <v>43369</v>
      </c>
      <c r="B1366" s="4" t="str">
        <f>VLOOKUP(A1366,holiday!A1366:F3471,2,FALSE)</f>
        <v>Wednesday</v>
      </c>
      <c r="C1366" s="4" t="str">
        <f>VLOOKUP(A1366,holiday!A1366:G3471,3,FALSE)</f>
        <v>September</v>
      </c>
      <c r="D1366" s="4">
        <f>VLOOKUP(A1366,holiday!A1366:E3471,5,FALSE)</f>
        <v>2018</v>
      </c>
      <c r="E1366" s="4">
        <f>VLOOKUP(A1366,holiday!A1366:F3471,4,FALSE)</f>
        <v>38</v>
      </c>
      <c r="F1366" s="4" t="str">
        <f>VLOOKUP(A1366,holiday!A1366:G3471,6,FALSE)</f>
        <v>N</v>
      </c>
      <c r="G1366" s="4" t="str">
        <f>VLOOKUP(A1366,holiday!A1366:H3471,7,FALSE)</f>
        <v>N</v>
      </c>
      <c r="H1366">
        <v>6.4</v>
      </c>
      <c r="I1366">
        <v>17.600000000000001</v>
      </c>
      <c r="J1366">
        <v>20.8</v>
      </c>
      <c r="K1366">
        <v>0</v>
      </c>
      <c r="L1366" s="5">
        <v>119238.345</v>
      </c>
      <c r="M1366" s="6">
        <v>120.8612104</v>
      </c>
      <c r="N1366" s="6">
        <f t="shared" si="21"/>
        <v>14411290.702792788</v>
      </c>
    </row>
    <row r="1367" spans="1:14" x14ac:dyDescent="0.45">
      <c r="A1367" s="9">
        <v>43370</v>
      </c>
      <c r="B1367" s="4" t="str">
        <f>VLOOKUP(A1367,holiday!A1367:F3472,2,FALSE)</f>
        <v>Thursday</v>
      </c>
      <c r="C1367" s="4" t="str">
        <f>VLOOKUP(A1367,holiday!A1367:G3472,3,FALSE)</f>
        <v>September</v>
      </c>
      <c r="D1367" s="4">
        <f>VLOOKUP(A1367,holiday!A1367:E3472,5,FALSE)</f>
        <v>2018</v>
      </c>
      <c r="E1367" s="4">
        <f>VLOOKUP(A1367,holiday!A1367:F3472,4,FALSE)</f>
        <v>39</v>
      </c>
      <c r="F1367" s="4" t="str">
        <f>VLOOKUP(A1367,holiday!A1367:G3472,6,FALSE)</f>
        <v>N</v>
      </c>
      <c r="G1367" s="4" t="str">
        <f>VLOOKUP(A1367,holiday!A1367:H3472,7,FALSE)</f>
        <v>N</v>
      </c>
      <c r="H1367">
        <v>9.1999999999999993</v>
      </c>
      <c r="I1367">
        <v>24.2</v>
      </c>
      <c r="J1367">
        <v>20.8</v>
      </c>
      <c r="K1367">
        <v>0</v>
      </c>
      <c r="L1367" s="5">
        <v>110878.67</v>
      </c>
      <c r="M1367" s="6">
        <v>99.286997249999999</v>
      </c>
      <c r="N1367" s="6">
        <f t="shared" si="21"/>
        <v>11008810.203373658</v>
      </c>
    </row>
    <row r="1368" spans="1:14" x14ac:dyDescent="0.45">
      <c r="A1368" s="9">
        <v>43371</v>
      </c>
      <c r="B1368" s="4" t="str">
        <f>VLOOKUP(A1368,holiday!A1368:F3473,2,FALSE)</f>
        <v>Friday</v>
      </c>
      <c r="C1368" s="4" t="str">
        <f>VLOOKUP(A1368,holiday!A1368:G3473,3,FALSE)</f>
        <v>September</v>
      </c>
      <c r="D1368" s="4">
        <f>VLOOKUP(A1368,holiday!A1368:E3473,5,FALSE)</f>
        <v>2018</v>
      </c>
      <c r="E1368" s="4">
        <f>VLOOKUP(A1368,holiday!A1368:F3473,4,FALSE)</f>
        <v>39</v>
      </c>
      <c r="F1368" s="4" t="str">
        <f>VLOOKUP(A1368,holiday!A1368:G3473,6,FALSE)</f>
        <v>N</v>
      </c>
      <c r="G1368" s="4" t="str">
        <f>VLOOKUP(A1368,holiday!A1368:H3473,7,FALSE)</f>
        <v>Y</v>
      </c>
      <c r="H1368">
        <v>10.7</v>
      </c>
      <c r="I1368">
        <v>15.2</v>
      </c>
      <c r="J1368">
        <v>10.199999999999999</v>
      </c>
      <c r="K1368">
        <v>0</v>
      </c>
      <c r="L1368" s="5">
        <v>108622.42</v>
      </c>
      <c r="M1368" s="6">
        <v>90.212995460000002</v>
      </c>
      <c r="N1368" s="6">
        <f t="shared" si="21"/>
        <v>9799153.8823142126</v>
      </c>
    </row>
    <row r="1369" spans="1:14" x14ac:dyDescent="0.45">
      <c r="A1369" s="9">
        <v>43372</v>
      </c>
      <c r="B1369" s="4" t="str">
        <f>VLOOKUP(A1369,holiday!A1369:F3474,2,FALSE)</f>
        <v>Saturday</v>
      </c>
      <c r="C1369" s="4" t="str">
        <f>VLOOKUP(A1369,holiday!A1369:G3474,3,FALSE)</f>
        <v>September</v>
      </c>
      <c r="D1369" s="4">
        <f>VLOOKUP(A1369,holiday!A1369:E3474,5,FALSE)</f>
        <v>2018</v>
      </c>
      <c r="E1369" s="4">
        <f>VLOOKUP(A1369,holiday!A1369:F3474,4,FALSE)</f>
        <v>39</v>
      </c>
      <c r="F1369" s="4" t="str">
        <f>VLOOKUP(A1369,holiday!A1369:G3474,6,FALSE)</f>
        <v>N</v>
      </c>
      <c r="G1369" s="4" t="str">
        <f>VLOOKUP(A1369,holiday!A1369:H3474,7,FALSE)</f>
        <v>N</v>
      </c>
      <c r="H1369">
        <v>5.5</v>
      </c>
      <c r="I1369">
        <v>14</v>
      </c>
      <c r="J1369">
        <v>17</v>
      </c>
      <c r="K1369">
        <v>1.2</v>
      </c>
      <c r="L1369" s="5">
        <v>109315.065</v>
      </c>
      <c r="M1369" s="6">
        <v>86.164086429999998</v>
      </c>
      <c r="N1369" s="6">
        <f t="shared" si="21"/>
        <v>9419032.7087610681</v>
      </c>
    </row>
    <row r="1370" spans="1:14" x14ac:dyDescent="0.45">
      <c r="A1370" s="9">
        <v>43373</v>
      </c>
      <c r="B1370" s="4" t="str">
        <f>VLOOKUP(A1370,holiday!A1370:F3475,2,FALSE)</f>
        <v>Sunday</v>
      </c>
      <c r="C1370" s="4" t="str">
        <f>VLOOKUP(A1370,holiday!A1370:G3475,3,FALSE)</f>
        <v>September</v>
      </c>
      <c r="D1370" s="4">
        <f>VLOOKUP(A1370,holiday!A1370:E3475,5,FALSE)</f>
        <v>2018</v>
      </c>
      <c r="E1370" s="4">
        <f>VLOOKUP(A1370,holiday!A1370:F3475,4,FALSE)</f>
        <v>39</v>
      </c>
      <c r="F1370" s="4" t="str">
        <f>VLOOKUP(A1370,holiday!A1370:G3475,6,FALSE)</f>
        <v>N</v>
      </c>
      <c r="G1370" s="4" t="str">
        <f>VLOOKUP(A1370,holiday!A1370:H3475,7,FALSE)</f>
        <v>N</v>
      </c>
      <c r="H1370">
        <v>6.8</v>
      </c>
      <c r="I1370">
        <v>16.5</v>
      </c>
      <c r="J1370">
        <v>19.8</v>
      </c>
      <c r="K1370">
        <v>0.2</v>
      </c>
      <c r="L1370" s="5">
        <v>106236.23</v>
      </c>
      <c r="M1370" s="6">
        <v>86.884516410000003</v>
      </c>
      <c r="N1370" s="6">
        <f t="shared" si="21"/>
        <v>9230283.468771534</v>
      </c>
    </row>
    <row r="1371" spans="1:14" x14ac:dyDescent="0.45">
      <c r="A1371" s="9">
        <v>43374</v>
      </c>
      <c r="B1371" s="4" t="str">
        <f>VLOOKUP(A1371,holiday!A1371:F3476,2,FALSE)</f>
        <v>Monday</v>
      </c>
      <c r="C1371" s="4" t="str">
        <f>VLOOKUP(A1371,holiday!A1371:G3476,3,FALSE)</f>
        <v>October</v>
      </c>
      <c r="D1371" s="4">
        <f>VLOOKUP(A1371,holiday!A1371:E3476,5,FALSE)</f>
        <v>2018</v>
      </c>
      <c r="E1371" s="4">
        <f>VLOOKUP(A1371,holiday!A1371:F3476,4,FALSE)</f>
        <v>39</v>
      </c>
      <c r="F1371" s="4" t="str">
        <f>VLOOKUP(A1371,holiday!A1371:G3476,6,FALSE)</f>
        <v>N</v>
      </c>
      <c r="G1371" s="4" t="str">
        <f>VLOOKUP(A1371,holiday!A1371:H3476,7,FALSE)</f>
        <v>N</v>
      </c>
      <c r="H1371">
        <v>4.7</v>
      </c>
      <c r="I1371">
        <v>23.3</v>
      </c>
      <c r="J1371">
        <v>21.4</v>
      </c>
      <c r="K1371">
        <v>0</v>
      </c>
      <c r="L1371" s="5">
        <v>114466.64</v>
      </c>
      <c r="M1371" s="6">
        <v>111.1212712</v>
      </c>
      <c r="N1371" s="6">
        <f t="shared" si="21"/>
        <v>12719678.546792768</v>
      </c>
    </row>
    <row r="1372" spans="1:14" x14ac:dyDescent="0.45">
      <c r="A1372" s="9">
        <v>43375</v>
      </c>
      <c r="B1372" s="4" t="str">
        <f>VLOOKUP(A1372,holiday!A1372:F3477,2,FALSE)</f>
        <v>Tuesday</v>
      </c>
      <c r="C1372" s="4" t="str">
        <f>VLOOKUP(A1372,holiday!A1372:G3477,3,FALSE)</f>
        <v>October</v>
      </c>
      <c r="D1372" s="4">
        <f>VLOOKUP(A1372,holiday!A1372:E3477,5,FALSE)</f>
        <v>2018</v>
      </c>
      <c r="E1372" s="4">
        <f>VLOOKUP(A1372,holiday!A1372:F3477,4,FALSE)</f>
        <v>39</v>
      </c>
      <c r="F1372" s="4" t="str">
        <f>VLOOKUP(A1372,holiday!A1372:G3477,6,FALSE)</f>
        <v>N</v>
      </c>
      <c r="G1372" s="4" t="str">
        <f>VLOOKUP(A1372,holiday!A1372:H3477,7,FALSE)</f>
        <v>N</v>
      </c>
      <c r="H1372">
        <v>11.4</v>
      </c>
      <c r="I1372">
        <v>25.8</v>
      </c>
      <c r="J1372">
        <v>13.4</v>
      </c>
      <c r="K1372">
        <v>0</v>
      </c>
      <c r="L1372" s="5">
        <v>114458.205</v>
      </c>
      <c r="M1372" s="6">
        <v>104.9424003</v>
      </c>
      <c r="N1372" s="6">
        <f t="shared" si="21"/>
        <v>12011518.766729463</v>
      </c>
    </row>
    <row r="1373" spans="1:14" x14ac:dyDescent="0.45">
      <c r="A1373" s="9">
        <v>43376</v>
      </c>
      <c r="B1373" s="4" t="str">
        <f>VLOOKUP(A1373,holiday!A1373:F3478,2,FALSE)</f>
        <v>Wednesday</v>
      </c>
      <c r="C1373" s="4" t="str">
        <f>VLOOKUP(A1373,holiday!A1373:G3478,3,FALSE)</f>
        <v>October</v>
      </c>
      <c r="D1373" s="4">
        <f>VLOOKUP(A1373,holiday!A1373:E3478,5,FALSE)</f>
        <v>2018</v>
      </c>
      <c r="E1373" s="4">
        <f>VLOOKUP(A1373,holiday!A1373:F3478,4,FALSE)</f>
        <v>39</v>
      </c>
      <c r="F1373" s="4" t="str">
        <f>VLOOKUP(A1373,holiday!A1373:G3478,6,FALSE)</f>
        <v>N</v>
      </c>
      <c r="G1373" s="4" t="str">
        <f>VLOOKUP(A1373,holiday!A1373:H3478,7,FALSE)</f>
        <v>N</v>
      </c>
      <c r="H1373">
        <v>14.7</v>
      </c>
      <c r="I1373">
        <v>18.100000000000001</v>
      </c>
      <c r="J1373">
        <v>10.9</v>
      </c>
      <c r="K1373">
        <v>0</v>
      </c>
      <c r="L1373" s="5">
        <v>115490.83500000001</v>
      </c>
      <c r="M1373" s="6">
        <v>122.0868375</v>
      </c>
      <c r="N1373" s="6">
        <f t="shared" si="21"/>
        <v>14099910.805384314</v>
      </c>
    </row>
    <row r="1374" spans="1:14" x14ac:dyDescent="0.45">
      <c r="A1374" s="9">
        <v>43377</v>
      </c>
      <c r="B1374" s="4" t="str">
        <f>VLOOKUP(A1374,holiday!A1374:F3479,2,FALSE)</f>
        <v>Thursday</v>
      </c>
      <c r="C1374" s="4" t="str">
        <f>VLOOKUP(A1374,holiday!A1374:G3479,3,FALSE)</f>
        <v>October</v>
      </c>
      <c r="D1374" s="4">
        <f>VLOOKUP(A1374,holiday!A1374:E3479,5,FALSE)</f>
        <v>2018</v>
      </c>
      <c r="E1374" s="4">
        <f>VLOOKUP(A1374,holiday!A1374:F3479,4,FALSE)</f>
        <v>40</v>
      </c>
      <c r="F1374" s="4" t="str">
        <f>VLOOKUP(A1374,holiday!A1374:G3479,6,FALSE)</f>
        <v>N</v>
      </c>
      <c r="G1374" s="4" t="str">
        <f>VLOOKUP(A1374,holiday!A1374:H3479,7,FALSE)</f>
        <v>N</v>
      </c>
      <c r="H1374">
        <v>10.9</v>
      </c>
      <c r="I1374">
        <v>14.6</v>
      </c>
      <c r="J1374">
        <v>12.5</v>
      </c>
      <c r="K1374">
        <v>0</v>
      </c>
      <c r="L1374" s="5">
        <v>115294.12</v>
      </c>
      <c r="M1374" s="6">
        <v>97.499455749999996</v>
      </c>
      <c r="N1374" s="6">
        <f t="shared" si="21"/>
        <v>11241113.951175189</v>
      </c>
    </row>
    <row r="1375" spans="1:14" x14ac:dyDescent="0.45">
      <c r="A1375" s="9">
        <v>43378</v>
      </c>
      <c r="B1375" s="4" t="str">
        <f>VLOOKUP(A1375,holiday!A1375:F3480,2,FALSE)</f>
        <v>Friday</v>
      </c>
      <c r="C1375" s="4" t="str">
        <f>VLOOKUP(A1375,holiday!A1375:G3480,3,FALSE)</f>
        <v>October</v>
      </c>
      <c r="D1375" s="4">
        <f>VLOOKUP(A1375,holiday!A1375:E3480,5,FALSE)</f>
        <v>2018</v>
      </c>
      <c r="E1375" s="4">
        <f>VLOOKUP(A1375,holiday!A1375:F3480,4,FALSE)</f>
        <v>40</v>
      </c>
      <c r="F1375" s="4" t="str">
        <f>VLOOKUP(A1375,holiday!A1375:G3480,6,FALSE)</f>
        <v>N</v>
      </c>
      <c r="G1375" s="4" t="str">
        <f>VLOOKUP(A1375,holiday!A1375:H3480,7,FALSE)</f>
        <v>N</v>
      </c>
      <c r="H1375">
        <v>9.1</v>
      </c>
      <c r="I1375">
        <v>20.5</v>
      </c>
      <c r="J1375">
        <v>22.5</v>
      </c>
      <c r="K1375">
        <v>0</v>
      </c>
      <c r="L1375" s="5">
        <v>112576.545</v>
      </c>
      <c r="M1375" s="6">
        <v>105.2909812</v>
      </c>
      <c r="N1375" s="6">
        <f t="shared" si="21"/>
        <v>11853294.883155955</v>
      </c>
    </row>
    <row r="1376" spans="1:14" x14ac:dyDescent="0.45">
      <c r="A1376" s="9">
        <v>43379</v>
      </c>
      <c r="B1376" s="4" t="str">
        <f>VLOOKUP(A1376,holiday!A1376:F3481,2,FALSE)</f>
        <v>Saturday</v>
      </c>
      <c r="C1376" s="4" t="str">
        <f>VLOOKUP(A1376,holiday!A1376:G3481,3,FALSE)</f>
        <v>October</v>
      </c>
      <c r="D1376" s="4">
        <f>VLOOKUP(A1376,holiday!A1376:E3481,5,FALSE)</f>
        <v>2018</v>
      </c>
      <c r="E1376" s="4">
        <f>VLOOKUP(A1376,holiday!A1376:F3481,4,FALSE)</f>
        <v>40</v>
      </c>
      <c r="F1376" s="4" t="str">
        <f>VLOOKUP(A1376,holiday!A1376:G3481,6,FALSE)</f>
        <v>N</v>
      </c>
      <c r="G1376" s="4" t="str">
        <f>VLOOKUP(A1376,holiday!A1376:H3481,7,FALSE)</f>
        <v>N</v>
      </c>
      <c r="H1376">
        <v>8.3000000000000007</v>
      </c>
      <c r="I1376">
        <v>23.8</v>
      </c>
      <c r="J1376">
        <v>22.7</v>
      </c>
      <c r="K1376">
        <v>0</v>
      </c>
      <c r="L1376" s="5">
        <v>102988.145</v>
      </c>
      <c r="M1376" s="6">
        <v>100.10292629999999</v>
      </c>
      <c r="N1376" s="6">
        <f t="shared" si="21"/>
        <v>10309414.688708713</v>
      </c>
    </row>
    <row r="1377" spans="1:14" x14ac:dyDescent="0.45">
      <c r="A1377" s="9">
        <v>43380</v>
      </c>
      <c r="B1377" s="4" t="str">
        <f>VLOOKUP(A1377,holiday!A1377:F3482,2,FALSE)</f>
        <v>Sunday</v>
      </c>
      <c r="C1377" s="4" t="str">
        <f>VLOOKUP(A1377,holiday!A1377:G3482,3,FALSE)</f>
        <v>October</v>
      </c>
      <c r="D1377" s="4">
        <f>VLOOKUP(A1377,holiday!A1377:E3482,5,FALSE)</f>
        <v>2018</v>
      </c>
      <c r="E1377" s="4">
        <f>VLOOKUP(A1377,holiday!A1377:F3482,4,FALSE)</f>
        <v>40</v>
      </c>
      <c r="F1377" s="4" t="str">
        <f>VLOOKUP(A1377,holiday!A1377:G3482,6,FALSE)</f>
        <v>N</v>
      </c>
      <c r="G1377" s="4" t="str">
        <f>VLOOKUP(A1377,holiday!A1377:H3482,7,FALSE)</f>
        <v>N</v>
      </c>
      <c r="H1377">
        <v>10.3</v>
      </c>
      <c r="I1377">
        <v>24.7</v>
      </c>
      <c r="J1377">
        <v>21.2</v>
      </c>
      <c r="K1377">
        <v>0</v>
      </c>
      <c r="L1377" s="5">
        <v>100476.705</v>
      </c>
      <c r="M1377" s="6">
        <v>87.871654219999996</v>
      </c>
      <c r="N1377" s="6">
        <f t="shared" si="21"/>
        <v>8829054.2789249457</v>
      </c>
    </row>
    <row r="1378" spans="1:14" x14ac:dyDescent="0.45">
      <c r="A1378" s="9">
        <v>43381</v>
      </c>
      <c r="B1378" s="4" t="str">
        <f>VLOOKUP(A1378,holiday!A1378:F3483,2,FALSE)</f>
        <v>Monday</v>
      </c>
      <c r="C1378" s="4" t="str">
        <f>VLOOKUP(A1378,holiday!A1378:G3483,3,FALSE)</f>
        <v>October</v>
      </c>
      <c r="D1378" s="4">
        <f>VLOOKUP(A1378,holiday!A1378:E3483,5,FALSE)</f>
        <v>2018</v>
      </c>
      <c r="E1378" s="4">
        <f>VLOOKUP(A1378,holiday!A1378:F3483,4,FALSE)</f>
        <v>40</v>
      </c>
      <c r="F1378" s="4" t="str">
        <f>VLOOKUP(A1378,holiday!A1378:G3483,6,FALSE)</f>
        <v>N</v>
      </c>
      <c r="G1378" s="4" t="str">
        <f>VLOOKUP(A1378,holiday!A1378:H3483,7,FALSE)</f>
        <v>N</v>
      </c>
      <c r="H1378">
        <v>13.5</v>
      </c>
      <c r="I1378">
        <v>28.2</v>
      </c>
      <c r="J1378">
        <v>22.7</v>
      </c>
      <c r="K1378">
        <v>0</v>
      </c>
      <c r="L1378" s="5">
        <v>113945.5</v>
      </c>
      <c r="M1378" s="6">
        <v>87.101261609999995</v>
      </c>
      <c r="N1378" s="6">
        <f t="shared" si="21"/>
        <v>9924796.8047822546</v>
      </c>
    </row>
    <row r="1379" spans="1:14" x14ac:dyDescent="0.45">
      <c r="A1379" s="9">
        <v>43382</v>
      </c>
      <c r="B1379" s="4" t="str">
        <f>VLOOKUP(A1379,holiday!A1379:F3484,2,FALSE)</f>
        <v>Tuesday</v>
      </c>
      <c r="C1379" s="4" t="str">
        <f>VLOOKUP(A1379,holiday!A1379:G3484,3,FALSE)</f>
        <v>October</v>
      </c>
      <c r="D1379" s="4">
        <f>VLOOKUP(A1379,holiday!A1379:E3484,5,FALSE)</f>
        <v>2018</v>
      </c>
      <c r="E1379" s="4">
        <f>VLOOKUP(A1379,holiday!A1379:F3484,4,FALSE)</f>
        <v>40</v>
      </c>
      <c r="F1379" s="4" t="str">
        <f>VLOOKUP(A1379,holiday!A1379:G3484,6,FALSE)</f>
        <v>Y</v>
      </c>
      <c r="G1379" s="4" t="str">
        <f>VLOOKUP(A1379,holiday!A1379:H3484,7,FALSE)</f>
        <v>N</v>
      </c>
      <c r="H1379">
        <v>16.100000000000001</v>
      </c>
      <c r="I1379">
        <v>17.899999999999999</v>
      </c>
      <c r="J1379">
        <v>7.2</v>
      </c>
      <c r="L1379" s="5">
        <v>116449.31</v>
      </c>
      <c r="M1379" s="6">
        <v>99.00074936</v>
      </c>
      <c r="N1379" s="6">
        <f t="shared" si="21"/>
        <v>11528568.952454941</v>
      </c>
    </row>
    <row r="1380" spans="1:14" x14ac:dyDescent="0.45">
      <c r="A1380" s="9">
        <v>43383</v>
      </c>
      <c r="B1380" s="4" t="str">
        <f>VLOOKUP(A1380,holiday!A1380:F3485,2,FALSE)</f>
        <v>Wednesday</v>
      </c>
      <c r="C1380" s="4" t="str">
        <f>VLOOKUP(A1380,holiday!A1380:G3485,3,FALSE)</f>
        <v>October</v>
      </c>
      <c r="D1380" s="4">
        <f>VLOOKUP(A1380,holiday!A1380:E3485,5,FALSE)</f>
        <v>2018</v>
      </c>
      <c r="E1380" s="4">
        <f>VLOOKUP(A1380,holiday!A1380:F3485,4,FALSE)</f>
        <v>40</v>
      </c>
      <c r="F1380" s="4" t="str">
        <f>VLOOKUP(A1380,holiday!A1380:G3485,6,FALSE)</f>
        <v>Y</v>
      </c>
      <c r="G1380" s="4" t="str">
        <f>VLOOKUP(A1380,holiday!A1380:H3485,7,FALSE)</f>
        <v>N</v>
      </c>
      <c r="H1380">
        <v>10.1</v>
      </c>
      <c r="I1380">
        <v>16.5</v>
      </c>
      <c r="J1380">
        <v>20</v>
      </c>
      <c r="L1380" s="5">
        <v>109551.08</v>
      </c>
      <c r="M1380" s="6">
        <v>73.539697610000005</v>
      </c>
      <c r="N1380" s="6">
        <f t="shared" si="21"/>
        <v>8056353.2960489197</v>
      </c>
    </row>
    <row r="1381" spans="1:14" x14ac:dyDescent="0.45">
      <c r="A1381" s="9">
        <v>43384</v>
      </c>
      <c r="B1381" s="4" t="str">
        <f>VLOOKUP(A1381,holiday!A1381:F3486,2,FALSE)</f>
        <v>Thursday</v>
      </c>
      <c r="C1381" s="4" t="str">
        <f>VLOOKUP(A1381,holiday!A1381:G3486,3,FALSE)</f>
        <v>October</v>
      </c>
      <c r="D1381" s="4">
        <f>VLOOKUP(A1381,holiday!A1381:E3486,5,FALSE)</f>
        <v>2018</v>
      </c>
      <c r="E1381" s="4">
        <f>VLOOKUP(A1381,holiday!A1381:F3486,4,FALSE)</f>
        <v>41</v>
      </c>
      <c r="F1381" s="4" t="str">
        <f>VLOOKUP(A1381,holiday!A1381:G3486,6,FALSE)</f>
        <v>Y</v>
      </c>
      <c r="G1381" s="4" t="str">
        <f>VLOOKUP(A1381,holiday!A1381:H3486,7,FALSE)</f>
        <v>N</v>
      </c>
      <c r="H1381">
        <v>6.4</v>
      </c>
      <c r="I1381">
        <v>20.7</v>
      </c>
      <c r="J1381">
        <v>23.7</v>
      </c>
      <c r="K1381">
        <v>0</v>
      </c>
      <c r="L1381" s="5">
        <v>110432.33</v>
      </c>
      <c r="M1381" s="6">
        <v>85.630408540000005</v>
      </c>
      <c r="N1381" s="6">
        <f t="shared" si="21"/>
        <v>9456365.5339240991</v>
      </c>
    </row>
    <row r="1382" spans="1:14" x14ac:dyDescent="0.45">
      <c r="A1382" s="9">
        <v>43385</v>
      </c>
      <c r="B1382" s="4" t="str">
        <f>VLOOKUP(A1382,holiday!A1382:F3487,2,FALSE)</f>
        <v>Friday</v>
      </c>
      <c r="C1382" s="4" t="str">
        <f>VLOOKUP(A1382,holiday!A1382:G3487,3,FALSE)</f>
        <v>October</v>
      </c>
      <c r="D1382" s="4">
        <f>VLOOKUP(A1382,holiday!A1382:E3487,5,FALSE)</f>
        <v>2018</v>
      </c>
      <c r="E1382" s="4">
        <f>VLOOKUP(A1382,holiday!A1382:F3487,4,FALSE)</f>
        <v>41</v>
      </c>
      <c r="F1382" s="4" t="str">
        <f>VLOOKUP(A1382,holiday!A1382:G3487,6,FALSE)</f>
        <v>Y</v>
      </c>
      <c r="G1382" s="4" t="str">
        <f>VLOOKUP(A1382,holiday!A1382:H3487,7,FALSE)</f>
        <v>N</v>
      </c>
      <c r="H1382">
        <v>8.6999999999999993</v>
      </c>
      <c r="I1382">
        <v>22.7</v>
      </c>
      <c r="J1382">
        <v>23.9</v>
      </c>
      <c r="K1382">
        <v>0</v>
      </c>
      <c r="L1382" s="5">
        <v>110457.33500000001</v>
      </c>
      <c r="M1382" s="6">
        <v>88.472364569999996</v>
      </c>
      <c r="N1382" s="6">
        <f t="shared" si="21"/>
        <v>9772421.6115506217</v>
      </c>
    </row>
    <row r="1383" spans="1:14" x14ac:dyDescent="0.45">
      <c r="A1383" s="9">
        <v>43386</v>
      </c>
      <c r="B1383" s="4" t="str">
        <f>VLOOKUP(A1383,holiday!A1383:F3488,2,FALSE)</f>
        <v>Saturday</v>
      </c>
      <c r="C1383" s="4" t="str">
        <f>VLOOKUP(A1383,holiday!A1383:G3488,3,FALSE)</f>
        <v>October</v>
      </c>
      <c r="D1383" s="4">
        <f>VLOOKUP(A1383,holiday!A1383:E3488,5,FALSE)</f>
        <v>2018</v>
      </c>
      <c r="E1383" s="4">
        <f>VLOOKUP(A1383,holiday!A1383:F3488,4,FALSE)</f>
        <v>41</v>
      </c>
      <c r="F1383" s="4" t="str">
        <f>VLOOKUP(A1383,holiday!A1383:G3488,6,FALSE)</f>
        <v>Y</v>
      </c>
      <c r="G1383" s="4" t="str">
        <f>VLOOKUP(A1383,holiday!A1383:H3488,7,FALSE)</f>
        <v>N</v>
      </c>
      <c r="H1383">
        <v>10.5</v>
      </c>
      <c r="I1383">
        <v>24.9</v>
      </c>
      <c r="J1383">
        <v>23.2</v>
      </c>
      <c r="K1383">
        <v>0</v>
      </c>
      <c r="L1383" s="5">
        <v>96584.744999999995</v>
      </c>
      <c r="M1383" s="6">
        <v>74.616600149999996</v>
      </c>
      <c r="N1383" s="6">
        <f t="shared" si="21"/>
        <v>7206825.2982547106</v>
      </c>
    </row>
    <row r="1384" spans="1:14" x14ac:dyDescent="0.45">
      <c r="A1384" s="9">
        <v>43387</v>
      </c>
      <c r="B1384" s="4" t="str">
        <f>VLOOKUP(A1384,holiday!A1384:F3489,2,FALSE)</f>
        <v>Sunday</v>
      </c>
      <c r="C1384" s="4" t="str">
        <f>VLOOKUP(A1384,holiday!A1384:G3489,3,FALSE)</f>
        <v>October</v>
      </c>
      <c r="D1384" s="4">
        <f>VLOOKUP(A1384,holiday!A1384:E3489,5,FALSE)</f>
        <v>2018</v>
      </c>
      <c r="E1384" s="4">
        <f>VLOOKUP(A1384,holiday!A1384:F3489,4,FALSE)</f>
        <v>41</v>
      </c>
      <c r="F1384" s="4" t="str">
        <f>VLOOKUP(A1384,holiday!A1384:G3489,6,FALSE)</f>
        <v>Y</v>
      </c>
      <c r="G1384" s="4" t="str">
        <f>VLOOKUP(A1384,holiday!A1384:H3489,7,FALSE)</f>
        <v>N</v>
      </c>
      <c r="H1384">
        <v>12.4</v>
      </c>
      <c r="I1384">
        <v>27.3</v>
      </c>
      <c r="J1384">
        <v>22.1</v>
      </c>
      <c r="K1384">
        <v>0</v>
      </c>
      <c r="L1384" s="5">
        <v>90918.615000000005</v>
      </c>
      <c r="M1384" s="6">
        <v>56.864164340000002</v>
      </c>
      <c r="N1384" s="6">
        <f t="shared" si="21"/>
        <v>5170011.0649251891</v>
      </c>
    </row>
    <row r="1385" spans="1:14" x14ac:dyDescent="0.45">
      <c r="A1385" s="9">
        <v>43388</v>
      </c>
      <c r="B1385" s="4" t="str">
        <f>VLOOKUP(A1385,holiday!A1385:F3490,2,FALSE)</f>
        <v>Monday</v>
      </c>
      <c r="C1385" s="4" t="str">
        <f>VLOOKUP(A1385,holiday!A1385:G3490,3,FALSE)</f>
        <v>October</v>
      </c>
      <c r="D1385" s="4">
        <f>VLOOKUP(A1385,holiday!A1385:E3490,5,FALSE)</f>
        <v>2018</v>
      </c>
      <c r="E1385" s="4">
        <f>VLOOKUP(A1385,holiday!A1385:F3490,4,FALSE)</f>
        <v>41</v>
      </c>
      <c r="F1385" s="4" t="str">
        <f>VLOOKUP(A1385,holiday!A1385:G3490,6,FALSE)</f>
        <v>Y</v>
      </c>
      <c r="G1385" s="4" t="str">
        <f>VLOOKUP(A1385,holiday!A1385:H3490,7,FALSE)</f>
        <v>N</v>
      </c>
      <c r="H1385">
        <v>19.5</v>
      </c>
      <c r="I1385">
        <v>27.5</v>
      </c>
      <c r="J1385">
        <v>19.399999999999999</v>
      </c>
      <c r="K1385">
        <v>0</v>
      </c>
      <c r="L1385" s="5">
        <v>108070.27499999999</v>
      </c>
      <c r="M1385" s="6">
        <v>79.182454410000005</v>
      </c>
      <c r="N1385" s="6">
        <f t="shared" si="21"/>
        <v>8557269.6232636627</v>
      </c>
    </row>
    <row r="1386" spans="1:14" x14ac:dyDescent="0.45">
      <c r="A1386" s="9">
        <v>43389</v>
      </c>
      <c r="B1386" s="4" t="str">
        <f>VLOOKUP(A1386,holiday!A1386:F3491,2,FALSE)</f>
        <v>Tuesday</v>
      </c>
      <c r="C1386" s="4" t="str">
        <f>VLOOKUP(A1386,holiday!A1386:G3491,3,FALSE)</f>
        <v>October</v>
      </c>
      <c r="D1386" s="4">
        <f>VLOOKUP(A1386,holiday!A1386:E3491,5,FALSE)</f>
        <v>2018</v>
      </c>
      <c r="E1386" s="4">
        <f>VLOOKUP(A1386,holiday!A1386:F3491,4,FALSE)</f>
        <v>41</v>
      </c>
      <c r="F1386" s="4" t="str">
        <f>VLOOKUP(A1386,holiday!A1386:G3491,6,FALSE)</f>
        <v>Y</v>
      </c>
      <c r="G1386" s="4" t="str">
        <f>VLOOKUP(A1386,holiday!A1386:H3491,7,FALSE)</f>
        <v>N</v>
      </c>
      <c r="H1386">
        <v>20</v>
      </c>
      <c r="I1386">
        <v>23.1</v>
      </c>
      <c r="J1386">
        <v>6.1</v>
      </c>
      <c r="K1386">
        <v>0.2</v>
      </c>
      <c r="L1386" s="5">
        <v>113889.41</v>
      </c>
      <c r="M1386" s="6">
        <v>89.02524597</v>
      </c>
      <c r="N1386" s="6">
        <f t="shared" si="21"/>
        <v>10139032.738628179</v>
      </c>
    </row>
    <row r="1387" spans="1:14" x14ac:dyDescent="0.45">
      <c r="A1387" s="9">
        <v>43390</v>
      </c>
      <c r="B1387" s="4" t="str">
        <f>VLOOKUP(A1387,holiday!A1387:F3492,2,FALSE)</f>
        <v>Wednesday</v>
      </c>
      <c r="C1387" s="4" t="str">
        <f>VLOOKUP(A1387,holiday!A1387:G3492,3,FALSE)</f>
        <v>October</v>
      </c>
      <c r="D1387" s="4">
        <f>VLOOKUP(A1387,holiday!A1387:E3492,5,FALSE)</f>
        <v>2018</v>
      </c>
      <c r="E1387" s="4">
        <f>VLOOKUP(A1387,holiday!A1387:F3492,4,FALSE)</f>
        <v>41</v>
      </c>
      <c r="F1387" s="4" t="str">
        <f>VLOOKUP(A1387,holiday!A1387:G3492,6,FALSE)</f>
        <v>Y</v>
      </c>
      <c r="G1387" s="4" t="str">
        <f>VLOOKUP(A1387,holiday!A1387:H3492,7,FALSE)</f>
        <v>N</v>
      </c>
      <c r="H1387">
        <v>16.100000000000001</v>
      </c>
      <c r="I1387">
        <v>22.6</v>
      </c>
      <c r="J1387">
        <v>15.1</v>
      </c>
      <c r="K1387">
        <v>5.2</v>
      </c>
      <c r="L1387" s="5">
        <v>112592.26</v>
      </c>
      <c r="M1387" s="6">
        <v>122.20067</v>
      </c>
      <c r="N1387" s="6">
        <f t="shared" si="21"/>
        <v>13758849.6088142</v>
      </c>
    </row>
    <row r="1388" spans="1:14" x14ac:dyDescent="0.45">
      <c r="A1388" s="9">
        <v>43391</v>
      </c>
      <c r="B1388" s="4" t="str">
        <f>VLOOKUP(A1388,holiday!A1388:F3493,2,FALSE)</f>
        <v>Thursday</v>
      </c>
      <c r="C1388" s="4" t="str">
        <f>VLOOKUP(A1388,holiday!A1388:G3493,3,FALSE)</f>
        <v>October</v>
      </c>
      <c r="D1388" s="4">
        <f>VLOOKUP(A1388,holiday!A1388:E3493,5,FALSE)</f>
        <v>2018</v>
      </c>
      <c r="E1388" s="4">
        <f>VLOOKUP(A1388,holiday!A1388:F3493,4,FALSE)</f>
        <v>42</v>
      </c>
      <c r="F1388" s="4" t="str">
        <f>VLOOKUP(A1388,holiday!A1388:G3493,6,FALSE)</f>
        <v>Y</v>
      </c>
      <c r="G1388" s="4" t="str">
        <f>VLOOKUP(A1388,holiday!A1388:H3493,7,FALSE)</f>
        <v>N</v>
      </c>
      <c r="H1388">
        <v>14.7</v>
      </c>
      <c r="I1388">
        <v>20.7</v>
      </c>
      <c r="J1388">
        <v>10.5</v>
      </c>
      <c r="K1388">
        <v>2</v>
      </c>
      <c r="L1388" s="5">
        <v>112806.58500000001</v>
      </c>
      <c r="M1388" s="6">
        <v>165.77970980000001</v>
      </c>
      <c r="N1388" s="6">
        <f t="shared" si="21"/>
        <v>18701042.924829036</v>
      </c>
    </row>
    <row r="1389" spans="1:14" x14ac:dyDescent="0.45">
      <c r="A1389" s="9">
        <v>43392</v>
      </c>
      <c r="B1389" s="4" t="str">
        <f>VLOOKUP(A1389,holiday!A1389:F3494,2,FALSE)</f>
        <v>Friday</v>
      </c>
      <c r="C1389" s="4" t="str">
        <f>VLOOKUP(A1389,holiday!A1389:G3494,3,FALSE)</f>
        <v>October</v>
      </c>
      <c r="D1389" s="4">
        <f>VLOOKUP(A1389,holiday!A1389:E3494,5,FALSE)</f>
        <v>2018</v>
      </c>
      <c r="E1389" s="4">
        <f>VLOOKUP(A1389,holiday!A1389:F3494,4,FALSE)</f>
        <v>42</v>
      </c>
      <c r="F1389" s="4" t="str">
        <f>VLOOKUP(A1389,holiday!A1389:G3494,6,FALSE)</f>
        <v>Y</v>
      </c>
      <c r="G1389" s="4" t="str">
        <f>VLOOKUP(A1389,holiday!A1389:H3494,7,FALSE)</f>
        <v>N</v>
      </c>
      <c r="H1389">
        <v>12.8</v>
      </c>
      <c r="I1389">
        <v>27.4</v>
      </c>
      <c r="J1389">
        <v>23</v>
      </c>
      <c r="K1389">
        <v>0</v>
      </c>
      <c r="L1389" s="5">
        <v>107940.16</v>
      </c>
      <c r="M1389" s="6">
        <v>101.6603803</v>
      </c>
      <c r="N1389" s="6">
        <f t="shared" si="21"/>
        <v>10973237.715242848</v>
      </c>
    </row>
    <row r="1390" spans="1:14" x14ac:dyDescent="0.45">
      <c r="A1390" s="9">
        <v>43393</v>
      </c>
      <c r="B1390" s="4" t="str">
        <f>VLOOKUP(A1390,holiday!A1390:F3495,2,FALSE)</f>
        <v>Saturday</v>
      </c>
      <c r="C1390" s="4" t="str">
        <f>VLOOKUP(A1390,holiday!A1390:G3495,3,FALSE)</f>
        <v>October</v>
      </c>
      <c r="D1390" s="4">
        <f>VLOOKUP(A1390,holiday!A1390:E3495,5,FALSE)</f>
        <v>2018</v>
      </c>
      <c r="E1390" s="4">
        <f>VLOOKUP(A1390,holiday!A1390:F3495,4,FALSE)</f>
        <v>42</v>
      </c>
      <c r="F1390" s="4" t="str">
        <f>VLOOKUP(A1390,holiday!A1390:G3495,6,FALSE)</f>
        <v>Y</v>
      </c>
      <c r="G1390" s="4" t="str">
        <f>VLOOKUP(A1390,holiday!A1390:H3495,7,FALSE)</f>
        <v>N</v>
      </c>
      <c r="H1390">
        <v>11.7</v>
      </c>
      <c r="I1390">
        <v>16.100000000000001</v>
      </c>
      <c r="J1390">
        <v>9.8000000000000007</v>
      </c>
      <c r="K1390">
        <v>5</v>
      </c>
      <c r="L1390" s="5">
        <v>99368.854999999996</v>
      </c>
      <c r="M1390" s="6">
        <v>96.292242040000005</v>
      </c>
      <c r="N1390" s="6">
        <f t="shared" si="21"/>
        <v>9568449.8368976638</v>
      </c>
    </row>
    <row r="1391" spans="1:14" x14ac:dyDescent="0.45">
      <c r="A1391" s="9">
        <v>43394</v>
      </c>
      <c r="B1391" s="4" t="str">
        <f>VLOOKUP(A1391,holiday!A1391:F3496,2,FALSE)</f>
        <v>Sunday</v>
      </c>
      <c r="C1391" s="4" t="str">
        <f>VLOOKUP(A1391,holiday!A1391:G3496,3,FALSE)</f>
        <v>October</v>
      </c>
      <c r="D1391" s="4">
        <f>VLOOKUP(A1391,holiday!A1391:E3496,5,FALSE)</f>
        <v>2018</v>
      </c>
      <c r="E1391" s="4">
        <f>VLOOKUP(A1391,holiday!A1391:F3496,4,FALSE)</f>
        <v>42</v>
      </c>
      <c r="F1391" s="4" t="str">
        <f>VLOOKUP(A1391,holiday!A1391:G3496,6,FALSE)</f>
        <v>Y</v>
      </c>
      <c r="G1391" s="4" t="str">
        <f>VLOOKUP(A1391,holiday!A1391:H3496,7,FALSE)</f>
        <v>N</v>
      </c>
      <c r="H1391">
        <v>7.6</v>
      </c>
      <c r="I1391">
        <v>19.2</v>
      </c>
      <c r="J1391">
        <v>22.7</v>
      </c>
      <c r="K1391">
        <v>5.6</v>
      </c>
      <c r="L1391" s="5">
        <v>98427.53</v>
      </c>
      <c r="M1391" s="6">
        <v>81.920924420000006</v>
      </c>
      <c r="N1391" s="6">
        <f t="shared" si="21"/>
        <v>8063274.2459772835</v>
      </c>
    </row>
    <row r="1392" spans="1:14" x14ac:dyDescent="0.45">
      <c r="A1392" s="9">
        <v>43395</v>
      </c>
      <c r="B1392" s="4" t="str">
        <f>VLOOKUP(A1392,holiday!A1392:F3497,2,FALSE)</f>
        <v>Monday</v>
      </c>
      <c r="C1392" s="4" t="str">
        <f>VLOOKUP(A1392,holiday!A1392:G3497,3,FALSE)</f>
        <v>October</v>
      </c>
      <c r="D1392" s="4">
        <f>VLOOKUP(A1392,holiday!A1392:E3497,5,FALSE)</f>
        <v>2018</v>
      </c>
      <c r="E1392" s="4">
        <f>VLOOKUP(A1392,holiday!A1392:F3497,4,FALSE)</f>
        <v>42</v>
      </c>
      <c r="F1392" s="4" t="str">
        <f>VLOOKUP(A1392,holiday!A1392:G3497,6,FALSE)</f>
        <v>Y</v>
      </c>
      <c r="G1392" s="4" t="str">
        <f>VLOOKUP(A1392,holiday!A1392:H3497,7,FALSE)</f>
        <v>N</v>
      </c>
      <c r="H1392">
        <v>8.9</v>
      </c>
      <c r="I1392">
        <v>27</v>
      </c>
      <c r="J1392">
        <v>25.7</v>
      </c>
      <c r="K1392">
        <v>0</v>
      </c>
      <c r="L1392" s="5">
        <v>105893.61500000001</v>
      </c>
      <c r="M1392" s="6">
        <v>84.175390419999999</v>
      </c>
      <c r="N1392" s="6">
        <f t="shared" si="21"/>
        <v>8913636.3856101688</v>
      </c>
    </row>
    <row r="1393" spans="1:14" x14ac:dyDescent="0.45">
      <c r="A1393" s="9">
        <v>43396</v>
      </c>
      <c r="B1393" s="4" t="str">
        <f>VLOOKUP(A1393,holiday!A1393:F3498,2,FALSE)</f>
        <v>Tuesday</v>
      </c>
      <c r="C1393" s="4" t="str">
        <f>VLOOKUP(A1393,holiday!A1393:G3498,3,FALSE)</f>
        <v>October</v>
      </c>
      <c r="D1393" s="4">
        <f>VLOOKUP(A1393,holiday!A1393:E3498,5,FALSE)</f>
        <v>2018</v>
      </c>
      <c r="E1393" s="4">
        <f>VLOOKUP(A1393,holiday!A1393:F3498,4,FALSE)</f>
        <v>42</v>
      </c>
      <c r="F1393" s="4" t="str">
        <f>VLOOKUP(A1393,holiday!A1393:G3498,6,FALSE)</f>
        <v>Y</v>
      </c>
      <c r="G1393" s="4" t="str">
        <f>VLOOKUP(A1393,holiday!A1393:H3498,7,FALSE)</f>
        <v>N</v>
      </c>
      <c r="H1393">
        <v>13</v>
      </c>
      <c r="I1393">
        <v>18.8</v>
      </c>
      <c r="J1393">
        <v>16.7</v>
      </c>
      <c r="K1393">
        <v>0</v>
      </c>
      <c r="L1393" s="5">
        <v>109241.565</v>
      </c>
      <c r="M1393" s="6">
        <v>90.935335870000003</v>
      </c>
      <c r="N1393" s="6">
        <f t="shared" si="21"/>
        <v>9933918.4042394366</v>
      </c>
    </row>
    <row r="1394" spans="1:14" x14ac:dyDescent="0.45">
      <c r="A1394" s="9">
        <v>43397</v>
      </c>
      <c r="B1394" s="4" t="str">
        <f>VLOOKUP(A1394,holiday!A1394:F3499,2,FALSE)</f>
        <v>Wednesday</v>
      </c>
      <c r="C1394" s="4" t="str">
        <f>VLOOKUP(A1394,holiday!A1394:G3499,3,FALSE)</f>
        <v>October</v>
      </c>
      <c r="D1394" s="4">
        <f>VLOOKUP(A1394,holiday!A1394:E3499,5,FALSE)</f>
        <v>2018</v>
      </c>
      <c r="E1394" s="4">
        <f>VLOOKUP(A1394,holiday!A1394:F3499,4,FALSE)</f>
        <v>42</v>
      </c>
      <c r="F1394" s="4" t="str">
        <f>VLOOKUP(A1394,holiday!A1394:G3499,6,FALSE)</f>
        <v>Y</v>
      </c>
      <c r="G1394" s="4" t="str">
        <f>VLOOKUP(A1394,holiday!A1394:H3499,7,FALSE)</f>
        <v>N</v>
      </c>
      <c r="H1394">
        <v>9.1999999999999993</v>
      </c>
      <c r="I1394">
        <v>15.5</v>
      </c>
      <c r="J1394">
        <v>19.7</v>
      </c>
      <c r="K1394">
        <v>0</v>
      </c>
      <c r="L1394" s="5">
        <v>111423.36500000001</v>
      </c>
      <c r="M1394" s="6">
        <v>93.344752569999997</v>
      </c>
      <c r="N1394" s="6">
        <f t="shared" si="21"/>
        <v>10400786.436441798</v>
      </c>
    </row>
    <row r="1395" spans="1:14" x14ac:dyDescent="0.45">
      <c r="A1395" s="9">
        <v>43398</v>
      </c>
      <c r="B1395" s="4" t="str">
        <f>VLOOKUP(A1395,holiday!A1395:F3500,2,FALSE)</f>
        <v>Thursday</v>
      </c>
      <c r="C1395" s="4" t="str">
        <f>VLOOKUP(A1395,holiday!A1395:G3500,3,FALSE)</f>
        <v>October</v>
      </c>
      <c r="D1395" s="4">
        <f>VLOOKUP(A1395,holiday!A1395:E3500,5,FALSE)</f>
        <v>2018</v>
      </c>
      <c r="E1395" s="4">
        <f>VLOOKUP(A1395,holiday!A1395:F3500,4,FALSE)</f>
        <v>43</v>
      </c>
      <c r="F1395" s="4" t="str">
        <f>VLOOKUP(A1395,holiday!A1395:G3500,6,FALSE)</f>
        <v>Y</v>
      </c>
      <c r="G1395" s="4" t="str">
        <f>VLOOKUP(A1395,holiday!A1395:H3500,7,FALSE)</f>
        <v>N</v>
      </c>
      <c r="H1395">
        <v>6.4</v>
      </c>
      <c r="I1395">
        <v>19.5</v>
      </c>
      <c r="J1395">
        <v>25</v>
      </c>
      <c r="K1395">
        <v>0</v>
      </c>
      <c r="L1395" s="5">
        <v>112414.39</v>
      </c>
      <c r="M1395" s="6">
        <v>115.427252</v>
      </c>
      <c r="N1395" s="6">
        <f t="shared" si="21"/>
        <v>12975684.12295628</v>
      </c>
    </row>
    <row r="1396" spans="1:14" x14ac:dyDescent="0.45">
      <c r="A1396" s="9">
        <v>43399</v>
      </c>
      <c r="B1396" s="4" t="str">
        <f>VLOOKUP(A1396,holiday!A1396:F3501,2,FALSE)</f>
        <v>Friday</v>
      </c>
      <c r="C1396" s="4" t="str">
        <f>VLOOKUP(A1396,holiday!A1396:G3501,3,FALSE)</f>
        <v>October</v>
      </c>
      <c r="D1396" s="4">
        <f>VLOOKUP(A1396,holiday!A1396:E3501,5,FALSE)</f>
        <v>2018</v>
      </c>
      <c r="E1396" s="4">
        <f>VLOOKUP(A1396,holiday!A1396:F3501,4,FALSE)</f>
        <v>43</v>
      </c>
      <c r="F1396" s="4" t="str">
        <f>VLOOKUP(A1396,holiday!A1396:G3501,6,FALSE)</f>
        <v>Y</v>
      </c>
      <c r="G1396" s="4" t="str">
        <f>VLOOKUP(A1396,holiday!A1396:H3501,7,FALSE)</f>
        <v>N</v>
      </c>
      <c r="H1396">
        <v>9.6</v>
      </c>
      <c r="I1396">
        <v>18.3</v>
      </c>
      <c r="J1396">
        <v>23.7</v>
      </c>
      <c r="K1396">
        <v>0</v>
      </c>
      <c r="L1396" s="5">
        <v>111145.12</v>
      </c>
      <c r="M1396" s="6">
        <v>111.2042443</v>
      </c>
      <c r="N1396" s="6">
        <f t="shared" si="21"/>
        <v>12359809.077232815</v>
      </c>
    </row>
    <row r="1397" spans="1:14" x14ac:dyDescent="0.45">
      <c r="A1397" s="9">
        <v>43400</v>
      </c>
      <c r="B1397" s="4" t="str">
        <f>VLOOKUP(A1397,holiday!A1397:F3502,2,FALSE)</f>
        <v>Saturday</v>
      </c>
      <c r="C1397" s="4" t="str">
        <f>VLOOKUP(A1397,holiday!A1397:G3502,3,FALSE)</f>
        <v>October</v>
      </c>
      <c r="D1397" s="4">
        <f>VLOOKUP(A1397,holiday!A1397:E3502,5,FALSE)</f>
        <v>2018</v>
      </c>
      <c r="E1397" s="4">
        <f>VLOOKUP(A1397,holiday!A1397:F3502,4,FALSE)</f>
        <v>43</v>
      </c>
      <c r="F1397" s="4" t="str">
        <f>VLOOKUP(A1397,holiday!A1397:G3502,6,FALSE)</f>
        <v>Y</v>
      </c>
      <c r="G1397" s="4" t="str">
        <f>VLOOKUP(A1397,holiday!A1397:H3502,7,FALSE)</f>
        <v>N</v>
      </c>
      <c r="H1397">
        <v>11.3</v>
      </c>
      <c r="I1397">
        <v>19.600000000000001</v>
      </c>
      <c r="J1397">
        <v>20.5</v>
      </c>
      <c r="K1397">
        <v>0</v>
      </c>
      <c r="L1397" s="5">
        <v>97973.985000000001</v>
      </c>
      <c r="M1397" s="6">
        <v>98.832267079999994</v>
      </c>
      <c r="N1397" s="6">
        <f t="shared" si="21"/>
        <v>9682991.0524119139</v>
      </c>
    </row>
    <row r="1398" spans="1:14" x14ac:dyDescent="0.45">
      <c r="A1398" s="9">
        <v>43401</v>
      </c>
      <c r="B1398" s="4" t="str">
        <f>VLOOKUP(A1398,holiday!A1398:F3503,2,FALSE)</f>
        <v>Sunday</v>
      </c>
      <c r="C1398" s="4" t="str">
        <f>VLOOKUP(A1398,holiday!A1398:G3503,3,FALSE)</f>
        <v>October</v>
      </c>
      <c r="D1398" s="4">
        <f>VLOOKUP(A1398,holiday!A1398:E3503,5,FALSE)</f>
        <v>2018</v>
      </c>
      <c r="E1398" s="4">
        <f>VLOOKUP(A1398,holiday!A1398:F3503,4,FALSE)</f>
        <v>43</v>
      </c>
      <c r="F1398" s="4" t="str">
        <f>VLOOKUP(A1398,holiday!A1398:G3503,6,FALSE)</f>
        <v>Y</v>
      </c>
      <c r="G1398" s="4" t="str">
        <f>VLOOKUP(A1398,holiday!A1398:H3503,7,FALSE)</f>
        <v>N</v>
      </c>
      <c r="H1398">
        <v>9.3000000000000007</v>
      </c>
      <c r="I1398">
        <v>15.9</v>
      </c>
      <c r="J1398">
        <v>22.8</v>
      </c>
      <c r="K1398">
        <v>0</v>
      </c>
      <c r="L1398" s="5">
        <v>95624.014999999999</v>
      </c>
      <c r="M1398" s="6">
        <v>110.2151781</v>
      </c>
      <c r="N1398" s="6">
        <f t="shared" si="21"/>
        <v>10539217.843862072</v>
      </c>
    </row>
    <row r="1399" spans="1:14" x14ac:dyDescent="0.45">
      <c r="A1399" s="9">
        <v>43402</v>
      </c>
      <c r="B1399" s="4" t="str">
        <f>VLOOKUP(A1399,holiday!A1399:F3504,2,FALSE)</f>
        <v>Monday</v>
      </c>
      <c r="C1399" s="4" t="str">
        <f>VLOOKUP(A1399,holiday!A1399:G3504,3,FALSE)</f>
        <v>October</v>
      </c>
      <c r="D1399" s="4">
        <f>VLOOKUP(A1399,holiday!A1399:E3504,5,FALSE)</f>
        <v>2018</v>
      </c>
      <c r="E1399" s="4">
        <f>VLOOKUP(A1399,holiday!A1399:F3504,4,FALSE)</f>
        <v>43</v>
      </c>
      <c r="F1399" s="4" t="str">
        <f>VLOOKUP(A1399,holiday!A1399:G3504,6,FALSE)</f>
        <v>Y</v>
      </c>
      <c r="G1399" s="4" t="str">
        <f>VLOOKUP(A1399,holiday!A1399:H3504,7,FALSE)</f>
        <v>N</v>
      </c>
      <c r="H1399">
        <v>9.1</v>
      </c>
      <c r="I1399">
        <v>17</v>
      </c>
      <c r="J1399">
        <v>25.6</v>
      </c>
      <c r="K1399">
        <v>0</v>
      </c>
      <c r="L1399" s="5">
        <v>110196.61500000001</v>
      </c>
      <c r="M1399" s="6">
        <v>142.33806010000001</v>
      </c>
      <c r="N1399" s="6">
        <f t="shared" si="21"/>
        <v>15685172.408686563</v>
      </c>
    </row>
    <row r="1400" spans="1:14" x14ac:dyDescent="0.45">
      <c r="A1400" s="9">
        <v>43403</v>
      </c>
      <c r="B1400" s="4" t="str">
        <f>VLOOKUP(A1400,holiday!A1400:F3505,2,FALSE)</f>
        <v>Tuesday</v>
      </c>
      <c r="C1400" s="4" t="str">
        <f>VLOOKUP(A1400,holiday!A1400:G3505,3,FALSE)</f>
        <v>October</v>
      </c>
      <c r="D1400" s="4">
        <f>VLOOKUP(A1400,holiday!A1400:E3505,5,FALSE)</f>
        <v>2018</v>
      </c>
      <c r="E1400" s="4">
        <f>VLOOKUP(A1400,holiday!A1400:F3505,4,FALSE)</f>
        <v>43</v>
      </c>
      <c r="F1400" s="4" t="str">
        <f>VLOOKUP(A1400,holiday!A1400:G3505,6,FALSE)</f>
        <v>Y</v>
      </c>
      <c r="G1400" s="4" t="str">
        <f>VLOOKUP(A1400,holiday!A1400:H3505,7,FALSE)</f>
        <v>N</v>
      </c>
      <c r="H1400">
        <v>8.3000000000000007</v>
      </c>
      <c r="I1400">
        <v>25.2</v>
      </c>
      <c r="J1400">
        <v>25.8</v>
      </c>
      <c r="K1400">
        <v>0</v>
      </c>
      <c r="L1400" s="5">
        <v>113459.02499999999</v>
      </c>
      <c r="M1400" s="6">
        <v>149.08062029999999</v>
      </c>
      <c r="N1400" s="6">
        <f t="shared" si="21"/>
        <v>16914541.825633205</v>
      </c>
    </row>
    <row r="1401" spans="1:14" x14ac:dyDescent="0.45">
      <c r="A1401" s="9">
        <v>43404</v>
      </c>
      <c r="B1401" s="4" t="str">
        <f>VLOOKUP(A1401,holiday!A1401:F3506,2,FALSE)</f>
        <v>Wednesday</v>
      </c>
      <c r="C1401" s="4" t="str">
        <f>VLOOKUP(A1401,holiday!A1401:G3506,3,FALSE)</f>
        <v>October</v>
      </c>
      <c r="D1401" s="4">
        <f>VLOOKUP(A1401,holiday!A1401:E3506,5,FALSE)</f>
        <v>2018</v>
      </c>
      <c r="E1401" s="4">
        <f>VLOOKUP(A1401,holiday!A1401:F3506,4,FALSE)</f>
        <v>43</v>
      </c>
      <c r="F1401" s="4" t="str">
        <f>VLOOKUP(A1401,holiday!A1401:G3506,6,FALSE)</f>
        <v>Y</v>
      </c>
      <c r="G1401" s="4" t="str">
        <f>VLOOKUP(A1401,holiday!A1401:H3506,7,FALSE)</f>
        <v>N</v>
      </c>
      <c r="H1401">
        <v>13</v>
      </c>
      <c r="I1401">
        <v>19.5</v>
      </c>
      <c r="J1401">
        <v>16.7</v>
      </c>
      <c r="K1401">
        <v>0</v>
      </c>
      <c r="L1401" s="5">
        <v>114402.745</v>
      </c>
      <c r="M1401" s="6">
        <v>121.6154276</v>
      </c>
      <c r="N1401" s="6">
        <f t="shared" si="21"/>
        <v>13913138.751788761</v>
      </c>
    </row>
    <row r="1402" spans="1:14" x14ac:dyDescent="0.45">
      <c r="A1402" s="9">
        <v>43405</v>
      </c>
      <c r="B1402" s="4" t="str">
        <f>VLOOKUP(A1402,holiday!A1402:F3507,2,FALSE)</f>
        <v>Thursday</v>
      </c>
      <c r="C1402" s="4" t="str">
        <f>VLOOKUP(A1402,holiday!A1402:G3507,3,FALSE)</f>
        <v>November</v>
      </c>
      <c r="D1402" s="4">
        <f>VLOOKUP(A1402,holiday!A1402:E3507,5,FALSE)</f>
        <v>2018</v>
      </c>
      <c r="E1402" s="4">
        <f>VLOOKUP(A1402,holiday!A1402:F3507,4,FALSE)</f>
        <v>44</v>
      </c>
      <c r="F1402" s="4" t="str">
        <f>VLOOKUP(A1402,holiday!A1402:G3507,6,FALSE)</f>
        <v>Y</v>
      </c>
      <c r="G1402" s="4" t="str">
        <f>VLOOKUP(A1402,holiday!A1402:H3507,7,FALSE)</f>
        <v>N</v>
      </c>
      <c r="H1402">
        <v>12.8</v>
      </c>
      <c r="I1402">
        <v>34.299999999999997</v>
      </c>
      <c r="J1402">
        <v>14.2</v>
      </c>
      <c r="K1402">
        <v>0</v>
      </c>
      <c r="L1402" s="5">
        <v>119350.66499999999</v>
      </c>
      <c r="M1402" s="6">
        <v>101.7889277</v>
      </c>
      <c r="N1402" s="6">
        <f t="shared" si="21"/>
        <v>12148576.21063192</v>
      </c>
    </row>
    <row r="1403" spans="1:14" x14ac:dyDescent="0.45">
      <c r="A1403" s="9">
        <v>43406</v>
      </c>
      <c r="B1403" s="4" t="str">
        <f>VLOOKUP(A1403,holiday!A1403:F3508,2,FALSE)</f>
        <v>Friday</v>
      </c>
      <c r="C1403" s="4" t="str">
        <f>VLOOKUP(A1403,holiday!A1403:G3508,3,FALSE)</f>
        <v>November</v>
      </c>
      <c r="D1403" s="4">
        <f>VLOOKUP(A1403,holiday!A1403:E3508,5,FALSE)</f>
        <v>2018</v>
      </c>
      <c r="E1403" s="4">
        <f>VLOOKUP(A1403,holiday!A1403:F3508,4,FALSE)</f>
        <v>44</v>
      </c>
      <c r="F1403" s="4" t="str">
        <f>VLOOKUP(A1403,holiday!A1403:G3508,6,FALSE)</f>
        <v>Y</v>
      </c>
      <c r="G1403" s="4" t="str">
        <f>VLOOKUP(A1403,holiday!A1403:H3508,7,FALSE)</f>
        <v>N</v>
      </c>
      <c r="H1403">
        <v>16.3</v>
      </c>
      <c r="I1403">
        <v>31.6</v>
      </c>
      <c r="J1403">
        <v>13.4</v>
      </c>
      <c r="K1403">
        <v>0</v>
      </c>
      <c r="L1403" s="5">
        <v>116793.855</v>
      </c>
      <c r="M1403" s="6">
        <v>79.019020170000005</v>
      </c>
      <c r="N1403" s="6">
        <f t="shared" si="21"/>
        <v>9228935.9839770552</v>
      </c>
    </row>
    <row r="1404" spans="1:14" x14ac:dyDescent="0.45">
      <c r="A1404" s="9">
        <v>43407</v>
      </c>
      <c r="B1404" s="4" t="str">
        <f>VLOOKUP(A1404,holiday!A1404:F3509,2,FALSE)</f>
        <v>Saturday</v>
      </c>
      <c r="C1404" s="4" t="str">
        <f>VLOOKUP(A1404,holiday!A1404:G3509,3,FALSE)</f>
        <v>November</v>
      </c>
      <c r="D1404" s="4">
        <f>VLOOKUP(A1404,holiday!A1404:E3509,5,FALSE)</f>
        <v>2018</v>
      </c>
      <c r="E1404" s="4">
        <f>VLOOKUP(A1404,holiday!A1404:F3509,4,FALSE)</f>
        <v>44</v>
      </c>
      <c r="F1404" s="4" t="str">
        <f>VLOOKUP(A1404,holiday!A1404:G3509,6,FALSE)</f>
        <v>Y</v>
      </c>
      <c r="G1404" s="4" t="str">
        <f>VLOOKUP(A1404,holiday!A1404:H3509,7,FALSE)</f>
        <v>N</v>
      </c>
      <c r="H1404">
        <v>12.6</v>
      </c>
      <c r="I1404">
        <v>20.9</v>
      </c>
      <c r="J1404">
        <v>19.899999999999999</v>
      </c>
      <c r="K1404">
        <v>0.2</v>
      </c>
      <c r="L1404" s="5">
        <v>93859.285000000003</v>
      </c>
      <c r="M1404" s="6">
        <v>74.729665089999997</v>
      </c>
      <c r="N1404" s="6">
        <f t="shared" si="21"/>
        <v>7014072.9336368609</v>
      </c>
    </row>
    <row r="1405" spans="1:14" x14ac:dyDescent="0.45">
      <c r="A1405" s="9">
        <v>43408</v>
      </c>
      <c r="B1405" s="4" t="str">
        <f>VLOOKUP(A1405,holiday!A1405:F3510,2,FALSE)</f>
        <v>Sunday</v>
      </c>
      <c r="C1405" s="4" t="str">
        <f>VLOOKUP(A1405,holiday!A1405:G3510,3,FALSE)</f>
        <v>November</v>
      </c>
      <c r="D1405" s="4">
        <f>VLOOKUP(A1405,holiday!A1405:E3510,5,FALSE)</f>
        <v>2018</v>
      </c>
      <c r="E1405" s="4">
        <f>VLOOKUP(A1405,holiday!A1405:F3510,4,FALSE)</f>
        <v>44</v>
      </c>
      <c r="F1405" s="4" t="str">
        <f>VLOOKUP(A1405,holiday!A1405:G3510,6,FALSE)</f>
        <v>Y</v>
      </c>
      <c r="G1405" s="4" t="str">
        <f>VLOOKUP(A1405,holiday!A1405:H3510,7,FALSE)</f>
        <v>N</v>
      </c>
      <c r="H1405">
        <v>9.1999999999999993</v>
      </c>
      <c r="I1405">
        <v>20.9</v>
      </c>
      <c r="J1405">
        <v>19.7</v>
      </c>
      <c r="K1405">
        <v>0</v>
      </c>
      <c r="L1405" s="5">
        <v>96432.625</v>
      </c>
      <c r="M1405" s="6">
        <v>90.901472760000004</v>
      </c>
      <c r="N1405" s="6">
        <f t="shared" si="21"/>
        <v>8765867.634612795</v>
      </c>
    </row>
    <row r="1406" spans="1:14" x14ac:dyDescent="0.45">
      <c r="A1406" s="9">
        <v>43409</v>
      </c>
      <c r="B1406" s="4" t="str">
        <f>VLOOKUP(A1406,holiday!A1406:F3511,2,FALSE)</f>
        <v>Monday</v>
      </c>
      <c r="C1406" s="4" t="str">
        <f>VLOOKUP(A1406,holiday!A1406:G3511,3,FALSE)</f>
        <v>November</v>
      </c>
      <c r="D1406" s="4">
        <f>VLOOKUP(A1406,holiday!A1406:E3511,5,FALSE)</f>
        <v>2018</v>
      </c>
      <c r="E1406" s="4">
        <f>VLOOKUP(A1406,holiday!A1406:F3511,4,FALSE)</f>
        <v>44</v>
      </c>
      <c r="F1406" s="4" t="str">
        <f>VLOOKUP(A1406,holiday!A1406:G3511,6,FALSE)</f>
        <v>Y</v>
      </c>
      <c r="G1406" s="4" t="str">
        <f>VLOOKUP(A1406,holiday!A1406:H3511,7,FALSE)</f>
        <v>N</v>
      </c>
      <c r="H1406">
        <v>14.5</v>
      </c>
      <c r="I1406">
        <v>28.6</v>
      </c>
      <c r="J1406">
        <v>15.8</v>
      </c>
      <c r="K1406">
        <v>2.8</v>
      </c>
      <c r="L1406" s="5">
        <v>107014.075</v>
      </c>
      <c r="M1406" s="6">
        <v>104.6322227</v>
      </c>
      <c r="N1406" s="6">
        <f t="shared" si="21"/>
        <v>11197120.527434502</v>
      </c>
    </row>
    <row r="1407" spans="1:14" x14ac:dyDescent="0.45">
      <c r="A1407" s="9">
        <v>43410</v>
      </c>
      <c r="B1407" s="4" t="str">
        <f>VLOOKUP(A1407,holiday!A1407:F3512,2,FALSE)</f>
        <v>Tuesday</v>
      </c>
      <c r="C1407" s="4" t="str">
        <f>VLOOKUP(A1407,holiday!A1407:G3512,3,FALSE)</f>
        <v>November</v>
      </c>
      <c r="D1407" s="4">
        <f>VLOOKUP(A1407,holiday!A1407:E3512,5,FALSE)</f>
        <v>2018</v>
      </c>
      <c r="E1407" s="4">
        <f>VLOOKUP(A1407,holiday!A1407:F3512,4,FALSE)</f>
        <v>44</v>
      </c>
      <c r="F1407" s="4" t="str">
        <f>VLOOKUP(A1407,holiday!A1407:G3512,6,FALSE)</f>
        <v>Y</v>
      </c>
      <c r="G1407" s="4" t="str">
        <f>VLOOKUP(A1407,holiday!A1407:H3512,7,FALSE)</f>
        <v>Y</v>
      </c>
      <c r="H1407">
        <v>16.3</v>
      </c>
      <c r="I1407">
        <v>21.4</v>
      </c>
      <c r="J1407">
        <v>7.8</v>
      </c>
      <c r="K1407">
        <v>4.4000000000000004</v>
      </c>
      <c r="L1407" s="5">
        <v>100696.565</v>
      </c>
      <c r="M1407" s="6">
        <v>115.778035</v>
      </c>
      <c r="N1407" s="6">
        <f t="shared" si="21"/>
        <v>11658450.426949775</v>
      </c>
    </row>
    <row r="1408" spans="1:14" x14ac:dyDescent="0.45">
      <c r="A1408" s="9">
        <v>43411</v>
      </c>
      <c r="B1408" s="4" t="str">
        <f>VLOOKUP(A1408,holiday!A1408:F3513,2,FALSE)</f>
        <v>Wednesday</v>
      </c>
      <c r="C1408" s="4" t="str">
        <f>VLOOKUP(A1408,holiday!A1408:G3513,3,FALSE)</f>
        <v>November</v>
      </c>
      <c r="D1408" s="4">
        <f>VLOOKUP(A1408,holiday!A1408:E3513,5,FALSE)</f>
        <v>2018</v>
      </c>
      <c r="E1408" s="4">
        <f>VLOOKUP(A1408,holiday!A1408:F3513,4,FALSE)</f>
        <v>44</v>
      </c>
      <c r="F1408" s="4" t="str">
        <f>VLOOKUP(A1408,holiday!A1408:G3513,6,FALSE)</f>
        <v>Y</v>
      </c>
      <c r="G1408" s="4" t="str">
        <f>VLOOKUP(A1408,holiday!A1408:H3513,7,FALSE)</f>
        <v>N</v>
      </c>
      <c r="H1408">
        <v>11.1</v>
      </c>
      <c r="I1408">
        <v>17.2</v>
      </c>
      <c r="J1408">
        <v>18.2</v>
      </c>
      <c r="K1408">
        <v>35.799999999999997</v>
      </c>
      <c r="L1408" s="5">
        <v>106387.19500000001</v>
      </c>
      <c r="M1408" s="6">
        <v>95.569564769999999</v>
      </c>
      <c r="N1408" s="6">
        <f t="shared" si="21"/>
        <v>10167377.92325112</v>
      </c>
    </row>
    <row r="1409" spans="1:14" x14ac:dyDescent="0.45">
      <c r="A1409" s="9">
        <v>43412</v>
      </c>
      <c r="B1409" s="4" t="str">
        <f>VLOOKUP(A1409,holiday!A1409:F3514,2,FALSE)</f>
        <v>Thursday</v>
      </c>
      <c r="C1409" s="4" t="str">
        <f>VLOOKUP(A1409,holiday!A1409:G3514,3,FALSE)</f>
        <v>November</v>
      </c>
      <c r="D1409" s="4">
        <f>VLOOKUP(A1409,holiday!A1409:E3514,5,FALSE)</f>
        <v>2018</v>
      </c>
      <c r="E1409" s="4">
        <f>VLOOKUP(A1409,holiday!A1409:F3514,4,FALSE)</f>
        <v>45</v>
      </c>
      <c r="F1409" s="4" t="str">
        <f>VLOOKUP(A1409,holiday!A1409:G3514,6,FALSE)</f>
        <v>Y</v>
      </c>
      <c r="G1409" s="4" t="str">
        <f>VLOOKUP(A1409,holiday!A1409:H3514,7,FALSE)</f>
        <v>N</v>
      </c>
      <c r="H1409">
        <v>7.7</v>
      </c>
      <c r="I1409">
        <v>17</v>
      </c>
      <c r="J1409">
        <v>22.7</v>
      </c>
      <c r="K1409">
        <v>3</v>
      </c>
      <c r="L1409" s="5">
        <v>109430.37</v>
      </c>
      <c r="M1409" s="6">
        <v>91.884517419999995</v>
      </c>
      <c r="N1409" s="6">
        <f t="shared" si="21"/>
        <v>10054956.738542045</v>
      </c>
    </row>
    <row r="1410" spans="1:14" x14ac:dyDescent="0.45">
      <c r="A1410" s="9">
        <v>43413</v>
      </c>
      <c r="B1410" s="4" t="str">
        <f>VLOOKUP(A1410,holiday!A1410:F3515,2,FALSE)</f>
        <v>Friday</v>
      </c>
      <c r="C1410" s="4" t="str">
        <f>VLOOKUP(A1410,holiday!A1410:G3515,3,FALSE)</f>
        <v>November</v>
      </c>
      <c r="D1410" s="4">
        <f>VLOOKUP(A1410,holiday!A1410:E3515,5,FALSE)</f>
        <v>2018</v>
      </c>
      <c r="E1410" s="4">
        <f>VLOOKUP(A1410,holiday!A1410:F3515,4,FALSE)</f>
        <v>45</v>
      </c>
      <c r="F1410" s="4" t="str">
        <f>VLOOKUP(A1410,holiday!A1410:G3515,6,FALSE)</f>
        <v>Y</v>
      </c>
      <c r="G1410" s="4" t="str">
        <f>VLOOKUP(A1410,holiday!A1410:H3515,7,FALSE)</f>
        <v>N</v>
      </c>
      <c r="H1410">
        <v>8</v>
      </c>
      <c r="I1410">
        <v>20</v>
      </c>
      <c r="J1410">
        <v>14.8</v>
      </c>
      <c r="K1410">
        <v>0</v>
      </c>
      <c r="L1410" s="5">
        <v>112506.95</v>
      </c>
      <c r="M1410" s="6">
        <v>101.7347422</v>
      </c>
      <c r="N1410" s="6">
        <f t="shared" ref="N1410:N1473" si="22">L1410*M1410</f>
        <v>11445865.553958289</v>
      </c>
    </row>
    <row r="1411" spans="1:14" x14ac:dyDescent="0.45">
      <c r="A1411" s="9">
        <v>43414</v>
      </c>
      <c r="B1411" s="4" t="str">
        <f>VLOOKUP(A1411,holiday!A1411:F3516,2,FALSE)</f>
        <v>Saturday</v>
      </c>
      <c r="C1411" s="4" t="str">
        <f>VLOOKUP(A1411,holiday!A1411:G3516,3,FALSE)</f>
        <v>November</v>
      </c>
      <c r="D1411" s="4">
        <f>VLOOKUP(A1411,holiday!A1411:E3516,5,FALSE)</f>
        <v>2018</v>
      </c>
      <c r="E1411" s="4">
        <f>VLOOKUP(A1411,holiday!A1411:F3516,4,FALSE)</f>
        <v>45</v>
      </c>
      <c r="F1411" s="4" t="str">
        <f>VLOOKUP(A1411,holiday!A1411:G3516,6,FALSE)</f>
        <v>Y</v>
      </c>
      <c r="G1411" s="4" t="str">
        <f>VLOOKUP(A1411,holiday!A1411:H3516,7,FALSE)</f>
        <v>N</v>
      </c>
      <c r="H1411">
        <v>9</v>
      </c>
      <c r="I1411">
        <v>20.3</v>
      </c>
      <c r="J1411">
        <v>27.3</v>
      </c>
      <c r="K1411">
        <v>0</v>
      </c>
      <c r="L1411" s="5">
        <v>100203.55</v>
      </c>
      <c r="M1411" s="6">
        <v>86.725271390000003</v>
      </c>
      <c r="N1411" s="6">
        <f t="shared" si="22"/>
        <v>8690180.0679914355</v>
      </c>
    </row>
    <row r="1412" spans="1:14" x14ac:dyDescent="0.45">
      <c r="A1412" s="9">
        <v>43415</v>
      </c>
      <c r="B1412" s="4" t="str">
        <f>VLOOKUP(A1412,holiday!A1412:F3517,2,FALSE)</f>
        <v>Sunday</v>
      </c>
      <c r="C1412" s="4" t="str">
        <f>VLOOKUP(A1412,holiday!A1412:G3517,3,FALSE)</f>
        <v>November</v>
      </c>
      <c r="D1412" s="4">
        <f>VLOOKUP(A1412,holiday!A1412:E3517,5,FALSE)</f>
        <v>2018</v>
      </c>
      <c r="E1412" s="4">
        <f>VLOOKUP(A1412,holiday!A1412:F3517,4,FALSE)</f>
        <v>45</v>
      </c>
      <c r="F1412" s="4" t="str">
        <f>VLOOKUP(A1412,holiday!A1412:G3517,6,FALSE)</f>
        <v>Y</v>
      </c>
      <c r="G1412" s="4" t="str">
        <f>VLOOKUP(A1412,holiday!A1412:H3517,7,FALSE)</f>
        <v>N</v>
      </c>
      <c r="H1412">
        <v>9.3000000000000007</v>
      </c>
      <c r="I1412">
        <v>19.600000000000001</v>
      </c>
      <c r="J1412">
        <v>29.1</v>
      </c>
      <c r="K1412">
        <v>0.2</v>
      </c>
      <c r="L1412" s="5">
        <v>94602.89</v>
      </c>
      <c r="M1412" s="6">
        <v>76.672204399999998</v>
      </c>
      <c r="N1412" s="6">
        <f t="shared" si="22"/>
        <v>7253412.1189107159</v>
      </c>
    </row>
    <row r="1413" spans="1:14" x14ac:dyDescent="0.45">
      <c r="A1413" s="9">
        <v>43416</v>
      </c>
      <c r="B1413" s="4" t="str">
        <f>VLOOKUP(A1413,holiday!A1413:F3518,2,FALSE)</f>
        <v>Monday</v>
      </c>
      <c r="C1413" s="4" t="str">
        <f>VLOOKUP(A1413,holiday!A1413:G3518,3,FALSE)</f>
        <v>November</v>
      </c>
      <c r="D1413" s="4">
        <f>VLOOKUP(A1413,holiday!A1413:E3518,5,FALSE)</f>
        <v>2018</v>
      </c>
      <c r="E1413" s="4">
        <f>VLOOKUP(A1413,holiday!A1413:F3518,4,FALSE)</f>
        <v>45</v>
      </c>
      <c r="F1413" s="4" t="str">
        <f>VLOOKUP(A1413,holiday!A1413:G3518,6,FALSE)</f>
        <v>Y</v>
      </c>
      <c r="G1413" s="4" t="str">
        <f>VLOOKUP(A1413,holiday!A1413:H3518,7,FALSE)</f>
        <v>N</v>
      </c>
      <c r="H1413">
        <v>10.9</v>
      </c>
      <c r="I1413">
        <v>30.2</v>
      </c>
      <c r="J1413">
        <v>17.5</v>
      </c>
      <c r="K1413">
        <v>0</v>
      </c>
      <c r="L1413" s="5">
        <v>114159.595</v>
      </c>
      <c r="M1413" s="6">
        <v>105.4518321</v>
      </c>
      <c r="N1413" s="6">
        <f t="shared" si="22"/>
        <v>12038338.444544001</v>
      </c>
    </row>
    <row r="1414" spans="1:14" x14ac:dyDescent="0.45">
      <c r="A1414" s="9">
        <v>43417</v>
      </c>
      <c r="B1414" s="4" t="str">
        <f>VLOOKUP(A1414,holiday!A1414:F3519,2,FALSE)</f>
        <v>Tuesday</v>
      </c>
      <c r="C1414" s="4" t="str">
        <f>VLOOKUP(A1414,holiday!A1414:G3519,3,FALSE)</f>
        <v>November</v>
      </c>
      <c r="D1414" s="4">
        <f>VLOOKUP(A1414,holiday!A1414:E3519,5,FALSE)</f>
        <v>2018</v>
      </c>
      <c r="E1414" s="4">
        <f>VLOOKUP(A1414,holiday!A1414:F3519,4,FALSE)</f>
        <v>45</v>
      </c>
      <c r="F1414" s="4" t="str">
        <f>VLOOKUP(A1414,holiday!A1414:G3519,6,FALSE)</f>
        <v>Y</v>
      </c>
      <c r="G1414" s="4" t="str">
        <f>VLOOKUP(A1414,holiday!A1414:H3519,7,FALSE)</f>
        <v>N</v>
      </c>
      <c r="H1414">
        <v>16.899999999999999</v>
      </c>
      <c r="I1414">
        <v>30.5</v>
      </c>
      <c r="J1414">
        <v>18.399999999999999</v>
      </c>
      <c r="K1414">
        <v>0</v>
      </c>
      <c r="L1414" s="5">
        <v>120185.265</v>
      </c>
      <c r="M1414" s="6">
        <v>111.5733647</v>
      </c>
      <c r="N1414" s="6">
        <f t="shared" si="22"/>
        <v>13409474.403411146</v>
      </c>
    </row>
    <row r="1415" spans="1:14" x14ac:dyDescent="0.45">
      <c r="A1415" s="9">
        <v>43418</v>
      </c>
      <c r="B1415" s="4" t="str">
        <f>VLOOKUP(A1415,holiday!A1415:F3520,2,FALSE)</f>
        <v>Wednesday</v>
      </c>
      <c r="C1415" s="4" t="str">
        <f>VLOOKUP(A1415,holiday!A1415:G3520,3,FALSE)</f>
        <v>November</v>
      </c>
      <c r="D1415" s="4">
        <f>VLOOKUP(A1415,holiday!A1415:E3520,5,FALSE)</f>
        <v>2018</v>
      </c>
      <c r="E1415" s="4">
        <f>VLOOKUP(A1415,holiday!A1415:F3520,4,FALSE)</f>
        <v>45</v>
      </c>
      <c r="F1415" s="4" t="str">
        <f>VLOOKUP(A1415,holiday!A1415:G3520,6,FALSE)</f>
        <v>Y</v>
      </c>
      <c r="G1415" s="4" t="str">
        <f>VLOOKUP(A1415,holiday!A1415:H3520,7,FALSE)</f>
        <v>N</v>
      </c>
      <c r="H1415">
        <v>14.8</v>
      </c>
      <c r="I1415">
        <v>17.3</v>
      </c>
      <c r="J1415">
        <v>7.2</v>
      </c>
      <c r="K1415">
        <v>6.2</v>
      </c>
      <c r="L1415" s="5">
        <v>116487.58</v>
      </c>
      <c r="M1415" s="6">
        <v>119.62472270000001</v>
      </c>
      <c r="N1415" s="6">
        <f t="shared" si="22"/>
        <v>13934794.455494067</v>
      </c>
    </row>
    <row r="1416" spans="1:14" x14ac:dyDescent="0.45">
      <c r="A1416" s="9">
        <v>43419</v>
      </c>
      <c r="B1416" s="4" t="str">
        <f>VLOOKUP(A1416,holiday!A1416:F3521,2,FALSE)</f>
        <v>Thursday</v>
      </c>
      <c r="C1416" s="4" t="str">
        <f>VLOOKUP(A1416,holiday!A1416:G3521,3,FALSE)</f>
        <v>November</v>
      </c>
      <c r="D1416" s="4">
        <f>VLOOKUP(A1416,holiday!A1416:E3521,5,FALSE)</f>
        <v>2018</v>
      </c>
      <c r="E1416" s="4">
        <f>VLOOKUP(A1416,holiday!A1416:F3521,4,FALSE)</f>
        <v>46</v>
      </c>
      <c r="F1416" s="4" t="str">
        <f>VLOOKUP(A1416,holiday!A1416:G3521,6,FALSE)</f>
        <v>Y</v>
      </c>
      <c r="G1416" s="4" t="str">
        <f>VLOOKUP(A1416,holiday!A1416:H3521,7,FALSE)</f>
        <v>N</v>
      </c>
      <c r="H1416">
        <v>13.7</v>
      </c>
      <c r="I1416">
        <v>18.100000000000001</v>
      </c>
      <c r="J1416">
        <v>23.8</v>
      </c>
      <c r="K1416">
        <v>0.2</v>
      </c>
      <c r="L1416" s="5">
        <v>108628.34</v>
      </c>
      <c r="M1416" s="6">
        <v>96.501965749999997</v>
      </c>
      <c r="N1416" s="6">
        <f t="shared" si="22"/>
        <v>10482848.346159354</v>
      </c>
    </row>
    <row r="1417" spans="1:14" x14ac:dyDescent="0.45">
      <c r="A1417" s="9">
        <v>43420</v>
      </c>
      <c r="B1417" s="4" t="str">
        <f>VLOOKUP(A1417,holiday!A1417:F3522,2,FALSE)</f>
        <v>Friday</v>
      </c>
      <c r="C1417" s="4" t="str">
        <f>VLOOKUP(A1417,holiday!A1417:G3522,3,FALSE)</f>
        <v>November</v>
      </c>
      <c r="D1417" s="4">
        <f>VLOOKUP(A1417,holiday!A1417:E3522,5,FALSE)</f>
        <v>2018</v>
      </c>
      <c r="E1417" s="4">
        <f>VLOOKUP(A1417,holiday!A1417:F3522,4,FALSE)</f>
        <v>46</v>
      </c>
      <c r="F1417" s="4" t="str">
        <f>VLOOKUP(A1417,holiday!A1417:G3522,6,FALSE)</f>
        <v>Y</v>
      </c>
      <c r="G1417" s="4" t="str">
        <f>VLOOKUP(A1417,holiday!A1417:H3522,7,FALSE)</f>
        <v>N</v>
      </c>
      <c r="H1417">
        <v>8.3000000000000007</v>
      </c>
      <c r="I1417">
        <v>19</v>
      </c>
      <c r="J1417">
        <v>29.8</v>
      </c>
      <c r="K1417">
        <v>0</v>
      </c>
      <c r="L1417" s="5">
        <v>107405.925</v>
      </c>
      <c r="M1417" s="6">
        <v>97.767081950000005</v>
      </c>
      <c r="N1417" s="6">
        <f t="shared" si="22"/>
        <v>10500763.871390555</v>
      </c>
    </row>
    <row r="1418" spans="1:14" x14ac:dyDescent="0.45">
      <c r="A1418" s="9">
        <v>43421</v>
      </c>
      <c r="B1418" s="4" t="str">
        <f>VLOOKUP(A1418,holiday!A1418:F3523,2,FALSE)</f>
        <v>Saturday</v>
      </c>
      <c r="C1418" s="4" t="str">
        <f>VLOOKUP(A1418,holiday!A1418:G3523,3,FALSE)</f>
        <v>November</v>
      </c>
      <c r="D1418" s="4">
        <f>VLOOKUP(A1418,holiday!A1418:E3523,5,FALSE)</f>
        <v>2018</v>
      </c>
      <c r="E1418" s="4">
        <f>VLOOKUP(A1418,holiday!A1418:F3523,4,FALSE)</f>
        <v>46</v>
      </c>
      <c r="F1418" s="4" t="str">
        <f>VLOOKUP(A1418,holiday!A1418:G3523,6,FALSE)</f>
        <v>Y</v>
      </c>
      <c r="G1418" s="4" t="str">
        <f>VLOOKUP(A1418,holiday!A1418:H3523,7,FALSE)</f>
        <v>N</v>
      </c>
      <c r="H1418">
        <v>9.6</v>
      </c>
      <c r="I1418">
        <v>18.100000000000001</v>
      </c>
      <c r="J1418">
        <v>29.9</v>
      </c>
      <c r="K1418">
        <v>0</v>
      </c>
      <c r="L1418" s="5">
        <v>90498.92</v>
      </c>
      <c r="M1418" s="6">
        <v>83.267081379999993</v>
      </c>
      <c r="N1418" s="6">
        <f t="shared" si="22"/>
        <v>7535580.9364421088</v>
      </c>
    </row>
    <row r="1419" spans="1:14" x14ac:dyDescent="0.45">
      <c r="A1419" s="9">
        <v>43422</v>
      </c>
      <c r="B1419" s="4" t="str">
        <f>VLOOKUP(A1419,holiday!A1419:F3524,2,FALSE)</f>
        <v>Sunday</v>
      </c>
      <c r="C1419" s="4" t="str">
        <f>VLOOKUP(A1419,holiday!A1419:G3524,3,FALSE)</f>
        <v>November</v>
      </c>
      <c r="D1419" s="4">
        <f>VLOOKUP(A1419,holiday!A1419:E3524,5,FALSE)</f>
        <v>2018</v>
      </c>
      <c r="E1419" s="4">
        <f>VLOOKUP(A1419,holiday!A1419:F3524,4,FALSE)</f>
        <v>46</v>
      </c>
      <c r="F1419" s="4" t="str">
        <f>VLOOKUP(A1419,holiday!A1419:G3524,6,FALSE)</f>
        <v>Y</v>
      </c>
      <c r="G1419" s="4" t="str">
        <f>VLOOKUP(A1419,holiday!A1419:H3524,7,FALSE)</f>
        <v>N</v>
      </c>
      <c r="H1419">
        <v>9.8000000000000007</v>
      </c>
      <c r="I1419">
        <v>26.6</v>
      </c>
      <c r="J1419">
        <v>30.1</v>
      </c>
      <c r="K1419">
        <v>0</v>
      </c>
      <c r="L1419" s="5">
        <v>92043.13</v>
      </c>
      <c r="M1419" s="6">
        <v>89.24819359</v>
      </c>
      <c r="N1419" s="6">
        <f t="shared" si="22"/>
        <v>8214683.0848695375</v>
      </c>
    </row>
    <row r="1420" spans="1:14" x14ac:dyDescent="0.45">
      <c r="A1420" s="9">
        <v>43423</v>
      </c>
      <c r="B1420" s="4" t="str">
        <f>VLOOKUP(A1420,holiday!A1420:F3525,2,FALSE)</f>
        <v>Monday</v>
      </c>
      <c r="C1420" s="4" t="str">
        <f>VLOOKUP(A1420,holiday!A1420:G3525,3,FALSE)</f>
        <v>November</v>
      </c>
      <c r="D1420" s="4">
        <f>VLOOKUP(A1420,holiday!A1420:E3525,5,FALSE)</f>
        <v>2018</v>
      </c>
      <c r="E1420" s="4">
        <f>VLOOKUP(A1420,holiday!A1420:F3525,4,FALSE)</f>
        <v>46</v>
      </c>
      <c r="F1420" s="4" t="str">
        <f>VLOOKUP(A1420,holiday!A1420:G3525,6,FALSE)</f>
        <v>Y</v>
      </c>
      <c r="G1420" s="4" t="str">
        <f>VLOOKUP(A1420,holiday!A1420:H3525,7,FALSE)</f>
        <v>N</v>
      </c>
      <c r="H1420">
        <v>15.4</v>
      </c>
      <c r="I1420">
        <v>30.9</v>
      </c>
      <c r="J1420">
        <v>27.5</v>
      </c>
      <c r="K1420">
        <v>0</v>
      </c>
      <c r="L1420" s="5">
        <v>113978.535</v>
      </c>
      <c r="M1420" s="6">
        <v>104.47126299999999</v>
      </c>
      <c r="N1420" s="6">
        <f t="shared" si="22"/>
        <v>11907481.506339705</v>
      </c>
    </row>
    <row r="1421" spans="1:14" x14ac:dyDescent="0.45">
      <c r="A1421" s="9">
        <v>43424</v>
      </c>
      <c r="B1421" s="4" t="str">
        <f>VLOOKUP(A1421,holiday!A1421:F3526,2,FALSE)</f>
        <v>Tuesday</v>
      </c>
      <c r="C1421" s="4" t="str">
        <f>VLOOKUP(A1421,holiday!A1421:G3526,3,FALSE)</f>
        <v>November</v>
      </c>
      <c r="D1421" s="4">
        <f>VLOOKUP(A1421,holiday!A1421:E3526,5,FALSE)</f>
        <v>2018</v>
      </c>
      <c r="E1421" s="4">
        <f>VLOOKUP(A1421,holiday!A1421:F3526,4,FALSE)</f>
        <v>46</v>
      </c>
      <c r="F1421" s="4" t="str">
        <f>VLOOKUP(A1421,holiday!A1421:G3526,6,FALSE)</f>
        <v>Y</v>
      </c>
      <c r="G1421" s="4" t="str">
        <f>VLOOKUP(A1421,holiday!A1421:H3526,7,FALSE)</f>
        <v>N</v>
      </c>
      <c r="H1421">
        <v>22.5</v>
      </c>
      <c r="I1421">
        <v>27.6</v>
      </c>
      <c r="J1421">
        <v>5.5</v>
      </c>
      <c r="K1421">
        <v>0</v>
      </c>
      <c r="L1421" s="5">
        <v>118330.625</v>
      </c>
      <c r="M1421" s="6">
        <v>110.715976</v>
      </c>
      <c r="N1421" s="6">
        <f t="shared" si="22"/>
        <v>13101090.637565</v>
      </c>
    </row>
    <row r="1422" spans="1:14" x14ac:dyDescent="0.45">
      <c r="A1422" s="9">
        <v>43425</v>
      </c>
      <c r="B1422" s="4" t="str">
        <f>VLOOKUP(A1422,holiday!A1422:F3527,2,FALSE)</f>
        <v>Wednesday</v>
      </c>
      <c r="C1422" s="4" t="str">
        <f>VLOOKUP(A1422,holiday!A1422:G3527,3,FALSE)</f>
        <v>November</v>
      </c>
      <c r="D1422" s="4">
        <f>VLOOKUP(A1422,holiday!A1422:E3527,5,FALSE)</f>
        <v>2018</v>
      </c>
      <c r="E1422" s="4">
        <f>VLOOKUP(A1422,holiday!A1422:F3527,4,FALSE)</f>
        <v>46</v>
      </c>
      <c r="F1422" s="4" t="str">
        <f>VLOOKUP(A1422,holiday!A1422:G3527,6,FALSE)</f>
        <v>Y</v>
      </c>
      <c r="G1422" s="4" t="str">
        <f>VLOOKUP(A1422,holiday!A1422:H3527,7,FALSE)</f>
        <v>N</v>
      </c>
      <c r="H1422">
        <v>12.3</v>
      </c>
      <c r="I1422">
        <v>23.2</v>
      </c>
      <c r="J1422">
        <v>24.2</v>
      </c>
      <c r="K1422">
        <v>24.2</v>
      </c>
      <c r="L1422" s="5">
        <v>106618.19500000001</v>
      </c>
      <c r="M1422" s="6">
        <v>100.42825310000001</v>
      </c>
      <c r="N1422" s="6">
        <f t="shared" si="22"/>
        <v>10707479.072525157</v>
      </c>
    </row>
    <row r="1423" spans="1:14" x14ac:dyDescent="0.45">
      <c r="A1423" s="9">
        <v>43426</v>
      </c>
      <c r="B1423" s="4" t="str">
        <f>VLOOKUP(A1423,holiday!A1423:F3528,2,FALSE)</f>
        <v>Thursday</v>
      </c>
      <c r="C1423" s="4" t="str">
        <f>VLOOKUP(A1423,holiday!A1423:G3528,3,FALSE)</f>
        <v>November</v>
      </c>
      <c r="D1423" s="4">
        <f>VLOOKUP(A1423,holiday!A1423:E3528,5,FALSE)</f>
        <v>2018</v>
      </c>
      <c r="E1423" s="4">
        <f>VLOOKUP(A1423,holiday!A1423:F3528,4,FALSE)</f>
        <v>47</v>
      </c>
      <c r="F1423" s="4" t="str">
        <f>VLOOKUP(A1423,holiday!A1423:G3528,6,FALSE)</f>
        <v>Y</v>
      </c>
      <c r="G1423" s="4" t="str">
        <f>VLOOKUP(A1423,holiday!A1423:H3528,7,FALSE)</f>
        <v>N</v>
      </c>
      <c r="H1423">
        <v>9.6999999999999993</v>
      </c>
      <c r="I1423">
        <v>16.399999999999999</v>
      </c>
      <c r="J1423">
        <v>20.3</v>
      </c>
      <c r="K1423">
        <v>6.2</v>
      </c>
      <c r="L1423" s="5">
        <v>107278.83</v>
      </c>
      <c r="M1423" s="6">
        <v>77.208902539999997</v>
      </c>
      <c r="N1423" s="6">
        <f t="shared" si="22"/>
        <v>8282880.730075228</v>
      </c>
    </row>
    <row r="1424" spans="1:14" x14ac:dyDescent="0.45">
      <c r="A1424" s="9">
        <v>43427</v>
      </c>
      <c r="B1424" s="4" t="str">
        <f>VLOOKUP(A1424,holiday!A1424:F3529,2,FALSE)</f>
        <v>Friday</v>
      </c>
      <c r="C1424" s="4" t="str">
        <f>VLOOKUP(A1424,holiday!A1424:G3529,3,FALSE)</f>
        <v>November</v>
      </c>
      <c r="D1424" s="4">
        <f>VLOOKUP(A1424,holiday!A1424:E3529,5,FALSE)</f>
        <v>2018</v>
      </c>
      <c r="E1424" s="4">
        <f>VLOOKUP(A1424,holiday!A1424:F3529,4,FALSE)</f>
        <v>47</v>
      </c>
      <c r="F1424" s="4" t="str">
        <f>VLOOKUP(A1424,holiday!A1424:G3529,6,FALSE)</f>
        <v>Y</v>
      </c>
      <c r="G1424" s="4" t="str">
        <f>VLOOKUP(A1424,holiday!A1424:H3529,7,FALSE)</f>
        <v>N</v>
      </c>
      <c r="H1424">
        <v>11</v>
      </c>
      <c r="I1424">
        <v>14.5</v>
      </c>
      <c r="J1424">
        <v>3.5</v>
      </c>
      <c r="K1424">
        <v>6</v>
      </c>
      <c r="L1424" s="5">
        <v>113582.6</v>
      </c>
      <c r="M1424" s="6">
        <v>93.528906469999995</v>
      </c>
      <c r="N1424" s="6">
        <f t="shared" si="22"/>
        <v>10623256.372019421</v>
      </c>
    </row>
    <row r="1425" spans="1:14" x14ac:dyDescent="0.45">
      <c r="A1425" s="9">
        <v>43428</v>
      </c>
      <c r="B1425" s="4" t="str">
        <f>VLOOKUP(A1425,holiday!A1425:F3530,2,FALSE)</f>
        <v>Saturday</v>
      </c>
      <c r="C1425" s="4" t="str">
        <f>VLOOKUP(A1425,holiday!A1425:G3530,3,FALSE)</f>
        <v>November</v>
      </c>
      <c r="D1425" s="4">
        <f>VLOOKUP(A1425,holiday!A1425:E3530,5,FALSE)</f>
        <v>2018</v>
      </c>
      <c r="E1425" s="4">
        <f>VLOOKUP(A1425,holiday!A1425:F3530,4,FALSE)</f>
        <v>47</v>
      </c>
      <c r="F1425" s="4" t="str">
        <f>VLOOKUP(A1425,holiday!A1425:G3530,6,FALSE)</f>
        <v>Y</v>
      </c>
      <c r="G1425" s="4" t="str">
        <f>VLOOKUP(A1425,holiday!A1425:H3530,7,FALSE)</f>
        <v>N</v>
      </c>
      <c r="H1425">
        <v>11.1</v>
      </c>
      <c r="I1425">
        <v>16.899999999999999</v>
      </c>
      <c r="J1425">
        <v>15.8</v>
      </c>
      <c r="K1425">
        <v>7</v>
      </c>
      <c r="L1425" s="5">
        <v>101352.12</v>
      </c>
      <c r="M1425" s="6">
        <v>110.5056773</v>
      </c>
      <c r="N1425" s="6">
        <f t="shared" si="22"/>
        <v>11199984.666390875</v>
      </c>
    </row>
    <row r="1426" spans="1:14" x14ac:dyDescent="0.45">
      <c r="A1426" s="9">
        <v>43429</v>
      </c>
      <c r="B1426" s="4" t="str">
        <f>VLOOKUP(A1426,holiday!A1426:F3531,2,FALSE)</f>
        <v>Sunday</v>
      </c>
      <c r="C1426" s="4" t="str">
        <f>VLOOKUP(A1426,holiday!A1426:G3531,3,FALSE)</f>
        <v>November</v>
      </c>
      <c r="D1426" s="4">
        <f>VLOOKUP(A1426,holiday!A1426:E3531,5,FALSE)</f>
        <v>2018</v>
      </c>
      <c r="E1426" s="4">
        <f>VLOOKUP(A1426,holiday!A1426:F3531,4,FALSE)</f>
        <v>47</v>
      </c>
      <c r="F1426" s="4" t="str">
        <f>VLOOKUP(A1426,holiday!A1426:G3531,6,FALSE)</f>
        <v>Y</v>
      </c>
      <c r="G1426" s="4" t="str">
        <f>VLOOKUP(A1426,holiday!A1426:H3531,7,FALSE)</f>
        <v>N</v>
      </c>
      <c r="H1426">
        <v>12.7</v>
      </c>
      <c r="I1426">
        <v>18.8</v>
      </c>
      <c r="J1426">
        <v>20.5</v>
      </c>
      <c r="K1426">
        <v>0.8</v>
      </c>
      <c r="L1426" s="5">
        <v>96240.41</v>
      </c>
      <c r="M1426" s="6">
        <v>116.4628124</v>
      </c>
      <c r="N1426" s="6">
        <f t="shared" si="22"/>
        <v>11208428.815129085</v>
      </c>
    </row>
    <row r="1427" spans="1:14" x14ac:dyDescent="0.45">
      <c r="A1427" s="9">
        <v>43430</v>
      </c>
      <c r="B1427" s="4" t="str">
        <f>VLOOKUP(A1427,holiday!A1427:F3532,2,FALSE)</f>
        <v>Monday</v>
      </c>
      <c r="C1427" s="4" t="str">
        <f>VLOOKUP(A1427,holiday!A1427:G3532,3,FALSE)</f>
        <v>November</v>
      </c>
      <c r="D1427" s="4">
        <f>VLOOKUP(A1427,holiday!A1427:E3532,5,FALSE)</f>
        <v>2018</v>
      </c>
      <c r="E1427" s="4">
        <f>VLOOKUP(A1427,holiday!A1427:F3532,4,FALSE)</f>
        <v>47</v>
      </c>
      <c r="F1427" s="4" t="str">
        <f>VLOOKUP(A1427,holiday!A1427:G3532,6,FALSE)</f>
        <v>Y</v>
      </c>
      <c r="G1427" s="4" t="str">
        <f>VLOOKUP(A1427,holiday!A1427:H3532,7,FALSE)</f>
        <v>N</v>
      </c>
      <c r="H1427">
        <v>11.9</v>
      </c>
      <c r="I1427">
        <v>18.600000000000001</v>
      </c>
      <c r="J1427">
        <v>25.5</v>
      </c>
      <c r="K1427">
        <v>0</v>
      </c>
      <c r="L1427" s="5">
        <v>110547.605</v>
      </c>
      <c r="M1427" s="6">
        <v>112.20926300000001</v>
      </c>
      <c r="N1427" s="6">
        <f t="shared" si="22"/>
        <v>12404465.283465115</v>
      </c>
    </row>
    <row r="1428" spans="1:14" x14ac:dyDescent="0.45">
      <c r="A1428" s="9">
        <v>43431</v>
      </c>
      <c r="B1428" s="4" t="str">
        <f>VLOOKUP(A1428,holiday!A1428:F3533,2,FALSE)</f>
        <v>Tuesday</v>
      </c>
      <c r="C1428" s="4" t="str">
        <f>VLOOKUP(A1428,holiday!A1428:G3533,3,FALSE)</f>
        <v>November</v>
      </c>
      <c r="D1428" s="4">
        <f>VLOOKUP(A1428,holiday!A1428:E3533,5,FALSE)</f>
        <v>2018</v>
      </c>
      <c r="E1428" s="4">
        <f>VLOOKUP(A1428,holiday!A1428:F3533,4,FALSE)</f>
        <v>47</v>
      </c>
      <c r="F1428" s="4" t="str">
        <f>VLOOKUP(A1428,holiday!A1428:G3533,6,FALSE)</f>
        <v>Y</v>
      </c>
      <c r="G1428" s="4" t="str">
        <f>VLOOKUP(A1428,holiday!A1428:H3533,7,FALSE)</f>
        <v>N</v>
      </c>
      <c r="H1428">
        <v>14.4</v>
      </c>
      <c r="I1428">
        <v>20</v>
      </c>
      <c r="J1428">
        <v>23.3</v>
      </c>
      <c r="K1428">
        <v>0.2</v>
      </c>
      <c r="L1428" s="5">
        <v>109706.42</v>
      </c>
      <c r="M1428" s="6">
        <v>109.76169760000001</v>
      </c>
      <c r="N1428" s="6">
        <f t="shared" si="22"/>
        <v>12041562.896818593</v>
      </c>
    </row>
    <row r="1429" spans="1:14" x14ac:dyDescent="0.45">
      <c r="A1429" s="9">
        <v>43432</v>
      </c>
      <c r="B1429" s="4" t="str">
        <f>VLOOKUP(A1429,holiday!A1429:F3534,2,FALSE)</f>
        <v>Wednesday</v>
      </c>
      <c r="C1429" s="4" t="str">
        <f>VLOOKUP(A1429,holiday!A1429:G3534,3,FALSE)</f>
        <v>November</v>
      </c>
      <c r="D1429" s="4">
        <f>VLOOKUP(A1429,holiday!A1429:E3534,5,FALSE)</f>
        <v>2018</v>
      </c>
      <c r="E1429" s="4">
        <f>VLOOKUP(A1429,holiday!A1429:F3534,4,FALSE)</f>
        <v>47</v>
      </c>
      <c r="F1429" s="4" t="str">
        <f>VLOOKUP(A1429,holiday!A1429:G3534,6,FALSE)</f>
        <v>Y</v>
      </c>
      <c r="G1429" s="4" t="str">
        <f>VLOOKUP(A1429,holiday!A1429:H3534,7,FALSE)</f>
        <v>N</v>
      </c>
      <c r="H1429">
        <v>14.4</v>
      </c>
      <c r="I1429">
        <v>20.8</v>
      </c>
      <c r="J1429">
        <v>18</v>
      </c>
      <c r="K1429">
        <v>0</v>
      </c>
      <c r="L1429" s="5">
        <v>106684.825</v>
      </c>
      <c r="M1429" s="6">
        <v>98.178259999999995</v>
      </c>
      <c r="N1429" s="6">
        <f t="shared" si="22"/>
        <v>10474130.4869045</v>
      </c>
    </row>
    <row r="1430" spans="1:14" x14ac:dyDescent="0.45">
      <c r="A1430" s="9">
        <v>43433</v>
      </c>
      <c r="B1430" s="4" t="str">
        <f>VLOOKUP(A1430,holiday!A1430:F3535,2,FALSE)</f>
        <v>Thursday</v>
      </c>
      <c r="C1430" s="4" t="str">
        <f>VLOOKUP(A1430,holiday!A1430:G3535,3,FALSE)</f>
        <v>November</v>
      </c>
      <c r="D1430" s="4">
        <f>VLOOKUP(A1430,holiday!A1430:E3535,5,FALSE)</f>
        <v>2018</v>
      </c>
      <c r="E1430" s="4">
        <f>VLOOKUP(A1430,holiday!A1430:F3535,4,FALSE)</f>
        <v>48</v>
      </c>
      <c r="F1430" s="4" t="str">
        <f>VLOOKUP(A1430,holiday!A1430:G3535,6,FALSE)</f>
        <v>Y</v>
      </c>
      <c r="G1430" s="4" t="str">
        <f>VLOOKUP(A1430,holiday!A1430:H3535,7,FALSE)</f>
        <v>N</v>
      </c>
      <c r="H1430">
        <v>13.9</v>
      </c>
      <c r="I1430">
        <v>18.7</v>
      </c>
      <c r="J1430">
        <v>21.1</v>
      </c>
      <c r="K1430">
        <v>0.6</v>
      </c>
      <c r="L1430" s="5">
        <v>112586.74</v>
      </c>
      <c r="M1430" s="6">
        <v>116.3293321</v>
      </c>
      <c r="N1430" s="6">
        <f t="shared" si="22"/>
        <v>13097140.267516354</v>
      </c>
    </row>
    <row r="1431" spans="1:14" x14ac:dyDescent="0.45">
      <c r="A1431" s="9">
        <v>43434</v>
      </c>
      <c r="B1431" s="4" t="str">
        <f>VLOOKUP(A1431,holiday!A1431:F3536,2,FALSE)</f>
        <v>Friday</v>
      </c>
      <c r="C1431" s="4" t="str">
        <f>VLOOKUP(A1431,holiday!A1431:G3536,3,FALSE)</f>
        <v>November</v>
      </c>
      <c r="D1431" s="4">
        <f>VLOOKUP(A1431,holiday!A1431:E3536,5,FALSE)</f>
        <v>2018</v>
      </c>
      <c r="E1431" s="4">
        <f>VLOOKUP(A1431,holiday!A1431:F3536,4,FALSE)</f>
        <v>48</v>
      </c>
      <c r="F1431" s="4" t="str">
        <f>VLOOKUP(A1431,holiday!A1431:G3536,6,FALSE)</f>
        <v>Y</v>
      </c>
      <c r="G1431" s="4" t="str">
        <f>VLOOKUP(A1431,holiday!A1431:H3536,7,FALSE)</f>
        <v>N</v>
      </c>
      <c r="H1431">
        <v>14.7</v>
      </c>
      <c r="I1431">
        <v>20.8</v>
      </c>
      <c r="J1431">
        <v>28</v>
      </c>
      <c r="K1431">
        <v>0</v>
      </c>
      <c r="L1431" s="5">
        <v>110031.82</v>
      </c>
      <c r="M1431" s="6">
        <v>106.2941526</v>
      </c>
      <c r="N1431" s="6">
        <f t="shared" si="22"/>
        <v>11695739.065935733</v>
      </c>
    </row>
    <row r="1432" spans="1:14" x14ac:dyDescent="0.45">
      <c r="A1432" s="9">
        <v>43435</v>
      </c>
      <c r="B1432" s="4" t="str">
        <f>VLOOKUP(A1432,holiday!A1432:F3537,2,FALSE)</f>
        <v>Saturday</v>
      </c>
      <c r="C1432" s="4" t="str">
        <f>VLOOKUP(A1432,holiday!A1432:G3537,3,FALSE)</f>
        <v>December</v>
      </c>
      <c r="D1432" s="4">
        <f>VLOOKUP(A1432,holiday!A1432:E3537,5,FALSE)</f>
        <v>2018</v>
      </c>
      <c r="E1432" s="4">
        <f>VLOOKUP(A1432,holiday!A1432:F3537,4,FALSE)</f>
        <v>48</v>
      </c>
      <c r="F1432" s="4" t="str">
        <f>VLOOKUP(A1432,holiday!A1432:G3537,6,FALSE)</f>
        <v>Y</v>
      </c>
      <c r="G1432" s="4" t="str">
        <f>VLOOKUP(A1432,holiday!A1432:H3537,7,FALSE)</f>
        <v>N</v>
      </c>
      <c r="H1432">
        <v>10.3</v>
      </c>
      <c r="I1432">
        <v>31.7</v>
      </c>
      <c r="J1432">
        <v>30.8</v>
      </c>
      <c r="K1432">
        <v>0</v>
      </c>
      <c r="L1432" s="5">
        <v>100725.24</v>
      </c>
      <c r="M1432" s="6">
        <v>71.104740500000005</v>
      </c>
      <c r="N1432" s="6">
        <f t="shared" si="22"/>
        <v>7162042.0520002209</v>
      </c>
    </row>
    <row r="1433" spans="1:14" x14ac:dyDescent="0.45">
      <c r="A1433" s="9">
        <v>43436</v>
      </c>
      <c r="B1433" s="4" t="str">
        <f>VLOOKUP(A1433,holiday!A1433:F3538,2,FALSE)</f>
        <v>Sunday</v>
      </c>
      <c r="C1433" s="4" t="str">
        <f>VLOOKUP(A1433,holiday!A1433:G3538,3,FALSE)</f>
        <v>December</v>
      </c>
      <c r="D1433" s="4">
        <f>VLOOKUP(A1433,holiday!A1433:E3538,5,FALSE)</f>
        <v>2018</v>
      </c>
      <c r="E1433" s="4">
        <f>VLOOKUP(A1433,holiday!A1433:F3538,4,FALSE)</f>
        <v>48</v>
      </c>
      <c r="F1433" s="4" t="str">
        <f>VLOOKUP(A1433,holiday!A1433:G3538,6,FALSE)</f>
        <v>Y</v>
      </c>
      <c r="G1433" s="4" t="str">
        <f>VLOOKUP(A1433,holiday!A1433:H3538,7,FALSE)</f>
        <v>N</v>
      </c>
      <c r="H1433">
        <v>12.2</v>
      </c>
      <c r="I1433">
        <v>19.5</v>
      </c>
      <c r="J1433">
        <v>18.899999999999999</v>
      </c>
      <c r="K1433">
        <v>10.4</v>
      </c>
      <c r="L1433" s="5">
        <v>88903.065000000002</v>
      </c>
      <c r="M1433" s="6">
        <v>24.455382029999999</v>
      </c>
      <c r="N1433" s="6">
        <f t="shared" si="22"/>
        <v>2174158.4182129218</v>
      </c>
    </row>
    <row r="1434" spans="1:14" x14ac:dyDescent="0.45">
      <c r="A1434" s="9">
        <v>43437</v>
      </c>
      <c r="B1434" s="4" t="str">
        <f>VLOOKUP(A1434,holiday!A1434:F3539,2,FALSE)</f>
        <v>Monday</v>
      </c>
      <c r="C1434" s="4" t="str">
        <f>VLOOKUP(A1434,holiday!A1434:G3539,3,FALSE)</f>
        <v>December</v>
      </c>
      <c r="D1434" s="4">
        <f>VLOOKUP(A1434,holiday!A1434:E3539,5,FALSE)</f>
        <v>2018</v>
      </c>
      <c r="E1434" s="4">
        <f>VLOOKUP(A1434,holiday!A1434:F3539,4,FALSE)</f>
        <v>48</v>
      </c>
      <c r="F1434" s="4" t="str">
        <f>VLOOKUP(A1434,holiday!A1434:G3539,6,FALSE)</f>
        <v>Y</v>
      </c>
      <c r="G1434" s="4" t="str">
        <f>VLOOKUP(A1434,holiday!A1434:H3539,7,FALSE)</f>
        <v>N</v>
      </c>
      <c r="H1434">
        <v>13.3</v>
      </c>
      <c r="I1434">
        <v>23.6</v>
      </c>
      <c r="J1434">
        <v>13.4</v>
      </c>
      <c r="K1434">
        <v>0</v>
      </c>
      <c r="L1434" s="5">
        <v>107666.30499999999</v>
      </c>
      <c r="M1434" s="6">
        <v>71.126198709999997</v>
      </c>
      <c r="N1434" s="6">
        <f t="shared" si="22"/>
        <v>7657895.003801466</v>
      </c>
    </row>
    <row r="1435" spans="1:14" x14ac:dyDescent="0.45">
      <c r="A1435" s="9">
        <v>43438</v>
      </c>
      <c r="B1435" s="4" t="str">
        <f>VLOOKUP(A1435,holiday!A1435:F3540,2,FALSE)</f>
        <v>Tuesday</v>
      </c>
      <c r="C1435" s="4" t="str">
        <f>VLOOKUP(A1435,holiday!A1435:G3540,3,FALSE)</f>
        <v>December</v>
      </c>
      <c r="D1435" s="4">
        <f>VLOOKUP(A1435,holiday!A1435:E3540,5,FALSE)</f>
        <v>2018</v>
      </c>
      <c r="E1435" s="4">
        <f>VLOOKUP(A1435,holiday!A1435:F3540,4,FALSE)</f>
        <v>48</v>
      </c>
      <c r="F1435" s="4" t="str">
        <f>VLOOKUP(A1435,holiday!A1435:G3540,6,FALSE)</f>
        <v>Y</v>
      </c>
      <c r="G1435" s="4" t="str">
        <f>VLOOKUP(A1435,holiday!A1435:H3540,7,FALSE)</f>
        <v>N</v>
      </c>
      <c r="H1435">
        <v>13.4</v>
      </c>
      <c r="I1435">
        <v>20.5</v>
      </c>
      <c r="J1435">
        <v>28.2</v>
      </c>
      <c r="K1435">
        <v>0</v>
      </c>
      <c r="L1435" s="5">
        <v>111718.075</v>
      </c>
      <c r="M1435" s="6">
        <v>92.945548959999996</v>
      </c>
      <c r="N1435" s="6">
        <f t="shared" si="22"/>
        <v>10383697.809629451</v>
      </c>
    </row>
    <row r="1436" spans="1:14" x14ac:dyDescent="0.45">
      <c r="A1436" s="9">
        <v>43439</v>
      </c>
      <c r="B1436" s="4" t="str">
        <f>VLOOKUP(A1436,holiday!A1436:F3541,2,FALSE)</f>
        <v>Wednesday</v>
      </c>
      <c r="C1436" s="4" t="str">
        <f>VLOOKUP(A1436,holiday!A1436:G3541,3,FALSE)</f>
        <v>December</v>
      </c>
      <c r="D1436" s="4">
        <f>VLOOKUP(A1436,holiday!A1436:E3541,5,FALSE)</f>
        <v>2018</v>
      </c>
      <c r="E1436" s="4">
        <f>VLOOKUP(A1436,holiday!A1436:F3541,4,FALSE)</f>
        <v>48</v>
      </c>
      <c r="F1436" s="4" t="str">
        <f>VLOOKUP(A1436,holiday!A1436:G3541,6,FALSE)</f>
        <v>Y</v>
      </c>
      <c r="G1436" s="4" t="str">
        <f>VLOOKUP(A1436,holiday!A1436:H3541,7,FALSE)</f>
        <v>N</v>
      </c>
      <c r="H1436">
        <v>13.4</v>
      </c>
      <c r="I1436">
        <v>25.2</v>
      </c>
      <c r="J1436">
        <v>31.1</v>
      </c>
      <c r="K1436">
        <v>0</v>
      </c>
      <c r="L1436" s="5">
        <v>114225.12</v>
      </c>
      <c r="M1436" s="6">
        <v>86.814999110000002</v>
      </c>
      <c r="N1436" s="6">
        <f t="shared" si="22"/>
        <v>9916453.6911396421</v>
      </c>
    </row>
    <row r="1437" spans="1:14" x14ac:dyDescent="0.45">
      <c r="A1437" s="9">
        <v>43440</v>
      </c>
      <c r="B1437" s="4" t="str">
        <f>VLOOKUP(A1437,holiday!A1437:F3542,2,FALSE)</f>
        <v>Thursday</v>
      </c>
      <c r="C1437" s="4" t="str">
        <f>VLOOKUP(A1437,holiday!A1437:G3542,3,FALSE)</f>
        <v>December</v>
      </c>
      <c r="D1437" s="4">
        <f>VLOOKUP(A1437,holiday!A1437:E3542,5,FALSE)</f>
        <v>2018</v>
      </c>
      <c r="E1437" s="4">
        <f>VLOOKUP(A1437,holiday!A1437:F3542,4,FALSE)</f>
        <v>49</v>
      </c>
      <c r="F1437" s="4" t="str">
        <f>VLOOKUP(A1437,holiday!A1437:G3542,6,FALSE)</f>
        <v>Y</v>
      </c>
      <c r="G1437" s="4" t="str">
        <f>VLOOKUP(A1437,holiday!A1437:H3542,7,FALSE)</f>
        <v>N</v>
      </c>
      <c r="H1437">
        <v>14.5</v>
      </c>
      <c r="I1437">
        <v>35.5</v>
      </c>
      <c r="J1437">
        <v>31.3</v>
      </c>
      <c r="K1437">
        <v>0</v>
      </c>
      <c r="L1437" s="5">
        <v>135452.26</v>
      </c>
      <c r="M1437" s="6">
        <v>125.30810839999999</v>
      </c>
      <c r="N1437" s="6">
        <f t="shared" si="22"/>
        <v>16973266.479104985</v>
      </c>
    </row>
    <row r="1438" spans="1:14" x14ac:dyDescent="0.45">
      <c r="A1438" s="9">
        <v>43441</v>
      </c>
      <c r="B1438" s="4" t="str">
        <f>VLOOKUP(A1438,holiday!A1438:F3543,2,FALSE)</f>
        <v>Friday</v>
      </c>
      <c r="C1438" s="4" t="str">
        <f>VLOOKUP(A1438,holiday!A1438:G3543,3,FALSE)</f>
        <v>December</v>
      </c>
      <c r="D1438" s="4">
        <f>VLOOKUP(A1438,holiday!A1438:E3543,5,FALSE)</f>
        <v>2018</v>
      </c>
      <c r="E1438" s="4">
        <f>VLOOKUP(A1438,holiday!A1438:F3543,4,FALSE)</f>
        <v>49</v>
      </c>
      <c r="F1438" s="4" t="str">
        <f>VLOOKUP(A1438,holiday!A1438:G3543,6,FALSE)</f>
        <v>Y</v>
      </c>
      <c r="G1438" s="4" t="str">
        <f>VLOOKUP(A1438,holiday!A1438:H3543,7,FALSE)</f>
        <v>N</v>
      </c>
      <c r="H1438">
        <v>25.1</v>
      </c>
      <c r="I1438">
        <v>38</v>
      </c>
      <c r="J1438">
        <v>27.1</v>
      </c>
      <c r="K1438">
        <v>0</v>
      </c>
      <c r="L1438" s="5">
        <v>156648.405</v>
      </c>
      <c r="M1438" s="6">
        <v>177.86181680000001</v>
      </c>
      <c r="N1438" s="6">
        <f t="shared" si="22"/>
        <v>27861769.912122205</v>
      </c>
    </row>
    <row r="1439" spans="1:14" x14ac:dyDescent="0.45">
      <c r="A1439" s="9">
        <v>43442</v>
      </c>
      <c r="B1439" s="4" t="str">
        <f>VLOOKUP(A1439,holiday!A1439:F3544,2,FALSE)</f>
        <v>Saturday</v>
      </c>
      <c r="C1439" s="4" t="str">
        <f>VLOOKUP(A1439,holiday!A1439:G3544,3,FALSE)</f>
        <v>December</v>
      </c>
      <c r="D1439" s="4">
        <f>VLOOKUP(A1439,holiday!A1439:E3544,5,FALSE)</f>
        <v>2018</v>
      </c>
      <c r="E1439" s="4">
        <f>VLOOKUP(A1439,holiday!A1439:F3544,4,FALSE)</f>
        <v>49</v>
      </c>
      <c r="F1439" s="4" t="str">
        <f>VLOOKUP(A1439,holiday!A1439:G3544,6,FALSE)</f>
        <v>Y</v>
      </c>
      <c r="G1439" s="4" t="str">
        <f>VLOOKUP(A1439,holiday!A1439:H3544,7,FALSE)</f>
        <v>N</v>
      </c>
      <c r="H1439">
        <v>22.7</v>
      </c>
      <c r="I1439">
        <v>30.3</v>
      </c>
      <c r="J1439">
        <v>11</v>
      </c>
      <c r="K1439">
        <v>0</v>
      </c>
      <c r="L1439" s="5">
        <v>121237.47</v>
      </c>
      <c r="M1439" s="6">
        <v>113.36703300000001</v>
      </c>
      <c r="N1439" s="6">
        <f t="shared" si="22"/>
        <v>13744332.262326511</v>
      </c>
    </row>
    <row r="1440" spans="1:14" x14ac:dyDescent="0.45">
      <c r="A1440" s="9">
        <v>43443</v>
      </c>
      <c r="B1440" s="4" t="str">
        <f>VLOOKUP(A1440,holiday!A1440:F3545,2,FALSE)</f>
        <v>Sunday</v>
      </c>
      <c r="C1440" s="4" t="str">
        <f>VLOOKUP(A1440,holiday!A1440:G3545,3,FALSE)</f>
        <v>December</v>
      </c>
      <c r="D1440" s="4">
        <f>VLOOKUP(A1440,holiday!A1440:E3545,5,FALSE)</f>
        <v>2018</v>
      </c>
      <c r="E1440" s="4">
        <f>VLOOKUP(A1440,holiday!A1440:F3545,4,FALSE)</f>
        <v>49</v>
      </c>
      <c r="F1440" s="4" t="str">
        <f>VLOOKUP(A1440,holiday!A1440:G3545,6,FALSE)</f>
        <v>Y</v>
      </c>
      <c r="G1440" s="4" t="str">
        <f>VLOOKUP(A1440,holiday!A1440:H3545,7,FALSE)</f>
        <v>N</v>
      </c>
      <c r="H1440">
        <v>16</v>
      </c>
      <c r="I1440">
        <v>20.100000000000001</v>
      </c>
      <c r="J1440">
        <v>11.8</v>
      </c>
      <c r="K1440">
        <v>1.2</v>
      </c>
      <c r="L1440" s="5">
        <v>102161.11500000001</v>
      </c>
      <c r="M1440" s="6">
        <v>80.188787649999995</v>
      </c>
      <c r="N1440" s="6">
        <f t="shared" si="22"/>
        <v>8192175.9568222295</v>
      </c>
    </row>
    <row r="1441" spans="1:14" x14ac:dyDescent="0.45">
      <c r="A1441" s="9">
        <v>43444</v>
      </c>
      <c r="B1441" s="4" t="str">
        <f>VLOOKUP(A1441,holiday!A1441:F3546,2,FALSE)</f>
        <v>Monday</v>
      </c>
      <c r="C1441" s="4" t="str">
        <f>VLOOKUP(A1441,holiday!A1441:G3546,3,FALSE)</f>
        <v>December</v>
      </c>
      <c r="D1441" s="4">
        <f>VLOOKUP(A1441,holiday!A1441:E3546,5,FALSE)</f>
        <v>2018</v>
      </c>
      <c r="E1441" s="4">
        <f>VLOOKUP(A1441,holiday!A1441:F3546,4,FALSE)</f>
        <v>49</v>
      </c>
      <c r="F1441" s="4" t="str">
        <f>VLOOKUP(A1441,holiday!A1441:G3546,6,FALSE)</f>
        <v>Y</v>
      </c>
      <c r="G1441" s="4" t="str">
        <f>VLOOKUP(A1441,holiday!A1441:H3546,7,FALSE)</f>
        <v>N</v>
      </c>
      <c r="H1441">
        <v>15.8</v>
      </c>
      <c r="I1441">
        <v>20.6</v>
      </c>
      <c r="J1441">
        <v>28.5</v>
      </c>
      <c r="K1441">
        <v>0</v>
      </c>
      <c r="L1441" s="5">
        <v>110803.765</v>
      </c>
      <c r="M1441" s="6">
        <v>95.225723139999999</v>
      </c>
      <c r="N1441" s="6">
        <f t="shared" si="22"/>
        <v>10551368.648759622</v>
      </c>
    </row>
    <row r="1442" spans="1:14" x14ac:dyDescent="0.45">
      <c r="A1442" s="9">
        <v>43445</v>
      </c>
      <c r="B1442" s="4" t="str">
        <f>VLOOKUP(A1442,holiday!A1442:F3547,2,FALSE)</f>
        <v>Tuesday</v>
      </c>
      <c r="C1442" s="4" t="str">
        <f>VLOOKUP(A1442,holiday!A1442:G3547,3,FALSE)</f>
        <v>December</v>
      </c>
      <c r="D1442" s="4">
        <f>VLOOKUP(A1442,holiday!A1442:E3547,5,FALSE)</f>
        <v>2018</v>
      </c>
      <c r="E1442" s="4">
        <f>VLOOKUP(A1442,holiday!A1442:F3547,4,FALSE)</f>
        <v>49</v>
      </c>
      <c r="F1442" s="4" t="str">
        <f>VLOOKUP(A1442,holiday!A1442:G3547,6,FALSE)</f>
        <v>Y</v>
      </c>
      <c r="G1442" s="4" t="str">
        <f>VLOOKUP(A1442,holiday!A1442:H3547,7,FALSE)</f>
        <v>N</v>
      </c>
      <c r="H1442">
        <v>13</v>
      </c>
      <c r="I1442">
        <v>23.6</v>
      </c>
      <c r="J1442">
        <v>31.6</v>
      </c>
      <c r="K1442">
        <v>0</v>
      </c>
      <c r="L1442" s="5">
        <v>114413.785</v>
      </c>
      <c r="M1442" s="6">
        <v>118.6444142</v>
      </c>
      <c r="N1442" s="6">
        <f t="shared" si="22"/>
        <v>13574556.497729747</v>
      </c>
    </row>
    <row r="1443" spans="1:14" x14ac:dyDescent="0.45">
      <c r="A1443" s="9">
        <v>43446</v>
      </c>
      <c r="B1443" s="4" t="str">
        <f>VLOOKUP(A1443,holiday!A1443:F3548,2,FALSE)</f>
        <v>Wednesday</v>
      </c>
      <c r="C1443" s="4" t="str">
        <f>VLOOKUP(A1443,holiday!A1443:G3548,3,FALSE)</f>
        <v>December</v>
      </c>
      <c r="D1443" s="4">
        <f>VLOOKUP(A1443,holiday!A1443:E3548,5,FALSE)</f>
        <v>2018</v>
      </c>
      <c r="E1443" s="4">
        <f>VLOOKUP(A1443,holiday!A1443:F3548,4,FALSE)</f>
        <v>49</v>
      </c>
      <c r="F1443" s="4" t="str">
        <f>VLOOKUP(A1443,holiday!A1443:G3548,6,FALSE)</f>
        <v>Y</v>
      </c>
      <c r="G1443" s="4" t="str">
        <f>VLOOKUP(A1443,holiday!A1443:H3548,7,FALSE)</f>
        <v>N</v>
      </c>
      <c r="H1443">
        <v>16</v>
      </c>
      <c r="I1443">
        <v>33.6</v>
      </c>
      <c r="J1443">
        <v>29.4</v>
      </c>
      <c r="K1443">
        <v>0</v>
      </c>
      <c r="L1443" s="5">
        <v>129715.465</v>
      </c>
      <c r="M1443" s="6">
        <v>199.184327</v>
      </c>
      <c r="N1443" s="6">
        <f t="shared" si="22"/>
        <v>25837287.597517055</v>
      </c>
    </row>
    <row r="1444" spans="1:14" x14ac:dyDescent="0.45">
      <c r="A1444" s="9">
        <v>43447</v>
      </c>
      <c r="B1444" s="4" t="str">
        <f>VLOOKUP(A1444,holiday!A1444:F3549,2,FALSE)</f>
        <v>Thursday</v>
      </c>
      <c r="C1444" s="4" t="str">
        <f>VLOOKUP(A1444,holiday!A1444:G3549,3,FALSE)</f>
        <v>December</v>
      </c>
      <c r="D1444" s="4">
        <f>VLOOKUP(A1444,holiday!A1444:E3549,5,FALSE)</f>
        <v>2018</v>
      </c>
      <c r="E1444" s="4">
        <f>VLOOKUP(A1444,holiday!A1444:F3549,4,FALSE)</f>
        <v>50</v>
      </c>
      <c r="F1444" s="4" t="str">
        <f>VLOOKUP(A1444,holiday!A1444:G3549,6,FALSE)</f>
        <v>Y</v>
      </c>
      <c r="G1444" s="4" t="str">
        <f>VLOOKUP(A1444,holiday!A1444:H3549,7,FALSE)</f>
        <v>N</v>
      </c>
      <c r="H1444">
        <v>16.899999999999999</v>
      </c>
      <c r="I1444">
        <v>21.1</v>
      </c>
      <c r="J1444">
        <v>6</v>
      </c>
      <c r="K1444">
        <v>16.2</v>
      </c>
      <c r="L1444" s="5">
        <v>114986.33</v>
      </c>
      <c r="M1444" s="6">
        <v>101.8597212</v>
      </c>
      <c r="N1444" s="6">
        <f t="shared" si="22"/>
        <v>11712475.515611196</v>
      </c>
    </row>
    <row r="1445" spans="1:14" x14ac:dyDescent="0.45">
      <c r="A1445" s="9">
        <v>43448</v>
      </c>
      <c r="B1445" s="4" t="str">
        <f>VLOOKUP(A1445,holiday!A1445:F3550,2,FALSE)</f>
        <v>Friday</v>
      </c>
      <c r="C1445" s="4" t="str">
        <f>VLOOKUP(A1445,holiday!A1445:G3550,3,FALSE)</f>
        <v>December</v>
      </c>
      <c r="D1445" s="4">
        <f>VLOOKUP(A1445,holiday!A1445:E3550,5,FALSE)</f>
        <v>2018</v>
      </c>
      <c r="E1445" s="4">
        <f>VLOOKUP(A1445,holiday!A1445:F3550,4,FALSE)</f>
        <v>50</v>
      </c>
      <c r="F1445" s="4" t="str">
        <f>VLOOKUP(A1445,holiday!A1445:G3550,6,FALSE)</f>
        <v>Y</v>
      </c>
      <c r="G1445" s="4" t="str">
        <f>VLOOKUP(A1445,holiday!A1445:H3550,7,FALSE)</f>
        <v>N</v>
      </c>
      <c r="H1445">
        <v>16.399999999999999</v>
      </c>
      <c r="I1445">
        <v>22.7</v>
      </c>
      <c r="J1445">
        <v>13.7</v>
      </c>
      <c r="K1445">
        <v>16.600000000000001</v>
      </c>
      <c r="L1445" s="5">
        <v>110025.465</v>
      </c>
      <c r="M1445" s="6">
        <v>92.958029269999997</v>
      </c>
      <c r="N1445" s="6">
        <f t="shared" si="22"/>
        <v>10227750.395915359</v>
      </c>
    </row>
    <row r="1446" spans="1:14" x14ac:dyDescent="0.45">
      <c r="A1446" s="9">
        <v>43449</v>
      </c>
      <c r="B1446" s="4" t="str">
        <f>VLOOKUP(A1446,holiday!A1446:F3551,2,FALSE)</f>
        <v>Saturday</v>
      </c>
      <c r="C1446" s="4" t="str">
        <f>VLOOKUP(A1446,holiday!A1446:G3551,3,FALSE)</f>
        <v>December</v>
      </c>
      <c r="D1446" s="4">
        <f>VLOOKUP(A1446,holiday!A1446:E3551,5,FALSE)</f>
        <v>2018</v>
      </c>
      <c r="E1446" s="4">
        <f>VLOOKUP(A1446,holiday!A1446:F3551,4,FALSE)</f>
        <v>50</v>
      </c>
      <c r="F1446" s="4" t="str">
        <f>VLOOKUP(A1446,holiday!A1446:G3551,6,FALSE)</f>
        <v>Y</v>
      </c>
      <c r="G1446" s="4" t="str">
        <f>VLOOKUP(A1446,holiday!A1446:H3551,7,FALSE)</f>
        <v>N</v>
      </c>
      <c r="H1446">
        <v>17.2</v>
      </c>
      <c r="I1446">
        <v>24.8</v>
      </c>
      <c r="J1446">
        <v>17.5</v>
      </c>
      <c r="K1446">
        <v>41.2</v>
      </c>
      <c r="L1446" s="5">
        <v>102577.145</v>
      </c>
      <c r="M1446" s="6">
        <v>101.632949</v>
      </c>
      <c r="N1446" s="6">
        <f t="shared" si="22"/>
        <v>10425217.746350605</v>
      </c>
    </row>
    <row r="1447" spans="1:14" x14ac:dyDescent="0.45">
      <c r="A1447" s="9">
        <v>43450</v>
      </c>
      <c r="B1447" s="4" t="str">
        <f>VLOOKUP(A1447,holiday!A1447:F3552,2,FALSE)</f>
        <v>Sunday</v>
      </c>
      <c r="C1447" s="4" t="str">
        <f>VLOOKUP(A1447,holiday!A1447:G3552,3,FALSE)</f>
        <v>December</v>
      </c>
      <c r="D1447" s="4">
        <f>VLOOKUP(A1447,holiday!A1447:E3552,5,FALSE)</f>
        <v>2018</v>
      </c>
      <c r="E1447" s="4">
        <f>VLOOKUP(A1447,holiday!A1447:F3552,4,FALSE)</f>
        <v>50</v>
      </c>
      <c r="F1447" s="4" t="str">
        <f>VLOOKUP(A1447,holiday!A1447:G3552,6,FALSE)</f>
        <v>Y</v>
      </c>
      <c r="G1447" s="4" t="str">
        <f>VLOOKUP(A1447,holiday!A1447:H3552,7,FALSE)</f>
        <v>N</v>
      </c>
      <c r="H1447">
        <v>15.8</v>
      </c>
      <c r="I1447">
        <v>23.5</v>
      </c>
      <c r="J1447">
        <v>16.3</v>
      </c>
      <c r="K1447">
        <v>3.8</v>
      </c>
      <c r="L1447" s="5">
        <v>99110.774999999994</v>
      </c>
      <c r="M1447" s="6">
        <v>101.4492327</v>
      </c>
      <c r="N1447" s="6">
        <f t="shared" si="22"/>
        <v>10054712.076052342</v>
      </c>
    </row>
    <row r="1448" spans="1:14" x14ac:dyDescent="0.45">
      <c r="A1448" s="9">
        <v>43451</v>
      </c>
      <c r="B1448" s="4" t="str">
        <f>VLOOKUP(A1448,holiday!A1448:F3553,2,FALSE)</f>
        <v>Monday</v>
      </c>
      <c r="C1448" s="4" t="str">
        <f>VLOOKUP(A1448,holiday!A1448:G3553,3,FALSE)</f>
        <v>December</v>
      </c>
      <c r="D1448" s="4">
        <f>VLOOKUP(A1448,holiday!A1448:E3553,5,FALSE)</f>
        <v>2018</v>
      </c>
      <c r="E1448" s="4">
        <f>VLOOKUP(A1448,holiday!A1448:F3553,4,FALSE)</f>
        <v>50</v>
      </c>
      <c r="F1448" s="4" t="str">
        <f>VLOOKUP(A1448,holiday!A1448:G3553,6,FALSE)</f>
        <v>Y</v>
      </c>
      <c r="G1448" s="4" t="str">
        <f>VLOOKUP(A1448,holiday!A1448:H3553,7,FALSE)</f>
        <v>N</v>
      </c>
      <c r="H1448">
        <v>15.6</v>
      </c>
      <c r="I1448">
        <v>21.8</v>
      </c>
      <c r="J1448">
        <v>23.2</v>
      </c>
      <c r="K1448">
        <v>2</v>
      </c>
      <c r="L1448" s="5">
        <v>112804.4</v>
      </c>
      <c r="M1448" s="6">
        <v>101.40388849999999</v>
      </c>
      <c r="N1448" s="6">
        <f t="shared" si="22"/>
        <v>11438804.799909398</v>
      </c>
    </row>
    <row r="1449" spans="1:14" x14ac:dyDescent="0.45">
      <c r="A1449" s="9">
        <v>43452</v>
      </c>
      <c r="B1449" s="4" t="str">
        <f>VLOOKUP(A1449,holiday!A1449:F3554,2,FALSE)</f>
        <v>Tuesday</v>
      </c>
      <c r="C1449" s="4" t="str">
        <f>VLOOKUP(A1449,holiday!A1449:G3554,3,FALSE)</f>
        <v>December</v>
      </c>
      <c r="D1449" s="4">
        <f>VLOOKUP(A1449,holiday!A1449:E3554,5,FALSE)</f>
        <v>2018</v>
      </c>
      <c r="E1449" s="4">
        <f>VLOOKUP(A1449,holiday!A1449:F3554,4,FALSE)</f>
        <v>50</v>
      </c>
      <c r="F1449" s="4" t="str">
        <f>VLOOKUP(A1449,holiday!A1449:G3554,6,FALSE)</f>
        <v>Y</v>
      </c>
      <c r="G1449" s="4" t="str">
        <f>VLOOKUP(A1449,holiday!A1449:H3554,7,FALSE)</f>
        <v>N</v>
      </c>
      <c r="H1449">
        <v>16.7</v>
      </c>
      <c r="I1449">
        <v>20.8</v>
      </c>
      <c r="J1449">
        <v>21.1</v>
      </c>
      <c r="K1449">
        <v>0</v>
      </c>
      <c r="L1449" s="5">
        <v>113485.105</v>
      </c>
      <c r="M1449" s="6">
        <v>104.7225562</v>
      </c>
      <c r="N1449" s="6">
        <f t="shared" si="22"/>
        <v>11884450.286225401</v>
      </c>
    </row>
    <row r="1450" spans="1:14" x14ac:dyDescent="0.45">
      <c r="A1450" s="9">
        <v>43453</v>
      </c>
      <c r="B1450" s="4" t="str">
        <f>VLOOKUP(A1450,holiday!A1450:F3555,2,FALSE)</f>
        <v>Wednesday</v>
      </c>
      <c r="C1450" s="4" t="str">
        <f>VLOOKUP(A1450,holiday!A1450:G3555,3,FALSE)</f>
        <v>December</v>
      </c>
      <c r="D1450" s="4">
        <f>VLOOKUP(A1450,holiday!A1450:E3555,5,FALSE)</f>
        <v>2018</v>
      </c>
      <c r="E1450" s="4">
        <f>VLOOKUP(A1450,holiday!A1450:F3555,4,FALSE)</f>
        <v>50</v>
      </c>
      <c r="F1450" s="4" t="str">
        <f>VLOOKUP(A1450,holiday!A1450:G3555,6,FALSE)</f>
        <v>Y</v>
      </c>
      <c r="G1450" s="4" t="str">
        <f>VLOOKUP(A1450,holiday!A1450:H3555,7,FALSE)</f>
        <v>N</v>
      </c>
      <c r="H1450">
        <v>16.8</v>
      </c>
      <c r="I1450">
        <v>26.9</v>
      </c>
      <c r="J1450">
        <v>16.600000000000001</v>
      </c>
      <c r="K1450">
        <v>0</v>
      </c>
      <c r="L1450" s="5">
        <v>119907.245</v>
      </c>
      <c r="M1450" s="6">
        <v>117.70772239999999</v>
      </c>
      <c r="N1450" s="6">
        <f t="shared" si="22"/>
        <v>14114008.708208786</v>
      </c>
    </row>
    <row r="1451" spans="1:14" x14ac:dyDescent="0.45">
      <c r="A1451" s="9">
        <v>43454</v>
      </c>
      <c r="B1451" s="4" t="str">
        <f>VLOOKUP(A1451,holiday!A1451:F3556,2,FALSE)</f>
        <v>Thursday</v>
      </c>
      <c r="C1451" s="4" t="str">
        <f>VLOOKUP(A1451,holiday!A1451:G3556,3,FALSE)</f>
        <v>December</v>
      </c>
      <c r="D1451" s="4">
        <f>VLOOKUP(A1451,holiday!A1451:E3556,5,FALSE)</f>
        <v>2018</v>
      </c>
      <c r="E1451" s="4">
        <f>VLOOKUP(A1451,holiday!A1451:F3556,4,FALSE)</f>
        <v>51</v>
      </c>
      <c r="F1451" s="4" t="str">
        <f>VLOOKUP(A1451,holiday!A1451:G3556,6,FALSE)</f>
        <v>Y</v>
      </c>
      <c r="G1451" s="4" t="str">
        <f>VLOOKUP(A1451,holiday!A1451:H3556,7,FALSE)</f>
        <v>N</v>
      </c>
      <c r="H1451">
        <v>16.899999999999999</v>
      </c>
      <c r="I1451">
        <v>21.2</v>
      </c>
      <c r="J1451">
        <v>14.8</v>
      </c>
      <c r="K1451">
        <v>0</v>
      </c>
      <c r="L1451" s="5">
        <v>111880.52499999999</v>
      </c>
      <c r="M1451" s="6">
        <v>75.555462689999999</v>
      </c>
      <c r="N1451" s="6">
        <f t="shared" si="22"/>
        <v>8453184.8323751111</v>
      </c>
    </row>
    <row r="1452" spans="1:14" x14ac:dyDescent="0.45">
      <c r="A1452" s="9">
        <v>43455</v>
      </c>
      <c r="B1452" s="4" t="str">
        <f>VLOOKUP(A1452,holiday!A1452:F3557,2,FALSE)</f>
        <v>Friday</v>
      </c>
      <c r="C1452" s="4" t="str">
        <f>VLOOKUP(A1452,holiday!A1452:G3557,3,FALSE)</f>
        <v>December</v>
      </c>
      <c r="D1452" s="4">
        <f>VLOOKUP(A1452,holiday!A1452:E3557,5,FALSE)</f>
        <v>2018</v>
      </c>
      <c r="E1452" s="4">
        <f>VLOOKUP(A1452,holiday!A1452:F3557,4,FALSE)</f>
        <v>51</v>
      </c>
      <c r="F1452" s="4" t="str">
        <f>VLOOKUP(A1452,holiday!A1452:G3557,6,FALSE)</f>
        <v>N</v>
      </c>
      <c r="G1452" s="4" t="str">
        <f>VLOOKUP(A1452,holiday!A1452:H3557,7,FALSE)</f>
        <v>N</v>
      </c>
      <c r="H1452">
        <v>15.4</v>
      </c>
      <c r="I1452">
        <v>20.9</v>
      </c>
      <c r="J1452">
        <v>9.6</v>
      </c>
      <c r="K1452">
        <v>1</v>
      </c>
      <c r="L1452" s="5">
        <v>102075.925</v>
      </c>
      <c r="M1452" s="6">
        <v>65.932437969999995</v>
      </c>
      <c r="N1452" s="6">
        <f t="shared" si="22"/>
        <v>6730114.5932928715</v>
      </c>
    </row>
    <row r="1453" spans="1:14" x14ac:dyDescent="0.45">
      <c r="A1453" s="9">
        <v>43456</v>
      </c>
      <c r="B1453" s="4" t="str">
        <f>VLOOKUP(A1453,holiday!A1453:F3558,2,FALSE)</f>
        <v>Saturday</v>
      </c>
      <c r="C1453" s="4" t="str">
        <f>VLOOKUP(A1453,holiday!A1453:G3558,3,FALSE)</f>
        <v>December</v>
      </c>
      <c r="D1453" s="4">
        <f>VLOOKUP(A1453,holiday!A1453:E3558,5,FALSE)</f>
        <v>2018</v>
      </c>
      <c r="E1453" s="4">
        <f>VLOOKUP(A1453,holiday!A1453:F3558,4,FALSE)</f>
        <v>51</v>
      </c>
      <c r="F1453" s="4" t="str">
        <f>VLOOKUP(A1453,holiday!A1453:G3558,6,FALSE)</f>
        <v>N</v>
      </c>
      <c r="G1453" s="4" t="str">
        <f>VLOOKUP(A1453,holiday!A1453:H3558,7,FALSE)</f>
        <v>N</v>
      </c>
      <c r="H1453">
        <v>14.1</v>
      </c>
      <c r="I1453">
        <v>19.100000000000001</v>
      </c>
      <c r="J1453">
        <v>27.8</v>
      </c>
      <c r="K1453">
        <v>9.8000000000000007</v>
      </c>
      <c r="L1453" s="5">
        <v>92725.74</v>
      </c>
      <c r="M1453" s="6">
        <v>69.250457960000006</v>
      </c>
      <c r="N1453" s="6">
        <f t="shared" si="22"/>
        <v>6421299.9596798914</v>
      </c>
    </row>
    <row r="1454" spans="1:14" x14ac:dyDescent="0.45">
      <c r="A1454" s="9">
        <v>43457</v>
      </c>
      <c r="B1454" s="4" t="str">
        <f>VLOOKUP(A1454,holiday!A1454:F3559,2,FALSE)</f>
        <v>Sunday</v>
      </c>
      <c r="C1454" s="4" t="str">
        <f>VLOOKUP(A1454,holiday!A1454:G3559,3,FALSE)</f>
        <v>December</v>
      </c>
      <c r="D1454" s="4">
        <f>VLOOKUP(A1454,holiday!A1454:E3559,5,FALSE)</f>
        <v>2018</v>
      </c>
      <c r="E1454" s="4">
        <f>VLOOKUP(A1454,holiday!A1454:F3559,4,FALSE)</f>
        <v>51</v>
      </c>
      <c r="F1454" s="4" t="str">
        <f>VLOOKUP(A1454,holiday!A1454:G3559,6,FALSE)</f>
        <v>N</v>
      </c>
      <c r="G1454" s="4" t="str">
        <f>VLOOKUP(A1454,holiday!A1454:H3559,7,FALSE)</f>
        <v>N</v>
      </c>
      <c r="H1454">
        <v>11.5</v>
      </c>
      <c r="I1454">
        <v>26.9</v>
      </c>
      <c r="J1454">
        <v>32.299999999999997</v>
      </c>
      <c r="K1454">
        <v>0</v>
      </c>
      <c r="L1454" s="5">
        <v>94938.395000000004</v>
      </c>
      <c r="M1454" s="6">
        <v>65.612248190000003</v>
      </c>
      <c r="N1454" s="6">
        <f t="shared" si="22"/>
        <v>6229121.5355002554</v>
      </c>
    </row>
    <row r="1455" spans="1:14" x14ac:dyDescent="0.45">
      <c r="A1455" s="9">
        <v>43458</v>
      </c>
      <c r="B1455" s="4" t="str">
        <f>VLOOKUP(A1455,holiday!A1455:F3560,2,FALSE)</f>
        <v>Monday</v>
      </c>
      <c r="C1455" s="4" t="str">
        <f>VLOOKUP(A1455,holiday!A1455:G3560,3,FALSE)</f>
        <v>December</v>
      </c>
      <c r="D1455" s="4">
        <f>VLOOKUP(A1455,holiday!A1455:E3560,5,FALSE)</f>
        <v>2018</v>
      </c>
      <c r="E1455" s="4">
        <f>VLOOKUP(A1455,holiday!A1455:F3560,4,FALSE)</f>
        <v>51</v>
      </c>
      <c r="F1455" s="4" t="str">
        <f>VLOOKUP(A1455,holiday!A1455:G3560,6,FALSE)</f>
        <v>N</v>
      </c>
      <c r="G1455" s="4" t="str">
        <f>VLOOKUP(A1455,holiday!A1455:H3560,7,FALSE)</f>
        <v>N</v>
      </c>
      <c r="H1455">
        <v>14.3</v>
      </c>
      <c r="I1455">
        <v>34.200000000000003</v>
      </c>
      <c r="J1455">
        <v>32.299999999999997</v>
      </c>
      <c r="K1455">
        <v>0</v>
      </c>
      <c r="L1455" s="5">
        <v>112358.815</v>
      </c>
      <c r="M1455" s="6">
        <v>96.817179359999997</v>
      </c>
      <c r="N1455" s="6">
        <f t="shared" si="22"/>
        <v>10878263.544532059</v>
      </c>
    </row>
    <row r="1456" spans="1:14" x14ac:dyDescent="0.45">
      <c r="A1456" s="9">
        <v>43459</v>
      </c>
      <c r="B1456" s="4" t="str">
        <f>VLOOKUP(A1456,holiday!A1456:F3561,2,FALSE)</f>
        <v>Tuesday</v>
      </c>
      <c r="C1456" s="4" t="str">
        <f>VLOOKUP(A1456,holiday!A1456:G3561,3,FALSE)</f>
        <v>December</v>
      </c>
      <c r="D1456" s="4">
        <f>VLOOKUP(A1456,holiday!A1456:E3561,5,FALSE)</f>
        <v>2018</v>
      </c>
      <c r="E1456" s="4">
        <f>VLOOKUP(A1456,holiday!A1456:F3561,4,FALSE)</f>
        <v>51</v>
      </c>
      <c r="F1456" s="4" t="str">
        <f>VLOOKUP(A1456,holiday!A1456:G3561,6,FALSE)</f>
        <v>N</v>
      </c>
      <c r="G1456" s="4" t="str">
        <f>VLOOKUP(A1456,holiday!A1456:H3561,7,FALSE)</f>
        <v>Y</v>
      </c>
      <c r="H1456">
        <v>15.8</v>
      </c>
      <c r="I1456">
        <v>23.9</v>
      </c>
      <c r="J1456">
        <v>32.200000000000003</v>
      </c>
      <c r="K1456">
        <v>0</v>
      </c>
      <c r="L1456" s="5">
        <v>98191.654999999999</v>
      </c>
      <c r="M1456" s="6">
        <v>55.238545299999998</v>
      </c>
      <c r="N1456" s="6">
        <f t="shared" si="22"/>
        <v>5423964.1827994715</v>
      </c>
    </row>
    <row r="1457" spans="1:14" x14ac:dyDescent="0.45">
      <c r="A1457" s="9">
        <v>43460</v>
      </c>
      <c r="B1457" s="4" t="str">
        <f>VLOOKUP(A1457,holiday!A1457:F3562,2,FALSE)</f>
        <v>Wednesday</v>
      </c>
      <c r="C1457" s="4" t="str">
        <f>VLOOKUP(A1457,holiday!A1457:G3562,3,FALSE)</f>
        <v>December</v>
      </c>
      <c r="D1457" s="4">
        <f>VLOOKUP(A1457,holiday!A1457:E3562,5,FALSE)</f>
        <v>2018</v>
      </c>
      <c r="E1457" s="4">
        <f>VLOOKUP(A1457,holiday!A1457:F3562,4,FALSE)</f>
        <v>51</v>
      </c>
      <c r="F1457" s="4" t="str">
        <f>VLOOKUP(A1457,holiday!A1457:G3562,6,FALSE)</f>
        <v>N</v>
      </c>
      <c r="G1457" s="4" t="str">
        <f>VLOOKUP(A1457,holiday!A1457:H3562,7,FALSE)</f>
        <v>Y</v>
      </c>
      <c r="H1457">
        <v>13.3</v>
      </c>
      <c r="I1457">
        <v>23.8</v>
      </c>
      <c r="J1457">
        <v>32.299999999999997</v>
      </c>
      <c r="K1457">
        <v>0</v>
      </c>
      <c r="L1457" s="5">
        <v>100017.19500000001</v>
      </c>
      <c r="M1457" s="6">
        <v>77.578354779999998</v>
      </c>
      <c r="N1457" s="6">
        <f t="shared" si="22"/>
        <v>7759169.4378104424</v>
      </c>
    </row>
    <row r="1458" spans="1:14" x14ac:dyDescent="0.45">
      <c r="A1458" s="9">
        <v>43461</v>
      </c>
      <c r="B1458" s="4" t="str">
        <f>VLOOKUP(A1458,holiday!A1458:F3563,2,FALSE)</f>
        <v>Thursday</v>
      </c>
      <c r="C1458" s="4" t="str">
        <f>VLOOKUP(A1458,holiday!A1458:G3563,3,FALSE)</f>
        <v>December</v>
      </c>
      <c r="D1458" s="4">
        <f>VLOOKUP(A1458,holiday!A1458:E3563,5,FALSE)</f>
        <v>2018</v>
      </c>
      <c r="E1458" s="4">
        <f>VLOOKUP(A1458,holiday!A1458:F3563,4,FALSE)</f>
        <v>52</v>
      </c>
      <c r="F1458" s="4" t="str">
        <f>VLOOKUP(A1458,holiday!A1458:G3563,6,FALSE)</f>
        <v>N</v>
      </c>
      <c r="G1458" s="4" t="str">
        <f>VLOOKUP(A1458,holiday!A1458:H3563,7,FALSE)</f>
        <v>N</v>
      </c>
      <c r="H1458">
        <v>16.2</v>
      </c>
      <c r="I1458">
        <v>37.4</v>
      </c>
      <c r="J1458">
        <v>29.3</v>
      </c>
      <c r="K1458">
        <v>0</v>
      </c>
      <c r="L1458" s="5">
        <v>129749.14</v>
      </c>
      <c r="M1458" s="6">
        <v>102.3108963</v>
      </c>
      <c r="N1458" s="6">
        <f t="shared" si="22"/>
        <v>13274750.807554182</v>
      </c>
    </row>
    <row r="1459" spans="1:14" x14ac:dyDescent="0.45">
      <c r="A1459" s="9">
        <v>43462</v>
      </c>
      <c r="B1459" s="4" t="str">
        <f>VLOOKUP(A1459,holiday!A1459:F3564,2,FALSE)</f>
        <v>Friday</v>
      </c>
      <c r="C1459" s="4" t="str">
        <f>VLOOKUP(A1459,holiday!A1459:G3564,3,FALSE)</f>
        <v>December</v>
      </c>
      <c r="D1459" s="4">
        <f>VLOOKUP(A1459,holiday!A1459:E3564,5,FALSE)</f>
        <v>2018</v>
      </c>
      <c r="E1459" s="4">
        <f>VLOOKUP(A1459,holiday!A1459:F3564,4,FALSE)</f>
        <v>52</v>
      </c>
      <c r="F1459" s="4" t="str">
        <f>VLOOKUP(A1459,holiday!A1459:G3564,6,FALSE)</f>
        <v>N</v>
      </c>
      <c r="G1459" s="4" t="str">
        <f>VLOOKUP(A1459,holiday!A1459:H3564,7,FALSE)</f>
        <v>N</v>
      </c>
      <c r="H1459">
        <v>21.9</v>
      </c>
      <c r="I1459">
        <v>36.4</v>
      </c>
      <c r="J1459">
        <v>19.100000000000001</v>
      </c>
      <c r="K1459">
        <v>0</v>
      </c>
      <c r="L1459" s="5">
        <v>133831.375</v>
      </c>
      <c r="M1459" s="6">
        <v>121.46071910000001</v>
      </c>
      <c r="N1459" s="6">
        <f t="shared" si="22"/>
        <v>16255255.045641763</v>
      </c>
    </row>
    <row r="1460" spans="1:14" x14ac:dyDescent="0.45">
      <c r="A1460" s="9">
        <v>43463</v>
      </c>
      <c r="B1460" s="4" t="str">
        <f>VLOOKUP(A1460,holiday!A1460:F3565,2,FALSE)</f>
        <v>Saturday</v>
      </c>
      <c r="C1460" s="4" t="str">
        <f>VLOOKUP(A1460,holiday!A1460:G3565,3,FALSE)</f>
        <v>December</v>
      </c>
      <c r="D1460" s="4">
        <f>VLOOKUP(A1460,holiday!A1460:E3565,5,FALSE)</f>
        <v>2018</v>
      </c>
      <c r="E1460" s="4">
        <f>VLOOKUP(A1460,holiday!A1460:F3565,4,FALSE)</f>
        <v>52</v>
      </c>
      <c r="F1460" s="4" t="str">
        <f>VLOOKUP(A1460,holiday!A1460:G3565,6,FALSE)</f>
        <v>N</v>
      </c>
      <c r="G1460" s="4" t="str">
        <f>VLOOKUP(A1460,holiday!A1460:H3565,7,FALSE)</f>
        <v>N</v>
      </c>
      <c r="H1460">
        <v>21</v>
      </c>
      <c r="I1460">
        <v>23.9</v>
      </c>
      <c r="J1460">
        <v>5.7</v>
      </c>
      <c r="K1460">
        <v>1.2</v>
      </c>
      <c r="L1460" s="5">
        <v>108290.11</v>
      </c>
      <c r="M1460" s="6">
        <v>91.7235266</v>
      </c>
      <c r="N1460" s="6">
        <f t="shared" si="22"/>
        <v>9932750.785101926</v>
      </c>
    </row>
    <row r="1461" spans="1:14" x14ac:dyDescent="0.45">
      <c r="A1461" s="9">
        <v>43464</v>
      </c>
      <c r="B1461" s="4" t="str">
        <f>VLOOKUP(A1461,holiday!A1461:F3566,2,FALSE)</f>
        <v>Sunday</v>
      </c>
      <c r="C1461" s="4" t="str">
        <f>VLOOKUP(A1461,holiday!A1461:G3566,3,FALSE)</f>
        <v>December</v>
      </c>
      <c r="D1461" s="4">
        <f>VLOOKUP(A1461,holiday!A1461:E3566,5,FALSE)</f>
        <v>2018</v>
      </c>
      <c r="E1461" s="4">
        <f>VLOOKUP(A1461,holiday!A1461:F3566,4,FALSE)</f>
        <v>52</v>
      </c>
      <c r="F1461" s="4" t="str">
        <f>VLOOKUP(A1461,holiday!A1461:G3566,6,FALSE)</f>
        <v>N</v>
      </c>
      <c r="G1461" s="4" t="str">
        <f>VLOOKUP(A1461,holiday!A1461:H3566,7,FALSE)</f>
        <v>N</v>
      </c>
      <c r="H1461">
        <v>18.2</v>
      </c>
      <c r="I1461">
        <v>22.7</v>
      </c>
      <c r="J1461">
        <v>9.9</v>
      </c>
      <c r="K1461">
        <v>0.6</v>
      </c>
      <c r="L1461" s="5">
        <v>99613.865000000005</v>
      </c>
      <c r="M1461" s="6">
        <v>84.166495269999999</v>
      </c>
      <c r="N1461" s="6">
        <f t="shared" si="22"/>
        <v>8384149.897348919</v>
      </c>
    </row>
    <row r="1462" spans="1:14" x14ac:dyDescent="0.45">
      <c r="A1462" s="9">
        <v>43465</v>
      </c>
      <c r="B1462" s="4" t="str">
        <f>VLOOKUP(A1462,holiday!A1462:F3567,2,FALSE)</f>
        <v>Monday</v>
      </c>
      <c r="C1462" s="4" t="str">
        <f>VLOOKUP(A1462,holiday!A1462:G3567,3,FALSE)</f>
        <v>December</v>
      </c>
      <c r="D1462" s="4">
        <f>VLOOKUP(A1462,holiday!A1462:E3567,5,FALSE)</f>
        <v>2018</v>
      </c>
      <c r="E1462" s="4">
        <f>VLOOKUP(A1462,holiday!A1462:F3567,4,FALSE)</f>
        <v>52</v>
      </c>
      <c r="F1462" s="4" t="str">
        <f>VLOOKUP(A1462,holiday!A1462:G3567,6,FALSE)</f>
        <v>N</v>
      </c>
      <c r="G1462" s="4" t="str">
        <f>VLOOKUP(A1462,holiday!A1462:H3567,7,FALSE)</f>
        <v>N</v>
      </c>
      <c r="H1462">
        <v>17.3</v>
      </c>
      <c r="I1462">
        <v>23.5</v>
      </c>
      <c r="J1462">
        <v>31.3</v>
      </c>
      <c r="K1462">
        <v>0.8</v>
      </c>
      <c r="L1462" s="5">
        <v>103381.91499999999</v>
      </c>
      <c r="M1462" s="6">
        <v>84.897997059999994</v>
      </c>
      <c r="N1462" s="6">
        <f t="shared" si="22"/>
        <v>8776917.5157271679</v>
      </c>
    </row>
    <row r="1463" spans="1:14" x14ac:dyDescent="0.45">
      <c r="A1463" s="9">
        <v>43466</v>
      </c>
      <c r="B1463" s="4" t="str">
        <f>VLOOKUP(A1463,holiday!A1463:F3568,2,FALSE)</f>
        <v>Tuesday</v>
      </c>
      <c r="C1463" s="4" t="str">
        <f>VLOOKUP(A1463,holiday!A1463:G3568,3,FALSE)</f>
        <v>January</v>
      </c>
      <c r="D1463" s="4">
        <f>VLOOKUP(A1463,holiday!A1463:E3568,5,FALSE)</f>
        <v>2019</v>
      </c>
      <c r="E1463" s="4">
        <f>VLOOKUP(A1463,holiday!A1463:F3568,4,FALSE)</f>
        <v>52</v>
      </c>
      <c r="F1463" s="4" t="str">
        <f>VLOOKUP(A1463,holiday!A1463:G3568,6,FALSE)</f>
        <v>N</v>
      </c>
      <c r="G1463" s="4" t="str">
        <f>VLOOKUP(A1463,holiday!A1463:H3568,7,FALSE)</f>
        <v>Y</v>
      </c>
      <c r="H1463">
        <v>15.5</v>
      </c>
      <c r="I1463">
        <v>26.2</v>
      </c>
      <c r="J1463">
        <v>31.7</v>
      </c>
      <c r="K1463">
        <v>0</v>
      </c>
      <c r="L1463" s="5">
        <v>98933.06</v>
      </c>
      <c r="M1463" s="6">
        <v>78.560978969999994</v>
      </c>
      <c r="N1463" s="6">
        <f t="shared" si="22"/>
        <v>7772278.0460977471</v>
      </c>
    </row>
    <row r="1464" spans="1:14" x14ac:dyDescent="0.45">
      <c r="A1464" s="9">
        <v>43467</v>
      </c>
      <c r="B1464" s="4" t="str">
        <f>VLOOKUP(A1464,holiday!A1464:F3569,2,FALSE)</f>
        <v>Wednesday</v>
      </c>
      <c r="C1464" s="4" t="str">
        <f>VLOOKUP(A1464,holiday!A1464:G3569,3,FALSE)</f>
        <v>January</v>
      </c>
      <c r="D1464" s="4">
        <f>VLOOKUP(A1464,holiday!A1464:E3569,5,FALSE)</f>
        <v>2019</v>
      </c>
      <c r="E1464" s="4">
        <f>VLOOKUP(A1464,holiday!A1464:F3569,4,FALSE)</f>
        <v>52</v>
      </c>
      <c r="F1464" s="4" t="str">
        <f>VLOOKUP(A1464,holiday!A1464:G3569,6,FALSE)</f>
        <v>N</v>
      </c>
      <c r="G1464" s="4" t="str">
        <f>VLOOKUP(A1464,holiday!A1464:H3569,7,FALSE)</f>
        <v>N</v>
      </c>
      <c r="H1464">
        <v>18.399999999999999</v>
      </c>
      <c r="I1464">
        <v>22.2</v>
      </c>
      <c r="J1464">
        <v>26.3</v>
      </c>
      <c r="K1464">
        <v>0</v>
      </c>
      <c r="L1464" s="5">
        <v>106470.675</v>
      </c>
      <c r="M1464" s="6">
        <v>92.202011200000001</v>
      </c>
      <c r="N1464" s="6">
        <f t="shared" si="22"/>
        <v>9816810.3688215595</v>
      </c>
    </row>
    <row r="1465" spans="1:14" x14ac:dyDescent="0.45">
      <c r="A1465" s="9">
        <v>43468</v>
      </c>
      <c r="B1465" s="4" t="str">
        <f>VLOOKUP(A1465,holiday!A1465:F3570,2,FALSE)</f>
        <v>Thursday</v>
      </c>
      <c r="C1465" s="4" t="str">
        <f>VLOOKUP(A1465,holiday!A1465:G3570,3,FALSE)</f>
        <v>January</v>
      </c>
      <c r="D1465" s="4">
        <f>VLOOKUP(A1465,holiday!A1465:E3570,5,FALSE)</f>
        <v>2019</v>
      </c>
      <c r="E1465" s="4">
        <f>VLOOKUP(A1465,holiday!A1465:F3570,4,FALSE)</f>
        <v>1</v>
      </c>
      <c r="F1465" s="4" t="str">
        <f>VLOOKUP(A1465,holiday!A1465:G3570,6,FALSE)</f>
        <v>N</v>
      </c>
      <c r="G1465" s="4" t="str">
        <f>VLOOKUP(A1465,holiday!A1465:H3570,7,FALSE)</f>
        <v>N</v>
      </c>
      <c r="H1465">
        <v>15.9</v>
      </c>
      <c r="I1465">
        <v>29.5</v>
      </c>
      <c r="J1465">
        <v>27.6</v>
      </c>
      <c r="K1465">
        <v>0</v>
      </c>
      <c r="L1465" s="5">
        <v>118789.605</v>
      </c>
      <c r="M1465" s="6">
        <v>127.38030259999999</v>
      </c>
      <c r="N1465" s="6">
        <f t="shared" si="22"/>
        <v>15131455.830634471</v>
      </c>
    </row>
    <row r="1466" spans="1:14" x14ac:dyDescent="0.45">
      <c r="A1466" s="9">
        <v>43469</v>
      </c>
      <c r="B1466" s="4" t="str">
        <f>VLOOKUP(A1466,holiday!A1466:F3571,2,FALSE)</f>
        <v>Friday</v>
      </c>
      <c r="C1466" s="4" t="str">
        <f>VLOOKUP(A1466,holiday!A1466:G3571,3,FALSE)</f>
        <v>January</v>
      </c>
      <c r="D1466" s="4">
        <f>VLOOKUP(A1466,holiday!A1466:E3571,5,FALSE)</f>
        <v>2019</v>
      </c>
      <c r="E1466" s="4">
        <f>VLOOKUP(A1466,holiday!A1466:F3571,4,FALSE)</f>
        <v>1</v>
      </c>
      <c r="F1466" s="4" t="str">
        <f>VLOOKUP(A1466,holiday!A1466:G3571,6,FALSE)</f>
        <v>N</v>
      </c>
      <c r="G1466" s="4" t="str">
        <f>VLOOKUP(A1466,holiday!A1466:H3571,7,FALSE)</f>
        <v>N</v>
      </c>
      <c r="H1466">
        <v>18</v>
      </c>
      <c r="I1466">
        <v>42.6</v>
      </c>
      <c r="J1466">
        <v>27.4</v>
      </c>
      <c r="K1466">
        <v>0</v>
      </c>
      <c r="L1466" s="5">
        <v>133288.46</v>
      </c>
      <c r="M1466" s="6">
        <v>121.0209967</v>
      </c>
      <c r="N1466" s="6">
        <f t="shared" si="22"/>
        <v>16130702.277808081</v>
      </c>
    </row>
    <row r="1467" spans="1:14" x14ac:dyDescent="0.45">
      <c r="A1467" s="9">
        <v>43470</v>
      </c>
      <c r="B1467" s="4" t="str">
        <f>VLOOKUP(A1467,holiday!A1467:F3572,2,FALSE)</f>
        <v>Saturday</v>
      </c>
      <c r="C1467" s="4" t="str">
        <f>VLOOKUP(A1467,holiday!A1467:G3572,3,FALSE)</f>
        <v>January</v>
      </c>
      <c r="D1467" s="4">
        <f>VLOOKUP(A1467,holiday!A1467:E3572,5,FALSE)</f>
        <v>2019</v>
      </c>
      <c r="E1467" s="4">
        <f>VLOOKUP(A1467,holiday!A1467:F3572,4,FALSE)</f>
        <v>1</v>
      </c>
      <c r="F1467" s="4" t="str">
        <f>VLOOKUP(A1467,holiday!A1467:G3572,6,FALSE)</f>
        <v>N</v>
      </c>
      <c r="G1467" s="4" t="str">
        <f>VLOOKUP(A1467,holiday!A1467:H3572,7,FALSE)</f>
        <v>N</v>
      </c>
      <c r="H1467">
        <v>17.399999999999999</v>
      </c>
      <c r="I1467">
        <v>21.2</v>
      </c>
      <c r="J1467">
        <v>12.9</v>
      </c>
      <c r="K1467">
        <v>0.4</v>
      </c>
      <c r="L1467" s="5">
        <v>97262.79</v>
      </c>
      <c r="M1467" s="6">
        <v>83.493520489999995</v>
      </c>
      <c r="N1467" s="6">
        <f t="shared" si="22"/>
        <v>8120812.7497795662</v>
      </c>
    </row>
    <row r="1468" spans="1:14" x14ac:dyDescent="0.45">
      <c r="A1468" s="9">
        <v>43471</v>
      </c>
      <c r="B1468" s="4" t="str">
        <f>VLOOKUP(A1468,holiday!A1468:F3573,2,FALSE)</f>
        <v>Sunday</v>
      </c>
      <c r="C1468" s="4" t="str">
        <f>VLOOKUP(A1468,holiday!A1468:G3573,3,FALSE)</f>
        <v>January</v>
      </c>
      <c r="D1468" s="4">
        <f>VLOOKUP(A1468,holiday!A1468:E3573,5,FALSE)</f>
        <v>2019</v>
      </c>
      <c r="E1468" s="4">
        <f>VLOOKUP(A1468,holiday!A1468:F3573,4,FALSE)</f>
        <v>1</v>
      </c>
      <c r="F1468" s="4" t="str">
        <f>VLOOKUP(A1468,holiday!A1468:G3573,6,FALSE)</f>
        <v>N</v>
      </c>
      <c r="G1468" s="4" t="str">
        <f>VLOOKUP(A1468,holiday!A1468:H3573,7,FALSE)</f>
        <v>N</v>
      </c>
      <c r="H1468">
        <v>14.6</v>
      </c>
      <c r="I1468">
        <v>22.1</v>
      </c>
      <c r="J1468">
        <v>30.9</v>
      </c>
      <c r="K1468">
        <v>1.4</v>
      </c>
      <c r="L1468" s="5">
        <v>93606.214999999997</v>
      </c>
      <c r="M1468" s="6">
        <v>65.766406979999999</v>
      </c>
      <c r="N1468" s="6">
        <f t="shared" si="22"/>
        <v>6156144.4315473801</v>
      </c>
    </row>
    <row r="1469" spans="1:14" x14ac:dyDescent="0.45">
      <c r="A1469" s="9">
        <v>43472</v>
      </c>
      <c r="B1469" s="4" t="str">
        <f>VLOOKUP(A1469,holiday!A1469:F3574,2,FALSE)</f>
        <v>Monday</v>
      </c>
      <c r="C1469" s="4" t="str">
        <f>VLOOKUP(A1469,holiday!A1469:G3574,3,FALSE)</f>
        <v>January</v>
      </c>
      <c r="D1469" s="4">
        <f>VLOOKUP(A1469,holiday!A1469:E3574,5,FALSE)</f>
        <v>2019</v>
      </c>
      <c r="E1469" s="4">
        <f>VLOOKUP(A1469,holiday!A1469:F3574,4,FALSE)</f>
        <v>1</v>
      </c>
      <c r="F1469" s="4" t="str">
        <f>VLOOKUP(A1469,holiday!A1469:G3574,6,FALSE)</f>
        <v>N</v>
      </c>
      <c r="G1469" s="4" t="str">
        <f>VLOOKUP(A1469,holiday!A1469:H3574,7,FALSE)</f>
        <v>N</v>
      </c>
      <c r="H1469">
        <v>17.100000000000001</v>
      </c>
      <c r="I1469">
        <v>23.1</v>
      </c>
      <c r="J1469">
        <v>30.2</v>
      </c>
      <c r="K1469">
        <v>0</v>
      </c>
      <c r="L1469" s="5">
        <v>109874.9</v>
      </c>
      <c r="M1469" s="6">
        <v>85.07795745</v>
      </c>
      <c r="N1469" s="6">
        <f t="shared" si="22"/>
        <v>9347932.0670230053</v>
      </c>
    </row>
    <row r="1470" spans="1:14" x14ac:dyDescent="0.45">
      <c r="A1470" s="9">
        <v>43473</v>
      </c>
      <c r="B1470" s="4" t="str">
        <f>VLOOKUP(A1470,holiday!A1470:F3575,2,FALSE)</f>
        <v>Tuesday</v>
      </c>
      <c r="C1470" s="4" t="str">
        <f>VLOOKUP(A1470,holiday!A1470:G3575,3,FALSE)</f>
        <v>January</v>
      </c>
      <c r="D1470" s="4">
        <f>VLOOKUP(A1470,holiday!A1470:E3575,5,FALSE)</f>
        <v>2019</v>
      </c>
      <c r="E1470" s="4">
        <f>VLOOKUP(A1470,holiday!A1470:F3575,4,FALSE)</f>
        <v>1</v>
      </c>
      <c r="F1470" s="4" t="str">
        <f>VLOOKUP(A1470,holiday!A1470:G3575,6,FALSE)</f>
        <v>N</v>
      </c>
      <c r="G1470" s="4" t="str">
        <f>VLOOKUP(A1470,holiday!A1470:H3575,7,FALSE)</f>
        <v>N</v>
      </c>
      <c r="H1470">
        <v>16.7</v>
      </c>
      <c r="I1470">
        <v>24.1</v>
      </c>
      <c r="J1470">
        <v>28.9</v>
      </c>
      <c r="K1470">
        <v>0</v>
      </c>
      <c r="L1470" s="5">
        <v>113446.1</v>
      </c>
      <c r="M1470" s="6">
        <v>104.9077815</v>
      </c>
      <c r="N1470" s="6">
        <f t="shared" si="22"/>
        <v>11901378.67082715</v>
      </c>
    </row>
    <row r="1471" spans="1:14" x14ac:dyDescent="0.45">
      <c r="A1471" s="9">
        <v>43474</v>
      </c>
      <c r="B1471" s="4" t="str">
        <f>VLOOKUP(A1471,holiday!A1471:F3576,2,FALSE)</f>
        <v>Wednesday</v>
      </c>
      <c r="C1471" s="4" t="str">
        <f>VLOOKUP(A1471,holiday!A1471:G3576,3,FALSE)</f>
        <v>January</v>
      </c>
      <c r="D1471" s="4">
        <f>VLOOKUP(A1471,holiday!A1471:E3576,5,FALSE)</f>
        <v>2019</v>
      </c>
      <c r="E1471" s="4">
        <f>VLOOKUP(A1471,holiday!A1471:F3576,4,FALSE)</f>
        <v>1</v>
      </c>
      <c r="F1471" s="4" t="str">
        <f>VLOOKUP(A1471,holiday!A1471:G3576,6,FALSE)</f>
        <v>N</v>
      </c>
      <c r="G1471" s="4" t="str">
        <f>VLOOKUP(A1471,holiday!A1471:H3576,7,FALSE)</f>
        <v>N</v>
      </c>
      <c r="H1471">
        <v>16.100000000000001</v>
      </c>
      <c r="I1471">
        <v>20.5</v>
      </c>
      <c r="J1471">
        <v>28.4</v>
      </c>
      <c r="K1471">
        <v>0.6</v>
      </c>
      <c r="L1471" s="5">
        <v>105483.435</v>
      </c>
      <c r="M1471" s="6">
        <v>91.851546720000002</v>
      </c>
      <c r="N1471" s="6">
        <f t="shared" si="22"/>
        <v>9688816.6580885835</v>
      </c>
    </row>
    <row r="1472" spans="1:14" x14ac:dyDescent="0.45">
      <c r="A1472" s="9">
        <v>43475</v>
      </c>
      <c r="B1472" s="4" t="str">
        <f>VLOOKUP(A1472,holiday!A1472:F3577,2,FALSE)</f>
        <v>Thursday</v>
      </c>
      <c r="C1472" s="4" t="str">
        <f>VLOOKUP(A1472,holiday!A1472:G3577,3,FALSE)</f>
        <v>January</v>
      </c>
      <c r="D1472" s="4">
        <f>VLOOKUP(A1472,holiday!A1472:E3577,5,FALSE)</f>
        <v>2019</v>
      </c>
      <c r="E1472" s="4">
        <f>VLOOKUP(A1472,holiday!A1472:F3577,4,FALSE)</f>
        <v>2</v>
      </c>
      <c r="F1472" s="4" t="str">
        <f>VLOOKUP(A1472,holiday!A1472:G3577,6,FALSE)</f>
        <v>N</v>
      </c>
      <c r="G1472" s="4" t="str">
        <f>VLOOKUP(A1472,holiday!A1472:H3577,7,FALSE)</f>
        <v>N</v>
      </c>
      <c r="H1472">
        <v>13.5</v>
      </c>
      <c r="I1472">
        <v>21.4</v>
      </c>
      <c r="J1472">
        <v>25.8</v>
      </c>
      <c r="K1472">
        <v>0</v>
      </c>
      <c r="L1472" s="5">
        <v>108078.69500000001</v>
      </c>
      <c r="M1472" s="6">
        <v>96.413742569999997</v>
      </c>
      <c r="N1472" s="6">
        <f t="shared" si="22"/>
        <v>10420271.477031546</v>
      </c>
    </row>
    <row r="1473" spans="1:14" x14ac:dyDescent="0.45">
      <c r="A1473" s="9">
        <v>43476</v>
      </c>
      <c r="B1473" s="4" t="str">
        <f>VLOOKUP(A1473,holiday!A1473:F3578,2,FALSE)</f>
        <v>Friday</v>
      </c>
      <c r="C1473" s="4" t="str">
        <f>VLOOKUP(A1473,holiday!A1473:G3578,3,FALSE)</f>
        <v>January</v>
      </c>
      <c r="D1473" s="4">
        <f>VLOOKUP(A1473,holiday!A1473:E3578,5,FALSE)</f>
        <v>2019</v>
      </c>
      <c r="E1473" s="4">
        <f>VLOOKUP(A1473,holiday!A1473:F3578,4,FALSE)</f>
        <v>2</v>
      </c>
      <c r="F1473" s="4" t="str">
        <f>VLOOKUP(A1473,holiday!A1473:G3578,6,FALSE)</f>
        <v>N</v>
      </c>
      <c r="G1473" s="4" t="str">
        <f>VLOOKUP(A1473,holiday!A1473:H3578,7,FALSE)</f>
        <v>N</v>
      </c>
      <c r="H1473">
        <v>12.9</v>
      </c>
      <c r="I1473">
        <v>30.4</v>
      </c>
      <c r="J1473">
        <v>31.5</v>
      </c>
      <c r="K1473">
        <v>0</v>
      </c>
      <c r="L1473" s="5">
        <v>119728.63499999999</v>
      </c>
      <c r="M1473" s="6">
        <v>116.3056708</v>
      </c>
      <c r="N1473" s="6">
        <f t="shared" si="22"/>
        <v>13925119.207643358</v>
      </c>
    </row>
    <row r="1474" spans="1:14" x14ac:dyDescent="0.45">
      <c r="A1474" s="9">
        <v>43477</v>
      </c>
      <c r="B1474" s="4" t="str">
        <f>VLOOKUP(A1474,holiday!A1474:F3579,2,FALSE)</f>
        <v>Saturday</v>
      </c>
      <c r="C1474" s="4" t="str">
        <f>VLOOKUP(A1474,holiday!A1474:G3579,3,FALSE)</f>
        <v>January</v>
      </c>
      <c r="D1474" s="4">
        <f>VLOOKUP(A1474,holiday!A1474:E3579,5,FALSE)</f>
        <v>2019</v>
      </c>
      <c r="E1474" s="4">
        <f>VLOOKUP(A1474,holiday!A1474:F3579,4,FALSE)</f>
        <v>2</v>
      </c>
      <c r="F1474" s="4" t="str">
        <f>VLOOKUP(A1474,holiday!A1474:G3579,6,FALSE)</f>
        <v>N</v>
      </c>
      <c r="G1474" s="4" t="str">
        <f>VLOOKUP(A1474,holiday!A1474:H3579,7,FALSE)</f>
        <v>N</v>
      </c>
      <c r="H1474">
        <v>17.7</v>
      </c>
      <c r="I1474">
        <v>24.7</v>
      </c>
      <c r="J1474">
        <v>28.6</v>
      </c>
      <c r="K1474">
        <v>0</v>
      </c>
      <c r="L1474" s="5">
        <v>108628.96</v>
      </c>
      <c r="M1474" s="6">
        <v>88.996642809999997</v>
      </c>
      <c r="N1474" s="6">
        <f t="shared" ref="N1474:N1537" si="23">L1474*M1474</f>
        <v>9667612.7519417778</v>
      </c>
    </row>
    <row r="1475" spans="1:14" x14ac:dyDescent="0.45">
      <c r="A1475" s="9">
        <v>43478</v>
      </c>
      <c r="B1475" s="4" t="str">
        <f>VLOOKUP(A1475,holiday!A1475:F3580,2,FALSE)</f>
        <v>Sunday</v>
      </c>
      <c r="C1475" s="4" t="str">
        <f>VLOOKUP(A1475,holiday!A1475:G3580,3,FALSE)</f>
        <v>January</v>
      </c>
      <c r="D1475" s="4">
        <f>VLOOKUP(A1475,holiday!A1475:E3580,5,FALSE)</f>
        <v>2019</v>
      </c>
      <c r="E1475" s="4">
        <f>VLOOKUP(A1475,holiday!A1475:F3580,4,FALSE)</f>
        <v>2</v>
      </c>
      <c r="F1475" s="4" t="str">
        <f>VLOOKUP(A1475,holiday!A1475:G3580,6,FALSE)</f>
        <v>N</v>
      </c>
      <c r="G1475" s="4" t="str">
        <f>VLOOKUP(A1475,holiday!A1475:H3580,7,FALSE)</f>
        <v>N</v>
      </c>
      <c r="H1475">
        <v>14.4</v>
      </c>
      <c r="I1475">
        <v>30.5</v>
      </c>
      <c r="J1475">
        <v>31.3</v>
      </c>
      <c r="K1475">
        <v>0</v>
      </c>
      <c r="L1475" s="5">
        <v>101853.24</v>
      </c>
      <c r="M1475" s="6">
        <v>75.273023879999997</v>
      </c>
      <c r="N1475" s="6">
        <f t="shared" si="23"/>
        <v>7666801.3667753711</v>
      </c>
    </row>
    <row r="1476" spans="1:14" x14ac:dyDescent="0.45">
      <c r="A1476" s="9">
        <v>43479</v>
      </c>
      <c r="B1476" s="4" t="str">
        <f>VLOOKUP(A1476,holiday!A1476:F3581,2,FALSE)</f>
        <v>Monday</v>
      </c>
      <c r="C1476" s="4" t="str">
        <f>VLOOKUP(A1476,holiday!A1476:G3581,3,FALSE)</f>
        <v>January</v>
      </c>
      <c r="D1476" s="4">
        <f>VLOOKUP(A1476,holiday!A1476:E3581,5,FALSE)</f>
        <v>2019</v>
      </c>
      <c r="E1476" s="4">
        <f>VLOOKUP(A1476,holiday!A1476:F3581,4,FALSE)</f>
        <v>2</v>
      </c>
      <c r="F1476" s="4" t="str">
        <f>VLOOKUP(A1476,holiday!A1476:G3581,6,FALSE)</f>
        <v>N</v>
      </c>
      <c r="G1476" s="4" t="str">
        <f>VLOOKUP(A1476,holiday!A1476:H3581,7,FALSE)</f>
        <v>N</v>
      </c>
      <c r="H1476">
        <v>18.7</v>
      </c>
      <c r="I1476">
        <v>32.299999999999997</v>
      </c>
      <c r="J1476">
        <v>31.1</v>
      </c>
      <c r="K1476">
        <v>0</v>
      </c>
      <c r="L1476" s="5">
        <v>147070.535</v>
      </c>
      <c r="M1476" s="6">
        <v>188.19764950000001</v>
      </c>
      <c r="N1476" s="6">
        <f t="shared" si="23"/>
        <v>27678328.997707486</v>
      </c>
    </row>
    <row r="1477" spans="1:14" x14ac:dyDescent="0.45">
      <c r="A1477" s="9">
        <v>43480</v>
      </c>
      <c r="B1477" s="4" t="str">
        <f>VLOOKUP(A1477,holiday!A1477:F3582,2,FALSE)</f>
        <v>Tuesday</v>
      </c>
      <c r="C1477" s="4" t="str">
        <f>VLOOKUP(A1477,holiday!A1477:G3582,3,FALSE)</f>
        <v>January</v>
      </c>
      <c r="D1477" s="4">
        <f>VLOOKUP(A1477,holiday!A1477:E3582,5,FALSE)</f>
        <v>2019</v>
      </c>
      <c r="E1477" s="4">
        <f>VLOOKUP(A1477,holiday!A1477:F3582,4,FALSE)</f>
        <v>2</v>
      </c>
      <c r="F1477" s="4" t="str">
        <f>VLOOKUP(A1477,holiday!A1477:G3582,6,FALSE)</f>
        <v>N</v>
      </c>
      <c r="G1477" s="4" t="str">
        <f>VLOOKUP(A1477,holiday!A1477:H3582,7,FALSE)</f>
        <v>N</v>
      </c>
      <c r="H1477">
        <v>19.399999999999999</v>
      </c>
      <c r="I1477">
        <v>30.4</v>
      </c>
      <c r="J1477">
        <v>22.3</v>
      </c>
      <c r="K1477">
        <v>0</v>
      </c>
      <c r="L1477" s="5">
        <v>152496.245</v>
      </c>
      <c r="M1477" s="6">
        <v>222.43841900000001</v>
      </c>
      <c r="N1477" s="6">
        <f t="shared" si="23"/>
        <v>33921023.641236655</v>
      </c>
    </row>
    <row r="1478" spans="1:14" x14ac:dyDescent="0.45">
      <c r="A1478" s="9">
        <v>43481</v>
      </c>
      <c r="B1478" s="4" t="str">
        <f>VLOOKUP(A1478,holiday!A1478:F3583,2,FALSE)</f>
        <v>Wednesday</v>
      </c>
      <c r="C1478" s="4" t="str">
        <f>VLOOKUP(A1478,holiday!A1478:G3583,3,FALSE)</f>
        <v>January</v>
      </c>
      <c r="D1478" s="4">
        <f>VLOOKUP(A1478,holiday!A1478:E3583,5,FALSE)</f>
        <v>2019</v>
      </c>
      <c r="E1478" s="4">
        <f>VLOOKUP(A1478,holiday!A1478:F3583,4,FALSE)</f>
        <v>2</v>
      </c>
      <c r="F1478" s="4" t="str">
        <f>VLOOKUP(A1478,holiday!A1478:G3583,6,FALSE)</f>
        <v>N</v>
      </c>
      <c r="G1478" s="4" t="str">
        <f>VLOOKUP(A1478,holiday!A1478:H3583,7,FALSE)</f>
        <v>N</v>
      </c>
      <c r="H1478">
        <v>19.8</v>
      </c>
      <c r="I1478">
        <v>26.7</v>
      </c>
      <c r="J1478">
        <v>17.5</v>
      </c>
      <c r="K1478">
        <v>0</v>
      </c>
      <c r="L1478" s="5">
        <v>136971.755</v>
      </c>
      <c r="M1478" s="6">
        <v>178.07967540000001</v>
      </c>
      <c r="N1478" s="6">
        <f t="shared" si="23"/>
        <v>24391885.66936833</v>
      </c>
    </row>
    <row r="1479" spans="1:14" x14ac:dyDescent="0.45">
      <c r="A1479" s="9">
        <v>43482</v>
      </c>
      <c r="B1479" s="4" t="str">
        <f>VLOOKUP(A1479,holiday!A1479:F3584,2,FALSE)</f>
        <v>Thursday</v>
      </c>
      <c r="C1479" s="4" t="str">
        <f>VLOOKUP(A1479,holiday!A1479:G3584,3,FALSE)</f>
        <v>January</v>
      </c>
      <c r="D1479" s="4">
        <f>VLOOKUP(A1479,holiday!A1479:E3584,5,FALSE)</f>
        <v>2019</v>
      </c>
      <c r="E1479" s="4">
        <f>VLOOKUP(A1479,holiday!A1479:F3584,4,FALSE)</f>
        <v>3</v>
      </c>
      <c r="F1479" s="4" t="str">
        <f>VLOOKUP(A1479,holiday!A1479:G3584,6,FALSE)</f>
        <v>N</v>
      </c>
      <c r="G1479" s="4" t="str">
        <f>VLOOKUP(A1479,holiday!A1479:H3584,7,FALSE)</f>
        <v>N</v>
      </c>
      <c r="H1479">
        <v>20.7</v>
      </c>
      <c r="I1479">
        <v>32.5</v>
      </c>
      <c r="J1479">
        <v>6</v>
      </c>
      <c r="K1479">
        <v>0</v>
      </c>
      <c r="L1479" s="5">
        <v>145211.49</v>
      </c>
      <c r="M1479" s="6">
        <v>175.35289299999999</v>
      </c>
      <c r="N1479" s="6">
        <f t="shared" si="23"/>
        <v>25463254.868340567</v>
      </c>
    </row>
    <row r="1480" spans="1:14" x14ac:dyDescent="0.45">
      <c r="A1480" s="9">
        <v>43483</v>
      </c>
      <c r="B1480" s="4" t="str">
        <f>VLOOKUP(A1480,holiday!A1480:F3585,2,FALSE)</f>
        <v>Friday</v>
      </c>
      <c r="C1480" s="4" t="str">
        <f>VLOOKUP(A1480,holiday!A1480:G3585,3,FALSE)</f>
        <v>January</v>
      </c>
      <c r="D1480" s="4">
        <f>VLOOKUP(A1480,holiday!A1480:E3585,5,FALSE)</f>
        <v>2019</v>
      </c>
      <c r="E1480" s="4">
        <f>VLOOKUP(A1480,holiday!A1480:F3585,4,FALSE)</f>
        <v>3</v>
      </c>
      <c r="F1480" s="4" t="str">
        <f>VLOOKUP(A1480,holiday!A1480:G3585,6,FALSE)</f>
        <v>N</v>
      </c>
      <c r="G1480" s="4" t="str">
        <f>VLOOKUP(A1480,holiday!A1480:H3585,7,FALSE)</f>
        <v>N</v>
      </c>
      <c r="H1480">
        <v>22.3</v>
      </c>
      <c r="I1480">
        <v>28.7</v>
      </c>
      <c r="J1480">
        <v>2.6</v>
      </c>
      <c r="K1480">
        <v>0.2</v>
      </c>
      <c r="L1480" s="5">
        <v>134898.21</v>
      </c>
      <c r="M1480" s="6">
        <v>137.8500262</v>
      </c>
      <c r="N1480" s="6">
        <f t="shared" si="23"/>
        <v>18595721.782833099</v>
      </c>
    </row>
    <row r="1481" spans="1:14" x14ac:dyDescent="0.45">
      <c r="A1481" s="9">
        <v>43484</v>
      </c>
      <c r="B1481" s="4" t="str">
        <f>VLOOKUP(A1481,holiday!A1481:F3586,2,FALSE)</f>
        <v>Saturday</v>
      </c>
      <c r="C1481" s="4" t="str">
        <f>VLOOKUP(A1481,holiday!A1481:G3586,3,FALSE)</f>
        <v>January</v>
      </c>
      <c r="D1481" s="4">
        <f>VLOOKUP(A1481,holiday!A1481:E3586,5,FALSE)</f>
        <v>2019</v>
      </c>
      <c r="E1481" s="4">
        <f>VLOOKUP(A1481,holiday!A1481:F3586,4,FALSE)</f>
        <v>3</v>
      </c>
      <c r="F1481" s="4" t="str">
        <f>VLOOKUP(A1481,holiday!A1481:G3586,6,FALSE)</f>
        <v>N</v>
      </c>
      <c r="G1481" s="4" t="str">
        <f>VLOOKUP(A1481,holiday!A1481:H3586,7,FALSE)</f>
        <v>N</v>
      </c>
      <c r="H1481">
        <v>16.5</v>
      </c>
      <c r="I1481">
        <v>23.5</v>
      </c>
      <c r="J1481">
        <v>30.2</v>
      </c>
      <c r="K1481">
        <v>2</v>
      </c>
      <c r="L1481" s="5">
        <v>101692.45</v>
      </c>
      <c r="M1481" s="6">
        <v>80.786252489999995</v>
      </c>
      <c r="N1481" s="6">
        <f t="shared" si="23"/>
        <v>8215351.9420266999</v>
      </c>
    </row>
    <row r="1482" spans="1:14" x14ac:dyDescent="0.45">
      <c r="A1482" s="9">
        <v>43485</v>
      </c>
      <c r="B1482" s="4" t="str">
        <f>VLOOKUP(A1482,holiday!A1482:F3587,2,FALSE)</f>
        <v>Sunday</v>
      </c>
      <c r="C1482" s="4" t="str">
        <f>VLOOKUP(A1482,holiday!A1482:G3587,3,FALSE)</f>
        <v>January</v>
      </c>
      <c r="D1482" s="4">
        <f>VLOOKUP(A1482,holiday!A1482:E3587,5,FALSE)</f>
        <v>2019</v>
      </c>
      <c r="E1482" s="4">
        <f>VLOOKUP(A1482,holiday!A1482:F3587,4,FALSE)</f>
        <v>3</v>
      </c>
      <c r="F1482" s="4" t="str">
        <f>VLOOKUP(A1482,holiday!A1482:G3587,6,FALSE)</f>
        <v>N</v>
      </c>
      <c r="G1482" s="4" t="str">
        <f>VLOOKUP(A1482,holiday!A1482:H3587,7,FALSE)</f>
        <v>N</v>
      </c>
      <c r="H1482">
        <v>15.2</v>
      </c>
      <c r="I1482">
        <v>22.9</v>
      </c>
      <c r="J1482">
        <v>29.2</v>
      </c>
      <c r="K1482">
        <v>0</v>
      </c>
      <c r="L1482" s="5">
        <v>102283.13</v>
      </c>
      <c r="M1482" s="6">
        <v>86.607900729999997</v>
      </c>
      <c r="N1482" s="6">
        <f t="shared" si="23"/>
        <v>8858527.1693936847</v>
      </c>
    </row>
    <row r="1483" spans="1:14" x14ac:dyDescent="0.45">
      <c r="A1483" s="9">
        <v>43486</v>
      </c>
      <c r="B1483" s="4" t="str">
        <f>VLOOKUP(A1483,holiday!A1483:F3588,2,FALSE)</f>
        <v>Monday</v>
      </c>
      <c r="C1483" s="4" t="str">
        <f>VLOOKUP(A1483,holiday!A1483:G3588,3,FALSE)</f>
        <v>January</v>
      </c>
      <c r="D1483" s="4">
        <f>VLOOKUP(A1483,holiday!A1483:E3588,5,FALSE)</f>
        <v>2019</v>
      </c>
      <c r="E1483" s="4">
        <f>VLOOKUP(A1483,holiday!A1483:F3588,4,FALSE)</f>
        <v>3</v>
      </c>
      <c r="F1483" s="4" t="str">
        <f>VLOOKUP(A1483,holiday!A1483:G3588,6,FALSE)</f>
        <v>N</v>
      </c>
      <c r="G1483" s="4" t="str">
        <f>VLOOKUP(A1483,holiday!A1483:H3588,7,FALSE)</f>
        <v>N</v>
      </c>
      <c r="H1483">
        <v>18.399999999999999</v>
      </c>
      <c r="I1483">
        <v>25.1</v>
      </c>
      <c r="J1483">
        <v>28.2</v>
      </c>
      <c r="K1483">
        <v>0</v>
      </c>
      <c r="L1483" s="5">
        <v>130517.97</v>
      </c>
      <c r="M1483" s="6">
        <v>176.68995000000001</v>
      </c>
      <c r="N1483" s="6">
        <f t="shared" si="23"/>
        <v>23061213.593401503</v>
      </c>
    </row>
    <row r="1484" spans="1:14" x14ac:dyDescent="0.45">
      <c r="A1484" s="9">
        <v>43487</v>
      </c>
      <c r="B1484" s="4" t="str">
        <f>VLOOKUP(A1484,holiday!A1484:F3589,2,FALSE)</f>
        <v>Tuesday</v>
      </c>
      <c r="C1484" s="4" t="str">
        <f>VLOOKUP(A1484,holiday!A1484:G3589,3,FALSE)</f>
        <v>January</v>
      </c>
      <c r="D1484" s="4">
        <f>VLOOKUP(A1484,holiday!A1484:E3589,5,FALSE)</f>
        <v>2019</v>
      </c>
      <c r="E1484" s="4">
        <f>VLOOKUP(A1484,holiday!A1484:F3589,4,FALSE)</f>
        <v>3</v>
      </c>
      <c r="F1484" s="4" t="str">
        <f>VLOOKUP(A1484,holiday!A1484:G3589,6,FALSE)</f>
        <v>N</v>
      </c>
      <c r="G1484" s="4" t="str">
        <f>VLOOKUP(A1484,holiday!A1484:H3589,7,FALSE)</f>
        <v>N</v>
      </c>
      <c r="H1484">
        <v>19</v>
      </c>
      <c r="I1484">
        <v>26.8</v>
      </c>
      <c r="J1484">
        <v>29.3</v>
      </c>
      <c r="K1484">
        <v>0</v>
      </c>
      <c r="L1484" s="5">
        <v>141444.78</v>
      </c>
      <c r="M1484" s="6">
        <v>278.77774349999999</v>
      </c>
      <c r="N1484" s="6">
        <f t="shared" si="23"/>
        <v>39431656.598253928</v>
      </c>
    </row>
    <row r="1485" spans="1:14" x14ac:dyDescent="0.45">
      <c r="A1485" s="9">
        <v>43488</v>
      </c>
      <c r="B1485" s="4" t="str">
        <f>VLOOKUP(A1485,holiday!A1485:F3590,2,FALSE)</f>
        <v>Wednesday</v>
      </c>
      <c r="C1485" s="4" t="str">
        <f>VLOOKUP(A1485,holiday!A1485:G3590,3,FALSE)</f>
        <v>January</v>
      </c>
      <c r="D1485" s="4">
        <f>VLOOKUP(A1485,holiday!A1485:E3590,5,FALSE)</f>
        <v>2019</v>
      </c>
      <c r="E1485" s="4">
        <f>VLOOKUP(A1485,holiday!A1485:F3590,4,FALSE)</f>
        <v>3</v>
      </c>
      <c r="F1485" s="4" t="str">
        <f>VLOOKUP(A1485,holiday!A1485:G3590,6,FALSE)</f>
        <v>N</v>
      </c>
      <c r="G1485" s="4" t="str">
        <f>VLOOKUP(A1485,holiday!A1485:H3590,7,FALSE)</f>
        <v>N</v>
      </c>
      <c r="H1485">
        <v>18.7</v>
      </c>
      <c r="I1485">
        <v>23.9</v>
      </c>
      <c r="J1485">
        <v>27.4</v>
      </c>
      <c r="K1485">
        <v>0</v>
      </c>
      <c r="L1485" s="5">
        <v>125501.15</v>
      </c>
      <c r="M1485" s="6">
        <v>154.47314489999999</v>
      </c>
      <c r="N1485" s="6">
        <f t="shared" si="23"/>
        <v>19386557.329066634</v>
      </c>
    </row>
    <row r="1486" spans="1:14" x14ac:dyDescent="0.45">
      <c r="A1486" s="9">
        <v>43489</v>
      </c>
      <c r="B1486" s="4" t="str">
        <f>VLOOKUP(A1486,holiday!A1486:F3591,2,FALSE)</f>
        <v>Thursday</v>
      </c>
      <c r="C1486" s="4" t="str">
        <f>VLOOKUP(A1486,holiday!A1486:G3591,3,FALSE)</f>
        <v>January</v>
      </c>
      <c r="D1486" s="4">
        <f>VLOOKUP(A1486,holiday!A1486:E3591,5,FALSE)</f>
        <v>2019</v>
      </c>
      <c r="E1486" s="4">
        <f>VLOOKUP(A1486,holiday!A1486:F3591,4,FALSE)</f>
        <v>4</v>
      </c>
      <c r="F1486" s="4" t="str">
        <f>VLOOKUP(A1486,holiday!A1486:G3591,6,FALSE)</f>
        <v>N</v>
      </c>
      <c r="G1486" s="4" t="str">
        <f>VLOOKUP(A1486,holiday!A1486:H3591,7,FALSE)</f>
        <v>N</v>
      </c>
      <c r="H1486">
        <v>17.3</v>
      </c>
      <c r="I1486">
        <v>40.799999999999997</v>
      </c>
      <c r="J1486">
        <v>30</v>
      </c>
      <c r="K1486">
        <v>0</v>
      </c>
      <c r="L1486" s="5">
        <v>155891.345</v>
      </c>
      <c r="M1486" s="6">
        <v>4549.6451049999996</v>
      </c>
      <c r="N1486" s="6">
        <f t="shared" si="23"/>
        <v>709250294.69111621</v>
      </c>
    </row>
    <row r="1487" spans="1:14" x14ac:dyDescent="0.45">
      <c r="A1487" s="9">
        <v>43490</v>
      </c>
      <c r="B1487" s="4" t="str">
        <f>VLOOKUP(A1487,holiday!A1487:F3592,2,FALSE)</f>
        <v>Friday</v>
      </c>
      <c r="C1487" s="4" t="str">
        <f>VLOOKUP(A1487,holiday!A1487:G3592,3,FALSE)</f>
        <v>January</v>
      </c>
      <c r="D1487" s="4">
        <f>VLOOKUP(A1487,holiday!A1487:E3592,5,FALSE)</f>
        <v>2019</v>
      </c>
      <c r="E1487" s="4">
        <f>VLOOKUP(A1487,holiday!A1487:F3592,4,FALSE)</f>
        <v>4</v>
      </c>
      <c r="F1487" s="4" t="str">
        <f>VLOOKUP(A1487,holiday!A1487:G3592,6,FALSE)</f>
        <v>N</v>
      </c>
      <c r="G1487" s="4" t="str">
        <f>VLOOKUP(A1487,holiday!A1487:H3592,7,FALSE)</f>
        <v>N</v>
      </c>
      <c r="H1487">
        <v>21.1</v>
      </c>
      <c r="I1487">
        <v>42.8</v>
      </c>
      <c r="J1487">
        <v>25.3</v>
      </c>
      <c r="K1487">
        <v>0</v>
      </c>
      <c r="L1487" s="5">
        <v>168894.845</v>
      </c>
      <c r="M1487" s="6">
        <v>906.43723230000001</v>
      </c>
      <c r="N1487" s="6">
        <f t="shared" si="23"/>
        <v>153092575.8515375</v>
      </c>
    </row>
    <row r="1488" spans="1:14" x14ac:dyDescent="0.45">
      <c r="A1488" s="9">
        <v>43491</v>
      </c>
      <c r="B1488" s="4" t="str">
        <f>VLOOKUP(A1488,holiday!A1488:F3593,2,FALSE)</f>
        <v>Saturday</v>
      </c>
      <c r="C1488" s="4" t="str">
        <f>VLOOKUP(A1488,holiday!A1488:G3593,3,FALSE)</f>
        <v>January</v>
      </c>
      <c r="D1488" s="4">
        <f>VLOOKUP(A1488,holiday!A1488:E3593,5,FALSE)</f>
        <v>2019</v>
      </c>
      <c r="E1488" s="4">
        <f>VLOOKUP(A1488,holiday!A1488:F3593,4,FALSE)</f>
        <v>4</v>
      </c>
      <c r="F1488" s="4" t="str">
        <f>VLOOKUP(A1488,holiday!A1488:G3593,6,FALSE)</f>
        <v>N</v>
      </c>
      <c r="G1488" s="4" t="str">
        <f>VLOOKUP(A1488,holiday!A1488:H3593,7,FALSE)</f>
        <v>Y</v>
      </c>
      <c r="H1488">
        <v>19.899999999999999</v>
      </c>
      <c r="I1488">
        <v>26.1</v>
      </c>
      <c r="J1488">
        <v>27.7</v>
      </c>
      <c r="K1488">
        <v>0</v>
      </c>
      <c r="L1488" s="5">
        <v>114818.66499999999</v>
      </c>
      <c r="M1488" s="6">
        <v>163.73362520000001</v>
      </c>
      <c r="N1488" s="6">
        <f t="shared" si="23"/>
        <v>18799676.261074357</v>
      </c>
    </row>
    <row r="1489" spans="1:14" x14ac:dyDescent="0.45">
      <c r="A1489" s="9">
        <v>43492</v>
      </c>
      <c r="B1489" s="4" t="str">
        <f>VLOOKUP(A1489,holiday!A1489:F3594,2,FALSE)</f>
        <v>Sunday</v>
      </c>
      <c r="C1489" s="4" t="str">
        <f>VLOOKUP(A1489,holiday!A1489:G3594,3,FALSE)</f>
        <v>January</v>
      </c>
      <c r="D1489" s="4">
        <f>VLOOKUP(A1489,holiday!A1489:E3594,5,FALSE)</f>
        <v>2019</v>
      </c>
      <c r="E1489" s="4">
        <f>VLOOKUP(A1489,holiday!A1489:F3594,4,FALSE)</f>
        <v>4</v>
      </c>
      <c r="F1489" s="4" t="str">
        <f>VLOOKUP(A1489,holiday!A1489:G3594,6,FALSE)</f>
        <v>N</v>
      </c>
      <c r="G1489" s="4" t="str">
        <f>VLOOKUP(A1489,holiday!A1489:H3594,7,FALSE)</f>
        <v>N</v>
      </c>
      <c r="H1489">
        <v>18.399999999999999</v>
      </c>
      <c r="I1489">
        <v>27.8</v>
      </c>
      <c r="J1489">
        <v>21.1</v>
      </c>
      <c r="K1489">
        <v>0</v>
      </c>
      <c r="L1489" s="5">
        <v>99801.574999999997</v>
      </c>
      <c r="M1489" s="6">
        <v>86.396224309999994</v>
      </c>
      <c r="N1489" s="6">
        <f t="shared" si="23"/>
        <v>8622479.2601912878</v>
      </c>
    </row>
    <row r="1490" spans="1:14" x14ac:dyDescent="0.45">
      <c r="A1490" s="9">
        <v>43493</v>
      </c>
      <c r="B1490" s="4" t="str">
        <f>VLOOKUP(A1490,holiday!A1490:F3595,2,FALSE)</f>
        <v>Monday</v>
      </c>
      <c r="C1490" s="4" t="str">
        <f>VLOOKUP(A1490,holiday!A1490:G3595,3,FALSE)</f>
        <v>January</v>
      </c>
      <c r="D1490" s="4">
        <f>VLOOKUP(A1490,holiday!A1490:E3595,5,FALSE)</f>
        <v>2019</v>
      </c>
      <c r="E1490" s="4">
        <f>VLOOKUP(A1490,holiday!A1490:F3595,4,FALSE)</f>
        <v>4</v>
      </c>
      <c r="F1490" s="4" t="str">
        <f>VLOOKUP(A1490,holiday!A1490:G3595,6,FALSE)</f>
        <v>N</v>
      </c>
      <c r="G1490" s="4" t="str">
        <f>VLOOKUP(A1490,holiday!A1490:H3595,7,FALSE)</f>
        <v>Y</v>
      </c>
      <c r="H1490">
        <v>15.5</v>
      </c>
      <c r="I1490">
        <v>34.5</v>
      </c>
      <c r="J1490">
        <v>29.4</v>
      </c>
      <c r="K1490">
        <v>0</v>
      </c>
      <c r="L1490" s="5">
        <v>112374.63</v>
      </c>
      <c r="M1490" s="6">
        <v>150.94848010000001</v>
      </c>
      <c r="N1490" s="6">
        <f t="shared" si="23"/>
        <v>16962779.600299865</v>
      </c>
    </row>
    <row r="1491" spans="1:14" x14ac:dyDescent="0.45">
      <c r="A1491" s="9">
        <v>43494</v>
      </c>
      <c r="B1491" s="4" t="str">
        <f>VLOOKUP(A1491,holiday!A1491:F3596,2,FALSE)</f>
        <v>Tuesday</v>
      </c>
      <c r="C1491" s="4" t="str">
        <f>VLOOKUP(A1491,holiday!A1491:G3596,3,FALSE)</f>
        <v>January</v>
      </c>
      <c r="D1491" s="4">
        <f>VLOOKUP(A1491,holiday!A1491:E3596,5,FALSE)</f>
        <v>2019</v>
      </c>
      <c r="E1491" s="4">
        <f>VLOOKUP(A1491,holiday!A1491:F3596,4,FALSE)</f>
        <v>4</v>
      </c>
      <c r="F1491" s="4" t="str">
        <f>VLOOKUP(A1491,holiday!A1491:G3596,6,FALSE)</f>
        <v>N</v>
      </c>
      <c r="G1491" s="4" t="str">
        <f>VLOOKUP(A1491,holiday!A1491:H3596,7,FALSE)</f>
        <v>N</v>
      </c>
      <c r="H1491">
        <v>17.5</v>
      </c>
      <c r="I1491">
        <v>36.799999999999997</v>
      </c>
      <c r="J1491">
        <v>27.7</v>
      </c>
      <c r="K1491">
        <v>0</v>
      </c>
      <c r="L1491" s="5">
        <v>138455.45499999999</v>
      </c>
      <c r="M1491" s="6">
        <v>183.4002093</v>
      </c>
      <c r="N1491" s="6">
        <f t="shared" si="23"/>
        <v>25392759.42572673</v>
      </c>
    </row>
    <row r="1492" spans="1:14" x14ac:dyDescent="0.45">
      <c r="A1492" s="9">
        <v>43495</v>
      </c>
      <c r="B1492" s="4" t="str">
        <f>VLOOKUP(A1492,holiday!A1492:F3597,2,FALSE)</f>
        <v>Wednesday</v>
      </c>
      <c r="C1492" s="4" t="str">
        <f>VLOOKUP(A1492,holiday!A1492:G3597,3,FALSE)</f>
        <v>January</v>
      </c>
      <c r="D1492" s="4">
        <f>VLOOKUP(A1492,holiday!A1492:E3597,5,FALSE)</f>
        <v>2019</v>
      </c>
      <c r="E1492" s="4">
        <f>VLOOKUP(A1492,holiday!A1492:F3597,4,FALSE)</f>
        <v>4</v>
      </c>
      <c r="F1492" s="4" t="str">
        <f>VLOOKUP(A1492,holiday!A1492:G3597,6,FALSE)</f>
        <v>N</v>
      </c>
      <c r="G1492" s="4" t="str">
        <f>VLOOKUP(A1492,holiday!A1492:H3597,7,FALSE)</f>
        <v>N</v>
      </c>
      <c r="H1492">
        <v>18</v>
      </c>
      <c r="I1492">
        <v>38.1</v>
      </c>
      <c r="J1492">
        <v>19.899999999999999</v>
      </c>
      <c r="K1492">
        <v>0</v>
      </c>
      <c r="L1492" s="5">
        <v>142113.375</v>
      </c>
      <c r="M1492" s="6">
        <v>188.74241950000001</v>
      </c>
      <c r="N1492" s="6">
        <f t="shared" si="23"/>
        <v>26822822.240810815</v>
      </c>
    </row>
    <row r="1493" spans="1:14" x14ac:dyDescent="0.45">
      <c r="A1493" s="9">
        <v>43496</v>
      </c>
      <c r="B1493" s="4" t="str">
        <f>VLOOKUP(A1493,holiday!A1493:F3598,2,FALSE)</f>
        <v>Thursday</v>
      </c>
      <c r="C1493" s="4" t="str">
        <f>VLOOKUP(A1493,holiday!A1493:G3598,3,FALSE)</f>
        <v>January</v>
      </c>
      <c r="D1493" s="4">
        <f>VLOOKUP(A1493,holiday!A1493:E3598,5,FALSE)</f>
        <v>2019</v>
      </c>
      <c r="E1493" s="4">
        <f>VLOOKUP(A1493,holiday!A1493:F3598,4,FALSE)</f>
        <v>5</v>
      </c>
      <c r="F1493" s="4" t="str">
        <f>VLOOKUP(A1493,holiday!A1493:G3598,6,FALSE)</f>
        <v>Y</v>
      </c>
      <c r="G1493" s="4" t="str">
        <f>VLOOKUP(A1493,holiday!A1493:H3598,7,FALSE)</f>
        <v>N</v>
      </c>
      <c r="H1493">
        <v>17.2</v>
      </c>
      <c r="I1493">
        <v>21.5</v>
      </c>
      <c r="J1493">
        <v>27.8</v>
      </c>
      <c r="K1493">
        <v>6.6</v>
      </c>
      <c r="L1493" s="5">
        <v>110277.21</v>
      </c>
      <c r="M1493" s="6">
        <v>107.5212334</v>
      </c>
      <c r="N1493" s="6">
        <f t="shared" si="23"/>
        <v>11857141.635110814</v>
      </c>
    </row>
    <row r="1494" spans="1:14" x14ac:dyDescent="0.45">
      <c r="A1494" s="9">
        <v>43497</v>
      </c>
      <c r="B1494" s="4" t="str">
        <f>VLOOKUP(A1494,holiday!A1494:F3599,2,FALSE)</f>
        <v>Friday</v>
      </c>
      <c r="C1494" s="4" t="str">
        <f>VLOOKUP(A1494,holiday!A1494:G3599,3,FALSE)</f>
        <v>February</v>
      </c>
      <c r="D1494" s="4">
        <f>VLOOKUP(A1494,holiday!A1494:E3599,5,FALSE)</f>
        <v>2019</v>
      </c>
      <c r="E1494" s="4">
        <f>VLOOKUP(A1494,holiday!A1494:F3599,4,FALSE)</f>
        <v>5</v>
      </c>
      <c r="F1494" s="4" t="str">
        <f>VLOOKUP(A1494,holiday!A1494:G3599,6,FALSE)</f>
        <v>Y</v>
      </c>
      <c r="G1494" s="4" t="str">
        <f>VLOOKUP(A1494,holiday!A1494:H3599,7,FALSE)</f>
        <v>N</v>
      </c>
      <c r="H1494">
        <v>12.6</v>
      </c>
      <c r="I1494">
        <v>24.2</v>
      </c>
      <c r="J1494">
        <v>28.8</v>
      </c>
      <c r="K1494">
        <v>0</v>
      </c>
      <c r="L1494" s="5">
        <v>104422.79</v>
      </c>
      <c r="M1494" s="6">
        <v>117.68273910000001</v>
      </c>
      <c r="N1494" s="6">
        <f t="shared" si="23"/>
        <v>12288759.951664088</v>
      </c>
    </row>
    <row r="1495" spans="1:14" x14ac:dyDescent="0.45">
      <c r="A1495" s="9">
        <v>43498</v>
      </c>
      <c r="B1495" s="4" t="str">
        <f>VLOOKUP(A1495,holiday!A1495:F3600,2,FALSE)</f>
        <v>Saturday</v>
      </c>
      <c r="C1495" s="4" t="str">
        <f>VLOOKUP(A1495,holiday!A1495:G3600,3,FALSE)</f>
        <v>February</v>
      </c>
      <c r="D1495" s="4">
        <f>VLOOKUP(A1495,holiday!A1495:E3600,5,FALSE)</f>
        <v>2019</v>
      </c>
      <c r="E1495" s="4">
        <f>VLOOKUP(A1495,holiday!A1495:F3600,4,FALSE)</f>
        <v>5</v>
      </c>
      <c r="F1495" s="4" t="str">
        <f>VLOOKUP(A1495,holiday!A1495:G3600,6,FALSE)</f>
        <v>Y</v>
      </c>
      <c r="G1495" s="4" t="str">
        <f>VLOOKUP(A1495,holiday!A1495:H3600,7,FALSE)</f>
        <v>N</v>
      </c>
      <c r="H1495">
        <v>15</v>
      </c>
      <c r="I1495">
        <v>34.4</v>
      </c>
      <c r="J1495">
        <v>27.5</v>
      </c>
      <c r="K1495">
        <v>0</v>
      </c>
      <c r="L1495" s="5">
        <v>124749.065</v>
      </c>
      <c r="M1495" s="6">
        <v>240.9545239</v>
      </c>
      <c r="N1495" s="6">
        <f t="shared" si="23"/>
        <v>30058851.564045154</v>
      </c>
    </row>
    <row r="1496" spans="1:14" x14ac:dyDescent="0.45">
      <c r="A1496" s="9">
        <v>43499</v>
      </c>
      <c r="B1496" s="4" t="str">
        <f>VLOOKUP(A1496,holiday!A1496:F3601,2,FALSE)</f>
        <v>Sunday</v>
      </c>
      <c r="C1496" s="4" t="str">
        <f>VLOOKUP(A1496,holiday!A1496:G3601,3,FALSE)</f>
        <v>February</v>
      </c>
      <c r="D1496" s="4">
        <f>VLOOKUP(A1496,holiday!A1496:E3601,5,FALSE)</f>
        <v>2019</v>
      </c>
      <c r="E1496" s="4">
        <f>VLOOKUP(A1496,holiday!A1496:F3601,4,FALSE)</f>
        <v>5</v>
      </c>
      <c r="F1496" s="4" t="str">
        <f>VLOOKUP(A1496,holiday!A1496:G3601,6,FALSE)</f>
        <v>Y</v>
      </c>
      <c r="G1496" s="4" t="str">
        <f>VLOOKUP(A1496,holiday!A1496:H3601,7,FALSE)</f>
        <v>N</v>
      </c>
      <c r="H1496">
        <v>19.100000000000001</v>
      </c>
      <c r="I1496">
        <v>38.200000000000003</v>
      </c>
      <c r="J1496">
        <v>26.1</v>
      </c>
      <c r="K1496">
        <v>0</v>
      </c>
      <c r="L1496" s="5">
        <v>133287.58499999999</v>
      </c>
      <c r="M1496" s="6">
        <v>186.91763220000001</v>
      </c>
      <c r="N1496" s="6">
        <f t="shared" si="23"/>
        <v>24913799.789856236</v>
      </c>
    </row>
    <row r="1497" spans="1:14" x14ac:dyDescent="0.45">
      <c r="A1497" s="9">
        <v>43500</v>
      </c>
      <c r="B1497" s="4" t="str">
        <f>VLOOKUP(A1497,holiday!A1497:F3602,2,FALSE)</f>
        <v>Monday</v>
      </c>
      <c r="C1497" s="4" t="str">
        <f>VLOOKUP(A1497,holiday!A1497:G3602,3,FALSE)</f>
        <v>February</v>
      </c>
      <c r="D1497" s="4">
        <f>VLOOKUP(A1497,holiday!A1497:E3602,5,FALSE)</f>
        <v>2019</v>
      </c>
      <c r="E1497" s="4">
        <f>VLOOKUP(A1497,holiday!A1497:F3602,4,FALSE)</f>
        <v>5</v>
      </c>
      <c r="F1497" s="4" t="str">
        <f>VLOOKUP(A1497,holiday!A1497:G3602,6,FALSE)</f>
        <v>Y</v>
      </c>
      <c r="G1497" s="4" t="str">
        <f>VLOOKUP(A1497,holiday!A1497:H3602,7,FALSE)</f>
        <v>N</v>
      </c>
      <c r="H1497">
        <v>20</v>
      </c>
      <c r="I1497">
        <v>22.7</v>
      </c>
      <c r="J1497">
        <v>9.3000000000000007</v>
      </c>
      <c r="K1497">
        <v>0</v>
      </c>
      <c r="L1497" s="5">
        <v>119168.96000000001</v>
      </c>
      <c r="M1497" s="6">
        <v>110.1512267</v>
      </c>
      <c r="N1497" s="6">
        <f t="shared" si="23"/>
        <v>13126607.128563233</v>
      </c>
    </row>
    <row r="1498" spans="1:14" x14ac:dyDescent="0.45">
      <c r="A1498" s="9">
        <v>43501</v>
      </c>
      <c r="B1498" s="4" t="str">
        <f>VLOOKUP(A1498,holiday!A1498:F3603,2,FALSE)</f>
        <v>Tuesday</v>
      </c>
      <c r="C1498" s="4" t="str">
        <f>VLOOKUP(A1498,holiday!A1498:G3603,3,FALSE)</f>
        <v>February</v>
      </c>
      <c r="D1498" s="4">
        <f>VLOOKUP(A1498,holiday!A1498:E3603,5,FALSE)</f>
        <v>2019</v>
      </c>
      <c r="E1498" s="4">
        <f>VLOOKUP(A1498,holiday!A1498:F3603,4,FALSE)</f>
        <v>5</v>
      </c>
      <c r="F1498" s="4" t="str">
        <f>VLOOKUP(A1498,holiday!A1498:G3603,6,FALSE)</f>
        <v>Y</v>
      </c>
      <c r="G1498" s="4" t="str">
        <f>VLOOKUP(A1498,holiday!A1498:H3603,7,FALSE)</f>
        <v>N</v>
      </c>
      <c r="H1498">
        <v>17.7</v>
      </c>
      <c r="I1498">
        <v>26.9</v>
      </c>
      <c r="J1498">
        <v>14.6</v>
      </c>
      <c r="K1498">
        <v>0</v>
      </c>
      <c r="L1498" s="5">
        <v>119702.045</v>
      </c>
      <c r="M1498" s="6">
        <v>92.701339529999998</v>
      </c>
      <c r="N1498" s="6">
        <f t="shared" si="23"/>
        <v>11096539.915980339</v>
      </c>
    </row>
    <row r="1499" spans="1:14" x14ac:dyDescent="0.45">
      <c r="A1499" s="9">
        <v>43502</v>
      </c>
      <c r="B1499" s="4" t="str">
        <f>VLOOKUP(A1499,holiday!A1499:F3604,2,FALSE)</f>
        <v>Wednesday</v>
      </c>
      <c r="C1499" s="4" t="str">
        <f>VLOOKUP(A1499,holiday!A1499:G3604,3,FALSE)</f>
        <v>February</v>
      </c>
      <c r="D1499" s="4">
        <f>VLOOKUP(A1499,holiday!A1499:E3604,5,FALSE)</f>
        <v>2019</v>
      </c>
      <c r="E1499" s="4">
        <f>VLOOKUP(A1499,holiday!A1499:F3604,4,FALSE)</f>
        <v>5</v>
      </c>
      <c r="F1499" s="4" t="str">
        <f>VLOOKUP(A1499,holiday!A1499:G3604,6,FALSE)</f>
        <v>Y</v>
      </c>
      <c r="G1499" s="4" t="str">
        <f>VLOOKUP(A1499,holiday!A1499:H3604,7,FALSE)</f>
        <v>N</v>
      </c>
      <c r="H1499">
        <v>18.5</v>
      </c>
      <c r="I1499">
        <v>34.700000000000003</v>
      </c>
      <c r="J1499">
        <v>22.8</v>
      </c>
      <c r="K1499">
        <v>0</v>
      </c>
      <c r="L1499" s="5">
        <v>140497.815</v>
      </c>
      <c r="M1499" s="6">
        <v>143.45505610000001</v>
      </c>
      <c r="N1499" s="6">
        <f t="shared" si="23"/>
        <v>20155121.932752423</v>
      </c>
    </row>
    <row r="1500" spans="1:14" x14ac:dyDescent="0.45">
      <c r="A1500" s="9">
        <v>43503</v>
      </c>
      <c r="B1500" s="4" t="str">
        <f>VLOOKUP(A1500,holiday!A1500:F3605,2,FALSE)</f>
        <v>Thursday</v>
      </c>
      <c r="C1500" s="4" t="str">
        <f>VLOOKUP(A1500,holiday!A1500:G3605,3,FALSE)</f>
        <v>February</v>
      </c>
      <c r="D1500" s="4">
        <f>VLOOKUP(A1500,holiday!A1500:E3605,5,FALSE)</f>
        <v>2019</v>
      </c>
      <c r="E1500" s="4">
        <f>VLOOKUP(A1500,holiday!A1500:F3605,4,FALSE)</f>
        <v>6</v>
      </c>
      <c r="F1500" s="4" t="str">
        <f>VLOOKUP(A1500,holiday!A1500:G3605,6,FALSE)</f>
        <v>Y</v>
      </c>
      <c r="G1500" s="4" t="str">
        <f>VLOOKUP(A1500,holiday!A1500:H3605,7,FALSE)</f>
        <v>N</v>
      </c>
      <c r="H1500">
        <v>20.7</v>
      </c>
      <c r="I1500">
        <v>28.3</v>
      </c>
      <c r="J1500">
        <v>25.1</v>
      </c>
      <c r="K1500">
        <v>11</v>
      </c>
      <c r="L1500" s="5">
        <v>141593.54500000001</v>
      </c>
      <c r="M1500" s="6">
        <v>147.68790949999999</v>
      </c>
      <c r="N1500" s="6">
        <f t="shared" si="23"/>
        <v>20911654.659744177</v>
      </c>
    </row>
    <row r="1501" spans="1:14" x14ac:dyDescent="0.45">
      <c r="A1501" s="9">
        <v>43504</v>
      </c>
      <c r="B1501" s="4" t="str">
        <f>VLOOKUP(A1501,holiday!A1501:F3606,2,FALSE)</f>
        <v>Friday</v>
      </c>
      <c r="C1501" s="4" t="str">
        <f>VLOOKUP(A1501,holiday!A1501:G3606,3,FALSE)</f>
        <v>February</v>
      </c>
      <c r="D1501" s="4">
        <f>VLOOKUP(A1501,holiday!A1501:E3606,5,FALSE)</f>
        <v>2019</v>
      </c>
      <c r="E1501" s="4">
        <f>VLOOKUP(A1501,holiday!A1501:F3606,4,FALSE)</f>
        <v>6</v>
      </c>
      <c r="F1501" s="4" t="str">
        <f>VLOOKUP(A1501,holiday!A1501:G3606,6,FALSE)</f>
        <v>Y</v>
      </c>
      <c r="G1501" s="4" t="str">
        <f>VLOOKUP(A1501,holiday!A1501:H3606,7,FALSE)</f>
        <v>N</v>
      </c>
      <c r="H1501">
        <v>18.100000000000001</v>
      </c>
      <c r="I1501">
        <v>23.1</v>
      </c>
      <c r="J1501">
        <v>21.1</v>
      </c>
      <c r="K1501">
        <v>0</v>
      </c>
      <c r="L1501" s="5">
        <v>117327.495</v>
      </c>
      <c r="M1501" s="6">
        <v>107.8491587</v>
      </c>
      <c r="N1501" s="6">
        <f t="shared" si="23"/>
        <v>12653671.628128456</v>
      </c>
    </row>
    <row r="1502" spans="1:14" x14ac:dyDescent="0.45">
      <c r="A1502" s="9">
        <v>43505</v>
      </c>
      <c r="B1502" s="4" t="str">
        <f>VLOOKUP(A1502,holiday!A1502:F3607,2,FALSE)</f>
        <v>Saturday</v>
      </c>
      <c r="C1502" s="4" t="str">
        <f>VLOOKUP(A1502,holiday!A1502:G3607,3,FALSE)</f>
        <v>February</v>
      </c>
      <c r="D1502" s="4">
        <f>VLOOKUP(A1502,holiday!A1502:E3607,5,FALSE)</f>
        <v>2019</v>
      </c>
      <c r="E1502" s="4">
        <f>VLOOKUP(A1502,holiday!A1502:F3607,4,FALSE)</f>
        <v>6</v>
      </c>
      <c r="F1502" s="4" t="str">
        <f>VLOOKUP(A1502,holiday!A1502:G3607,6,FALSE)</f>
        <v>Y</v>
      </c>
      <c r="G1502" s="4" t="str">
        <f>VLOOKUP(A1502,holiday!A1502:H3607,7,FALSE)</f>
        <v>N</v>
      </c>
      <c r="H1502">
        <v>14.6</v>
      </c>
      <c r="I1502">
        <v>19.7</v>
      </c>
      <c r="J1502">
        <v>13.6</v>
      </c>
      <c r="K1502">
        <v>0</v>
      </c>
      <c r="L1502" s="5">
        <v>95668.77</v>
      </c>
      <c r="M1502" s="6">
        <v>44.176311859999998</v>
      </c>
      <c r="N1502" s="6">
        <f t="shared" si="23"/>
        <v>4226293.4187826123</v>
      </c>
    </row>
    <row r="1503" spans="1:14" x14ac:dyDescent="0.45">
      <c r="A1503" s="9">
        <v>43506</v>
      </c>
      <c r="B1503" s="4" t="str">
        <f>VLOOKUP(A1503,holiday!A1503:F3608,2,FALSE)</f>
        <v>Sunday</v>
      </c>
      <c r="C1503" s="4" t="str">
        <f>VLOOKUP(A1503,holiday!A1503:G3608,3,FALSE)</f>
        <v>February</v>
      </c>
      <c r="D1503" s="4">
        <f>VLOOKUP(A1503,holiday!A1503:E3608,5,FALSE)</f>
        <v>2019</v>
      </c>
      <c r="E1503" s="4">
        <f>VLOOKUP(A1503,holiday!A1503:F3608,4,FALSE)</f>
        <v>6</v>
      </c>
      <c r="F1503" s="4" t="str">
        <f>VLOOKUP(A1503,holiday!A1503:G3608,6,FALSE)</f>
        <v>Y</v>
      </c>
      <c r="G1503" s="4" t="str">
        <f>VLOOKUP(A1503,holiday!A1503:H3608,7,FALSE)</f>
        <v>N</v>
      </c>
      <c r="H1503">
        <v>13</v>
      </c>
      <c r="I1503">
        <v>23.3</v>
      </c>
      <c r="J1503">
        <v>23.5</v>
      </c>
      <c r="K1503">
        <v>4.8</v>
      </c>
      <c r="L1503" s="5">
        <v>94786.72</v>
      </c>
      <c r="M1503" s="6">
        <v>86.435775870000001</v>
      </c>
      <c r="N1503" s="6">
        <f t="shared" si="23"/>
        <v>8192963.6853724467</v>
      </c>
    </row>
    <row r="1504" spans="1:14" x14ac:dyDescent="0.45">
      <c r="A1504" s="9">
        <v>43507</v>
      </c>
      <c r="B1504" s="4" t="str">
        <f>VLOOKUP(A1504,holiday!A1504:F3609,2,FALSE)</f>
        <v>Monday</v>
      </c>
      <c r="C1504" s="4" t="str">
        <f>VLOOKUP(A1504,holiday!A1504:G3609,3,FALSE)</f>
        <v>February</v>
      </c>
      <c r="D1504" s="4">
        <f>VLOOKUP(A1504,holiday!A1504:E3609,5,FALSE)</f>
        <v>2019</v>
      </c>
      <c r="E1504" s="4">
        <f>VLOOKUP(A1504,holiday!A1504:F3609,4,FALSE)</f>
        <v>6</v>
      </c>
      <c r="F1504" s="4" t="str">
        <f>VLOOKUP(A1504,holiday!A1504:G3609,6,FALSE)</f>
        <v>Y</v>
      </c>
      <c r="G1504" s="4" t="str">
        <f>VLOOKUP(A1504,holiday!A1504:H3609,7,FALSE)</f>
        <v>N</v>
      </c>
      <c r="H1504">
        <v>14.4</v>
      </c>
      <c r="I1504">
        <v>27.5</v>
      </c>
      <c r="J1504">
        <v>18.600000000000001</v>
      </c>
      <c r="K1504">
        <v>0</v>
      </c>
      <c r="L1504" s="5">
        <v>114085.645</v>
      </c>
      <c r="M1504" s="6">
        <v>97.715089509999999</v>
      </c>
      <c r="N1504" s="6">
        <f t="shared" si="23"/>
        <v>11147889.012981085</v>
      </c>
    </row>
    <row r="1505" spans="1:14" x14ac:dyDescent="0.45">
      <c r="A1505" s="9">
        <v>43508</v>
      </c>
      <c r="B1505" s="4" t="str">
        <f>VLOOKUP(A1505,holiday!A1505:F3610,2,FALSE)</f>
        <v>Tuesday</v>
      </c>
      <c r="C1505" s="4" t="str">
        <f>VLOOKUP(A1505,holiday!A1505:G3610,3,FALSE)</f>
        <v>February</v>
      </c>
      <c r="D1505" s="4">
        <f>VLOOKUP(A1505,holiday!A1505:E3610,5,FALSE)</f>
        <v>2019</v>
      </c>
      <c r="E1505" s="4">
        <f>VLOOKUP(A1505,holiday!A1505:F3610,4,FALSE)</f>
        <v>6</v>
      </c>
      <c r="F1505" s="4" t="str">
        <f>VLOOKUP(A1505,holiday!A1505:G3610,6,FALSE)</f>
        <v>Y</v>
      </c>
      <c r="G1505" s="4" t="str">
        <f>VLOOKUP(A1505,holiday!A1505:H3610,7,FALSE)</f>
        <v>N</v>
      </c>
      <c r="H1505">
        <v>18.399999999999999</v>
      </c>
      <c r="I1505">
        <v>21.5</v>
      </c>
      <c r="J1505">
        <v>12.4</v>
      </c>
      <c r="K1505">
        <v>0</v>
      </c>
      <c r="L1505" s="5">
        <v>107697.205</v>
      </c>
      <c r="M1505" s="6">
        <v>57.338211940000001</v>
      </c>
      <c r="N1505" s="6">
        <f t="shared" si="23"/>
        <v>6175165.1656356277</v>
      </c>
    </row>
    <row r="1506" spans="1:14" x14ac:dyDescent="0.45">
      <c r="A1506" s="9">
        <v>43509</v>
      </c>
      <c r="B1506" s="4" t="str">
        <f>VLOOKUP(A1506,holiday!A1506:F3611,2,FALSE)</f>
        <v>Wednesday</v>
      </c>
      <c r="C1506" s="4" t="str">
        <f>VLOOKUP(A1506,holiday!A1506:G3611,3,FALSE)</f>
        <v>February</v>
      </c>
      <c r="D1506" s="4">
        <f>VLOOKUP(A1506,holiday!A1506:E3611,5,FALSE)</f>
        <v>2019</v>
      </c>
      <c r="E1506" s="4">
        <f>VLOOKUP(A1506,holiday!A1506:F3611,4,FALSE)</f>
        <v>6</v>
      </c>
      <c r="F1506" s="4" t="str">
        <f>VLOOKUP(A1506,holiday!A1506:G3611,6,FALSE)</f>
        <v>Y</v>
      </c>
      <c r="G1506" s="4" t="str">
        <f>VLOOKUP(A1506,holiday!A1506:H3611,7,FALSE)</f>
        <v>N</v>
      </c>
      <c r="H1506">
        <v>11.8</v>
      </c>
      <c r="I1506">
        <v>19.2</v>
      </c>
      <c r="J1506">
        <v>23.7</v>
      </c>
      <c r="K1506">
        <v>2.8</v>
      </c>
      <c r="L1506" s="5">
        <v>106692.845</v>
      </c>
      <c r="M1506" s="6">
        <v>85.981483069999996</v>
      </c>
      <c r="N1506" s="6">
        <f t="shared" si="23"/>
        <v>9173609.0460576341</v>
      </c>
    </row>
    <row r="1507" spans="1:14" x14ac:dyDescent="0.45">
      <c r="A1507" s="9">
        <v>43510</v>
      </c>
      <c r="B1507" s="4" t="str">
        <f>VLOOKUP(A1507,holiday!A1507:F3612,2,FALSE)</f>
        <v>Thursday</v>
      </c>
      <c r="C1507" s="4" t="str">
        <f>VLOOKUP(A1507,holiday!A1507:G3612,3,FALSE)</f>
        <v>February</v>
      </c>
      <c r="D1507" s="4">
        <f>VLOOKUP(A1507,holiday!A1507:E3612,5,FALSE)</f>
        <v>2019</v>
      </c>
      <c r="E1507" s="4">
        <f>VLOOKUP(A1507,holiday!A1507:F3612,4,FALSE)</f>
        <v>7</v>
      </c>
      <c r="F1507" s="4" t="str">
        <f>VLOOKUP(A1507,holiday!A1507:G3612,6,FALSE)</f>
        <v>Y</v>
      </c>
      <c r="G1507" s="4" t="str">
        <f>VLOOKUP(A1507,holiday!A1507:H3612,7,FALSE)</f>
        <v>N</v>
      </c>
      <c r="H1507">
        <v>12.3</v>
      </c>
      <c r="I1507">
        <v>23.2</v>
      </c>
      <c r="J1507">
        <v>24.2</v>
      </c>
      <c r="K1507">
        <v>0</v>
      </c>
      <c r="L1507" s="5">
        <v>107655.08</v>
      </c>
      <c r="M1507" s="6">
        <v>108.29071519999999</v>
      </c>
      <c r="N1507" s="6">
        <f t="shared" si="23"/>
        <v>11658045.608113216</v>
      </c>
    </row>
    <row r="1508" spans="1:14" x14ac:dyDescent="0.45">
      <c r="A1508" s="9">
        <v>43511</v>
      </c>
      <c r="B1508" s="4" t="str">
        <f>VLOOKUP(A1508,holiday!A1508:F3613,2,FALSE)</f>
        <v>Friday</v>
      </c>
      <c r="C1508" s="4" t="str">
        <f>VLOOKUP(A1508,holiday!A1508:G3613,3,FALSE)</f>
        <v>February</v>
      </c>
      <c r="D1508" s="4">
        <f>VLOOKUP(A1508,holiday!A1508:E3613,5,FALSE)</f>
        <v>2019</v>
      </c>
      <c r="E1508" s="4">
        <f>VLOOKUP(A1508,holiday!A1508:F3613,4,FALSE)</f>
        <v>7</v>
      </c>
      <c r="F1508" s="4" t="str">
        <f>VLOOKUP(A1508,holiday!A1508:G3613,6,FALSE)</f>
        <v>Y</v>
      </c>
      <c r="G1508" s="4" t="str">
        <f>VLOOKUP(A1508,holiday!A1508:H3613,7,FALSE)</f>
        <v>N</v>
      </c>
      <c r="H1508">
        <v>14.8</v>
      </c>
      <c r="I1508">
        <v>22.8</v>
      </c>
      <c r="J1508">
        <v>23.1</v>
      </c>
      <c r="K1508">
        <v>0</v>
      </c>
      <c r="L1508" s="5">
        <v>113910.46</v>
      </c>
      <c r="M1508" s="6">
        <v>114.7685038</v>
      </c>
      <c r="N1508" s="6">
        <f t="shared" si="23"/>
        <v>13073333.061369749</v>
      </c>
    </row>
    <row r="1509" spans="1:14" x14ac:dyDescent="0.45">
      <c r="A1509" s="9">
        <v>43512</v>
      </c>
      <c r="B1509" s="4" t="str">
        <f>VLOOKUP(A1509,holiday!A1509:F3614,2,FALSE)</f>
        <v>Saturday</v>
      </c>
      <c r="C1509" s="4" t="str">
        <f>VLOOKUP(A1509,holiday!A1509:G3614,3,FALSE)</f>
        <v>February</v>
      </c>
      <c r="D1509" s="4">
        <f>VLOOKUP(A1509,holiday!A1509:E3614,5,FALSE)</f>
        <v>2019</v>
      </c>
      <c r="E1509" s="4">
        <f>VLOOKUP(A1509,holiday!A1509:F3614,4,FALSE)</f>
        <v>7</v>
      </c>
      <c r="F1509" s="4" t="str">
        <f>VLOOKUP(A1509,holiday!A1509:G3614,6,FALSE)</f>
        <v>Y</v>
      </c>
      <c r="G1509" s="4" t="str">
        <f>VLOOKUP(A1509,holiday!A1509:H3614,7,FALSE)</f>
        <v>N</v>
      </c>
      <c r="H1509">
        <v>16.100000000000001</v>
      </c>
      <c r="I1509">
        <v>23.2</v>
      </c>
      <c r="J1509">
        <v>24.2</v>
      </c>
      <c r="K1509">
        <v>0</v>
      </c>
      <c r="L1509" s="5">
        <v>106467.235</v>
      </c>
      <c r="M1509" s="6">
        <v>127.4802754</v>
      </c>
      <c r="N1509" s="6">
        <f t="shared" si="23"/>
        <v>13572472.438876519</v>
      </c>
    </row>
    <row r="1510" spans="1:14" x14ac:dyDescent="0.45">
      <c r="A1510" s="9">
        <v>43513</v>
      </c>
      <c r="B1510" s="4" t="str">
        <f>VLOOKUP(A1510,holiday!A1510:F3615,2,FALSE)</f>
        <v>Sunday</v>
      </c>
      <c r="C1510" s="4" t="str">
        <f>VLOOKUP(A1510,holiday!A1510:G3615,3,FALSE)</f>
        <v>February</v>
      </c>
      <c r="D1510" s="4">
        <f>VLOOKUP(A1510,holiday!A1510:E3615,5,FALSE)</f>
        <v>2019</v>
      </c>
      <c r="E1510" s="4">
        <f>VLOOKUP(A1510,holiday!A1510:F3615,4,FALSE)</f>
        <v>7</v>
      </c>
      <c r="F1510" s="4" t="str">
        <f>VLOOKUP(A1510,holiday!A1510:G3615,6,FALSE)</f>
        <v>Y</v>
      </c>
      <c r="G1510" s="4" t="str">
        <f>VLOOKUP(A1510,holiday!A1510:H3615,7,FALSE)</f>
        <v>N</v>
      </c>
      <c r="H1510">
        <v>15</v>
      </c>
      <c r="I1510">
        <v>29</v>
      </c>
      <c r="J1510">
        <v>20</v>
      </c>
      <c r="K1510">
        <v>0</v>
      </c>
      <c r="L1510" s="5">
        <v>108470.925</v>
      </c>
      <c r="M1510" s="6">
        <v>110.4895928</v>
      </c>
      <c r="N1510" s="6">
        <f t="shared" si="23"/>
        <v>11984908.333889339</v>
      </c>
    </row>
    <row r="1511" spans="1:14" x14ac:dyDescent="0.45">
      <c r="A1511" s="9">
        <v>43514</v>
      </c>
      <c r="B1511" s="4" t="str">
        <f>VLOOKUP(A1511,holiday!A1511:F3616,2,FALSE)</f>
        <v>Monday</v>
      </c>
      <c r="C1511" s="4" t="str">
        <f>VLOOKUP(A1511,holiday!A1511:G3616,3,FALSE)</f>
        <v>February</v>
      </c>
      <c r="D1511" s="4">
        <f>VLOOKUP(A1511,holiday!A1511:E3616,5,FALSE)</f>
        <v>2019</v>
      </c>
      <c r="E1511" s="4">
        <f>VLOOKUP(A1511,holiday!A1511:F3616,4,FALSE)</f>
        <v>7</v>
      </c>
      <c r="F1511" s="4" t="str">
        <f>VLOOKUP(A1511,holiday!A1511:G3616,6,FALSE)</f>
        <v>Y</v>
      </c>
      <c r="G1511" s="4" t="str">
        <f>VLOOKUP(A1511,holiday!A1511:H3616,7,FALSE)</f>
        <v>N</v>
      </c>
      <c r="H1511">
        <v>18</v>
      </c>
      <c r="I1511">
        <v>23.6</v>
      </c>
      <c r="J1511">
        <v>16.899999999999999</v>
      </c>
      <c r="K1511">
        <v>0</v>
      </c>
      <c r="L1511" s="5">
        <v>116995.065</v>
      </c>
      <c r="M1511" s="6">
        <v>104.4634554</v>
      </c>
      <c r="N1511" s="6">
        <f t="shared" si="23"/>
        <v>12221708.754647601</v>
      </c>
    </row>
    <row r="1512" spans="1:14" x14ac:dyDescent="0.45">
      <c r="A1512" s="9">
        <v>43515</v>
      </c>
      <c r="B1512" s="4" t="str">
        <f>VLOOKUP(A1512,holiday!A1512:F3617,2,FALSE)</f>
        <v>Tuesday</v>
      </c>
      <c r="C1512" s="4" t="str">
        <f>VLOOKUP(A1512,holiday!A1512:G3617,3,FALSE)</f>
        <v>February</v>
      </c>
      <c r="D1512" s="4">
        <f>VLOOKUP(A1512,holiday!A1512:E3617,5,FALSE)</f>
        <v>2019</v>
      </c>
      <c r="E1512" s="4">
        <f>VLOOKUP(A1512,holiday!A1512:F3617,4,FALSE)</f>
        <v>7</v>
      </c>
      <c r="F1512" s="4" t="str">
        <f>VLOOKUP(A1512,holiday!A1512:G3617,6,FALSE)</f>
        <v>Y</v>
      </c>
      <c r="G1512" s="4" t="str">
        <f>VLOOKUP(A1512,holiday!A1512:H3617,7,FALSE)</f>
        <v>N</v>
      </c>
      <c r="H1512">
        <v>13.7</v>
      </c>
      <c r="I1512">
        <v>20.2</v>
      </c>
      <c r="J1512">
        <v>21.4</v>
      </c>
      <c r="K1512">
        <v>0</v>
      </c>
      <c r="L1512" s="5">
        <v>110531.6</v>
      </c>
      <c r="M1512" s="6">
        <v>105.09817820000001</v>
      </c>
      <c r="N1512" s="6">
        <f t="shared" si="23"/>
        <v>11616669.793531122</v>
      </c>
    </row>
    <row r="1513" spans="1:14" x14ac:dyDescent="0.45">
      <c r="A1513" s="9">
        <v>43516</v>
      </c>
      <c r="B1513" s="4" t="str">
        <f>VLOOKUP(A1513,holiday!A1513:F3618,2,FALSE)</f>
        <v>Wednesday</v>
      </c>
      <c r="C1513" s="4" t="str">
        <f>VLOOKUP(A1513,holiday!A1513:G3618,3,FALSE)</f>
        <v>February</v>
      </c>
      <c r="D1513" s="4">
        <f>VLOOKUP(A1513,holiday!A1513:E3618,5,FALSE)</f>
        <v>2019</v>
      </c>
      <c r="E1513" s="4">
        <f>VLOOKUP(A1513,holiday!A1513:F3618,4,FALSE)</f>
        <v>7</v>
      </c>
      <c r="F1513" s="4" t="str">
        <f>VLOOKUP(A1513,holiday!A1513:G3618,6,FALSE)</f>
        <v>Y</v>
      </c>
      <c r="G1513" s="4" t="str">
        <f>VLOOKUP(A1513,holiday!A1513:H3618,7,FALSE)</f>
        <v>N</v>
      </c>
      <c r="H1513">
        <v>13.5</v>
      </c>
      <c r="I1513">
        <v>23.2</v>
      </c>
      <c r="J1513">
        <v>20.8</v>
      </c>
      <c r="K1513">
        <v>0</v>
      </c>
      <c r="L1513" s="5">
        <v>108972.30499999999</v>
      </c>
      <c r="M1513" s="6">
        <v>111.0460243</v>
      </c>
      <c r="N1513" s="6">
        <f t="shared" si="23"/>
        <v>12100941.22905701</v>
      </c>
    </row>
    <row r="1514" spans="1:14" x14ac:dyDescent="0.45">
      <c r="A1514" s="9">
        <v>43517</v>
      </c>
      <c r="B1514" s="4" t="str">
        <f>VLOOKUP(A1514,holiday!A1514:F3619,2,FALSE)</f>
        <v>Thursday</v>
      </c>
      <c r="C1514" s="4" t="str">
        <f>VLOOKUP(A1514,holiday!A1514:G3619,3,FALSE)</f>
        <v>February</v>
      </c>
      <c r="D1514" s="4">
        <f>VLOOKUP(A1514,holiday!A1514:E3619,5,FALSE)</f>
        <v>2019</v>
      </c>
      <c r="E1514" s="4">
        <f>VLOOKUP(A1514,holiday!A1514:F3619,4,FALSE)</f>
        <v>8</v>
      </c>
      <c r="F1514" s="4" t="str">
        <f>VLOOKUP(A1514,holiday!A1514:G3619,6,FALSE)</f>
        <v>Y</v>
      </c>
      <c r="G1514" s="4" t="str">
        <f>VLOOKUP(A1514,holiday!A1514:H3619,7,FALSE)</f>
        <v>N</v>
      </c>
      <c r="H1514">
        <v>14</v>
      </c>
      <c r="I1514">
        <v>20.399999999999999</v>
      </c>
      <c r="J1514">
        <v>16.2</v>
      </c>
      <c r="K1514">
        <v>0</v>
      </c>
      <c r="L1514" s="5">
        <v>110235.33500000001</v>
      </c>
      <c r="M1514" s="6">
        <v>114.360572</v>
      </c>
      <c r="N1514" s="6">
        <f t="shared" si="23"/>
        <v>12606575.965211621</v>
      </c>
    </row>
    <row r="1515" spans="1:14" x14ac:dyDescent="0.45">
      <c r="A1515" s="9">
        <v>43518</v>
      </c>
      <c r="B1515" s="4" t="str">
        <f>VLOOKUP(A1515,holiday!A1515:F3620,2,FALSE)</f>
        <v>Friday</v>
      </c>
      <c r="C1515" s="4" t="str">
        <f>VLOOKUP(A1515,holiday!A1515:G3620,3,FALSE)</f>
        <v>February</v>
      </c>
      <c r="D1515" s="4">
        <f>VLOOKUP(A1515,holiday!A1515:E3620,5,FALSE)</f>
        <v>2019</v>
      </c>
      <c r="E1515" s="4">
        <f>VLOOKUP(A1515,holiday!A1515:F3620,4,FALSE)</f>
        <v>8</v>
      </c>
      <c r="F1515" s="4" t="str">
        <f>VLOOKUP(A1515,holiday!A1515:G3620,6,FALSE)</f>
        <v>Y</v>
      </c>
      <c r="G1515" s="4" t="str">
        <f>VLOOKUP(A1515,holiday!A1515:H3620,7,FALSE)</f>
        <v>N</v>
      </c>
      <c r="H1515">
        <v>15.5</v>
      </c>
      <c r="I1515">
        <v>21.2</v>
      </c>
      <c r="J1515">
        <v>23.9</v>
      </c>
      <c r="K1515">
        <v>0</v>
      </c>
      <c r="L1515" s="5">
        <v>109901.75999999999</v>
      </c>
      <c r="M1515" s="6">
        <v>103.0440629</v>
      </c>
      <c r="N1515" s="6">
        <f t="shared" si="23"/>
        <v>11324723.870260704</v>
      </c>
    </row>
    <row r="1516" spans="1:14" x14ac:dyDescent="0.45">
      <c r="A1516" s="9">
        <v>43519</v>
      </c>
      <c r="B1516" s="4" t="str">
        <f>VLOOKUP(A1516,holiday!A1516:F3621,2,FALSE)</f>
        <v>Saturday</v>
      </c>
      <c r="C1516" s="4" t="str">
        <f>VLOOKUP(A1516,holiday!A1516:G3621,3,FALSE)</f>
        <v>February</v>
      </c>
      <c r="D1516" s="4">
        <f>VLOOKUP(A1516,holiday!A1516:E3621,5,FALSE)</f>
        <v>2019</v>
      </c>
      <c r="E1516" s="4">
        <f>VLOOKUP(A1516,holiday!A1516:F3621,4,FALSE)</f>
        <v>8</v>
      </c>
      <c r="F1516" s="4" t="str">
        <f>VLOOKUP(A1516,holiday!A1516:G3621,6,FALSE)</f>
        <v>Y</v>
      </c>
      <c r="G1516" s="4" t="str">
        <f>VLOOKUP(A1516,holiday!A1516:H3621,7,FALSE)</f>
        <v>N</v>
      </c>
      <c r="H1516">
        <v>16.399999999999999</v>
      </c>
      <c r="I1516">
        <v>25.8</v>
      </c>
      <c r="J1516">
        <v>24</v>
      </c>
      <c r="K1516">
        <v>0</v>
      </c>
      <c r="L1516" s="5">
        <v>99890.25</v>
      </c>
      <c r="M1516" s="6">
        <v>77.031403220000001</v>
      </c>
      <c r="N1516" s="6">
        <f t="shared" si="23"/>
        <v>7694686.1254966054</v>
      </c>
    </row>
    <row r="1517" spans="1:14" x14ac:dyDescent="0.45">
      <c r="A1517" s="9">
        <v>43520</v>
      </c>
      <c r="B1517" s="4" t="str">
        <f>VLOOKUP(A1517,holiday!A1517:F3622,2,FALSE)</f>
        <v>Sunday</v>
      </c>
      <c r="C1517" s="4" t="str">
        <f>VLOOKUP(A1517,holiday!A1517:G3622,3,FALSE)</f>
        <v>February</v>
      </c>
      <c r="D1517" s="4">
        <f>VLOOKUP(A1517,holiday!A1517:E3622,5,FALSE)</f>
        <v>2019</v>
      </c>
      <c r="E1517" s="4">
        <f>VLOOKUP(A1517,holiday!A1517:F3622,4,FALSE)</f>
        <v>8</v>
      </c>
      <c r="F1517" s="4" t="str">
        <f>VLOOKUP(A1517,holiday!A1517:G3622,6,FALSE)</f>
        <v>Y</v>
      </c>
      <c r="G1517" s="4" t="str">
        <f>VLOOKUP(A1517,holiday!A1517:H3622,7,FALSE)</f>
        <v>N</v>
      </c>
      <c r="H1517">
        <v>13.8</v>
      </c>
      <c r="I1517">
        <v>32.9</v>
      </c>
      <c r="J1517">
        <v>24.6</v>
      </c>
      <c r="K1517">
        <v>0</v>
      </c>
      <c r="L1517" s="5">
        <v>106877.86500000001</v>
      </c>
      <c r="M1517" s="6">
        <v>87.180913380000007</v>
      </c>
      <c r="N1517" s="6">
        <f t="shared" si="23"/>
        <v>9317709.8908043355</v>
      </c>
    </row>
    <row r="1518" spans="1:14" x14ac:dyDescent="0.45">
      <c r="A1518" s="9">
        <v>43521</v>
      </c>
      <c r="B1518" s="4" t="str">
        <f>VLOOKUP(A1518,holiday!A1518:F3623,2,FALSE)</f>
        <v>Monday</v>
      </c>
      <c r="C1518" s="4" t="str">
        <f>VLOOKUP(A1518,holiday!A1518:G3623,3,FALSE)</f>
        <v>February</v>
      </c>
      <c r="D1518" s="4">
        <f>VLOOKUP(A1518,holiday!A1518:E3623,5,FALSE)</f>
        <v>2019</v>
      </c>
      <c r="E1518" s="4">
        <f>VLOOKUP(A1518,holiday!A1518:F3623,4,FALSE)</f>
        <v>8</v>
      </c>
      <c r="F1518" s="4" t="str">
        <f>VLOOKUP(A1518,holiday!A1518:G3623,6,FALSE)</f>
        <v>Y</v>
      </c>
      <c r="G1518" s="4" t="str">
        <f>VLOOKUP(A1518,holiday!A1518:H3623,7,FALSE)</f>
        <v>N</v>
      </c>
      <c r="H1518">
        <v>18</v>
      </c>
      <c r="I1518">
        <v>34.200000000000003</v>
      </c>
      <c r="J1518">
        <v>24.4</v>
      </c>
      <c r="K1518">
        <v>0</v>
      </c>
      <c r="L1518" s="5">
        <v>133476.60500000001</v>
      </c>
      <c r="M1518" s="6">
        <v>139.95597699999999</v>
      </c>
      <c r="N1518" s="6">
        <f t="shared" si="23"/>
        <v>18680848.659418084</v>
      </c>
    </row>
    <row r="1519" spans="1:14" x14ac:dyDescent="0.45">
      <c r="A1519" s="9">
        <v>43522</v>
      </c>
      <c r="B1519" s="4" t="str">
        <f>VLOOKUP(A1519,holiday!A1519:F3624,2,FALSE)</f>
        <v>Tuesday</v>
      </c>
      <c r="C1519" s="4" t="str">
        <f>VLOOKUP(A1519,holiday!A1519:G3624,3,FALSE)</f>
        <v>February</v>
      </c>
      <c r="D1519" s="4">
        <f>VLOOKUP(A1519,holiday!A1519:E3624,5,FALSE)</f>
        <v>2019</v>
      </c>
      <c r="E1519" s="4">
        <f>VLOOKUP(A1519,holiday!A1519:F3624,4,FALSE)</f>
        <v>8</v>
      </c>
      <c r="F1519" s="4" t="str">
        <f>VLOOKUP(A1519,holiday!A1519:G3624,6,FALSE)</f>
        <v>Y</v>
      </c>
      <c r="G1519" s="4" t="str">
        <f>VLOOKUP(A1519,holiday!A1519:H3624,7,FALSE)</f>
        <v>N</v>
      </c>
      <c r="H1519">
        <v>17.899999999999999</v>
      </c>
      <c r="I1519">
        <v>22.3</v>
      </c>
      <c r="J1519">
        <v>21</v>
      </c>
      <c r="K1519">
        <v>0</v>
      </c>
      <c r="L1519" s="5">
        <v>123114.11500000001</v>
      </c>
      <c r="M1519" s="6">
        <v>115.9396033</v>
      </c>
      <c r="N1519" s="6">
        <f t="shared" si="23"/>
        <v>14273801.653730581</v>
      </c>
    </row>
    <row r="1520" spans="1:14" x14ac:dyDescent="0.45">
      <c r="A1520" s="9">
        <v>43523</v>
      </c>
      <c r="B1520" s="4" t="str">
        <f>VLOOKUP(A1520,holiday!A1520:F3625,2,FALSE)</f>
        <v>Wednesday</v>
      </c>
      <c r="C1520" s="4" t="str">
        <f>VLOOKUP(A1520,holiday!A1520:G3625,3,FALSE)</f>
        <v>February</v>
      </c>
      <c r="D1520" s="4">
        <f>VLOOKUP(A1520,holiday!A1520:E3625,5,FALSE)</f>
        <v>2019</v>
      </c>
      <c r="E1520" s="4">
        <f>VLOOKUP(A1520,holiday!A1520:F3625,4,FALSE)</f>
        <v>8</v>
      </c>
      <c r="F1520" s="4" t="str">
        <f>VLOOKUP(A1520,holiday!A1520:G3625,6,FALSE)</f>
        <v>Y</v>
      </c>
      <c r="G1520" s="4" t="str">
        <f>VLOOKUP(A1520,holiday!A1520:H3625,7,FALSE)</f>
        <v>N</v>
      </c>
      <c r="H1520">
        <v>12.9</v>
      </c>
      <c r="I1520">
        <v>25.7</v>
      </c>
      <c r="J1520">
        <v>24</v>
      </c>
      <c r="K1520">
        <v>0</v>
      </c>
      <c r="L1520" s="5">
        <v>125272.27</v>
      </c>
      <c r="M1520" s="6">
        <v>123.7875391</v>
      </c>
      <c r="N1520" s="6">
        <f t="shared" si="23"/>
        <v>15507146.020770758</v>
      </c>
    </row>
    <row r="1521" spans="1:14" x14ac:dyDescent="0.45">
      <c r="A1521" s="9">
        <v>43524</v>
      </c>
      <c r="B1521" s="4" t="str">
        <f>VLOOKUP(A1521,holiday!A1521:F3626,2,FALSE)</f>
        <v>Thursday</v>
      </c>
      <c r="C1521" s="4" t="str">
        <f>VLOOKUP(A1521,holiday!A1521:G3626,3,FALSE)</f>
        <v>February</v>
      </c>
      <c r="D1521" s="4">
        <f>VLOOKUP(A1521,holiday!A1521:E3626,5,FALSE)</f>
        <v>2019</v>
      </c>
      <c r="E1521" s="4">
        <f>VLOOKUP(A1521,holiday!A1521:F3626,4,FALSE)</f>
        <v>9</v>
      </c>
      <c r="F1521" s="4" t="str">
        <f>VLOOKUP(A1521,holiday!A1521:G3626,6,FALSE)</f>
        <v>Y</v>
      </c>
      <c r="G1521" s="4" t="str">
        <f>VLOOKUP(A1521,holiday!A1521:H3626,7,FALSE)</f>
        <v>N</v>
      </c>
      <c r="H1521">
        <v>16.3</v>
      </c>
      <c r="I1521">
        <v>36.799999999999997</v>
      </c>
      <c r="J1521">
        <v>23.4</v>
      </c>
      <c r="K1521">
        <v>0</v>
      </c>
      <c r="L1521" s="5">
        <v>150472.255</v>
      </c>
      <c r="M1521" s="6">
        <v>160.93844870000001</v>
      </c>
      <c r="N1521" s="6">
        <f t="shared" si="23"/>
        <v>24216771.292090822</v>
      </c>
    </row>
    <row r="1522" spans="1:14" x14ac:dyDescent="0.45">
      <c r="A1522" s="9">
        <v>43525</v>
      </c>
      <c r="B1522" s="4" t="str">
        <f>VLOOKUP(A1522,holiday!A1522:F3627,2,FALSE)</f>
        <v>Friday</v>
      </c>
      <c r="C1522" s="4" t="str">
        <f>VLOOKUP(A1522,holiday!A1522:G3627,3,FALSE)</f>
        <v>March</v>
      </c>
      <c r="D1522" s="4">
        <f>VLOOKUP(A1522,holiday!A1522:E3627,5,FALSE)</f>
        <v>2019</v>
      </c>
      <c r="E1522" s="4">
        <f>VLOOKUP(A1522,holiday!A1522:F3627,4,FALSE)</f>
        <v>9</v>
      </c>
      <c r="F1522" s="4" t="str">
        <f>VLOOKUP(A1522,holiday!A1522:G3627,6,FALSE)</f>
        <v>Y</v>
      </c>
      <c r="G1522" s="4" t="str">
        <f>VLOOKUP(A1522,holiday!A1522:H3627,7,FALSE)</f>
        <v>N</v>
      </c>
      <c r="H1522">
        <v>22.6</v>
      </c>
      <c r="I1522">
        <v>38.1</v>
      </c>
      <c r="J1522">
        <v>22.3</v>
      </c>
      <c r="K1522">
        <v>0</v>
      </c>
      <c r="L1522" s="5">
        <v>163682.04</v>
      </c>
      <c r="M1522" s="6">
        <v>1284.799876</v>
      </c>
      <c r="N1522" s="6">
        <f t="shared" si="23"/>
        <v>210298664.69542706</v>
      </c>
    </row>
    <row r="1523" spans="1:14" x14ac:dyDescent="0.45">
      <c r="A1523" s="9">
        <v>43526</v>
      </c>
      <c r="B1523" s="4" t="str">
        <f>VLOOKUP(A1523,holiday!A1523:F3628,2,FALSE)</f>
        <v>Saturday</v>
      </c>
      <c r="C1523" s="4" t="str">
        <f>VLOOKUP(A1523,holiday!A1523:G3628,3,FALSE)</f>
        <v>March</v>
      </c>
      <c r="D1523" s="4">
        <f>VLOOKUP(A1523,holiday!A1523:E3628,5,FALSE)</f>
        <v>2019</v>
      </c>
      <c r="E1523" s="4">
        <f>VLOOKUP(A1523,holiday!A1523:F3628,4,FALSE)</f>
        <v>9</v>
      </c>
      <c r="F1523" s="4" t="str">
        <f>VLOOKUP(A1523,holiday!A1523:G3628,6,FALSE)</f>
        <v>Y</v>
      </c>
      <c r="G1523" s="4" t="str">
        <f>VLOOKUP(A1523,holiday!A1523:H3628,7,FALSE)</f>
        <v>N</v>
      </c>
      <c r="H1523">
        <v>22.3</v>
      </c>
      <c r="I1523">
        <v>36.299999999999997</v>
      </c>
      <c r="J1523">
        <v>23.4</v>
      </c>
      <c r="K1523">
        <v>0</v>
      </c>
      <c r="L1523" s="5">
        <v>146265.11499999999</v>
      </c>
      <c r="M1523" s="6">
        <v>132.49259040000001</v>
      </c>
      <c r="N1523" s="6">
        <f t="shared" si="23"/>
        <v>19379043.971503895</v>
      </c>
    </row>
    <row r="1524" spans="1:14" x14ac:dyDescent="0.45">
      <c r="A1524" s="9">
        <v>43527</v>
      </c>
      <c r="B1524" s="4" t="str">
        <f>VLOOKUP(A1524,holiday!A1524:F3629,2,FALSE)</f>
        <v>Sunday</v>
      </c>
      <c r="C1524" s="4" t="str">
        <f>VLOOKUP(A1524,holiday!A1524:G3629,3,FALSE)</f>
        <v>March</v>
      </c>
      <c r="D1524" s="4">
        <f>VLOOKUP(A1524,holiday!A1524:E3629,5,FALSE)</f>
        <v>2019</v>
      </c>
      <c r="E1524" s="4">
        <f>VLOOKUP(A1524,holiday!A1524:F3629,4,FALSE)</f>
        <v>9</v>
      </c>
      <c r="F1524" s="4" t="str">
        <f>VLOOKUP(A1524,holiday!A1524:G3629,6,FALSE)</f>
        <v>Y</v>
      </c>
      <c r="G1524" s="4" t="str">
        <f>VLOOKUP(A1524,holiday!A1524:H3629,7,FALSE)</f>
        <v>N</v>
      </c>
      <c r="H1524">
        <v>25.1</v>
      </c>
      <c r="I1524">
        <v>36</v>
      </c>
      <c r="J1524">
        <v>14.4</v>
      </c>
      <c r="K1524">
        <v>0</v>
      </c>
      <c r="L1524" s="5">
        <v>138597.69</v>
      </c>
      <c r="M1524" s="6">
        <v>153.7842958</v>
      </c>
      <c r="N1524" s="6">
        <f t="shared" si="23"/>
        <v>21314148.1561567</v>
      </c>
    </row>
    <row r="1525" spans="1:14" x14ac:dyDescent="0.45">
      <c r="A1525" s="9">
        <v>43528</v>
      </c>
      <c r="B1525" s="4" t="str">
        <f>VLOOKUP(A1525,holiday!A1525:F3630,2,FALSE)</f>
        <v>Monday</v>
      </c>
      <c r="C1525" s="4" t="str">
        <f>VLOOKUP(A1525,holiday!A1525:G3630,3,FALSE)</f>
        <v>March</v>
      </c>
      <c r="D1525" s="4">
        <f>VLOOKUP(A1525,holiday!A1525:E3630,5,FALSE)</f>
        <v>2019</v>
      </c>
      <c r="E1525" s="4">
        <f>VLOOKUP(A1525,holiday!A1525:F3630,4,FALSE)</f>
        <v>9</v>
      </c>
      <c r="F1525" s="4" t="str">
        <f>VLOOKUP(A1525,holiday!A1525:G3630,6,FALSE)</f>
        <v>Y</v>
      </c>
      <c r="G1525" s="4" t="str">
        <f>VLOOKUP(A1525,holiday!A1525:H3630,7,FALSE)</f>
        <v>N</v>
      </c>
      <c r="H1525">
        <v>19</v>
      </c>
      <c r="I1525">
        <v>24.6</v>
      </c>
      <c r="J1525">
        <v>21.8</v>
      </c>
      <c r="K1525">
        <v>0</v>
      </c>
      <c r="L1525" s="5">
        <v>136528.81</v>
      </c>
      <c r="M1525" s="6">
        <v>135.2064474</v>
      </c>
      <c r="N1525" s="6">
        <f t="shared" si="23"/>
        <v>18459575.367849592</v>
      </c>
    </row>
    <row r="1526" spans="1:14" x14ac:dyDescent="0.45">
      <c r="A1526" s="9">
        <v>43529</v>
      </c>
      <c r="B1526" s="4" t="str">
        <f>VLOOKUP(A1526,holiday!A1526:F3631,2,FALSE)</f>
        <v>Tuesday</v>
      </c>
      <c r="C1526" s="4" t="str">
        <f>VLOOKUP(A1526,holiday!A1526:G3631,3,FALSE)</f>
        <v>March</v>
      </c>
      <c r="D1526" s="4">
        <f>VLOOKUP(A1526,holiday!A1526:E3631,5,FALSE)</f>
        <v>2019</v>
      </c>
      <c r="E1526" s="4">
        <f>VLOOKUP(A1526,holiday!A1526:F3631,4,FALSE)</f>
        <v>9</v>
      </c>
      <c r="F1526" s="4" t="str">
        <f>VLOOKUP(A1526,holiday!A1526:G3631,6,FALSE)</f>
        <v>Y</v>
      </c>
      <c r="G1526" s="4" t="str">
        <f>VLOOKUP(A1526,holiday!A1526:H3631,7,FALSE)</f>
        <v>N</v>
      </c>
      <c r="H1526">
        <v>18</v>
      </c>
      <c r="I1526">
        <v>24.3</v>
      </c>
      <c r="J1526">
        <v>15.5</v>
      </c>
      <c r="K1526">
        <v>0</v>
      </c>
      <c r="L1526" s="5">
        <v>126073.53</v>
      </c>
      <c r="M1526" s="6">
        <v>118.26194460000001</v>
      </c>
      <c r="N1526" s="6">
        <f t="shared" si="23"/>
        <v>14909700.82038644</v>
      </c>
    </row>
    <row r="1527" spans="1:14" x14ac:dyDescent="0.45">
      <c r="A1527" s="9">
        <v>43530</v>
      </c>
      <c r="B1527" s="4" t="str">
        <f>VLOOKUP(A1527,holiday!A1527:F3632,2,FALSE)</f>
        <v>Wednesday</v>
      </c>
      <c r="C1527" s="4" t="str">
        <f>VLOOKUP(A1527,holiday!A1527:G3632,3,FALSE)</f>
        <v>March</v>
      </c>
      <c r="D1527" s="4">
        <f>VLOOKUP(A1527,holiday!A1527:E3632,5,FALSE)</f>
        <v>2019</v>
      </c>
      <c r="E1527" s="4">
        <f>VLOOKUP(A1527,holiday!A1527:F3632,4,FALSE)</f>
        <v>9</v>
      </c>
      <c r="F1527" s="4" t="str">
        <f>VLOOKUP(A1527,holiday!A1527:G3632,6,FALSE)</f>
        <v>Y</v>
      </c>
      <c r="G1527" s="4" t="str">
        <f>VLOOKUP(A1527,holiday!A1527:H3632,7,FALSE)</f>
        <v>N</v>
      </c>
      <c r="H1527">
        <v>13.2</v>
      </c>
      <c r="I1527">
        <v>17.2</v>
      </c>
      <c r="J1527">
        <v>19.5</v>
      </c>
      <c r="K1527">
        <v>1.6</v>
      </c>
      <c r="L1527" s="5">
        <v>108723.61500000001</v>
      </c>
      <c r="M1527" s="6">
        <v>75.981191370000005</v>
      </c>
      <c r="N1527" s="6">
        <f t="shared" si="23"/>
        <v>8260949.7977532037</v>
      </c>
    </row>
    <row r="1528" spans="1:14" x14ac:dyDescent="0.45">
      <c r="A1528" s="9">
        <v>43531</v>
      </c>
      <c r="B1528" s="4" t="str">
        <f>VLOOKUP(A1528,holiday!A1528:F3633,2,FALSE)</f>
        <v>Thursday</v>
      </c>
      <c r="C1528" s="4" t="str">
        <f>VLOOKUP(A1528,holiday!A1528:G3633,3,FALSE)</f>
        <v>March</v>
      </c>
      <c r="D1528" s="4">
        <f>VLOOKUP(A1528,holiday!A1528:E3633,5,FALSE)</f>
        <v>2019</v>
      </c>
      <c r="E1528" s="4">
        <f>VLOOKUP(A1528,holiday!A1528:F3633,4,FALSE)</f>
        <v>10</v>
      </c>
      <c r="F1528" s="4" t="str">
        <f>VLOOKUP(A1528,holiday!A1528:G3633,6,FALSE)</f>
        <v>Y</v>
      </c>
      <c r="G1528" s="4" t="str">
        <f>VLOOKUP(A1528,holiday!A1528:H3633,7,FALSE)</f>
        <v>N</v>
      </c>
      <c r="H1528">
        <v>9.6999999999999993</v>
      </c>
      <c r="I1528">
        <v>22.1</v>
      </c>
      <c r="J1528">
        <v>21.2</v>
      </c>
      <c r="K1528">
        <v>2</v>
      </c>
      <c r="L1528" s="5">
        <v>114519.86500000001</v>
      </c>
      <c r="M1528" s="6">
        <v>103.1975585</v>
      </c>
      <c r="N1528" s="6">
        <f t="shared" si="23"/>
        <v>11818170.467749603</v>
      </c>
    </row>
    <row r="1529" spans="1:14" x14ac:dyDescent="0.45">
      <c r="A1529" s="9">
        <v>43532</v>
      </c>
      <c r="B1529" s="4" t="str">
        <f>VLOOKUP(A1529,holiday!A1529:F3634,2,FALSE)</f>
        <v>Friday</v>
      </c>
      <c r="C1529" s="4" t="str">
        <f>VLOOKUP(A1529,holiday!A1529:G3634,3,FALSE)</f>
        <v>March</v>
      </c>
      <c r="D1529" s="4">
        <f>VLOOKUP(A1529,holiday!A1529:E3634,5,FALSE)</f>
        <v>2019</v>
      </c>
      <c r="E1529" s="4">
        <f>VLOOKUP(A1529,holiday!A1529:F3634,4,FALSE)</f>
        <v>10</v>
      </c>
      <c r="F1529" s="4" t="str">
        <f>VLOOKUP(A1529,holiday!A1529:G3634,6,FALSE)</f>
        <v>Y</v>
      </c>
      <c r="G1529" s="4" t="str">
        <f>VLOOKUP(A1529,holiday!A1529:H3634,7,FALSE)</f>
        <v>N</v>
      </c>
      <c r="H1529">
        <v>11.3</v>
      </c>
      <c r="I1529">
        <v>26.8</v>
      </c>
      <c r="J1529">
        <v>10.199999999999999</v>
      </c>
      <c r="K1529">
        <v>0</v>
      </c>
      <c r="L1529" s="5">
        <v>117281.2</v>
      </c>
      <c r="M1529" s="6">
        <v>106.9388027</v>
      </c>
      <c r="N1529" s="6">
        <f t="shared" si="23"/>
        <v>12541911.10721924</v>
      </c>
    </row>
    <row r="1530" spans="1:14" x14ac:dyDescent="0.45">
      <c r="A1530" s="9">
        <v>43533</v>
      </c>
      <c r="B1530" s="4" t="str">
        <f>VLOOKUP(A1530,holiday!A1530:F3635,2,FALSE)</f>
        <v>Saturday</v>
      </c>
      <c r="C1530" s="4" t="str">
        <f>VLOOKUP(A1530,holiday!A1530:G3635,3,FALSE)</f>
        <v>March</v>
      </c>
      <c r="D1530" s="4">
        <f>VLOOKUP(A1530,holiday!A1530:E3635,5,FALSE)</f>
        <v>2019</v>
      </c>
      <c r="E1530" s="4">
        <f>VLOOKUP(A1530,holiday!A1530:F3635,4,FALSE)</f>
        <v>10</v>
      </c>
      <c r="F1530" s="4" t="str">
        <f>VLOOKUP(A1530,holiday!A1530:G3635,6,FALSE)</f>
        <v>Y</v>
      </c>
      <c r="G1530" s="4" t="str">
        <f>VLOOKUP(A1530,holiday!A1530:H3635,7,FALSE)</f>
        <v>N</v>
      </c>
      <c r="H1530">
        <v>13.9</v>
      </c>
      <c r="I1530">
        <v>24.7</v>
      </c>
      <c r="J1530">
        <v>20</v>
      </c>
      <c r="K1530">
        <v>0</v>
      </c>
      <c r="L1530" s="5">
        <v>106854.935</v>
      </c>
      <c r="M1530" s="6">
        <v>95.078424589999997</v>
      </c>
      <c r="N1530" s="6">
        <f t="shared" si="23"/>
        <v>10159598.87946685</v>
      </c>
    </row>
    <row r="1531" spans="1:14" x14ac:dyDescent="0.45">
      <c r="A1531" s="9">
        <v>43534</v>
      </c>
      <c r="B1531" s="4" t="str">
        <f>VLOOKUP(A1531,holiday!A1531:F3636,2,FALSE)</f>
        <v>Sunday</v>
      </c>
      <c r="C1531" s="4" t="str">
        <f>VLOOKUP(A1531,holiday!A1531:G3636,3,FALSE)</f>
        <v>March</v>
      </c>
      <c r="D1531" s="4">
        <f>VLOOKUP(A1531,holiday!A1531:E3636,5,FALSE)</f>
        <v>2019</v>
      </c>
      <c r="E1531" s="4">
        <f>VLOOKUP(A1531,holiday!A1531:F3636,4,FALSE)</f>
        <v>10</v>
      </c>
      <c r="F1531" s="4" t="str">
        <f>VLOOKUP(A1531,holiday!A1531:G3636,6,FALSE)</f>
        <v>Y</v>
      </c>
      <c r="G1531" s="4" t="str">
        <f>VLOOKUP(A1531,holiday!A1531:H3636,7,FALSE)</f>
        <v>N</v>
      </c>
      <c r="H1531">
        <v>14.3</v>
      </c>
      <c r="I1531">
        <v>23.7</v>
      </c>
      <c r="J1531">
        <v>10.1</v>
      </c>
      <c r="K1531">
        <v>0</v>
      </c>
      <c r="L1531" s="5">
        <v>101994.05499999999</v>
      </c>
      <c r="M1531" s="6">
        <v>74.374932029999997</v>
      </c>
      <c r="N1531" s="6">
        <f t="shared" si="23"/>
        <v>7585800.9080890808</v>
      </c>
    </row>
    <row r="1532" spans="1:14" x14ac:dyDescent="0.45">
      <c r="A1532" s="9">
        <v>43535</v>
      </c>
      <c r="B1532" s="4" t="str">
        <f>VLOOKUP(A1532,holiday!A1532:F3637,2,FALSE)</f>
        <v>Monday</v>
      </c>
      <c r="C1532" s="4" t="str">
        <f>VLOOKUP(A1532,holiday!A1532:G3637,3,FALSE)</f>
        <v>March</v>
      </c>
      <c r="D1532" s="4">
        <f>VLOOKUP(A1532,holiday!A1532:E3637,5,FALSE)</f>
        <v>2019</v>
      </c>
      <c r="E1532" s="4">
        <f>VLOOKUP(A1532,holiday!A1532:F3637,4,FALSE)</f>
        <v>10</v>
      </c>
      <c r="F1532" s="4" t="str">
        <f>VLOOKUP(A1532,holiday!A1532:G3637,6,FALSE)</f>
        <v>Y</v>
      </c>
      <c r="G1532" s="4" t="str">
        <f>VLOOKUP(A1532,holiday!A1532:H3637,7,FALSE)</f>
        <v>Y</v>
      </c>
      <c r="H1532">
        <v>15.9</v>
      </c>
      <c r="I1532">
        <v>21.8</v>
      </c>
      <c r="J1532">
        <v>18.600000000000001</v>
      </c>
      <c r="K1532">
        <v>0.2</v>
      </c>
      <c r="L1532" s="5">
        <v>103219.08</v>
      </c>
      <c r="M1532" s="6">
        <v>81.472040070000006</v>
      </c>
      <c r="N1532" s="6">
        <f t="shared" si="23"/>
        <v>8409469.0217485372</v>
      </c>
    </row>
    <row r="1533" spans="1:14" x14ac:dyDescent="0.45">
      <c r="A1533" s="9">
        <v>43536</v>
      </c>
      <c r="B1533" s="4" t="str">
        <f>VLOOKUP(A1533,holiday!A1533:F3638,2,FALSE)</f>
        <v>Tuesday</v>
      </c>
      <c r="C1533" s="4" t="str">
        <f>VLOOKUP(A1533,holiday!A1533:G3638,3,FALSE)</f>
        <v>March</v>
      </c>
      <c r="D1533" s="4">
        <f>VLOOKUP(A1533,holiday!A1533:E3638,5,FALSE)</f>
        <v>2019</v>
      </c>
      <c r="E1533" s="4">
        <f>VLOOKUP(A1533,holiday!A1533:F3638,4,FALSE)</f>
        <v>10</v>
      </c>
      <c r="F1533" s="4" t="str">
        <f>VLOOKUP(A1533,holiday!A1533:G3638,6,FALSE)</f>
        <v>Y</v>
      </c>
      <c r="G1533" s="4" t="str">
        <f>VLOOKUP(A1533,holiday!A1533:H3638,7,FALSE)</f>
        <v>N</v>
      </c>
      <c r="H1533">
        <v>15.8</v>
      </c>
      <c r="I1533">
        <v>19.2</v>
      </c>
      <c r="J1533">
        <v>10.8</v>
      </c>
      <c r="K1533">
        <v>0</v>
      </c>
      <c r="L1533" s="5">
        <v>110086.7</v>
      </c>
      <c r="M1533" s="6">
        <v>76.971547959999995</v>
      </c>
      <c r="N1533" s="6">
        <f t="shared" si="23"/>
        <v>8473543.7088081315</v>
      </c>
    </row>
    <row r="1534" spans="1:14" x14ac:dyDescent="0.45">
      <c r="A1534" s="9">
        <v>43537</v>
      </c>
      <c r="B1534" s="4" t="str">
        <f>VLOOKUP(A1534,holiday!A1534:F3639,2,FALSE)</f>
        <v>Wednesday</v>
      </c>
      <c r="C1534" s="4" t="str">
        <f>VLOOKUP(A1534,holiday!A1534:G3639,3,FALSE)</f>
        <v>March</v>
      </c>
      <c r="D1534" s="4">
        <f>VLOOKUP(A1534,holiday!A1534:E3639,5,FALSE)</f>
        <v>2019</v>
      </c>
      <c r="E1534" s="4">
        <f>VLOOKUP(A1534,holiday!A1534:F3639,4,FALSE)</f>
        <v>10</v>
      </c>
      <c r="F1534" s="4" t="str">
        <f>VLOOKUP(A1534,holiday!A1534:G3639,6,FALSE)</f>
        <v>Y</v>
      </c>
      <c r="G1534" s="4" t="str">
        <f>VLOOKUP(A1534,holiday!A1534:H3639,7,FALSE)</f>
        <v>N</v>
      </c>
      <c r="H1534">
        <v>11.9</v>
      </c>
      <c r="I1534">
        <v>18.600000000000001</v>
      </c>
      <c r="J1534">
        <v>15.1</v>
      </c>
      <c r="K1534">
        <v>0</v>
      </c>
      <c r="L1534" s="5">
        <v>114740.52</v>
      </c>
      <c r="M1534" s="6">
        <v>122.2385811</v>
      </c>
      <c r="N1534" s="6">
        <f t="shared" si="23"/>
        <v>14025718.359476173</v>
      </c>
    </row>
    <row r="1535" spans="1:14" x14ac:dyDescent="0.45">
      <c r="A1535" s="9">
        <v>43538</v>
      </c>
      <c r="B1535" s="4" t="str">
        <f>VLOOKUP(A1535,holiday!A1535:F3640,2,FALSE)</f>
        <v>Thursday</v>
      </c>
      <c r="C1535" s="4" t="str">
        <f>VLOOKUP(A1535,holiday!A1535:G3640,3,FALSE)</f>
        <v>March</v>
      </c>
      <c r="D1535" s="4">
        <f>VLOOKUP(A1535,holiday!A1535:E3640,5,FALSE)</f>
        <v>2019</v>
      </c>
      <c r="E1535" s="4">
        <f>VLOOKUP(A1535,holiday!A1535:F3640,4,FALSE)</f>
        <v>11</v>
      </c>
      <c r="F1535" s="4" t="str">
        <f>VLOOKUP(A1535,holiday!A1535:G3640,6,FALSE)</f>
        <v>Y</v>
      </c>
      <c r="G1535" s="4" t="str">
        <f>VLOOKUP(A1535,holiday!A1535:H3640,7,FALSE)</f>
        <v>N</v>
      </c>
      <c r="H1535">
        <v>12.1</v>
      </c>
      <c r="I1535">
        <v>20.8</v>
      </c>
      <c r="J1535">
        <v>20.6</v>
      </c>
      <c r="K1535">
        <v>0.2</v>
      </c>
      <c r="L1535" s="5">
        <v>112785.78</v>
      </c>
      <c r="M1535" s="6">
        <v>126.7859571</v>
      </c>
      <c r="N1535" s="6">
        <f t="shared" si="23"/>
        <v>14299653.064570038</v>
      </c>
    </row>
    <row r="1536" spans="1:14" x14ac:dyDescent="0.45">
      <c r="A1536" s="9">
        <v>43539</v>
      </c>
      <c r="B1536" s="4" t="str">
        <f>VLOOKUP(A1536,holiday!A1536:F3641,2,FALSE)</f>
        <v>Friday</v>
      </c>
      <c r="C1536" s="4" t="str">
        <f>VLOOKUP(A1536,holiday!A1536:G3641,3,FALSE)</f>
        <v>March</v>
      </c>
      <c r="D1536" s="4">
        <f>VLOOKUP(A1536,holiday!A1536:E3641,5,FALSE)</f>
        <v>2019</v>
      </c>
      <c r="E1536" s="4">
        <f>VLOOKUP(A1536,holiday!A1536:F3641,4,FALSE)</f>
        <v>11</v>
      </c>
      <c r="F1536" s="4" t="str">
        <f>VLOOKUP(A1536,holiday!A1536:G3641,6,FALSE)</f>
        <v>Y</v>
      </c>
      <c r="G1536" s="4" t="str">
        <f>VLOOKUP(A1536,holiday!A1536:H3641,7,FALSE)</f>
        <v>N</v>
      </c>
      <c r="H1536">
        <v>11.7</v>
      </c>
      <c r="I1536">
        <v>22.2</v>
      </c>
      <c r="J1536">
        <v>18.7</v>
      </c>
      <c r="K1536">
        <v>0</v>
      </c>
      <c r="L1536" s="5">
        <v>111179.125</v>
      </c>
      <c r="M1536" s="6">
        <v>102.60851510000001</v>
      </c>
      <c r="N1536" s="6">
        <f t="shared" si="23"/>
        <v>11407924.926367288</v>
      </c>
    </row>
    <row r="1537" spans="1:14" x14ac:dyDescent="0.45">
      <c r="A1537" s="9">
        <v>43540</v>
      </c>
      <c r="B1537" s="4" t="str">
        <f>VLOOKUP(A1537,holiday!A1537:F3642,2,FALSE)</f>
        <v>Saturday</v>
      </c>
      <c r="C1537" s="4" t="str">
        <f>VLOOKUP(A1537,holiday!A1537:G3642,3,FALSE)</f>
        <v>March</v>
      </c>
      <c r="D1537" s="4">
        <f>VLOOKUP(A1537,holiday!A1537:E3642,5,FALSE)</f>
        <v>2019</v>
      </c>
      <c r="E1537" s="4">
        <f>VLOOKUP(A1537,holiday!A1537:F3642,4,FALSE)</f>
        <v>11</v>
      </c>
      <c r="F1537" s="4" t="str">
        <f>VLOOKUP(A1537,holiday!A1537:G3642,6,FALSE)</f>
        <v>Y</v>
      </c>
      <c r="G1537" s="4" t="str">
        <f>VLOOKUP(A1537,holiday!A1537:H3642,7,FALSE)</f>
        <v>N</v>
      </c>
      <c r="H1537">
        <v>12.2</v>
      </c>
      <c r="I1537">
        <v>25.6</v>
      </c>
      <c r="J1537">
        <v>20.100000000000001</v>
      </c>
      <c r="K1537">
        <v>0</v>
      </c>
      <c r="L1537" s="5">
        <v>105119.48</v>
      </c>
      <c r="M1537" s="6">
        <v>95.251187810000005</v>
      </c>
      <c r="N1537" s="6">
        <f t="shared" si="23"/>
        <v>10012755.331969539</v>
      </c>
    </row>
    <row r="1538" spans="1:14" x14ac:dyDescent="0.45">
      <c r="A1538" s="9">
        <v>43541</v>
      </c>
      <c r="B1538" s="4" t="str">
        <f>VLOOKUP(A1538,holiday!A1538:F3643,2,FALSE)</f>
        <v>Sunday</v>
      </c>
      <c r="C1538" s="4" t="str">
        <f>VLOOKUP(A1538,holiday!A1538:G3643,3,FALSE)</f>
        <v>March</v>
      </c>
      <c r="D1538" s="4">
        <f>VLOOKUP(A1538,holiday!A1538:E3643,5,FALSE)</f>
        <v>2019</v>
      </c>
      <c r="E1538" s="4">
        <f>VLOOKUP(A1538,holiday!A1538:F3643,4,FALSE)</f>
        <v>11</v>
      </c>
      <c r="F1538" s="4" t="str">
        <f>VLOOKUP(A1538,holiday!A1538:G3643,6,FALSE)</f>
        <v>Y</v>
      </c>
      <c r="G1538" s="4" t="str">
        <f>VLOOKUP(A1538,holiday!A1538:H3643,7,FALSE)</f>
        <v>N</v>
      </c>
      <c r="H1538">
        <v>14.2</v>
      </c>
      <c r="I1538">
        <v>25.6</v>
      </c>
      <c r="J1538">
        <v>19.2</v>
      </c>
      <c r="K1538">
        <v>0</v>
      </c>
      <c r="L1538" s="5">
        <v>105669.045</v>
      </c>
      <c r="M1538" s="6">
        <v>103.9571924</v>
      </c>
      <c r="N1538" s="6">
        <f t="shared" ref="N1538:N1601" si="24">L1538*M1538</f>
        <v>10985057.241789257</v>
      </c>
    </row>
    <row r="1539" spans="1:14" x14ac:dyDescent="0.45">
      <c r="A1539" s="9">
        <v>43542</v>
      </c>
      <c r="B1539" s="4" t="str">
        <f>VLOOKUP(A1539,holiday!A1539:F3644,2,FALSE)</f>
        <v>Monday</v>
      </c>
      <c r="C1539" s="4" t="str">
        <f>VLOOKUP(A1539,holiday!A1539:G3644,3,FALSE)</f>
        <v>March</v>
      </c>
      <c r="D1539" s="4">
        <f>VLOOKUP(A1539,holiday!A1539:E3644,5,FALSE)</f>
        <v>2019</v>
      </c>
      <c r="E1539" s="4">
        <f>VLOOKUP(A1539,holiday!A1539:F3644,4,FALSE)</f>
        <v>11</v>
      </c>
      <c r="F1539" s="4" t="str">
        <f>VLOOKUP(A1539,holiday!A1539:G3644,6,FALSE)</f>
        <v>Y</v>
      </c>
      <c r="G1539" s="4" t="str">
        <f>VLOOKUP(A1539,holiday!A1539:H3644,7,FALSE)</f>
        <v>N</v>
      </c>
      <c r="H1539">
        <v>16.5</v>
      </c>
      <c r="I1539">
        <v>28.2</v>
      </c>
      <c r="J1539">
        <v>18.899999999999999</v>
      </c>
      <c r="K1539">
        <v>0</v>
      </c>
      <c r="L1539" s="5">
        <v>121954.38499999999</v>
      </c>
      <c r="M1539" s="6">
        <v>111.14979460000001</v>
      </c>
      <c r="N1539" s="6">
        <f t="shared" si="24"/>
        <v>13555204.843319321</v>
      </c>
    </row>
    <row r="1540" spans="1:14" x14ac:dyDescent="0.45">
      <c r="A1540" s="9">
        <v>43543</v>
      </c>
      <c r="B1540" s="4" t="str">
        <f>VLOOKUP(A1540,holiday!A1540:F3645,2,FALSE)</f>
        <v>Tuesday</v>
      </c>
      <c r="C1540" s="4" t="str">
        <f>VLOOKUP(A1540,holiday!A1540:G3645,3,FALSE)</f>
        <v>March</v>
      </c>
      <c r="D1540" s="4">
        <f>VLOOKUP(A1540,holiday!A1540:E3645,5,FALSE)</f>
        <v>2019</v>
      </c>
      <c r="E1540" s="4">
        <f>VLOOKUP(A1540,holiday!A1540:F3645,4,FALSE)</f>
        <v>11</v>
      </c>
      <c r="F1540" s="4" t="str">
        <f>VLOOKUP(A1540,holiday!A1540:G3645,6,FALSE)</f>
        <v>Y</v>
      </c>
      <c r="G1540" s="4" t="str">
        <f>VLOOKUP(A1540,holiday!A1540:H3645,7,FALSE)</f>
        <v>N</v>
      </c>
      <c r="H1540">
        <v>16.899999999999999</v>
      </c>
      <c r="I1540">
        <v>23.4</v>
      </c>
      <c r="J1540">
        <v>12.7</v>
      </c>
      <c r="K1540">
        <v>0</v>
      </c>
      <c r="L1540" s="5">
        <v>123290.83500000001</v>
      </c>
      <c r="M1540" s="6">
        <v>113.64477429999999</v>
      </c>
      <c r="N1540" s="6">
        <f t="shared" si="24"/>
        <v>14011359.11683354</v>
      </c>
    </row>
    <row r="1541" spans="1:14" x14ac:dyDescent="0.45">
      <c r="A1541" s="9">
        <v>43544</v>
      </c>
      <c r="B1541" s="4" t="str">
        <f>VLOOKUP(A1541,holiday!A1541:F3646,2,FALSE)</f>
        <v>Wednesday</v>
      </c>
      <c r="C1541" s="4" t="str">
        <f>VLOOKUP(A1541,holiday!A1541:G3646,3,FALSE)</f>
        <v>March</v>
      </c>
      <c r="D1541" s="4">
        <f>VLOOKUP(A1541,holiday!A1541:E3646,5,FALSE)</f>
        <v>2019</v>
      </c>
      <c r="E1541" s="4">
        <f>VLOOKUP(A1541,holiday!A1541:F3646,4,FALSE)</f>
        <v>11</v>
      </c>
      <c r="F1541" s="4" t="str">
        <f>VLOOKUP(A1541,holiday!A1541:G3646,6,FALSE)</f>
        <v>Y</v>
      </c>
      <c r="G1541" s="4" t="str">
        <f>VLOOKUP(A1541,holiday!A1541:H3646,7,FALSE)</f>
        <v>N</v>
      </c>
      <c r="H1541">
        <v>19.3</v>
      </c>
      <c r="I1541">
        <v>23.4</v>
      </c>
      <c r="J1541">
        <v>11.1</v>
      </c>
      <c r="K1541">
        <v>0</v>
      </c>
      <c r="L1541" s="5">
        <v>123994.3</v>
      </c>
      <c r="M1541" s="6">
        <v>127.27659920000001</v>
      </c>
      <c r="N1541" s="6">
        <f t="shared" si="24"/>
        <v>15781572.824184561</v>
      </c>
    </row>
    <row r="1542" spans="1:14" x14ac:dyDescent="0.45">
      <c r="A1542" s="9">
        <v>43545</v>
      </c>
      <c r="B1542" s="4" t="str">
        <f>VLOOKUP(A1542,holiday!A1542:F3647,2,FALSE)</f>
        <v>Thursday</v>
      </c>
      <c r="C1542" s="4" t="str">
        <f>VLOOKUP(A1542,holiday!A1542:G3647,3,FALSE)</f>
        <v>March</v>
      </c>
      <c r="D1542" s="4">
        <f>VLOOKUP(A1542,holiday!A1542:E3647,5,FALSE)</f>
        <v>2019</v>
      </c>
      <c r="E1542" s="4">
        <f>VLOOKUP(A1542,holiday!A1542:F3647,4,FALSE)</f>
        <v>12</v>
      </c>
      <c r="F1542" s="4" t="str">
        <f>VLOOKUP(A1542,holiday!A1542:G3647,6,FALSE)</f>
        <v>Y</v>
      </c>
      <c r="G1542" s="4" t="str">
        <f>VLOOKUP(A1542,holiday!A1542:H3647,7,FALSE)</f>
        <v>N</v>
      </c>
      <c r="H1542">
        <v>18.2</v>
      </c>
      <c r="I1542">
        <v>24.3</v>
      </c>
      <c r="J1542">
        <v>12.5</v>
      </c>
      <c r="K1542">
        <v>0</v>
      </c>
      <c r="L1542" s="5">
        <v>124181.405</v>
      </c>
      <c r="M1542" s="6">
        <v>115.460165</v>
      </c>
      <c r="N1542" s="6">
        <f t="shared" si="24"/>
        <v>14338005.511231825</v>
      </c>
    </row>
    <row r="1543" spans="1:14" x14ac:dyDescent="0.45">
      <c r="A1543" s="9">
        <v>43546</v>
      </c>
      <c r="B1543" s="4" t="str">
        <f>VLOOKUP(A1543,holiday!A1543:F3648,2,FALSE)</f>
        <v>Friday</v>
      </c>
      <c r="C1543" s="4" t="str">
        <f>VLOOKUP(A1543,holiday!A1543:G3648,3,FALSE)</f>
        <v>March</v>
      </c>
      <c r="D1543" s="4">
        <f>VLOOKUP(A1543,holiday!A1543:E3648,5,FALSE)</f>
        <v>2019</v>
      </c>
      <c r="E1543" s="4">
        <f>VLOOKUP(A1543,holiday!A1543:F3648,4,FALSE)</f>
        <v>12</v>
      </c>
      <c r="F1543" s="4" t="str">
        <f>VLOOKUP(A1543,holiday!A1543:G3648,6,FALSE)</f>
        <v>Y</v>
      </c>
      <c r="G1543" s="4" t="str">
        <f>VLOOKUP(A1543,holiday!A1543:H3648,7,FALSE)</f>
        <v>N</v>
      </c>
      <c r="H1543">
        <v>18.7</v>
      </c>
      <c r="I1543">
        <v>28.6</v>
      </c>
      <c r="J1543">
        <v>15.3</v>
      </c>
      <c r="K1543">
        <v>0</v>
      </c>
      <c r="L1543" s="5">
        <v>128305.64</v>
      </c>
      <c r="M1543" s="6">
        <v>111.2407066</v>
      </c>
      <c r="N1543" s="6">
        <f t="shared" si="24"/>
        <v>14272810.054365223</v>
      </c>
    </row>
    <row r="1544" spans="1:14" x14ac:dyDescent="0.45">
      <c r="A1544" s="9">
        <v>43547</v>
      </c>
      <c r="B1544" s="4" t="str">
        <f>VLOOKUP(A1544,holiday!A1544:F3649,2,FALSE)</f>
        <v>Saturday</v>
      </c>
      <c r="C1544" s="4" t="str">
        <f>VLOOKUP(A1544,holiday!A1544:G3649,3,FALSE)</f>
        <v>March</v>
      </c>
      <c r="D1544" s="4">
        <f>VLOOKUP(A1544,holiday!A1544:E3649,5,FALSE)</f>
        <v>2019</v>
      </c>
      <c r="E1544" s="4">
        <f>VLOOKUP(A1544,holiday!A1544:F3649,4,FALSE)</f>
        <v>12</v>
      </c>
      <c r="F1544" s="4" t="str">
        <f>VLOOKUP(A1544,holiday!A1544:G3649,6,FALSE)</f>
        <v>Y</v>
      </c>
      <c r="G1544" s="4" t="str">
        <f>VLOOKUP(A1544,holiday!A1544:H3649,7,FALSE)</f>
        <v>N</v>
      </c>
      <c r="H1544">
        <v>19.899999999999999</v>
      </c>
      <c r="I1544">
        <v>31.3</v>
      </c>
      <c r="J1544">
        <v>13.6</v>
      </c>
      <c r="K1544">
        <v>1.8</v>
      </c>
      <c r="L1544" s="5">
        <v>109147.65</v>
      </c>
      <c r="M1544" s="6">
        <v>98.954731719999998</v>
      </c>
      <c r="N1544" s="6">
        <f t="shared" si="24"/>
        <v>10800676.423618456</v>
      </c>
    </row>
    <row r="1545" spans="1:14" x14ac:dyDescent="0.45">
      <c r="A1545" s="9">
        <v>43548</v>
      </c>
      <c r="B1545" s="4" t="str">
        <f>VLOOKUP(A1545,holiday!A1545:F3650,2,FALSE)</f>
        <v>Sunday</v>
      </c>
      <c r="C1545" s="4" t="str">
        <f>VLOOKUP(A1545,holiday!A1545:G3650,3,FALSE)</f>
        <v>March</v>
      </c>
      <c r="D1545" s="4">
        <f>VLOOKUP(A1545,holiday!A1545:E3650,5,FALSE)</f>
        <v>2019</v>
      </c>
      <c r="E1545" s="4">
        <f>VLOOKUP(A1545,holiday!A1545:F3650,4,FALSE)</f>
        <v>12</v>
      </c>
      <c r="F1545" s="4" t="str">
        <f>VLOOKUP(A1545,holiday!A1545:G3650,6,FALSE)</f>
        <v>Y</v>
      </c>
      <c r="G1545" s="4" t="str">
        <f>VLOOKUP(A1545,holiday!A1545:H3650,7,FALSE)</f>
        <v>N</v>
      </c>
      <c r="H1545">
        <v>16.5</v>
      </c>
      <c r="I1545">
        <v>29.3</v>
      </c>
      <c r="J1545">
        <v>16.899999999999999</v>
      </c>
      <c r="K1545">
        <v>2</v>
      </c>
      <c r="L1545" s="5">
        <v>104226.83</v>
      </c>
      <c r="M1545" s="6">
        <v>97.857599649999997</v>
      </c>
      <c r="N1545" s="6">
        <f t="shared" si="24"/>
        <v>10199387.402928609</v>
      </c>
    </row>
    <row r="1546" spans="1:14" x14ac:dyDescent="0.45">
      <c r="A1546" s="9">
        <v>43549</v>
      </c>
      <c r="B1546" s="4" t="str">
        <f>VLOOKUP(A1546,holiday!A1546:F3651,2,FALSE)</f>
        <v>Monday</v>
      </c>
      <c r="C1546" s="4" t="str">
        <f>VLOOKUP(A1546,holiday!A1546:G3651,3,FALSE)</f>
        <v>March</v>
      </c>
      <c r="D1546" s="4">
        <f>VLOOKUP(A1546,holiday!A1546:E3651,5,FALSE)</f>
        <v>2019</v>
      </c>
      <c r="E1546" s="4">
        <f>VLOOKUP(A1546,holiday!A1546:F3651,4,FALSE)</f>
        <v>12</v>
      </c>
      <c r="F1546" s="4" t="str">
        <f>VLOOKUP(A1546,holiday!A1546:G3651,6,FALSE)</f>
        <v>Y</v>
      </c>
      <c r="G1546" s="4" t="str">
        <f>VLOOKUP(A1546,holiday!A1546:H3651,7,FALSE)</f>
        <v>N</v>
      </c>
      <c r="H1546">
        <v>14.8</v>
      </c>
      <c r="I1546">
        <v>19</v>
      </c>
      <c r="J1546">
        <v>13.6</v>
      </c>
      <c r="K1546">
        <v>0.2</v>
      </c>
      <c r="L1546" s="5">
        <v>107583.935</v>
      </c>
      <c r="M1546" s="6">
        <v>80.292927370000001</v>
      </c>
      <c r="N1546" s="6">
        <f t="shared" si="24"/>
        <v>8638229.0791338012</v>
      </c>
    </row>
    <row r="1547" spans="1:14" x14ac:dyDescent="0.45">
      <c r="A1547" s="9">
        <v>43550</v>
      </c>
      <c r="B1547" s="4" t="str">
        <f>VLOOKUP(A1547,holiday!A1547:F3652,2,FALSE)</f>
        <v>Tuesday</v>
      </c>
      <c r="C1547" s="4" t="str">
        <f>VLOOKUP(A1547,holiday!A1547:G3652,3,FALSE)</f>
        <v>March</v>
      </c>
      <c r="D1547" s="4">
        <f>VLOOKUP(A1547,holiday!A1547:E3652,5,FALSE)</f>
        <v>2019</v>
      </c>
      <c r="E1547" s="4">
        <f>VLOOKUP(A1547,holiday!A1547:F3652,4,FALSE)</f>
        <v>12</v>
      </c>
      <c r="F1547" s="4" t="str">
        <f>VLOOKUP(A1547,holiday!A1547:G3652,6,FALSE)</f>
        <v>Y</v>
      </c>
      <c r="G1547" s="4" t="str">
        <f>VLOOKUP(A1547,holiday!A1547:H3652,7,FALSE)</f>
        <v>N</v>
      </c>
      <c r="H1547">
        <v>12.3</v>
      </c>
      <c r="I1547">
        <v>20.3</v>
      </c>
      <c r="J1547">
        <v>15.9</v>
      </c>
      <c r="K1547">
        <v>0</v>
      </c>
      <c r="L1547" s="5">
        <v>108840.18</v>
      </c>
      <c r="M1547" s="6">
        <v>95.567893560000002</v>
      </c>
      <c r="N1547" s="6">
        <f t="shared" si="24"/>
        <v>10401626.737291241</v>
      </c>
    </row>
    <row r="1548" spans="1:14" x14ac:dyDescent="0.45">
      <c r="A1548" s="9">
        <v>43551</v>
      </c>
      <c r="B1548" s="4" t="str">
        <f>VLOOKUP(A1548,holiday!A1548:F3653,2,FALSE)</f>
        <v>Wednesday</v>
      </c>
      <c r="C1548" s="4" t="str">
        <f>VLOOKUP(A1548,holiday!A1548:G3653,3,FALSE)</f>
        <v>March</v>
      </c>
      <c r="D1548" s="4">
        <f>VLOOKUP(A1548,holiday!A1548:E3653,5,FALSE)</f>
        <v>2019</v>
      </c>
      <c r="E1548" s="4">
        <f>VLOOKUP(A1548,holiday!A1548:F3653,4,FALSE)</f>
        <v>12</v>
      </c>
      <c r="F1548" s="4" t="str">
        <f>VLOOKUP(A1548,holiday!A1548:G3653,6,FALSE)</f>
        <v>Y</v>
      </c>
      <c r="G1548" s="4" t="str">
        <f>VLOOKUP(A1548,holiday!A1548:H3653,7,FALSE)</f>
        <v>N</v>
      </c>
      <c r="H1548">
        <v>11.1</v>
      </c>
      <c r="I1548">
        <v>21.7</v>
      </c>
      <c r="J1548">
        <v>17.8</v>
      </c>
      <c r="K1548">
        <v>0</v>
      </c>
      <c r="L1548" s="5">
        <v>113307.595</v>
      </c>
      <c r="M1548" s="6">
        <v>114.1613715</v>
      </c>
      <c r="N1548" s="6">
        <f t="shared" si="24"/>
        <v>12935350.446566543</v>
      </c>
    </row>
    <row r="1549" spans="1:14" x14ac:dyDescent="0.45">
      <c r="A1549" s="9">
        <v>43552</v>
      </c>
      <c r="B1549" s="4" t="str">
        <f>VLOOKUP(A1549,holiday!A1549:F3654,2,FALSE)</f>
        <v>Thursday</v>
      </c>
      <c r="C1549" s="4" t="str">
        <f>VLOOKUP(A1549,holiday!A1549:G3654,3,FALSE)</f>
        <v>March</v>
      </c>
      <c r="D1549" s="4">
        <f>VLOOKUP(A1549,holiday!A1549:E3654,5,FALSE)</f>
        <v>2019</v>
      </c>
      <c r="E1549" s="4">
        <f>VLOOKUP(A1549,holiday!A1549:F3654,4,FALSE)</f>
        <v>13</v>
      </c>
      <c r="F1549" s="4" t="str">
        <f>VLOOKUP(A1549,holiday!A1549:G3654,6,FALSE)</f>
        <v>Y</v>
      </c>
      <c r="G1549" s="4" t="str">
        <f>VLOOKUP(A1549,holiday!A1549:H3654,7,FALSE)</f>
        <v>N</v>
      </c>
      <c r="H1549">
        <v>11.6</v>
      </c>
      <c r="I1549">
        <v>27.9</v>
      </c>
      <c r="J1549">
        <v>17.8</v>
      </c>
      <c r="K1549">
        <v>0</v>
      </c>
      <c r="L1549" s="5">
        <v>113923.16</v>
      </c>
      <c r="M1549" s="6">
        <v>108.460275</v>
      </c>
      <c r="N1549" s="6">
        <f t="shared" si="24"/>
        <v>12356137.262468999</v>
      </c>
    </row>
    <row r="1550" spans="1:14" x14ac:dyDescent="0.45">
      <c r="A1550" s="9">
        <v>43553</v>
      </c>
      <c r="B1550" s="4" t="str">
        <f>VLOOKUP(A1550,holiday!A1550:F3655,2,FALSE)</f>
        <v>Friday</v>
      </c>
      <c r="C1550" s="4" t="str">
        <f>VLOOKUP(A1550,holiday!A1550:G3655,3,FALSE)</f>
        <v>March</v>
      </c>
      <c r="D1550" s="4">
        <f>VLOOKUP(A1550,holiday!A1550:E3655,5,FALSE)</f>
        <v>2019</v>
      </c>
      <c r="E1550" s="4">
        <f>VLOOKUP(A1550,holiday!A1550:F3655,4,FALSE)</f>
        <v>13</v>
      </c>
      <c r="F1550" s="4" t="str">
        <f>VLOOKUP(A1550,holiday!A1550:G3655,6,FALSE)</f>
        <v>Y</v>
      </c>
      <c r="G1550" s="4" t="str">
        <f>VLOOKUP(A1550,holiday!A1550:H3655,7,FALSE)</f>
        <v>N</v>
      </c>
      <c r="H1550">
        <v>14.6</v>
      </c>
      <c r="I1550">
        <v>28.5</v>
      </c>
      <c r="J1550">
        <v>4.9000000000000004</v>
      </c>
      <c r="K1550">
        <v>0</v>
      </c>
      <c r="L1550" s="5">
        <v>110768.285</v>
      </c>
      <c r="M1550" s="6">
        <v>83.989537740000003</v>
      </c>
      <c r="N1550" s="6">
        <f t="shared" si="24"/>
        <v>9303377.0534025766</v>
      </c>
    </row>
    <row r="1551" spans="1:14" x14ac:dyDescent="0.45">
      <c r="A1551" s="9">
        <v>43554</v>
      </c>
      <c r="B1551" s="4" t="str">
        <f>VLOOKUP(A1551,holiday!A1551:F3656,2,FALSE)</f>
        <v>Saturday</v>
      </c>
      <c r="C1551" s="4" t="str">
        <f>VLOOKUP(A1551,holiday!A1551:G3656,3,FALSE)</f>
        <v>March</v>
      </c>
      <c r="D1551" s="4">
        <f>VLOOKUP(A1551,holiday!A1551:E3656,5,FALSE)</f>
        <v>2019</v>
      </c>
      <c r="E1551" s="4">
        <f>VLOOKUP(A1551,holiday!A1551:F3656,4,FALSE)</f>
        <v>13</v>
      </c>
      <c r="F1551" s="4" t="str">
        <f>VLOOKUP(A1551,holiday!A1551:G3656,6,FALSE)</f>
        <v>Y</v>
      </c>
      <c r="G1551" s="4" t="str">
        <f>VLOOKUP(A1551,holiday!A1551:H3656,7,FALSE)</f>
        <v>N</v>
      </c>
      <c r="H1551">
        <v>9.1</v>
      </c>
      <c r="I1551">
        <v>15.6</v>
      </c>
      <c r="J1551">
        <v>11.4</v>
      </c>
      <c r="K1551">
        <v>1.8</v>
      </c>
      <c r="L1551" s="5">
        <v>101262.655</v>
      </c>
      <c r="M1551" s="6">
        <v>85.165934859999993</v>
      </c>
      <c r="N1551" s="6">
        <f t="shared" si="24"/>
        <v>8624128.6794806533</v>
      </c>
    </row>
    <row r="1552" spans="1:14" x14ac:dyDescent="0.45">
      <c r="A1552" s="9">
        <v>43555</v>
      </c>
      <c r="B1552" s="4" t="str">
        <f>VLOOKUP(A1552,holiday!A1552:F3657,2,FALSE)</f>
        <v>Sunday</v>
      </c>
      <c r="C1552" s="4" t="str">
        <f>VLOOKUP(A1552,holiday!A1552:G3657,3,FALSE)</f>
        <v>March</v>
      </c>
      <c r="D1552" s="4">
        <f>VLOOKUP(A1552,holiday!A1552:E3657,5,FALSE)</f>
        <v>2019</v>
      </c>
      <c r="E1552" s="4">
        <f>VLOOKUP(A1552,holiday!A1552:F3657,4,FALSE)</f>
        <v>13</v>
      </c>
      <c r="F1552" s="4" t="str">
        <f>VLOOKUP(A1552,holiday!A1552:G3657,6,FALSE)</f>
        <v>Y</v>
      </c>
      <c r="G1552" s="4" t="str">
        <f>VLOOKUP(A1552,holiday!A1552:H3657,7,FALSE)</f>
        <v>N</v>
      </c>
      <c r="H1552">
        <v>9.4</v>
      </c>
      <c r="I1552">
        <v>18.5</v>
      </c>
      <c r="J1552">
        <v>8</v>
      </c>
      <c r="K1552">
        <v>2.2000000000000002</v>
      </c>
      <c r="L1552" s="5">
        <v>101119.83500000001</v>
      </c>
      <c r="M1552" s="6">
        <v>94.389588230000001</v>
      </c>
      <c r="N1552" s="6">
        <f t="shared" si="24"/>
        <v>9544659.5875355434</v>
      </c>
    </row>
    <row r="1553" spans="1:14" x14ac:dyDescent="0.45">
      <c r="A1553" s="9">
        <v>43556</v>
      </c>
      <c r="B1553" s="4" t="str">
        <f>VLOOKUP(A1553,holiday!A1553:F3658,2,FALSE)</f>
        <v>Monday</v>
      </c>
      <c r="C1553" s="4" t="str">
        <f>VLOOKUP(A1553,holiday!A1553:G3658,3,FALSE)</f>
        <v>April</v>
      </c>
      <c r="D1553" s="4">
        <f>VLOOKUP(A1553,holiday!A1553:E3658,5,FALSE)</f>
        <v>2019</v>
      </c>
      <c r="E1553" s="4">
        <f>VLOOKUP(A1553,holiday!A1553:F3658,4,FALSE)</f>
        <v>13</v>
      </c>
      <c r="F1553" s="4" t="str">
        <f>VLOOKUP(A1553,holiday!A1553:G3658,6,FALSE)</f>
        <v>Y</v>
      </c>
      <c r="G1553" s="4" t="str">
        <f>VLOOKUP(A1553,holiday!A1553:H3658,7,FALSE)</f>
        <v>N</v>
      </c>
      <c r="H1553">
        <v>13</v>
      </c>
      <c r="I1553">
        <v>17.100000000000001</v>
      </c>
      <c r="J1553">
        <v>6.6</v>
      </c>
      <c r="K1553">
        <v>0.2</v>
      </c>
      <c r="L1553" s="5">
        <v>116817.43</v>
      </c>
      <c r="M1553" s="6">
        <v>131.3335309</v>
      </c>
      <c r="N1553" s="6">
        <f t="shared" si="24"/>
        <v>15342045.552563585</v>
      </c>
    </row>
    <row r="1554" spans="1:14" x14ac:dyDescent="0.45">
      <c r="A1554" s="9">
        <v>43557</v>
      </c>
      <c r="B1554" s="4" t="str">
        <f>VLOOKUP(A1554,holiday!A1554:F3659,2,FALSE)</f>
        <v>Tuesday</v>
      </c>
      <c r="C1554" s="4" t="str">
        <f>VLOOKUP(A1554,holiday!A1554:G3659,3,FALSE)</f>
        <v>April</v>
      </c>
      <c r="D1554" s="4">
        <f>VLOOKUP(A1554,holiday!A1554:E3659,5,FALSE)</f>
        <v>2019</v>
      </c>
      <c r="E1554" s="4">
        <f>VLOOKUP(A1554,holiday!A1554:F3659,4,FALSE)</f>
        <v>13</v>
      </c>
      <c r="F1554" s="4" t="str">
        <f>VLOOKUP(A1554,holiday!A1554:G3659,6,FALSE)</f>
        <v>Y</v>
      </c>
      <c r="G1554" s="4" t="str">
        <f>VLOOKUP(A1554,holiday!A1554:H3659,7,FALSE)</f>
        <v>N</v>
      </c>
      <c r="H1554">
        <v>7.4</v>
      </c>
      <c r="I1554">
        <v>25.9</v>
      </c>
      <c r="J1554">
        <v>16.600000000000001</v>
      </c>
      <c r="K1554">
        <v>0</v>
      </c>
      <c r="L1554" s="5">
        <v>114927.205</v>
      </c>
      <c r="M1554" s="6">
        <v>119.3975507</v>
      </c>
      <c r="N1554" s="6">
        <f t="shared" si="24"/>
        <v>13722026.785796793</v>
      </c>
    </row>
    <row r="1555" spans="1:14" x14ac:dyDescent="0.45">
      <c r="A1555" s="9">
        <v>43558</v>
      </c>
      <c r="B1555" s="4" t="str">
        <f>VLOOKUP(A1555,holiday!A1555:F3660,2,FALSE)</f>
        <v>Wednesday</v>
      </c>
      <c r="C1555" s="4" t="str">
        <f>VLOOKUP(A1555,holiday!A1555:G3660,3,FALSE)</f>
        <v>April</v>
      </c>
      <c r="D1555" s="4">
        <f>VLOOKUP(A1555,holiday!A1555:E3660,5,FALSE)</f>
        <v>2019</v>
      </c>
      <c r="E1555" s="4">
        <f>VLOOKUP(A1555,holiday!A1555:F3660,4,FALSE)</f>
        <v>13</v>
      </c>
      <c r="F1555" s="4" t="str">
        <f>VLOOKUP(A1555,holiday!A1555:G3660,6,FALSE)</f>
        <v>Y</v>
      </c>
      <c r="G1555" s="4" t="str">
        <f>VLOOKUP(A1555,holiday!A1555:H3660,7,FALSE)</f>
        <v>N</v>
      </c>
      <c r="H1555">
        <v>9.4</v>
      </c>
      <c r="I1555">
        <v>24.7</v>
      </c>
      <c r="J1555">
        <v>10.9</v>
      </c>
      <c r="K1555">
        <v>0</v>
      </c>
      <c r="L1555" s="5">
        <v>115188.76</v>
      </c>
      <c r="M1555" s="6">
        <v>112.9080676</v>
      </c>
      <c r="N1555" s="6">
        <f t="shared" si="24"/>
        <v>13005740.300840175</v>
      </c>
    </row>
    <row r="1556" spans="1:14" x14ac:dyDescent="0.45">
      <c r="A1556" s="9">
        <v>43559</v>
      </c>
      <c r="B1556" s="4" t="str">
        <f>VLOOKUP(A1556,holiday!A1556:F3661,2,FALSE)</f>
        <v>Thursday</v>
      </c>
      <c r="C1556" s="4" t="str">
        <f>VLOOKUP(A1556,holiday!A1556:G3661,3,FALSE)</f>
        <v>April</v>
      </c>
      <c r="D1556" s="4">
        <f>VLOOKUP(A1556,holiday!A1556:E3661,5,FALSE)</f>
        <v>2019</v>
      </c>
      <c r="E1556" s="4">
        <f>VLOOKUP(A1556,holiday!A1556:F3661,4,FALSE)</f>
        <v>14</v>
      </c>
      <c r="F1556" s="4" t="str">
        <f>VLOOKUP(A1556,holiday!A1556:G3661,6,FALSE)</f>
        <v>Y</v>
      </c>
      <c r="G1556" s="4" t="str">
        <f>VLOOKUP(A1556,holiday!A1556:H3661,7,FALSE)</f>
        <v>N</v>
      </c>
      <c r="H1556">
        <v>13.3</v>
      </c>
      <c r="I1556">
        <v>21.9</v>
      </c>
      <c r="J1556">
        <v>13.9</v>
      </c>
      <c r="K1556">
        <v>0</v>
      </c>
      <c r="L1556" s="5">
        <v>113763.83500000001</v>
      </c>
      <c r="M1556" s="6">
        <v>116.75648839999999</v>
      </c>
      <c r="N1556" s="6">
        <f t="shared" si="24"/>
        <v>13282665.881517014</v>
      </c>
    </row>
    <row r="1557" spans="1:14" x14ac:dyDescent="0.45">
      <c r="A1557" s="9">
        <v>43560</v>
      </c>
      <c r="B1557" s="4" t="str">
        <f>VLOOKUP(A1557,holiday!A1557:F3662,2,FALSE)</f>
        <v>Friday</v>
      </c>
      <c r="C1557" s="4" t="str">
        <f>VLOOKUP(A1557,holiday!A1557:G3662,3,FALSE)</f>
        <v>April</v>
      </c>
      <c r="D1557" s="4">
        <f>VLOOKUP(A1557,holiday!A1557:E3662,5,FALSE)</f>
        <v>2019</v>
      </c>
      <c r="E1557" s="4">
        <f>VLOOKUP(A1557,holiday!A1557:F3662,4,FALSE)</f>
        <v>14</v>
      </c>
      <c r="F1557" s="4" t="str">
        <f>VLOOKUP(A1557,holiday!A1557:G3662,6,FALSE)</f>
        <v>N</v>
      </c>
      <c r="G1557" s="4" t="str">
        <f>VLOOKUP(A1557,holiday!A1557:H3662,7,FALSE)</f>
        <v>N</v>
      </c>
      <c r="H1557">
        <v>14.4</v>
      </c>
      <c r="I1557">
        <v>28.5</v>
      </c>
      <c r="J1557">
        <v>15.3</v>
      </c>
      <c r="K1557">
        <v>0</v>
      </c>
      <c r="L1557" s="5">
        <v>111484.73</v>
      </c>
      <c r="M1557" s="6">
        <v>98.530301969999996</v>
      </c>
      <c r="N1557" s="6">
        <f t="shared" si="24"/>
        <v>10984624.111943917</v>
      </c>
    </row>
    <row r="1558" spans="1:14" x14ac:dyDescent="0.45">
      <c r="A1558" s="9">
        <v>43561</v>
      </c>
      <c r="B1558" s="4" t="str">
        <f>VLOOKUP(A1558,holiday!A1558:F3663,2,FALSE)</f>
        <v>Saturday</v>
      </c>
      <c r="C1558" s="4" t="str">
        <f>VLOOKUP(A1558,holiday!A1558:G3663,3,FALSE)</f>
        <v>April</v>
      </c>
      <c r="D1558" s="4">
        <f>VLOOKUP(A1558,holiday!A1558:E3663,5,FALSE)</f>
        <v>2019</v>
      </c>
      <c r="E1558" s="4">
        <f>VLOOKUP(A1558,holiday!A1558:F3663,4,FALSE)</f>
        <v>14</v>
      </c>
      <c r="F1558" s="4" t="str">
        <f>VLOOKUP(A1558,holiday!A1558:G3663,6,FALSE)</f>
        <v>N</v>
      </c>
      <c r="G1558" s="4" t="str">
        <f>VLOOKUP(A1558,holiday!A1558:H3663,7,FALSE)</f>
        <v>N</v>
      </c>
      <c r="H1558">
        <v>16.5</v>
      </c>
      <c r="I1558">
        <v>20.100000000000001</v>
      </c>
      <c r="J1558">
        <v>12.4</v>
      </c>
      <c r="K1558">
        <v>0</v>
      </c>
      <c r="L1558" s="5">
        <v>102229.645</v>
      </c>
      <c r="M1558" s="6">
        <v>103.2729949</v>
      </c>
      <c r="N1558" s="6">
        <f t="shared" si="24"/>
        <v>10557561.606713811</v>
      </c>
    </row>
    <row r="1559" spans="1:14" x14ac:dyDescent="0.45">
      <c r="A1559" s="9">
        <v>43562</v>
      </c>
      <c r="B1559" s="4" t="str">
        <f>VLOOKUP(A1559,holiday!A1559:F3664,2,FALSE)</f>
        <v>Sunday</v>
      </c>
      <c r="C1559" s="4" t="str">
        <f>VLOOKUP(A1559,holiday!A1559:G3664,3,FALSE)</f>
        <v>April</v>
      </c>
      <c r="D1559" s="4">
        <f>VLOOKUP(A1559,holiday!A1559:E3664,5,FALSE)</f>
        <v>2019</v>
      </c>
      <c r="E1559" s="4">
        <f>VLOOKUP(A1559,holiday!A1559:F3664,4,FALSE)</f>
        <v>14</v>
      </c>
      <c r="F1559" s="4" t="str">
        <f>VLOOKUP(A1559,holiday!A1559:G3664,6,FALSE)</f>
        <v>N</v>
      </c>
      <c r="G1559" s="4" t="str">
        <f>VLOOKUP(A1559,holiday!A1559:H3664,7,FALSE)</f>
        <v>N</v>
      </c>
      <c r="H1559">
        <v>9.5</v>
      </c>
      <c r="I1559">
        <v>26.5</v>
      </c>
      <c r="J1559">
        <v>15.9</v>
      </c>
      <c r="K1559">
        <v>0</v>
      </c>
      <c r="L1559" s="5">
        <v>93590.425000000003</v>
      </c>
      <c r="M1559" s="6">
        <v>86.802686010000002</v>
      </c>
      <c r="N1559" s="6">
        <f t="shared" si="24"/>
        <v>8123900.2748174546</v>
      </c>
    </row>
    <row r="1560" spans="1:14" x14ac:dyDescent="0.45">
      <c r="A1560" s="9">
        <v>43563</v>
      </c>
      <c r="B1560" s="4" t="str">
        <f>VLOOKUP(A1560,holiday!A1560:F3665,2,FALSE)</f>
        <v>Monday</v>
      </c>
      <c r="C1560" s="4" t="str">
        <f>VLOOKUP(A1560,holiday!A1560:G3665,3,FALSE)</f>
        <v>April</v>
      </c>
      <c r="D1560" s="4">
        <f>VLOOKUP(A1560,holiday!A1560:E3665,5,FALSE)</f>
        <v>2019</v>
      </c>
      <c r="E1560" s="4">
        <f>VLOOKUP(A1560,holiday!A1560:F3665,4,FALSE)</f>
        <v>14</v>
      </c>
      <c r="F1560" s="4" t="str">
        <f>VLOOKUP(A1560,holiday!A1560:G3665,6,FALSE)</f>
        <v>N</v>
      </c>
      <c r="G1560" s="4" t="str">
        <f>VLOOKUP(A1560,holiday!A1560:H3665,7,FALSE)</f>
        <v>N</v>
      </c>
      <c r="H1560">
        <v>12.5</v>
      </c>
      <c r="I1560">
        <v>23.1</v>
      </c>
      <c r="J1560">
        <v>9</v>
      </c>
      <c r="K1560">
        <v>0</v>
      </c>
      <c r="L1560" s="5">
        <v>108543.63499999999</v>
      </c>
      <c r="M1560" s="6">
        <v>113.1340539</v>
      </c>
      <c r="N1560" s="6">
        <f t="shared" si="24"/>
        <v>12279981.452591926</v>
      </c>
    </row>
    <row r="1561" spans="1:14" x14ac:dyDescent="0.45">
      <c r="A1561" s="9">
        <v>43564</v>
      </c>
      <c r="B1561" s="4" t="str">
        <f>VLOOKUP(A1561,holiday!A1561:F3666,2,FALSE)</f>
        <v>Tuesday</v>
      </c>
      <c r="C1561" s="4" t="str">
        <f>VLOOKUP(A1561,holiday!A1561:G3666,3,FALSE)</f>
        <v>April</v>
      </c>
      <c r="D1561" s="4">
        <f>VLOOKUP(A1561,holiday!A1561:E3666,5,FALSE)</f>
        <v>2019</v>
      </c>
      <c r="E1561" s="4">
        <f>VLOOKUP(A1561,holiday!A1561:F3666,4,FALSE)</f>
        <v>14</v>
      </c>
      <c r="F1561" s="4" t="str">
        <f>VLOOKUP(A1561,holiday!A1561:G3666,6,FALSE)</f>
        <v>N</v>
      </c>
      <c r="G1561" s="4" t="str">
        <f>VLOOKUP(A1561,holiday!A1561:H3666,7,FALSE)</f>
        <v>N</v>
      </c>
      <c r="H1561">
        <v>11.1</v>
      </c>
      <c r="I1561">
        <v>16.3</v>
      </c>
      <c r="J1561">
        <v>13.9</v>
      </c>
      <c r="K1561">
        <v>1.6</v>
      </c>
      <c r="L1561" s="5">
        <v>111999.03999999999</v>
      </c>
      <c r="M1561" s="6">
        <v>106.3359468</v>
      </c>
      <c r="N1561" s="6">
        <f t="shared" si="24"/>
        <v>11909523.959091071</v>
      </c>
    </row>
    <row r="1562" spans="1:14" x14ac:dyDescent="0.45">
      <c r="A1562" s="9">
        <v>43565</v>
      </c>
      <c r="B1562" s="4" t="str">
        <f>VLOOKUP(A1562,holiday!A1562:F3667,2,FALSE)</f>
        <v>Wednesday</v>
      </c>
      <c r="C1562" s="4" t="str">
        <f>VLOOKUP(A1562,holiday!A1562:G3667,3,FALSE)</f>
        <v>April</v>
      </c>
      <c r="D1562" s="4">
        <f>VLOOKUP(A1562,holiday!A1562:E3667,5,FALSE)</f>
        <v>2019</v>
      </c>
      <c r="E1562" s="4">
        <f>VLOOKUP(A1562,holiday!A1562:F3667,4,FALSE)</f>
        <v>14</v>
      </c>
      <c r="F1562" s="4" t="str">
        <f>VLOOKUP(A1562,holiday!A1562:G3667,6,FALSE)</f>
        <v>N</v>
      </c>
      <c r="G1562" s="4" t="str">
        <f>VLOOKUP(A1562,holiday!A1562:H3667,7,FALSE)</f>
        <v>N</v>
      </c>
      <c r="H1562">
        <v>10.7</v>
      </c>
      <c r="I1562">
        <v>15.8</v>
      </c>
      <c r="J1562">
        <v>4.8</v>
      </c>
      <c r="K1562">
        <v>1.4</v>
      </c>
      <c r="L1562" s="5">
        <v>120858.98</v>
      </c>
      <c r="M1562" s="6">
        <v>121.87513629999999</v>
      </c>
      <c r="N1562" s="6">
        <f t="shared" si="24"/>
        <v>14729704.660578974</v>
      </c>
    </row>
    <row r="1563" spans="1:14" x14ac:dyDescent="0.45">
      <c r="A1563" s="9">
        <v>43566</v>
      </c>
      <c r="B1563" s="4" t="str">
        <f>VLOOKUP(A1563,holiday!A1563:F3668,2,FALSE)</f>
        <v>Thursday</v>
      </c>
      <c r="C1563" s="4" t="str">
        <f>VLOOKUP(A1563,holiday!A1563:G3668,3,FALSE)</f>
        <v>April</v>
      </c>
      <c r="D1563" s="4">
        <f>VLOOKUP(A1563,holiday!A1563:E3668,5,FALSE)</f>
        <v>2019</v>
      </c>
      <c r="E1563" s="4">
        <f>VLOOKUP(A1563,holiday!A1563:F3668,4,FALSE)</f>
        <v>15</v>
      </c>
      <c r="F1563" s="4" t="str">
        <f>VLOOKUP(A1563,holiday!A1563:G3668,6,FALSE)</f>
        <v>N</v>
      </c>
      <c r="G1563" s="4" t="str">
        <f>VLOOKUP(A1563,holiday!A1563:H3668,7,FALSE)</f>
        <v>N</v>
      </c>
      <c r="H1563">
        <v>11.3</v>
      </c>
      <c r="I1563">
        <v>17.3</v>
      </c>
      <c r="J1563">
        <v>14.4</v>
      </c>
      <c r="K1563">
        <v>0</v>
      </c>
      <c r="L1563" s="5">
        <v>116890.61</v>
      </c>
      <c r="M1563" s="6">
        <v>126.8896051</v>
      </c>
      <c r="N1563" s="6">
        <f t="shared" si="24"/>
        <v>14832203.34279811</v>
      </c>
    </row>
    <row r="1564" spans="1:14" x14ac:dyDescent="0.45">
      <c r="A1564" s="9">
        <v>43567</v>
      </c>
      <c r="B1564" s="4" t="str">
        <f>VLOOKUP(A1564,holiday!A1564:F3669,2,FALSE)</f>
        <v>Friday</v>
      </c>
      <c r="C1564" s="4" t="str">
        <f>VLOOKUP(A1564,holiday!A1564:G3669,3,FALSE)</f>
        <v>April</v>
      </c>
      <c r="D1564" s="4">
        <f>VLOOKUP(A1564,holiday!A1564:E3669,5,FALSE)</f>
        <v>2019</v>
      </c>
      <c r="E1564" s="4">
        <f>VLOOKUP(A1564,holiday!A1564:F3669,4,FALSE)</f>
        <v>15</v>
      </c>
      <c r="F1564" s="4" t="str">
        <f>VLOOKUP(A1564,holiday!A1564:G3669,6,FALSE)</f>
        <v>N</v>
      </c>
      <c r="G1564" s="4" t="str">
        <f>VLOOKUP(A1564,holiday!A1564:H3669,7,FALSE)</f>
        <v>N</v>
      </c>
      <c r="H1564">
        <v>6.7</v>
      </c>
      <c r="I1564">
        <v>24.9</v>
      </c>
      <c r="J1564">
        <v>15.3</v>
      </c>
      <c r="K1564">
        <v>0.2</v>
      </c>
      <c r="L1564" s="5">
        <v>114848.77</v>
      </c>
      <c r="M1564" s="6">
        <v>128.7232047</v>
      </c>
      <c r="N1564" s="6">
        <f t="shared" si="24"/>
        <v>14783701.73025322</v>
      </c>
    </row>
    <row r="1565" spans="1:14" x14ac:dyDescent="0.45">
      <c r="A1565" s="9">
        <v>43568</v>
      </c>
      <c r="B1565" s="4" t="str">
        <f>VLOOKUP(A1565,holiday!A1565:F3670,2,FALSE)</f>
        <v>Saturday</v>
      </c>
      <c r="C1565" s="4" t="str">
        <f>VLOOKUP(A1565,holiday!A1565:G3670,3,FALSE)</f>
        <v>April</v>
      </c>
      <c r="D1565" s="4">
        <f>VLOOKUP(A1565,holiday!A1565:E3670,5,FALSE)</f>
        <v>2019</v>
      </c>
      <c r="E1565" s="4">
        <f>VLOOKUP(A1565,holiday!A1565:F3670,4,FALSE)</f>
        <v>15</v>
      </c>
      <c r="F1565" s="4" t="str">
        <f>VLOOKUP(A1565,holiday!A1565:G3670,6,FALSE)</f>
        <v>N</v>
      </c>
      <c r="G1565" s="4" t="str">
        <f>VLOOKUP(A1565,holiday!A1565:H3670,7,FALSE)</f>
        <v>N</v>
      </c>
      <c r="H1565">
        <v>10.5</v>
      </c>
      <c r="I1565">
        <v>20.7</v>
      </c>
      <c r="J1565">
        <v>10</v>
      </c>
      <c r="K1565">
        <v>0</v>
      </c>
      <c r="L1565" s="5">
        <v>105963.55499999999</v>
      </c>
      <c r="M1565" s="6">
        <v>122.44216059999999</v>
      </c>
      <c r="N1565" s="6">
        <f t="shared" si="24"/>
        <v>12974406.619056931</v>
      </c>
    </row>
    <row r="1566" spans="1:14" x14ac:dyDescent="0.45">
      <c r="A1566" s="9">
        <v>43569</v>
      </c>
      <c r="B1566" s="4" t="str">
        <f>VLOOKUP(A1566,holiday!A1566:F3671,2,FALSE)</f>
        <v>Sunday</v>
      </c>
      <c r="C1566" s="4" t="str">
        <f>VLOOKUP(A1566,holiday!A1566:G3671,3,FALSE)</f>
        <v>April</v>
      </c>
      <c r="D1566" s="4">
        <f>VLOOKUP(A1566,holiday!A1566:E3671,5,FALSE)</f>
        <v>2019</v>
      </c>
      <c r="E1566" s="4">
        <f>VLOOKUP(A1566,holiday!A1566:F3671,4,FALSE)</f>
        <v>15</v>
      </c>
      <c r="F1566" s="4" t="str">
        <f>VLOOKUP(A1566,holiday!A1566:G3671,6,FALSE)</f>
        <v>N</v>
      </c>
      <c r="G1566" s="4" t="str">
        <f>VLOOKUP(A1566,holiday!A1566:H3671,7,FALSE)</f>
        <v>N</v>
      </c>
      <c r="H1566">
        <v>11.8</v>
      </c>
      <c r="I1566">
        <v>22.5</v>
      </c>
      <c r="J1566">
        <v>14.4</v>
      </c>
      <c r="K1566">
        <v>0</v>
      </c>
      <c r="L1566" s="5">
        <v>98680</v>
      </c>
      <c r="M1566" s="6">
        <v>111.731646</v>
      </c>
      <c r="N1566" s="6">
        <f t="shared" si="24"/>
        <v>11025678.82728</v>
      </c>
    </row>
    <row r="1567" spans="1:14" x14ac:dyDescent="0.45">
      <c r="A1567" s="9">
        <v>43570</v>
      </c>
      <c r="B1567" s="4" t="str">
        <f>VLOOKUP(A1567,holiday!A1567:F3672,2,FALSE)</f>
        <v>Monday</v>
      </c>
      <c r="C1567" s="4" t="str">
        <f>VLOOKUP(A1567,holiday!A1567:G3672,3,FALSE)</f>
        <v>April</v>
      </c>
      <c r="D1567" s="4">
        <f>VLOOKUP(A1567,holiday!A1567:E3672,5,FALSE)</f>
        <v>2019</v>
      </c>
      <c r="E1567" s="4">
        <f>VLOOKUP(A1567,holiday!A1567:F3672,4,FALSE)</f>
        <v>15</v>
      </c>
      <c r="F1567" s="4" t="str">
        <f>VLOOKUP(A1567,holiday!A1567:G3672,6,FALSE)</f>
        <v>N</v>
      </c>
      <c r="G1567" s="4" t="str">
        <f>VLOOKUP(A1567,holiday!A1567:H3672,7,FALSE)</f>
        <v>N</v>
      </c>
      <c r="H1567">
        <v>12.9</v>
      </c>
      <c r="I1567">
        <v>27.4</v>
      </c>
      <c r="J1567">
        <v>10.9</v>
      </c>
      <c r="K1567">
        <v>0</v>
      </c>
      <c r="L1567" s="5">
        <v>114194.955</v>
      </c>
      <c r="M1567" s="6">
        <v>113.1121728</v>
      </c>
      <c r="N1567" s="6">
        <f t="shared" si="24"/>
        <v>12916839.482848223</v>
      </c>
    </row>
    <row r="1568" spans="1:14" x14ac:dyDescent="0.45">
      <c r="A1568" s="9">
        <v>43571</v>
      </c>
      <c r="B1568" s="4" t="str">
        <f>VLOOKUP(A1568,holiday!A1568:F3673,2,FALSE)</f>
        <v>Tuesday</v>
      </c>
      <c r="C1568" s="4" t="str">
        <f>VLOOKUP(A1568,holiday!A1568:G3673,3,FALSE)</f>
        <v>April</v>
      </c>
      <c r="D1568" s="4">
        <f>VLOOKUP(A1568,holiday!A1568:E3673,5,FALSE)</f>
        <v>2019</v>
      </c>
      <c r="E1568" s="4">
        <f>VLOOKUP(A1568,holiday!A1568:F3673,4,FALSE)</f>
        <v>15</v>
      </c>
      <c r="F1568" s="4" t="str">
        <f>VLOOKUP(A1568,holiday!A1568:G3673,6,FALSE)</f>
        <v>N</v>
      </c>
      <c r="G1568" s="4" t="str">
        <f>VLOOKUP(A1568,holiday!A1568:H3673,7,FALSE)</f>
        <v>N</v>
      </c>
      <c r="H1568">
        <v>17.100000000000001</v>
      </c>
      <c r="I1568">
        <v>30.3</v>
      </c>
      <c r="J1568">
        <v>14.4</v>
      </c>
      <c r="K1568">
        <v>0</v>
      </c>
      <c r="L1568" s="5">
        <v>115392.875</v>
      </c>
      <c r="M1568" s="6">
        <v>100.00561740000001</v>
      </c>
      <c r="N1568" s="6">
        <f t="shared" si="24"/>
        <v>11539935.707936026</v>
      </c>
    </row>
    <row r="1569" spans="1:14" x14ac:dyDescent="0.45">
      <c r="A1569" s="9">
        <v>43572</v>
      </c>
      <c r="B1569" s="4" t="str">
        <f>VLOOKUP(A1569,holiday!A1569:F3674,2,FALSE)</f>
        <v>Wednesday</v>
      </c>
      <c r="C1569" s="4" t="str">
        <f>VLOOKUP(A1569,holiday!A1569:G3674,3,FALSE)</f>
        <v>April</v>
      </c>
      <c r="D1569" s="4">
        <f>VLOOKUP(A1569,holiday!A1569:E3674,5,FALSE)</f>
        <v>2019</v>
      </c>
      <c r="E1569" s="4">
        <f>VLOOKUP(A1569,holiday!A1569:F3674,4,FALSE)</f>
        <v>15</v>
      </c>
      <c r="F1569" s="4" t="str">
        <f>VLOOKUP(A1569,holiday!A1569:G3674,6,FALSE)</f>
        <v>N</v>
      </c>
      <c r="G1569" s="4" t="str">
        <f>VLOOKUP(A1569,holiday!A1569:H3674,7,FALSE)</f>
        <v>N</v>
      </c>
      <c r="H1569">
        <v>22.1</v>
      </c>
      <c r="I1569">
        <v>30</v>
      </c>
      <c r="J1569">
        <v>12.8</v>
      </c>
      <c r="K1569">
        <v>0</v>
      </c>
      <c r="L1569" s="5">
        <v>117281.13</v>
      </c>
      <c r="M1569" s="6">
        <v>100.1096387</v>
      </c>
      <c r="N1569" s="6">
        <f t="shared" si="24"/>
        <v>11740971.550627733</v>
      </c>
    </row>
    <row r="1570" spans="1:14" x14ac:dyDescent="0.45">
      <c r="A1570" s="9">
        <v>43573</v>
      </c>
      <c r="B1570" s="4" t="str">
        <f>VLOOKUP(A1570,holiday!A1570:F3675,2,FALSE)</f>
        <v>Thursday</v>
      </c>
      <c r="C1570" s="4" t="str">
        <f>VLOOKUP(A1570,holiday!A1570:G3675,3,FALSE)</f>
        <v>April</v>
      </c>
      <c r="D1570" s="4">
        <f>VLOOKUP(A1570,holiday!A1570:E3675,5,FALSE)</f>
        <v>2019</v>
      </c>
      <c r="E1570" s="4">
        <f>VLOOKUP(A1570,holiday!A1570:F3675,4,FALSE)</f>
        <v>16</v>
      </c>
      <c r="F1570" s="4" t="str">
        <f>VLOOKUP(A1570,holiday!A1570:G3675,6,FALSE)</f>
        <v>N</v>
      </c>
      <c r="G1570" s="4" t="str">
        <f>VLOOKUP(A1570,holiday!A1570:H3675,7,FALSE)</f>
        <v>N</v>
      </c>
      <c r="H1570">
        <v>13.2</v>
      </c>
      <c r="I1570">
        <v>17.7</v>
      </c>
      <c r="J1570">
        <v>12.8</v>
      </c>
      <c r="K1570">
        <v>0</v>
      </c>
      <c r="L1570" s="5">
        <v>111360.065</v>
      </c>
      <c r="M1570" s="6">
        <v>84.833863710000003</v>
      </c>
      <c r="N1570" s="6">
        <f t="shared" si="24"/>
        <v>9447104.576946741</v>
      </c>
    </row>
    <row r="1571" spans="1:14" x14ac:dyDescent="0.45">
      <c r="A1571" s="9">
        <v>43574</v>
      </c>
      <c r="B1571" s="4" t="str">
        <f>VLOOKUP(A1571,holiday!A1571:F3676,2,FALSE)</f>
        <v>Friday</v>
      </c>
      <c r="C1571" s="4" t="str">
        <f>VLOOKUP(A1571,holiday!A1571:G3676,3,FALSE)</f>
        <v>April</v>
      </c>
      <c r="D1571" s="4">
        <f>VLOOKUP(A1571,holiday!A1571:E3676,5,FALSE)</f>
        <v>2019</v>
      </c>
      <c r="E1571" s="4">
        <f>VLOOKUP(A1571,holiday!A1571:F3676,4,FALSE)</f>
        <v>16</v>
      </c>
      <c r="F1571" s="4" t="str">
        <f>VLOOKUP(A1571,holiday!A1571:G3676,6,FALSE)</f>
        <v>N</v>
      </c>
      <c r="G1571" s="4" t="str">
        <f>VLOOKUP(A1571,holiday!A1571:H3676,7,FALSE)</f>
        <v>Y</v>
      </c>
      <c r="H1571">
        <v>8.6</v>
      </c>
      <c r="I1571">
        <v>22.1</v>
      </c>
      <c r="J1571">
        <v>14</v>
      </c>
      <c r="K1571">
        <v>0</v>
      </c>
      <c r="L1571" s="5">
        <v>95967.404999999999</v>
      </c>
      <c r="M1571" s="6">
        <v>78.14244558</v>
      </c>
      <c r="N1571" s="6">
        <f t="shared" si="24"/>
        <v>7499127.7226663195</v>
      </c>
    </row>
    <row r="1572" spans="1:14" x14ac:dyDescent="0.45">
      <c r="A1572" s="9">
        <v>43575</v>
      </c>
      <c r="B1572" s="4" t="str">
        <f>VLOOKUP(A1572,holiday!A1572:F3677,2,FALSE)</f>
        <v>Saturday</v>
      </c>
      <c r="C1572" s="4" t="str">
        <f>VLOOKUP(A1572,holiday!A1572:G3677,3,FALSE)</f>
        <v>April</v>
      </c>
      <c r="D1572" s="4">
        <f>VLOOKUP(A1572,holiday!A1572:E3677,5,FALSE)</f>
        <v>2019</v>
      </c>
      <c r="E1572" s="4">
        <f>VLOOKUP(A1572,holiday!A1572:F3677,4,FALSE)</f>
        <v>16</v>
      </c>
      <c r="F1572" s="4" t="str">
        <f>VLOOKUP(A1572,holiday!A1572:G3677,6,FALSE)</f>
        <v>N</v>
      </c>
      <c r="G1572" s="4" t="str">
        <f>VLOOKUP(A1572,holiday!A1572:H3677,7,FALSE)</f>
        <v>Y</v>
      </c>
      <c r="H1572">
        <v>10.199999999999999</v>
      </c>
      <c r="I1572">
        <v>30.2</v>
      </c>
      <c r="J1572">
        <v>13.9</v>
      </c>
      <c r="K1572">
        <v>0</v>
      </c>
      <c r="L1572" s="5">
        <v>95654.36</v>
      </c>
      <c r="M1572" s="6">
        <v>66.874813889999999</v>
      </c>
      <c r="N1572" s="6">
        <f t="shared" si="24"/>
        <v>6396867.5227670604</v>
      </c>
    </row>
    <row r="1573" spans="1:14" x14ac:dyDescent="0.45">
      <c r="A1573" s="9">
        <v>43576</v>
      </c>
      <c r="B1573" s="4" t="str">
        <f>VLOOKUP(A1573,holiday!A1573:F3678,2,FALSE)</f>
        <v>Sunday</v>
      </c>
      <c r="C1573" s="4" t="str">
        <f>VLOOKUP(A1573,holiday!A1573:G3678,3,FALSE)</f>
        <v>April</v>
      </c>
      <c r="D1573" s="4">
        <f>VLOOKUP(A1573,holiday!A1573:E3678,5,FALSE)</f>
        <v>2019</v>
      </c>
      <c r="E1573" s="4">
        <f>VLOOKUP(A1573,holiday!A1573:F3678,4,FALSE)</f>
        <v>16</v>
      </c>
      <c r="F1573" s="4" t="str">
        <f>VLOOKUP(A1573,holiday!A1573:G3678,6,FALSE)</f>
        <v>N</v>
      </c>
      <c r="G1573" s="4" t="str">
        <f>VLOOKUP(A1573,holiday!A1573:H3678,7,FALSE)</f>
        <v>Y</v>
      </c>
      <c r="H1573">
        <v>14.8</v>
      </c>
      <c r="I1573">
        <v>27</v>
      </c>
      <c r="J1573">
        <v>7.5</v>
      </c>
      <c r="K1573">
        <v>0</v>
      </c>
      <c r="L1573" s="5">
        <v>94810.664999999994</v>
      </c>
      <c r="M1573" s="6">
        <v>80.076258480000007</v>
      </c>
      <c r="N1573" s="6">
        <f t="shared" si="24"/>
        <v>7592083.3172006896</v>
      </c>
    </row>
    <row r="1574" spans="1:14" x14ac:dyDescent="0.45">
      <c r="A1574" s="9">
        <v>43577</v>
      </c>
      <c r="B1574" s="4" t="str">
        <f>VLOOKUP(A1574,holiday!A1574:F3679,2,FALSE)</f>
        <v>Monday</v>
      </c>
      <c r="C1574" s="4" t="str">
        <f>VLOOKUP(A1574,holiday!A1574:G3679,3,FALSE)</f>
        <v>April</v>
      </c>
      <c r="D1574" s="4">
        <f>VLOOKUP(A1574,holiday!A1574:E3679,5,FALSE)</f>
        <v>2019</v>
      </c>
      <c r="E1574" s="4">
        <f>VLOOKUP(A1574,holiday!A1574:F3679,4,FALSE)</f>
        <v>16</v>
      </c>
      <c r="F1574" s="4" t="str">
        <f>VLOOKUP(A1574,holiday!A1574:G3679,6,FALSE)</f>
        <v>N</v>
      </c>
      <c r="G1574" s="4" t="str">
        <f>VLOOKUP(A1574,holiday!A1574:H3679,7,FALSE)</f>
        <v>Y</v>
      </c>
      <c r="H1574">
        <v>13.7</v>
      </c>
      <c r="I1574">
        <v>17.600000000000001</v>
      </c>
      <c r="J1574">
        <v>6</v>
      </c>
      <c r="K1574">
        <v>0.8</v>
      </c>
      <c r="L1574" s="5">
        <v>100246.51</v>
      </c>
      <c r="M1574" s="6">
        <v>95.107386919999996</v>
      </c>
      <c r="N1574" s="6">
        <f t="shared" si="24"/>
        <v>9534183.613949649</v>
      </c>
    </row>
    <row r="1575" spans="1:14" x14ac:dyDescent="0.45">
      <c r="A1575" s="9">
        <v>43578</v>
      </c>
      <c r="B1575" s="4" t="str">
        <f>VLOOKUP(A1575,holiday!A1575:F3680,2,FALSE)</f>
        <v>Tuesday</v>
      </c>
      <c r="C1575" s="4" t="str">
        <f>VLOOKUP(A1575,holiday!A1575:G3680,3,FALSE)</f>
        <v>April</v>
      </c>
      <c r="D1575" s="4">
        <f>VLOOKUP(A1575,holiday!A1575:E3680,5,FALSE)</f>
        <v>2019</v>
      </c>
      <c r="E1575" s="4">
        <f>VLOOKUP(A1575,holiday!A1575:F3680,4,FALSE)</f>
        <v>16</v>
      </c>
      <c r="F1575" s="4" t="str">
        <f>VLOOKUP(A1575,holiday!A1575:G3680,6,FALSE)</f>
        <v>N</v>
      </c>
      <c r="G1575" s="4" t="str">
        <f>VLOOKUP(A1575,holiday!A1575:H3680,7,FALSE)</f>
        <v>N</v>
      </c>
      <c r="H1575">
        <v>11.1</v>
      </c>
      <c r="I1575">
        <v>18.5</v>
      </c>
      <c r="J1575">
        <v>8</v>
      </c>
      <c r="K1575">
        <v>0</v>
      </c>
      <c r="L1575" s="5">
        <v>114240.88499999999</v>
      </c>
      <c r="M1575" s="6">
        <v>89.628985839999999</v>
      </c>
      <c r="N1575" s="6">
        <f t="shared" si="24"/>
        <v>10239294.664014068</v>
      </c>
    </row>
    <row r="1576" spans="1:14" x14ac:dyDescent="0.45">
      <c r="A1576" s="9">
        <v>43579</v>
      </c>
      <c r="B1576" s="4" t="str">
        <f>VLOOKUP(A1576,holiday!A1576:F3681,2,FALSE)</f>
        <v>Wednesday</v>
      </c>
      <c r="C1576" s="4" t="str">
        <f>VLOOKUP(A1576,holiday!A1576:G3681,3,FALSE)</f>
        <v>April</v>
      </c>
      <c r="D1576" s="4">
        <f>VLOOKUP(A1576,holiday!A1576:E3681,5,FALSE)</f>
        <v>2019</v>
      </c>
      <c r="E1576" s="4">
        <f>VLOOKUP(A1576,holiday!A1576:F3681,4,FALSE)</f>
        <v>16</v>
      </c>
      <c r="F1576" s="4" t="str">
        <f>VLOOKUP(A1576,holiday!A1576:G3681,6,FALSE)</f>
        <v>Y</v>
      </c>
      <c r="G1576" s="4" t="str">
        <f>VLOOKUP(A1576,holiday!A1576:H3681,7,FALSE)</f>
        <v>N</v>
      </c>
      <c r="H1576">
        <v>14.6</v>
      </c>
      <c r="I1576">
        <v>23.2</v>
      </c>
      <c r="J1576">
        <v>8.1999999999999993</v>
      </c>
      <c r="K1576">
        <v>0</v>
      </c>
      <c r="L1576" s="5">
        <v>113264.23</v>
      </c>
      <c r="M1576" s="6">
        <v>86.749292839999995</v>
      </c>
      <c r="N1576" s="6">
        <f t="shared" si="24"/>
        <v>9825591.8565671127</v>
      </c>
    </row>
    <row r="1577" spans="1:14" x14ac:dyDescent="0.45">
      <c r="A1577" s="9">
        <v>43580</v>
      </c>
      <c r="B1577" s="4" t="str">
        <f>VLOOKUP(A1577,holiday!A1577:F3682,2,FALSE)</f>
        <v>Thursday</v>
      </c>
      <c r="C1577" s="4" t="str">
        <f>VLOOKUP(A1577,holiday!A1577:G3682,3,FALSE)</f>
        <v>April</v>
      </c>
      <c r="D1577" s="4">
        <f>VLOOKUP(A1577,holiday!A1577:E3682,5,FALSE)</f>
        <v>2019</v>
      </c>
      <c r="E1577" s="4">
        <f>VLOOKUP(A1577,holiday!A1577:F3682,4,FALSE)</f>
        <v>17</v>
      </c>
      <c r="F1577" s="4" t="str">
        <f>VLOOKUP(A1577,holiday!A1577:G3682,6,FALSE)</f>
        <v>Y</v>
      </c>
      <c r="G1577" s="4" t="str">
        <f>VLOOKUP(A1577,holiday!A1577:H3682,7,FALSE)</f>
        <v>Y</v>
      </c>
      <c r="H1577">
        <v>10.199999999999999</v>
      </c>
      <c r="I1577">
        <v>21.5</v>
      </c>
      <c r="J1577">
        <v>10.6</v>
      </c>
      <c r="K1577">
        <v>0</v>
      </c>
      <c r="L1577" s="5">
        <v>98112.464999999997</v>
      </c>
      <c r="M1577" s="6">
        <v>62.60573067</v>
      </c>
      <c r="N1577" s="6">
        <f t="shared" si="24"/>
        <v>6142402.5591598013</v>
      </c>
    </row>
    <row r="1578" spans="1:14" x14ac:dyDescent="0.45">
      <c r="A1578" s="9">
        <v>43581</v>
      </c>
      <c r="B1578" s="4" t="str">
        <f>VLOOKUP(A1578,holiday!A1578:F3683,2,FALSE)</f>
        <v>Friday</v>
      </c>
      <c r="C1578" s="4" t="str">
        <f>VLOOKUP(A1578,holiday!A1578:G3683,3,FALSE)</f>
        <v>April</v>
      </c>
      <c r="D1578" s="4">
        <f>VLOOKUP(A1578,holiday!A1578:E3683,5,FALSE)</f>
        <v>2019</v>
      </c>
      <c r="E1578" s="4">
        <f>VLOOKUP(A1578,holiday!A1578:F3683,4,FALSE)</f>
        <v>17</v>
      </c>
      <c r="F1578" s="4" t="str">
        <f>VLOOKUP(A1578,holiday!A1578:G3683,6,FALSE)</f>
        <v>Y</v>
      </c>
      <c r="G1578" s="4" t="str">
        <f>VLOOKUP(A1578,holiday!A1578:H3683,7,FALSE)</f>
        <v>N</v>
      </c>
      <c r="H1578">
        <v>11.9</v>
      </c>
      <c r="I1578">
        <v>15.8</v>
      </c>
      <c r="J1578">
        <v>6.9</v>
      </c>
      <c r="K1578">
        <v>3</v>
      </c>
      <c r="L1578" s="5">
        <v>107226.59</v>
      </c>
      <c r="M1578" s="6">
        <v>60.918382540000003</v>
      </c>
      <c r="N1578" s="6">
        <f t="shared" si="24"/>
        <v>6532070.4280797383</v>
      </c>
    </row>
    <row r="1579" spans="1:14" x14ac:dyDescent="0.45">
      <c r="A1579" s="9">
        <v>43582</v>
      </c>
      <c r="B1579" s="4" t="str">
        <f>VLOOKUP(A1579,holiday!A1579:F3684,2,FALSE)</f>
        <v>Saturday</v>
      </c>
      <c r="C1579" s="4" t="str">
        <f>VLOOKUP(A1579,holiday!A1579:G3684,3,FALSE)</f>
        <v>April</v>
      </c>
      <c r="D1579" s="4">
        <f>VLOOKUP(A1579,holiday!A1579:E3684,5,FALSE)</f>
        <v>2019</v>
      </c>
      <c r="E1579" s="4">
        <f>VLOOKUP(A1579,holiday!A1579:F3684,4,FALSE)</f>
        <v>17</v>
      </c>
      <c r="F1579" s="4" t="str">
        <f>VLOOKUP(A1579,holiday!A1579:G3684,6,FALSE)</f>
        <v>Y</v>
      </c>
      <c r="G1579" s="4" t="str">
        <f>VLOOKUP(A1579,holiday!A1579:H3684,7,FALSE)</f>
        <v>N</v>
      </c>
      <c r="H1579">
        <v>8.6999999999999993</v>
      </c>
      <c r="I1579">
        <v>16.2</v>
      </c>
      <c r="J1579">
        <v>8.5</v>
      </c>
      <c r="K1579">
        <v>0</v>
      </c>
      <c r="L1579" s="5">
        <v>105374.93</v>
      </c>
      <c r="M1579" s="6">
        <v>79.620085979999999</v>
      </c>
      <c r="N1579" s="6">
        <f t="shared" si="24"/>
        <v>8389960.9867364801</v>
      </c>
    </row>
    <row r="1580" spans="1:14" x14ac:dyDescent="0.45">
      <c r="A1580" s="9">
        <v>43583</v>
      </c>
      <c r="B1580" s="4" t="str">
        <f>VLOOKUP(A1580,holiday!A1580:F3685,2,FALSE)</f>
        <v>Sunday</v>
      </c>
      <c r="C1580" s="4" t="str">
        <f>VLOOKUP(A1580,holiday!A1580:G3685,3,FALSE)</f>
        <v>April</v>
      </c>
      <c r="D1580" s="4">
        <f>VLOOKUP(A1580,holiday!A1580:E3685,5,FALSE)</f>
        <v>2019</v>
      </c>
      <c r="E1580" s="4">
        <f>VLOOKUP(A1580,holiday!A1580:F3685,4,FALSE)</f>
        <v>17</v>
      </c>
      <c r="F1580" s="4" t="str">
        <f>VLOOKUP(A1580,holiday!A1580:G3685,6,FALSE)</f>
        <v>Y</v>
      </c>
      <c r="G1580" s="4" t="str">
        <f>VLOOKUP(A1580,holiday!A1580:H3685,7,FALSE)</f>
        <v>N</v>
      </c>
      <c r="H1580">
        <v>12.4</v>
      </c>
      <c r="I1580">
        <v>17.399999999999999</v>
      </c>
      <c r="J1580">
        <v>5.2</v>
      </c>
      <c r="K1580">
        <v>0</v>
      </c>
      <c r="L1580" s="5">
        <v>101057.43</v>
      </c>
      <c r="M1580" s="6">
        <v>86.022860620000003</v>
      </c>
      <c r="N1580" s="6">
        <f t="shared" si="24"/>
        <v>8693249.2155054063</v>
      </c>
    </row>
    <row r="1581" spans="1:14" x14ac:dyDescent="0.45">
      <c r="A1581" s="9">
        <v>43584</v>
      </c>
      <c r="B1581" s="4" t="str">
        <f>VLOOKUP(A1581,holiday!A1581:F3686,2,FALSE)</f>
        <v>Monday</v>
      </c>
      <c r="C1581" s="4" t="str">
        <f>VLOOKUP(A1581,holiday!A1581:G3686,3,FALSE)</f>
        <v>April</v>
      </c>
      <c r="D1581" s="4">
        <f>VLOOKUP(A1581,holiday!A1581:E3686,5,FALSE)</f>
        <v>2019</v>
      </c>
      <c r="E1581" s="4">
        <f>VLOOKUP(A1581,holiday!A1581:F3686,4,FALSE)</f>
        <v>17</v>
      </c>
      <c r="F1581" s="4" t="str">
        <f>VLOOKUP(A1581,holiday!A1581:G3686,6,FALSE)</f>
        <v>Y</v>
      </c>
      <c r="G1581" s="4" t="str">
        <f>VLOOKUP(A1581,holiday!A1581:H3686,7,FALSE)</f>
        <v>N</v>
      </c>
      <c r="H1581">
        <v>11.5</v>
      </c>
      <c r="I1581">
        <v>18.100000000000001</v>
      </c>
      <c r="J1581">
        <v>8.4</v>
      </c>
      <c r="K1581">
        <v>0</v>
      </c>
      <c r="L1581" s="5">
        <v>118307.52499999999</v>
      </c>
      <c r="M1581" s="6">
        <v>121.0296417</v>
      </c>
      <c r="N1581" s="6">
        <f t="shared" si="24"/>
        <v>14318717.361163791</v>
      </c>
    </row>
    <row r="1582" spans="1:14" x14ac:dyDescent="0.45">
      <c r="A1582" s="9">
        <v>43585</v>
      </c>
      <c r="B1582" s="4" t="str">
        <f>VLOOKUP(A1582,holiday!A1582:F3687,2,FALSE)</f>
        <v>Tuesday</v>
      </c>
      <c r="C1582" s="4" t="str">
        <f>VLOOKUP(A1582,holiday!A1582:G3687,3,FALSE)</f>
        <v>April</v>
      </c>
      <c r="D1582" s="4">
        <f>VLOOKUP(A1582,holiday!A1582:E3687,5,FALSE)</f>
        <v>2019</v>
      </c>
      <c r="E1582" s="4">
        <f>VLOOKUP(A1582,holiday!A1582:F3687,4,FALSE)</f>
        <v>17</v>
      </c>
      <c r="F1582" s="4" t="str">
        <f>VLOOKUP(A1582,holiday!A1582:G3687,6,FALSE)</f>
        <v>Y</v>
      </c>
      <c r="G1582" s="4" t="str">
        <f>VLOOKUP(A1582,holiday!A1582:H3687,7,FALSE)</f>
        <v>N</v>
      </c>
      <c r="H1582">
        <v>7.9</v>
      </c>
      <c r="I1582">
        <v>23.1</v>
      </c>
      <c r="J1582">
        <v>11.7</v>
      </c>
      <c r="K1582">
        <v>0</v>
      </c>
      <c r="L1582" s="5">
        <v>110515.6</v>
      </c>
      <c r="M1582" s="6">
        <v>96.951705770000004</v>
      </c>
      <c r="N1582" s="6">
        <f t="shared" si="24"/>
        <v>10714675.934195014</v>
      </c>
    </row>
    <row r="1583" spans="1:14" x14ac:dyDescent="0.45">
      <c r="A1583" s="9">
        <v>43586</v>
      </c>
      <c r="B1583" s="4" t="str">
        <f>VLOOKUP(A1583,holiday!A1583:F3688,2,FALSE)</f>
        <v>Wednesday</v>
      </c>
      <c r="C1583" s="4" t="str">
        <f>VLOOKUP(A1583,holiday!A1583:G3688,3,FALSE)</f>
        <v>May</v>
      </c>
      <c r="D1583" s="4">
        <f>VLOOKUP(A1583,holiday!A1583:E3688,5,FALSE)</f>
        <v>2019</v>
      </c>
      <c r="E1583" s="4">
        <f>VLOOKUP(A1583,holiday!A1583:F3688,4,FALSE)</f>
        <v>17</v>
      </c>
      <c r="F1583" s="4" t="str">
        <f>VLOOKUP(A1583,holiday!A1583:G3688,6,FALSE)</f>
        <v>Y</v>
      </c>
      <c r="G1583" s="4" t="str">
        <f>VLOOKUP(A1583,holiday!A1583:H3688,7,FALSE)</f>
        <v>N</v>
      </c>
      <c r="H1583">
        <v>15.6</v>
      </c>
      <c r="I1583">
        <v>22.8</v>
      </c>
      <c r="J1583">
        <v>7.8</v>
      </c>
      <c r="K1583">
        <v>0</v>
      </c>
      <c r="L1583" s="5">
        <v>111462.38499999999</v>
      </c>
      <c r="M1583" s="6">
        <v>90.563836899999998</v>
      </c>
      <c r="N1583" s="6">
        <f t="shared" si="24"/>
        <v>10094461.255625006</v>
      </c>
    </row>
    <row r="1584" spans="1:14" x14ac:dyDescent="0.45">
      <c r="A1584" s="9">
        <v>43587</v>
      </c>
      <c r="B1584" s="4" t="str">
        <f>VLOOKUP(A1584,holiday!A1584:F3689,2,FALSE)</f>
        <v>Thursday</v>
      </c>
      <c r="C1584" s="4" t="str">
        <f>VLOOKUP(A1584,holiday!A1584:G3689,3,FALSE)</f>
        <v>May</v>
      </c>
      <c r="D1584" s="4">
        <f>VLOOKUP(A1584,holiday!A1584:E3689,5,FALSE)</f>
        <v>2019</v>
      </c>
      <c r="E1584" s="4">
        <f>VLOOKUP(A1584,holiday!A1584:F3689,4,FALSE)</f>
        <v>18</v>
      </c>
      <c r="F1584" s="4" t="str">
        <f>VLOOKUP(A1584,holiday!A1584:G3689,6,FALSE)</f>
        <v>Y</v>
      </c>
      <c r="G1584" s="4" t="str">
        <f>VLOOKUP(A1584,holiday!A1584:H3689,7,FALSE)</f>
        <v>N</v>
      </c>
      <c r="H1584">
        <v>17.100000000000001</v>
      </c>
      <c r="I1584">
        <v>20.2</v>
      </c>
      <c r="J1584">
        <v>6.2</v>
      </c>
      <c r="K1584">
        <v>3.6</v>
      </c>
      <c r="L1584" s="5">
        <v>112948.4</v>
      </c>
      <c r="M1584" s="6">
        <v>103.58661480000001</v>
      </c>
      <c r="N1584" s="6">
        <f t="shared" si="24"/>
        <v>11699942.403076321</v>
      </c>
    </row>
    <row r="1585" spans="1:14" x14ac:dyDescent="0.45">
      <c r="A1585" s="9">
        <v>43588</v>
      </c>
      <c r="B1585" s="4" t="str">
        <f>VLOOKUP(A1585,holiday!A1585:F3690,2,FALSE)</f>
        <v>Friday</v>
      </c>
      <c r="C1585" s="4" t="str">
        <f>VLOOKUP(A1585,holiday!A1585:G3690,3,FALSE)</f>
        <v>May</v>
      </c>
      <c r="D1585" s="4">
        <f>VLOOKUP(A1585,holiday!A1585:E3690,5,FALSE)</f>
        <v>2019</v>
      </c>
      <c r="E1585" s="4">
        <f>VLOOKUP(A1585,holiday!A1585:F3690,4,FALSE)</f>
        <v>18</v>
      </c>
      <c r="F1585" s="4" t="str">
        <f>VLOOKUP(A1585,holiday!A1585:G3690,6,FALSE)</f>
        <v>Y</v>
      </c>
      <c r="G1585" s="4" t="str">
        <f>VLOOKUP(A1585,holiday!A1585:H3690,7,FALSE)</f>
        <v>N</v>
      </c>
      <c r="H1585">
        <v>11.8</v>
      </c>
      <c r="I1585">
        <v>20.7</v>
      </c>
      <c r="J1585">
        <v>9</v>
      </c>
      <c r="K1585">
        <v>0.2</v>
      </c>
      <c r="L1585" s="5">
        <v>110902.185</v>
      </c>
      <c r="M1585" s="6">
        <v>101.1629982</v>
      </c>
      <c r="N1585" s="6">
        <f t="shared" si="24"/>
        <v>11219197.541531067</v>
      </c>
    </row>
    <row r="1586" spans="1:14" x14ac:dyDescent="0.45">
      <c r="A1586" s="9">
        <v>43589</v>
      </c>
      <c r="B1586" s="4" t="str">
        <f>VLOOKUP(A1586,holiday!A1586:F3691,2,FALSE)</f>
        <v>Saturday</v>
      </c>
      <c r="C1586" s="4" t="str">
        <f>VLOOKUP(A1586,holiday!A1586:G3691,3,FALSE)</f>
        <v>May</v>
      </c>
      <c r="D1586" s="4">
        <f>VLOOKUP(A1586,holiday!A1586:E3691,5,FALSE)</f>
        <v>2019</v>
      </c>
      <c r="E1586" s="4">
        <f>VLOOKUP(A1586,holiday!A1586:F3691,4,FALSE)</f>
        <v>18</v>
      </c>
      <c r="F1586" s="4" t="str">
        <f>VLOOKUP(A1586,holiday!A1586:G3691,6,FALSE)</f>
        <v>Y</v>
      </c>
      <c r="G1586" s="4" t="str">
        <f>VLOOKUP(A1586,holiday!A1586:H3691,7,FALSE)</f>
        <v>N</v>
      </c>
      <c r="H1586">
        <v>13</v>
      </c>
      <c r="I1586">
        <v>16.399999999999999</v>
      </c>
      <c r="J1586">
        <v>8.1999999999999993</v>
      </c>
      <c r="K1586">
        <v>0.2</v>
      </c>
      <c r="L1586" s="5">
        <v>103616.145</v>
      </c>
      <c r="M1586" s="6">
        <v>103.38349669999999</v>
      </c>
      <c r="N1586" s="6">
        <f t="shared" si="24"/>
        <v>10712199.384674221</v>
      </c>
    </row>
    <row r="1587" spans="1:14" x14ac:dyDescent="0.45">
      <c r="A1587" s="9">
        <v>43590</v>
      </c>
      <c r="B1587" s="4" t="str">
        <f>VLOOKUP(A1587,holiday!A1587:F3692,2,FALSE)</f>
        <v>Sunday</v>
      </c>
      <c r="C1587" s="4" t="str">
        <f>VLOOKUP(A1587,holiday!A1587:G3692,3,FALSE)</f>
        <v>May</v>
      </c>
      <c r="D1587" s="4">
        <f>VLOOKUP(A1587,holiday!A1587:E3692,5,FALSE)</f>
        <v>2019</v>
      </c>
      <c r="E1587" s="4">
        <f>VLOOKUP(A1587,holiday!A1587:F3692,4,FALSE)</f>
        <v>18</v>
      </c>
      <c r="F1587" s="4" t="str">
        <f>VLOOKUP(A1587,holiday!A1587:G3692,6,FALSE)</f>
        <v>Y</v>
      </c>
      <c r="G1587" s="4" t="str">
        <f>VLOOKUP(A1587,holiday!A1587:H3692,7,FALSE)</f>
        <v>N</v>
      </c>
      <c r="H1587">
        <v>11.3</v>
      </c>
      <c r="I1587">
        <v>16.3</v>
      </c>
      <c r="J1587">
        <v>6.5</v>
      </c>
      <c r="K1587">
        <v>2</v>
      </c>
      <c r="L1587" s="5">
        <v>104770.705</v>
      </c>
      <c r="M1587" s="6">
        <v>108.09555589999999</v>
      </c>
      <c r="N1587" s="6">
        <f t="shared" si="24"/>
        <v>11325247.599009909</v>
      </c>
    </row>
    <row r="1588" spans="1:14" x14ac:dyDescent="0.45">
      <c r="A1588" s="9">
        <v>43591</v>
      </c>
      <c r="B1588" s="4" t="str">
        <f>VLOOKUP(A1588,holiday!A1588:F3693,2,FALSE)</f>
        <v>Monday</v>
      </c>
      <c r="C1588" s="4" t="str">
        <f>VLOOKUP(A1588,holiday!A1588:G3693,3,FALSE)</f>
        <v>May</v>
      </c>
      <c r="D1588" s="4">
        <f>VLOOKUP(A1588,holiday!A1588:E3693,5,FALSE)</f>
        <v>2019</v>
      </c>
      <c r="E1588" s="4">
        <f>VLOOKUP(A1588,holiday!A1588:F3693,4,FALSE)</f>
        <v>18</v>
      </c>
      <c r="F1588" s="4" t="str">
        <f>VLOOKUP(A1588,holiday!A1588:G3693,6,FALSE)</f>
        <v>Y</v>
      </c>
      <c r="G1588" s="4" t="str">
        <f>VLOOKUP(A1588,holiday!A1588:H3693,7,FALSE)</f>
        <v>N</v>
      </c>
      <c r="H1588">
        <v>11.7</v>
      </c>
      <c r="I1588">
        <v>16.7</v>
      </c>
      <c r="J1588">
        <v>8.5</v>
      </c>
      <c r="K1588">
        <v>0.2</v>
      </c>
      <c r="L1588" s="5">
        <v>121535.485</v>
      </c>
      <c r="M1588" s="6">
        <v>112.50558460000001</v>
      </c>
      <c r="N1588" s="6">
        <f t="shared" si="24"/>
        <v>13673420.789569532</v>
      </c>
    </row>
    <row r="1589" spans="1:14" x14ac:dyDescent="0.45">
      <c r="A1589" s="9">
        <v>43592</v>
      </c>
      <c r="B1589" s="4" t="str">
        <f>VLOOKUP(A1589,holiday!A1589:F3694,2,FALSE)</f>
        <v>Tuesday</v>
      </c>
      <c r="C1589" s="4" t="str">
        <f>VLOOKUP(A1589,holiday!A1589:G3694,3,FALSE)</f>
        <v>May</v>
      </c>
      <c r="D1589" s="4">
        <f>VLOOKUP(A1589,holiday!A1589:E3694,5,FALSE)</f>
        <v>2019</v>
      </c>
      <c r="E1589" s="4">
        <f>VLOOKUP(A1589,holiday!A1589:F3694,4,FALSE)</f>
        <v>18</v>
      </c>
      <c r="F1589" s="4" t="str">
        <f>VLOOKUP(A1589,holiday!A1589:G3694,6,FALSE)</f>
        <v>Y</v>
      </c>
      <c r="G1589" s="4" t="str">
        <f>VLOOKUP(A1589,holiday!A1589:H3694,7,FALSE)</f>
        <v>N</v>
      </c>
      <c r="H1589">
        <v>7.4</v>
      </c>
      <c r="I1589">
        <v>18.7</v>
      </c>
      <c r="J1589">
        <v>11.7</v>
      </c>
      <c r="K1589">
        <v>0</v>
      </c>
      <c r="L1589" s="5">
        <v>116318.435</v>
      </c>
      <c r="M1589" s="6">
        <v>94.753714479999999</v>
      </c>
      <c r="N1589" s="6">
        <f t="shared" si="24"/>
        <v>11021603.778750438</v>
      </c>
    </row>
    <row r="1590" spans="1:14" x14ac:dyDescent="0.45">
      <c r="A1590" s="9">
        <v>43593</v>
      </c>
      <c r="B1590" s="4" t="str">
        <f>VLOOKUP(A1590,holiday!A1590:F3695,2,FALSE)</f>
        <v>Wednesday</v>
      </c>
      <c r="C1590" s="4" t="str">
        <f>VLOOKUP(A1590,holiday!A1590:G3695,3,FALSE)</f>
        <v>May</v>
      </c>
      <c r="D1590" s="4">
        <f>VLOOKUP(A1590,holiday!A1590:E3695,5,FALSE)</f>
        <v>2019</v>
      </c>
      <c r="E1590" s="4">
        <f>VLOOKUP(A1590,holiday!A1590:F3695,4,FALSE)</f>
        <v>18</v>
      </c>
      <c r="F1590" s="4" t="str">
        <f>VLOOKUP(A1590,holiday!A1590:G3695,6,FALSE)</f>
        <v>Y</v>
      </c>
      <c r="G1590" s="4" t="str">
        <f>VLOOKUP(A1590,holiday!A1590:H3695,7,FALSE)</f>
        <v>N</v>
      </c>
      <c r="H1590">
        <v>10.3</v>
      </c>
      <c r="I1590">
        <v>17.399999999999999</v>
      </c>
      <c r="J1590">
        <v>7.3</v>
      </c>
      <c r="K1590">
        <v>5.2</v>
      </c>
      <c r="L1590" s="5">
        <v>118801.84</v>
      </c>
      <c r="M1590" s="6">
        <v>114.5284513</v>
      </c>
      <c r="N1590" s="6">
        <f t="shared" si="24"/>
        <v>13606190.746790392</v>
      </c>
    </row>
    <row r="1591" spans="1:14" x14ac:dyDescent="0.45">
      <c r="A1591" s="9">
        <v>43594</v>
      </c>
      <c r="B1591" s="4" t="str">
        <f>VLOOKUP(A1591,holiday!A1591:F3696,2,FALSE)</f>
        <v>Thursday</v>
      </c>
      <c r="C1591" s="4" t="str">
        <f>VLOOKUP(A1591,holiday!A1591:G3696,3,FALSE)</f>
        <v>May</v>
      </c>
      <c r="D1591" s="4">
        <f>VLOOKUP(A1591,holiday!A1591:E3696,5,FALSE)</f>
        <v>2019</v>
      </c>
      <c r="E1591" s="4">
        <f>VLOOKUP(A1591,holiday!A1591:F3696,4,FALSE)</f>
        <v>19</v>
      </c>
      <c r="F1591" s="4" t="str">
        <f>VLOOKUP(A1591,holiday!A1591:G3696,6,FALSE)</f>
        <v>Y</v>
      </c>
      <c r="G1591" s="4" t="str">
        <f>VLOOKUP(A1591,holiday!A1591:H3696,7,FALSE)</f>
        <v>N</v>
      </c>
      <c r="H1591">
        <v>9.6999999999999993</v>
      </c>
      <c r="I1591">
        <v>16.2</v>
      </c>
      <c r="J1591">
        <v>5.3</v>
      </c>
      <c r="K1591">
        <v>0.6</v>
      </c>
      <c r="L1591" s="5">
        <v>122003.33500000001</v>
      </c>
      <c r="M1591" s="6">
        <v>113.6303305</v>
      </c>
      <c r="N1591" s="6">
        <f t="shared" si="24"/>
        <v>13863279.278152218</v>
      </c>
    </row>
    <row r="1592" spans="1:14" x14ac:dyDescent="0.45">
      <c r="A1592" s="9">
        <v>43595</v>
      </c>
      <c r="B1592" s="4" t="str">
        <f>VLOOKUP(A1592,holiday!A1592:F3697,2,FALSE)</f>
        <v>Friday</v>
      </c>
      <c r="C1592" s="4" t="str">
        <f>VLOOKUP(A1592,holiday!A1592:G3697,3,FALSE)</f>
        <v>May</v>
      </c>
      <c r="D1592" s="4">
        <f>VLOOKUP(A1592,holiday!A1592:E3697,5,FALSE)</f>
        <v>2019</v>
      </c>
      <c r="E1592" s="4">
        <f>VLOOKUP(A1592,holiday!A1592:F3697,4,FALSE)</f>
        <v>19</v>
      </c>
      <c r="F1592" s="4" t="str">
        <f>VLOOKUP(A1592,holiday!A1592:G3697,6,FALSE)</f>
        <v>Y</v>
      </c>
      <c r="G1592" s="4" t="str">
        <f>VLOOKUP(A1592,holiday!A1592:H3697,7,FALSE)</f>
        <v>N</v>
      </c>
      <c r="H1592">
        <v>10.199999999999999</v>
      </c>
      <c r="I1592">
        <v>14.2</v>
      </c>
      <c r="J1592">
        <v>2.8</v>
      </c>
      <c r="K1592">
        <v>7.2</v>
      </c>
      <c r="L1592" s="5">
        <v>123850.86</v>
      </c>
      <c r="M1592" s="6">
        <v>93.135276869999998</v>
      </c>
      <c r="N1592" s="6">
        <f t="shared" si="24"/>
        <v>11534884.136687608</v>
      </c>
    </row>
    <row r="1593" spans="1:14" x14ac:dyDescent="0.45">
      <c r="A1593" s="9">
        <v>43596</v>
      </c>
      <c r="B1593" s="4" t="str">
        <f>VLOOKUP(A1593,holiday!A1593:F3698,2,FALSE)</f>
        <v>Saturday</v>
      </c>
      <c r="C1593" s="4" t="str">
        <f>VLOOKUP(A1593,holiday!A1593:G3698,3,FALSE)</f>
        <v>May</v>
      </c>
      <c r="D1593" s="4">
        <f>VLOOKUP(A1593,holiday!A1593:E3698,5,FALSE)</f>
        <v>2019</v>
      </c>
      <c r="E1593" s="4">
        <f>VLOOKUP(A1593,holiday!A1593:F3698,4,FALSE)</f>
        <v>19</v>
      </c>
      <c r="F1593" s="4" t="str">
        <f>VLOOKUP(A1593,holiday!A1593:G3698,6,FALSE)</f>
        <v>Y</v>
      </c>
      <c r="G1593" s="4" t="str">
        <f>VLOOKUP(A1593,holiday!A1593:H3698,7,FALSE)</f>
        <v>N</v>
      </c>
      <c r="H1593">
        <v>10.199999999999999</v>
      </c>
      <c r="I1593">
        <v>16.399999999999999</v>
      </c>
      <c r="J1593">
        <v>7.7</v>
      </c>
      <c r="K1593">
        <v>8.1999999999999993</v>
      </c>
      <c r="L1593" s="5">
        <v>113186.735</v>
      </c>
      <c r="M1593" s="6">
        <v>87.036533050000003</v>
      </c>
      <c r="N1593" s="6">
        <f t="shared" si="24"/>
        <v>9851381.0016490929</v>
      </c>
    </row>
    <row r="1594" spans="1:14" x14ac:dyDescent="0.45">
      <c r="A1594" s="9">
        <v>43597</v>
      </c>
      <c r="B1594" s="4" t="str">
        <f>VLOOKUP(A1594,holiday!A1594:F3699,2,FALSE)</f>
        <v>Sunday</v>
      </c>
      <c r="C1594" s="4" t="str">
        <f>VLOOKUP(A1594,holiday!A1594:G3699,3,FALSE)</f>
        <v>May</v>
      </c>
      <c r="D1594" s="4">
        <f>VLOOKUP(A1594,holiday!A1594:E3699,5,FALSE)</f>
        <v>2019</v>
      </c>
      <c r="E1594" s="4">
        <f>VLOOKUP(A1594,holiday!A1594:F3699,4,FALSE)</f>
        <v>19</v>
      </c>
      <c r="F1594" s="4" t="str">
        <f>VLOOKUP(A1594,holiday!A1594:G3699,6,FALSE)</f>
        <v>Y</v>
      </c>
      <c r="G1594" s="4" t="str">
        <f>VLOOKUP(A1594,holiday!A1594:H3699,7,FALSE)</f>
        <v>N</v>
      </c>
      <c r="H1594">
        <v>12.2</v>
      </c>
      <c r="I1594">
        <v>17.7</v>
      </c>
      <c r="J1594">
        <v>6.6</v>
      </c>
      <c r="K1594">
        <v>0</v>
      </c>
      <c r="L1594" s="5">
        <v>110416.88</v>
      </c>
      <c r="M1594" s="6">
        <v>87.377381740000004</v>
      </c>
      <c r="N1594" s="6">
        <f t="shared" si="24"/>
        <v>9647937.8742997721</v>
      </c>
    </row>
    <row r="1595" spans="1:14" x14ac:dyDescent="0.45">
      <c r="A1595" s="9">
        <v>43598</v>
      </c>
      <c r="B1595" s="4" t="str">
        <f>VLOOKUP(A1595,holiday!A1595:F3700,2,FALSE)</f>
        <v>Monday</v>
      </c>
      <c r="C1595" s="4" t="str">
        <f>VLOOKUP(A1595,holiday!A1595:G3700,3,FALSE)</f>
        <v>May</v>
      </c>
      <c r="D1595" s="4">
        <f>VLOOKUP(A1595,holiday!A1595:E3700,5,FALSE)</f>
        <v>2019</v>
      </c>
      <c r="E1595" s="4">
        <f>VLOOKUP(A1595,holiday!A1595:F3700,4,FALSE)</f>
        <v>19</v>
      </c>
      <c r="F1595" s="4" t="str">
        <f>VLOOKUP(A1595,holiday!A1595:G3700,6,FALSE)</f>
        <v>Y</v>
      </c>
      <c r="G1595" s="4" t="str">
        <f>VLOOKUP(A1595,holiday!A1595:H3700,7,FALSE)</f>
        <v>N</v>
      </c>
      <c r="H1595">
        <v>12.7</v>
      </c>
      <c r="I1595">
        <v>18.100000000000001</v>
      </c>
      <c r="J1595">
        <v>8.3000000000000007</v>
      </c>
      <c r="K1595">
        <v>0</v>
      </c>
      <c r="L1595" s="5">
        <v>119598.605</v>
      </c>
      <c r="M1595" s="6">
        <v>77.157376979999995</v>
      </c>
      <c r="N1595" s="6">
        <f t="shared" si="24"/>
        <v>9227914.6522671115</v>
      </c>
    </row>
    <row r="1596" spans="1:14" x14ac:dyDescent="0.45">
      <c r="A1596" s="9">
        <v>43599</v>
      </c>
      <c r="B1596" s="4" t="str">
        <f>VLOOKUP(A1596,holiday!A1596:F3701,2,FALSE)</f>
        <v>Tuesday</v>
      </c>
      <c r="C1596" s="4" t="str">
        <f>VLOOKUP(A1596,holiday!A1596:G3701,3,FALSE)</f>
        <v>May</v>
      </c>
      <c r="D1596" s="4">
        <f>VLOOKUP(A1596,holiday!A1596:E3701,5,FALSE)</f>
        <v>2019</v>
      </c>
      <c r="E1596" s="4">
        <f>VLOOKUP(A1596,holiday!A1596:F3701,4,FALSE)</f>
        <v>19</v>
      </c>
      <c r="F1596" s="4" t="str">
        <f>VLOOKUP(A1596,holiday!A1596:G3701,6,FALSE)</f>
        <v>Y</v>
      </c>
      <c r="G1596" s="4" t="str">
        <f>VLOOKUP(A1596,holiday!A1596:H3701,7,FALSE)</f>
        <v>N</v>
      </c>
      <c r="H1596">
        <v>11.3</v>
      </c>
      <c r="I1596">
        <v>20.2</v>
      </c>
      <c r="J1596">
        <v>9</v>
      </c>
      <c r="K1596">
        <v>0</v>
      </c>
      <c r="L1596" s="5">
        <v>123005.31</v>
      </c>
      <c r="M1596" s="6">
        <v>89.82269178</v>
      </c>
      <c r="N1596" s="6">
        <f t="shared" si="24"/>
        <v>11048668.047433352</v>
      </c>
    </row>
    <row r="1597" spans="1:14" x14ac:dyDescent="0.45">
      <c r="A1597" s="9">
        <v>43600</v>
      </c>
      <c r="B1597" s="4" t="str">
        <f>VLOOKUP(A1597,holiday!A1597:F3702,2,FALSE)</f>
        <v>Wednesday</v>
      </c>
      <c r="C1597" s="4" t="str">
        <f>VLOOKUP(A1597,holiday!A1597:G3702,3,FALSE)</f>
        <v>May</v>
      </c>
      <c r="D1597" s="4">
        <f>VLOOKUP(A1597,holiday!A1597:E3702,5,FALSE)</f>
        <v>2019</v>
      </c>
      <c r="E1597" s="4">
        <f>VLOOKUP(A1597,holiday!A1597:F3702,4,FALSE)</f>
        <v>19</v>
      </c>
      <c r="F1597" s="4" t="str">
        <f>VLOOKUP(A1597,holiday!A1597:G3702,6,FALSE)</f>
        <v>Y</v>
      </c>
      <c r="G1597" s="4" t="str">
        <f>VLOOKUP(A1597,holiday!A1597:H3702,7,FALSE)</f>
        <v>N</v>
      </c>
      <c r="H1597">
        <v>12</v>
      </c>
      <c r="I1597">
        <v>15.8</v>
      </c>
      <c r="J1597">
        <v>8</v>
      </c>
      <c r="K1597">
        <v>0</v>
      </c>
      <c r="L1597" s="5">
        <v>126264.77499999999</v>
      </c>
      <c r="M1597" s="6">
        <v>100.6447738</v>
      </c>
      <c r="N1597" s="6">
        <f t="shared" si="24"/>
        <v>12707889.718782894</v>
      </c>
    </row>
    <row r="1598" spans="1:14" x14ac:dyDescent="0.45">
      <c r="A1598" s="9">
        <v>43601</v>
      </c>
      <c r="B1598" s="4" t="str">
        <f>VLOOKUP(A1598,holiday!A1598:F3703,2,FALSE)</f>
        <v>Thursday</v>
      </c>
      <c r="C1598" s="4" t="str">
        <f>VLOOKUP(A1598,holiday!A1598:G3703,3,FALSE)</f>
        <v>May</v>
      </c>
      <c r="D1598" s="4">
        <f>VLOOKUP(A1598,holiday!A1598:E3703,5,FALSE)</f>
        <v>2019</v>
      </c>
      <c r="E1598" s="4">
        <f>VLOOKUP(A1598,holiday!A1598:F3703,4,FALSE)</f>
        <v>20</v>
      </c>
      <c r="F1598" s="4" t="str">
        <f>VLOOKUP(A1598,holiday!A1598:G3703,6,FALSE)</f>
        <v>Y</v>
      </c>
      <c r="G1598" s="4" t="str">
        <f>VLOOKUP(A1598,holiday!A1598:H3703,7,FALSE)</f>
        <v>N</v>
      </c>
      <c r="H1598">
        <v>10.5</v>
      </c>
      <c r="I1598">
        <v>16.100000000000001</v>
      </c>
      <c r="J1598">
        <v>9.8000000000000007</v>
      </c>
      <c r="K1598">
        <v>0</v>
      </c>
      <c r="L1598" s="5">
        <v>127389.485</v>
      </c>
      <c r="M1598" s="6">
        <v>98.942964329999995</v>
      </c>
      <c r="N1598" s="6">
        <f t="shared" si="24"/>
        <v>12604293.27037207</v>
      </c>
    </row>
    <row r="1599" spans="1:14" x14ac:dyDescent="0.45">
      <c r="A1599" s="9">
        <v>43602</v>
      </c>
      <c r="B1599" s="4" t="str">
        <f>VLOOKUP(A1599,holiday!A1599:F3704,2,FALSE)</f>
        <v>Friday</v>
      </c>
      <c r="C1599" s="4" t="str">
        <f>VLOOKUP(A1599,holiday!A1599:G3704,3,FALSE)</f>
        <v>May</v>
      </c>
      <c r="D1599" s="4">
        <f>VLOOKUP(A1599,holiday!A1599:E3704,5,FALSE)</f>
        <v>2019</v>
      </c>
      <c r="E1599" s="4">
        <f>VLOOKUP(A1599,holiday!A1599:F3704,4,FALSE)</f>
        <v>20</v>
      </c>
      <c r="F1599" s="4" t="str">
        <f>VLOOKUP(A1599,holiday!A1599:G3704,6,FALSE)</f>
        <v>Y</v>
      </c>
      <c r="G1599" s="4" t="str">
        <f>VLOOKUP(A1599,holiday!A1599:H3704,7,FALSE)</f>
        <v>N</v>
      </c>
      <c r="H1599">
        <v>6.5</v>
      </c>
      <c r="I1599">
        <v>18.600000000000001</v>
      </c>
      <c r="J1599">
        <v>10.7</v>
      </c>
      <c r="K1599">
        <v>0</v>
      </c>
      <c r="L1599" s="5">
        <v>126934.24</v>
      </c>
      <c r="M1599" s="6">
        <v>96.783858859999995</v>
      </c>
      <c r="N1599" s="6">
        <f t="shared" si="24"/>
        <v>12285185.568661366</v>
      </c>
    </row>
    <row r="1600" spans="1:14" x14ac:dyDescent="0.45">
      <c r="A1600" s="9">
        <v>43603</v>
      </c>
      <c r="B1600" s="4" t="str">
        <f>VLOOKUP(A1600,holiday!A1600:F3705,2,FALSE)</f>
        <v>Saturday</v>
      </c>
      <c r="C1600" s="4" t="str">
        <f>VLOOKUP(A1600,holiday!A1600:G3705,3,FALSE)</f>
        <v>May</v>
      </c>
      <c r="D1600" s="4">
        <f>VLOOKUP(A1600,holiday!A1600:E3705,5,FALSE)</f>
        <v>2019</v>
      </c>
      <c r="E1600" s="4">
        <f>VLOOKUP(A1600,holiday!A1600:F3705,4,FALSE)</f>
        <v>20</v>
      </c>
      <c r="F1600" s="4" t="str">
        <f>VLOOKUP(A1600,holiday!A1600:G3705,6,FALSE)</f>
        <v>Y</v>
      </c>
      <c r="G1600" s="4" t="str">
        <f>VLOOKUP(A1600,holiday!A1600:H3705,7,FALSE)</f>
        <v>N</v>
      </c>
      <c r="H1600">
        <v>6.2</v>
      </c>
      <c r="I1600">
        <v>21.5</v>
      </c>
      <c r="J1600">
        <v>10.6</v>
      </c>
      <c r="K1600">
        <v>0</v>
      </c>
      <c r="L1600" s="5">
        <v>112990.63499999999</v>
      </c>
      <c r="M1600" s="6">
        <v>86.441785100000004</v>
      </c>
      <c r="N1600" s="6">
        <f t="shared" si="24"/>
        <v>9767112.1889825389</v>
      </c>
    </row>
    <row r="1601" spans="1:14" x14ac:dyDescent="0.45">
      <c r="A1601" s="9">
        <v>43604</v>
      </c>
      <c r="B1601" s="4" t="str">
        <f>VLOOKUP(A1601,holiday!A1601:F3706,2,FALSE)</f>
        <v>Sunday</v>
      </c>
      <c r="C1601" s="4" t="str">
        <f>VLOOKUP(A1601,holiday!A1601:G3706,3,FALSE)</f>
        <v>May</v>
      </c>
      <c r="D1601" s="4">
        <f>VLOOKUP(A1601,holiday!A1601:E3706,5,FALSE)</f>
        <v>2019</v>
      </c>
      <c r="E1601" s="4">
        <f>VLOOKUP(A1601,holiday!A1601:F3706,4,FALSE)</f>
        <v>20</v>
      </c>
      <c r="F1601" s="4" t="str">
        <f>VLOOKUP(A1601,holiday!A1601:G3706,6,FALSE)</f>
        <v>Y</v>
      </c>
      <c r="G1601" s="4" t="str">
        <f>VLOOKUP(A1601,holiday!A1601:H3706,7,FALSE)</f>
        <v>N</v>
      </c>
      <c r="H1601">
        <v>8.9</v>
      </c>
      <c r="I1601">
        <v>21.8</v>
      </c>
      <c r="J1601">
        <v>10</v>
      </c>
      <c r="K1601">
        <v>0.2</v>
      </c>
      <c r="L1601" s="5">
        <v>104054.85</v>
      </c>
      <c r="M1601" s="6">
        <v>76.294168089999999</v>
      </c>
      <c r="N1601" s="6">
        <f t="shared" si="24"/>
        <v>7938778.2164797373</v>
      </c>
    </row>
    <row r="1602" spans="1:14" x14ac:dyDescent="0.45">
      <c r="A1602" s="9">
        <v>43605</v>
      </c>
      <c r="B1602" s="4" t="str">
        <f>VLOOKUP(A1602,holiday!A1602:F3707,2,FALSE)</f>
        <v>Monday</v>
      </c>
      <c r="C1602" s="4" t="str">
        <f>VLOOKUP(A1602,holiday!A1602:G3707,3,FALSE)</f>
        <v>May</v>
      </c>
      <c r="D1602" s="4">
        <f>VLOOKUP(A1602,holiday!A1602:E3707,5,FALSE)</f>
        <v>2019</v>
      </c>
      <c r="E1602" s="4">
        <f>VLOOKUP(A1602,holiday!A1602:F3707,4,FALSE)</f>
        <v>20</v>
      </c>
      <c r="F1602" s="4" t="str">
        <f>VLOOKUP(A1602,holiday!A1602:G3707,6,FALSE)</f>
        <v>Y</v>
      </c>
      <c r="G1602" s="4" t="str">
        <f>VLOOKUP(A1602,holiday!A1602:H3707,7,FALSE)</f>
        <v>N</v>
      </c>
      <c r="H1602">
        <v>12</v>
      </c>
      <c r="I1602">
        <v>19.600000000000001</v>
      </c>
      <c r="J1602">
        <v>3.1</v>
      </c>
      <c r="K1602">
        <v>0.4</v>
      </c>
      <c r="L1602" s="5">
        <v>118733.42</v>
      </c>
      <c r="M1602" s="6">
        <v>93.344364299999995</v>
      </c>
      <c r="N1602" s="6">
        <f t="shared" ref="N1602:N1665" si="25">L1602*M1602</f>
        <v>11083095.611064905</v>
      </c>
    </row>
    <row r="1603" spans="1:14" x14ac:dyDescent="0.45">
      <c r="A1603" s="9">
        <v>43606</v>
      </c>
      <c r="B1603" s="4" t="str">
        <f>VLOOKUP(A1603,holiday!A1603:F3708,2,FALSE)</f>
        <v>Tuesday</v>
      </c>
      <c r="C1603" s="4" t="str">
        <f>VLOOKUP(A1603,holiday!A1603:G3708,3,FALSE)</f>
        <v>May</v>
      </c>
      <c r="D1603" s="4">
        <f>VLOOKUP(A1603,holiday!A1603:E3708,5,FALSE)</f>
        <v>2019</v>
      </c>
      <c r="E1603" s="4">
        <f>VLOOKUP(A1603,holiday!A1603:F3708,4,FALSE)</f>
        <v>20</v>
      </c>
      <c r="F1603" s="4" t="str">
        <f>VLOOKUP(A1603,holiday!A1603:G3708,6,FALSE)</f>
        <v>Y</v>
      </c>
      <c r="G1603" s="4" t="str">
        <f>VLOOKUP(A1603,holiday!A1603:H3708,7,FALSE)</f>
        <v>N</v>
      </c>
      <c r="H1603">
        <v>11.1</v>
      </c>
      <c r="I1603">
        <v>20.399999999999999</v>
      </c>
      <c r="J1603">
        <v>6.9</v>
      </c>
      <c r="K1603">
        <v>0.4</v>
      </c>
      <c r="L1603" s="5">
        <v>121766.77</v>
      </c>
      <c r="M1603" s="6">
        <v>104.5578083</v>
      </c>
      <c r="N1603" s="6">
        <f t="shared" si="25"/>
        <v>12731666.594970193</v>
      </c>
    </row>
    <row r="1604" spans="1:14" x14ac:dyDescent="0.45">
      <c r="A1604" s="9">
        <v>43607</v>
      </c>
      <c r="B1604" s="4" t="str">
        <f>VLOOKUP(A1604,holiday!A1604:F3709,2,FALSE)</f>
        <v>Wednesday</v>
      </c>
      <c r="C1604" s="4" t="str">
        <f>VLOOKUP(A1604,holiday!A1604:G3709,3,FALSE)</f>
        <v>May</v>
      </c>
      <c r="D1604" s="4">
        <f>VLOOKUP(A1604,holiday!A1604:E3709,5,FALSE)</f>
        <v>2019</v>
      </c>
      <c r="E1604" s="4">
        <f>VLOOKUP(A1604,holiday!A1604:F3709,4,FALSE)</f>
        <v>20</v>
      </c>
      <c r="F1604" s="4" t="str">
        <f>VLOOKUP(A1604,holiday!A1604:G3709,6,FALSE)</f>
        <v>Y</v>
      </c>
      <c r="G1604" s="4" t="str">
        <f>VLOOKUP(A1604,holiday!A1604:H3709,7,FALSE)</f>
        <v>N</v>
      </c>
      <c r="H1604">
        <v>10.7</v>
      </c>
      <c r="I1604">
        <v>22.3</v>
      </c>
      <c r="J1604">
        <v>10.3</v>
      </c>
      <c r="K1604">
        <v>0</v>
      </c>
      <c r="L1604" s="5">
        <v>122015.59</v>
      </c>
      <c r="M1604" s="6">
        <v>115.8944559</v>
      </c>
      <c r="N1604" s="6">
        <f t="shared" si="25"/>
        <v>14140930.41436748</v>
      </c>
    </row>
    <row r="1605" spans="1:14" x14ac:dyDescent="0.45">
      <c r="A1605" s="9">
        <v>43608</v>
      </c>
      <c r="B1605" s="4" t="str">
        <f>VLOOKUP(A1605,holiday!A1605:F3710,2,FALSE)</f>
        <v>Thursday</v>
      </c>
      <c r="C1605" s="4" t="str">
        <f>VLOOKUP(A1605,holiday!A1605:G3710,3,FALSE)</f>
        <v>May</v>
      </c>
      <c r="D1605" s="4">
        <f>VLOOKUP(A1605,holiday!A1605:E3710,5,FALSE)</f>
        <v>2019</v>
      </c>
      <c r="E1605" s="4">
        <f>VLOOKUP(A1605,holiday!A1605:F3710,4,FALSE)</f>
        <v>21</v>
      </c>
      <c r="F1605" s="4" t="str">
        <f>VLOOKUP(A1605,holiday!A1605:G3710,6,FALSE)</f>
        <v>Y</v>
      </c>
      <c r="G1605" s="4" t="str">
        <f>VLOOKUP(A1605,holiday!A1605:H3710,7,FALSE)</f>
        <v>N</v>
      </c>
      <c r="H1605">
        <v>9.9</v>
      </c>
      <c r="I1605">
        <v>21.3</v>
      </c>
      <c r="J1605">
        <v>10.199999999999999</v>
      </c>
      <c r="K1605">
        <v>0</v>
      </c>
      <c r="L1605" s="5">
        <v>119118.11</v>
      </c>
      <c r="M1605" s="6">
        <v>88.387136190000007</v>
      </c>
      <c r="N1605" s="6">
        <f t="shared" si="25"/>
        <v>10528508.611265402</v>
      </c>
    </row>
    <row r="1606" spans="1:14" x14ac:dyDescent="0.45">
      <c r="A1606" s="9">
        <v>43609</v>
      </c>
      <c r="B1606" s="4" t="str">
        <f>VLOOKUP(A1606,holiday!A1606:F3711,2,FALSE)</f>
        <v>Friday</v>
      </c>
      <c r="C1606" s="4" t="str">
        <f>VLOOKUP(A1606,holiday!A1606:G3711,3,FALSE)</f>
        <v>May</v>
      </c>
      <c r="D1606" s="4">
        <f>VLOOKUP(A1606,holiday!A1606:E3711,5,FALSE)</f>
        <v>2019</v>
      </c>
      <c r="E1606" s="4">
        <f>VLOOKUP(A1606,holiday!A1606:F3711,4,FALSE)</f>
        <v>21</v>
      </c>
      <c r="F1606" s="4" t="str">
        <f>VLOOKUP(A1606,holiday!A1606:G3711,6,FALSE)</f>
        <v>Y</v>
      </c>
      <c r="G1606" s="4" t="str">
        <f>VLOOKUP(A1606,holiday!A1606:H3711,7,FALSE)</f>
        <v>N</v>
      </c>
      <c r="H1606">
        <v>13.8</v>
      </c>
      <c r="I1606">
        <v>20.2</v>
      </c>
      <c r="J1606">
        <v>4.4000000000000004</v>
      </c>
      <c r="K1606">
        <v>0</v>
      </c>
      <c r="L1606" s="5">
        <v>118924.765</v>
      </c>
      <c r="M1606" s="6">
        <v>91.547124490000002</v>
      </c>
      <c r="N1606" s="6">
        <f t="shared" si="25"/>
        <v>10887220.266398994</v>
      </c>
    </row>
    <row r="1607" spans="1:14" x14ac:dyDescent="0.45">
      <c r="A1607" s="9">
        <v>43610</v>
      </c>
      <c r="B1607" s="4" t="str">
        <f>VLOOKUP(A1607,holiday!A1607:F3712,2,FALSE)</f>
        <v>Saturday</v>
      </c>
      <c r="C1607" s="4" t="str">
        <f>VLOOKUP(A1607,holiday!A1607:G3712,3,FALSE)</f>
        <v>May</v>
      </c>
      <c r="D1607" s="4">
        <f>VLOOKUP(A1607,holiday!A1607:E3712,5,FALSE)</f>
        <v>2019</v>
      </c>
      <c r="E1607" s="4">
        <f>VLOOKUP(A1607,holiday!A1607:F3712,4,FALSE)</f>
        <v>21</v>
      </c>
      <c r="F1607" s="4" t="str">
        <f>VLOOKUP(A1607,holiday!A1607:G3712,6,FALSE)</f>
        <v>Y</v>
      </c>
      <c r="G1607" s="4" t="str">
        <f>VLOOKUP(A1607,holiday!A1607:H3712,7,FALSE)</f>
        <v>N</v>
      </c>
      <c r="H1607">
        <v>13.7</v>
      </c>
      <c r="I1607">
        <v>19.8</v>
      </c>
      <c r="J1607">
        <v>9.1</v>
      </c>
      <c r="K1607">
        <v>1.6</v>
      </c>
      <c r="L1607" s="5">
        <v>104949.95</v>
      </c>
      <c r="M1607" s="6">
        <v>74.262935119999995</v>
      </c>
      <c r="N1607" s="6">
        <f t="shared" si="25"/>
        <v>7793891.3276972435</v>
      </c>
    </row>
    <row r="1608" spans="1:14" x14ac:dyDescent="0.45">
      <c r="A1608" s="9">
        <v>43611</v>
      </c>
      <c r="B1608" s="4" t="str">
        <f>VLOOKUP(A1608,holiday!A1608:F3713,2,FALSE)</f>
        <v>Sunday</v>
      </c>
      <c r="C1608" s="4" t="str">
        <f>VLOOKUP(A1608,holiday!A1608:G3713,3,FALSE)</f>
        <v>May</v>
      </c>
      <c r="D1608" s="4">
        <f>VLOOKUP(A1608,holiday!A1608:E3713,5,FALSE)</f>
        <v>2019</v>
      </c>
      <c r="E1608" s="4">
        <f>VLOOKUP(A1608,holiday!A1608:F3713,4,FALSE)</f>
        <v>21</v>
      </c>
      <c r="F1608" s="4" t="str">
        <f>VLOOKUP(A1608,holiday!A1608:G3713,6,FALSE)</f>
        <v>Y</v>
      </c>
      <c r="G1608" s="4" t="str">
        <f>VLOOKUP(A1608,holiday!A1608:H3713,7,FALSE)</f>
        <v>N</v>
      </c>
      <c r="H1608">
        <v>9.5</v>
      </c>
      <c r="I1608">
        <v>15.1</v>
      </c>
      <c r="J1608">
        <v>8.6</v>
      </c>
      <c r="K1608">
        <v>6.6</v>
      </c>
      <c r="L1608" s="5">
        <v>106153.43</v>
      </c>
      <c r="M1608" s="6">
        <v>63.903082140000002</v>
      </c>
      <c r="N1608" s="6">
        <f t="shared" si="25"/>
        <v>6783531.3567327401</v>
      </c>
    </row>
    <row r="1609" spans="1:14" x14ac:dyDescent="0.45">
      <c r="A1609" s="9">
        <v>43612</v>
      </c>
      <c r="B1609" s="4" t="str">
        <f>VLOOKUP(A1609,holiday!A1609:F3714,2,FALSE)</f>
        <v>Monday</v>
      </c>
      <c r="C1609" s="4" t="str">
        <f>VLOOKUP(A1609,holiday!A1609:G3714,3,FALSE)</f>
        <v>May</v>
      </c>
      <c r="D1609" s="4">
        <f>VLOOKUP(A1609,holiday!A1609:E3714,5,FALSE)</f>
        <v>2019</v>
      </c>
      <c r="E1609" s="4">
        <f>VLOOKUP(A1609,holiday!A1609:F3714,4,FALSE)</f>
        <v>21</v>
      </c>
      <c r="F1609" s="4" t="str">
        <f>VLOOKUP(A1609,holiday!A1609:G3714,6,FALSE)</f>
        <v>Y</v>
      </c>
      <c r="G1609" s="4" t="str">
        <f>VLOOKUP(A1609,holiday!A1609:H3714,7,FALSE)</f>
        <v>N</v>
      </c>
      <c r="H1609">
        <v>7.8</v>
      </c>
      <c r="I1609">
        <v>14</v>
      </c>
      <c r="J1609">
        <v>7.2</v>
      </c>
      <c r="K1609">
        <v>8.1999999999999993</v>
      </c>
      <c r="L1609" s="5">
        <v>130229.295</v>
      </c>
      <c r="M1609" s="6">
        <v>87.611014030000007</v>
      </c>
      <c r="N1609" s="6">
        <f t="shared" si="25"/>
        <v>11409520.591362009</v>
      </c>
    </row>
    <row r="1610" spans="1:14" x14ac:dyDescent="0.45">
      <c r="A1610" s="9">
        <v>43613</v>
      </c>
      <c r="B1610" s="4" t="str">
        <f>VLOOKUP(A1610,holiday!A1610:F3715,2,FALSE)</f>
        <v>Tuesday</v>
      </c>
      <c r="C1610" s="4" t="str">
        <f>VLOOKUP(A1610,holiday!A1610:G3715,3,FALSE)</f>
        <v>May</v>
      </c>
      <c r="D1610" s="4">
        <f>VLOOKUP(A1610,holiday!A1610:E3715,5,FALSE)</f>
        <v>2019</v>
      </c>
      <c r="E1610" s="4">
        <f>VLOOKUP(A1610,holiday!A1610:F3715,4,FALSE)</f>
        <v>21</v>
      </c>
      <c r="F1610" s="4" t="str">
        <f>VLOOKUP(A1610,holiday!A1610:G3715,6,FALSE)</f>
        <v>Y</v>
      </c>
      <c r="G1610" s="4" t="str">
        <f>VLOOKUP(A1610,holiday!A1610:H3715,7,FALSE)</f>
        <v>N</v>
      </c>
      <c r="H1610">
        <v>8.1999999999999993</v>
      </c>
      <c r="I1610">
        <v>15.7</v>
      </c>
      <c r="J1610">
        <v>3.3</v>
      </c>
      <c r="K1610">
        <v>0.2</v>
      </c>
      <c r="L1610" s="5">
        <v>133799.655</v>
      </c>
      <c r="M1610" s="6">
        <v>79.964774539999993</v>
      </c>
      <c r="N1610" s="6">
        <f t="shared" si="25"/>
        <v>10699259.245604783</v>
      </c>
    </row>
    <row r="1611" spans="1:14" x14ac:dyDescent="0.45">
      <c r="A1611" s="9">
        <v>43614</v>
      </c>
      <c r="B1611" s="4" t="str">
        <f>VLOOKUP(A1611,holiday!A1611:F3716,2,FALSE)</f>
        <v>Wednesday</v>
      </c>
      <c r="C1611" s="4" t="str">
        <f>VLOOKUP(A1611,holiday!A1611:G3716,3,FALSE)</f>
        <v>May</v>
      </c>
      <c r="D1611" s="4">
        <f>VLOOKUP(A1611,holiday!A1611:E3716,5,FALSE)</f>
        <v>2019</v>
      </c>
      <c r="E1611" s="4">
        <f>VLOOKUP(A1611,holiday!A1611:F3716,4,FALSE)</f>
        <v>21</v>
      </c>
      <c r="F1611" s="4" t="str">
        <f>VLOOKUP(A1611,holiday!A1611:G3716,6,FALSE)</f>
        <v>Y</v>
      </c>
      <c r="G1611" s="4" t="str">
        <f>VLOOKUP(A1611,holiday!A1611:H3716,7,FALSE)</f>
        <v>N</v>
      </c>
      <c r="H1611">
        <v>8.6999999999999993</v>
      </c>
      <c r="I1611">
        <v>10.6</v>
      </c>
      <c r="J1611">
        <v>7.9</v>
      </c>
      <c r="K1611">
        <v>1.2</v>
      </c>
      <c r="L1611" s="5">
        <v>136301.49</v>
      </c>
      <c r="M1611" s="6">
        <v>85.003942199999997</v>
      </c>
      <c r="N1611" s="6">
        <f t="shared" si="25"/>
        <v>11586163.977733877</v>
      </c>
    </row>
    <row r="1612" spans="1:14" x14ac:dyDescent="0.45">
      <c r="A1612" s="9">
        <v>43615</v>
      </c>
      <c r="B1612" s="4" t="str">
        <f>VLOOKUP(A1612,holiday!A1612:F3717,2,FALSE)</f>
        <v>Thursday</v>
      </c>
      <c r="C1612" s="4" t="str">
        <f>VLOOKUP(A1612,holiday!A1612:G3717,3,FALSE)</f>
        <v>May</v>
      </c>
      <c r="D1612" s="4">
        <f>VLOOKUP(A1612,holiday!A1612:E3717,5,FALSE)</f>
        <v>2019</v>
      </c>
      <c r="E1612" s="4">
        <f>VLOOKUP(A1612,holiday!A1612:F3717,4,FALSE)</f>
        <v>22</v>
      </c>
      <c r="F1612" s="4" t="str">
        <f>VLOOKUP(A1612,holiday!A1612:G3717,6,FALSE)</f>
        <v>Y</v>
      </c>
      <c r="G1612" s="4" t="str">
        <f>VLOOKUP(A1612,holiday!A1612:H3717,7,FALSE)</f>
        <v>N</v>
      </c>
      <c r="H1612">
        <v>6.7</v>
      </c>
      <c r="I1612">
        <v>13.3</v>
      </c>
      <c r="J1612">
        <v>5.8</v>
      </c>
      <c r="K1612">
        <v>5.8</v>
      </c>
      <c r="L1612" s="5">
        <v>138857.13500000001</v>
      </c>
      <c r="M1612" s="6">
        <v>100.0150103</v>
      </c>
      <c r="N1612" s="6">
        <f t="shared" si="25"/>
        <v>13887797.787253492</v>
      </c>
    </row>
    <row r="1613" spans="1:14" x14ac:dyDescent="0.45">
      <c r="A1613" s="9">
        <v>43616</v>
      </c>
      <c r="B1613" s="4" t="str">
        <f>VLOOKUP(A1613,holiday!A1613:F3718,2,FALSE)</f>
        <v>Friday</v>
      </c>
      <c r="C1613" s="4" t="str">
        <f>VLOOKUP(A1613,holiday!A1613:G3718,3,FALSE)</f>
        <v>May</v>
      </c>
      <c r="D1613" s="4">
        <f>VLOOKUP(A1613,holiday!A1613:E3718,5,FALSE)</f>
        <v>2019</v>
      </c>
      <c r="E1613" s="4">
        <f>VLOOKUP(A1613,holiday!A1613:F3718,4,FALSE)</f>
        <v>22</v>
      </c>
      <c r="F1613" s="4" t="str">
        <f>VLOOKUP(A1613,holiday!A1613:G3718,6,FALSE)</f>
        <v>Y</v>
      </c>
      <c r="G1613" s="4" t="str">
        <f>VLOOKUP(A1613,holiday!A1613:H3718,7,FALSE)</f>
        <v>N</v>
      </c>
      <c r="H1613">
        <v>8.5</v>
      </c>
      <c r="I1613">
        <v>14.3</v>
      </c>
      <c r="J1613">
        <v>5.7</v>
      </c>
      <c r="K1613">
        <v>1.4</v>
      </c>
      <c r="L1613" s="5">
        <v>133869.14000000001</v>
      </c>
      <c r="M1613" s="6">
        <v>100.7077503</v>
      </c>
      <c r="N1613" s="6">
        <f t="shared" si="25"/>
        <v>13481659.923995743</v>
      </c>
    </row>
    <row r="1614" spans="1:14" x14ac:dyDescent="0.45">
      <c r="A1614" s="9">
        <v>43617</v>
      </c>
      <c r="B1614" s="4" t="str">
        <f>VLOOKUP(A1614,holiday!A1614:F3719,2,FALSE)</f>
        <v>Saturday</v>
      </c>
      <c r="C1614" s="4" t="str">
        <f>VLOOKUP(A1614,holiday!A1614:G3719,3,FALSE)</f>
        <v>June</v>
      </c>
      <c r="D1614" s="4">
        <f>VLOOKUP(A1614,holiday!A1614:E3719,5,FALSE)</f>
        <v>2019</v>
      </c>
      <c r="E1614" s="4">
        <f>VLOOKUP(A1614,holiday!A1614:F3719,4,FALSE)</f>
        <v>22</v>
      </c>
      <c r="F1614" s="4" t="str">
        <f>VLOOKUP(A1614,holiday!A1614:G3719,6,FALSE)</f>
        <v>Y</v>
      </c>
      <c r="G1614" s="4" t="str">
        <f>VLOOKUP(A1614,holiday!A1614:H3719,7,FALSE)</f>
        <v>N</v>
      </c>
      <c r="H1614">
        <v>11.7</v>
      </c>
      <c r="I1614">
        <v>14.6</v>
      </c>
      <c r="J1614">
        <v>5.8</v>
      </c>
      <c r="K1614">
        <v>2.4</v>
      </c>
      <c r="L1614" s="5">
        <v>120653.435</v>
      </c>
      <c r="M1614" s="6">
        <v>113.2446372</v>
      </c>
      <c r="N1614" s="6">
        <f t="shared" si="25"/>
        <v>13663354.473508781</v>
      </c>
    </row>
    <row r="1615" spans="1:14" x14ac:dyDescent="0.45">
      <c r="A1615" s="9">
        <v>43618</v>
      </c>
      <c r="B1615" s="4" t="str">
        <f>VLOOKUP(A1615,holiday!A1615:F3720,2,FALSE)</f>
        <v>Sunday</v>
      </c>
      <c r="C1615" s="4" t="str">
        <f>VLOOKUP(A1615,holiday!A1615:G3720,3,FALSE)</f>
        <v>June</v>
      </c>
      <c r="D1615" s="4">
        <f>VLOOKUP(A1615,holiday!A1615:E3720,5,FALSE)</f>
        <v>2019</v>
      </c>
      <c r="E1615" s="4">
        <f>VLOOKUP(A1615,holiday!A1615:F3720,4,FALSE)</f>
        <v>22</v>
      </c>
      <c r="F1615" s="4" t="str">
        <f>VLOOKUP(A1615,holiday!A1615:G3720,6,FALSE)</f>
        <v>Y</v>
      </c>
      <c r="G1615" s="4" t="str">
        <f>VLOOKUP(A1615,holiday!A1615:H3720,7,FALSE)</f>
        <v>N</v>
      </c>
      <c r="H1615">
        <v>11</v>
      </c>
      <c r="I1615">
        <v>14.5</v>
      </c>
      <c r="J1615">
        <v>6.7</v>
      </c>
      <c r="K1615">
        <v>0</v>
      </c>
      <c r="L1615" s="5">
        <v>118086.93</v>
      </c>
      <c r="M1615" s="6">
        <v>108.9225857</v>
      </c>
      <c r="N1615" s="6">
        <f t="shared" si="25"/>
        <v>12862333.752974899</v>
      </c>
    </row>
    <row r="1616" spans="1:14" x14ac:dyDescent="0.45">
      <c r="A1616" s="9">
        <v>43619</v>
      </c>
      <c r="B1616" s="4" t="str">
        <f>VLOOKUP(A1616,holiday!A1616:F3721,2,FALSE)</f>
        <v>Monday</v>
      </c>
      <c r="C1616" s="4" t="str">
        <f>VLOOKUP(A1616,holiday!A1616:G3721,3,FALSE)</f>
        <v>June</v>
      </c>
      <c r="D1616" s="4">
        <f>VLOOKUP(A1616,holiday!A1616:E3721,5,FALSE)</f>
        <v>2019</v>
      </c>
      <c r="E1616" s="4">
        <f>VLOOKUP(A1616,holiday!A1616:F3721,4,FALSE)</f>
        <v>22</v>
      </c>
      <c r="F1616" s="4" t="str">
        <f>VLOOKUP(A1616,holiday!A1616:G3721,6,FALSE)</f>
        <v>Y</v>
      </c>
      <c r="G1616" s="4" t="str">
        <f>VLOOKUP(A1616,holiday!A1616:H3721,7,FALSE)</f>
        <v>N</v>
      </c>
      <c r="H1616">
        <v>8.1999999999999993</v>
      </c>
      <c r="I1616">
        <v>12</v>
      </c>
      <c r="J1616">
        <v>3.8</v>
      </c>
      <c r="K1616">
        <v>15.4</v>
      </c>
      <c r="L1616" s="5">
        <v>135437.85</v>
      </c>
      <c r="M1616" s="6">
        <v>115.7252699</v>
      </c>
      <c r="N1616" s="6">
        <f t="shared" si="25"/>
        <v>15673581.745925715</v>
      </c>
    </row>
    <row r="1617" spans="1:14" x14ac:dyDescent="0.45">
      <c r="A1617" s="9">
        <v>43620</v>
      </c>
      <c r="B1617" s="4" t="str">
        <f>VLOOKUP(A1617,holiday!A1617:F3722,2,FALSE)</f>
        <v>Tuesday</v>
      </c>
      <c r="C1617" s="4" t="str">
        <f>VLOOKUP(A1617,holiday!A1617:G3722,3,FALSE)</f>
        <v>June</v>
      </c>
      <c r="D1617" s="4">
        <f>VLOOKUP(A1617,holiday!A1617:E3722,5,FALSE)</f>
        <v>2019</v>
      </c>
      <c r="E1617" s="4">
        <f>VLOOKUP(A1617,holiday!A1617:F3722,4,FALSE)</f>
        <v>22</v>
      </c>
      <c r="F1617" s="4" t="str">
        <f>VLOOKUP(A1617,holiday!A1617:G3722,6,FALSE)</f>
        <v>Y</v>
      </c>
      <c r="G1617" s="4" t="str">
        <f>VLOOKUP(A1617,holiday!A1617:H3722,7,FALSE)</f>
        <v>N</v>
      </c>
      <c r="H1617">
        <v>8.4</v>
      </c>
      <c r="I1617">
        <v>12.9</v>
      </c>
      <c r="J1617">
        <v>7.9</v>
      </c>
      <c r="K1617">
        <v>3.2</v>
      </c>
      <c r="L1617" s="5">
        <v>136149.125</v>
      </c>
      <c r="M1617" s="6">
        <v>149.11844379999999</v>
      </c>
      <c r="N1617" s="6">
        <f t="shared" si="25"/>
        <v>20302345.644731674</v>
      </c>
    </row>
    <row r="1618" spans="1:14" x14ac:dyDescent="0.45">
      <c r="A1618" s="9">
        <v>43621</v>
      </c>
      <c r="B1618" s="4" t="str">
        <f>VLOOKUP(A1618,holiday!A1618:F3723,2,FALSE)</f>
        <v>Wednesday</v>
      </c>
      <c r="C1618" s="4" t="str">
        <f>VLOOKUP(A1618,holiday!A1618:G3723,3,FALSE)</f>
        <v>June</v>
      </c>
      <c r="D1618" s="4">
        <f>VLOOKUP(A1618,holiday!A1618:E3723,5,FALSE)</f>
        <v>2019</v>
      </c>
      <c r="E1618" s="4">
        <f>VLOOKUP(A1618,holiday!A1618:F3723,4,FALSE)</f>
        <v>22</v>
      </c>
      <c r="F1618" s="4" t="str">
        <f>VLOOKUP(A1618,holiday!A1618:G3723,6,FALSE)</f>
        <v>Y</v>
      </c>
      <c r="G1618" s="4" t="str">
        <f>VLOOKUP(A1618,holiday!A1618:H3723,7,FALSE)</f>
        <v>N</v>
      </c>
      <c r="H1618">
        <v>8.6</v>
      </c>
      <c r="I1618">
        <v>13</v>
      </c>
      <c r="J1618">
        <v>5.7</v>
      </c>
      <c r="K1618">
        <v>0</v>
      </c>
      <c r="L1618" s="5">
        <v>137844.815</v>
      </c>
      <c r="M1618" s="6">
        <v>155.98832920000001</v>
      </c>
      <c r="N1618" s="6">
        <f t="shared" si="25"/>
        <v>21502182.380733099</v>
      </c>
    </row>
    <row r="1619" spans="1:14" x14ac:dyDescent="0.45">
      <c r="A1619" s="9">
        <v>43622</v>
      </c>
      <c r="B1619" s="4" t="str">
        <f>VLOOKUP(A1619,holiday!A1619:F3724,2,FALSE)</f>
        <v>Thursday</v>
      </c>
      <c r="C1619" s="4" t="str">
        <f>VLOOKUP(A1619,holiday!A1619:G3724,3,FALSE)</f>
        <v>June</v>
      </c>
      <c r="D1619" s="4">
        <f>VLOOKUP(A1619,holiday!A1619:E3724,5,FALSE)</f>
        <v>2019</v>
      </c>
      <c r="E1619" s="4">
        <f>VLOOKUP(A1619,holiday!A1619:F3724,4,FALSE)</f>
        <v>23</v>
      </c>
      <c r="F1619" s="4" t="str">
        <f>VLOOKUP(A1619,holiday!A1619:G3724,6,FALSE)</f>
        <v>Y</v>
      </c>
      <c r="G1619" s="4" t="str">
        <f>VLOOKUP(A1619,holiday!A1619:H3724,7,FALSE)</f>
        <v>N</v>
      </c>
      <c r="H1619">
        <v>10.199999999999999</v>
      </c>
      <c r="I1619">
        <v>14.8</v>
      </c>
      <c r="J1619">
        <v>7.9</v>
      </c>
      <c r="K1619">
        <v>0</v>
      </c>
      <c r="L1619" s="5">
        <v>134971.77499999999</v>
      </c>
      <c r="M1619" s="6">
        <v>162.49199490000001</v>
      </c>
      <c r="N1619" s="6">
        <f t="shared" si="25"/>
        <v>21931832.974943947</v>
      </c>
    </row>
    <row r="1620" spans="1:14" x14ac:dyDescent="0.45">
      <c r="A1620" s="9">
        <v>43623</v>
      </c>
      <c r="B1620" s="4" t="str">
        <f>VLOOKUP(A1620,holiday!A1620:F3725,2,FALSE)</f>
        <v>Friday</v>
      </c>
      <c r="C1620" s="4" t="str">
        <f>VLOOKUP(A1620,holiday!A1620:G3725,3,FALSE)</f>
        <v>June</v>
      </c>
      <c r="D1620" s="4">
        <f>VLOOKUP(A1620,holiday!A1620:E3725,5,FALSE)</f>
        <v>2019</v>
      </c>
      <c r="E1620" s="4">
        <f>VLOOKUP(A1620,holiday!A1620:F3725,4,FALSE)</f>
        <v>23</v>
      </c>
      <c r="F1620" s="4" t="str">
        <f>VLOOKUP(A1620,holiday!A1620:G3725,6,FALSE)</f>
        <v>Y</v>
      </c>
      <c r="G1620" s="4" t="str">
        <f>VLOOKUP(A1620,holiday!A1620:H3725,7,FALSE)</f>
        <v>N</v>
      </c>
      <c r="H1620">
        <v>11.7</v>
      </c>
      <c r="I1620">
        <v>16.600000000000001</v>
      </c>
      <c r="J1620">
        <v>8</v>
      </c>
      <c r="K1620">
        <v>0</v>
      </c>
      <c r="L1620" s="5">
        <v>132003.44</v>
      </c>
      <c r="M1620" s="6">
        <v>139.20081619999999</v>
      </c>
      <c r="N1620" s="6">
        <f t="shared" si="25"/>
        <v>18374986.589207727</v>
      </c>
    </row>
    <row r="1621" spans="1:14" x14ac:dyDescent="0.45">
      <c r="A1621" s="9">
        <v>43624</v>
      </c>
      <c r="B1621" s="4" t="str">
        <f>VLOOKUP(A1621,holiday!A1621:F3726,2,FALSE)</f>
        <v>Saturday</v>
      </c>
      <c r="C1621" s="4" t="str">
        <f>VLOOKUP(A1621,holiday!A1621:G3726,3,FALSE)</f>
        <v>June</v>
      </c>
      <c r="D1621" s="4">
        <f>VLOOKUP(A1621,holiday!A1621:E3726,5,FALSE)</f>
        <v>2019</v>
      </c>
      <c r="E1621" s="4">
        <f>VLOOKUP(A1621,holiday!A1621:F3726,4,FALSE)</f>
        <v>23</v>
      </c>
      <c r="F1621" s="4" t="str">
        <f>VLOOKUP(A1621,holiday!A1621:G3726,6,FALSE)</f>
        <v>Y</v>
      </c>
      <c r="G1621" s="4" t="str">
        <f>VLOOKUP(A1621,holiday!A1621:H3726,7,FALSE)</f>
        <v>N</v>
      </c>
      <c r="H1621">
        <v>6.7</v>
      </c>
      <c r="I1621">
        <v>18.7</v>
      </c>
      <c r="J1621">
        <v>9.3000000000000007</v>
      </c>
      <c r="K1621">
        <v>0</v>
      </c>
      <c r="L1621" s="5">
        <v>117243.63</v>
      </c>
      <c r="M1621" s="6">
        <v>102.4160856</v>
      </c>
      <c r="N1621" s="6">
        <f t="shared" si="25"/>
        <v>12007633.646134729</v>
      </c>
    </row>
    <row r="1622" spans="1:14" x14ac:dyDescent="0.45">
      <c r="A1622" s="9">
        <v>43625</v>
      </c>
      <c r="B1622" s="4" t="str">
        <f>VLOOKUP(A1622,holiday!A1622:F3727,2,FALSE)</f>
        <v>Sunday</v>
      </c>
      <c r="C1622" s="4" t="str">
        <f>VLOOKUP(A1622,holiday!A1622:G3727,3,FALSE)</f>
        <v>June</v>
      </c>
      <c r="D1622" s="4">
        <f>VLOOKUP(A1622,holiday!A1622:E3727,5,FALSE)</f>
        <v>2019</v>
      </c>
      <c r="E1622" s="4">
        <f>VLOOKUP(A1622,holiday!A1622:F3727,4,FALSE)</f>
        <v>23</v>
      </c>
      <c r="F1622" s="4" t="str">
        <f>VLOOKUP(A1622,holiday!A1622:G3727,6,FALSE)</f>
        <v>Y</v>
      </c>
      <c r="G1622" s="4" t="str">
        <f>VLOOKUP(A1622,holiday!A1622:H3727,7,FALSE)</f>
        <v>N</v>
      </c>
      <c r="H1622">
        <v>7.8</v>
      </c>
      <c r="I1622">
        <v>18</v>
      </c>
      <c r="J1622">
        <v>8</v>
      </c>
      <c r="K1622">
        <v>0</v>
      </c>
      <c r="L1622" s="5">
        <v>110669.42</v>
      </c>
      <c r="M1622" s="6">
        <v>69.561305970000006</v>
      </c>
      <c r="N1622" s="6">
        <f t="shared" si="25"/>
        <v>7698309.3861424383</v>
      </c>
    </row>
    <row r="1623" spans="1:14" x14ac:dyDescent="0.45">
      <c r="A1623" s="9">
        <v>43626</v>
      </c>
      <c r="B1623" s="4" t="str">
        <f>VLOOKUP(A1623,holiday!A1623:F3728,2,FALSE)</f>
        <v>Monday</v>
      </c>
      <c r="C1623" s="4" t="str">
        <f>VLOOKUP(A1623,holiday!A1623:G3728,3,FALSE)</f>
        <v>June</v>
      </c>
      <c r="D1623" s="4">
        <f>VLOOKUP(A1623,holiday!A1623:E3728,5,FALSE)</f>
        <v>2019</v>
      </c>
      <c r="E1623" s="4">
        <f>VLOOKUP(A1623,holiday!A1623:F3728,4,FALSE)</f>
        <v>23</v>
      </c>
      <c r="F1623" s="4" t="str">
        <f>VLOOKUP(A1623,holiday!A1623:G3728,6,FALSE)</f>
        <v>Y</v>
      </c>
      <c r="G1623" s="4" t="str">
        <f>VLOOKUP(A1623,holiday!A1623:H3728,7,FALSE)</f>
        <v>Y</v>
      </c>
      <c r="H1623">
        <v>12</v>
      </c>
      <c r="I1623">
        <v>19.2</v>
      </c>
      <c r="J1623">
        <v>7.6</v>
      </c>
      <c r="K1623">
        <v>3</v>
      </c>
      <c r="L1623" s="5">
        <v>108133.03</v>
      </c>
      <c r="M1623" s="6">
        <v>47.487874040000001</v>
      </c>
      <c r="N1623" s="6">
        <f t="shared" si="25"/>
        <v>5135007.7082035411</v>
      </c>
    </row>
    <row r="1624" spans="1:14" x14ac:dyDescent="0.45">
      <c r="A1624" s="9">
        <v>43627</v>
      </c>
      <c r="B1624" s="4" t="str">
        <f>VLOOKUP(A1624,holiday!A1624:F3729,2,FALSE)</f>
        <v>Tuesday</v>
      </c>
      <c r="C1624" s="4" t="str">
        <f>VLOOKUP(A1624,holiday!A1624:G3729,3,FALSE)</f>
        <v>June</v>
      </c>
      <c r="D1624" s="4">
        <f>VLOOKUP(A1624,holiday!A1624:E3729,5,FALSE)</f>
        <v>2019</v>
      </c>
      <c r="E1624" s="4">
        <f>VLOOKUP(A1624,holiday!A1624:F3729,4,FALSE)</f>
        <v>23</v>
      </c>
      <c r="F1624" s="4" t="str">
        <f>VLOOKUP(A1624,holiday!A1624:G3729,6,FALSE)</f>
        <v>Y</v>
      </c>
      <c r="G1624" s="4" t="str">
        <f>VLOOKUP(A1624,holiday!A1624:H3729,7,FALSE)</f>
        <v>N</v>
      </c>
      <c r="H1624">
        <v>9.6</v>
      </c>
      <c r="I1624">
        <v>17.899999999999999</v>
      </c>
      <c r="J1624">
        <v>9.1999999999999993</v>
      </c>
      <c r="K1624">
        <v>0</v>
      </c>
      <c r="L1624" s="5">
        <v>122760.92</v>
      </c>
      <c r="M1624" s="6">
        <v>73.078081710000006</v>
      </c>
      <c r="N1624" s="6">
        <f t="shared" si="25"/>
        <v>8971132.5425547734</v>
      </c>
    </row>
    <row r="1625" spans="1:14" x14ac:dyDescent="0.45">
      <c r="A1625" s="9">
        <v>43628</v>
      </c>
      <c r="B1625" s="4" t="str">
        <f>VLOOKUP(A1625,holiday!A1625:F3730,2,FALSE)</f>
        <v>Wednesday</v>
      </c>
      <c r="C1625" s="4" t="str">
        <f>VLOOKUP(A1625,holiday!A1625:G3730,3,FALSE)</f>
        <v>June</v>
      </c>
      <c r="D1625" s="4">
        <f>VLOOKUP(A1625,holiday!A1625:E3730,5,FALSE)</f>
        <v>2019</v>
      </c>
      <c r="E1625" s="4">
        <f>VLOOKUP(A1625,holiday!A1625:F3730,4,FALSE)</f>
        <v>23</v>
      </c>
      <c r="F1625" s="4" t="str">
        <f>VLOOKUP(A1625,holiday!A1625:G3730,6,FALSE)</f>
        <v>Y</v>
      </c>
      <c r="G1625" s="4" t="str">
        <f>VLOOKUP(A1625,holiday!A1625:H3730,7,FALSE)</f>
        <v>N</v>
      </c>
      <c r="H1625">
        <v>11.9</v>
      </c>
      <c r="I1625">
        <v>16.5</v>
      </c>
      <c r="J1625">
        <v>1.3</v>
      </c>
      <c r="K1625">
        <v>0.6</v>
      </c>
      <c r="L1625" s="5">
        <v>128127.75</v>
      </c>
      <c r="M1625" s="6">
        <v>85.792690070000006</v>
      </c>
      <c r="N1625" s="6">
        <f t="shared" si="25"/>
        <v>10992424.345116444</v>
      </c>
    </row>
    <row r="1626" spans="1:14" x14ac:dyDescent="0.45">
      <c r="A1626" s="9">
        <v>43629</v>
      </c>
      <c r="B1626" s="4" t="str">
        <f>VLOOKUP(A1626,holiday!A1626:F3731,2,FALSE)</f>
        <v>Thursday</v>
      </c>
      <c r="C1626" s="4" t="str">
        <f>VLOOKUP(A1626,holiday!A1626:G3731,3,FALSE)</f>
        <v>June</v>
      </c>
      <c r="D1626" s="4">
        <f>VLOOKUP(A1626,holiday!A1626:E3731,5,FALSE)</f>
        <v>2019</v>
      </c>
      <c r="E1626" s="4">
        <f>VLOOKUP(A1626,holiday!A1626:F3731,4,FALSE)</f>
        <v>24</v>
      </c>
      <c r="F1626" s="4" t="str">
        <f>VLOOKUP(A1626,holiday!A1626:G3731,6,FALSE)</f>
        <v>Y</v>
      </c>
      <c r="G1626" s="4" t="str">
        <f>VLOOKUP(A1626,holiday!A1626:H3731,7,FALSE)</f>
        <v>N</v>
      </c>
      <c r="H1626">
        <v>8.8000000000000007</v>
      </c>
      <c r="I1626">
        <v>17.399999999999999</v>
      </c>
      <c r="J1626">
        <v>8.9</v>
      </c>
      <c r="K1626">
        <v>2.6</v>
      </c>
      <c r="L1626" s="5">
        <v>128535.19</v>
      </c>
      <c r="M1626" s="6">
        <v>79.516251400000002</v>
      </c>
      <c r="N1626" s="6">
        <f t="shared" si="25"/>
        <v>10220636.481786767</v>
      </c>
    </row>
    <row r="1627" spans="1:14" x14ac:dyDescent="0.45">
      <c r="A1627" s="9">
        <v>43630</v>
      </c>
      <c r="B1627" s="4" t="str">
        <f>VLOOKUP(A1627,holiday!A1627:F3732,2,FALSE)</f>
        <v>Friday</v>
      </c>
      <c r="C1627" s="4" t="str">
        <f>VLOOKUP(A1627,holiday!A1627:G3732,3,FALSE)</f>
        <v>June</v>
      </c>
      <c r="D1627" s="4">
        <f>VLOOKUP(A1627,holiday!A1627:E3732,5,FALSE)</f>
        <v>2019</v>
      </c>
      <c r="E1627" s="4">
        <f>VLOOKUP(A1627,holiday!A1627:F3732,4,FALSE)</f>
        <v>24</v>
      </c>
      <c r="F1627" s="4" t="str">
        <f>VLOOKUP(A1627,holiday!A1627:G3732,6,FALSE)</f>
        <v>Y</v>
      </c>
      <c r="G1627" s="4" t="str">
        <f>VLOOKUP(A1627,holiday!A1627:H3732,7,FALSE)</f>
        <v>N</v>
      </c>
      <c r="H1627">
        <v>10</v>
      </c>
      <c r="I1627">
        <v>17.3</v>
      </c>
      <c r="J1627">
        <v>7</v>
      </c>
      <c r="K1627">
        <v>2.2000000000000002</v>
      </c>
      <c r="L1627" s="5">
        <v>128153.19500000001</v>
      </c>
      <c r="M1627" s="6">
        <v>86.655464210000005</v>
      </c>
      <c r="N1627" s="6">
        <f t="shared" si="25"/>
        <v>11105174.602719652</v>
      </c>
    </row>
    <row r="1628" spans="1:14" x14ac:dyDescent="0.45">
      <c r="A1628" s="9">
        <v>43631</v>
      </c>
      <c r="B1628" s="4" t="str">
        <f>VLOOKUP(A1628,holiday!A1628:F3733,2,FALSE)</f>
        <v>Saturday</v>
      </c>
      <c r="C1628" s="4" t="str">
        <f>VLOOKUP(A1628,holiday!A1628:G3733,3,FALSE)</f>
        <v>June</v>
      </c>
      <c r="D1628" s="4">
        <f>VLOOKUP(A1628,holiday!A1628:E3733,5,FALSE)</f>
        <v>2019</v>
      </c>
      <c r="E1628" s="4">
        <f>VLOOKUP(A1628,holiday!A1628:F3733,4,FALSE)</f>
        <v>24</v>
      </c>
      <c r="F1628" s="4" t="str">
        <f>VLOOKUP(A1628,holiday!A1628:G3733,6,FALSE)</f>
        <v>Y</v>
      </c>
      <c r="G1628" s="4" t="str">
        <f>VLOOKUP(A1628,holiday!A1628:H3733,7,FALSE)</f>
        <v>N</v>
      </c>
      <c r="H1628">
        <v>9</v>
      </c>
      <c r="I1628">
        <v>15.2</v>
      </c>
      <c r="J1628">
        <v>6.4</v>
      </c>
      <c r="K1628">
        <v>2.6</v>
      </c>
      <c r="L1628" s="5">
        <v>121097.845</v>
      </c>
      <c r="M1628" s="6">
        <v>104.43185029999999</v>
      </c>
      <c r="N1628" s="6">
        <f t="shared" si="25"/>
        <v>12646472.020692604</v>
      </c>
    </row>
    <row r="1629" spans="1:14" x14ac:dyDescent="0.45">
      <c r="A1629" s="9">
        <v>43632</v>
      </c>
      <c r="B1629" s="4" t="str">
        <f>VLOOKUP(A1629,holiday!A1629:F3734,2,FALSE)</f>
        <v>Sunday</v>
      </c>
      <c r="C1629" s="4" t="str">
        <f>VLOOKUP(A1629,holiday!A1629:G3734,3,FALSE)</f>
        <v>June</v>
      </c>
      <c r="D1629" s="4">
        <f>VLOOKUP(A1629,holiday!A1629:E3734,5,FALSE)</f>
        <v>2019</v>
      </c>
      <c r="E1629" s="4">
        <f>VLOOKUP(A1629,holiday!A1629:F3734,4,FALSE)</f>
        <v>24</v>
      </c>
      <c r="F1629" s="4" t="str">
        <f>VLOOKUP(A1629,holiday!A1629:G3734,6,FALSE)</f>
        <v>Y</v>
      </c>
      <c r="G1629" s="4" t="str">
        <f>VLOOKUP(A1629,holiday!A1629:H3734,7,FALSE)</f>
        <v>N</v>
      </c>
      <c r="H1629">
        <v>8.6</v>
      </c>
      <c r="I1629">
        <v>16.7</v>
      </c>
      <c r="J1629">
        <v>7.5</v>
      </c>
      <c r="K1629">
        <v>0</v>
      </c>
      <c r="L1629" s="5">
        <v>116811.39</v>
      </c>
      <c r="M1629" s="6">
        <v>111.2767338</v>
      </c>
      <c r="N1629" s="6">
        <f t="shared" si="25"/>
        <v>12998389.949837983</v>
      </c>
    </row>
    <row r="1630" spans="1:14" x14ac:dyDescent="0.45">
      <c r="A1630" s="9">
        <v>43633</v>
      </c>
      <c r="B1630" s="4" t="str">
        <f>VLOOKUP(A1630,holiday!A1630:F3735,2,FALSE)</f>
        <v>Monday</v>
      </c>
      <c r="C1630" s="4" t="str">
        <f>VLOOKUP(A1630,holiday!A1630:G3735,3,FALSE)</f>
        <v>June</v>
      </c>
      <c r="D1630" s="4">
        <f>VLOOKUP(A1630,holiday!A1630:E3735,5,FALSE)</f>
        <v>2019</v>
      </c>
      <c r="E1630" s="4">
        <f>VLOOKUP(A1630,holiday!A1630:F3735,4,FALSE)</f>
        <v>24</v>
      </c>
      <c r="F1630" s="4" t="str">
        <f>VLOOKUP(A1630,holiday!A1630:G3735,6,FALSE)</f>
        <v>Y</v>
      </c>
      <c r="G1630" s="4" t="str">
        <f>VLOOKUP(A1630,holiday!A1630:H3735,7,FALSE)</f>
        <v>N</v>
      </c>
      <c r="H1630">
        <v>6.3</v>
      </c>
      <c r="I1630">
        <v>17.899999999999999</v>
      </c>
      <c r="J1630">
        <v>8.6</v>
      </c>
      <c r="K1630">
        <v>3.4</v>
      </c>
      <c r="L1630" s="5">
        <v>129972.91499999999</v>
      </c>
      <c r="M1630" s="6">
        <v>108.7466958</v>
      </c>
      <c r="N1630" s="6">
        <f t="shared" si="25"/>
        <v>14134125.049744256</v>
      </c>
    </row>
    <row r="1631" spans="1:14" x14ac:dyDescent="0.45">
      <c r="A1631" s="9">
        <v>43634</v>
      </c>
      <c r="B1631" s="4" t="str">
        <f>VLOOKUP(A1631,holiday!A1631:F3736,2,FALSE)</f>
        <v>Tuesday</v>
      </c>
      <c r="C1631" s="4" t="str">
        <f>VLOOKUP(A1631,holiday!A1631:G3736,3,FALSE)</f>
        <v>June</v>
      </c>
      <c r="D1631" s="4">
        <f>VLOOKUP(A1631,holiday!A1631:E3736,5,FALSE)</f>
        <v>2019</v>
      </c>
      <c r="E1631" s="4">
        <f>VLOOKUP(A1631,holiday!A1631:F3736,4,FALSE)</f>
        <v>24</v>
      </c>
      <c r="F1631" s="4" t="str">
        <f>VLOOKUP(A1631,holiday!A1631:G3736,6,FALSE)</f>
        <v>Y</v>
      </c>
      <c r="G1631" s="4" t="str">
        <f>VLOOKUP(A1631,holiday!A1631:H3736,7,FALSE)</f>
        <v>N</v>
      </c>
      <c r="H1631">
        <v>8</v>
      </c>
      <c r="I1631">
        <v>13.7</v>
      </c>
      <c r="J1631">
        <v>5.2</v>
      </c>
      <c r="K1631">
        <v>0</v>
      </c>
      <c r="L1631" s="5">
        <v>137922.22</v>
      </c>
      <c r="M1631" s="6">
        <v>101.3953781</v>
      </c>
      <c r="N1631" s="6">
        <f t="shared" si="25"/>
        <v>13984675.645291382</v>
      </c>
    </row>
    <row r="1632" spans="1:14" x14ac:dyDescent="0.45">
      <c r="A1632" s="9">
        <v>43635</v>
      </c>
      <c r="B1632" s="4" t="str">
        <f>VLOOKUP(A1632,holiday!A1632:F3737,2,FALSE)</f>
        <v>Wednesday</v>
      </c>
      <c r="C1632" s="4" t="str">
        <f>VLOOKUP(A1632,holiday!A1632:G3737,3,FALSE)</f>
        <v>June</v>
      </c>
      <c r="D1632" s="4">
        <f>VLOOKUP(A1632,holiday!A1632:E3737,5,FALSE)</f>
        <v>2019</v>
      </c>
      <c r="E1632" s="4">
        <f>VLOOKUP(A1632,holiday!A1632:F3737,4,FALSE)</f>
        <v>24</v>
      </c>
      <c r="F1632" s="4" t="str">
        <f>VLOOKUP(A1632,holiday!A1632:G3737,6,FALSE)</f>
        <v>Y</v>
      </c>
      <c r="G1632" s="4" t="str">
        <f>VLOOKUP(A1632,holiday!A1632:H3737,7,FALSE)</f>
        <v>N</v>
      </c>
      <c r="H1632">
        <v>6.6</v>
      </c>
      <c r="I1632">
        <v>11.9</v>
      </c>
      <c r="J1632">
        <v>7</v>
      </c>
      <c r="K1632">
        <v>0.8</v>
      </c>
      <c r="L1632" s="5">
        <v>144737.12</v>
      </c>
      <c r="M1632" s="6">
        <v>157.02604099999999</v>
      </c>
      <c r="N1632" s="6">
        <f t="shared" si="25"/>
        <v>22727496.939341918</v>
      </c>
    </row>
    <row r="1633" spans="1:14" x14ac:dyDescent="0.45">
      <c r="A1633" s="9">
        <v>43636</v>
      </c>
      <c r="B1633" s="4" t="str">
        <f>VLOOKUP(A1633,holiday!A1633:F3738,2,FALSE)</f>
        <v>Thursday</v>
      </c>
      <c r="C1633" s="4" t="str">
        <f>VLOOKUP(A1633,holiday!A1633:G3738,3,FALSE)</f>
        <v>June</v>
      </c>
      <c r="D1633" s="4">
        <f>VLOOKUP(A1633,holiday!A1633:E3738,5,FALSE)</f>
        <v>2019</v>
      </c>
      <c r="E1633" s="4">
        <f>VLOOKUP(A1633,holiday!A1633:F3738,4,FALSE)</f>
        <v>25</v>
      </c>
      <c r="F1633" s="4" t="str">
        <f>VLOOKUP(A1633,holiday!A1633:G3738,6,FALSE)</f>
        <v>Y</v>
      </c>
      <c r="G1633" s="4" t="str">
        <f>VLOOKUP(A1633,holiday!A1633:H3738,7,FALSE)</f>
        <v>N</v>
      </c>
      <c r="H1633">
        <v>6.4</v>
      </c>
      <c r="I1633">
        <v>11.3</v>
      </c>
      <c r="J1633">
        <v>6.4</v>
      </c>
      <c r="K1633">
        <v>1.6</v>
      </c>
      <c r="L1633" s="5">
        <v>148609.595</v>
      </c>
      <c r="M1633" s="6">
        <v>141.97958589999999</v>
      </c>
      <c r="N1633" s="6">
        <f t="shared" si="25"/>
        <v>21099528.758866709</v>
      </c>
    </row>
    <row r="1634" spans="1:14" x14ac:dyDescent="0.45">
      <c r="A1634" s="9">
        <v>43637</v>
      </c>
      <c r="B1634" s="4" t="str">
        <f>VLOOKUP(A1634,holiday!A1634:F3739,2,FALSE)</f>
        <v>Friday</v>
      </c>
      <c r="C1634" s="4" t="str">
        <f>VLOOKUP(A1634,holiday!A1634:G3739,3,FALSE)</f>
        <v>June</v>
      </c>
      <c r="D1634" s="4">
        <f>VLOOKUP(A1634,holiday!A1634:E3739,5,FALSE)</f>
        <v>2019</v>
      </c>
      <c r="E1634" s="4">
        <f>VLOOKUP(A1634,holiday!A1634:F3739,4,FALSE)</f>
        <v>25</v>
      </c>
      <c r="F1634" s="4" t="str">
        <f>VLOOKUP(A1634,holiday!A1634:G3739,6,FALSE)</f>
        <v>Y</v>
      </c>
      <c r="G1634" s="4" t="str">
        <f>VLOOKUP(A1634,holiday!A1634:H3739,7,FALSE)</f>
        <v>N</v>
      </c>
      <c r="H1634">
        <v>6.5</v>
      </c>
      <c r="I1634">
        <v>12.6</v>
      </c>
      <c r="J1634">
        <v>8.5</v>
      </c>
      <c r="K1634">
        <v>3</v>
      </c>
      <c r="L1634" s="5">
        <v>144504.32999999999</v>
      </c>
      <c r="M1634" s="6">
        <v>123.80971169999999</v>
      </c>
      <c r="N1634" s="6">
        <f t="shared" si="25"/>
        <v>17891039.436701659</v>
      </c>
    </row>
    <row r="1635" spans="1:14" x14ac:dyDescent="0.45">
      <c r="A1635" s="9">
        <v>43638</v>
      </c>
      <c r="B1635" s="4" t="str">
        <f>VLOOKUP(A1635,holiday!A1635:F3740,2,FALSE)</f>
        <v>Saturday</v>
      </c>
      <c r="C1635" s="4" t="str">
        <f>VLOOKUP(A1635,holiday!A1635:G3740,3,FALSE)</f>
        <v>June</v>
      </c>
      <c r="D1635" s="4">
        <f>VLOOKUP(A1635,holiday!A1635:E3740,5,FALSE)</f>
        <v>2019</v>
      </c>
      <c r="E1635" s="4">
        <f>VLOOKUP(A1635,holiday!A1635:F3740,4,FALSE)</f>
        <v>25</v>
      </c>
      <c r="F1635" s="4" t="str">
        <f>VLOOKUP(A1635,holiday!A1635:G3740,6,FALSE)</f>
        <v>Y</v>
      </c>
      <c r="G1635" s="4" t="str">
        <f>VLOOKUP(A1635,holiday!A1635:H3740,7,FALSE)</f>
        <v>N</v>
      </c>
      <c r="H1635">
        <v>6.8</v>
      </c>
      <c r="I1635">
        <v>11.8</v>
      </c>
      <c r="J1635">
        <v>7.3</v>
      </c>
      <c r="K1635">
        <v>0.4</v>
      </c>
      <c r="L1635" s="5">
        <v>132829.29</v>
      </c>
      <c r="M1635" s="6">
        <v>111.60986149999999</v>
      </c>
      <c r="N1635" s="6">
        <f t="shared" si="25"/>
        <v>14825058.660043335</v>
      </c>
    </row>
    <row r="1636" spans="1:14" x14ac:dyDescent="0.45">
      <c r="A1636" s="9">
        <v>43639</v>
      </c>
      <c r="B1636" s="4" t="str">
        <f>VLOOKUP(A1636,holiday!A1636:F3741,2,FALSE)</f>
        <v>Sunday</v>
      </c>
      <c r="C1636" s="4" t="str">
        <f>VLOOKUP(A1636,holiday!A1636:G3741,3,FALSE)</f>
        <v>June</v>
      </c>
      <c r="D1636" s="4">
        <f>VLOOKUP(A1636,holiday!A1636:E3741,5,FALSE)</f>
        <v>2019</v>
      </c>
      <c r="E1636" s="4">
        <f>VLOOKUP(A1636,holiday!A1636:F3741,4,FALSE)</f>
        <v>25</v>
      </c>
      <c r="F1636" s="4" t="str">
        <f>VLOOKUP(A1636,holiday!A1636:G3741,6,FALSE)</f>
        <v>Y</v>
      </c>
      <c r="G1636" s="4" t="str">
        <f>VLOOKUP(A1636,holiday!A1636:H3741,7,FALSE)</f>
        <v>N</v>
      </c>
      <c r="H1636">
        <v>3.6</v>
      </c>
      <c r="I1636">
        <v>9.6</v>
      </c>
      <c r="J1636">
        <v>5.9</v>
      </c>
      <c r="K1636">
        <v>1.2</v>
      </c>
      <c r="L1636" s="5">
        <v>133525.32</v>
      </c>
      <c r="M1636" s="6">
        <v>127.6019028</v>
      </c>
      <c r="N1636" s="6">
        <f t="shared" si="25"/>
        <v>17038084.903978899</v>
      </c>
    </row>
    <row r="1637" spans="1:14" x14ac:dyDescent="0.45">
      <c r="A1637" s="9">
        <v>43640</v>
      </c>
      <c r="B1637" s="4" t="str">
        <f>VLOOKUP(A1637,holiday!A1637:F3742,2,FALSE)</f>
        <v>Monday</v>
      </c>
      <c r="C1637" s="4" t="str">
        <f>VLOOKUP(A1637,holiday!A1637:G3742,3,FALSE)</f>
        <v>June</v>
      </c>
      <c r="D1637" s="4">
        <f>VLOOKUP(A1637,holiday!A1637:E3742,5,FALSE)</f>
        <v>2019</v>
      </c>
      <c r="E1637" s="4">
        <f>VLOOKUP(A1637,holiday!A1637:F3742,4,FALSE)</f>
        <v>25</v>
      </c>
      <c r="F1637" s="4" t="str">
        <f>VLOOKUP(A1637,holiday!A1637:G3742,6,FALSE)</f>
        <v>Y</v>
      </c>
      <c r="G1637" s="4" t="str">
        <f>VLOOKUP(A1637,holiday!A1637:H3742,7,FALSE)</f>
        <v>N</v>
      </c>
      <c r="H1637">
        <v>4.2</v>
      </c>
      <c r="I1637">
        <v>16</v>
      </c>
      <c r="J1637">
        <v>9</v>
      </c>
      <c r="K1637">
        <v>0</v>
      </c>
      <c r="L1637" s="5">
        <v>146856.79999999999</v>
      </c>
      <c r="M1637" s="6">
        <v>117.51896069999999</v>
      </c>
      <c r="N1637" s="6">
        <f t="shared" si="25"/>
        <v>17258458.507727757</v>
      </c>
    </row>
    <row r="1638" spans="1:14" x14ac:dyDescent="0.45">
      <c r="A1638" s="9">
        <v>43641</v>
      </c>
      <c r="B1638" s="4" t="str">
        <f>VLOOKUP(A1638,holiday!A1638:F3743,2,FALSE)</f>
        <v>Tuesday</v>
      </c>
      <c r="C1638" s="4" t="str">
        <f>VLOOKUP(A1638,holiday!A1638:G3743,3,FALSE)</f>
        <v>June</v>
      </c>
      <c r="D1638" s="4">
        <f>VLOOKUP(A1638,holiday!A1638:E3743,5,FALSE)</f>
        <v>2019</v>
      </c>
      <c r="E1638" s="4">
        <f>VLOOKUP(A1638,holiday!A1638:F3743,4,FALSE)</f>
        <v>25</v>
      </c>
      <c r="F1638" s="4" t="str">
        <f>VLOOKUP(A1638,holiday!A1638:G3743,6,FALSE)</f>
        <v>Y</v>
      </c>
      <c r="G1638" s="4" t="str">
        <f>VLOOKUP(A1638,holiday!A1638:H3743,7,FALSE)</f>
        <v>N</v>
      </c>
      <c r="H1638">
        <v>3.5</v>
      </c>
      <c r="I1638">
        <v>17</v>
      </c>
      <c r="J1638">
        <v>8.9</v>
      </c>
      <c r="K1638">
        <v>0</v>
      </c>
      <c r="L1638" s="5">
        <v>145807.25</v>
      </c>
      <c r="M1638" s="6">
        <v>124.05127779999999</v>
      </c>
      <c r="N1638" s="6">
        <f t="shared" si="25"/>
        <v>18087575.67500405</v>
      </c>
    </row>
    <row r="1639" spans="1:14" x14ac:dyDescent="0.45">
      <c r="A1639" s="9">
        <v>43642</v>
      </c>
      <c r="B1639" s="4" t="str">
        <f>VLOOKUP(A1639,holiday!A1639:F3744,2,FALSE)</f>
        <v>Wednesday</v>
      </c>
      <c r="C1639" s="4" t="str">
        <f>VLOOKUP(A1639,holiday!A1639:G3744,3,FALSE)</f>
        <v>June</v>
      </c>
      <c r="D1639" s="4">
        <f>VLOOKUP(A1639,holiday!A1639:E3744,5,FALSE)</f>
        <v>2019</v>
      </c>
      <c r="E1639" s="4">
        <f>VLOOKUP(A1639,holiday!A1639:F3744,4,FALSE)</f>
        <v>25</v>
      </c>
      <c r="F1639" s="4" t="str">
        <f>VLOOKUP(A1639,holiday!A1639:G3744,6,FALSE)</f>
        <v>Y</v>
      </c>
      <c r="G1639" s="4" t="str">
        <f>VLOOKUP(A1639,holiday!A1639:H3744,7,FALSE)</f>
        <v>N</v>
      </c>
      <c r="H1639">
        <v>4.5999999999999996</v>
      </c>
      <c r="I1639">
        <v>18</v>
      </c>
      <c r="J1639">
        <v>9.1999999999999993</v>
      </c>
      <c r="K1639">
        <v>0.2</v>
      </c>
      <c r="L1639" s="5">
        <v>139351.56</v>
      </c>
      <c r="M1639" s="6">
        <v>106.19914</v>
      </c>
      <c r="N1639" s="6">
        <f t="shared" si="25"/>
        <v>14799015.8296584</v>
      </c>
    </row>
    <row r="1640" spans="1:14" x14ac:dyDescent="0.45">
      <c r="A1640" s="9">
        <v>43643</v>
      </c>
      <c r="B1640" s="4" t="str">
        <f>VLOOKUP(A1640,holiday!A1640:F3745,2,FALSE)</f>
        <v>Thursday</v>
      </c>
      <c r="C1640" s="4" t="str">
        <f>VLOOKUP(A1640,holiday!A1640:G3745,3,FALSE)</f>
        <v>June</v>
      </c>
      <c r="D1640" s="4">
        <f>VLOOKUP(A1640,holiday!A1640:E3745,5,FALSE)</f>
        <v>2019</v>
      </c>
      <c r="E1640" s="4">
        <f>VLOOKUP(A1640,holiday!A1640:F3745,4,FALSE)</f>
        <v>26</v>
      </c>
      <c r="F1640" s="4" t="str">
        <f>VLOOKUP(A1640,holiday!A1640:G3745,6,FALSE)</f>
        <v>Y</v>
      </c>
      <c r="G1640" s="4" t="str">
        <f>VLOOKUP(A1640,holiday!A1640:H3745,7,FALSE)</f>
        <v>N</v>
      </c>
      <c r="H1640">
        <v>5.9</v>
      </c>
      <c r="I1640">
        <v>17.5</v>
      </c>
      <c r="J1640">
        <v>9.1999999999999993</v>
      </c>
      <c r="K1640">
        <v>0</v>
      </c>
      <c r="L1640" s="5">
        <v>131023.66</v>
      </c>
      <c r="M1640" s="6">
        <v>77.671129440000001</v>
      </c>
      <c r="N1640" s="6">
        <f t="shared" si="25"/>
        <v>10176755.655562552</v>
      </c>
    </row>
    <row r="1641" spans="1:14" x14ac:dyDescent="0.45">
      <c r="A1641" s="9">
        <v>43644</v>
      </c>
      <c r="B1641" s="4" t="str">
        <f>VLOOKUP(A1641,holiday!A1641:F3746,2,FALSE)</f>
        <v>Friday</v>
      </c>
      <c r="C1641" s="4" t="str">
        <f>VLOOKUP(A1641,holiday!A1641:G3746,3,FALSE)</f>
        <v>June</v>
      </c>
      <c r="D1641" s="4">
        <f>VLOOKUP(A1641,holiday!A1641:E3746,5,FALSE)</f>
        <v>2019</v>
      </c>
      <c r="E1641" s="4">
        <f>VLOOKUP(A1641,holiday!A1641:F3746,4,FALSE)</f>
        <v>26</v>
      </c>
      <c r="F1641" s="4" t="str">
        <f>VLOOKUP(A1641,holiday!A1641:G3746,6,FALSE)</f>
        <v>N</v>
      </c>
      <c r="G1641" s="4" t="str">
        <f>VLOOKUP(A1641,holiday!A1641:H3746,7,FALSE)</f>
        <v>N</v>
      </c>
      <c r="H1641">
        <v>10.7</v>
      </c>
      <c r="I1641">
        <v>19.5</v>
      </c>
      <c r="J1641">
        <v>9.1999999999999993</v>
      </c>
      <c r="K1641">
        <v>0</v>
      </c>
      <c r="L1641" s="5">
        <v>123546.62</v>
      </c>
      <c r="M1641" s="6">
        <v>61.815155930000003</v>
      </c>
      <c r="N1641" s="6">
        <f t="shared" si="25"/>
        <v>7637053.5799244568</v>
      </c>
    </row>
    <row r="1642" spans="1:14" x14ac:dyDescent="0.45">
      <c r="A1642" s="9">
        <v>43645</v>
      </c>
      <c r="B1642" s="4" t="str">
        <f>VLOOKUP(A1642,holiday!A1642:F3747,2,FALSE)</f>
        <v>Saturday</v>
      </c>
      <c r="C1642" s="4" t="str">
        <f>VLOOKUP(A1642,holiday!A1642:G3747,3,FALSE)</f>
        <v>June</v>
      </c>
      <c r="D1642" s="4">
        <f>VLOOKUP(A1642,holiday!A1642:E3747,5,FALSE)</f>
        <v>2019</v>
      </c>
      <c r="E1642" s="4">
        <f>VLOOKUP(A1642,holiday!A1642:F3747,4,FALSE)</f>
        <v>26</v>
      </c>
      <c r="F1642" s="4" t="str">
        <f>VLOOKUP(A1642,holiday!A1642:G3747,6,FALSE)</f>
        <v>N</v>
      </c>
      <c r="G1642" s="4" t="str">
        <f>VLOOKUP(A1642,holiday!A1642:H3747,7,FALSE)</f>
        <v>N</v>
      </c>
      <c r="H1642">
        <v>13</v>
      </c>
      <c r="I1642">
        <v>17.600000000000001</v>
      </c>
      <c r="J1642">
        <v>2.6</v>
      </c>
      <c r="K1642">
        <v>0.8</v>
      </c>
      <c r="L1642" s="5">
        <v>117924.13</v>
      </c>
      <c r="M1642" s="6">
        <v>52.91240414</v>
      </c>
      <c r="N1642" s="6">
        <f t="shared" si="25"/>
        <v>6239649.2244178988</v>
      </c>
    </row>
    <row r="1643" spans="1:14" x14ac:dyDescent="0.45">
      <c r="A1643" s="9">
        <v>43646</v>
      </c>
      <c r="B1643" s="4" t="str">
        <f>VLOOKUP(A1643,holiday!A1643:F3748,2,FALSE)</f>
        <v>Sunday</v>
      </c>
      <c r="C1643" s="4" t="str">
        <f>VLOOKUP(A1643,holiday!A1643:G3748,3,FALSE)</f>
        <v>June</v>
      </c>
      <c r="D1643" s="4">
        <f>VLOOKUP(A1643,holiday!A1643:E3748,5,FALSE)</f>
        <v>2019</v>
      </c>
      <c r="E1643" s="4">
        <f>VLOOKUP(A1643,holiday!A1643:F3748,4,FALSE)</f>
        <v>26</v>
      </c>
      <c r="F1643" s="4" t="str">
        <f>VLOOKUP(A1643,holiday!A1643:G3748,6,FALSE)</f>
        <v>N</v>
      </c>
      <c r="G1643" s="4" t="str">
        <f>VLOOKUP(A1643,holiday!A1643:H3748,7,FALSE)</f>
        <v>N</v>
      </c>
      <c r="H1643">
        <v>8.1</v>
      </c>
      <c r="I1643">
        <v>14.5</v>
      </c>
      <c r="J1643">
        <v>8.5</v>
      </c>
      <c r="K1643">
        <v>6.4</v>
      </c>
      <c r="L1643" s="5">
        <v>116150.91499999999</v>
      </c>
      <c r="M1643" s="6">
        <v>51.901149879999998</v>
      </c>
      <c r="N1643" s="6">
        <f t="shared" si="25"/>
        <v>6028366.0481141396</v>
      </c>
    </row>
    <row r="1644" spans="1:14" x14ac:dyDescent="0.45">
      <c r="A1644" s="9">
        <v>43647</v>
      </c>
      <c r="B1644" s="4" t="str">
        <f>VLOOKUP(A1644,holiday!A1644:F3749,2,FALSE)</f>
        <v>Monday</v>
      </c>
      <c r="C1644" s="4" t="str">
        <f>VLOOKUP(A1644,holiday!A1644:G3749,3,FALSE)</f>
        <v>July</v>
      </c>
      <c r="D1644" s="4">
        <f>VLOOKUP(A1644,holiday!A1644:E3749,5,FALSE)</f>
        <v>2019</v>
      </c>
      <c r="E1644" s="4">
        <f>VLOOKUP(A1644,holiday!A1644:F3749,4,FALSE)</f>
        <v>26</v>
      </c>
      <c r="F1644" s="4" t="str">
        <f>VLOOKUP(A1644,holiday!A1644:G3749,6,FALSE)</f>
        <v>N</v>
      </c>
      <c r="G1644" s="4" t="str">
        <f>VLOOKUP(A1644,holiday!A1644:H3749,7,FALSE)</f>
        <v>N</v>
      </c>
      <c r="H1644">
        <v>9.5</v>
      </c>
      <c r="I1644">
        <v>14.1</v>
      </c>
      <c r="J1644">
        <v>8.3000000000000007</v>
      </c>
      <c r="K1644">
        <v>0</v>
      </c>
      <c r="L1644" s="5">
        <v>130565.58</v>
      </c>
      <c r="M1644" s="6">
        <v>67.195464610000002</v>
      </c>
      <c r="N1644" s="6">
        <f t="shared" si="25"/>
        <v>8773414.8101741243</v>
      </c>
    </row>
    <row r="1645" spans="1:14" x14ac:dyDescent="0.45">
      <c r="A1645" s="9">
        <v>43648</v>
      </c>
      <c r="B1645" s="4" t="str">
        <f>VLOOKUP(A1645,holiday!A1645:F3750,2,FALSE)</f>
        <v>Tuesday</v>
      </c>
      <c r="C1645" s="4" t="str">
        <f>VLOOKUP(A1645,holiday!A1645:G3750,3,FALSE)</f>
        <v>July</v>
      </c>
      <c r="D1645" s="4">
        <f>VLOOKUP(A1645,holiday!A1645:E3750,5,FALSE)</f>
        <v>2019</v>
      </c>
      <c r="E1645" s="4">
        <f>VLOOKUP(A1645,holiday!A1645:F3750,4,FALSE)</f>
        <v>26</v>
      </c>
      <c r="F1645" s="4" t="str">
        <f>VLOOKUP(A1645,holiday!A1645:G3750,6,FALSE)</f>
        <v>N</v>
      </c>
      <c r="G1645" s="4" t="str">
        <f>VLOOKUP(A1645,holiday!A1645:H3750,7,FALSE)</f>
        <v>N</v>
      </c>
      <c r="H1645">
        <v>8.6</v>
      </c>
      <c r="I1645">
        <v>15.9</v>
      </c>
      <c r="J1645">
        <v>6.6</v>
      </c>
      <c r="K1645">
        <v>0</v>
      </c>
      <c r="L1645" s="5">
        <v>135866.75</v>
      </c>
      <c r="M1645" s="6">
        <v>93.110674299999999</v>
      </c>
      <c r="N1645" s="6">
        <f t="shared" si="25"/>
        <v>12650644.707449526</v>
      </c>
    </row>
    <row r="1646" spans="1:14" x14ac:dyDescent="0.45">
      <c r="A1646" s="9">
        <v>43649</v>
      </c>
      <c r="B1646" s="4" t="str">
        <f>VLOOKUP(A1646,holiday!A1646:F3751,2,FALSE)</f>
        <v>Wednesday</v>
      </c>
      <c r="C1646" s="4" t="str">
        <f>VLOOKUP(A1646,holiday!A1646:G3751,3,FALSE)</f>
        <v>July</v>
      </c>
      <c r="D1646" s="4">
        <f>VLOOKUP(A1646,holiday!A1646:E3751,5,FALSE)</f>
        <v>2019</v>
      </c>
      <c r="E1646" s="4">
        <f>VLOOKUP(A1646,holiday!A1646:F3751,4,FALSE)</f>
        <v>26</v>
      </c>
      <c r="F1646" s="4" t="str">
        <f>VLOOKUP(A1646,holiday!A1646:G3751,6,FALSE)</f>
        <v>N</v>
      </c>
      <c r="G1646" s="4" t="str">
        <f>VLOOKUP(A1646,holiday!A1646:H3751,7,FALSE)</f>
        <v>N</v>
      </c>
      <c r="H1646">
        <v>8.1999999999999993</v>
      </c>
      <c r="I1646">
        <v>13.7</v>
      </c>
      <c r="J1646">
        <v>7.5</v>
      </c>
      <c r="K1646">
        <v>0</v>
      </c>
      <c r="L1646" s="5">
        <v>137327.70000000001</v>
      </c>
      <c r="M1646" s="6">
        <v>97.287999810000002</v>
      </c>
      <c r="N1646" s="6">
        <f t="shared" si="25"/>
        <v>13360337.251507739</v>
      </c>
    </row>
    <row r="1647" spans="1:14" x14ac:dyDescent="0.45">
      <c r="A1647" s="9">
        <v>43650</v>
      </c>
      <c r="B1647" s="4" t="str">
        <f>VLOOKUP(A1647,holiday!A1647:F3752,2,FALSE)</f>
        <v>Thursday</v>
      </c>
      <c r="C1647" s="4" t="str">
        <f>VLOOKUP(A1647,holiday!A1647:G3752,3,FALSE)</f>
        <v>July</v>
      </c>
      <c r="D1647" s="4">
        <f>VLOOKUP(A1647,holiday!A1647:E3752,5,FALSE)</f>
        <v>2019</v>
      </c>
      <c r="E1647" s="4">
        <f>VLOOKUP(A1647,holiday!A1647:F3752,4,FALSE)</f>
        <v>27</v>
      </c>
      <c r="F1647" s="4" t="str">
        <f>VLOOKUP(A1647,holiday!A1647:G3752,6,FALSE)</f>
        <v>N</v>
      </c>
      <c r="G1647" s="4" t="str">
        <f>VLOOKUP(A1647,holiday!A1647:H3752,7,FALSE)</f>
        <v>N</v>
      </c>
      <c r="H1647">
        <v>5.3</v>
      </c>
      <c r="I1647">
        <v>13.5</v>
      </c>
      <c r="J1647">
        <v>6.9</v>
      </c>
      <c r="K1647">
        <v>0</v>
      </c>
      <c r="L1647" s="5">
        <v>135182.72500000001</v>
      </c>
      <c r="M1647" s="6">
        <v>85.901782639999993</v>
      </c>
      <c r="N1647" s="6">
        <f t="shared" si="25"/>
        <v>11612437.059632894</v>
      </c>
    </row>
    <row r="1648" spans="1:14" x14ac:dyDescent="0.45">
      <c r="A1648" s="9">
        <v>43651</v>
      </c>
      <c r="B1648" s="4" t="str">
        <f>VLOOKUP(A1648,holiday!A1648:F3753,2,FALSE)</f>
        <v>Friday</v>
      </c>
      <c r="C1648" s="4" t="str">
        <f>VLOOKUP(A1648,holiday!A1648:G3753,3,FALSE)</f>
        <v>July</v>
      </c>
      <c r="D1648" s="4">
        <f>VLOOKUP(A1648,holiday!A1648:E3753,5,FALSE)</f>
        <v>2019</v>
      </c>
      <c r="E1648" s="4">
        <f>VLOOKUP(A1648,holiday!A1648:F3753,4,FALSE)</f>
        <v>27</v>
      </c>
      <c r="F1648" s="4" t="str">
        <f>VLOOKUP(A1648,holiday!A1648:G3753,6,FALSE)</f>
        <v>N</v>
      </c>
      <c r="G1648" s="4" t="str">
        <f>VLOOKUP(A1648,holiday!A1648:H3753,7,FALSE)</f>
        <v>N</v>
      </c>
      <c r="H1648">
        <v>3.5</v>
      </c>
      <c r="I1648">
        <v>19.100000000000001</v>
      </c>
      <c r="J1648">
        <v>9</v>
      </c>
      <c r="K1648">
        <v>0</v>
      </c>
      <c r="L1648" s="5">
        <v>132774.29500000001</v>
      </c>
      <c r="M1648" s="6">
        <v>78.719066029999993</v>
      </c>
      <c r="N1648" s="6">
        <f t="shared" si="25"/>
        <v>10451868.495191699</v>
      </c>
    </row>
    <row r="1649" spans="1:14" x14ac:dyDescent="0.45">
      <c r="A1649" s="9">
        <v>43652</v>
      </c>
      <c r="B1649" s="4" t="str">
        <f>VLOOKUP(A1649,holiday!A1649:F3754,2,FALSE)</f>
        <v>Saturday</v>
      </c>
      <c r="C1649" s="4" t="str">
        <f>VLOOKUP(A1649,holiday!A1649:G3754,3,FALSE)</f>
        <v>July</v>
      </c>
      <c r="D1649" s="4">
        <f>VLOOKUP(A1649,holiday!A1649:E3754,5,FALSE)</f>
        <v>2019</v>
      </c>
      <c r="E1649" s="4">
        <f>VLOOKUP(A1649,holiday!A1649:F3754,4,FALSE)</f>
        <v>27</v>
      </c>
      <c r="F1649" s="4" t="str">
        <f>VLOOKUP(A1649,holiday!A1649:G3754,6,FALSE)</f>
        <v>N</v>
      </c>
      <c r="G1649" s="4" t="str">
        <f>VLOOKUP(A1649,holiday!A1649:H3754,7,FALSE)</f>
        <v>N</v>
      </c>
      <c r="H1649">
        <v>6</v>
      </c>
      <c r="I1649">
        <v>19.399999999999999</v>
      </c>
      <c r="J1649">
        <v>9.3000000000000007</v>
      </c>
      <c r="K1649">
        <v>0</v>
      </c>
      <c r="L1649" s="5">
        <v>114660.9</v>
      </c>
      <c r="M1649" s="6">
        <v>64.992904050000007</v>
      </c>
      <c r="N1649" s="6">
        <f t="shared" si="25"/>
        <v>7452144.8719866453</v>
      </c>
    </row>
    <row r="1650" spans="1:14" x14ac:dyDescent="0.45">
      <c r="A1650" s="9">
        <v>43653</v>
      </c>
      <c r="B1650" s="4" t="str">
        <f>VLOOKUP(A1650,holiday!A1650:F3755,2,FALSE)</f>
        <v>Sunday</v>
      </c>
      <c r="C1650" s="4" t="str">
        <f>VLOOKUP(A1650,holiday!A1650:G3755,3,FALSE)</f>
        <v>July</v>
      </c>
      <c r="D1650" s="4">
        <f>VLOOKUP(A1650,holiday!A1650:E3755,5,FALSE)</f>
        <v>2019</v>
      </c>
      <c r="E1650" s="4">
        <f>VLOOKUP(A1650,holiday!A1650:F3755,4,FALSE)</f>
        <v>27</v>
      </c>
      <c r="F1650" s="4" t="str">
        <f>VLOOKUP(A1650,holiday!A1650:G3755,6,FALSE)</f>
        <v>N</v>
      </c>
      <c r="G1650" s="4" t="str">
        <f>VLOOKUP(A1650,holiday!A1650:H3755,7,FALSE)</f>
        <v>N</v>
      </c>
      <c r="H1650">
        <v>9</v>
      </c>
      <c r="I1650">
        <v>18.2</v>
      </c>
      <c r="J1650">
        <v>6.1</v>
      </c>
      <c r="K1650">
        <v>0.2</v>
      </c>
      <c r="L1650" s="5">
        <v>114469.88</v>
      </c>
      <c r="M1650" s="6">
        <v>87.747186549999995</v>
      </c>
      <c r="N1650" s="6">
        <f t="shared" si="25"/>
        <v>10044409.914716113</v>
      </c>
    </row>
    <row r="1651" spans="1:14" x14ac:dyDescent="0.45">
      <c r="A1651" s="9">
        <v>43654</v>
      </c>
      <c r="B1651" s="4" t="str">
        <f>VLOOKUP(A1651,holiday!A1651:F3756,2,FALSE)</f>
        <v>Monday</v>
      </c>
      <c r="C1651" s="4" t="str">
        <f>VLOOKUP(A1651,holiday!A1651:G3756,3,FALSE)</f>
        <v>July</v>
      </c>
      <c r="D1651" s="4">
        <f>VLOOKUP(A1651,holiday!A1651:E3756,5,FALSE)</f>
        <v>2019</v>
      </c>
      <c r="E1651" s="4">
        <f>VLOOKUP(A1651,holiday!A1651:F3756,4,FALSE)</f>
        <v>27</v>
      </c>
      <c r="F1651" s="4" t="str">
        <f>VLOOKUP(A1651,holiday!A1651:G3756,6,FALSE)</f>
        <v>N</v>
      </c>
      <c r="G1651" s="4" t="str">
        <f>VLOOKUP(A1651,holiday!A1651:H3756,7,FALSE)</f>
        <v>N</v>
      </c>
      <c r="H1651">
        <v>11</v>
      </c>
      <c r="I1651">
        <v>16</v>
      </c>
      <c r="J1651">
        <v>8.1999999999999993</v>
      </c>
      <c r="K1651">
        <v>5.2</v>
      </c>
      <c r="L1651" s="5">
        <v>127307.26</v>
      </c>
      <c r="M1651" s="6">
        <v>101.94417129999999</v>
      </c>
      <c r="N1651" s="6">
        <f t="shared" si="25"/>
        <v>12978233.121173637</v>
      </c>
    </row>
    <row r="1652" spans="1:14" x14ac:dyDescent="0.45">
      <c r="A1652" s="9">
        <v>43655</v>
      </c>
      <c r="B1652" s="4" t="str">
        <f>VLOOKUP(A1652,holiday!A1652:F3757,2,FALSE)</f>
        <v>Tuesday</v>
      </c>
      <c r="C1652" s="4" t="str">
        <f>VLOOKUP(A1652,holiday!A1652:G3757,3,FALSE)</f>
        <v>July</v>
      </c>
      <c r="D1652" s="4">
        <f>VLOOKUP(A1652,holiday!A1652:E3757,5,FALSE)</f>
        <v>2019</v>
      </c>
      <c r="E1652" s="4">
        <f>VLOOKUP(A1652,holiday!A1652:F3757,4,FALSE)</f>
        <v>27</v>
      </c>
      <c r="F1652" s="4" t="str">
        <f>VLOOKUP(A1652,holiday!A1652:G3757,6,FALSE)</f>
        <v>N</v>
      </c>
      <c r="G1652" s="4" t="str">
        <f>VLOOKUP(A1652,holiday!A1652:H3757,7,FALSE)</f>
        <v>N</v>
      </c>
      <c r="H1652">
        <v>6.8</v>
      </c>
      <c r="I1652">
        <v>15</v>
      </c>
      <c r="J1652">
        <v>7.2</v>
      </c>
      <c r="K1652">
        <v>0.2</v>
      </c>
      <c r="L1652" s="5">
        <v>133803.98499999999</v>
      </c>
      <c r="M1652" s="6">
        <v>125.0990315</v>
      </c>
      <c r="N1652" s="6">
        <f t="shared" si="25"/>
        <v>16738748.934340525</v>
      </c>
    </row>
    <row r="1653" spans="1:14" x14ac:dyDescent="0.45">
      <c r="A1653" s="9">
        <v>43656</v>
      </c>
      <c r="B1653" s="4" t="str">
        <f>VLOOKUP(A1653,holiday!A1653:F3758,2,FALSE)</f>
        <v>Wednesday</v>
      </c>
      <c r="C1653" s="4" t="str">
        <f>VLOOKUP(A1653,holiday!A1653:G3758,3,FALSE)</f>
        <v>July</v>
      </c>
      <c r="D1653" s="4">
        <f>VLOOKUP(A1653,holiday!A1653:E3758,5,FALSE)</f>
        <v>2019</v>
      </c>
      <c r="E1653" s="4">
        <f>VLOOKUP(A1653,holiday!A1653:F3758,4,FALSE)</f>
        <v>27</v>
      </c>
      <c r="F1653" s="4" t="str">
        <f>VLOOKUP(A1653,holiday!A1653:G3758,6,FALSE)</f>
        <v>N</v>
      </c>
      <c r="G1653" s="4" t="str">
        <f>VLOOKUP(A1653,holiday!A1653:H3758,7,FALSE)</f>
        <v>N</v>
      </c>
      <c r="H1653">
        <v>9.5</v>
      </c>
      <c r="I1653">
        <v>15.4</v>
      </c>
      <c r="J1653">
        <v>6.7</v>
      </c>
      <c r="K1653">
        <v>0.2</v>
      </c>
      <c r="L1653" s="5">
        <v>127092.715</v>
      </c>
      <c r="M1653" s="6">
        <v>84.780694909999994</v>
      </c>
      <c r="N1653" s="6">
        <f t="shared" si="25"/>
        <v>10775008.69569858</v>
      </c>
    </row>
    <row r="1654" spans="1:14" x14ac:dyDescent="0.45">
      <c r="A1654" s="9">
        <v>43657</v>
      </c>
      <c r="B1654" s="4" t="str">
        <f>VLOOKUP(A1654,holiday!A1654:F3759,2,FALSE)</f>
        <v>Thursday</v>
      </c>
      <c r="C1654" s="4" t="str">
        <f>VLOOKUP(A1654,holiday!A1654:G3759,3,FALSE)</f>
        <v>July</v>
      </c>
      <c r="D1654" s="4">
        <f>VLOOKUP(A1654,holiday!A1654:E3759,5,FALSE)</f>
        <v>2019</v>
      </c>
      <c r="E1654" s="4">
        <f>VLOOKUP(A1654,holiday!A1654:F3759,4,FALSE)</f>
        <v>28</v>
      </c>
      <c r="F1654" s="4" t="str">
        <f>VLOOKUP(A1654,holiday!A1654:G3759,6,FALSE)</f>
        <v>N</v>
      </c>
      <c r="G1654" s="4" t="str">
        <f>VLOOKUP(A1654,holiday!A1654:H3759,7,FALSE)</f>
        <v>N</v>
      </c>
      <c r="H1654">
        <v>7.8</v>
      </c>
      <c r="I1654">
        <v>14.3</v>
      </c>
      <c r="J1654">
        <v>4.5999999999999996</v>
      </c>
      <c r="K1654">
        <v>6.4</v>
      </c>
      <c r="L1654" s="5">
        <v>133131.51999999999</v>
      </c>
      <c r="M1654" s="6">
        <v>89.217705280000004</v>
      </c>
      <c r="N1654" s="6">
        <f t="shared" si="25"/>
        <v>11877688.714838425</v>
      </c>
    </row>
    <row r="1655" spans="1:14" x14ac:dyDescent="0.45">
      <c r="A1655" s="9">
        <v>43658</v>
      </c>
      <c r="B1655" s="4" t="str">
        <f>VLOOKUP(A1655,holiday!A1655:F3760,2,FALSE)</f>
        <v>Friday</v>
      </c>
      <c r="C1655" s="4" t="str">
        <f>VLOOKUP(A1655,holiday!A1655:G3760,3,FALSE)</f>
        <v>July</v>
      </c>
      <c r="D1655" s="4">
        <f>VLOOKUP(A1655,holiday!A1655:E3760,5,FALSE)</f>
        <v>2019</v>
      </c>
      <c r="E1655" s="4">
        <f>VLOOKUP(A1655,holiday!A1655:F3760,4,FALSE)</f>
        <v>28</v>
      </c>
      <c r="F1655" s="4" t="str">
        <f>VLOOKUP(A1655,holiday!A1655:G3760,6,FALSE)</f>
        <v>N</v>
      </c>
      <c r="G1655" s="4" t="str">
        <f>VLOOKUP(A1655,holiday!A1655:H3760,7,FALSE)</f>
        <v>N</v>
      </c>
      <c r="H1655">
        <v>10.1</v>
      </c>
      <c r="I1655">
        <v>15.7</v>
      </c>
      <c r="J1655">
        <v>6.2</v>
      </c>
      <c r="K1655">
        <v>2.4</v>
      </c>
      <c r="L1655" s="5">
        <v>128384.14</v>
      </c>
      <c r="M1655" s="6">
        <v>90.969699500000004</v>
      </c>
      <c r="N1655" s="6">
        <f t="shared" si="25"/>
        <v>11679066.63636593</v>
      </c>
    </row>
    <row r="1656" spans="1:14" x14ac:dyDescent="0.45">
      <c r="A1656" s="9">
        <v>43659</v>
      </c>
      <c r="B1656" s="4" t="str">
        <f>VLOOKUP(A1656,holiday!A1656:F3761,2,FALSE)</f>
        <v>Saturday</v>
      </c>
      <c r="C1656" s="4" t="str">
        <f>VLOOKUP(A1656,holiday!A1656:G3761,3,FALSE)</f>
        <v>July</v>
      </c>
      <c r="D1656" s="4">
        <f>VLOOKUP(A1656,holiday!A1656:E3761,5,FALSE)</f>
        <v>2019</v>
      </c>
      <c r="E1656" s="4">
        <f>VLOOKUP(A1656,holiday!A1656:F3761,4,FALSE)</f>
        <v>28</v>
      </c>
      <c r="F1656" s="4" t="str">
        <f>VLOOKUP(A1656,holiday!A1656:G3761,6,FALSE)</f>
        <v>N</v>
      </c>
      <c r="G1656" s="4" t="str">
        <f>VLOOKUP(A1656,holiday!A1656:H3761,7,FALSE)</f>
        <v>N</v>
      </c>
      <c r="H1656">
        <v>7</v>
      </c>
      <c r="I1656">
        <v>12</v>
      </c>
      <c r="J1656">
        <v>8.3000000000000007</v>
      </c>
      <c r="K1656">
        <v>4.4000000000000004</v>
      </c>
      <c r="L1656" s="5">
        <v>123954.31</v>
      </c>
      <c r="M1656" s="6">
        <v>82.190068789999998</v>
      </c>
      <c r="N1656" s="6">
        <f t="shared" si="25"/>
        <v>10187813.265716985</v>
      </c>
    </row>
    <row r="1657" spans="1:14" x14ac:dyDescent="0.45">
      <c r="A1657" s="9">
        <v>43660</v>
      </c>
      <c r="B1657" s="4" t="str">
        <f>VLOOKUP(A1657,holiday!A1657:F3762,2,FALSE)</f>
        <v>Sunday</v>
      </c>
      <c r="C1657" s="4" t="str">
        <f>VLOOKUP(A1657,holiday!A1657:G3762,3,FALSE)</f>
        <v>July</v>
      </c>
      <c r="D1657" s="4">
        <f>VLOOKUP(A1657,holiday!A1657:E3762,5,FALSE)</f>
        <v>2019</v>
      </c>
      <c r="E1657" s="4">
        <f>VLOOKUP(A1657,holiday!A1657:F3762,4,FALSE)</f>
        <v>28</v>
      </c>
      <c r="F1657" s="4" t="str">
        <f>VLOOKUP(A1657,holiday!A1657:G3762,6,FALSE)</f>
        <v>N</v>
      </c>
      <c r="G1657" s="4" t="str">
        <f>VLOOKUP(A1657,holiday!A1657:H3762,7,FALSE)</f>
        <v>N</v>
      </c>
      <c r="H1657">
        <v>7.1</v>
      </c>
      <c r="I1657">
        <v>13.1</v>
      </c>
      <c r="J1657">
        <v>3.8</v>
      </c>
      <c r="K1657">
        <v>0.8</v>
      </c>
      <c r="L1657" s="5">
        <v>123740.265</v>
      </c>
      <c r="M1657" s="6">
        <v>81.784996430000007</v>
      </c>
      <c r="N1657" s="6">
        <f t="shared" si="25"/>
        <v>10120097.131272255</v>
      </c>
    </row>
    <row r="1658" spans="1:14" x14ac:dyDescent="0.45">
      <c r="A1658" s="9">
        <v>43661</v>
      </c>
      <c r="B1658" s="4" t="str">
        <f>VLOOKUP(A1658,holiday!A1658:F3763,2,FALSE)</f>
        <v>Monday</v>
      </c>
      <c r="C1658" s="4" t="str">
        <f>VLOOKUP(A1658,holiday!A1658:G3763,3,FALSE)</f>
        <v>July</v>
      </c>
      <c r="D1658" s="4">
        <f>VLOOKUP(A1658,holiday!A1658:E3763,5,FALSE)</f>
        <v>2019</v>
      </c>
      <c r="E1658" s="4">
        <f>VLOOKUP(A1658,holiday!A1658:F3763,4,FALSE)</f>
        <v>28</v>
      </c>
      <c r="F1658" s="4" t="str">
        <f>VLOOKUP(A1658,holiday!A1658:G3763,6,FALSE)</f>
        <v>N</v>
      </c>
      <c r="G1658" s="4" t="str">
        <f>VLOOKUP(A1658,holiday!A1658:H3763,7,FALSE)</f>
        <v>N</v>
      </c>
      <c r="H1658">
        <v>8.9</v>
      </c>
      <c r="I1658">
        <v>14.3</v>
      </c>
      <c r="J1658">
        <v>7.6</v>
      </c>
      <c r="K1658">
        <v>4.4000000000000004</v>
      </c>
      <c r="L1658" s="5">
        <v>131739.20000000001</v>
      </c>
      <c r="M1658" s="6">
        <v>92.269993139999997</v>
      </c>
      <c r="N1658" s="6">
        <f t="shared" si="25"/>
        <v>12155575.080269089</v>
      </c>
    </row>
    <row r="1659" spans="1:14" x14ac:dyDescent="0.45">
      <c r="A1659" s="9">
        <v>43662</v>
      </c>
      <c r="B1659" s="4" t="str">
        <f>VLOOKUP(A1659,holiday!A1659:F3764,2,FALSE)</f>
        <v>Tuesday</v>
      </c>
      <c r="C1659" s="4" t="str">
        <f>VLOOKUP(A1659,holiday!A1659:G3764,3,FALSE)</f>
        <v>July</v>
      </c>
      <c r="D1659" s="4">
        <f>VLOOKUP(A1659,holiday!A1659:E3764,5,FALSE)</f>
        <v>2019</v>
      </c>
      <c r="E1659" s="4">
        <f>VLOOKUP(A1659,holiday!A1659:F3764,4,FALSE)</f>
        <v>28</v>
      </c>
      <c r="F1659" s="4" t="str">
        <f>VLOOKUP(A1659,holiday!A1659:G3764,6,FALSE)</f>
        <v>Y</v>
      </c>
      <c r="G1659" s="4" t="str">
        <f>VLOOKUP(A1659,holiday!A1659:H3764,7,FALSE)</f>
        <v>N</v>
      </c>
      <c r="H1659">
        <v>9.9</v>
      </c>
      <c r="I1659">
        <v>13.9</v>
      </c>
      <c r="J1659">
        <v>6.4</v>
      </c>
      <c r="K1659">
        <v>1.8</v>
      </c>
      <c r="L1659" s="5">
        <v>132941.76999999999</v>
      </c>
      <c r="M1659" s="6">
        <v>114.6004499</v>
      </c>
      <c r="N1659" s="6">
        <f t="shared" si="25"/>
        <v>15235186.652502323</v>
      </c>
    </row>
    <row r="1660" spans="1:14" x14ac:dyDescent="0.45">
      <c r="A1660" s="9">
        <v>43663</v>
      </c>
      <c r="B1660" s="4" t="str">
        <f>VLOOKUP(A1660,holiday!A1660:F3765,2,FALSE)</f>
        <v>Wednesday</v>
      </c>
      <c r="C1660" s="4" t="str">
        <f>VLOOKUP(A1660,holiday!A1660:G3765,3,FALSE)</f>
        <v>July</v>
      </c>
      <c r="D1660" s="4">
        <f>VLOOKUP(A1660,holiday!A1660:E3765,5,FALSE)</f>
        <v>2019</v>
      </c>
      <c r="E1660" s="4">
        <f>VLOOKUP(A1660,holiday!A1660:F3765,4,FALSE)</f>
        <v>28</v>
      </c>
      <c r="F1660" s="4" t="str">
        <f>VLOOKUP(A1660,holiday!A1660:G3765,6,FALSE)</f>
        <v>Y</v>
      </c>
      <c r="G1660" s="4" t="str">
        <f>VLOOKUP(A1660,holiday!A1660:H3765,7,FALSE)</f>
        <v>N</v>
      </c>
      <c r="H1660">
        <v>9.6999999999999993</v>
      </c>
      <c r="I1660">
        <v>13.7</v>
      </c>
      <c r="J1660">
        <v>3.6</v>
      </c>
      <c r="K1660">
        <v>0</v>
      </c>
      <c r="L1660" s="5">
        <v>135339.82</v>
      </c>
      <c r="M1660" s="6">
        <v>91.545886449999998</v>
      </c>
      <c r="N1660" s="6">
        <f t="shared" si="25"/>
        <v>12389803.793883439</v>
      </c>
    </row>
    <row r="1661" spans="1:14" x14ac:dyDescent="0.45">
      <c r="A1661" s="9">
        <v>43664</v>
      </c>
      <c r="B1661" s="4" t="str">
        <f>VLOOKUP(A1661,holiday!A1661:F3766,2,FALSE)</f>
        <v>Thursday</v>
      </c>
      <c r="C1661" s="4" t="str">
        <f>VLOOKUP(A1661,holiday!A1661:G3766,3,FALSE)</f>
        <v>July</v>
      </c>
      <c r="D1661" s="4">
        <f>VLOOKUP(A1661,holiday!A1661:E3766,5,FALSE)</f>
        <v>2019</v>
      </c>
      <c r="E1661" s="4">
        <f>VLOOKUP(A1661,holiday!A1661:F3766,4,FALSE)</f>
        <v>29</v>
      </c>
      <c r="F1661" s="4" t="str">
        <f>VLOOKUP(A1661,holiday!A1661:G3766,6,FALSE)</f>
        <v>Y</v>
      </c>
      <c r="G1661" s="4" t="str">
        <f>VLOOKUP(A1661,holiday!A1661:H3766,7,FALSE)</f>
        <v>N</v>
      </c>
      <c r="H1661">
        <v>9</v>
      </c>
      <c r="I1661">
        <v>14.3</v>
      </c>
      <c r="J1661">
        <v>7.9</v>
      </c>
      <c r="K1661">
        <v>0.4</v>
      </c>
      <c r="L1661" s="5">
        <v>134119.14000000001</v>
      </c>
      <c r="M1661" s="6">
        <v>85.918878829999997</v>
      </c>
      <c r="N1661" s="6">
        <f t="shared" si="25"/>
        <v>11523366.138443807</v>
      </c>
    </row>
    <row r="1662" spans="1:14" x14ac:dyDescent="0.45">
      <c r="A1662" s="9">
        <v>43665</v>
      </c>
      <c r="B1662" s="4" t="str">
        <f>VLOOKUP(A1662,holiday!A1662:F3767,2,FALSE)</f>
        <v>Friday</v>
      </c>
      <c r="C1662" s="4" t="str">
        <f>VLOOKUP(A1662,holiday!A1662:G3767,3,FALSE)</f>
        <v>July</v>
      </c>
      <c r="D1662" s="4">
        <f>VLOOKUP(A1662,holiday!A1662:E3767,5,FALSE)</f>
        <v>2019</v>
      </c>
      <c r="E1662" s="4">
        <f>VLOOKUP(A1662,holiday!A1662:F3767,4,FALSE)</f>
        <v>29</v>
      </c>
      <c r="F1662" s="4" t="str">
        <f>VLOOKUP(A1662,holiday!A1662:G3767,6,FALSE)</f>
        <v>Y</v>
      </c>
      <c r="G1662" s="4" t="str">
        <f>VLOOKUP(A1662,holiday!A1662:H3767,7,FALSE)</f>
        <v>N</v>
      </c>
      <c r="H1662">
        <v>7.5</v>
      </c>
      <c r="I1662">
        <v>15.7</v>
      </c>
      <c r="J1662">
        <v>9.6</v>
      </c>
      <c r="K1662">
        <v>1.6</v>
      </c>
      <c r="L1662" s="5">
        <v>132101.85999999999</v>
      </c>
      <c r="M1662" s="6">
        <v>101.5731984</v>
      </c>
      <c r="N1662" s="6">
        <f t="shared" si="25"/>
        <v>13418008.434789022</v>
      </c>
    </row>
    <row r="1663" spans="1:14" x14ac:dyDescent="0.45">
      <c r="A1663" s="9">
        <v>43666</v>
      </c>
      <c r="B1663" s="4" t="str">
        <f>VLOOKUP(A1663,holiday!A1663:F3768,2,FALSE)</f>
        <v>Saturday</v>
      </c>
      <c r="C1663" s="4" t="str">
        <f>VLOOKUP(A1663,holiday!A1663:G3768,3,FALSE)</f>
        <v>July</v>
      </c>
      <c r="D1663" s="4">
        <f>VLOOKUP(A1663,holiday!A1663:E3768,5,FALSE)</f>
        <v>2019</v>
      </c>
      <c r="E1663" s="4">
        <f>VLOOKUP(A1663,holiday!A1663:F3768,4,FALSE)</f>
        <v>29</v>
      </c>
      <c r="F1663" s="4" t="str">
        <f>VLOOKUP(A1663,holiday!A1663:G3768,6,FALSE)</f>
        <v>Y</v>
      </c>
      <c r="G1663" s="4" t="str">
        <f>VLOOKUP(A1663,holiday!A1663:H3768,7,FALSE)</f>
        <v>N</v>
      </c>
      <c r="H1663">
        <v>8</v>
      </c>
      <c r="I1663">
        <v>17.100000000000001</v>
      </c>
      <c r="J1663">
        <v>10.3</v>
      </c>
      <c r="K1663">
        <v>0</v>
      </c>
      <c r="L1663" s="5">
        <v>111288.905</v>
      </c>
      <c r="M1663" s="6">
        <v>52.5253199</v>
      </c>
      <c r="N1663" s="6">
        <f t="shared" si="25"/>
        <v>5845485.3364457097</v>
      </c>
    </row>
    <row r="1664" spans="1:14" x14ac:dyDescent="0.45">
      <c r="A1664" s="9">
        <v>43667</v>
      </c>
      <c r="B1664" s="4" t="str">
        <f>VLOOKUP(A1664,holiday!A1664:F3769,2,FALSE)</f>
        <v>Sunday</v>
      </c>
      <c r="C1664" s="4" t="str">
        <f>VLOOKUP(A1664,holiday!A1664:G3769,3,FALSE)</f>
        <v>July</v>
      </c>
      <c r="D1664" s="4">
        <f>VLOOKUP(A1664,holiday!A1664:E3769,5,FALSE)</f>
        <v>2019</v>
      </c>
      <c r="E1664" s="4">
        <f>VLOOKUP(A1664,holiday!A1664:F3769,4,FALSE)</f>
        <v>29</v>
      </c>
      <c r="F1664" s="4" t="str">
        <f>VLOOKUP(A1664,holiday!A1664:G3769,6,FALSE)</f>
        <v>Y</v>
      </c>
      <c r="G1664" s="4" t="str">
        <f>VLOOKUP(A1664,holiday!A1664:H3769,7,FALSE)</f>
        <v>N</v>
      </c>
      <c r="H1664">
        <v>11.3</v>
      </c>
      <c r="I1664">
        <v>16.600000000000001</v>
      </c>
      <c r="J1664">
        <v>8.1</v>
      </c>
      <c r="K1664">
        <v>0</v>
      </c>
      <c r="L1664" s="5">
        <v>111293.15</v>
      </c>
      <c r="M1664" s="6">
        <v>60.156590430000001</v>
      </c>
      <c r="N1664" s="6">
        <f t="shared" si="25"/>
        <v>6695016.4422145542</v>
      </c>
    </row>
    <row r="1665" spans="1:14" x14ac:dyDescent="0.45">
      <c r="A1665" s="9">
        <v>43668</v>
      </c>
      <c r="B1665" s="4" t="str">
        <f>VLOOKUP(A1665,holiday!A1665:F3770,2,FALSE)</f>
        <v>Monday</v>
      </c>
      <c r="C1665" s="4" t="str">
        <f>VLOOKUP(A1665,holiday!A1665:G3770,3,FALSE)</f>
        <v>July</v>
      </c>
      <c r="D1665" s="4">
        <f>VLOOKUP(A1665,holiday!A1665:E3770,5,FALSE)</f>
        <v>2019</v>
      </c>
      <c r="E1665" s="4">
        <f>VLOOKUP(A1665,holiday!A1665:F3770,4,FALSE)</f>
        <v>29</v>
      </c>
      <c r="F1665" s="4" t="str">
        <f>VLOOKUP(A1665,holiday!A1665:G3770,6,FALSE)</f>
        <v>Y</v>
      </c>
      <c r="G1665" s="4" t="str">
        <f>VLOOKUP(A1665,holiday!A1665:H3770,7,FALSE)</f>
        <v>N</v>
      </c>
      <c r="H1665">
        <v>7.9</v>
      </c>
      <c r="I1665">
        <v>15.6</v>
      </c>
      <c r="J1665">
        <v>10.6</v>
      </c>
      <c r="K1665">
        <v>0</v>
      </c>
      <c r="L1665" s="5">
        <v>123618.42</v>
      </c>
      <c r="M1665" s="6">
        <v>64.585343089999995</v>
      </c>
      <c r="N1665" s="6">
        <f t="shared" si="25"/>
        <v>7983938.0679437174</v>
      </c>
    </row>
    <row r="1666" spans="1:14" x14ac:dyDescent="0.45">
      <c r="A1666" s="9">
        <v>43669</v>
      </c>
      <c r="B1666" s="4" t="str">
        <f>VLOOKUP(A1666,holiday!A1666:F3771,2,FALSE)</f>
        <v>Tuesday</v>
      </c>
      <c r="C1666" s="4" t="str">
        <f>VLOOKUP(A1666,holiday!A1666:G3771,3,FALSE)</f>
        <v>July</v>
      </c>
      <c r="D1666" s="4">
        <f>VLOOKUP(A1666,holiday!A1666:E3771,5,FALSE)</f>
        <v>2019</v>
      </c>
      <c r="E1666" s="4">
        <f>VLOOKUP(A1666,holiday!A1666:F3771,4,FALSE)</f>
        <v>29</v>
      </c>
      <c r="F1666" s="4" t="str">
        <f>VLOOKUP(A1666,holiday!A1666:G3771,6,FALSE)</f>
        <v>Y</v>
      </c>
      <c r="G1666" s="4" t="str">
        <f>VLOOKUP(A1666,holiday!A1666:H3771,7,FALSE)</f>
        <v>N</v>
      </c>
      <c r="H1666">
        <v>9.9</v>
      </c>
      <c r="I1666">
        <v>15.2</v>
      </c>
      <c r="J1666">
        <v>8.1999999999999993</v>
      </c>
      <c r="K1666">
        <v>1.6</v>
      </c>
      <c r="L1666" s="5">
        <v>129008.62</v>
      </c>
      <c r="M1666" s="6">
        <v>69.864795830000006</v>
      </c>
      <c r="N1666" s="6">
        <f t="shared" ref="N1666:N1729" si="26">L1666*M1666</f>
        <v>9013160.8966100551</v>
      </c>
    </row>
    <row r="1667" spans="1:14" x14ac:dyDescent="0.45">
      <c r="A1667" s="9">
        <v>43670</v>
      </c>
      <c r="B1667" s="4" t="str">
        <f>VLOOKUP(A1667,holiday!A1667:F3772,2,FALSE)</f>
        <v>Wednesday</v>
      </c>
      <c r="C1667" s="4" t="str">
        <f>VLOOKUP(A1667,holiday!A1667:G3772,3,FALSE)</f>
        <v>July</v>
      </c>
      <c r="D1667" s="4">
        <f>VLOOKUP(A1667,holiday!A1667:E3772,5,FALSE)</f>
        <v>2019</v>
      </c>
      <c r="E1667" s="4">
        <f>VLOOKUP(A1667,holiday!A1667:F3772,4,FALSE)</f>
        <v>29</v>
      </c>
      <c r="F1667" s="4" t="str">
        <f>VLOOKUP(A1667,holiday!A1667:G3772,6,FALSE)</f>
        <v>Y</v>
      </c>
      <c r="G1667" s="4" t="str">
        <f>VLOOKUP(A1667,holiday!A1667:H3772,7,FALSE)</f>
        <v>N</v>
      </c>
      <c r="H1667">
        <v>7</v>
      </c>
      <c r="I1667">
        <v>14.4</v>
      </c>
      <c r="J1667">
        <v>7.8</v>
      </c>
      <c r="K1667">
        <v>8</v>
      </c>
      <c r="L1667" s="5">
        <v>135782.54500000001</v>
      </c>
      <c r="M1667" s="6">
        <v>87.256299299999995</v>
      </c>
      <c r="N1667" s="6">
        <f t="shared" si="26"/>
        <v>11847882.38623572</v>
      </c>
    </row>
    <row r="1668" spans="1:14" x14ac:dyDescent="0.45">
      <c r="A1668" s="9">
        <v>43671</v>
      </c>
      <c r="B1668" s="4" t="str">
        <f>VLOOKUP(A1668,holiday!A1668:F3773,2,FALSE)</f>
        <v>Thursday</v>
      </c>
      <c r="C1668" s="4" t="str">
        <f>VLOOKUP(A1668,holiday!A1668:G3773,3,FALSE)</f>
        <v>July</v>
      </c>
      <c r="D1668" s="4">
        <f>VLOOKUP(A1668,holiday!A1668:E3773,5,FALSE)</f>
        <v>2019</v>
      </c>
      <c r="E1668" s="4">
        <f>VLOOKUP(A1668,holiday!A1668:F3773,4,FALSE)</f>
        <v>30</v>
      </c>
      <c r="F1668" s="4" t="str">
        <f>VLOOKUP(A1668,holiday!A1668:G3773,6,FALSE)</f>
        <v>Y</v>
      </c>
      <c r="G1668" s="4" t="str">
        <f>VLOOKUP(A1668,holiday!A1668:H3773,7,FALSE)</f>
        <v>N</v>
      </c>
      <c r="H1668">
        <v>9.1999999999999993</v>
      </c>
      <c r="I1668">
        <v>14.8</v>
      </c>
      <c r="J1668">
        <v>5.2</v>
      </c>
      <c r="K1668">
        <v>0</v>
      </c>
      <c r="L1668" s="5">
        <v>132940.63</v>
      </c>
      <c r="M1668" s="6">
        <v>84.076210110000005</v>
      </c>
      <c r="N1668" s="6">
        <f t="shared" si="26"/>
        <v>11177144.34003577</v>
      </c>
    </row>
    <row r="1669" spans="1:14" x14ac:dyDescent="0.45">
      <c r="A1669" s="9">
        <v>43672</v>
      </c>
      <c r="B1669" s="4" t="str">
        <f>VLOOKUP(A1669,holiday!A1669:F3774,2,FALSE)</f>
        <v>Friday</v>
      </c>
      <c r="C1669" s="4" t="str">
        <f>VLOOKUP(A1669,holiday!A1669:G3774,3,FALSE)</f>
        <v>July</v>
      </c>
      <c r="D1669" s="4">
        <f>VLOOKUP(A1669,holiday!A1669:E3774,5,FALSE)</f>
        <v>2019</v>
      </c>
      <c r="E1669" s="4">
        <f>VLOOKUP(A1669,holiday!A1669:F3774,4,FALSE)</f>
        <v>30</v>
      </c>
      <c r="F1669" s="4" t="str">
        <f>VLOOKUP(A1669,holiday!A1669:G3774,6,FALSE)</f>
        <v>Y</v>
      </c>
      <c r="G1669" s="4" t="str">
        <f>VLOOKUP(A1669,holiday!A1669:H3774,7,FALSE)</f>
        <v>N</v>
      </c>
      <c r="H1669">
        <v>11</v>
      </c>
      <c r="I1669">
        <v>14</v>
      </c>
      <c r="J1669">
        <v>5.9</v>
      </c>
      <c r="K1669">
        <v>0</v>
      </c>
      <c r="L1669" s="5">
        <v>136493.13</v>
      </c>
      <c r="M1669" s="6">
        <v>95.233217850000003</v>
      </c>
      <c r="N1669" s="6">
        <f t="shared" si="26"/>
        <v>12998679.984318372</v>
      </c>
    </row>
    <row r="1670" spans="1:14" x14ac:dyDescent="0.45">
      <c r="A1670" s="9">
        <v>43673</v>
      </c>
      <c r="B1670" s="4" t="str">
        <f>VLOOKUP(A1670,holiday!A1670:F3775,2,FALSE)</f>
        <v>Saturday</v>
      </c>
      <c r="C1670" s="4" t="str">
        <f>VLOOKUP(A1670,holiday!A1670:G3775,3,FALSE)</f>
        <v>July</v>
      </c>
      <c r="D1670" s="4">
        <f>VLOOKUP(A1670,holiday!A1670:E3775,5,FALSE)</f>
        <v>2019</v>
      </c>
      <c r="E1670" s="4">
        <f>VLOOKUP(A1670,holiday!A1670:F3775,4,FALSE)</f>
        <v>30</v>
      </c>
      <c r="F1670" s="4" t="str">
        <f>VLOOKUP(A1670,holiday!A1670:G3775,6,FALSE)</f>
        <v>Y</v>
      </c>
      <c r="G1670" s="4" t="str">
        <f>VLOOKUP(A1670,holiday!A1670:H3775,7,FALSE)</f>
        <v>N</v>
      </c>
      <c r="H1670">
        <v>9.8000000000000007</v>
      </c>
      <c r="I1670">
        <v>15.3</v>
      </c>
      <c r="J1670">
        <v>8.6999999999999993</v>
      </c>
      <c r="K1670">
        <v>6.8</v>
      </c>
      <c r="L1670" s="5">
        <v>121958.69</v>
      </c>
      <c r="M1670" s="6">
        <v>94.375867150000005</v>
      </c>
      <c r="N1670" s="6">
        <f t="shared" si="26"/>
        <v>11509957.125228034</v>
      </c>
    </row>
    <row r="1671" spans="1:14" x14ac:dyDescent="0.45">
      <c r="A1671" s="9">
        <v>43674</v>
      </c>
      <c r="B1671" s="4" t="str">
        <f>VLOOKUP(A1671,holiday!A1671:F3776,2,FALSE)</f>
        <v>Sunday</v>
      </c>
      <c r="C1671" s="4" t="str">
        <f>VLOOKUP(A1671,holiday!A1671:G3776,3,FALSE)</f>
        <v>July</v>
      </c>
      <c r="D1671" s="4">
        <f>VLOOKUP(A1671,holiday!A1671:E3776,5,FALSE)</f>
        <v>2019</v>
      </c>
      <c r="E1671" s="4">
        <f>VLOOKUP(A1671,holiday!A1671:F3776,4,FALSE)</f>
        <v>30</v>
      </c>
      <c r="F1671" s="4" t="str">
        <f>VLOOKUP(A1671,holiday!A1671:G3776,6,FALSE)</f>
        <v>Y</v>
      </c>
      <c r="G1671" s="4" t="str">
        <f>VLOOKUP(A1671,holiday!A1671:H3776,7,FALSE)</f>
        <v>N</v>
      </c>
      <c r="H1671">
        <v>6.6</v>
      </c>
      <c r="I1671">
        <v>15.1</v>
      </c>
      <c r="J1671">
        <v>10.199999999999999</v>
      </c>
      <c r="K1671">
        <v>0</v>
      </c>
      <c r="L1671" s="5">
        <v>118413.13499999999</v>
      </c>
      <c r="M1671" s="6">
        <v>85.712073040000007</v>
      </c>
      <c r="N1671" s="6">
        <f t="shared" si="26"/>
        <v>10149435.27601538</v>
      </c>
    </row>
    <row r="1672" spans="1:14" x14ac:dyDescent="0.45">
      <c r="A1672" s="9">
        <v>43675</v>
      </c>
      <c r="B1672" s="4" t="str">
        <f>VLOOKUP(A1672,holiday!A1672:F3777,2,FALSE)</f>
        <v>Monday</v>
      </c>
      <c r="C1672" s="4" t="str">
        <f>VLOOKUP(A1672,holiday!A1672:G3777,3,FALSE)</f>
        <v>July</v>
      </c>
      <c r="D1672" s="4">
        <f>VLOOKUP(A1672,holiday!A1672:E3777,5,FALSE)</f>
        <v>2019</v>
      </c>
      <c r="E1672" s="4">
        <f>VLOOKUP(A1672,holiday!A1672:F3777,4,FALSE)</f>
        <v>30</v>
      </c>
      <c r="F1672" s="4" t="str">
        <f>VLOOKUP(A1672,holiday!A1672:G3777,6,FALSE)</f>
        <v>Y</v>
      </c>
      <c r="G1672" s="4" t="str">
        <f>VLOOKUP(A1672,holiday!A1672:H3777,7,FALSE)</f>
        <v>N</v>
      </c>
      <c r="H1672">
        <v>8.9</v>
      </c>
      <c r="I1672">
        <v>14.6</v>
      </c>
      <c r="J1672">
        <v>9.9</v>
      </c>
      <c r="K1672">
        <v>0</v>
      </c>
      <c r="L1672" s="5">
        <v>133205.18</v>
      </c>
      <c r="M1672" s="6">
        <v>95.873752800000005</v>
      </c>
      <c r="N1672" s="6">
        <f t="shared" si="26"/>
        <v>12770880.498999504</v>
      </c>
    </row>
    <row r="1673" spans="1:14" x14ac:dyDescent="0.45">
      <c r="A1673" s="9">
        <v>43676</v>
      </c>
      <c r="B1673" s="4" t="str">
        <f>VLOOKUP(A1673,holiday!A1673:F3778,2,FALSE)</f>
        <v>Tuesday</v>
      </c>
      <c r="C1673" s="4" t="str">
        <f>VLOOKUP(A1673,holiday!A1673:G3778,3,FALSE)</f>
        <v>July</v>
      </c>
      <c r="D1673" s="4">
        <f>VLOOKUP(A1673,holiday!A1673:E3778,5,FALSE)</f>
        <v>2019</v>
      </c>
      <c r="E1673" s="4">
        <f>VLOOKUP(A1673,holiday!A1673:F3778,4,FALSE)</f>
        <v>30</v>
      </c>
      <c r="F1673" s="4" t="str">
        <f>VLOOKUP(A1673,holiday!A1673:G3778,6,FALSE)</f>
        <v>Y</v>
      </c>
      <c r="G1673" s="4" t="str">
        <f>VLOOKUP(A1673,holiday!A1673:H3778,7,FALSE)</f>
        <v>N</v>
      </c>
      <c r="H1673">
        <v>7.9</v>
      </c>
      <c r="I1673">
        <v>12.5</v>
      </c>
      <c r="J1673">
        <v>8.6999999999999993</v>
      </c>
      <c r="K1673">
        <v>0.8</v>
      </c>
      <c r="L1673" s="5">
        <v>138858.04500000001</v>
      </c>
      <c r="M1673" s="6">
        <v>110.4700594</v>
      </c>
      <c r="N1673" s="6">
        <f t="shared" si="26"/>
        <v>15339656.479317874</v>
      </c>
    </row>
    <row r="1674" spans="1:14" x14ac:dyDescent="0.45">
      <c r="A1674" s="9">
        <v>43677</v>
      </c>
      <c r="B1674" s="4" t="str">
        <f>VLOOKUP(A1674,holiday!A1674:F3779,2,FALSE)</f>
        <v>Wednesday</v>
      </c>
      <c r="C1674" s="4" t="str">
        <f>VLOOKUP(A1674,holiday!A1674:G3779,3,FALSE)</f>
        <v>July</v>
      </c>
      <c r="D1674" s="4">
        <f>VLOOKUP(A1674,holiday!A1674:E3779,5,FALSE)</f>
        <v>2019</v>
      </c>
      <c r="E1674" s="4">
        <f>VLOOKUP(A1674,holiday!A1674:F3779,4,FALSE)</f>
        <v>30</v>
      </c>
      <c r="F1674" s="4" t="str">
        <f>VLOOKUP(A1674,holiday!A1674:G3779,6,FALSE)</f>
        <v>Y</v>
      </c>
      <c r="G1674" s="4" t="str">
        <f>VLOOKUP(A1674,holiday!A1674:H3779,7,FALSE)</f>
        <v>N</v>
      </c>
      <c r="H1674">
        <v>3</v>
      </c>
      <c r="I1674">
        <v>12.5</v>
      </c>
      <c r="J1674">
        <v>11.3</v>
      </c>
      <c r="K1674">
        <v>0</v>
      </c>
      <c r="L1674" s="5">
        <v>140275.82999999999</v>
      </c>
      <c r="M1674" s="6">
        <v>153.26684940000001</v>
      </c>
      <c r="N1674" s="6">
        <f t="shared" si="26"/>
        <v>21499634.511070002</v>
      </c>
    </row>
    <row r="1675" spans="1:14" x14ac:dyDescent="0.45">
      <c r="A1675" s="9">
        <v>43678</v>
      </c>
      <c r="B1675" s="4" t="str">
        <f>VLOOKUP(A1675,holiday!A1675:F3780,2,FALSE)</f>
        <v>Thursday</v>
      </c>
      <c r="C1675" s="4" t="str">
        <f>VLOOKUP(A1675,holiday!A1675:G3780,3,FALSE)</f>
        <v>August</v>
      </c>
      <c r="D1675" s="4">
        <f>VLOOKUP(A1675,holiday!A1675:E3780,5,FALSE)</f>
        <v>2019</v>
      </c>
      <c r="E1675" s="4">
        <f>VLOOKUP(A1675,holiday!A1675:F3780,4,FALSE)</f>
        <v>31</v>
      </c>
      <c r="F1675" s="4" t="str">
        <f>VLOOKUP(A1675,holiday!A1675:G3780,6,FALSE)</f>
        <v>Y</v>
      </c>
      <c r="G1675" s="4" t="str">
        <f>VLOOKUP(A1675,holiday!A1675:H3780,7,FALSE)</f>
        <v>N</v>
      </c>
      <c r="H1675">
        <v>5.8</v>
      </c>
      <c r="I1675">
        <v>13.8</v>
      </c>
      <c r="J1675">
        <v>8.6</v>
      </c>
      <c r="K1675">
        <v>0</v>
      </c>
      <c r="L1675" s="5">
        <v>137651.13500000001</v>
      </c>
      <c r="M1675" s="6">
        <v>98.967005540000002</v>
      </c>
      <c r="N1675" s="6">
        <f t="shared" si="26"/>
        <v>13622920.640132289</v>
      </c>
    </row>
    <row r="1676" spans="1:14" x14ac:dyDescent="0.45">
      <c r="A1676" s="9">
        <v>43679</v>
      </c>
      <c r="B1676" s="4" t="str">
        <f>VLOOKUP(A1676,holiday!A1676:F3781,2,FALSE)</f>
        <v>Friday</v>
      </c>
      <c r="C1676" s="4" t="str">
        <f>VLOOKUP(A1676,holiday!A1676:G3781,3,FALSE)</f>
        <v>August</v>
      </c>
      <c r="D1676" s="4">
        <f>VLOOKUP(A1676,holiday!A1676:E3781,5,FALSE)</f>
        <v>2019</v>
      </c>
      <c r="E1676" s="4">
        <f>VLOOKUP(A1676,holiday!A1676:F3781,4,FALSE)</f>
        <v>31</v>
      </c>
      <c r="F1676" s="4" t="str">
        <f>VLOOKUP(A1676,holiday!A1676:G3781,6,FALSE)</f>
        <v>Y</v>
      </c>
      <c r="G1676" s="4" t="str">
        <f>VLOOKUP(A1676,holiday!A1676:H3781,7,FALSE)</f>
        <v>N</v>
      </c>
      <c r="H1676">
        <v>9.6999999999999993</v>
      </c>
      <c r="I1676">
        <v>12.7</v>
      </c>
      <c r="J1676">
        <v>7.4</v>
      </c>
      <c r="K1676">
        <v>0.4</v>
      </c>
      <c r="L1676" s="5">
        <v>135633.89000000001</v>
      </c>
      <c r="M1676" s="6">
        <v>106.56821669999999</v>
      </c>
      <c r="N1676" s="6">
        <f t="shared" si="26"/>
        <v>14454261.781383963</v>
      </c>
    </row>
    <row r="1677" spans="1:14" x14ac:dyDescent="0.45">
      <c r="A1677" s="9">
        <v>43680</v>
      </c>
      <c r="B1677" s="4" t="str">
        <f>VLOOKUP(A1677,holiday!A1677:F3782,2,FALSE)</f>
        <v>Saturday</v>
      </c>
      <c r="C1677" s="4" t="str">
        <f>VLOOKUP(A1677,holiday!A1677:G3782,3,FALSE)</f>
        <v>August</v>
      </c>
      <c r="D1677" s="4">
        <f>VLOOKUP(A1677,holiday!A1677:E3782,5,FALSE)</f>
        <v>2019</v>
      </c>
      <c r="E1677" s="4">
        <f>VLOOKUP(A1677,holiday!A1677:F3782,4,FALSE)</f>
        <v>31</v>
      </c>
      <c r="F1677" s="4" t="str">
        <f>VLOOKUP(A1677,holiday!A1677:G3782,6,FALSE)</f>
        <v>Y</v>
      </c>
      <c r="G1677" s="4" t="str">
        <f>VLOOKUP(A1677,holiday!A1677:H3782,7,FALSE)</f>
        <v>N</v>
      </c>
      <c r="H1677">
        <v>10</v>
      </c>
      <c r="I1677">
        <v>13.9</v>
      </c>
      <c r="J1677">
        <v>6.2</v>
      </c>
      <c r="K1677">
        <v>0</v>
      </c>
      <c r="L1677" s="5">
        <v>119933.7</v>
      </c>
      <c r="M1677" s="6">
        <v>121.53235650000001</v>
      </c>
      <c r="N1677" s="6">
        <f t="shared" si="26"/>
        <v>14575825.18476405</v>
      </c>
    </row>
    <row r="1678" spans="1:14" x14ac:dyDescent="0.45">
      <c r="A1678" s="9">
        <v>43681</v>
      </c>
      <c r="B1678" s="4" t="str">
        <f>VLOOKUP(A1678,holiday!A1678:F3783,2,FALSE)</f>
        <v>Sunday</v>
      </c>
      <c r="C1678" s="4" t="str">
        <f>VLOOKUP(A1678,holiday!A1678:G3783,3,FALSE)</f>
        <v>August</v>
      </c>
      <c r="D1678" s="4">
        <f>VLOOKUP(A1678,holiday!A1678:E3783,5,FALSE)</f>
        <v>2019</v>
      </c>
      <c r="E1678" s="4">
        <f>VLOOKUP(A1678,holiday!A1678:F3783,4,FALSE)</f>
        <v>31</v>
      </c>
      <c r="F1678" s="4" t="str">
        <f>VLOOKUP(A1678,holiday!A1678:G3783,6,FALSE)</f>
        <v>Y</v>
      </c>
      <c r="G1678" s="4" t="str">
        <f>VLOOKUP(A1678,holiday!A1678:H3783,7,FALSE)</f>
        <v>N</v>
      </c>
      <c r="H1678">
        <v>9.1999999999999993</v>
      </c>
      <c r="I1678">
        <v>13.1</v>
      </c>
      <c r="J1678">
        <v>7.2</v>
      </c>
      <c r="K1678">
        <v>1</v>
      </c>
      <c r="L1678" s="5">
        <v>120350.215</v>
      </c>
      <c r="M1678" s="6">
        <v>127.8811699</v>
      </c>
      <c r="N1678" s="6">
        <f t="shared" si="26"/>
        <v>15390526.291916529</v>
      </c>
    </row>
    <row r="1679" spans="1:14" x14ac:dyDescent="0.45">
      <c r="A1679" s="9">
        <v>43682</v>
      </c>
      <c r="B1679" s="4" t="str">
        <f>VLOOKUP(A1679,holiday!A1679:F3784,2,FALSE)</f>
        <v>Monday</v>
      </c>
      <c r="C1679" s="4" t="str">
        <f>VLOOKUP(A1679,holiday!A1679:G3784,3,FALSE)</f>
        <v>August</v>
      </c>
      <c r="D1679" s="4">
        <f>VLOOKUP(A1679,holiday!A1679:E3784,5,FALSE)</f>
        <v>2019</v>
      </c>
      <c r="E1679" s="4">
        <f>VLOOKUP(A1679,holiday!A1679:F3784,4,FALSE)</f>
        <v>31</v>
      </c>
      <c r="F1679" s="4" t="str">
        <f>VLOOKUP(A1679,holiday!A1679:G3784,6,FALSE)</f>
        <v>Y</v>
      </c>
      <c r="G1679" s="4" t="str">
        <f>VLOOKUP(A1679,holiday!A1679:H3784,7,FALSE)</f>
        <v>N</v>
      </c>
      <c r="H1679">
        <v>10</v>
      </c>
      <c r="I1679">
        <v>15.8</v>
      </c>
      <c r="J1679">
        <v>10.7</v>
      </c>
      <c r="K1679">
        <v>0</v>
      </c>
      <c r="L1679" s="5">
        <v>125652.05499999999</v>
      </c>
      <c r="M1679" s="6">
        <v>108.4969239</v>
      </c>
      <c r="N1679" s="6">
        <f t="shared" si="26"/>
        <v>13632861.449213613</v>
      </c>
    </row>
    <row r="1680" spans="1:14" x14ac:dyDescent="0.45">
      <c r="A1680" s="9">
        <v>43683</v>
      </c>
      <c r="B1680" s="4" t="str">
        <f>VLOOKUP(A1680,holiday!A1680:F3785,2,FALSE)</f>
        <v>Tuesday</v>
      </c>
      <c r="C1680" s="4" t="str">
        <f>VLOOKUP(A1680,holiday!A1680:G3785,3,FALSE)</f>
        <v>August</v>
      </c>
      <c r="D1680" s="4">
        <f>VLOOKUP(A1680,holiday!A1680:E3785,5,FALSE)</f>
        <v>2019</v>
      </c>
      <c r="E1680" s="4">
        <f>VLOOKUP(A1680,holiday!A1680:F3785,4,FALSE)</f>
        <v>31</v>
      </c>
      <c r="F1680" s="4" t="str">
        <f>VLOOKUP(A1680,holiday!A1680:G3785,6,FALSE)</f>
        <v>Y</v>
      </c>
      <c r="G1680" s="4" t="str">
        <f>VLOOKUP(A1680,holiday!A1680:H3785,7,FALSE)</f>
        <v>N</v>
      </c>
      <c r="H1680">
        <v>9.1</v>
      </c>
      <c r="I1680">
        <v>13.5</v>
      </c>
      <c r="J1680">
        <v>4.5</v>
      </c>
      <c r="K1680">
        <v>0.4</v>
      </c>
      <c r="L1680" s="5">
        <v>132120.39000000001</v>
      </c>
      <c r="M1680" s="6">
        <v>89.427805109999994</v>
      </c>
      <c r="N1680" s="6">
        <f t="shared" si="26"/>
        <v>11815236.487977194</v>
      </c>
    </row>
    <row r="1681" spans="1:14" x14ac:dyDescent="0.45">
      <c r="A1681" s="9">
        <v>43684</v>
      </c>
      <c r="B1681" s="4" t="str">
        <f>VLOOKUP(A1681,holiday!A1681:F3786,2,FALSE)</f>
        <v>Wednesday</v>
      </c>
      <c r="C1681" s="4" t="str">
        <f>VLOOKUP(A1681,holiday!A1681:G3786,3,FALSE)</f>
        <v>August</v>
      </c>
      <c r="D1681" s="4">
        <f>VLOOKUP(A1681,holiday!A1681:E3786,5,FALSE)</f>
        <v>2019</v>
      </c>
      <c r="E1681" s="4">
        <f>VLOOKUP(A1681,holiday!A1681:F3786,4,FALSE)</f>
        <v>31</v>
      </c>
      <c r="F1681" s="4" t="str">
        <f>VLOOKUP(A1681,holiday!A1681:G3786,6,FALSE)</f>
        <v>Y</v>
      </c>
      <c r="G1681" s="4" t="str">
        <f>VLOOKUP(A1681,holiday!A1681:H3786,7,FALSE)</f>
        <v>N</v>
      </c>
      <c r="H1681">
        <v>9.3000000000000007</v>
      </c>
      <c r="I1681">
        <v>14.1</v>
      </c>
      <c r="J1681">
        <v>7.5</v>
      </c>
      <c r="K1681">
        <v>0</v>
      </c>
      <c r="L1681" s="5">
        <v>136315.38</v>
      </c>
      <c r="M1681" s="6">
        <v>129.26252919999999</v>
      </c>
      <c r="N1681" s="6">
        <f t="shared" si="26"/>
        <v>17620470.787659094</v>
      </c>
    </row>
    <row r="1682" spans="1:14" x14ac:dyDescent="0.45">
      <c r="A1682" s="9">
        <v>43685</v>
      </c>
      <c r="B1682" s="4" t="str">
        <f>VLOOKUP(A1682,holiday!A1682:F3787,2,FALSE)</f>
        <v>Thursday</v>
      </c>
      <c r="C1682" s="4" t="str">
        <f>VLOOKUP(A1682,holiday!A1682:G3787,3,FALSE)</f>
        <v>August</v>
      </c>
      <c r="D1682" s="4">
        <f>VLOOKUP(A1682,holiday!A1682:E3787,5,FALSE)</f>
        <v>2019</v>
      </c>
      <c r="E1682" s="4">
        <f>VLOOKUP(A1682,holiday!A1682:F3787,4,FALSE)</f>
        <v>32</v>
      </c>
      <c r="F1682" s="4" t="str">
        <f>VLOOKUP(A1682,holiday!A1682:G3787,6,FALSE)</f>
        <v>Y</v>
      </c>
      <c r="G1682" s="4" t="str">
        <f>VLOOKUP(A1682,holiday!A1682:H3787,7,FALSE)</f>
        <v>N</v>
      </c>
      <c r="H1682">
        <v>6.7</v>
      </c>
      <c r="I1682">
        <v>13.9</v>
      </c>
      <c r="J1682">
        <v>9.6</v>
      </c>
      <c r="K1682">
        <v>10.8</v>
      </c>
      <c r="L1682" s="5">
        <v>133004.73000000001</v>
      </c>
      <c r="M1682" s="6">
        <v>95.454195279999993</v>
      </c>
      <c r="N1682" s="6">
        <f t="shared" si="26"/>
        <v>12695859.470583675</v>
      </c>
    </row>
    <row r="1683" spans="1:14" x14ac:dyDescent="0.45">
      <c r="A1683" s="9">
        <v>43686</v>
      </c>
      <c r="B1683" s="4" t="str">
        <f>VLOOKUP(A1683,holiday!A1683:F3788,2,FALSE)</f>
        <v>Friday</v>
      </c>
      <c r="C1683" s="4" t="str">
        <f>VLOOKUP(A1683,holiday!A1683:G3788,3,FALSE)</f>
        <v>August</v>
      </c>
      <c r="D1683" s="4">
        <f>VLOOKUP(A1683,holiday!A1683:E3788,5,FALSE)</f>
        <v>2019</v>
      </c>
      <c r="E1683" s="4">
        <f>VLOOKUP(A1683,holiday!A1683:F3788,4,FALSE)</f>
        <v>32</v>
      </c>
      <c r="F1683" s="4" t="str">
        <f>VLOOKUP(A1683,holiday!A1683:G3788,6,FALSE)</f>
        <v>Y</v>
      </c>
      <c r="G1683" s="4" t="str">
        <f>VLOOKUP(A1683,holiday!A1683:H3788,7,FALSE)</f>
        <v>N</v>
      </c>
      <c r="H1683">
        <v>7.8</v>
      </c>
      <c r="I1683">
        <v>10.1</v>
      </c>
      <c r="J1683">
        <v>7.3</v>
      </c>
      <c r="K1683">
        <v>2</v>
      </c>
      <c r="L1683" s="5">
        <v>142555.10500000001</v>
      </c>
      <c r="M1683" s="6">
        <v>119.9574815</v>
      </c>
      <c r="N1683" s="6">
        <f t="shared" si="26"/>
        <v>17100551.370768059</v>
      </c>
    </row>
    <row r="1684" spans="1:14" x14ac:dyDescent="0.45">
      <c r="A1684" s="9">
        <v>43687</v>
      </c>
      <c r="B1684" s="4" t="str">
        <f>VLOOKUP(A1684,holiday!A1684:F3789,2,FALSE)</f>
        <v>Saturday</v>
      </c>
      <c r="C1684" s="4" t="str">
        <f>VLOOKUP(A1684,holiday!A1684:G3789,3,FALSE)</f>
        <v>August</v>
      </c>
      <c r="D1684" s="4">
        <f>VLOOKUP(A1684,holiday!A1684:E3789,5,FALSE)</f>
        <v>2019</v>
      </c>
      <c r="E1684" s="4">
        <f>VLOOKUP(A1684,holiday!A1684:F3789,4,FALSE)</f>
        <v>32</v>
      </c>
      <c r="F1684" s="4" t="str">
        <f>VLOOKUP(A1684,holiday!A1684:G3789,6,FALSE)</f>
        <v>Y</v>
      </c>
      <c r="G1684" s="4" t="str">
        <f>VLOOKUP(A1684,holiday!A1684:H3789,7,FALSE)</f>
        <v>N</v>
      </c>
      <c r="H1684">
        <v>5.2</v>
      </c>
      <c r="I1684">
        <v>12.5</v>
      </c>
      <c r="J1684">
        <v>6.6</v>
      </c>
      <c r="K1684">
        <v>4.2</v>
      </c>
      <c r="L1684" s="5">
        <v>128554.605</v>
      </c>
      <c r="M1684" s="6">
        <v>94.668808780000006</v>
      </c>
      <c r="N1684" s="6">
        <f t="shared" si="26"/>
        <v>12170111.318533432</v>
      </c>
    </row>
    <row r="1685" spans="1:14" x14ac:dyDescent="0.45">
      <c r="A1685" s="9">
        <v>43688</v>
      </c>
      <c r="B1685" s="4" t="str">
        <f>VLOOKUP(A1685,holiday!A1685:F3790,2,FALSE)</f>
        <v>Sunday</v>
      </c>
      <c r="C1685" s="4" t="str">
        <f>VLOOKUP(A1685,holiday!A1685:G3790,3,FALSE)</f>
        <v>August</v>
      </c>
      <c r="D1685" s="4">
        <f>VLOOKUP(A1685,holiday!A1685:E3790,5,FALSE)</f>
        <v>2019</v>
      </c>
      <c r="E1685" s="4">
        <f>VLOOKUP(A1685,holiday!A1685:F3790,4,FALSE)</f>
        <v>32</v>
      </c>
      <c r="F1685" s="4" t="str">
        <f>VLOOKUP(A1685,holiday!A1685:G3790,6,FALSE)</f>
        <v>Y</v>
      </c>
      <c r="G1685" s="4" t="str">
        <f>VLOOKUP(A1685,holiday!A1685:H3790,7,FALSE)</f>
        <v>N</v>
      </c>
      <c r="H1685">
        <v>4.8</v>
      </c>
      <c r="I1685">
        <v>12.9</v>
      </c>
      <c r="J1685">
        <v>11.4</v>
      </c>
      <c r="K1685">
        <v>6</v>
      </c>
      <c r="L1685" s="5">
        <v>121028.325</v>
      </c>
      <c r="M1685" s="6">
        <v>98.101093950000006</v>
      </c>
      <c r="N1685" s="6">
        <f t="shared" si="26"/>
        <v>11873011.081436135</v>
      </c>
    </row>
    <row r="1686" spans="1:14" x14ac:dyDescent="0.45">
      <c r="A1686" s="9">
        <v>43689</v>
      </c>
      <c r="B1686" s="4" t="str">
        <f>VLOOKUP(A1686,holiday!A1686:F3791,2,FALSE)</f>
        <v>Monday</v>
      </c>
      <c r="C1686" s="4" t="str">
        <f>VLOOKUP(A1686,holiday!A1686:G3791,3,FALSE)</f>
        <v>August</v>
      </c>
      <c r="D1686" s="4">
        <f>VLOOKUP(A1686,holiday!A1686:E3791,5,FALSE)</f>
        <v>2019</v>
      </c>
      <c r="E1686" s="4">
        <f>VLOOKUP(A1686,holiday!A1686:F3791,4,FALSE)</f>
        <v>32</v>
      </c>
      <c r="F1686" s="4" t="str">
        <f>VLOOKUP(A1686,holiday!A1686:G3791,6,FALSE)</f>
        <v>Y</v>
      </c>
      <c r="G1686" s="4" t="str">
        <f>VLOOKUP(A1686,holiday!A1686:H3791,7,FALSE)</f>
        <v>N</v>
      </c>
      <c r="H1686">
        <v>6.3</v>
      </c>
      <c r="I1686">
        <v>12</v>
      </c>
      <c r="J1686">
        <v>9.9</v>
      </c>
      <c r="K1686">
        <v>8.8000000000000007</v>
      </c>
      <c r="L1686" s="5">
        <v>136683.4</v>
      </c>
      <c r="M1686" s="6">
        <v>163.36163669999999</v>
      </c>
      <c r="N1686" s="6">
        <f t="shared" si="26"/>
        <v>22328823.933720779</v>
      </c>
    </row>
    <row r="1687" spans="1:14" x14ac:dyDescent="0.45">
      <c r="A1687" s="9">
        <v>43690</v>
      </c>
      <c r="B1687" s="4" t="str">
        <f>VLOOKUP(A1687,holiday!A1687:F3792,2,FALSE)</f>
        <v>Tuesday</v>
      </c>
      <c r="C1687" s="4" t="str">
        <f>VLOOKUP(A1687,holiday!A1687:G3792,3,FALSE)</f>
        <v>August</v>
      </c>
      <c r="D1687" s="4">
        <f>VLOOKUP(A1687,holiday!A1687:E3792,5,FALSE)</f>
        <v>2019</v>
      </c>
      <c r="E1687" s="4">
        <f>VLOOKUP(A1687,holiday!A1687:F3792,4,FALSE)</f>
        <v>32</v>
      </c>
      <c r="F1687" s="4" t="str">
        <f>VLOOKUP(A1687,holiday!A1687:G3792,6,FALSE)</f>
        <v>Y</v>
      </c>
      <c r="G1687" s="4" t="str">
        <f>VLOOKUP(A1687,holiday!A1687:H3792,7,FALSE)</f>
        <v>N</v>
      </c>
      <c r="H1687">
        <v>8.8000000000000007</v>
      </c>
      <c r="I1687">
        <v>13.1</v>
      </c>
      <c r="J1687">
        <v>7</v>
      </c>
      <c r="K1687">
        <v>0</v>
      </c>
      <c r="L1687" s="5">
        <v>141474.26500000001</v>
      </c>
      <c r="M1687" s="6">
        <v>267.34764990000002</v>
      </c>
      <c r="N1687" s="6">
        <f t="shared" si="26"/>
        <v>37822812.269079827</v>
      </c>
    </row>
    <row r="1688" spans="1:14" x14ac:dyDescent="0.45">
      <c r="A1688" s="9">
        <v>43691</v>
      </c>
      <c r="B1688" s="4" t="str">
        <f>VLOOKUP(A1688,holiday!A1688:F3793,2,FALSE)</f>
        <v>Wednesday</v>
      </c>
      <c r="C1688" s="4" t="str">
        <f>VLOOKUP(A1688,holiday!A1688:G3793,3,FALSE)</f>
        <v>August</v>
      </c>
      <c r="D1688" s="4">
        <f>VLOOKUP(A1688,holiday!A1688:E3793,5,FALSE)</f>
        <v>2019</v>
      </c>
      <c r="E1688" s="4">
        <f>VLOOKUP(A1688,holiday!A1688:F3793,4,FALSE)</f>
        <v>32</v>
      </c>
      <c r="F1688" s="4" t="str">
        <f>VLOOKUP(A1688,holiday!A1688:G3793,6,FALSE)</f>
        <v>Y</v>
      </c>
      <c r="G1688" s="4" t="str">
        <f>VLOOKUP(A1688,holiday!A1688:H3793,7,FALSE)</f>
        <v>N</v>
      </c>
      <c r="H1688">
        <v>9.1</v>
      </c>
      <c r="I1688">
        <v>13.8</v>
      </c>
      <c r="J1688">
        <v>6.7</v>
      </c>
      <c r="K1688">
        <v>0.2</v>
      </c>
      <c r="L1688" s="5">
        <v>134681.435</v>
      </c>
      <c r="M1688" s="6">
        <v>123.8521422</v>
      </c>
      <c r="N1688" s="6">
        <f t="shared" si="26"/>
        <v>16680584.239320057</v>
      </c>
    </row>
    <row r="1689" spans="1:14" x14ac:dyDescent="0.45">
      <c r="A1689" s="9">
        <v>43692</v>
      </c>
      <c r="B1689" s="4" t="str">
        <f>VLOOKUP(A1689,holiday!A1689:F3794,2,FALSE)</f>
        <v>Thursday</v>
      </c>
      <c r="C1689" s="4" t="str">
        <f>VLOOKUP(A1689,holiday!A1689:G3794,3,FALSE)</f>
        <v>August</v>
      </c>
      <c r="D1689" s="4">
        <f>VLOOKUP(A1689,holiday!A1689:E3794,5,FALSE)</f>
        <v>2019</v>
      </c>
      <c r="E1689" s="4">
        <f>VLOOKUP(A1689,holiday!A1689:F3794,4,FALSE)</f>
        <v>33</v>
      </c>
      <c r="F1689" s="4" t="str">
        <f>VLOOKUP(A1689,holiday!A1689:G3794,6,FALSE)</f>
        <v>Y</v>
      </c>
      <c r="G1689" s="4" t="str">
        <f>VLOOKUP(A1689,holiday!A1689:H3794,7,FALSE)</f>
        <v>N</v>
      </c>
      <c r="H1689">
        <v>7.3</v>
      </c>
      <c r="I1689">
        <v>16.2</v>
      </c>
      <c r="J1689">
        <v>10.5</v>
      </c>
      <c r="K1689">
        <v>0</v>
      </c>
      <c r="L1689" s="5">
        <v>128119.715</v>
      </c>
      <c r="M1689" s="6">
        <v>76.350980870000001</v>
      </c>
      <c r="N1689" s="6">
        <f t="shared" si="26"/>
        <v>9782065.9090348519</v>
      </c>
    </row>
    <row r="1690" spans="1:14" x14ac:dyDescent="0.45">
      <c r="A1690" s="9">
        <v>43693</v>
      </c>
      <c r="B1690" s="4" t="str">
        <f>VLOOKUP(A1690,holiday!A1690:F3795,2,FALSE)</f>
        <v>Friday</v>
      </c>
      <c r="C1690" s="4" t="str">
        <f>VLOOKUP(A1690,holiday!A1690:G3795,3,FALSE)</f>
        <v>August</v>
      </c>
      <c r="D1690" s="4">
        <f>VLOOKUP(A1690,holiday!A1690:E3795,5,FALSE)</f>
        <v>2019</v>
      </c>
      <c r="E1690" s="4">
        <f>VLOOKUP(A1690,holiday!A1690:F3795,4,FALSE)</f>
        <v>33</v>
      </c>
      <c r="F1690" s="4" t="str">
        <f>VLOOKUP(A1690,holiday!A1690:G3795,6,FALSE)</f>
        <v>Y</v>
      </c>
      <c r="G1690" s="4" t="str">
        <f>VLOOKUP(A1690,holiday!A1690:H3795,7,FALSE)</f>
        <v>N</v>
      </c>
      <c r="H1690">
        <v>10.6</v>
      </c>
      <c r="I1690">
        <v>16.899999999999999</v>
      </c>
      <c r="J1690">
        <v>6.3</v>
      </c>
      <c r="K1690">
        <v>0</v>
      </c>
      <c r="L1690" s="5">
        <v>129781.155</v>
      </c>
      <c r="M1690" s="6">
        <v>100.0115921</v>
      </c>
      <c r="N1690" s="6">
        <f t="shared" si="26"/>
        <v>12979619.936126875</v>
      </c>
    </row>
    <row r="1691" spans="1:14" x14ac:dyDescent="0.45">
      <c r="A1691" s="9">
        <v>43694</v>
      </c>
      <c r="B1691" s="4" t="str">
        <f>VLOOKUP(A1691,holiday!A1691:F3796,2,FALSE)</f>
        <v>Saturday</v>
      </c>
      <c r="C1691" s="4" t="str">
        <f>VLOOKUP(A1691,holiday!A1691:G3796,3,FALSE)</f>
        <v>August</v>
      </c>
      <c r="D1691" s="4">
        <f>VLOOKUP(A1691,holiday!A1691:E3796,5,FALSE)</f>
        <v>2019</v>
      </c>
      <c r="E1691" s="4">
        <f>VLOOKUP(A1691,holiday!A1691:F3796,4,FALSE)</f>
        <v>33</v>
      </c>
      <c r="F1691" s="4" t="str">
        <f>VLOOKUP(A1691,holiday!A1691:G3796,6,FALSE)</f>
        <v>Y</v>
      </c>
      <c r="G1691" s="4" t="str">
        <f>VLOOKUP(A1691,holiday!A1691:H3796,7,FALSE)</f>
        <v>N</v>
      </c>
      <c r="H1691">
        <v>7</v>
      </c>
      <c r="I1691">
        <v>16.5</v>
      </c>
      <c r="J1691">
        <v>13.4</v>
      </c>
      <c r="K1691">
        <v>3.8</v>
      </c>
      <c r="L1691" s="5">
        <v>115460.6</v>
      </c>
      <c r="M1691" s="6">
        <v>75.491413320000007</v>
      </c>
      <c r="N1691" s="6">
        <f t="shared" si="26"/>
        <v>8716283.876775194</v>
      </c>
    </row>
    <row r="1692" spans="1:14" x14ac:dyDescent="0.45">
      <c r="A1692" s="9">
        <v>43695</v>
      </c>
      <c r="B1692" s="4" t="str">
        <f>VLOOKUP(A1692,holiday!A1692:F3797,2,FALSE)</f>
        <v>Sunday</v>
      </c>
      <c r="C1692" s="4" t="str">
        <f>VLOOKUP(A1692,holiday!A1692:G3797,3,FALSE)</f>
        <v>August</v>
      </c>
      <c r="D1692" s="4">
        <f>VLOOKUP(A1692,holiday!A1692:E3797,5,FALSE)</f>
        <v>2019</v>
      </c>
      <c r="E1692" s="4">
        <f>VLOOKUP(A1692,holiday!A1692:F3797,4,FALSE)</f>
        <v>33</v>
      </c>
      <c r="F1692" s="4" t="str">
        <f>VLOOKUP(A1692,holiday!A1692:G3797,6,FALSE)</f>
        <v>Y</v>
      </c>
      <c r="G1692" s="4" t="str">
        <f>VLOOKUP(A1692,holiday!A1692:H3797,7,FALSE)</f>
        <v>N</v>
      </c>
      <c r="H1692">
        <v>8.8000000000000007</v>
      </c>
      <c r="I1692">
        <v>19.399999999999999</v>
      </c>
      <c r="J1692">
        <v>9.3000000000000007</v>
      </c>
      <c r="K1692">
        <v>0</v>
      </c>
      <c r="L1692" s="5">
        <v>110816.375</v>
      </c>
      <c r="M1692" s="6">
        <v>52.024492690000002</v>
      </c>
      <c r="N1692" s="6">
        <f t="shared" si="26"/>
        <v>5765165.6911197994</v>
      </c>
    </row>
    <row r="1693" spans="1:14" x14ac:dyDescent="0.45">
      <c r="A1693" s="9">
        <v>43696</v>
      </c>
      <c r="B1693" s="4" t="str">
        <f>VLOOKUP(A1693,holiday!A1693:F3798,2,FALSE)</f>
        <v>Monday</v>
      </c>
      <c r="C1693" s="4" t="str">
        <f>VLOOKUP(A1693,holiday!A1693:G3798,3,FALSE)</f>
        <v>August</v>
      </c>
      <c r="D1693" s="4">
        <f>VLOOKUP(A1693,holiday!A1693:E3798,5,FALSE)</f>
        <v>2019</v>
      </c>
      <c r="E1693" s="4">
        <f>VLOOKUP(A1693,holiday!A1693:F3798,4,FALSE)</f>
        <v>33</v>
      </c>
      <c r="F1693" s="4" t="str">
        <f>VLOOKUP(A1693,holiday!A1693:G3798,6,FALSE)</f>
        <v>Y</v>
      </c>
      <c r="G1693" s="4" t="str">
        <f>VLOOKUP(A1693,holiday!A1693:H3798,7,FALSE)</f>
        <v>N</v>
      </c>
      <c r="H1693">
        <v>5.8</v>
      </c>
      <c r="I1693">
        <v>12.3</v>
      </c>
      <c r="J1693">
        <v>12.8</v>
      </c>
      <c r="K1693">
        <v>4</v>
      </c>
      <c r="L1693" s="5">
        <v>131067.25</v>
      </c>
      <c r="M1693" s="6">
        <v>81.723625240000004</v>
      </c>
      <c r="N1693" s="6">
        <f t="shared" si="26"/>
        <v>10711290.820237391</v>
      </c>
    </row>
    <row r="1694" spans="1:14" x14ac:dyDescent="0.45">
      <c r="A1694" s="9">
        <v>43697</v>
      </c>
      <c r="B1694" s="4" t="str">
        <f>VLOOKUP(A1694,holiday!A1694:F3799,2,FALSE)</f>
        <v>Tuesday</v>
      </c>
      <c r="C1694" s="4" t="str">
        <f>VLOOKUP(A1694,holiday!A1694:G3799,3,FALSE)</f>
        <v>August</v>
      </c>
      <c r="D1694" s="4">
        <f>VLOOKUP(A1694,holiday!A1694:E3799,5,FALSE)</f>
        <v>2019</v>
      </c>
      <c r="E1694" s="4">
        <f>VLOOKUP(A1694,holiday!A1694:F3799,4,FALSE)</f>
        <v>33</v>
      </c>
      <c r="F1694" s="4" t="str">
        <f>VLOOKUP(A1694,holiday!A1694:G3799,6,FALSE)</f>
        <v>Y</v>
      </c>
      <c r="G1694" s="4" t="str">
        <f>VLOOKUP(A1694,holiday!A1694:H3799,7,FALSE)</f>
        <v>N</v>
      </c>
      <c r="H1694">
        <v>7.6</v>
      </c>
      <c r="I1694">
        <v>17</v>
      </c>
      <c r="J1694">
        <v>7.2</v>
      </c>
      <c r="K1694">
        <v>0.4</v>
      </c>
      <c r="L1694" s="5">
        <v>131438.54999999999</v>
      </c>
      <c r="M1694" s="6">
        <v>61.926547419999999</v>
      </c>
      <c r="N1694" s="6">
        <f t="shared" si="26"/>
        <v>8139535.5993910404</v>
      </c>
    </row>
    <row r="1695" spans="1:14" x14ac:dyDescent="0.45">
      <c r="A1695" s="9">
        <v>43698</v>
      </c>
      <c r="B1695" s="4" t="str">
        <f>VLOOKUP(A1695,holiday!A1695:F3800,2,FALSE)</f>
        <v>Wednesday</v>
      </c>
      <c r="C1695" s="4" t="str">
        <f>VLOOKUP(A1695,holiday!A1695:G3800,3,FALSE)</f>
        <v>August</v>
      </c>
      <c r="D1695" s="4">
        <f>VLOOKUP(A1695,holiday!A1695:E3800,5,FALSE)</f>
        <v>2019</v>
      </c>
      <c r="E1695" s="4">
        <f>VLOOKUP(A1695,holiday!A1695:F3800,4,FALSE)</f>
        <v>33</v>
      </c>
      <c r="F1695" s="4" t="str">
        <f>VLOOKUP(A1695,holiday!A1695:G3800,6,FALSE)</f>
        <v>Y</v>
      </c>
      <c r="G1695" s="4" t="str">
        <f>VLOOKUP(A1695,holiday!A1695:H3800,7,FALSE)</f>
        <v>N</v>
      </c>
      <c r="H1695">
        <v>11.5</v>
      </c>
      <c r="I1695">
        <v>16.600000000000001</v>
      </c>
      <c r="J1695">
        <v>11.5</v>
      </c>
      <c r="K1695">
        <v>0.2</v>
      </c>
      <c r="L1695" s="5">
        <v>120747.08</v>
      </c>
      <c r="M1695" s="6">
        <v>54.386880320000003</v>
      </c>
      <c r="N1695" s="6">
        <f t="shared" si="26"/>
        <v>6567056.9889494665</v>
      </c>
    </row>
    <row r="1696" spans="1:14" x14ac:dyDescent="0.45">
      <c r="A1696" s="9">
        <v>43699</v>
      </c>
      <c r="B1696" s="4" t="str">
        <f>VLOOKUP(A1696,holiday!A1696:F3801,2,FALSE)</f>
        <v>Thursday</v>
      </c>
      <c r="C1696" s="4" t="str">
        <f>VLOOKUP(A1696,holiday!A1696:G3801,3,FALSE)</f>
        <v>August</v>
      </c>
      <c r="D1696" s="4">
        <f>VLOOKUP(A1696,holiday!A1696:E3801,5,FALSE)</f>
        <v>2019</v>
      </c>
      <c r="E1696" s="4">
        <f>VLOOKUP(A1696,holiday!A1696:F3801,4,FALSE)</f>
        <v>34</v>
      </c>
      <c r="F1696" s="4" t="str">
        <f>VLOOKUP(A1696,holiday!A1696:G3801,6,FALSE)</f>
        <v>Y</v>
      </c>
      <c r="G1696" s="4" t="str">
        <f>VLOOKUP(A1696,holiday!A1696:H3801,7,FALSE)</f>
        <v>N</v>
      </c>
      <c r="H1696">
        <v>9.6</v>
      </c>
      <c r="I1696">
        <v>13</v>
      </c>
      <c r="J1696">
        <v>11.3</v>
      </c>
      <c r="K1696">
        <v>1.6</v>
      </c>
      <c r="L1696" s="5">
        <v>127697.99</v>
      </c>
      <c r="M1696" s="6">
        <v>89.139147589999993</v>
      </c>
      <c r="N1696" s="6">
        <f t="shared" si="26"/>
        <v>11382889.977556344</v>
      </c>
    </row>
    <row r="1697" spans="1:14" x14ac:dyDescent="0.45">
      <c r="A1697" s="9">
        <v>43700</v>
      </c>
      <c r="B1697" s="4" t="str">
        <f>VLOOKUP(A1697,holiday!A1697:F3802,2,FALSE)</f>
        <v>Friday</v>
      </c>
      <c r="C1697" s="4" t="str">
        <f>VLOOKUP(A1697,holiday!A1697:G3802,3,FALSE)</f>
        <v>August</v>
      </c>
      <c r="D1697" s="4">
        <f>VLOOKUP(A1697,holiday!A1697:E3802,5,FALSE)</f>
        <v>2019</v>
      </c>
      <c r="E1697" s="4">
        <f>VLOOKUP(A1697,holiday!A1697:F3802,4,FALSE)</f>
        <v>34</v>
      </c>
      <c r="F1697" s="4" t="str">
        <f>VLOOKUP(A1697,holiday!A1697:G3802,6,FALSE)</f>
        <v>Y</v>
      </c>
      <c r="G1697" s="4" t="str">
        <f>VLOOKUP(A1697,holiday!A1697:H3802,7,FALSE)</f>
        <v>N</v>
      </c>
      <c r="H1697">
        <v>3.8</v>
      </c>
      <c r="I1697">
        <v>15.1</v>
      </c>
      <c r="J1697">
        <v>14.5</v>
      </c>
      <c r="K1697">
        <v>0</v>
      </c>
      <c r="L1697" s="5">
        <v>126763.36500000001</v>
      </c>
      <c r="M1697" s="6">
        <v>91.098931109999995</v>
      </c>
      <c r="N1697" s="6">
        <f t="shared" si="26"/>
        <v>11548007.055406785</v>
      </c>
    </row>
    <row r="1698" spans="1:14" x14ac:dyDescent="0.45">
      <c r="A1698" s="9">
        <v>43701</v>
      </c>
      <c r="B1698" s="4" t="str">
        <f>VLOOKUP(A1698,holiday!A1698:F3803,2,FALSE)</f>
        <v>Saturday</v>
      </c>
      <c r="C1698" s="4" t="str">
        <f>VLOOKUP(A1698,holiday!A1698:G3803,3,FALSE)</f>
        <v>August</v>
      </c>
      <c r="D1698" s="4">
        <f>VLOOKUP(A1698,holiday!A1698:E3803,5,FALSE)</f>
        <v>2019</v>
      </c>
      <c r="E1698" s="4">
        <f>VLOOKUP(A1698,holiday!A1698:F3803,4,FALSE)</f>
        <v>34</v>
      </c>
      <c r="F1698" s="4" t="str">
        <f>VLOOKUP(A1698,holiday!A1698:G3803,6,FALSE)</f>
        <v>Y</v>
      </c>
      <c r="G1698" s="4" t="str">
        <f>VLOOKUP(A1698,holiday!A1698:H3803,7,FALSE)</f>
        <v>N</v>
      </c>
      <c r="H1698">
        <v>7.9</v>
      </c>
      <c r="I1698">
        <v>18</v>
      </c>
      <c r="J1698">
        <v>13</v>
      </c>
      <c r="K1698">
        <v>0</v>
      </c>
      <c r="L1698" s="5">
        <v>107303.47500000001</v>
      </c>
      <c r="M1698" s="6">
        <v>55.149898819999997</v>
      </c>
      <c r="N1698" s="6">
        <f t="shared" si="26"/>
        <v>5917775.7892843997</v>
      </c>
    </row>
    <row r="1699" spans="1:14" x14ac:dyDescent="0.45">
      <c r="A1699" s="9">
        <v>43702</v>
      </c>
      <c r="B1699" s="4" t="str">
        <f>VLOOKUP(A1699,holiday!A1699:F3804,2,FALSE)</f>
        <v>Sunday</v>
      </c>
      <c r="C1699" s="4" t="str">
        <f>VLOOKUP(A1699,holiday!A1699:G3804,3,FALSE)</f>
        <v>August</v>
      </c>
      <c r="D1699" s="4">
        <f>VLOOKUP(A1699,holiday!A1699:E3804,5,FALSE)</f>
        <v>2019</v>
      </c>
      <c r="E1699" s="4">
        <f>VLOOKUP(A1699,holiday!A1699:F3804,4,FALSE)</f>
        <v>34</v>
      </c>
      <c r="F1699" s="4" t="str">
        <f>VLOOKUP(A1699,holiday!A1699:G3804,6,FALSE)</f>
        <v>Y</v>
      </c>
      <c r="G1699" s="4" t="str">
        <f>VLOOKUP(A1699,holiday!A1699:H3804,7,FALSE)</f>
        <v>N</v>
      </c>
      <c r="H1699">
        <v>6.5</v>
      </c>
      <c r="I1699">
        <v>12.9</v>
      </c>
      <c r="J1699">
        <v>13.9</v>
      </c>
      <c r="K1699">
        <v>1.2</v>
      </c>
      <c r="L1699" s="5">
        <v>113980.3</v>
      </c>
      <c r="M1699" s="6">
        <v>119.3055933</v>
      </c>
      <c r="N1699" s="6">
        <f t="shared" si="26"/>
        <v>13598487.316011989</v>
      </c>
    </row>
    <row r="1700" spans="1:14" x14ac:dyDescent="0.45">
      <c r="A1700" s="9">
        <v>43703</v>
      </c>
      <c r="B1700" s="4" t="str">
        <f>VLOOKUP(A1700,holiday!A1700:F3805,2,FALSE)</f>
        <v>Monday</v>
      </c>
      <c r="C1700" s="4" t="str">
        <f>VLOOKUP(A1700,holiday!A1700:G3805,3,FALSE)</f>
        <v>August</v>
      </c>
      <c r="D1700" s="4">
        <f>VLOOKUP(A1700,holiday!A1700:E3805,5,FALSE)</f>
        <v>2019</v>
      </c>
      <c r="E1700" s="4">
        <f>VLOOKUP(A1700,holiday!A1700:F3805,4,FALSE)</f>
        <v>34</v>
      </c>
      <c r="F1700" s="4" t="str">
        <f>VLOOKUP(A1700,holiday!A1700:G3805,6,FALSE)</f>
        <v>Y</v>
      </c>
      <c r="G1700" s="4" t="str">
        <f>VLOOKUP(A1700,holiday!A1700:H3805,7,FALSE)</f>
        <v>N</v>
      </c>
      <c r="H1700">
        <v>5.3</v>
      </c>
      <c r="I1700">
        <v>14.4</v>
      </c>
      <c r="J1700">
        <v>14.7</v>
      </c>
      <c r="K1700">
        <v>0</v>
      </c>
      <c r="L1700" s="5">
        <v>132704.36499999999</v>
      </c>
      <c r="M1700" s="6">
        <v>142.18481030000001</v>
      </c>
      <c r="N1700" s="6">
        <f t="shared" si="26"/>
        <v>18868544.963506959</v>
      </c>
    </row>
    <row r="1701" spans="1:14" x14ac:dyDescent="0.45">
      <c r="A1701" s="9">
        <v>43704</v>
      </c>
      <c r="B1701" s="4" t="str">
        <f>VLOOKUP(A1701,holiday!A1701:F3806,2,FALSE)</f>
        <v>Tuesday</v>
      </c>
      <c r="C1701" s="4" t="str">
        <f>VLOOKUP(A1701,holiday!A1701:G3806,3,FALSE)</f>
        <v>August</v>
      </c>
      <c r="D1701" s="4">
        <f>VLOOKUP(A1701,holiday!A1701:E3806,5,FALSE)</f>
        <v>2019</v>
      </c>
      <c r="E1701" s="4">
        <f>VLOOKUP(A1701,holiday!A1701:F3806,4,FALSE)</f>
        <v>34</v>
      </c>
      <c r="F1701" s="4" t="str">
        <f>VLOOKUP(A1701,holiday!A1701:G3806,6,FALSE)</f>
        <v>Y</v>
      </c>
      <c r="G1701" s="4" t="str">
        <f>VLOOKUP(A1701,holiday!A1701:H3806,7,FALSE)</f>
        <v>N</v>
      </c>
      <c r="H1701">
        <v>4.2</v>
      </c>
      <c r="I1701">
        <v>15.3</v>
      </c>
      <c r="J1701">
        <v>12.9</v>
      </c>
      <c r="K1701">
        <v>0</v>
      </c>
      <c r="L1701" s="5">
        <v>130964.88499999999</v>
      </c>
      <c r="M1701" s="6">
        <v>131.1074194</v>
      </c>
      <c r="N1701" s="6">
        <f t="shared" si="26"/>
        <v>17170468.104367767</v>
      </c>
    </row>
    <row r="1702" spans="1:14" x14ac:dyDescent="0.45">
      <c r="A1702" s="9">
        <v>43705</v>
      </c>
      <c r="B1702" s="4" t="str">
        <f>VLOOKUP(A1702,holiday!A1702:F3807,2,FALSE)</f>
        <v>Wednesday</v>
      </c>
      <c r="C1702" s="4" t="str">
        <f>VLOOKUP(A1702,holiday!A1702:G3807,3,FALSE)</f>
        <v>August</v>
      </c>
      <c r="D1702" s="4">
        <f>VLOOKUP(A1702,holiday!A1702:E3807,5,FALSE)</f>
        <v>2019</v>
      </c>
      <c r="E1702" s="4">
        <f>VLOOKUP(A1702,holiday!A1702:F3807,4,FALSE)</f>
        <v>34</v>
      </c>
      <c r="F1702" s="4" t="str">
        <f>VLOOKUP(A1702,holiday!A1702:G3807,6,FALSE)</f>
        <v>Y</v>
      </c>
      <c r="G1702" s="4" t="str">
        <f>VLOOKUP(A1702,holiday!A1702:H3807,7,FALSE)</f>
        <v>N</v>
      </c>
      <c r="H1702">
        <v>8.3000000000000007</v>
      </c>
      <c r="I1702">
        <v>13.4</v>
      </c>
      <c r="J1702">
        <v>5</v>
      </c>
      <c r="K1702">
        <v>0</v>
      </c>
      <c r="L1702" s="5">
        <v>137660.94</v>
      </c>
      <c r="M1702" s="6">
        <v>140.94202110000001</v>
      </c>
      <c r="N1702" s="6">
        <f t="shared" si="26"/>
        <v>19402211.110125836</v>
      </c>
    </row>
    <row r="1703" spans="1:14" x14ac:dyDescent="0.45">
      <c r="A1703" s="9">
        <v>43706</v>
      </c>
      <c r="B1703" s="4" t="str">
        <f>VLOOKUP(A1703,holiday!A1703:F3808,2,FALSE)</f>
        <v>Thursday</v>
      </c>
      <c r="C1703" s="4" t="str">
        <f>VLOOKUP(A1703,holiday!A1703:G3808,3,FALSE)</f>
        <v>August</v>
      </c>
      <c r="D1703" s="4">
        <f>VLOOKUP(A1703,holiday!A1703:E3808,5,FALSE)</f>
        <v>2019</v>
      </c>
      <c r="E1703" s="4">
        <f>VLOOKUP(A1703,holiday!A1703:F3808,4,FALSE)</f>
        <v>35</v>
      </c>
      <c r="F1703" s="4" t="str">
        <f>VLOOKUP(A1703,holiday!A1703:G3808,6,FALSE)</f>
        <v>Y</v>
      </c>
      <c r="G1703" s="4" t="str">
        <f>VLOOKUP(A1703,holiday!A1703:H3808,7,FALSE)</f>
        <v>N</v>
      </c>
      <c r="H1703">
        <v>6.1</v>
      </c>
      <c r="I1703">
        <v>13</v>
      </c>
      <c r="J1703">
        <v>13.2</v>
      </c>
      <c r="K1703">
        <v>6.2</v>
      </c>
      <c r="L1703" s="5">
        <v>134233.345</v>
      </c>
      <c r="M1703" s="6">
        <v>135.2468604</v>
      </c>
      <c r="N1703" s="6">
        <f t="shared" si="26"/>
        <v>18154638.472240038</v>
      </c>
    </row>
    <row r="1704" spans="1:14" x14ac:dyDescent="0.45">
      <c r="A1704" s="9">
        <v>43707</v>
      </c>
      <c r="B1704" s="4" t="str">
        <f>VLOOKUP(A1704,holiday!A1704:F3809,2,FALSE)</f>
        <v>Friday</v>
      </c>
      <c r="C1704" s="4" t="str">
        <f>VLOOKUP(A1704,holiday!A1704:G3809,3,FALSE)</f>
        <v>August</v>
      </c>
      <c r="D1704" s="4">
        <f>VLOOKUP(A1704,holiday!A1704:E3809,5,FALSE)</f>
        <v>2019</v>
      </c>
      <c r="E1704" s="4">
        <f>VLOOKUP(A1704,holiday!A1704:F3809,4,FALSE)</f>
        <v>35</v>
      </c>
      <c r="F1704" s="4" t="str">
        <f>VLOOKUP(A1704,holiday!A1704:G3809,6,FALSE)</f>
        <v>Y</v>
      </c>
      <c r="G1704" s="4" t="str">
        <f>VLOOKUP(A1704,holiday!A1704:H3809,7,FALSE)</f>
        <v>N</v>
      </c>
      <c r="H1704">
        <v>2.2999999999999998</v>
      </c>
      <c r="I1704">
        <v>15.3</v>
      </c>
      <c r="J1704">
        <v>15.6</v>
      </c>
      <c r="K1704">
        <v>0.2</v>
      </c>
      <c r="L1704" s="5">
        <v>131871.07999999999</v>
      </c>
      <c r="M1704" s="6">
        <v>185.2052836</v>
      </c>
      <c r="N1704" s="6">
        <f t="shared" si="26"/>
        <v>24423220.770038284</v>
      </c>
    </row>
    <row r="1705" spans="1:14" x14ac:dyDescent="0.45">
      <c r="A1705" s="9">
        <v>43708</v>
      </c>
      <c r="B1705" s="4" t="str">
        <f>VLOOKUP(A1705,holiday!A1705:F3810,2,FALSE)</f>
        <v>Saturday</v>
      </c>
      <c r="C1705" s="4" t="str">
        <f>VLOOKUP(A1705,holiday!A1705:G3810,3,FALSE)</f>
        <v>August</v>
      </c>
      <c r="D1705" s="4">
        <f>VLOOKUP(A1705,holiday!A1705:E3810,5,FALSE)</f>
        <v>2019</v>
      </c>
      <c r="E1705" s="4">
        <f>VLOOKUP(A1705,holiday!A1705:F3810,4,FALSE)</f>
        <v>35</v>
      </c>
      <c r="F1705" s="4" t="str">
        <f>VLOOKUP(A1705,holiday!A1705:G3810,6,FALSE)</f>
        <v>Y</v>
      </c>
      <c r="G1705" s="4" t="str">
        <f>VLOOKUP(A1705,holiday!A1705:H3810,7,FALSE)</f>
        <v>N</v>
      </c>
      <c r="H1705">
        <v>5</v>
      </c>
      <c r="I1705">
        <v>18.2</v>
      </c>
      <c r="J1705">
        <v>15.8</v>
      </c>
      <c r="K1705">
        <v>0</v>
      </c>
      <c r="L1705" s="5">
        <v>107616.03</v>
      </c>
      <c r="M1705" s="6">
        <v>79.347198370000001</v>
      </c>
      <c r="N1705" s="6">
        <f t="shared" si="26"/>
        <v>8539030.4802018702</v>
      </c>
    </row>
    <row r="1706" spans="1:14" x14ac:dyDescent="0.45">
      <c r="A1706" s="9">
        <v>43709</v>
      </c>
      <c r="B1706" s="4" t="str">
        <f>VLOOKUP(A1706,holiday!A1706:F3811,2,FALSE)</f>
        <v>Sunday</v>
      </c>
      <c r="C1706" s="4" t="str">
        <f>VLOOKUP(A1706,holiday!A1706:G3811,3,FALSE)</f>
        <v>September</v>
      </c>
      <c r="D1706" s="4">
        <f>VLOOKUP(A1706,holiday!A1706:E3811,5,FALSE)</f>
        <v>2019</v>
      </c>
      <c r="E1706" s="4">
        <f>VLOOKUP(A1706,holiday!A1706:F3811,4,FALSE)</f>
        <v>35</v>
      </c>
      <c r="F1706" s="4" t="str">
        <f>VLOOKUP(A1706,holiday!A1706:G3811,6,FALSE)</f>
        <v>Y</v>
      </c>
      <c r="G1706" s="4" t="str">
        <f>VLOOKUP(A1706,holiday!A1706:H3811,7,FALSE)</f>
        <v>N</v>
      </c>
      <c r="H1706">
        <v>11.1</v>
      </c>
      <c r="I1706">
        <v>19.600000000000001</v>
      </c>
      <c r="J1706">
        <v>9.4</v>
      </c>
      <c r="K1706">
        <v>0</v>
      </c>
      <c r="L1706" s="5">
        <v>106779.47500000001</v>
      </c>
      <c r="M1706" s="6">
        <v>75.512741539999993</v>
      </c>
      <c r="N1706" s="6">
        <f t="shared" si="26"/>
        <v>8063210.8974518916</v>
      </c>
    </row>
    <row r="1707" spans="1:14" x14ac:dyDescent="0.45">
      <c r="A1707" s="9">
        <v>43710</v>
      </c>
      <c r="B1707" s="4" t="str">
        <f>VLOOKUP(A1707,holiday!A1707:F3812,2,FALSE)</f>
        <v>Monday</v>
      </c>
      <c r="C1707" s="4" t="str">
        <f>VLOOKUP(A1707,holiday!A1707:G3812,3,FALSE)</f>
        <v>September</v>
      </c>
      <c r="D1707" s="4">
        <f>VLOOKUP(A1707,holiday!A1707:E3812,5,FALSE)</f>
        <v>2019</v>
      </c>
      <c r="E1707" s="4">
        <f>VLOOKUP(A1707,holiday!A1707:F3812,4,FALSE)</f>
        <v>35</v>
      </c>
      <c r="F1707" s="4" t="str">
        <f>VLOOKUP(A1707,holiday!A1707:G3812,6,FALSE)</f>
        <v>Y</v>
      </c>
      <c r="G1707" s="4" t="str">
        <f>VLOOKUP(A1707,holiday!A1707:H3812,7,FALSE)</f>
        <v>N</v>
      </c>
      <c r="H1707">
        <v>10.199999999999999</v>
      </c>
      <c r="I1707">
        <v>17.600000000000001</v>
      </c>
      <c r="J1707">
        <v>13.8</v>
      </c>
      <c r="K1707">
        <v>2.4</v>
      </c>
      <c r="L1707" s="5">
        <v>121697.38</v>
      </c>
      <c r="M1707" s="6">
        <v>92.691088919999999</v>
      </c>
      <c r="N1707" s="6">
        <f t="shared" si="26"/>
        <v>11280262.670911029</v>
      </c>
    </row>
    <row r="1708" spans="1:14" x14ac:dyDescent="0.45">
      <c r="A1708" s="9">
        <v>43711</v>
      </c>
      <c r="B1708" s="4" t="str">
        <f>VLOOKUP(A1708,holiday!A1708:F3813,2,FALSE)</f>
        <v>Tuesday</v>
      </c>
      <c r="C1708" s="4" t="str">
        <f>VLOOKUP(A1708,holiday!A1708:G3813,3,FALSE)</f>
        <v>September</v>
      </c>
      <c r="D1708" s="4">
        <f>VLOOKUP(A1708,holiday!A1708:E3813,5,FALSE)</f>
        <v>2019</v>
      </c>
      <c r="E1708" s="4">
        <f>VLOOKUP(A1708,holiday!A1708:F3813,4,FALSE)</f>
        <v>35</v>
      </c>
      <c r="F1708" s="4" t="str">
        <f>VLOOKUP(A1708,holiday!A1708:G3813,6,FALSE)</f>
        <v>Y</v>
      </c>
      <c r="G1708" s="4" t="str">
        <f>VLOOKUP(A1708,holiday!A1708:H3813,7,FALSE)</f>
        <v>N</v>
      </c>
      <c r="H1708">
        <v>9.1999999999999993</v>
      </c>
      <c r="I1708">
        <v>19.600000000000001</v>
      </c>
      <c r="J1708">
        <v>16.399999999999999</v>
      </c>
      <c r="K1708">
        <v>0.6</v>
      </c>
      <c r="L1708" s="5">
        <v>118871.215</v>
      </c>
      <c r="M1708" s="6">
        <v>114.88625949999999</v>
      </c>
      <c r="N1708" s="6">
        <f t="shared" si="26"/>
        <v>13656669.253570292</v>
      </c>
    </row>
    <row r="1709" spans="1:14" x14ac:dyDescent="0.45">
      <c r="A1709" s="9">
        <v>43712</v>
      </c>
      <c r="B1709" s="4" t="str">
        <f>VLOOKUP(A1709,holiday!A1709:F3814,2,FALSE)</f>
        <v>Wednesday</v>
      </c>
      <c r="C1709" s="4" t="str">
        <f>VLOOKUP(A1709,holiday!A1709:G3814,3,FALSE)</f>
        <v>September</v>
      </c>
      <c r="D1709" s="4">
        <f>VLOOKUP(A1709,holiday!A1709:E3814,5,FALSE)</f>
        <v>2019</v>
      </c>
      <c r="E1709" s="4">
        <f>VLOOKUP(A1709,holiday!A1709:F3814,4,FALSE)</f>
        <v>35</v>
      </c>
      <c r="F1709" s="4" t="str">
        <f>VLOOKUP(A1709,holiday!A1709:G3814,6,FALSE)</f>
        <v>Y</v>
      </c>
      <c r="G1709" s="4" t="str">
        <f>VLOOKUP(A1709,holiday!A1709:H3814,7,FALSE)</f>
        <v>N</v>
      </c>
      <c r="H1709">
        <v>8.1999999999999993</v>
      </c>
      <c r="I1709">
        <v>18.7</v>
      </c>
      <c r="J1709">
        <v>15.1</v>
      </c>
      <c r="K1709">
        <v>0</v>
      </c>
      <c r="L1709" s="5">
        <v>122652.81</v>
      </c>
      <c r="M1709" s="6">
        <v>144.39343450000001</v>
      </c>
      <c r="N1709" s="6">
        <f t="shared" si="26"/>
        <v>17710260.486975946</v>
      </c>
    </row>
    <row r="1710" spans="1:14" x14ac:dyDescent="0.45">
      <c r="A1710" s="9">
        <v>43713</v>
      </c>
      <c r="B1710" s="4" t="str">
        <f>VLOOKUP(A1710,holiday!A1710:F3815,2,FALSE)</f>
        <v>Thursday</v>
      </c>
      <c r="C1710" s="4" t="str">
        <f>VLOOKUP(A1710,holiday!A1710:G3815,3,FALSE)</f>
        <v>September</v>
      </c>
      <c r="D1710" s="4">
        <f>VLOOKUP(A1710,holiday!A1710:E3815,5,FALSE)</f>
        <v>2019</v>
      </c>
      <c r="E1710" s="4">
        <f>VLOOKUP(A1710,holiday!A1710:F3815,4,FALSE)</f>
        <v>36</v>
      </c>
      <c r="F1710" s="4" t="str">
        <f>VLOOKUP(A1710,holiday!A1710:G3815,6,FALSE)</f>
        <v>Y</v>
      </c>
      <c r="G1710" s="4" t="str">
        <f>VLOOKUP(A1710,holiday!A1710:H3815,7,FALSE)</f>
        <v>N</v>
      </c>
      <c r="H1710">
        <v>8.6999999999999993</v>
      </c>
      <c r="I1710">
        <v>21.2</v>
      </c>
      <c r="J1710">
        <v>14.8</v>
      </c>
      <c r="K1710">
        <v>3.4</v>
      </c>
      <c r="L1710" s="5">
        <v>120223.175</v>
      </c>
      <c r="M1710" s="6">
        <v>99.345443470000006</v>
      </c>
      <c r="N1710" s="6">
        <f t="shared" si="26"/>
        <v>11943624.635746418</v>
      </c>
    </row>
    <row r="1711" spans="1:14" x14ac:dyDescent="0.45">
      <c r="A1711" s="9">
        <v>43714</v>
      </c>
      <c r="B1711" s="4" t="str">
        <f>VLOOKUP(A1711,holiday!A1711:F3816,2,FALSE)</f>
        <v>Friday</v>
      </c>
      <c r="C1711" s="4" t="str">
        <f>VLOOKUP(A1711,holiday!A1711:G3816,3,FALSE)</f>
        <v>September</v>
      </c>
      <c r="D1711" s="4">
        <f>VLOOKUP(A1711,holiday!A1711:E3816,5,FALSE)</f>
        <v>2019</v>
      </c>
      <c r="E1711" s="4">
        <f>VLOOKUP(A1711,holiday!A1711:F3816,4,FALSE)</f>
        <v>36</v>
      </c>
      <c r="F1711" s="4" t="str">
        <f>VLOOKUP(A1711,holiday!A1711:G3816,6,FALSE)</f>
        <v>Y</v>
      </c>
      <c r="G1711" s="4" t="str">
        <f>VLOOKUP(A1711,holiday!A1711:H3816,7,FALSE)</f>
        <v>N</v>
      </c>
      <c r="H1711">
        <v>11.3</v>
      </c>
      <c r="I1711">
        <v>16</v>
      </c>
      <c r="J1711">
        <v>10.4</v>
      </c>
      <c r="K1711">
        <v>2</v>
      </c>
      <c r="L1711" s="5">
        <v>122222.69</v>
      </c>
      <c r="M1711" s="6">
        <v>67.972754190000003</v>
      </c>
      <c r="N1711" s="6">
        <f t="shared" si="26"/>
        <v>8307812.8638105718</v>
      </c>
    </row>
    <row r="1712" spans="1:14" x14ac:dyDescent="0.45">
      <c r="A1712" s="9">
        <v>43715</v>
      </c>
      <c r="B1712" s="4" t="str">
        <f>VLOOKUP(A1712,holiday!A1712:F3817,2,FALSE)</f>
        <v>Saturday</v>
      </c>
      <c r="C1712" s="4" t="str">
        <f>VLOOKUP(A1712,holiday!A1712:G3817,3,FALSE)</f>
        <v>September</v>
      </c>
      <c r="D1712" s="4">
        <f>VLOOKUP(A1712,holiday!A1712:E3817,5,FALSE)</f>
        <v>2019</v>
      </c>
      <c r="E1712" s="4">
        <f>VLOOKUP(A1712,holiday!A1712:F3817,4,FALSE)</f>
        <v>36</v>
      </c>
      <c r="F1712" s="4" t="str">
        <f>VLOOKUP(A1712,holiday!A1712:G3817,6,FALSE)</f>
        <v>Y</v>
      </c>
      <c r="G1712" s="4" t="str">
        <f>VLOOKUP(A1712,holiday!A1712:H3817,7,FALSE)</f>
        <v>N</v>
      </c>
      <c r="H1712">
        <v>8.8000000000000007</v>
      </c>
      <c r="I1712">
        <v>12.9</v>
      </c>
      <c r="J1712">
        <v>11.3</v>
      </c>
      <c r="K1712">
        <v>1</v>
      </c>
      <c r="L1712" s="5">
        <v>115200.19</v>
      </c>
      <c r="M1712" s="6">
        <v>73.467962999999997</v>
      </c>
      <c r="N1712" s="6">
        <f t="shared" si="26"/>
        <v>8463523.2965129707</v>
      </c>
    </row>
    <row r="1713" spans="1:14" x14ac:dyDescent="0.45">
      <c r="A1713" s="9">
        <v>43716</v>
      </c>
      <c r="B1713" s="4" t="str">
        <f>VLOOKUP(A1713,holiday!A1713:F3818,2,FALSE)</f>
        <v>Sunday</v>
      </c>
      <c r="C1713" s="4" t="str">
        <f>VLOOKUP(A1713,holiday!A1713:G3818,3,FALSE)</f>
        <v>September</v>
      </c>
      <c r="D1713" s="4">
        <f>VLOOKUP(A1713,holiday!A1713:E3818,5,FALSE)</f>
        <v>2019</v>
      </c>
      <c r="E1713" s="4">
        <f>VLOOKUP(A1713,holiday!A1713:F3818,4,FALSE)</f>
        <v>36</v>
      </c>
      <c r="F1713" s="4" t="str">
        <f>VLOOKUP(A1713,holiday!A1713:G3818,6,FALSE)</f>
        <v>Y</v>
      </c>
      <c r="G1713" s="4" t="str">
        <f>VLOOKUP(A1713,holiday!A1713:H3818,7,FALSE)</f>
        <v>N</v>
      </c>
      <c r="H1713">
        <v>8.1999999999999993</v>
      </c>
      <c r="I1713">
        <v>15.1</v>
      </c>
      <c r="J1713">
        <v>9.5</v>
      </c>
      <c r="K1713">
        <v>0.6</v>
      </c>
      <c r="L1713" s="5">
        <v>116999.07</v>
      </c>
      <c r="M1713" s="6">
        <v>65.376438919999998</v>
      </c>
      <c r="N1713" s="6">
        <f t="shared" si="26"/>
        <v>7648982.5535518043</v>
      </c>
    </row>
    <row r="1714" spans="1:14" x14ac:dyDescent="0.45">
      <c r="A1714" s="9">
        <v>43717</v>
      </c>
      <c r="B1714" s="4" t="str">
        <f>VLOOKUP(A1714,holiday!A1714:F3819,2,FALSE)</f>
        <v>Monday</v>
      </c>
      <c r="C1714" s="4" t="str">
        <f>VLOOKUP(A1714,holiday!A1714:G3819,3,FALSE)</f>
        <v>September</v>
      </c>
      <c r="D1714" s="4">
        <f>VLOOKUP(A1714,holiday!A1714:E3819,5,FALSE)</f>
        <v>2019</v>
      </c>
      <c r="E1714" s="4">
        <f>VLOOKUP(A1714,holiday!A1714:F3819,4,FALSE)</f>
        <v>36</v>
      </c>
      <c r="F1714" s="4" t="str">
        <f>VLOOKUP(A1714,holiday!A1714:G3819,6,FALSE)</f>
        <v>Y</v>
      </c>
      <c r="G1714" s="4" t="str">
        <f>VLOOKUP(A1714,holiday!A1714:H3819,7,FALSE)</f>
        <v>N</v>
      </c>
      <c r="H1714">
        <v>6.8</v>
      </c>
      <c r="I1714">
        <v>12.8</v>
      </c>
      <c r="J1714">
        <v>14.4</v>
      </c>
      <c r="K1714">
        <v>5.6</v>
      </c>
      <c r="L1714" s="5">
        <v>130448.11500000001</v>
      </c>
      <c r="M1714" s="6">
        <v>92.613968850000006</v>
      </c>
      <c r="N1714" s="6">
        <f t="shared" si="26"/>
        <v>12081317.659151219</v>
      </c>
    </row>
    <row r="1715" spans="1:14" x14ac:dyDescent="0.45">
      <c r="A1715" s="9">
        <v>43718</v>
      </c>
      <c r="B1715" s="4" t="str">
        <f>VLOOKUP(A1715,holiday!A1715:F3820,2,FALSE)</f>
        <v>Tuesday</v>
      </c>
      <c r="C1715" s="4" t="str">
        <f>VLOOKUP(A1715,holiday!A1715:G3820,3,FALSE)</f>
        <v>September</v>
      </c>
      <c r="D1715" s="4">
        <f>VLOOKUP(A1715,holiday!A1715:E3820,5,FALSE)</f>
        <v>2019</v>
      </c>
      <c r="E1715" s="4">
        <f>VLOOKUP(A1715,holiday!A1715:F3820,4,FALSE)</f>
        <v>36</v>
      </c>
      <c r="F1715" s="4" t="str">
        <f>VLOOKUP(A1715,holiday!A1715:G3820,6,FALSE)</f>
        <v>Y</v>
      </c>
      <c r="G1715" s="4" t="str">
        <f>VLOOKUP(A1715,holiday!A1715:H3820,7,FALSE)</f>
        <v>N</v>
      </c>
      <c r="H1715">
        <v>7.7</v>
      </c>
      <c r="I1715">
        <v>14.8</v>
      </c>
      <c r="J1715">
        <v>16.100000000000001</v>
      </c>
      <c r="K1715">
        <v>2.6</v>
      </c>
      <c r="L1715" s="5">
        <v>131665.01500000001</v>
      </c>
      <c r="M1715" s="6">
        <v>150.02796119999999</v>
      </c>
      <c r="N1715" s="6">
        <f t="shared" si="26"/>
        <v>19753433.761817418</v>
      </c>
    </row>
    <row r="1716" spans="1:14" x14ac:dyDescent="0.45">
      <c r="A1716" s="9">
        <v>43719</v>
      </c>
      <c r="B1716" s="4" t="str">
        <f>VLOOKUP(A1716,holiday!A1716:F3821,2,FALSE)</f>
        <v>Wednesday</v>
      </c>
      <c r="C1716" s="4" t="str">
        <f>VLOOKUP(A1716,holiday!A1716:G3821,3,FALSE)</f>
        <v>September</v>
      </c>
      <c r="D1716" s="4">
        <f>VLOOKUP(A1716,holiday!A1716:E3821,5,FALSE)</f>
        <v>2019</v>
      </c>
      <c r="E1716" s="4">
        <f>VLOOKUP(A1716,holiday!A1716:F3821,4,FALSE)</f>
        <v>36</v>
      </c>
      <c r="F1716" s="4" t="str">
        <f>VLOOKUP(A1716,holiday!A1716:G3821,6,FALSE)</f>
        <v>Y</v>
      </c>
      <c r="G1716" s="4" t="str">
        <f>VLOOKUP(A1716,holiday!A1716:H3821,7,FALSE)</f>
        <v>N</v>
      </c>
      <c r="H1716">
        <v>5</v>
      </c>
      <c r="I1716">
        <v>20.8</v>
      </c>
      <c r="J1716">
        <v>17.8</v>
      </c>
      <c r="K1716">
        <v>0</v>
      </c>
      <c r="L1716" s="5">
        <v>121100.045</v>
      </c>
      <c r="M1716" s="6">
        <v>83.052148279999997</v>
      </c>
      <c r="N1716" s="6">
        <f t="shared" si="26"/>
        <v>10057618.894054672</v>
      </c>
    </row>
    <row r="1717" spans="1:14" x14ac:dyDescent="0.45">
      <c r="A1717" s="9">
        <v>43720</v>
      </c>
      <c r="B1717" s="4" t="str">
        <f>VLOOKUP(A1717,holiday!A1717:F3822,2,FALSE)</f>
        <v>Thursday</v>
      </c>
      <c r="C1717" s="4" t="str">
        <f>VLOOKUP(A1717,holiday!A1717:G3822,3,FALSE)</f>
        <v>September</v>
      </c>
      <c r="D1717" s="4">
        <f>VLOOKUP(A1717,holiday!A1717:E3822,5,FALSE)</f>
        <v>2019</v>
      </c>
      <c r="E1717" s="4">
        <f>VLOOKUP(A1717,holiday!A1717:F3822,4,FALSE)</f>
        <v>37</v>
      </c>
      <c r="F1717" s="4" t="str">
        <f>VLOOKUP(A1717,holiday!A1717:G3822,6,FALSE)</f>
        <v>Y</v>
      </c>
      <c r="G1717" s="4" t="str">
        <f>VLOOKUP(A1717,holiday!A1717:H3822,7,FALSE)</f>
        <v>N</v>
      </c>
      <c r="H1717">
        <v>11.1</v>
      </c>
      <c r="I1717">
        <v>20.8</v>
      </c>
      <c r="J1717">
        <v>11.8</v>
      </c>
      <c r="K1717">
        <v>0</v>
      </c>
      <c r="L1717" s="5">
        <v>118723.07</v>
      </c>
      <c r="M1717" s="6">
        <v>76.526618920000004</v>
      </c>
      <c r="N1717" s="6">
        <f t="shared" si="26"/>
        <v>9085475.1349024847</v>
      </c>
    </row>
    <row r="1718" spans="1:14" x14ac:dyDescent="0.45">
      <c r="A1718" s="9">
        <v>43721</v>
      </c>
      <c r="B1718" s="4" t="str">
        <f>VLOOKUP(A1718,holiday!A1718:F3823,2,FALSE)</f>
        <v>Friday</v>
      </c>
      <c r="C1718" s="4" t="str">
        <f>VLOOKUP(A1718,holiday!A1718:G3823,3,FALSE)</f>
        <v>September</v>
      </c>
      <c r="D1718" s="4">
        <f>VLOOKUP(A1718,holiday!A1718:E3823,5,FALSE)</f>
        <v>2019</v>
      </c>
      <c r="E1718" s="4">
        <f>VLOOKUP(A1718,holiday!A1718:F3823,4,FALSE)</f>
        <v>37</v>
      </c>
      <c r="F1718" s="4" t="str">
        <f>VLOOKUP(A1718,holiday!A1718:G3823,6,FALSE)</f>
        <v>Y</v>
      </c>
      <c r="G1718" s="4" t="str">
        <f>VLOOKUP(A1718,holiday!A1718:H3823,7,FALSE)</f>
        <v>N</v>
      </c>
      <c r="H1718">
        <v>7.7</v>
      </c>
      <c r="I1718">
        <v>18.600000000000001</v>
      </c>
      <c r="J1718">
        <v>14</v>
      </c>
      <c r="K1718">
        <v>0</v>
      </c>
      <c r="L1718" s="5">
        <v>120349.015</v>
      </c>
      <c r="M1718" s="6">
        <v>108.21402329999999</v>
      </c>
      <c r="N1718" s="6">
        <f t="shared" si="26"/>
        <v>13023451.113342049</v>
      </c>
    </row>
    <row r="1719" spans="1:14" x14ac:dyDescent="0.45">
      <c r="A1719" s="9">
        <v>43722</v>
      </c>
      <c r="B1719" s="4" t="str">
        <f>VLOOKUP(A1719,holiday!A1719:F3824,2,FALSE)</f>
        <v>Saturday</v>
      </c>
      <c r="C1719" s="4" t="str">
        <f>VLOOKUP(A1719,holiday!A1719:G3824,3,FALSE)</f>
        <v>September</v>
      </c>
      <c r="D1719" s="4">
        <f>VLOOKUP(A1719,holiday!A1719:E3824,5,FALSE)</f>
        <v>2019</v>
      </c>
      <c r="E1719" s="4">
        <f>VLOOKUP(A1719,holiday!A1719:F3824,4,FALSE)</f>
        <v>37</v>
      </c>
      <c r="F1719" s="4" t="str">
        <f>VLOOKUP(A1719,holiday!A1719:G3824,6,FALSE)</f>
        <v>Y</v>
      </c>
      <c r="G1719" s="4" t="str">
        <f>VLOOKUP(A1719,holiday!A1719:H3824,7,FALSE)</f>
        <v>N</v>
      </c>
      <c r="H1719">
        <v>9.3000000000000007</v>
      </c>
      <c r="I1719">
        <v>20</v>
      </c>
      <c r="J1719">
        <v>18.3</v>
      </c>
      <c r="K1719">
        <v>0</v>
      </c>
      <c r="L1719" s="5">
        <v>103500.955</v>
      </c>
      <c r="M1719" s="6">
        <v>106.46105230000001</v>
      </c>
      <c r="N1719" s="6">
        <f t="shared" si="26"/>
        <v>11018820.583354948</v>
      </c>
    </row>
    <row r="1720" spans="1:14" x14ac:dyDescent="0.45">
      <c r="A1720" s="9">
        <v>43723</v>
      </c>
      <c r="B1720" s="4" t="str">
        <f>VLOOKUP(A1720,holiday!A1720:F3825,2,FALSE)</f>
        <v>Sunday</v>
      </c>
      <c r="C1720" s="4" t="str">
        <f>VLOOKUP(A1720,holiday!A1720:G3825,3,FALSE)</f>
        <v>September</v>
      </c>
      <c r="D1720" s="4">
        <f>VLOOKUP(A1720,holiday!A1720:E3825,5,FALSE)</f>
        <v>2019</v>
      </c>
      <c r="E1720" s="4">
        <f>VLOOKUP(A1720,holiday!A1720:F3825,4,FALSE)</f>
        <v>37</v>
      </c>
      <c r="F1720" s="4" t="str">
        <f>VLOOKUP(A1720,holiday!A1720:G3825,6,FALSE)</f>
        <v>Y</v>
      </c>
      <c r="G1720" s="4" t="str">
        <f>VLOOKUP(A1720,holiday!A1720:H3825,7,FALSE)</f>
        <v>N</v>
      </c>
      <c r="H1720">
        <v>12.4</v>
      </c>
      <c r="I1720">
        <v>21.8</v>
      </c>
      <c r="J1720">
        <v>8.4</v>
      </c>
      <c r="K1720">
        <v>1.6</v>
      </c>
      <c r="L1720" s="5">
        <v>105149.02</v>
      </c>
      <c r="M1720" s="6">
        <v>87.630074989999997</v>
      </c>
      <c r="N1720" s="6">
        <f t="shared" si="26"/>
        <v>9214216.5077250097</v>
      </c>
    </row>
    <row r="1721" spans="1:14" x14ac:dyDescent="0.45">
      <c r="A1721" s="9">
        <v>43724</v>
      </c>
      <c r="B1721" s="4" t="str">
        <f>VLOOKUP(A1721,holiday!A1721:F3826,2,FALSE)</f>
        <v>Monday</v>
      </c>
      <c r="C1721" s="4" t="str">
        <f>VLOOKUP(A1721,holiday!A1721:G3826,3,FALSE)</f>
        <v>September</v>
      </c>
      <c r="D1721" s="4">
        <f>VLOOKUP(A1721,holiday!A1721:E3826,5,FALSE)</f>
        <v>2019</v>
      </c>
      <c r="E1721" s="4">
        <f>VLOOKUP(A1721,holiday!A1721:F3826,4,FALSE)</f>
        <v>37</v>
      </c>
      <c r="F1721" s="4" t="str">
        <f>VLOOKUP(A1721,holiday!A1721:G3826,6,FALSE)</f>
        <v>Y</v>
      </c>
      <c r="G1721" s="4" t="str">
        <f>VLOOKUP(A1721,holiday!A1721:H3826,7,FALSE)</f>
        <v>N</v>
      </c>
      <c r="H1721">
        <v>9.6999999999999993</v>
      </c>
      <c r="I1721">
        <v>12.8</v>
      </c>
      <c r="J1721">
        <v>17.7</v>
      </c>
      <c r="K1721">
        <v>13</v>
      </c>
      <c r="L1721" s="5">
        <v>119362.235</v>
      </c>
      <c r="M1721" s="6">
        <v>137.46735670000001</v>
      </c>
      <c r="N1721" s="6">
        <f t="shared" si="26"/>
        <v>16408410.935254226</v>
      </c>
    </row>
    <row r="1722" spans="1:14" x14ac:dyDescent="0.45">
      <c r="A1722" s="9">
        <v>43725</v>
      </c>
      <c r="B1722" s="4" t="str">
        <f>VLOOKUP(A1722,holiday!A1722:F3827,2,FALSE)</f>
        <v>Tuesday</v>
      </c>
      <c r="C1722" s="4" t="str">
        <f>VLOOKUP(A1722,holiday!A1722:G3827,3,FALSE)</f>
        <v>September</v>
      </c>
      <c r="D1722" s="4">
        <f>VLOOKUP(A1722,holiday!A1722:E3827,5,FALSE)</f>
        <v>2019</v>
      </c>
      <c r="E1722" s="4">
        <f>VLOOKUP(A1722,holiday!A1722:F3827,4,FALSE)</f>
        <v>37</v>
      </c>
      <c r="F1722" s="4" t="str">
        <f>VLOOKUP(A1722,holiday!A1722:G3827,6,FALSE)</f>
        <v>Y</v>
      </c>
      <c r="G1722" s="4" t="str">
        <f>VLOOKUP(A1722,holiday!A1722:H3827,7,FALSE)</f>
        <v>N</v>
      </c>
      <c r="H1722">
        <v>3.6</v>
      </c>
      <c r="I1722">
        <v>14.8</v>
      </c>
      <c r="J1722">
        <v>19</v>
      </c>
      <c r="K1722">
        <v>0</v>
      </c>
      <c r="L1722" s="5">
        <v>124129.44</v>
      </c>
      <c r="M1722" s="6">
        <v>149.599176</v>
      </c>
      <c r="N1722" s="6">
        <f t="shared" si="26"/>
        <v>18569661.941341441</v>
      </c>
    </row>
    <row r="1723" spans="1:14" x14ac:dyDescent="0.45">
      <c r="A1723" s="9">
        <v>43726</v>
      </c>
      <c r="B1723" s="4" t="str">
        <f>VLOOKUP(A1723,holiday!A1723:F3828,2,FALSE)</f>
        <v>Wednesday</v>
      </c>
      <c r="C1723" s="4" t="str">
        <f>VLOOKUP(A1723,holiday!A1723:G3828,3,FALSE)</f>
        <v>September</v>
      </c>
      <c r="D1723" s="4">
        <f>VLOOKUP(A1723,holiday!A1723:E3828,5,FALSE)</f>
        <v>2019</v>
      </c>
      <c r="E1723" s="4">
        <f>VLOOKUP(A1723,holiday!A1723:F3828,4,FALSE)</f>
        <v>37</v>
      </c>
      <c r="F1723" s="4" t="str">
        <f>VLOOKUP(A1723,holiday!A1723:G3828,6,FALSE)</f>
        <v>Y</v>
      </c>
      <c r="G1723" s="4" t="str">
        <f>VLOOKUP(A1723,holiday!A1723:H3828,7,FALSE)</f>
        <v>N</v>
      </c>
      <c r="H1723">
        <v>4.3</v>
      </c>
      <c r="I1723">
        <v>18.899999999999999</v>
      </c>
      <c r="J1723">
        <v>19.2</v>
      </c>
      <c r="K1723">
        <v>0</v>
      </c>
      <c r="L1723" s="5">
        <v>119715.705</v>
      </c>
      <c r="M1723" s="6">
        <v>151.2558046</v>
      </c>
      <c r="N1723" s="6">
        <f t="shared" si="26"/>
        <v>18107695.283031244</v>
      </c>
    </row>
    <row r="1724" spans="1:14" x14ac:dyDescent="0.45">
      <c r="A1724" s="9">
        <v>43727</v>
      </c>
      <c r="B1724" s="4" t="str">
        <f>VLOOKUP(A1724,holiday!A1724:F3829,2,FALSE)</f>
        <v>Thursday</v>
      </c>
      <c r="C1724" s="4" t="str">
        <f>VLOOKUP(A1724,holiday!A1724:G3829,3,FALSE)</f>
        <v>September</v>
      </c>
      <c r="D1724" s="4">
        <f>VLOOKUP(A1724,holiday!A1724:E3829,5,FALSE)</f>
        <v>2019</v>
      </c>
      <c r="E1724" s="4">
        <f>VLOOKUP(A1724,holiday!A1724:F3829,4,FALSE)</f>
        <v>38</v>
      </c>
      <c r="F1724" s="4" t="str">
        <f>VLOOKUP(A1724,holiday!A1724:G3829,6,FALSE)</f>
        <v>Y</v>
      </c>
      <c r="G1724" s="4" t="str">
        <f>VLOOKUP(A1724,holiday!A1724:H3829,7,FALSE)</f>
        <v>N</v>
      </c>
      <c r="H1724">
        <v>8.1999999999999993</v>
      </c>
      <c r="I1724">
        <v>24</v>
      </c>
      <c r="J1724">
        <v>19.399999999999999</v>
      </c>
      <c r="K1724">
        <v>0</v>
      </c>
      <c r="L1724" s="5">
        <v>108102.56</v>
      </c>
      <c r="M1724" s="6">
        <v>82.43824146</v>
      </c>
      <c r="N1724" s="6">
        <f t="shared" si="26"/>
        <v>8911784.9437241368</v>
      </c>
    </row>
    <row r="1725" spans="1:14" x14ac:dyDescent="0.45">
      <c r="A1725" s="9">
        <v>43728</v>
      </c>
      <c r="B1725" s="4" t="str">
        <f>VLOOKUP(A1725,holiday!A1725:F3830,2,FALSE)</f>
        <v>Friday</v>
      </c>
      <c r="C1725" s="4" t="str">
        <f>VLOOKUP(A1725,holiday!A1725:G3830,3,FALSE)</f>
        <v>September</v>
      </c>
      <c r="D1725" s="4">
        <f>VLOOKUP(A1725,holiday!A1725:E3830,5,FALSE)</f>
        <v>2019</v>
      </c>
      <c r="E1725" s="4">
        <f>VLOOKUP(A1725,holiday!A1725:F3830,4,FALSE)</f>
        <v>38</v>
      </c>
      <c r="F1725" s="4" t="str">
        <f>VLOOKUP(A1725,holiday!A1725:G3830,6,FALSE)</f>
        <v>N</v>
      </c>
      <c r="G1725" s="4" t="str">
        <f>VLOOKUP(A1725,holiday!A1725:H3830,7,FALSE)</f>
        <v>N</v>
      </c>
      <c r="H1725">
        <v>15.7</v>
      </c>
      <c r="I1725">
        <v>26.2</v>
      </c>
      <c r="J1725">
        <v>14.4</v>
      </c>
      <c r="K1725">
        <v>0</v>
      </c>
      <c r="L1725" s="5">
        <v>107222.345</v>
      </c>
      <c r="M1725" s="6">
        <v>106.2793137</v>
      </c>
      <c r="N1725" s="6">
        <f t="shared" si="26"/>
        <v>11395517.239904627</v>
      </c>
    </row>
    <row r="1726" spans="1:14" x14ac:dyDescent="0.45">
      <c r="A1726" s="9">
        <v>43729</v>
      </c>
      <c r="B1726" s="4" t="str">
        <f>VLOOKUP(A1726,holiday!A1726:F3831,2,FALSE)</f>
        <v>Saturday</v>
      </c>
      <c r="C1726" s="4" t="str">
        <f>VLOOKUP(A1726,holiday!A1726:G3831,3,FALSE)</f>
        <v>September</v>
      </c>
      <c r="D1726" s="4">
        <f>VLOOKUP(A1726,holiday!A1726:E3831,5,FALSE)</f>
        <v>2019</v>
      </c>
      <c r="E1726" s="4">
        <f>VLOOKUP(A1726,holiday!A1726:F3831,4,FALSE)</f>
        <v>38</v>
      </c>
      <c r="F1726" s="4" t="str">
        <f>VLOOKUP(A1726,holiday!A1726:G3831,6,FALSE)</f>
        <v>N</v>
      </c>
      <c r="G1726" s="4" t="str">
        <f>VLOOKUP(A1726,holiday!A1726:H3831,7,FALSE)</f>
        <v>N</v>
      </c>
      <c r="H1726">
        <v>14.5</v>
      </c>
      <c r="I1726">
        <v>19.399999999999999</v>
      </c>
      <c r="J1726">
        <v>10.5</v>
      </c>
      <c r="K1726">
        <v>0</v>
      </c>
      <c r="L1726" s="5">
        <v>101348.35</v>
      </c>
      <c r="M1726" s="6">
        <v>112.25774509999999</v>
      </c>
      <c r="N1726" s="6">
        <f t="shared" si="26"/>
        <v>11377137.240605585</v>
      </c>
    </row>
    <row r="1727" spans="1:14" x14ac:dyDescent="0.45">
      <c r="A1727" s="9">
        <v>43730</v>
      </c>
      <c r="B1727" s="4" t="str">
        <f>VLOOKUP(A1727,holiday!A1727:F3832,2,FALSE)</f>
        <v>Sunday</v>
      </c>
      <c r="C1727" s="4" t="str">
        <f>VLOOKUP(A1727,holiday!A1727:G3832,3,FALSE)</f>
        <v>September</v>
      </c>
      <c r="D1727" s="4">
        <f>VLOOKUP(A1727,holiday!A1727:E3832,5,FALSE)</f>
        <v>2019</v>
      </c>
      <c r="E1727" s="4">
        <f>VLOOKUP(A1727,holiday!A1727:F3832,4,FALSE)</f>
        <v>38</v>
      </c>
      <c r="F1727" s="4" t="str">
        <f>VLOOKUP(A1727,holiday!A1727:G3832,6,FALSE)</f>
        <v>N</v>
      </c>
      <c r="G1727" s="4" t="str">
        <f>VLOOKUP(A1727,holiday!A1727:H3832,7,FALSE)</f>
        <v>N</v>
      </c>
      <c r="H1727">
        <v>7.9</v>
      </c>
      <c r="I1727">
        <v>15.5</v>
      </c>
      <c r="J1727">
        <v>13.6</v>
      </c>
      <c r="K1727">
        <v>4.5999999999999996</v>
      </c>
      <c r="L1727" s="5">
        <v>102386.52499999999</v>
      </c>
      <c r="M1727" s="6">
        <v>103.2310155</v>
      </c>
      <c r="N1727" s="6">
        <f t="shared" si="26"/>
        <v>10569464.949266138</v>
      </c>
    </row>
    <row r="1728" spans="1:14" x14ac:dyDescent="0.45">
      <c r="A1728" s="9">
        <v>43731</v>
      </c>
      <c r="B1728" s="4" t="str">
        <f>VLOOKUP(A1728,holiday!A1728:F3833,2,FALSE)</f>
        <v>Monday</v>
      </c>
      <c r="C1728" s="4" t="str">
        <f>VLOOKUP(A1728,holiday!A1728:G3833,3,FALSE)</f>
        <v>September</v>
      </c>
      <c r="D1728" s="4">
        <f>VLOOKUP(A1728,holiday!A1728:E3833,5,FALSE)</f>
        <v>2019</v>
      </c>
      <c r="E1728" s="4">
        <f>VLOOKUP(A1728,holiday!A1728:F3833,4,FALSE)</f>
        <v>38</v>
      </c>
      <c r="F1728" s="4" t="str">
        <f>VLOOKUP(A1728,holiday!A1728:G3833,6,FALSE)</f>
        <v>N</v>
      </c>
      <c r="G1728" s="4" t="str">
        <f>VLOOKUP(A1728,holiday!A1728:H3833,7,FALSE)</f>
        <v>N</v>
      </c>
      <c r="H1728">
        <v>8.9</v>
      </c>
      <c r="I1728">
        <v>15.2</v>
      </c>
      <c r="J1728">
        <v>13.9</v>
      </c>
      <c r="K1728">
        <v>2</v>
      </c>
      <c r="L1728" s="5">
        <v>121862.88499999999</v>
      </c>
      <c r="M1728" s="6">
        <v>109.7326738</v>
      </c>
      <c r="N1728" s="6">
        <f t="shared" si="26"/>
        <v>13372340.208031913</v>
      </c>
    </row>
    <row r="1729" spans="1:14" x14ac:dyDescent="0.45">
      <c r="A1729" s="9">
        <v>43732</v>
      </c>
      <c r="B1729" s="4" t="str">
        <f>VLOOKUP(A1729,holiday!A1729:F3834,2,FALSE)</f>
        <v>Tuesday</v>
      </c>
      <c r="C1729" s="4" t="str">
        <f>VLOOKUP(A1729,holiday!A1729:G3834,3,FALSE)</f>
        <v>September</v>
      </c>
      <c r="D1729" s="4">
        <f>VLOOKUP(A1729,holiday!A1729:E3834,5,FALSE)</f>
        <v>2019</v>
      </c>
      <c r="E1729" s="4">
        <f>VLOOKUP(A1729,holiday!A1729:F3834,4,FALSE)</f>
        <v>38</v>
      </c>
      <c r="F1729" s="4" t="str">
        <f>VLOOKUP(A1729,holiday!A1729:G3834,6,FALSE)</f>
        <v>N</v>
      </c>
      <c r="G1729" s="4" t="str">
        <f>VLOOKUP(A1729,holiday!A1729:H3834,7,FALSE)</f>
        <v>N</v>
      </c>
      <c r="H1729">
        <v>8.3000000000000007</v>
      </c>
      <c r="I1729">
        <v>15.1</v>
      </c>
      <c r="J1729">
        <v>13.3</v>
      </c>
      <c r="K1729">
        <v>1.4</v>
      </c>
      <c r="L1729" s="5">
        <v>125787.33</v>
      </c>
      <c r="M1729" s="6">
        <v>148.22983249999999</v>
      </c>
      <c r="N1729" s="6">
        <f t="shared" si="26"/>
        <v>18645434.856522225</v>
      </c>
    </row>
    <row r="1730" spans="1:14" x14ac:dyDescent="0.45">
      <c r="A1730" s="9">
        <v>43733</v>
      </c>
      <c r="B1730" s="4" t="str">
        <f>VLOOKUP(A1730,holiday!A1730:F3835,2,FALSE)</f>
        <v>Wednesday</v>
      </c>
      <c r="C1730" s="4" t="str">
        <f>VLOOKUP(A1730,holiday!A1730:G3835,3,FALSE)</f>
        <v>September</v>
      </c>
      <c r="D1730" s="4">
        <f>VLOOKUP(A1730,holiday!A1730:E3835,5,FALSE)</f>
        <v>2019</v>
      </c>
      <c r="E1730" s="4">
        <f>VLOOKUP(A1730,holiday!A1730:F3835,4,FALSE)</f>
        <v>38</v>
      </c>
      <c r="F1730" s="4" t="str">
        <f>VLOOKUP(A1730,holiday!A1730:G3835,6,FALSE)</f>
        <v>N</v>
      </c>
      <c r="G1730" s="4" t="str">
        <f>VLOOKUP(A1730,holiday!A1730:H3835,7,FALSE)</f>
        <v>N</v>
      </c>
      <c r="H1730">
        <v>8.6999999999999993</v>
      </c>
      <c r="I1730">
        <v>16.600000000000001</v>
      </c>
      <c r="J1730">
        <v>13.1</v>
      </c>
      <c r="K1730">
        <v>0</v>
      </c>
      <c r="L1730" s="5">
        <v>124302.93</v>
      </c>
      <c r="M1730" s="6">
        <v>192.4850347</v>
      </c>
      <c r="N1730" s="6">
        <f t="shared" ref="N1730:N1793" si="27">L1730*M1730</f>
        <v>23926453.79436167</v>
      </c>
    </row>
    <row r="1731" spans="1:14" x14ac:dyDescent="0.45">
      <c r="A1731" s="9">
        <v>43734</v>
      </c>
      <c r="B1731" s="4" t="str">
        <f>VLOOKUP(A1731,holiday!A1731:F3836,2,FALSE)</f>
        <v>Thursday</v>
      </c>
      <c r="C1731" s="4" t="str">
        <f>VLOOKUP(A1731,holiday!A1731:G3836,3,FALSE)</f>
        <v>September</v>
      </c>
      <c r="D1731" s="4">
        <f>VLOOKUP(A1731,holiday!A1731:E3836,5,FALSE)</f>
        <v>2019</v>
      </c>
      <c r="E1731" s="4">
        <f>VLOOKUP(A1731,holiday!A1731:F3836,4,FALSE)</f>
        <v>39</v>
      </c>
      <c r="F1731" s="4" t="str">
        <f>VLOOKUP(A1731,holiday!A1731:G3836,6,FALSE)</f>
        <v>N</v>
      </c>
      <c r="G1731" s="4" t="str">
        <f>VLOOKUP(A1731,holiday!A1731:H3836,7,FALSE)</f>
        <v>N</v>
      </c>
      <c r="H1731">
        <v>8.3000000000000007</v>
      </c>
      <c r="I1731">
        <v>20.3</v>
      </c>
      <c r="J1731">
        <v>19.600000000000001</v>
      </c>
      <c r="K1731">
        <v>0</v>
      </c>
      <c r="L1731" s="5">
        <v>117320.175</v>
      </c>
      <c r="M1731" s="6">
        <v>139.4994437</v>
      </c>
      <c r="N1731" s="6">
        <f t="shared" si="27"/>
        <v>16366099.147286648</v>
      </c>
    </row>
    <row r="1732" spans="1:14" x14ac:dyDescent="0.45">
      <c r="A1732" s="9">
        <v>43735</v>
      </c>
      <c r="B1732" s="4" t="str">
        <f>VLOOKUP(A1732,holiday!A1732:F3837,2,FALSE)</f>
        <v>Friday</v>
      </c>
      <c r="C1732" s="4" t="str">
        <f>VLOOKUP(A1732,holiday!A1732:G3837,3,FALSE)</f>
        <v>September</v>
      </c>
      <c r="D1732" s="4">
        <f>VLOOKUP(A1732,holiday!A1732:E3837,5,FALSE)</f>
        <v>2019</v>
      </c>
      <c r="E1732" s="4">
        <f>VLOOKUP(A1732,holiday!A1732:F3837,4,FALSE)</f>
        <v>39</v>
      </c>
      <c r="F1732" s="4" t="str">
        <f>VLOOKUP(A1732,holiday!A1732:G3837,6,FALSE)</f>
        <v>N</v>
      </c>
      <c r="G1732" s="4" t="str">
        <f>VLOOKUP(A1732,holiday!A1732:H3837,7,FALSE)</f>
        <v>Y</v>
      </c>
      <c r="H1732">
        <v>12.3</v>
      </c>
      <c r="I1732">
        <v>18.8</v>
      </c>
      <c r="J1732">
        <v>7.4</v>
      </c>
      <c r="K1732">
        <v>0</v>
      </c>
      <c r="L1732" s="5">
        <v>106043.02</v>
      </c>
      <c r="M1732" s="6">
        <v>69.640959690000003</v>
      </c>
      <c r="N1732" s="6">
        <f t="shared" si="27"/>
        <v>7384937.6812258642</v>
      </c>
    </row>
    <row r="1733" spans="1:14" x14ac:dyDescent="0.45">
      <c r="A1733" s="9">
        <v>43736</v>
      </c>
      <c r="B1733" s="4" t="str">
        <f>VLOOKUP(A1733,holiday!A1733:F3838,2,FALSE)</f>
        <v>Saturday</v>
      </c>
      <c r="C1733" s="4" t="str">
        <f>VLOOKUP(A1733,holiday!A1733:G3838,3,FALSE)</f>
        <v>September</v>
      </c>
      <c r="D1733" s="4">
        <f>VLOOKUP(A1733,holiday!A1733:E3838,5,FALSE)</f>
        <v>2019</v>
      </c>
      <c r="E1733" s="4">
        <f>VLOOKUP(A1733,holiday!A1733:F3838,4,FALSE)</f>
        <v>39</v>
      </c>
      <c r="F1733" s="4" t="str">
        <f>VLOOKUP(A1733,holiday!A1733:G3838,6,FALSE)</f>
        <v>N</v>
      </c>
      <c r="G1733" s="4" t="str">
        <f>VLOOKUP(A1733,holiday!A1733:H3838,7,FALSE)</f>
        <v>N</v>
      </c>
      <c r="H1733">
        <v>7.2</v>
      </c>
      <c r="I1733">
        <v>14.9</v>
      </c>
      <c r="J1733">
        <v>17.7</v>
      </c>
      <c r="K1733">
        <v>0.2</v>
      </c>
      <c r="L1733" s="5">
        <v>108762.31</v>
      </c>
      <c r="M1733" s="6">
        <v>132.2621226</v>
      </c>
      <c r="N1733" s="6">
        <f t="shared" si="27"/>
        <v>14385133.979479205</v>
      </c>
    </row>
    <row r="1734" spans="1:14" x14ac:dyDescent="0.45">
      <c r="A1734" s="9">
        <v>43737</v>
      </c>
      <c r="B1734" s="4" t="str">
        <f>VLOOKUP(A1734,holiday!A1734:F3839,2,FALSE)</f>
        <v>Sunday</v>
      </c>
      <c r="C1734" s="4" t="str">
        <f>VLOOKUP(A1734,holiday!A1734:G3839,3,FALSE)</f>
        <v>September</v>
      </c>
      <c r="D1734" s="4">
        <f>VLOOKUP(A1734,holiday!A1734:E3839,5,FALSE)</f>
        <v>2019</v>
      </c>
      <c r="E1734" s="4">
        <f>VLOOKUP(A1734,holiday!A1734:F3839,4,FALSE)</f>
        <v>39</v>
      </c>
      <c r="F1734" s="4" t="str">
        <f>VLOOKUP(A1734,holiday!A1734:G3839,6,FALSE)</f>
        <v>N</v>
      </c>
      <c r="G1734" s="4" t="str">
        <f>VLOOKUP(A1734,holiday!A1734:H3839,7,FALSE)</f>
        <v>N</v>
      </c>
      <c r="H1734">
        <v>9.1</v>
      </c>
      <c r="I1734">
        <v>15.8</v>
      </c>
      <c r="J1734">
        <v>19</v>
      </c>
      <c r="K1734">
        <v>0</v>
      </c>
      <c r="L1734" s="5">
        <v>104804.09</v>
      </c>
      <c r="M1734" s="6">
        <v>90.401320499999997</v>
      </c>
      <c r="N1734" s="6">
        <f t="shared" si="27"/>
        <v>9474428.1298008449</v>
      </c>
    </row>
    <row r="1735" spans="1:14" x14ac:dyDescent="0.45">
      <c r="A1735" s="9">
        <v>43738</v>
      </c>
      <c r="B1735" s="4" t="str">
        <f>VLOOKUP(A1735,holiday!A1735:F3840,2,FALSE)</f>
        <v>Monday</v>
      </c>
      <c r="C1735" s="4" t="str">
        <f>VLOOKUP(A1735,holiday!A1735:G3840,3,FALSE)</f>
        <v>September</v>
      </c>
      <c r="D1735" s="4">
        <f>VLOOKUP(A1735,holiday!A1735:E3840,5,FALSE)</f>
        <v>2019</v>
      </c>
      <c r="E1735" s="4">
        <f>VLOOKUP(A1735,holiday!A1735:F3840,4,FALSE)</f>
        <v>39</v>
      </c>
      <c r="F1735" s="4" t="str">
        <f>VLOOKUP(A1735,holiday!A1735:G3840,6,FALSE)</f>
        <v>N</v>
      </c>
      <c r="G1735" s="4" t="str">
        <f>VLOOKUP(A1735,holiday!A1735:H3840,7,FALSE)</f>
        <v>N</v>
      </c>
      <c r="H1735">
        <v>10.1</v>
      </c>
      <c r="I1735">
        <v>14.1</v>
      </c>
      <c r="J1735">
        <v>14.4</v>
      </c>
      <c r="K1735">
        <v>0</v>
      </c>
      <c r="L1735" s="5">
        <v>121770.82</v>
      </c>
      <c r="M1735" s="6">
        <v>107.8227368</v>
      </c>
      <c r="N1735" s="6">
        <f t="shared" si="27"/>
        <v>13129663.074780177</v>
      </c>
    </row>
    <row r="1736" spans="1:14" x14ac:dyDescent="0.45">
      <c r="A1736" s="9">
        <v>43739</v>
      </c>
      <c r="B1736" s="4" t="str">
        <f>VLOOKUP(A1736,holiday!A1736:F3841,2,FALSE)</f>
        <v>Tuesday</v>
      </c>
      <c r="C1736" s="4" t="str">
        <f>VLOOKUP(A1736,holiday!A1736:G3841,3,FALSE)</f>
        <v>October</v>
      </c>
      <c r="D1736" s="4">
        <f>VLOOKUP(A1736,holiday!A1736:E3841,5,FALSE)</f>
        <v>2019</v>
      </c>
      <c r="E1736" s="4">
        <f>VLOOKUP(A1736,holiday!A1736:F3841,4,FALSE)</f>
        <v>39</v>
      </c>
      <c r="F1736" s="4" t="str">
        <f>VLOOKUP(A1736,holiday!A1736:G3841,6,FALSE)</f>
        <v>N</v>
      </c>
      <c r="G1736" s="4" t="str">
        <f>VLOOKUP(A1736,holiday!A1736:H3841,7,FALSE)</f>
        <v>N</v>
      </c>
      <c r="H1736">
        <v>4.2</v>
      </c>
      <c r="I1736">
        <v>20.5</v>
      </c>
      <c r="J1736">
        <v>21.7</v>
      </c>
      <c r="K1736">
        <v>0</v>
      </c>
      <c r="L1736" s="5">
        <v>117265.27499999999</v>
      </c>
      <c r="M1736" s="6">
        <v>121.3908912</v>
      </c>
      <c r="N1736" s="6">
        <f t="shared" si="27"/>
        <v>14234936.239063079</v>
      </c>
    </row>
    <row r="1737" spans="1:14" x14ac:dyDescent="0.45">
      <c r="A1737" s="9">
        <v>43740</v>
      </c>
      <c r="B1737" s="4" t="str">
        <f>VLOOKUP(A1737,holiday!A1737:F3842,2,FALSE)</f>
        <v>Wednesday</v>
      </c>
      <c r="C1737" s="4" t="str">
        <f>VLOOKUP(A1737,holiday!A1737:G3842,3,FALSE)</f>
        <v>October</v>
      </c>
      <c r="D1737" s="4">
        <f>VLOOKUP(A1737,holiday!A1737:E3842,5,FALSE)</f>
        <v>2019</v>
      </c>
      <c r="E1737" s="4">
        <f>VLOOKUP(A1737,holiday!A1737:F3842,4,FALSE)</f>
        <v>39</v>
      </c>
      <c r="F1737" s="4" t="str">
        <f>VLOOKUP(A1737,holiday!A1737:G3842,6,FALSE)</f>
        <v>N</v>
      </c>
      <c r="G1737" s="4" t="str">
        <f>VLOOKUP(A1737,holiday!A1737:H3842,7,FALSE)</f>
        <v>N</v>
      </c>
      <c r="H1737">
        <v>9.3000000000000007</v>
      </c>
      <c r="I1737">
        <v>26.5</v>
      </c>
      <c r="J1737">
        <v>18.5</v>
      </c>
      <c r="K1737">
        <v>0</v>
      </c>
      <c r="L1737" s="5">
        <v>110760.825</v>
      </c>
      <c r="M1737" s="6">
        <v>108.66167660000001</v>
      </c>
      <c r="N1737" s="6">
        <f t="shared" si="27"/>
        <v>12035456.946099196</v>
      </c>
    </row>
    <row r="1738" spans="1:14" x14ac:dyDescent="0.45">
      <c r="A1738" s="9">
        <v>43741</v>
      </c>
      <c r="B1738" s="4" t="str">
        <f>VLOOKUP(A1738,holiday!A1738:F3843,2,FALSE)</f>
        <v>Thursday</v>
      </c>
      <c r="C1738" s="4" t="str">
        <f>VLOOKUP(A1738,holiday!A1738:G3843,3,FALSE)</f>
        <v>October</v>
      </c>
      <c r="D1738" s="4">
        <f>VLOOKUP(A1738,holiday!A1738:E3843,5,FALSE)</f>
        <v>2019</v>
      </c>
      <c r="E1738" s="4">
        <f>VLOOKUP(A1738,holiday!A1738:F3843,4,FALSE)</f>
        <v>40</v>
      </c>
      <c r="F1738" s="4" t="str">
        <f>VLOOKUP(A1738,holiday!A1738:G3843,6,FALSE)</f>
        <v>N</v>
      </c>
      <c r="G1738" s="4" t="str">
        <f>VLOOKUP(A1738,holiday!A1738:H3843,7,FALSE)</f>
        <v>N</v>
      </c>
      <c r="H1738">
        <v>15.1</v>
      </c>
      <c r="I1738">
        <v>29.7</v>
      </c>
      <c r="J1738">
        <v>22</v>
      </c>
      <c r="K1738">
        <v>0</v>
      </c>
      <c r="L1738" s="5">
        <v>109312.85</v>
      </c>
      <c r="M1738" s="6">
        <v>108.8439126</v>
      </c>
      <c r="N1738" s="6">
        <f t="shared" si="27"/>
        <v>11898038.29145691</v>
      </c>
    </row>
    <row r="1739" spans="1:14" x14ac:dyDescent="0.45">
      <c r="A1739" s="9">
        <v>43742</v>
      </c>
      <c r="B1739" s="4" t="str">
        <f>VLOOKUP(A1739,holiday!A1739:F3844,2,FALSE)</f>
        <v>Friday</v>
      </c>
      <c r="C1739" s="4" t="str">
        <f>VLOOKUP(A1739,holiday!A1739:G3844,3,FALSE)</f>
        <v>October</v>
      </c>
      <c r="D1739" s="4">
        <f>VLOOKUP(A1739,holiday!A1739:E3844,5,FALSE)</f>
        <v>2019</v>
      </c>
      <c r="E1739" s="4">
        <f>VLOOKUP(A1739,holiday!A1739:F3844,4,FALSE)</f>
        <v>40</v>
      </c>
      <c r="F1739" s="4" t="str">
        <f>VLOOKUP(A1739,holiday!A1739:G3844,6,FALSE)</f>
        <v>N</v>
      </c>
      <c r="G1739" s="4" t="str">
        <f>VLOOKUP(A1739,holiday!A1739:H3844,7,FALSE)</f>
        <v>N</v>
      </c>
      <c r="H1739">
        <v>12.5</v>
      </c>
      <c r="I1739">
        <v>15.2</v>
      </c>
      <c r="J1739">
        <v>11</v>
      </c>
      <c r="K1739">
        <v>0</v>
      </c>
      <c r="L1739" s="5">
        <v>117512.56</v>
      </c>
      <c r="M1739" s="6">
        <v>136.3619947</v>
      </c>
      <c r="N1739" s="6">
        <f t="shared" si="27"/>
        <v>16024247.083903432</v>
      </c>
    </row>
    <row r="1740" spans="1:14" x14ac:dyDescent="0.45">
      <c r="A1740" s="9">
        <v>43743</v>
      </c>
      <c r="B1740" s="4" t="str">
        <f>VLOOKUP(A1740,holiday!A1740:F3845,2,FALSE)</f>
        <v>Saturday</v>
      </c>
      <c r="C1740" s="4" t="str">
        <f>VLOOKUP(A1740,holiday!A1740:G3845,3,FALSE)</f>
        <v>October</v>
      </c>
      <c r="D1740" s="4">
        <f>VLOOKUP(A1740,holiday!A1740:E3845,5,FALSE)</f>
        <v>2019</v>
      </c>
      <c r="E1740" s="4">
        <f>VLOOKUP(A1740,holiday!A1740:F3845,4,FALSE)</f>
        <v>40</v>
      </c>
      <c r="F1740" s="4" t="str">
        <f>VLOOKUP(A1740,holiday!A1740:G3845,6,FALSE)</f>
        <v>N</v>
      </c>
      <c r="G1740" s="4" t="str">
        <f>VLOOKUP(A1740,holiday!A1740:H3845,7,FALSE)</f>
        <v>N</v>
      </c>
      <c r="H1740">
        <v>7.6</v>
      </c>
      <c r="I1740">
        <v>24.3</v>
      </c>
      <c r="J1740">
        <v>17.399999999999999</v>
      </c>
      <c r="K1740">
        <v>1.8</v>
      </c>
      <c r="L1740" s="5">
        <v>101386.01</v>
      </c>
      <c r="M1740" s="6">
        <v>88.049062890000002</v>
      </c>
      <c r="N1740" s="6">
        <f t="shared" si="27"/>
        <v>8926943.1706561688</v>
      </c>
    </row>
    <row r="1741" spans="1:14" x14ac:dyDescent="0.45">
      <c r="A1741" s="9">
        <v>43744</v>
      </c>
      <c r="B1741" s="4" t="str">
        <f>VLOOKUP(A1741,holiday!A1741:F3846,2,FALSE)</f>
        <v>Sunday</v>
      </c>
      <c r="C1741" s="4" t="str">
        <f>VLOOKUP(A1741,holiday!A1741:G3846,3,FALSE)</f>
        <v>October</v>
      </c>
      <c r="D1741" s="4">
        <f>VLOOKUP(A1741,holiday!A1741:E3846,5,FALSE)</f>
        <v>2019</v>
      </c>
      <c r="E1741" s="4">
        <f>VLOOKUP(A1741,holiday!A1741:F3846,4,FALSE)</f>
        <v>40</v>
      </c>
      <c r="F1741" s="4" t="str">
        <f>VLOOKUP(A1741,holiday!A1741:G3846,6,FALSE)</f>
        <v>N</v>
      </c>
      <c r="G1741" s="4" t="str">
        <f>VLOOKUP(A1741,holiday!A1741:H3846,7,FALSE)</f>
        <v>N</v>
      </c>
      <c r="H1741">
        <v>12.9</v>
      </c>
      <c r="I1741">
        <v>24.8</v>
      </c>
      <c r="J1741">
        <v>17.399999999999999</v>
      </c>
      <c r="K1741">
        <v>0</v>
      </c>
      <c r="L1741" s="5">
        <v>93011.345000000001</v>
      </c>
      <c r="M1741" s="6">
        <v>54.720114539999997</v>
      </c>
      <c r="N1741" s="6">
        <f t="shared" si="27"/>
        <v>5089591.451919456</v>
      </c>
    </row>
    <row r="1742" spans="1:14" x14ac:dyDescent="0.45">
      <c r="A1742" s="9">
        <v>43745</v>
      </c>
      <c r="B1742" s="4" t="str">
        <f>VLOOKUP(A1742,holiday!A1742:F3847,2,FALSE)</f>
        <v>Monday</v>
      </c>
      <c r="C1742" s="4" t="str">
        <f>VLOOKUP(A1742,holiday!A1742:G3847,3,FALSE)</f>
        <v>October</v>
      </c>
      <c r="D1742" s="4">
        <f>VLOOKUP(A1742,holiday!A1742:E3847,5,FALSE)</f>
        <v>2019</v>
      </c>
      <c r="E1742" s="4">
        <f>VLOOKUP(A1742,holiday!A1742:F3847,4,FALSE)</f>
        <v>40</v>
      </c>
      <c r="F1742" s="4" t="str">
        <f>VLOOKUP(A1742,holiday!A1742:G3847,6,FALSE)</f>
        <v>N</v>
      </c>
      <c r="G1742" s="4" t="str">
        <f>VLOOKUP(A1742,holiday!A1742:H3847,7,FALSE)</f>
        <v>N</v>
      </c>
      <c r="H1742">
        <v>11.6</v>
      </c>
      <c r="I1742">
        <v>16.399999999999999</v>
      </c>
      <c r="J1742">
        <v>15.1</v>
      </c>
      <c r="K1742">
        <v>0</v>
      </c>
      <c r="L1742" s="5">
        <v>113296.31</v>
      </c>
      <c r="M1742" s="6">
        <v>112.07559550000001</v>
      </c>
      <c r="N1742" s="6">
        <f t="shared" si="27"/>
        <v>12697751.411202606</v>
      </c>
    </row>
    <row r="1743" spans="1:14" x14ac:dyDescent="0.45">
      <c r="A1743" s="9">
        <v>43746</v>
      </c>
      <c r="B1743" s="4" t="str">
        <f>VLOOKUP(A1743,holiday!A1743:F3848,2,FALSE)</f>
        <v>Tuesday</v>
      </c>
      <c r="C1743" s="4" t="str">
        <f>VLOOKUP(A1743,holiday!A1743:G3848,3,FALSE)</f>
        <v>October</v>
      </c>
      <c r="D1743" s="4">
        <f>VLOOKUP(A1743,holiday!A1743:E3848,5,FALSE)</f>
        <v>2019</v>
      </c>
      <c r="E1743" s="4">
        <f>VLOOKUP(A1743,holiday!A1743:F3848,4,FALSE)</f>
        <v>40</v>
      </c>
      <c r="F1743" s="4" t="str">
        <f>VLOOKUP(A1743,holiday!A1743:G3848,6,FALSE)</f>
        <v>Y</v>
      </c>
      <c r="G1743" s="4" t="str">
        <f>VLOOKUP(A1743,holiday!A1743:H3848,7,FALSE)</f>
        <v>N</v>
      </c>
      <c r="H1743">
        <v>9.5</v>
      </c>
      <c r="I1743">
        <v>14.2</v>
      </c>
      <c r="J1743">
        <v>17</v>
      </c>
      <c r="K1743">
        <v>2.6</v>
      </c>
      <c r="L1743" s="5">
        <v>117504.77499999999</v>
      </c>
      <c r="M1743" s="6">
        <v>130.67182529999999</v>
      </c>
      <c r="N1743" s="6">
        <f t="shared" si="27"/>
        <v>15354563.430715807</v>
      </c>
    </row>
    <row r="1744" spans="1:14" x14ac:dyDescent="0.45">
      <c r="A1744" s="9">
        <v>43747</v>
      </c>
      <c r="B1744" s="4" t="str">
        <f>VLOOKUP(A1744,holiday!A1744:F3849,2,FALSE)</f>
        <v>Wednesday</v>
      </c>
      <c r="C1744" s="4" t="str">
        <f>VLOOKUP(A1744,holiday!A1744:G3849,3,FALSE)</f>
        <v>October</v>
      </c>
      <c r="D1744" s="4">
        <f>VLOOKUP(A1744,holiday!A1744:E3849,5,FALSE)</f>
        <v>2019</v>
      </c>
      <c r="E1744" s="4">
        <f>VLOOKUP(A1744,holiday!A1744:F3849,4,FALSE)</f>
        <v>40</v>
      </c>
      <c r="F1744" s="4" t="str">
        <f>VLOOKUP(A1744,holiday!A1744:G3849,6,FALSE)</f>
        <v>Y</v>
      </c>
      <c r="G1744" s="4" t="str">
        <f>VLOOKUP(A1744,holiday!A1744:H3849,7,FALSE)</f>
        <v>N</v>
      </c>
      <c r="H1744">
        <v>8.5</v>
      </c>
      <c r="I1744">
        <v>15</v>
      </c>
      <c r="J1744">
        <v>19.3</v>
      </c>
      <c r="K1744">
        <v>5.8</v>
      </c>
      <c r="L1744" s="5">
        <v>122771.82</v>
      </c>
      <c r="M1744" s="6">
        <v>131.5850422</v>
      </c>
      <c r="N1744" s="6">
        <f t="shared" si="27"/>
        <v>16154935.115670806</v>
      </c>
    </row>
    <row r="1745" spans="1:14" x14ac:dyDescent="0.45">
      <c r="A1745" s="9">
        <v>43748</v>
      </c>
      <c r="B1745" s="4" t="str">
        <f>VLOOKUP(A1745,holiday!A1745:F3850,2,FALSE)</f>
        <v>Thursday</v>
      </c>
      <c r="C1745" s="4" t="str">
        <f>VLOOKUP(A1745,holiday!A1745:G3850,3,FALSE)</f>
        <v>October</v>
      </c>
      <c r="D1745" s="4">
        <f>VLOOKUP(A1745,holiday!A1745:E3850,5,FALSE)</f>
        <v>2019</v>
      </c>
      <c r="E1745" s="4">
        <f>VLOOKUP(A1745,holiday!A1745:F3850,4,FALSE)</f>
        <v>41</v>
      </c>
      <c r="F1745" s="4" t="str">
        <f>VLOOKUP(A1745,holiday!A1745:G3850,6,FALSE)</f>
        <v>Y</v>
      </c>
      <c r="G1745" s="4" t="str">
        <f>VLOOKUP(A1745,holiday!A1745:H3850,7,FALSE)</f>
        <v>N</v>
      </c>
      <c r="H1745">
        <v>10.199999999999999</v>
      </c>
      <c r="I1745">
        <v>14.7</v>
      </c>
      <c r="J1745">
        <v>12.6</v>
      </c>
      <c r="K1745">
        <v>0.2</v>
      </c>
      <c r="L1745" s="5">
        <v>123692.08</v>
      </c>
      <c r="M1745" s="6">
        <v>167.9811358</v>
      </c>
      <c r="N1745" s="6">
        <f t="shared" si="27"/>
        <v>20777936.087864466</v>
      </c>
    </row>
    <row r="1746" spans="1:14" x14ac:dyDescent="0.45">
      <c r="A1746" s="9">
        <v>43749</v>
      </c>
      <c r="B1746" s="4" t="str">
        <f>VLOOKUP(A1746,holiday!A1746:F3851,2,FALSE)</f>
        <v>Friday</v>
      </c>
      <c r="C1746" s="4" t="str">
        <f>VLOOKUP(A1746,holiday!A1746:G3851,3,FALSE)</f>
        <v>October</v>
      </c>
      <c r="D1746" s="4">
        <f>VLOOKUP(A1746,holiday!A1746:E3851,5,FALSE)</f>
        <v>2019</v>
      </c>
      <c r="E1746" s="4">
        <f>VLOOKUP(A1746,holiday!A1746:F3851,4,FALSE)</f>
        <v>41</v>
      </c>
      <c r="F1746" s="4" t="str">
        <f>VLOOKUP(A1746,holiday!A1746:G3851,6,FALSE)</f>
        <v>Y</v>
      </c>
      <c r="G1746" s="4" t="str">
        <f>VLOOKUP(A1746,holiday!A1746:H3851,7,FALSE)</f>
        <v>N</v>
      </c>
      <c r="H1746">
        <v>9.5</v>
      </c>
      <c r="I1746">
        <v>18.899999999999999</v>
      </c>
      <c r="J1746">
        <v>17.5</v>
      </c>
      <c r="K1746">
        <v>0</v>
      </c>
      <c r="L1746" s="5">
        <v>115250.505</v>
      </c>
      <c r="M1746" s="6">
        <v>114.6969754</v>
      </c>
      <c r="N1746" s="6">
        <f t="shared" si="27"/>
        <v>13218884.336822577</v>
      </c>
    </row>
    <row r="1747" spans="1:14" x14ac:dyDescent="0.45">
      <c r="A1747" s="9">
        <v>43750</v>
      </c>
      <c r="B1747" s="4" t="str">
        <f>VLOOKUP(A1747,holiday!A1747:F3852,2,FALSE)</f>
        <v>Saturday</v>
      </c>
      <c r="C1747" s="4" t="str">
        <f>VLOOKUP(A1747,holiday!A1747:G3852,3,FALSE)</f>
        <v>October</v>
      </c>
      <c r="D1747" s="4">
        <f>VLOOKUP(A1747,holiday!A1747:E3852,5,FALSE)</f>
        <v>2019</v>
      </c>
      <c r="E1747" s="4">
        <f>VLOOKUP(A1747,holiday!A1747:F3852,4,FALSE)</f>
        <v>41</v>
      </c>
      <c r="F1747" s="4" t="str">
        <f>VLOOKUP(A1747,holiday!A1747:G3852,6,FALSE)</f>
        <v>Y</v>
      </c>
      <c r="G1747" s="4" t="str">
        <f>VLOOKUP(A1747,holiday!A1747:H3852,7,FALSE)</f>
        <v>N</v>
      </c>
      <c r="H1747">
        <v>8.1999999999999993</v>
      </c>
      <c r="I1747">
        <v>20.399999999999999</v>
      </c>
      <c r="J1747">
        <v>20.100000000000001</v>
      </c>
      <c r="K1747">
        <v>0</v>
      </c>
      <c r="L1747" s="5">
        <v>101053.36500000001</v>
      </c>
      <c r="M1747" s="6">
        <v>93.120223490000001</v>
      </c>
      <c r="N1747" s="6">
        <f t="shared" si="27"/>
        <v>9410111.9332165439</v>
      </c>
    </row>
    <row r="1748" spans="1:14" x14ac:dyDescent="0.45">
      <c r="A1748" s="9">
        <v>43751</v>
      </c>
      <c r="B1748" s="4" t="str">
        <f>VLOOKUP(A1748,holiday!A1748:F3853,2,FALSE)</f>
        <v>Sunday</v>
      </c>
      <c r="C1748" s="4" t="str">
        <f>VLOOKUP(A1748,holiday!A1748:G3853,3,FALSE)</f>
        <v>October</v>
      </c>
      <c r="D1748" s="4">
        <f>VLOOKUP(A1748,holiday!A1748:E3853,5,FALSE)</f>
        <v>2019</v>
      </c>
      <c r="E1748" s="4">
        <f>VLOOKUP(A1748,holiday!A1748:F3853,4,FALSE)</f>
        <v>41</v>
      </c>
      <c r="F1748" s="4" t="str">
        <f>VLOOKUP(A1748,holiday!A1748:G3853,6,FALSE)</f>
        <v>Y</v>
      </c>
      <c r="G1748" s="4" t="str">
        <f>VLOOKUP(A1748,holiday!A1748:H3853,7,FALSE)</f>
        <v>N</v>
      </c>
      <c r="H1748">
        <v>9.4</v>
      </c>
      <c r="I1748">
        <v>23.1</v>
      </c>
      <c r="J1748">
        <v>19.600000000000001</v>
      </c>
      <c r="K1748">
        <v>0</v>
      </c>
      <c r="L1748" s="5">
        <v>94744.7</v>
      </c>
      <c r="M1748" s="6">
        <v>90.164235849999997</v>
      </c>
      <c r="N1748" s="6">
        <f t="shared" si="27"/>
        <v>8542583.4763374943</v>
      </c>
    </row>
    <row r="1749" spans="1:14" x14ac:dyDescent="0.45">
      <c r="A1749" s="9">
        <v>43752</v>
      </c>
      <c r="B1749" s="4" t="str">
        <f>VLOOKUP(A1749,holiday!A1749:F3854,2,FALSE)</f>
        <v>Monday</v>
      </c>
      <c r="C1749" s="4" t="str">
        <f>VLOOKUP(A1749,holiday!A1749:G3854,3,FALSE)</f>
        <v>October</v>
      </c>
      <c r="D1749" s="4">
        <f>VLOOKUP(A1749,holiday!A1749:E3854,5,FALSE)</f>
        <v>2019</v>
      </c>
      <c r="E1749" s="4">
        <f>VLOOKUP(A1749,holiday!A1749:F3854,4,FALSE)</f>
        <v>41</v>
      </c>
      <c r="F1749" s="4" t="str">
        <f>VLOOKUP(A1749,holiday!A1749:G3854,6,FALSE)</f>
        <v>Y</v>
      </c>
      <c r="G1749" s="4" t="str">
        <f>VLOOKUP(A1749,holiday!A1749:H3854,7,FALSE)</f>
        <v>N</v>
      </c>
      <c r="H1749">
        <v>13.6</v>
      </c>
      <c r="I1749">
        <v>26.7</v>
      </c>
      <c r="J1749">
        <v>20.2</v>
      </c>
      <c r="K1749">
        <v>0.2</v>
      </c>
      <c r="L1749" s="5">
        <v>110290.12</v>
      </c>
      <c r="M1749" s="6">
        <v>119.0137926</v>
      </c>
      <c r="N1749" s="6">
        <f t="shared" si="27"/>
        <v>13126045.467509111</v>
      </c>
    </row>
    <row r="1750" spans="1:14" x14ac:dyDescent="0.45">
      <c r="A1750" s="9">
        <v>43753</v>
      </c>
      <c r="B1750" s="4" t="str">
        <f>VLOOKUP(A1750,holiday!A1750:F3855,2,FALSE)</f>
        <v>Tuesday</v>
      </c>
      <c r="C1750" s="4" t="str">
        <f>VLOOKUP(A1750,holiday!A1750:G3855,3,FALSE)</f>
        <v>October</v>
      </c>
      <c r="D1750" s="4">
        <f>VLOOKUP(A1750,holiday!A1750:E3855,5,FALSE)</f>
        <v>2019</v>
      </c>
      <c r="E1750" s="4">
        <f>VLOOKUP(A1750,holiday!A1750:F3855,4,FALSE)</f>
        <v>41</v>
      </c>
      <c r="F1750" s="4" t="str">
        <f>VLOOKUP(A1750,holiday!A1750:G3855,6,FALSE)</f>
        <v>Y</v>
      </c>
      <c r="G1750" s="4" t="str">
        <f>VLOOKUP(A1750,holiday!A1750:H3855,7,FALSE)</f>
        <v>N</v>
      </c>
      <c r="H1750">
        <v>13</v>
      </c>
      <c r="I1750">
        <v>18</v>
      </c>
      <c r="J1750">
        <v>20.6</v>
      </c>
      <c r="K1750">
        <v>0</v>
      </c>
      <c r="L1750" s="5">
        <v>112052.12</v>
      </c>
      <c r="M1750" s="6">
        <v>123.2613285</v>
      </c>
      <c r="N1750" s="6">
        <f t="shared" si="27"/>
        <v>13811693.172441419</v>
      </c>
    </row>
    <row r="1751" spans="1:14" x14ac:dyDescent="0.45">
      <c r="A1751" s="9">
        <v>43754</v>
      </c>
      <c r="B1751" s="4" t="str">
        <f>VLOOKUP(A1751,holiday!A1751:F3856,2,FALSE)</f>
        <v>Wednesday</v>
      </c>
      <c r="C1751" s="4" t="str">
        <f>VLOOKUP(A1751,holiday!A1751:G3856,3,FALSE)</f>
        <v>October</v>
      </c>
      <c r="D1751" s="4">
        <f>VLOOKUP(A1751,holiday!A1751:E3856,5,FALSE)</f>
        <v>2019</v>
      </c>
      <c r="E1751" s="4">
        <f>VLOOKUP(A1751,holiday!A1751:F3856,4,FALSE)</f>
        <v>41</v>
      </c>
      <c r="F1751" s="4" t="str">
        <f>VLOOKUP(A1751,holiday!A1751:G3856,6,FALSE)</f>
        <v>Y</v>
      </c>
      <c r="G1751" s="4" t="str">
        <f>VLOOKUP(A1751,holiday!A1751:H3856,7,FALSE)</f>
        <v>N</v>
      </c>
      <c r="H1751">
        <v>13.3</v>
      </c>
      <c r="I1751">
        <v>20.399999999999999</v>
      </c>
      <c r="J1751">
        <v>11.4</v>
      </c>
      <c r="K1751">
        <v>0</v>
      </c>
      <c r="L1751" s="5">
        <v>117533.72</v>
      </c>
      <c r="M1751" s="6">
        <v>116.34066919999999</v>
      </c>
      <c r="N1751" s="6">
        <f t="shared" si="27"/>
        <v>13673951.638365423</v>
      </c>
    </row>
    <row r="1752" spans="1:14" x14ac:dyDescent="0.45">
      <c r="A1752" s="9">
        <v>43755</v>
      </c>
      <c r="B1752" s="4" t="str">
        <f>VLOOKUP(A1752,holiday!A1752:F3857,2,FALSE)</f>
        <v>Thursday</v>
      </c>
      <c r="C1752" s="4" t="str">
        <f>VLOOKUP(A1752,holiday!A1752:G3857,3,FALSE)</f>
        <v>October</v>
      </c>
      <c r="D1752" s="4">
        <f>VLOOKUP(A1752,holiday!A1752:E3857,5,FALSE)</f>
        <v>2019</v>
      </c>
      <c r="E1752" s="4">
        <f>VLOOKUP(A1752,holiday!A1752:F3857,4,FALSE)</f>
        <v>42</v>
      </c>
      <c r="F1752" s="4" t="str">
        <f>VLOOKUP(A1752,holiday!A1752:G3857,6,FALSE)</f>
        <v>Y</v>
      </c>
      <c r="G1752" s="4" t="str">
        <f>VLOOKUP(A1752,holiday!A1752:H3857,7,FALSE)</f>
        <v>N</v>
      </c>
      <c r="H1752">
        <v>9.5</v>
      </c>
      <c r="I1752">
        <v>15.2</v>
      </c>
      <c r="J1752">
        <v>9.6</v>
      </c>
      <c r="K1752">
        <v>4.4000000000000004</v>
      </c>
      <c r="L1752" s="5">
        <v>116690.04</v>
      </c>
      <c r="M1752" s="6">
        <v>92.498043699999997</v>
      </c>
      <c r="N1752" s="6">
        <f t="shared" si="27"/>
        <v>10793600.419274747</v>
      </c>
    </row>
    <row r="1753" spans="1:14" x14ac:dyDescent="0.45">
      <c r="A1753" s="9">
        <v>43756</v>
      </c>
      <c r="B1753" s="4" t="str">
        <f>VLOOKUP(A1753,holiday!A1753:F3858,2,FALSE)</f>
        <v>Friday</v>
      </c>
      <c r="C1753" s="4" t="str">
        <f>VLOOKUP(A1753,holiday!A1753:G3858,3,FALSE)</f>
        <v>October</v>
      </c>
      <c r="D1753" s="4">
        <f>VLOOKUP(A1753,holiday!A1753:E3858,5,FALSE)</f>
        <v>2019</v>
      </c>
      <c r="E1753" s="4">
        <f>VLOOKUP(A1753,holiday!A1753:F3858,4,FALSE)</f>
        <v>42</v>
      </c>
      <c r="F1753" s="4" t="str">
        <f>VLOOKUP(A1753,holiday!A1753:G3858,6,FALSE)</f>
        <v>Y</v>
      </c>
      <c r="G1753" s="4" t="str">
        <f>VLOOKUP(A1753,holiday!A1753:H3858,7,FALSE)</f>
        <v>N</v>
      </c>
      <c r="H1753">
        <v>7.3</v>
      </c>
      <c r="I1753">
        <v>22.1</v>
      </c>
      <c r="J1753">
        <v>23.2</v>
      </c>
      <c r="K1753">
        <v>0.8</v>
      </c>
      <c r="L1753" s="5">
        <v>109857.485</v>
      </c>
      <c r="M1753" s="6">
        <v>76.318328559999998</v>
      </c>
      <c r="N1753" s="6">
        <f t="shared" si="27"/>
        <v>8384139.6350052711</v>
      </c>
    </row>
    <row r="1754" spans="1:14" x14ac:dyDescent="0.45">
      <c r="A1754" s="9">
        <v>43757</v>
      </c>
      <c r="B1754" s="4" t="str">
        <f>VLOOKUP(A1754,holiday!A1754:F3859,2,FALSE)</f>
        <v>Saturday</v>
      </c>
      <c r="C1754" s="4" t="str">
        <f>VLOOKUP(A1754,holiday!A1754:G3859,3,FALSE)</f>
        <v>October</v>
      </c>
      <c r="D1754" s="4">
        <f>VLOOKUP(A1754,holiday!A1754:E3859,5,FALSE)</f>
        <v>2019</v>
      </c>
      <c r="E1754" s="4">
        <f>VLOOKUP(A1754,holiday!A1754:F3859,4,FALSE)</f>
        <v>42</v>
      </c>
      <c r="F1754" s="4" t="str">
        <f>VLOOKUP(A1754,holiday!A1754:G3859,6,FALSE)</f>
        <v>Y</v>
      </c>
      <c r="G1754" s="4" t="str">
        <f>VLOOKUP(A1754,holiday!A1754:H3859,7,FALSE)</f>
        <v>N</v>
      </c>
      <c r="H1754">
        <v>9.4</v>
      </c>
      <c r="I1754">
        <v>15.3</v>
      </c>
      <c r="J1754">
        <v>15.8</v>
      </c>
      <c r="K1754">
        <v>0.8</v>
      </c>
      <c r="L1754" s="5">
        <v>102032.495</v>
      </c>
      <c r="M1754" s="6">
        <v>67.014422809999999</v>
      </c>
      <c r="N1754" s="6">
        <f t="shared" si="27"/>
        <v>6837648.7602892108</v>
      </c>
    </row>
    <row r="1755" spans="1:14" x14ac:dyDescent="0.45">
      <c r="A1755" s="9">
        <v>43758</v>
      </c>
      <c r="B1755" s="4" t="str">
        <f>VLOOKUP(A1755,holiday!A1755:F3860,2,FALSE)</f>
        <v>Sunday</v>
      </c>
      <c r="C1755" s="4" t="str">
        <f>VLOOKUP(A1755,holiday!A1755:G3860,3,FALSE)</f>
        <v>October</v>
      </c>
      <c r="D1755" s="4">
        <f>VLOOKUP(A1755,holiday!A1755:E3860,5,FALSE)</f>
        <v>2019</v>
      </c>
      <c r="E1755" s="4">
        <f>VLOOKUP(A1755,holiday!A1755:F3860,4,FALSE)</f>
        <v>42</v>
      </c>
      <c r="F1755" s="4" t="str">
        <f>VLOOKUP(A1755,holiday!A1755:G3860,6,FALSE)</f>
        <v>Y</v>
      </c>
      <c r="G1755" s="4" t="str">
        <f>VLOOKUP(A1755,holiday!A1755:H3860,7,FALSE)</f>
        <v>N</v>
      </c>
      <c r="H1755">
        <v>10</v>
      </c>
      <c r="I1755">
        <v>16.399999999999999</v>
      </c>
      <c r="J1755">
        <v>14.7</v>
      </c>
      <c r="K1755">
        <v>0.8</v>
      </c>
      <c r="L1755" s="5">
        <v>102684.515</v>
      </c>
      <c r="M1755" s="6">
        <v>87.533212419999998</v>
      </c>
      <c r="N1755" s="6">
        <f t="shared" si="27"/>
        <v>8988305.4637396764</v>
      </c>
    </row>
    <row r="1756" spans="1:14" x14ac:dyDescent="0.45">
      <c r="A1756" s="9">
        <v>43759</v>
      </c>
      <c r="B1756" s="4" t="str">
        <f>VLOOKUP(A1756,holiday!A1756:F3861,2,FALSE)</f>
        <v>Monday</v>
      </c>
      <c r="C1756" s="4" t="str">
        <f>VLOOKUP(A1756,holiday!A1756:G3861,3,FALSE)</f>
        <v>October</v>
      </c>
      <c r="D1756" s="4">
        <f>VLOOKUP(A1756,holiday!A1756:E3861,5,FALSE)</f>
        <v>2019</v>
      </c>
      <c r="E1756" s="4">
        <f>VLOOKUP(A1756,holiday!A1756:F3861,4,FALSE)</f>
        <v>42</v>
      </c>
      <c r="F1756" s="4" t="str">
        <f>VLOOKUP(A1756,holiday!A1756:G3861,6,FALSE)</f>
        <v>Y</v>
      </c>
      <c r="G1756" s="4" t="str">
        <f>VLOOKUP(A1756,holiday!A1756:H3861,7,FALSE)</f>
        <v>N</v>
      </c>
      <c r="H1756">
        <v>11.5</v>
      </c>
      <c r="I1756">
        <v>17</v>
      </c>
      <c r="J1756">
        <v>19.600000000000001</v>
      </c>
      <c r="K1756">
        <v>0</v>
      </c>
      <c r="L1756" s="5">
        <v>114502.07</v>
      </c>
      <c r="M1756" s="6">
        <v>111.6668677</v>
      </c>
      <c r="N1756" s="6">
        <f t="shared" si="27"/>
        <v>12786087.502066139</v>
      </c>
    </row>
    <row r="1757" spans="1:14" x14ac:dyDescent="0.45">
      <c r="A1757" s="9">
        <v>43760</v>
      </c>
      <c r="B1757" s="4" t="str">
        <f>VLOOKUP(A1757,holiday!A1757:F3862,2,FALSE)</f>
        <v>Tuesday</v>
      </c>
      <c r="C1757" s="4" t="str">
        <f>VLOOKUP(A1757,holiday!A1757:G3862,3,FALSE)</f>
        <v>October</v>
      </c>
      <c r="D1757" s="4">
        <f>VLOOKUP(A1757,holiday!A1757:E3862,5,FALSE)</f>
        <v>2019</v>
      </c>
      <c r="E1757" s="4">
        <f>VLOOKUP(A1757,holiday!A1757:F3862,4,FALSE)</f>
        <v>42</v>
      </c>
      <c r="F1757" s="4" t="str">
        <f>VLOOKUP(A1757,holiday!A1757:G3862,6,FALSE)</f>
        <v>Y</v>
      </c>
      <c r="G1757" s="4" t="str">
        <f>VLOOKUP(A1757,holiday!A1757:H3862,7,FALSE)</f>
        <v>N</v>
      </c>
      <c r="H1757">
        <v>11.9</v>
      </c>
      <c r="I1757">
        <v>19.600000000000001</v>
      </c>
      <c r="J1757">
        <v>23.7</v>
      </c>
      <c r="K1757">
        <v>0</v>
      </c>
      <c r="L1757" s="5">
        <v>114108.545</v>
      </c>
      <c r="M1757" s="6">
        <v>111.449844</v>
      </c>
      <c r="N1757" s="6">
        <f t="shared" si="27"/>
        <v>12717379.53931698</v>
      </c>
    </row>
    <row r="1758" spans="1:14" x14ac:dyDescent="0.45">
      <c r="A1758" s="9">
        <v>43761</v>
      </c>
      <c r="B1758" s="4" t="str">
        <f>VLOOKUP(A1758,holiday!A1758:F3863,2,FALSE)</f>
        <v>Wednesday</v>
      </c>
      <c r="C1758" s="4" t="str">
        <f>VLOOKUP(A1758,holiday!A1758:G3863,3,FALSE)</f>
        <v>October</v>
      </c>
      <c r="D1758" s="4">
        <f>VLOOKUP(A1758,holiday!A1758:E3863,5,FALSE)</f>
        <v>2019</v>
      </c>
      <c r="E1758" s="4">
        <f>VLOOKUP(A1758,holiday!A1758:F3863,4,FALSE)</f>
        <v>42</v>
      </c>
      <c r="F1758" s="4" t="str">
        <f>VLOOKUP(A1758,holiday!A1758:G3863,6,FALSE)</f>
        <v>Y</v>
      </c>
      <c r="G1758" s="4" t="str">
        <f>VLOOKUP(A1758,holiday!A1758:H3863,7,FALSE)</f>
        <v>N</v>
      </c>
      <c r="H1758">
        <v>8.1999999999999993</v>
      </c>
      <c r="I1758">
        <v>27.9</v>
      </c>
      <c r="J1758">
        <v>26</v>
      </c>
      <c r="K1758">
        <v>0</v>
      </c>
      <c r="L1758" s="5">
        <v>114281.61500000001</v>
      </c>
      <c r="M1758" s="6">
        <v>99.736133030000005</v>
      </c>
      <c r="N1758" s="6">
        <f t="shared" si="27"/>
        <v>11398006.356523244</v>
      </c>
    </row>
    <row r="1759" spans="1:14" x14ac:dyDescent="0.45">
      <c r="A1759" s="9">
        <v>43762</v>
      </c>
      <c r="B1759" s="4" t="str">
        <f>VLOOKUP(A1759,holiday!A1759:F3864,2,FALSE)</f>
        <v>Thursday</v>
      </c>
      <c r="C1759" s="4" t="str">
        <f>VLOOKUP(A1759,holiday!A1759:G3864,3,FALSE)</f>
        <v>October</v>
      </c>
      <c r="D1759" s="4">
        <f>VLOOKUP(A1759,holiday!A1759:E3864,5,FALSE)</f>
        <v>2019</v>
      </c>
      <c r="E1759" s="4">
        <f>VLOOKUP(A1759,holiday!A1759:F3864,4,FALSE)</f>
        <v>43</v>
      </c>
      <c r="F1759" s="4" t="str">
        <f>VLOOKUP(A1759,holiday!A1759:G3864,6,FALSE)</f>
        <v>Y</v>
      </c>
      <c r="G1759" s="4" t="str">
        <f>VLOOKUP(A1759,holiday!A1759:H3864,7,FALSE)</f>
        <v>N</v>
      </c>
      <c r="H1759">
        <v>13</v>
      </c>
      <c r="I1759">
        <v>33.799999999999997</v>
      </c>
      <c r="J1759">
        <v>26.1</v>
      </c>
      <c r="K1759">
        <v>0.2</v>
      </c>
      <c r="L1759" s="5">
        <v>115442.655</v>
      </c>
      <c r="M1759" s="6">
        <v>82.370096540000006</v>
      </c>
      <c r="N1759" s="6">
        <f t="shared" si="27"/>
        <v>9509022.637183914</v>
      </c>
    </row>
    <row r="1760" spans="1:14" x14ac:dyDescent="0.45">
      <c r="A1760" s="9">
        <v>43763</v>
      </c>
      <c r="B1760" s="4" t="str">
        <f>VLOOKUP(A1760,holiday!A1760:F3865,2,FALSE)</f>
        <v>Friday</v>
      </c>
      <c r="C1760" s="4" t="str">
        <f>VLOOKUP(A1760,holiday!A1760:G3865,3,FALSE)</f>
        <v>October</v>
      </c>
      <c r="D1760" s="4">
        <f>VLOOKUP(A1760,holiday!A1760:E3865,5,FALSE)</f>
        <v>2019</v>
      </c>
      <c r="E1760" s="4">
        <f>VLOOKUP(A1760,holiday!A1760:F3865,4,FALSE)</f>
        <v>43</v>
      </c>
      <c r="F1760" s="4" t="str">
        <f>VLOOKUP(A1760,holiday!A1760:G3865,6,FALSE)</f>
        <v>Y</v>
      </c>
      <c r="G1760" s="4" t="str">
        <f>VLOOKUP(A1760,holiday!A1760:H3865,7,FALSE)</f>
        <v>N</v>
      </c>
      <c r="H1760">
        <v>16.8</v>
      </c>
      <c r="I1760">
        <v>21.6</v>
      </c>
      <c r="J1760">
        <v>10</v>
      </c>
      <c r="K1760">
        <v>0</v>
      </c>
      <c r="L1760" s="5">
        <v>109130.77</v>
      </c>
      <c r="M1760" s="6">
        <v>70.884689609999995</v>
      </c>
      <c r="N1760" s="6">
        <f t="shared" si="27"/>
        <v>7735700.7583502997</v>
      </c>
    </row>
    <row r="1761" spans="1:14" x14ac:dyDescent="0.45">
      <c r="A1761" s="9">
        <v>43764</v>
      </c>
      <c r="B1761" s="4" t="str">
        <f>VLOOKUP(A1761,holiday!A1761:F3866,2,FALSE)</f>
        <v>Saturday</v>
      </c>
      <c r="C1761" s="4" t="str">
        <f>VLOOKUP(A1761,holiday!A1761:G3866,3,FALSE)</f>
        <v>October</v>
      </c>
      <c r="D1761" s="4">
        <f>VLOOKUP(A1761,holiday!A1761:E3866,5,FALSE)</f>
        <v>2019</v>
      </c>
      <c r="E1761" s="4">
        <f>VLOOKUP(A1761,holiday!A1761:F3866,4,FALSE)</f>
        <v>43</v>
      </c>
      <c r="F1761" s="4" t="str">
        <f>VLOOKUP(A1761,holiday!A1761:G3866,6,FALSE)</f>
        <v>Y</v>
      </c>
      <c r="G1761" s="4" t="str">
        <f>VLOOKUP(A1761,holiday!A1761:H3866,7,FALSE)</f>
        <v>N</v>
      </c>
      <c r="H1761">
        <v>9.6</v>
      </c>
      <c r="I1761">
        <v>15.5</v>
      </c>
      <c r="J1761">
        <v>17.2</v>
      </c>
      <c r="K1761">
        <v>3.8</v>
      </c>
      <c r="L1761" s="5">
        <v>96698.285000000003</v>
      </c>
      <c r="M1761" s="6">
        <v>44.849283749999998</v>
      </c>
      <c r="N1761" s="6">
        <f t="shared" si="27"/>
        <v>4336848.822103369</v>
      </c>
    </row>
    <row r="1762" spans="1:14" x14ac:dyDescent="0.45">
      <c r="A1762" s="9">
        <v>43765</v>
      </c>
      <c r="B1762" s="4" t="str">
        <f>VLOOKUP(A1762,holiday!A1762:F3867,2,FALSE)</f>
        <v>Sunday</v>
      </c>
      <c r="C1762" s="4" t="str">
        <f>VLOOKUP(A1762,holiday!A1762:G3867,3,FALSE)</f>
        <v>October</v>
      </c>
      <c r="D1762" s="4">
        <f>VLOOKUP(A1762,holiday!A1762:E3867,5,FALSE)</f>
        <v>2019</v>
      </c>
      <c r="E1762" s="4">
        <f>VLOOKUP(A1762,holiday!A1762:F3867,4,FALSE)</f>
        <v>43</v>
      </c>
      <c r="F1762" s="4" t="str">
        <f>VLOOKUP(A1762,holiday!A1762:G3867,6,FALSE)</f>
        <v>Y</v>
      </c>
      <c r="G1762" s="4" t="str">
        <f>VLOOKUP(A1762,holiday!A1762:H3867,7,FALSE)</f>
        <v>N</v>
      </c>
      <c r="H1762">
        <v>10.3</v>
      </c>
      <c r="I1762">
        <v>17</v>
      </c>
      <c r="J1762">
        <v>10.1</v>
      </c>
      <c r="K1762">
        <v>1.2</v>
      </c>
      <c r="L1762" s="5">
        <v>102830.55499999999</v>
      </c>
      <c r="M1762" s="6">
        <v>87.808242980000003</v>
      </c>
      <c r="N1762" s="6">
        <f t="shared" si="27"/>
        <v>9029370.3592082541</v>
      </c>
    </row>
    <row r="1763" spans="1:14" x14ac:dyDescent="0.45">
      <c r="A1763" s="9">
        <v>43766</v>
      </c>
      <c r="B1763" s="4" t="str">
        <f>VLOOKUP(A1763,holiday!A1763:F3868,2,FALSE)</f>
        <v>Monday</v>
      </c>
      <c r="C1763" s="4" t="str">
        <f>VLOOKUP(A1763,holiday!A1763:G3868,3,FALSE)</f>
        <v>October</v>
      </c>
      <c r="D1763" s="4">
        <f>VLOOKUP(A1763,holiday!A1763:E3868,5,FALSE)</f>
        <v>2019</v>
      </c>
      <c r="E1763" s="4">
        <f>VLOOKUP(A1763,holiday!A1763:F3868,4,FALSE)</f>
        <v>43</v>
      </c>
      <c r="F1763" s="4" t="str">
        <f>VLOOKUP(A1763,holiday!A1763:G3868,6,FALSE)</f>
        <v>Y</v>
      </c>
      <c r="G1763" s="4" t="str">
        <f>VLOOKUP(A1763,holiday!A1763:H3868,7,FALSE)</f>
        <v>N</v>
      </c>
      <c r="H1763">
        <v>8.6999999999999993</v>
      </c>
      <c r="I1763">
        <v>21.6</v>
      </c>
      <c r="J1763">
        <v>26.3</v>
      </c>
      <c r="K1763">
        <v>1.4</v>
      </c>
      <c r="L1763" s="5">
        <v>112634.63499999999</v>
      </c>
      <c r="M1763" s="6">
        <v>104.09160749999999</v>
      </c>
      <c r="N1763" s="6">
        <f t="shared" si="27"/>
        <v>11724320.217325762</v>
      </c>
    </row>
    <row r="1764" spans="1:14" x14ac:dyDescent="0.45">
      <c r="A1764" s="9">
        <v>43767</v>
      </c>
      <c r="B1764" s="4" t="str">
        <f>VLOOKUP(A1764,holiday!A1764:F3869,2,FALSE)</f>
        <v>Tuesday</v>
      </c>
      <c r="C1764" s="4" t="str">
        <f>VLOOKUP(A1764,holiday!A1764:G3869,3,FALSE)</f>
        <v>October</v>
      </c>
      <c r="D1764" s="4">
        <f>VLOOKUP(A1764,holiday!A1764:E3869,5,FALSE)</f>
        <v>2019</v>
      </c>
      <c r="E1764" s="4">
        <f>VLOOKUP(A1764,holiday!A1764:F3869,4,FALSE)</f>
        <v>43</v>
      </c>
      <c r="F1764" s="4" t="str">
        <f>VLOOKUP(A1764,holiday!A1764:G3869,6,FALSE)</f>
        <v>Y</v>
      </c>
      <c r="G1764" s="4" t="str">
        <f>VLOOKUP(A1764,holiday!A1764:H3869,7,FALSE)</f>
        <v>N</v>
      </c>
      <c r="H1764">
        <v>9.6999999999999993</v>
      </c>
      <c r="I1764">
        <v>30.5</v>
      </c>
      <c r="J1764">
        <v>27</v>
      </c>
      <c r="K1764">
        <v>0</v>
      </c>
      <c r="L1764" s="5">
        <v>111887.405</v>
      </c>
      <c r="M1764" s="6">
        <v>130.19868170000001</v>
      </c>
      <c r="N1764" s="6">
        <f t="shared" si="27"/>
        <v>14567592.629833989</v>
      </c>
    </row>
    <row r="1765" spans="1:14" x14ac:dyDescent="0.45">
      <c r="A1765" s="9">
        <v>43768</v>
      </c>
      <c r="B1765" s="4" t="str">
        <f>VLOOKUP(A1765,holiday!A1765:F3870,2,FALSE)</f>
        <v>Wednesday</v>
      </c>
      <c r="C1765" s="4" t="str">
        <f>VLOOKUP(A1765,holiday!A1765:G3870,3,FALSE)</f>
        <v>October</v>
      </c>
      <c r="D1765" s="4">
        <f>VLOOKUP(A1765,holiday!A1765:E3870,5,FALSE)</f>
        <v>2019</v>
      </c>
      <c r="E1765" s="4">
        <f>VLOOKUP(A1765,holiday!A1765:F3870,4,FALSE)</f>
        <v>43</v>
      </c>
      <c r="F1765" s="4" t="str">
        <f>VLOOKUP(A1765,holiday!A1765:G3870,6,FALSE)</f>
        <v>Y</v>
      </c>
      <c r="G1765" s="4" t="str">
        <f>VLOOKUP(A1765,holiday!A1765:H3870,7,FALSE)</f>
        <v>N</v>
      </c>
      <c r="H1765">
        <v>13.8</v>
      </c>
      <c r="I1765">
        <v>25.1</v>
      </c>
      <c r="J1765">
        <v>27.2</v>
      </c>
      <c r="K1765">
        <v>0</v>
      </c>
      <c r="L1765" s="5">
        <v>117375.73</v>
      </c>
      <c r="M1765" s="6">
        <v>130.31831199999999</v>
      </c>
      <c r="N1765" s="6">
        <f t="shared" si="27"/>
        <v>15296207.003367759</v>
      </c>
    </row>
    <row r="1766" spans="1:14" x14ac:dyDescent="0.45">
      <c r="A1766" s="9">
        <v>43769</v>
      </c>
      <c r="B1766" s="4" t="str">
        <f>VLOOKUP(A1766,holiday!A1766:F3871,2,FALSE)</f>
        <v>Thursday</v>
      </c>
      <c r="C1766" s="4" t="str">
        <f>VLOOKUP(A1766,holiday!A1766:G3871,3,FALSE)</f>
        <v>October</v>
      </c>
      <c r="D1766" s="4">
        <f>VLOOKUP(A1766,holiday!A1766:E3871,5,FALSE)</f>
        <v>2019</v>
      </c>
      <c r="E1766" s="4">
        <f>VLOOKUP(A1766,holiday!A1766:F3871,4,FALSE)</f>
        <v>44</v>
      </c>
      <c r="F1766" s="4" t="str">
        <f>VLOOKUP(A1766,holiday!A1766:G3871,6,FALSE)</f>
        <v>Y</v>
      </c>
      <c r="G1766" s="4" t="str">
        <f>VLOOKUP(A1766,holiday!A1766:H3871,7,FALSE)</f>
        <v>N</v>
      </c>
      <c r="H1766">
        <v>14.2</v>
      </c>
      <c r="I1766">
        <v>33.700000000000003</v>
      </c>
      <c r="J1766">
        <v>25.5</v>
      </c>
      <c r="K1766">
        <v>0</v>
      </c>
      <c r="L1766" s="5">
        <v>121752.875</v>
      </c>
      <c r="M1766" s="6">
        <v>89.659635179999995</v>
      </c>
      <c r="N1766" s="6">
        <f t="shared" si="27"/>
        <v>10916318.354616143</v>
      </c>
    </row>
    <row r="1767" spans="1:14" x14ac:dyDescent="0.45">
      <c r="A1767" s="9">
        <v>43770</v>
      </c>
      <c r="B1767" s="4" t="str">
        <f>VLOOKUP(A1767,holiday!A1767:F3872,2,FALSE)</f>
        <v>Friday</v>
      </c>
      <c r="C1767" s="4" t="str">
        <f>VLOOKUP(A1767,holiday!A1767:G3872,3,FALSE)</f>
        <v>November</v>
      </c>
      <c r="D1767" s="4">
        <f>VLOOKUP(A1767,holiday!A1767:E3872,5,FALSE)</f>
        <v>2019</v>
      </c>
      <c r="E1767" s="4">
        <f>VLOOKUP(A1767,holiday!A1767:F3872,4,FALSE)</f>
        <v>44</v>
      </c>
      <c r="F1767" s="4" t="str">
        <f>VLOOKUP(A1767,holiday!A1767:G3872,6,FALSE)</f>
        <v>Y</v>
      </c>
      <c r="G1767" s="4" t="str">
        <f>VLOOKUP(A1767,holiday!A1767:H3872,7,FALSE)</f>
        <v>N</v>
      </c>
      <c r="H1767">
        <v>20</v>
      </c>
      <c r="I1767">
        <v>34.299999999999997</v>
      </c>
      <c r="J1767">
        <v>22.8</v>
      </c>
      <c r="K1767">
        <v>0</v>
      </c>
      <c r="L1767" s="5">
        <v>130510.905</v>
      </c>
      <c r="M1767" s="6">
        <v>90.318841500000005</v>
      </c>
      <c r="N1767" s="6">
        <f t="shared" si="27"/>
        <v>11787593.742716558</v>
      </c>
    </row>
    <row r="1768" spans="1:14" x14ac:dyDescent="0.45">
      <c r="A1768" s="9">
        <v>43771</v>
      </c>
      <c r="B1768" s="4" t="str">
        <f>VLOOKUP(A1768,holiday!A1768:F3873,2,FALSE)</f>
        <v>Saturday</v>
      </c>
      <c r="C1768" s="4" t="str">
        <f>VLOOKUP(A1768,holiday!A1768:G3873,3,FALSE)</f>
        <v>November</v>
      </c>
      <c r="D1768" s="4">
        <f>VLOOKUP(A1768,holiday!A1768:E3873,5,FALSE)</f>
        <v>2019</v>
      </c>
      <c r="E1768" s="4">
        <f>VLOOKUP(A1768,holiday!A1768:F3873,4,FALSE)</f>
        <v>44</v>
      </c>
      <c r="F1768" s="4" t="str">
        <f>VLOOKUP(A1768,holiday!A1768:G3873,6,FALSE)</f>
        <v>Y</v>
      </c>
      <c r="G1768" s="4" t="str">
        <f>VLOOKUP(A1768,holiday!A1768:H3873,7,FALSE)</f>
        <v>N</v>
      </c>
      <c r="H1768">
        <v>15.8</v>
      </c>
      <c r="I1768">
        <v>18.899999999999999</v>
      </c>
      <c r="J1768">
        <v>2.2000000000000002</v>
      </c>
      <c r="K1768">
        <v>4.2</v>
      </c>
      <c r="L1768" s="5">
        <v>105806.825</v>
      </c>
      <c r="M1768" s="6">
        <v>90.798912520000002</v>
      </c>
      <c r="N1768" s="6">
        <f t="shared" si="27"/>
        <v>9607144.6471939497</v>
      </c>
    </row>
    <row r="1769" spans="1:14" x14ac:dyDescent="0.45">
      <c r="A1769" s="9">
        <v>43772</v>
      </c>
      <c r="B1769" s="4" t="str">
        <f>VLOOKUP(A1769,holiday!A1769:F3874,2,FALSE)</f>
        <v>Sunday</v>
      </c>
      <c r="C1769" s="4" t="str">
        <f>VLOOKUP(A1769,holiday!A1769:G3874,3,FALSE)</f>
        <v>November</v>
      </c>
      <c r="D1769" s="4">
        <f>VLOOKUP(A1769,holiday!A1769:E3874,5,FALSE)</f>
        <v>2019</v>
      </c>
      <c r="E1769" s="4">
        <f>VLOOKUP(A1769,holiday!A1769:F3874,4,FALSE)</f>
        <v>44</v>
      </c>
      <c r="F1769" s="4" t="str">
        <f>VLOOKUP(A1769,holiday!A1769:G3874,6,FALSE)</f>
        <v>Y</v>
      </c>
      <c r="G1769" s="4" t="str">
        <f>VLOOKUP(A1769,holiday!A1769:H3874,7,FALSE)</f>
        <v>N</v>
      </c>
      <c r="H1769">
        <v>12.8</v>
      </c>
      <c r="I1769">
        <v>20.7</v>
      </c>
      <c r="J1769">
        <v>7.8</v>
      </c>
      <c r="K1769">
        <v>12.4</v>
      </c>
      <c r="L1769" s="5">
        <v>96867.014999999999</v>
      </c>
      <c r="M1769" s="6">
        <v>72.398840800000002</v>
      </c>
      <c r="N1769" s="6">
        <f t="shared" si="27"/>
        <v>7013059.5977562126</v>
      </c>
    </row>
    <row r="1770" spans="1:14" x14ac:dyDescent="0.45">
      <c r="A1770" s="9">
        <v>43773</v>
      </c>
      <c r="B1770" s="4" t="str">
        <f>VLOOKUP(A1770,holiday!A1770:F3875,2,FALSE)</f>
        <v>Monday</v>
      </c>
      <c r="C1770" s="4" t="str">
        <f>VLOOKUP(A1770,holiday!A1770:G3875,3,FALSE)</f>
        <v>November</v>
      </c>
      <c r="D1770" s="4">
        <f>VLOOKUP(A1770,holiday!A1770:E3875,5,FALSE)</f>
        <v>2019</v>
      </c>
      <c r="E1770" s="4">
        <f>VLOOKUP(A1770,holiday!A1770:F3875,4,FALSE)</f>
        <v>44</v>
      </c>
      <c r="F1770" s="4" t="str">
        <f>VLOOKUP(A1770,holiday!A1770:G3875,6,FALSE)</f>
        <v>Y</v>
      </c>
      <c r="G1770" s="4" t="str">
        <f>VLOOKUP(A1770,holiday!A1770:H3875,7,FALSE)</f>
        <v>N</v>
      </c>
      <c r="H1770">
        <v>9.5</v>
      </c>
      <c r="I1770">
        <v>16.2</v>
      </c>
      <c r="J1770">
        <v>11.2</v>
      </c>
      <c r="K1770">
        <v>1.2</v>
      </c>
      <c r="L1770" s="5">
        <v>107279.84</v>
      </c>
      <c r="M1770" s="6">
        <v>79.09640417</v>
      </c>
      <c r="N1770" s="6">
        <f t="shared" si="27"/>
        <v>8485449.5839329325</v>
      </c>
    </row>
    <row r="1771" spans="1:14" x14ac:dyDescent="0.45">
      <c r="A1771" s="9">
        <v>43774</v>
      </c>
      <c r="B1771" s="4" t="str">
        <f>VLOOKUP(A1771,holiday!A1771:F3876,2,FALSE)</f>
        <v>Tuesday</v>
      </c>
      <c r="C1771" s="4" t="str">
        <f>VLOOKUP(A1771,holiday!A1771:G3876,3,FALSE)</f>
        <v>November</v>
      </c>
      <c r="D1771" s="4">
        <f>VLOOKUP(A1771,holiday!A1771:E3876,5,FALSE)</f>
        <v>2019</v>
      </c>
      <c r="E1771" s="4">
        <f>VLOOKUP(A1771,holiday!A1771:F3876,4,FALSE)</f>
        <v>44</v>
      </c>
      <c r="F1771" s="4" t="str">
        <f>VLOOKUP(A1771,holiday!A1771:G3876,6,FALSE)</f>
        <v>Y</v>
      </c>
      <c r="G1771" s="4" t="str">
        <f>VLOOKUP(A1771,holiday!A1771:H3876,7,FALSE)</f>
        <v>Y</v>
      </c>
      <c r="H1771">
        <v>7.7</v>
      </c>
      <c r="I1771">
        <v>19.600000000000001</v>
      </c>
      <c r="J1771">
        <v>27.4</v>
      </c>
      <c r="K1771">
        <v>10.199999999999999</v>
      </c>
      <c r="L1771" s="5">
        <v>96817</v>
      </c>
      <c r="M1771" s="6">
        <v>66.476814739999995</v>
      </c>
      <c r="N1771" s="6">
        <f t="shared" si="27"/>
        <v>6436085.7726825792</v>
      </c>
    </row>
    <row r="1772" spans="1:14" x14ac:dyDescent="0.45">
      <c r="A1772" s="9">
        <v>43775</v>
      </c>
      <c r="B1772" s="4" t="str">
        <f>VLOOKUP(A1772,holiday!A1772:F3877,2,FALSE)</f>
        <v>Wednesday</v>
      </c>
      <c r="C1772" s="4" t="str">
        <f>VLOOKUP(A1772,holiday!A1772:G3877,3,FALSE)</f>
        <v>November</v>
      </c>
      <c r="D1772" s="4">
        <f>VLOOKUP(A1772,holiday!A1772:E3877,5,FALSE)</f>
        <v>2019</v>
      </c>
      <c r="E1772" s="4">
        <f>VLOOKUP(A1772,holiday!A1772:F3877,4,FALSE)</f>
        <v>44</v>
      </c>
      <c r="F1772" s="4" t="str">
        <f>VLOOKUP(A1772,holiday!A1772:G3877,6,FALSE)</f>
        <v>Y</v>
      </c>
      <c r="G1772" s="4" t="str">
        <f>VLOOKUP(A1772,holiday!A1772:H3877,7,FALSE)</f>
        <v>N</v>
      </c>
      <c r="H1772">
        <v>10.5</v>
      </c>
      <c r="I1772">
        <v>24.1</v>
      </c>
      <c r="J1772">
        <v>19.899999999999999</v>
      </c>
      <c r="K1772">
        <v>0</v>
      </c>
      <c r="L1772" s="5">
        <v>104381.38</v>
      </c>
      <c r="M1772" s="6">
        <v>58.451951880000003</v>
      </c>
      <c r="N1772" s="6">
        <f t="shared" si="27"/>
        <v>6101295.4009279953</v>
      </c>
    </row>
    <row r="1773" spans="1:14" x14ac:dyDescent="0.45">
      <c r="A1773" s="9">
        <v>43776</v>
      </c>
      <c r="B1773" s="4" t="str">
        <f>VLOOKUP(A1773,holiday!A1773:F3878,2,FALSE)</f>
        <v>Thursday</v>
      </c>
      <c r="C1773" s="4" t="str">
        <f>VLOOKUP(A1773,holiday!A1773:G3878,3,FALSE)</f>
        <v>November</v>
      </c>
      <c r="D1773" s="4">
        <f>VLOOKUP(A1773,holiday!A1773:E3878,5,FALSE)</f>
        <v>2019</v>
      </c>
      <c r="E1773" s="4">
        <f>VLOOKUP(A1773,holiday!A1773:F3878,4,FALSE)</f>
        <v>45</v>
      </c>
      <c r="F1773" s="4" t="str">
        <f>VLOOKUP(A1773,holiday!A1773:G3878,6,FALSE)</f>
        <v>Y</v>
      </c>
      <c r="G1773" s="4" t="str">
        <f>VLOOKUP(A1773,holiday!A1773:H3878,7,FALSE)</f>
        <v>N</v>
      </c>
      <c r="H1773">
        <v>11.5</v>
      </c>
      <c r="I1773">
        <v>17.7</v>
      </c>
      <c r="J1773">
        <v>8.3000000000000007</v>
      </c>
      <c r="K1773">
        <v>0</v>
      </c>
      <c r="L1773" s="5">
        <v>115132.64</v>
      </c>
      <c r="M1773" s="6">
        <v>63.897686270000001</v>
      </c>
      <c r="N1773" s="6">
        <f t="shared" si="27"/>
        <v>7356709.3101568529</v>
      </c>
    </row>
    <row r="1774" spans="1:14" x14ac:dyDescent="0.45">
      <c r="A1774" s="9">
        <v>43777</v>
      </c>
      <c r="B1774" s="4" t="str">
        <f>VLOOKUP(A1774,holiday!A1774:F3879,2,FALSE)</f>
        <v>Friday</v>
      </c>
      <c r="C1774" s="4" t="str">
        <f>VLOOKUP(A1774,holiday!A1774:G3879,3,FALSE)</f>
        <v>November</v>
      </c>
      <c r="D1774" s="4">
        <f>VLOOKUP(A1774,holiday!A1774:E3879,5,FALSE)</f>
        <v>2019</v>
      </c>
      <c r="E1774" s="4">
        <f>VLOOKUP(A1774,holiday!A1774:F3879,4,FALSE)</f>
        <v>45</v>
      </c>
      <c r="F1774" s="4" t="str">
        <f>VLOOKUP(A1774,holiday!A1774:G3879,6,FALSE)</f>
        <v>Y</v>
      </c>
      <c r="G1774" s="4" t="str">
        <f>VLOOKUP(A1774,holiday!A1774:H3879,7,FALSE)</f>
        <v>N</v>
      </c>
      <c r="H1774">
        <v>10.3</v>
      </c>
      <c r="I1774">
        <v>15</v>
      </c>
      <c r="J1774">
        <v>16.100000000000001</v>
      </c>
      <c r="K1774">
        <v>6.8</v>
      </c>
      <c r="L1774" s="5">
        <v>113954.78</v>
      </c>
      <c r="M1774" s="6">
        <v>81.077541510000003</v>
      </c>
      <c r="N1774" s="6">
        <f t="shared" si="27"/>
        <v>9239173.4057129174</v>
      </c>
    </row>
    <row r="1775" spans="1:14" x14ac:dyDescent="0.45">
      <c r="A1775" s="9">
        <v>43778</v>
      </c>
      <c r="B1775" s="4" t="str">
        <f>VLOOKUP(A1775,holiday!A1775:F3880,2,FALSE)</f>
        <v>Saturday</v>
      </c>
      <c r="C1775" s="4" t="str">
        <f>VLOOKUP(A1775,holiday!A1775:G3880,3,FALSE)</f>
        <v>November</v>
      </c>
      <c r="D1775" s="4">
        <f>VLOOKUP(A1775,holiday!A1775:E3880,5,FALSE)</f>
        <v>2019</v>
      </c>
      <c r="E1775" s="4">
        <f>VLOOKUP(A1775,holiday!A1775:F3880,4,FALSE)</f>
        <v>45</v>
      </c>
      <c r="F1775" s="4" t="str">
        <f>VLOOKUP(A1775,holiday!A1775:G3880,6,FALSE)</f>
        <v>Y</v>
      </c>
      <c r="G1775" s="4" t="str">
        <f>VLOOKUP(A1775,holiday!A1775:H3880,7,FALSE)</f>
        <v>N</v>
      </c>
      <c r="H1775">
        <v>7.6</v>
      </c>
      <c r="I1775">
        <v>14.2</v>
      </c>
      <c r="J1775">
        <v>9.8000000000000007</v>
      </c>
      <c r="K1775">
        <v>6.4</v>
      </c>
      <c r="L1775" s="5">
        <v>108924.79</v>
      </c>
      <c r="M1775" s="6">
        <v>70.474884239999994</v>
      </c>
      <c r="N1775" s="6">
        <f t="shared" si="27"/>
        <v>7676461.9661163082</v>
      </c>
    </row>
    <row r="1776" spans="1:14" x14ac:dyDescent="0.45">
      <c r="A1776" s="9">
        <v>43779</v>
      </c>
      <c r="B1776" s="4" t="str">
        <f>VLOOKUP(A1776,holiday!A1776:F3881,2,FALSE)</f>
        <v>Sunday</v>
      </c>
      <c r="C1776" s="4" t="str">
        <f>VLOOKUP(A1776,holiday!A1776:G3881,3,FALSE)</f>
        <v>November</v>
      </c>
      <c r="D1776" s="4">
        <f>VLOOKUP(A1776,holiday!A1776:E3881,5,FALSE)</f>
        <v>2019</v>
      </c>
      <c r="E1776" s="4">
        <f>VLOOKUP(A1776,holiday!A1776:F3881,4,FALSE)</f>
        <v>45</v>
      </c>
      <c r="F1776" s="4" t="str">
        <f>VLOOKUP(A1776,holiday!A1776:G3881,6,FALSE)</f>
        <v>Y</v>
      </c>
      <c r="G1776" s="4" t="str">
        <f>VLOOKUP(A1776,holiday!A1776:H3881,7,FALSE)</f>
        <v>N</v>
      </c>
      <c r="H1776">
        <v>10.8</v>
      </c>
      <c r="I1776">
        <v>18.100000000000001</v>
      </c>
      <c r="J1776">
        <v>13.5</v>
      </c>
      <c r="K1776">
        <v>0.2</v>
      </c>
      <c r="L1776" s="5">
        <v>101550.045</v>
      </c>
      <c r="M1776" s="6">
        <v>86.639009709999996</v>
      </c>
      <c r="N1776" s="6">
        <f t="shared" si="27"/>
        <v>8798195.3348059356</v>
      </c>
    </row>
    <row r="1777" spans="1:14" x14ac:dyDescent="0.45">
      <c r="A1777" s="9">
        <v>43780</v>
      </c>
      <c r="B1777" s="4" t="str">
        <f>VLOOKUP(A1777,holiday!A1777:F3882,2,FALSE)</f>
        <v>Monday</v>
      </c>
      <c r="C1777" s="4" t="str">
        <f>VLOOKUP(A1777,holiday!A1777:G3882,3,FALSE)</f>
        <v>November</v>
      </c>
      <c r="D1777" s="4">
        <f>VLOOKUP(A1777,holiday!A1777:E3882,5,FALSE)</f>
        <v>2019</v>
      </c>
      <c r="E1777" s="4">
        <f>VLOOKUP(A1777,holiday!A1777:F3882,4,FALSE)</f>
        <v>45</v>
      </c>
      <c r="F1777" s="4" t="str">
        <f>VLOOKUP(A1777,holiday!A1777:G3882,6,FALSE)</f>
        <v>Y</v>
      </c>
      <c r="G1777" s="4" t="str">
        <f>VLOOKUP(A1777,holiday!A1777:H3882,7,FALSE)</f>
        <v>N</v>
      </c>
      <c r="H1777">
        <v>10</v>
      </c>
      <c r="I1777">
        <v>29.6</v>
      </c>
      <c r="J1777">
        <v>27.4</v>
      </c>
      <c r="K1777">
        <v>0</v>
      </c>
      <c r="L1777" s="5">
        <v>106758.95</v>
      </c>
      <c r="M1777" s="6">
        <v>66.491326110000003</v>
      </c>
      <c r="N1777" s="6">
        <f t="shared" si="27"/>
        <v>7098544.1596111841</v>
      </c>
    </row>
    <row r="1778" spans="1:14" x14ac:dyDescent="0.45">
      <c r="A1778" s="9">
        <v>43781</v>
      </c>
      <c r="B1778" s="4" t="str">
        <f>VLOOKUP(A1778,holiday!A1778:F3883,2,FALSE)</f>
        <v>Tuesday</v>
      </c>
      <c r="C1778" s="4" t="str">
        <f>VLOOKUP(A1778,holiday!A1778:G3883,3,FALSE)</f>
        <v>November</v>
      </c>
      <c r="D1778" s="4">
        <f>VLOOKUP(A1778,holiday!A1778:E3883,5,FALSE)</f>
        <v>2019</v>
      </c>
      <c r="E1778" s="4">
        <f>VLOOKUP(A1778,holiday!A1778:F3883,4,FALSE)</f>
        <v>45</v>
      </c>
      <c r="F1778" s="4" t="str">
        <f>VLOOKUP(A1778,holiday!A1778:G3883,6,FALSE)</f>
        <v>Y</v>
      </c>
      <c r="G1778" s="4" t="str">
        <f>VLOOKUP(A1778,holiday!A1778:H3883,7,FALSE)</f>
        <v>N</v>
      </c>
      <c r="H1778">
        <v>11.5</v>
      </c>
      <c r="I1778">
        <v>17.399999999999999</v>
      </c>
      <c r="J1778">
        <v>12.7</v>
      </c>
      <c r="K1778">
        <v>0.6</v>
      </c>
      <c r="L1778" s="5">
        <v>104303.46</v>
      </c>
      <c r="M1778" s="6">
        <v>57.069845890000003</v>
      </c>
      <c r="N1778" s="6">
        <f t="shared" si="27"/>
        <v>5952582.38799378</v>
      </c>
    </row>
    <row r="1779" spans="1:14" x14ac:dyDescent="0.45">
      <c r="A1779" s="9">
        <v>43782</v>
      </c>
      <c r="B1779" s="4" t="str">
        <f>VLOOKUP(A1779,holiday!A1779:F3884,2,FALSE)</f>
        <v>Wednesday</v>
      </c>
      <c r="C1779" s="4" t="str">
        <f>VLOOKUP(A1779,holiday!A1779:G3884,3,FALSE)</f>
        <v>November</v>
      </c>
      <c r="D1779" s="4">
        <f>VLOOKUP(A1779,holiday!A1779:E3884,5,FALSE)</f>
        <v>2019</v>
      </c>
      <c r="E1779" s="4">
        <f>VLOOKUP(A1779,holiday!A1779:F3884,4,FALSE)</f>
        <v>45</v>
      </c>
      <c r="F1779" s="4" t="str">
        <f>VLOOKUP(A1779,holiday!A1779:G3884,6,FALSE)</f>
        <v>Y</v>
      </c>
      <c r="G1779" s="4" t="str">
        <f>VLOOKUP(A1779,holiday!A1779:H3884,7,FALSE)</f>
        <v>N</v>
      </c>
      <c r="H1779">
        <v>9.1</v>
      </c>
      <c r="I1779">
        <v>17.3</v>
      </c>
      <c r="J1779">
        <v>12</v>
      </c>
      <c r="K1779">
        <v>1.6</v>
      </c>
      <c r="L1779" s="5">
        <v>112573.54</v>
      </c>
      <c r="M1779" s="6">
        <v>64.519389450000006</v>
      </c>
      <c r="N1779" s="6">
        <f t="shared" si="27"/>
        <v>7263176.0690251533</v>
      </c>
    </row>
    <row r="1780" spans="1:14" x14ac:dyDescent="0.45">
      <c r="A1780" s="9">
        <v>43783</v>
      </c>
      <c r="B1780" s="4" t="str">
        <f>VLOOKUP(A1780,holiday!A1780:F3885,2,FALSE)</f>
        <v>Thursday</v>
      </c>
      <c r="C1780" s="4" t="str">
        <f>VLOOKUP(A1780,holiday!A1780:G3885,3,FALSE)</f>
        <v>November</v>
      </c>
      <c r="D1780" s="4">
        <f>VLOOKUP(A1780,holiday!A1780:E3885,5,FALSE)</f>
        <v>2019</v>
      </c>
      <c r="E1780" s="4">
        <f>VLOOKUP(A1780,holiday!A1780:F3885,4,FALSE)</f>
        <v>46</v>
      </c>
      <c r="F1780" s="4" t="str">
        <f>VLOOKUP(A1780,holiday!A1780:G3885,6,FALSE)</f>
        <v>Y</v>
      </c>
      <c r="G1780" s="4" t="str">
        <f>VLOOKUP(A1780,holiday!A1780:H3885,7,FALSE)</f>
        <v>N</v>
      </c>
      <c r="H1780">
        <v>12.1</v>
      </c>
      <c r="I1780">
        <v>22.4</v>
      </c>
      <c r="J1780">
        <v>19.7</v>
      </c>
      <c r="K1780">
        <v>0.8</v>
      </c>
      <c r="L1780" s="5">
        <v>109828.93</v>
      </c>
      <c r="M1780" s="6">
        <v>74.43626304</v>
      </c>
      <c r="N1780" s="6">
        <f t="shared" si="27"/>
        <v>8175255.1228817469</v>
      </c>
    </row>
    <row r="1781" spans="1:14" x14ac:dyDescent="0.45">
      <c r="A1781" s="9">
        <v>43784</v>
      </c>
      <c r="B1781" s="4" t="str">
        <f>VLOOKUP(A1781,holiday!A1781:F3886,2,FALSE)</f>
        <v>Friday</v>
      </c>
      <c r="C1781" s="4" t="str">
        <f>VLOOKUP(A1781,holiday!A1781:G3886,3,FALSE)</f>
        <v>November</v>
      </c>
      <c r="D1781" s="4">
        <f>VLOOKUP(A1781,holiday!A1781:E3886,5,FALSE)</f>
        <v>2019</v>
      </c>
      <c r="E1781" s="4">
        <f>VLOOKUP(A1781,holiday!A1781:F3886,4,FALSE)</f>
        <v>46</v>
      </c>
      <c r="F1781" s="4" t="str">
        <f>VLOOKUP(A1781,holiday!A1781:G3886,6,FALSE)</f>
        <v>Y</v>
      </c>
      <c r="G1781" s="4" t="str">
        <f>VLOOKUP(A1781,holiday!A1781:H3886,7,FALSE)</f>
        <v>N</v>
      </c>
      <c r="H1781">
        <v>13</v>
      </c>
      <c r="I1781">
        <v>18.5</v>
      </c>
      <c r="J1781">
        <v>12.4</v>
      </c>
      <c r="K1781">
        <v>0</v>
      </c>
      <c r="L1781" s="5">
        <v>110954.755</v>
      </c>
      <c r="M1781" s="6">
        <v>72.065598769999994</v>
      </c>
      <c r="N1781" s="6">
        <f t="shared" si="27"/>
        <v>7996020.8554536514</v>
      </c>
    </row>
    <row r="1782" spans="1:14" x14ac:dyDescent="0.45">
      <c r="A1782" s="9">
        <v>43785</v>
      </c>
      <c r="B1782" s="4" t="str">
        <f>VLOOKUP(A1782,holiday!A1782:F3887,2,FALSE)</f>
        <v>Saturday</v>
      </c>
      <c r="C1782" s="4" t="str">
        <f>VLOOKUP(A1782,holiday!A1782:G3887,3,FALSE)</f>
        <v>November</v>
      </c>
      <c r="D1782" s="4">
        <f>VLOOKUP(A1782,holiday!A1782:E3887,5,FALSE)</f>
        <v>2019</v>
      </c>
      <c r="E1782" s="4">
        <f>VLOOKUP(A1782,holiday!A1782:F3887,4,FALSE)</f>
        <v>46</v>
      </c>
      <c r="F1782" s="4" t="str">
        <f>VLOOKUP(A1782,holiday!A1782:G3887,6,FALSE)</f>
        <v>Y</v>
      </c>
      <c r="G1782" s="4" t="str">
        <f>VLOOKUP(A1782,holiday!A1782:H3887,7,FALSE)</f>
        <v>N</v>
      </c>
      <c r="H1782">
        <v>9.1999999999999993</v>
      </c>
      <c r="I1782">
        <v>17.2</v>
      </c>
      <c r="J1782">
        <v>23.9</v>
      </c>
      <c r="K1782">
        <v>0</v>
      </c>
      <c r="L1782" s="5">
        <v>97646.12</v>
      </c>
      <c r="M1782" s="6">
        <v>67.187219450000001</v>
      </c>
      <c r="N1782" s="6">
        <f t="shared" si="27"/>
        <v>6560571.2928810334</v>
      </c>
    </row>
    <row r="1783" spans="1:14" x14ac:dyDescent="0.45">
      <c r="A1783" s="9">
        <v>43786</v>
      </c>
      <c r="B1783" s="4" t="str">
        <f>VLOOKUP(A1783,holiday!A1783:F3888,2,FALSE)</f>
        <v>Sunday</v>
      </c>
      <c r="C1783" s="4" t="str">
        <f>VLOOKUP(A1783,holiday!A1783:G3888,3,FALSE)</f>
        <v>November</v>
      </c>
      <c r="D1783" s="4">
        <f>VLOOKUP(A1783,holiday!A1783:E3888,5,FALSE)</f>
        <v>2019</v>
      </c>
      <c r="E1783" s="4">
        <f>VLOOKUP(A1783,holiday!A1783:F3888,4,FALSE)</f>
        <v>46</v>
      </c>
      <c r="F1783" s="4" t="str">
        <f>VLOOKUP(A1783,holiday!A1783:G3888,6,FALSE)</f>
        <v>Y</v>
      </c>
      <c r="G1783" s="4" t="str">
        <f>VLOOKUP(A1783,holiday!A1783:H3888,7,FALSE)</f>
        <v>N</v>
      </c>
      <c r="H1783">
        <v>10.8</v>
      </c>
      <c r="I1783">
        <v>16.2</v>
      </c>
      <c r="J1783">
        <v>24.1</v>
      </c>
      <c r="K1783">
        <v>0</v>
      </c>
      <c r="L1783" s="5">
        <v>96742.49</v>
      </c>
      <c r="M1783" s="6">
        <v>66.41186458</v>
      </c>
      <c r="N1783" s="6">
        <f t="shared" si="27"/>
        <v>6424849.1450120043</v>
      </c>
    </row>
    <row r="1784" spans="1:14" x14ac:dyDescent="0.45">
      <c r="A1784" s="9">
        <v>43787</v>
      </c>
      <c r="B1784" s="4" t="str">
        <f>VLOOKUP(A1784,holiday!A1784:F3889,2,FALSE)</f>
        <v>Monday</v>
      </c>
      <c r="C1784" s="4" t="str">
        <f>VLOOKUP(A1784,holiday!A1784:G3889,3,FALSE)</f>
        <v>November</v>
      </c>
      <c r="D1784" s="4">
        <f>VLOOKUP(A1784,holiday!A1784:E3889,5,FALSE)</f>
        <v>2019</v>
      </c>
      <c r="E1784" s="4">
        <f>VLOOKUP(A1784,holiday!A1784:F3889,4,FALSE)</f>
        <v>46</v>
      </c>
      <c r="F1784" s="4" t="str">
        <f>VLOOKUP(A1784,holiday!A1784:G3889,6,FALSE)</f>
        <v>Y</v>
      </c>
      <c r="G1784" s="4" t="str">
        <f>VLOOKUP(A1784,holiday!A1784:H3889,7,FALSE)</f>
        <v>N</v>
      </c>
      <c r="H1784">
        <v>8.5</v>
      </c>
      <c r="I1784">
        <v>26.9</v>
      </c>
      <c r="J1784">
        <v>29.9</v>
      </c>
      <c r="K1784">
        <v>0</v>
      </c>
      <c r="L1784" s="5">
        <v>109148.25</v>
      </c>
      <c r="M1784" s="6">
        <v>72.281071499999996</v>
      </c>
      <c r="N1784" s="6">
        <f t="shared" si="27"/>
        <v>7889352.4623498749</v>
      </c>
    </row>
    <row r="1785" spans="1:14" x14ac:dyDescent="0.45">
      <c r="A1785" s="9">
        <v>43788</v>
      </c>
      <c r="B1785" s="4" t="str">
        <f>VLOOKUP(A1785,holiday!A1785:F3890,2,FALSE)</f>
        <v>Tuesday</v>
      </c>
      <c r="C1785" s="4" t="str">
        <f>VLOOKUP(A1785,holiday!A1785:G3890,3,FALSE)</f>
        <v>November</v>
      </c>
      <c r="D1785" s="4">
        <f>VLOOKUP(A1785,holiday!A1785:E3890,5,FALSE)</f>
        <v>2019</v>
      </c>
      <c r="E1785" s="4">
        <f>VLOOKUP(A1785,holiday!A1785:F3890,4,FALSE)</f>
        <v>46</v>
      </c>
      <c r="F1785" s="4" t="str">
        <f>VLOOKUP(A1785,holiday!A1785:G3890,6,FALSE)</f>
        <v>Y</v>
      </c>
      <c r="G1785" s="4" t="str">
        <f>VLOOKUP(A1785,holiday!A1785:H3890,7,FALSE)</f>
        <v>N</v>
      </c>
      <c r="H1785">
        <v>11.4</v>
      </c>
      <c r="I1785">
        <v>18.600000000000001</v>
      </c>
      <c r="J1785">
        <v>27.9</v>
      </c>
      <c r="K1785">
        <v>0</v>
      </c>
      <c r="L1785" s="5">
        <v>112033.87</v>
      </c>
      <c r="M1785" s="6">
        <v>81.955895620000007</v>
      </c>
      <c r="N1785" s="6">
        <f t="shared" si="27"/>
        <v>9181836.1556246504</v>
      </c>
    </row>
    <row r="1786" spans="1:14" x14ac:dyDescent="0.45">
      <c r="A1786" s="9">
        <v>43789</v>
      </c>
      <c r="B1786" s="4" t="str">
        <f>VLOOKUP(A1786,holiday!A1786:F3891,2,FALSE)</f>
        <v>Wednesday</v>
      </c>
      <c r="C1786" s="4" t="str">
        <f>VLOOKUP(A1786,holiday!A1786:G3891,3,FALSE)</f>
        <v>November</v>
      </c>
      <c r="D1786" s="4">
        <f>VLOOKUP(A1786,holiday!A1786:E3891,5,FALSE)</f>
        <v>2019</v>
      </c>
      <c r="E1786" s="4">
        <f>VLOOKUP(A1786,holiday!A1786:F3891,4,FALSE)</f>
        <v>46</v>
      </c>
      <c r="F1786" s="4" t="str">
        <f>VLOOKUP(A1786,holiday!A1786:G3891,6,FALSE)</f>
        <v>Y</v>
      </c>
      <c r="G1786" s="4" t="str">
        <f>VLOOKUP(A1786,holiday!A1786:H3891,7,FALSE)</f>
        <v>N</v>
      </c>
      <c r="H1786">
        <v>9.4</v>
      </c>
      <c r="I1786">
        <v>34.700000000000003</v>
      </c>
      <c r="J1786">
        <v>30.1</v>
      </c>
      <c r="K1786">
        <v>0</v>
      </c>
      <c r="L1786" s="5">
        <v>119736.125</v>
      </c>
      <c r="M1786" s="6">
        <v>83.763251699999998</v>
      </c>
      <c r="N1786" s="6">
        <f t="shared" si="27"/>
        <v>10029487.175957663</v>
      </c>
    </row>
    <row r="1787" spans="1:14" x14ac:dyDescent="0.45">
      <c r="A1787" s="9">
        <v>43790</v>
      </c>
      <c r="B1787" s="4" t="str">
        <f>VLOOKUP(A1787,holiday!A1787:F3892,2,FALSE)</f>
        <v>Thursday</v>
      </c>
      <c r="C1787" s="4" t="str">
        <f>VLOOKUP(A1787,holiday!A1787:G3892,3,FALSE)</f>
        <v>November</v>
      </c>
      <c r="D1787" s="4">
        <f>VLOOKUP(A1787,holiday!A1787:E3892,5,FALSE)</f>
        <v>2019</v>
      </c>
      <c r="E1787" s="4">
        <f>VLOOKUP(A1787,holiday!A1787:F3892,4,FALSE)</f>
        <v>47</v>
      </c>
      <c r="F1787" s="4" t="str">
        <f>VLOOKUP(A1787,holiday!A1787:G3892,6,FALSE)</f>
        <v>Y</v>
      </c>
      <c r="G1787" s="4" t="str">
        <f>VLOOKUP(A1787,holiday!A1787:H3892,7,FALSE)</f>
        <v>N</v>
      </c>
      <c r="H1787">
        <v>14</v>
      </c>
      <c r="I1787">
        <v>40.9</v>
      </c>
      <c r="J1787">
        <v>18.8</v>
      </c>
      <c r="K1787">
        <v>0</v>
      </c>
      <c r="L1787" s="5">
        <v>131312</v>
      </c>
      <c r="M1787" s="6">
        <v>72.815311210000004</v>
      </c>
      <c r="N1787" s="6">
        <f t="shared" si="27"/>
        <v>9561524.1456075199</v>
      </c>
    </row>
    <row r="1788" spans="1:14" x14ac:dyDescent="0.45">
      <c r="A1788" s="9">
        <v>43791</v>
      </c>
      <c r="B1788" s="4" t="str">
        <f>VLOOKUP(A1788,holiday!A1788:F3893,2,FALSE)</f>
        <v>Friday</v>
      </c>
      <c r="C1788" s="4" t="str">
        <f>VLOOKUP(A1788,holiday!A1788:G3893,3,FALSE)</f>
        <v>November</v>
      </c>
      <c r="D1788" s="4">
        <f>VLOOKUP(A1788,holiday!A1788:E3893,5,FALSE)</f>
        <v>2019</v>
      </c>
      <c r="E1788" s="4">
        <f>VLOOKUP(A1788,holiday!A1788:F3893,4,FALSE)</f>
        <v>47</v>
      </c>
      <c r="F1788" s="4" t="str">
        <f>VLOOKUP(A1788,holiday!A1788:G3893,6,FALSE)</f>
        <v>Y</v>
      </c>
      <c r="G1788" s="4" t="str">
        <f>VLOOKUP(A1788,holiday!A1788:H3893,7,FALSE)</f>
        <v>N</v>
      </c>
      <c r="H1788">
        <v>13.6</v>
      </c>
      <c r="I1788">
        <v>20</v>
      </c>
      <c r="J1788">
        <v>28.3</v>
      </c>
      <c r="K1788">
        <v>0</v>
      </c>
      <c r="L1788" s="5">
        <v>109049.36500000001</v>
      </c>
      <c r="M1788" s="6">
        <v>65.412978010000003</v>
      </c>
      <c r="N1788" s="6">
        <f t="shared" si="27"/>
        <v>7133243.7147494648</v>
      </c>
    </row>
    <row r="1789" spans="1:14" x14ac:dyDescent="0.45">
      <c r="A1789" s="9">
        <v>43792</v>
      </c>
      <c r="B1789" s="4" t="str">
        <f>VLOOKUP(A1789,holiday!A1789:F3894,2,FALSE)</f>
        <v>Saturday</v>
      </c>
      <c r="C1789" s="4" t="str">
        <f>VLOOKUP(A1789,holiday!A1789:G3894,3,FALSE)</f>
        <v>November</v>
      </c>
      <c r="D1789" s="4">
        <f>VLOOKUP(A1789,holiday!A1789:E3894,5,FALSE)</f>
        <v>2019</v>
      </c>
      <c r="E1789" s="4">
        <f>VLOOKUP(A1789,holiday!A1789:F3894,4,FALSE)</f>
        <v>47</v>
      </c>
      <c r="F1789" s="4" t="str">
        <f>VLOOKUP(A1789,holiday!A1789:G3894,6,FALSE)</f>
        <v>Y</v>
      </c>
      <c r="G1789" s="4" t="str">
        <f>VLOOKUP(A1789,holiday!A1789:H3894,7,FALSE)</f>
        <v>N</v>
      </c>
      <c r="H1789">
        <v>10.1</v>
      </c>
      <c r="I1789">
        <v>23.8</v>
      </c>
      <c r="J1789">
        <v>24.6</v>
      </c>
      <c r="K1789">
        <v>0</v>
      </c>
      <c r="L1789" s="5">
        <v>97245.764999999999</v>
      </c>
      <c r="M1789" s="6">
        <v>49.794292779999999</v>
      </c>
      <c r="N1789" s="6">
        <f t="shared" si="27"/>
        <v>4842284.0940250764</v>
      </c>
    </row>
    <row r="1790" spans="1:14" x14ac:dyDescent="0.45">
      <c r="A1790" s="9">
        <v>43793</v>
      </c>
      <c r="B1790" s="4" t="str">
        <f>VLOOKUP(A1790,holiday!A1790:F3895,2,FALSE)</f>
        <v>Sunday</v>
      </c>
      <c r="C1790" s="4" t="str">
        <f>VLOOKUP(A1790,holiday!A1790:G3895,3,FALSE)</f>
        <v>November</v>
      </c>
      <c r="D1790" s="4">
        <f>VLOOKUP(A1790,holiday!A1790:E3895,5,FALSE)</f>
        <v>2019</v>
      </c>
      <c r="E1790" s="4">
        <f>VLOOKUP(A1790,holiday!A1790:F3895,4,FALSE)</f>
        <v>47</v>
      </c>
      <c r="F1790" s="4" t="str">
        <f>VLOOKUP(A1790,holiday!A1790:G3895,6,FALSE)</f>
        <v>Y</v>
      </c>
      <c r="G1790" s="4" t="str">
        <f>VLOOKUP(A1790,holiday!A1790:H3895,7,FALSE)</f>
        <v>N</v>
      </c>
      <c r="H1790">
        <v>11.9</v>
      </c>
      <c r="I1790">
        <v>23.7</v>
      </c>
      <c r="J1790">
        <v>30.6</v>
      </c>
      <c r="K1790">
        <v>0</v>
      </c>
      <c r="L1790" s="5">
        <v>96778.25</v>
      </c>
      <c r="M1790" s="6">
        <v>60.755443960000001</v>
      </c>
      <c r="N1790" s="6">
        <f t="shared" si="27"/>
        <v>5879805.5444218703</v>
      </c>
    </row>
    <row r="1791" spans="1:14" x14ac:dyDescent="0.45">
      <c r="A1791" s="9">
        <v>43794</v>
      </c>
      <c r="B1791" s="4" t="str">
        <f>VLOOKUP(A1791,holiday!A1791:F3896,2,FALSE)</f>
        <v>Monday</v>
      </c>
      <c r="C1791" s="4" t="str">
        <f>VLOOKUP(A1791,holiday!A1791:G3896,3,FALSE)</f>
        <v>November</v>
      </c>
      <c r="D1791" s="4">
        <f>VLOOKUP(A1791,holiday!A1791:E3896,5,FALSE)</f>
        <v>2019</v>
      </c>
      <c r="E1791" s="4">
        <f>VLOOKUP(A1791,holiday!A1791:F3896,4,FALSE)</f>
        <v>47</v>
      </c>
      <c r="F1791" s="4" t="str">
        <f>VLOOKUP(A1791,holiday!A1791:G3896,6,FALSE)</f>
        <v>Y</v>
      </c>
      <c r="G1791" s="4" t="str">
        <f>VLOOKUP(A1791,holiday!A1791:H3896,7,FALSE)</f>
        <v>N</v>
      </c>
      <c r="H1791">
        <v>11.4</v>
      </c>
      <c r="I1791">
        <v>27.4</v>
      </c>
      <c r="J1791">
        <v>18</v>
      </c>
      <c r="K1791">
        <v>0</v>
      </c>
      <c r="L1791" s="5">
        <v>113899.3</v>
      </c>
      <c r="M1791" s="6">
        <v>71.001116179999997</v>
      </c>
      <c r="N1791" s="6">
        <f t="shared" si="27"/>
        <v>8086977.4321206743</v>
      </c>
    </row>
    <row r="1792" spans="1:14" x14ac:dyDescent="0.45">
      <c r="A1792" s="9">
        <v>43795</v>
      </c>
      <c r="B1792" s="4" t="str">
        <f>VLOOKUP(A1792,holiday!A1792:F3897,2,FALSE)</f>
        <v>Tuesday</v>
      </c>
      <c r="C1792" s="4" t="str">
        <f>VLOOKUP(A1792,holiday!A1792:G3897,3,FALSE)</f>
        <v>November</v>
      </c>
      <c r="D1792" s="4">
        <f>VLOOKUP(A1792,holiday!A1792:E3897,5,FALSE)</f>
        <v>2019</v>
      </c>
      <c r="E1792" s="4">
        <f>VLOOKUP(A1792,holiday!A1792:F3897,4,FALSE)</f>
        <v>47</v>
      </c>
      <c r="F1792" s="4" t="str">
        <f>VLOOKUP(A1792,holiday!A1792:G3897,6,FALSE)</f>
        <v>Y</v>
      </c>
      <c r="G1792" s="4" t="str">
        <f>VLOOKUP(A1792,holiday!A1792:H3897,7,FALSE)</f>
        <v>N</v>
      </c>
      <c r="H1792">
        <v>11.4</v>
      </c>
      <c r="I1792">
        <v>16.399999999999999</v>
      </c>
      <c r="J1792">
        <v>22.2</v>
      </c>
      <c r="K1792">
        <v>2</v>
      </c>
      <c r="L1792" s="5">
        <v>107629.16</v>
      </c>
      <c r="M1792" s="6">
        <v>47.350592130000003</v>
      </c>
      <c r="N1792" s="6">
        <f t="shared" si="27"/>
        <v>5096304.4564545108</v>
      </c>
    </row>
    <row r="1793" spans="1:14" x14ac:dyDescent="0.45">
      <c r="A1793" s="9">
        <v>43796</v>
      </c>
      <c r="B1793" s="4" t="str">
        <f>VLOOKUP(A1793,holiday!A1793:F3898,2,FALSE)</f>
        <v>Wednesday</v>
      </c>
      <c r="C1793" s="4" t="str">
        <f>VLOOKUP(A1793,holiday!A1793:G3898,3,FALSE)</f>
        <v>November</v>
      </c>
      <c r="D1793" s="4">
        <f>VLOOKUP(A1793,holiday!A1793:E3898,5,FALSE)</f>
        <v>2019</v>
      </c>
      <c r="E1793" s="4">
        <f>VLOOKUP(A1793,holiday!A1793:F3898,4,FALSE)</f>
        <v>47</v>
      </c>
      <c r="F1793" s="4" t="str">
        <f>VLOOKUP(A1793,holiday!A1793:G3898,6,FALSE)</f>
        <v>Y</v>
      </c>
      <c r="G1793" s="4" t="str">
        <f>VLOOKUP(A1793,holiday!A1793:H3898,7,FALSE)</f>
        <v>N</v>
      </c>
      <c r="H1793">
        <v>8.6</v>
      </c>
      <c r="I1793">
        <v>24.8</v>
      </c>
      <c r="J1793">
        <v>31</v>
      </c>
      <c r="K1793">
        <v>0</v>
      </c>
      <c r="L1793" s="5">
        <v>108417.69500000001</v>
      </c>
      <c r="M1793" s="6">
        <v>59.044674999999998</v>
      </c>
      <c r="N1793" s="6">
        <f t="shared" si="27"/>
        <v>6401487.5655241255</v>
      </c>
    </row>
    <row r="1794" spans="1:14" x14ac:dyDescent="0.45">
      <c r="A1794" s="9">
        <v>43797</v>
      </c>
      <c r="B1794" s="4" t="str">
        <f>VLOOKUP(A1794,holiday!A1794:F3899,2,FALSE)</f>
        <v>Thursday</v>
      </c>
      <c r="C1794" s="4" t="str">
        <f>VLOOKUP(A1794,holiday!A1794:G3899,3,FALSE)</f>
        <v>November</v>
      </c>
      <c r="D1794" s="4">
        <f>VLOOKUP(A1794,holiday!A1794:E3899,5,FALSE)</f>
        <v>2019</v>
      </c>
      <c r="E1794" s="4">
        <f>VLOOKUP(A1794,holiday!A1794:F3899,4,FALSE)</f>
        <v>48</v>
      </c>
      <c r="F1794" s="4" t="str">
        <f>VLOOKUP(A1794,holiday!A1794:G3899,6,FALSE)</f>
        <v>Y</v>
      </c>
      <c r="G1794" s="4" t="str">
        <f>VLOOKUP(A1794,holiday!A1794:H3899,7,FALSE)</f>
        <v>N</v>
      </c>
      <c r="H1794">
        <v>11.4</v>
      </c>
      <c r="I1794">
        <v>21.1</v>
      </c>
      <c r="J1794">
        <v>30.7</v>
      </c>
      <c r="K1794">
        <v>0</v>
      </c>
      <c r="L1794" s="5">
        <v>112735.875</v>
      </c>
      <c r="M1794" s="6">
        <v>70.202551959999994</v>
      </c>
      <c r="N1794" s="6">
        <f t="shared" ref="N1794:N1857" si="28">L1794*M1794</f>
        <v>7914346.1224435642</v>
      </c>
    </row>
    <row r="1795" spans="1:14" x14ac:dyDescent="0.45">
      <c r="A1795" s="9">
        <v>43798</v>
      </c>
      <c r="B1795" s="4" t="str">
        <f>VLOOKUP(A1795,holiday!A1795:F3900,2,FALSE)</f>
        <v>Friday</v>
      </c>
      <c r="C1795" s="4" t="str">
        <f>VLOOKUP(A1795,holiday!A1795:G3900,3,FALSE)</f>
        <v>November</v>
      </c>
      <c r="D1795" s="4">
        <f>VLOOKUP(A1795,holiday!A1795:E3900,5,FALSE)</f>
        <v>2019</v>
      </c>
      <c r="E1795" s="4">
        <f>VLOOKUP(A1795,holiday!A1795:F3900,4,FALSE)</f>
        <v>48</v>
      </c>
      <c r="F1795" s="4" t="str">
        <f>VLOOKUP(A1795,holiday!A1795:G3900,6,FALSE)</f>
        <v>Y</v>
      </c>
      <c r="G1795" s="4" t="str">
        <f>VLOOKUP(A1795,holiday!A1795:H3900,7,FALSE)</f>
        <v>N</v>
      </c>
      <c r="H1795">
        <v>11.9</v>
      </c>
      <c r="I1795">
        <v>19.7</v>
      </c>
      <c r="J1795">
        <v>21.9</v>
      </c>
      <c r="K1795">
        <v>0</v>
      </c>
      <c r="L1795" s="5">
        <v>114799.91</v>
      </c>
      <c r="M1795" s="6">
        <v>79.605729069999995</v>
      </c>
      <c r="N1795" s="6">
        <f t="shared" si="28"/>
        <v>9138730.5327203833</v>
      </c>
    </row>
    <row r="1796" spans="1:14" x14ac:dyDescent="0.45">
      <c r="A1796" s="9">
        <v>43799</v>
      </c>
      <c r="B1796" s="4" t="str">
        <f>VLOOKUP(A1796,holiday!A1796:F3901,2,FALSE)</f>
        <v>Saturday</v>
      </c>
      <c r="C1796" s="4" t="str">
        <f>VLOOKUP(A1796,holiday!A1796:G3901,3,FALSE)</f>
        <v>November</v>
      </c>
      <c r="D1796" s="4">
        <f>VLOOKUP(A1796,holiday!A1796:E3901,5,FALSE)</f>
        <v>2019</v>
      </c>
      <c r="E1796" s="4">
        <f>VLOOKUP(A1796,holiday!A1796:F3901,4,FALSE)</f>
        <v>48</v>
      </c>
      <c r="F1796" s="4" t="str">
        <f>VLOOKUP(A1796,holiday!A1796:G3901,6,FALSE)</f>
        <v>Y</v>
      </c>
      <c r="G1796" s="4" t="str">
        <f>VLOOKUP(A1796,holiday!A1796:H3901,7,FALSE)</f>
        <v>N</v>
      </c>
      <c r="H1796">
        <v>10.3</v>
      </c>
      <c r="I1796">
        <v>18.399999999999999</v>
      </c>
      <c r="J1796">
        <v>26.7</v>
      </c>
      <c r="K1796">
        <v>8</v>
      </c>
      <c r="L1796" s="5">
        <v>98959.56</v>
      </c>
      <c r="M1796" s="6">
        <v>51.05874163</v>
      </c>
      <c r="N1796" s="6">
        <f t="shared" si="28"/>
        <v>5052750.6058584824</v>
      </c>
    </row>
    <row r="1797" spans="1:14" x14ac:dyDescent="0.45">
      <c r="A1797" s="9">
        <v>43800</v>
      </c>
      <c r="B1797" s="4" t="str">
        <f>VLOOKUP(A1797,holiday!A1797:F3902,2,FALSE)</f>
        <v>Sunday</v>
      </c>
      <c r="C1797" s="4" t="str">
        <f>VLOOKUP(A1797,holiday!A1797:G3902,3,FALSE)</f>
        <v>December</v>
      </c>
      <c r="D1797" s="4">
        <f>VLOOKUP(A1797,holiday!A1797:E3902,5,FALSE)</f>
        <v>2019</v>
      </c>
      <c r="E1797" s="4">
        <f>VLOOKUP(A1797,holiday!A1797:F3902,4,FALSE)</f>
        <v>48</v>
      </c>
      <c r="F1797" s="4" t="str">
        <f>VLOOKUP(A1797,holiday!A1797:G3902,6,FALSE)</f>
        <v>Y</v>
      </c>
      <c r="G1797" s="4" t="str">
        <f>VLOOKUP(A1797,holiday!A1797:H3902,7,FALSE)</f>
        <v>N</v>
      </c>
      <c r="H1797">
        <v>12.2</v>
      </c>
      <c r="I1797">
        <v>16.8</v>
      </c>
      <c r="J1797">
        <v>9.8000000000000007</v>
      </c>
      <c r="K1797">
        <v>0</v>
      </c>
      <c r="L1797" s="5">
        <v>100233.98</v>
      </c>
      <c r="M1797" s="6">
        <v>33.154867019999998</v>
      </c>
      <c r="N1797" s="6">
        <f t="shared" si="28"/>
        <v>3323244.2777853394</v>
      </c>
    </row>
    <row r="1798" spans="1:14" x14ac:dyDescent="0.45">
      <c r="A1798" s="9">
        <v>43801</v>
      </c>
      <c r="B1798" s="4" t="str">
        <f>VLOOKUP(A1798,holiday!A1798:F3903,2,FALSE)</f>
        <v>Monday</v>
      </c>
      <c r="C1798" s="4" t="str">
        <f>VLOOKUP(A1798,holiday!A1798:G3903,3,FALSE)</f>
        <v>December</v>
      </c>
      <c r="D1798" s="4">
        <f>VLOOKUP(A1798,holiday!A1798:E3903,5,FALSE)</f>
        <v>2019</v>
      </c>
      <c r="E1798" s="4">
        <f>VLOOKUP(A1798,holiday!A1798:F3903,4,FALSE)</f>
        <v>48</v>
      </c>
      <c r="F1798" s="4" t="str">
        <f>VLOOKUP(A1798,holiday!A1798:G3903,6,FALSE)</f>
        <v>Y</v>
      </c>
      <c r="G1798" s="4" t="str">
        <f>VLOOKUP(A1798,holiday!A1798:H3903,7,FALSE)</f>
        <v>N</v>
      </c>
      <c r="H1798">
        <v>9.8000000000000007</v>
      </c>
      <c r="I1798">
        <v>15.5</v>
      </c>
      <c r="J1798">
        <v>18.2</v>
      </c>
      <c r="K1798">
        <v>3.4</v>
      </c>
      <c r="L1798" s="5">
        <v>110609.4</v>
      </c>
      <c r="M1798" s="6">
        <v>29.070382550000001</v>
      </c>
      <c r="N1798" s="6">
        <f t="shared" si="28"/>
        <v>3215457.5716259698</v>
      </c>
    </row>
    <row r="1799" spans="1:14" x14ac:dyDescent="0.45">
      <c r="A1799" s="9">
        <v>43802</v>
      </c>
      <c r="B1799" s="4" t="str">
        <f>VLOOKUP(A1799,holiday!A1799:F3904,2,FALSE)</f>
        <v>Tuesday</v>
      </c>
      <c r="C1799" s="4" t="str">
        <f>VLOOKUP(A1799,holiday!A1799:G3904,3,FALSE)</f>
        <v>December</v>
      </c>
      <c r="D1799" s="4">
        <f>VLOOKUP(A1799,holiday!A1799:E3904,5,FALSE)</f>
        <v>2019</v>
      </c>
      <c r="E1799" s="4">
        <f>VLOOKUP(A1799,holiday!A1799:F3904,4,FALSE)</f>
        <v>48</v>
      </c>
      <c r="F1799" s="4" t="str">
        <f>VLOOKUP(A1799,holiday!A1799:G3904,6,FALSE)</f>
        <v>Y</v>
      </c>
      <c r="G1799" s="4" t="str">
        <f>VLOOKUP(A1799,holiday!A1799:H3904,7,FALSE)</f>
        <v>N</v>
      </c>
      <c r="H1799">
        <v>11</v>
      </c>
      <c r="I1799">
        <v>22.2</v>
      </c>
      <c r="J1799">
        <v>19.2</v>
      </c>
      <c r="K1799">
        <v>0.4</v>
      </c>
      <c r="L1799" s="5">
        <v>109094.04</v>
      </c>
      <c r="M1799" s="6">
        <v>19.170950680000001</v>
      </c>
      <c r="N1799" s="6">
        <f t="shared" si="28"/>
        <v>2091436.4603219472</v>
      </c>
    </row>
    <row r="1800" spans="1:14" x14ac:dyDescent="0.45">
      <c r="A1800" s="9">
        <v>43803</v>
      </c>
      <c r="B1800" s="4" t="str">
        <f>VLOOKUP(A1800,holiday!A1800:F3905,2,FALSE)</f>
        <v>Wednesday</v>
      </c>
      <c r="C1800" s="4" t="str">
        <f>VLOOKUP(A1800,holiday!A1800:G3905,3,FALSE)</f>
        <v>December</v>
      </c>
      <c r="D1800" s="4">
        <f>VLOOKUP(A1800,holiday!A1800:E3905,5,FALSE)</f>
        <v>2019</v>
      </c>
      <c r="E1800" s="4">
        <f>VLOOKUP(A1800,holiday!A1800:F3905,4,FALSE)</f>
        <v>48</v>
      </c>
      <c r="F1800" s="4" t="str">
        <f>VLOOKUP(A1800,holiday!A1800:G3905,6,FALSE)</f>
        <v>Y</v>
      </c>
      <c r="G1800" s="4" t="str">
        <f>VLOOKUP(A1800,holiday!A1800:H3905,7,FALSE)</f>
        <v>N</v>
      </c>
      <c r="H1800">
        <v>12.1</v>
      </c>
      <c r="I1800">
        <v>23</v>
      </c>
      <c r="J1800">
        <v>20.3</v>
      </c>
      <c r="K1800">
        <v>0</v>
      </c>
      <c r="L1800" s="5">
        <v>107400.705</v>
      </c>
      <c r="M1800" s="6">
        <v>39.415048149999997</v>
      </c>
      <c r="N1800" s="6">
        <f t="shared" si="28"/>
        <v>4233203.9589189459</v>
      </c>
    </row>
    <row r="1801" spans="1:14" x14ac:dyDescent="0.45">
      <c r="A1801" s="9">
        <v>43804</v>
      </c>
      <c r="B1801" s="4" t="str">
        <f>VLOOKUP(A1801,holiday!A1801:F3906,2,FALSE)</f>
        <v>Thursday</v>
      </c>
      <c r="C1801" s="4" t="str">
        <f>VLOOKUP(A1801,holiday!A1801:G3906,3,FALSE)</f>
        <v>December</v>
      </c>
      <c r="D1801" s="4">
        <f>VLOOKUP(A1801,holiday!A1801:E3906,5,FALSE)</f>
        <v>2019</v>
      </c>
      <c r="E1801" s="4">
        <f>VLOOKUP(A1801,holiday!A1801:F3906,4,FALSE)</f>
        <v>49</v>
      </c>
      <c r="F1801" s="4" t="str">
        <f>VLOOKUP(A1801,holiday!A1801:G3906,6,FALSE)</f>
        <v>Y</v>
      </c>
      <c r="G1801" s="4" t="str">
        <f>VLOOKUP(A1801,holiday!A1801:H3906,7,FALSE)</f>
        <v>N</v>
      </c>
      <c r="H1801">
        <v>12.3</v>
      </c>
      <c r="I1801">
        <v>23.9</v>
      </c>
      <c r="J1801">
        <v>20.399999999999999</v>
      </c>
      <c r="K1801">
        <v>0</v>
      </c>
      <c r="L1801" s="5">
        <v>107891.69</v>
      </c>
      <c r="M1801" s="6">
        <v>45.830326149999998</v>
      </c>
      <c r="N1801" s="6">
        <f t="shared" si="28"/>
        <v>4944711.3415746931</v>
      </c>
    </row>
    <row r="1802" spans="1:14" x14ac:dyDescent="0.45">
      <c r="A1802" s="9">
        <v>43805</v>
      </c>
      <c r="B1802" s="4" t="str">
        <f>VLOOKUP(A1802,holiday!A1802:F3907,2,FALSE)</f>
        <v>Friday</v>
      </c>
      <c r="C1802" s="4" t="str">
        <f>VLOOKUP(A1802,holiday!A1802:G3907,3,FALSE)</f>
        <v>December</v>
      </c>
      <c r="D1802" s="4">
        <f>VLOOKUP(A1802,holiday!A1802:E3907,5,FALSE)</f>
        <v>2019</v>
      </c>
      <c r="E1802" s="4">
        <f>VLOOKUP(A1802,holiday!A1802:F3907,4,FALSE)</f>
        <v>49</v>
      </c>
      <c r="F1802" s="4" t="str">
        <f>VLOOKUP(A1802,holiday!A1802:G3907,6,FALSE)</f>
        <v>Y</v>
      </c>
      <c r="G1802" s="4" t="str">
        <f>VLOOKUP(A1802,holiday!A1802:H3907,7,FALSE)</f>
        <v>N</v>
      </c>
      <c r="H1802">
        <v>13.3</v>
      </c>
      <c r="I1802">
        <v>20.8</v>
      </c>
      <c r="J1802">
        <v>18.2</v>
      </c>
      <c r="K1802">
        <v>0</v>
      </c>
      <c r="L1802" s="5">
        <v>105028.985</v>
      </c>
      <c r="M1802" s="6">
        <v>41.38035927</v>
      </c>
      <c r="N1802" s="6">
        <f t="shared" si="28"/>
        <v>4346137.1330634411</v>
      </c>
    </row>
    <row r="1803" spans="1:14" x14ac:dyDescent="0.45">
      <c r="A1803" s="9">
        <v>43806</v>
      </c>
      <c r="B1803" s="4" t="str">
        <f>VLOOKUP(A1803,holiday!A1803:F3908,2,FALSE)</f>
        <v>Saturday</v>
      </c>
      <c r="C1803" s="4" t="str">
        <f>VLOOKUP(A1803,holiday!A1803:G3908,3,FALSE)</f>
        <v>December</v>
      </c>
      <c r="D1803" s="4">
        <f>VLOOKUP(A1803,holiday!A1803:E3908,5,FALSE)</f>
        <v>2019</v>
      </c>
      <c r="E1803" s="4">
        <f>VLOOKUP(A1803,holiday!A1803:F3908,4,FALSE)</f>
        <v>49</v>
      </c>
      <c r="F1803" s="4" t="str">
        <f>VLOOKUP(A1803,holiday!A1803:G3908,6,FALSE)</f>
        <v>Y</v>
      </c>
      <c r="G1803" s="4" t="str">
        <f>VLOOKUP(A1803,holiday!A1803:H3908,7,FALSE)</f>
        <v>N</v>
      </c>
      <c r="H1803">
        <v>11.2</v>
      </c>
      <c r="I1803">
        <v>21</v>
      </c>
      <c r="J1803">
        <v>30.3</v>
      </c>
      <c r="K1803">
        <v>0</v>
      </c>
      <c r="L1803" s="5">
        <v>95436.3</v>
      </c>
      <c r="M1803" s="6">
        <v>47.12307019</v>
      </c>
      <c r="N1803" s="6">
        <f t="shared" si="28"/>
        <v>4497251.4635738973</v>
      </c>
    </row>
    <row r="1804" spans="1:14" x14ac:dyDescent="0.45">
      <c r="A1804" s="9">
        <v>43807</v>
      </c>
      <c r="B1804" s="4" t="str">
        <f>VLOOKUP(A1804,holiday!A1804:F3909,2,FALSE)</f>
        <v>Sunday</v>
      </c>
      <c r="C1804" s="4" t="str">
        <f>VLOOKUP(A1804,holiday!A1804:G3909,3,FALSE)</f>
        <v>December</v>
      </c>
      <c r="D1804" s="4">
        <f>VLOOKUP(A1804,holiday!A1804:E3909,5,FALSE)</f>
        <v>2019</v>
      </c>
      <c r="E1804" s="4">
        <f>VLOOKUP(A1804,holiday!A1804:F3909,4,FALSE)</f>
        <v>49</v>
      </c>
      <c r="F1804" s="4" t="str">
        <f>VLOOKUP(A1804,holiday!A1804:G3909,6,FALSE)</f>
        <v>Y</v>
      </c>
      <c r="G1804" s="4" t="str">
        <f>VLOOKUP(A1804,holiday!A1804:H3909,7,FALSE)</f>
        <v>N</v>
      </c>
      <c r="H1804">
        <v>13.8</v>
      </c>
      <c r="I1804">
        <v>27.6</v>
      </c>
      <c r="J1804">
        <v>30.8</v>
      </c>
      <c r="K1804">
        <v>0</v>
      </c>
      <c r="L1804" s="5">
        <v>97577.414999999994</v>
      </c>
      <c r="M1804" s="6">
        <v>43.690411390000001</v>
      </c>
      <c r="N1804" s="6">
        <f t="shared" si="28"/>
        <v>4263197.4037227565</v>
      </c>
    </row>
    <row r="1805" spans="1:14" x14ac:dyDescent="0.45">
      <c r="A1805" s="9">
        <v>43808</v>
      </c>
      <c r="B1805" s="4" t="str">
        <f>VLOOKUP(A1805,holiday!A1805:F3910,2,FALSE)</f>
        <v>Monday</v>
      </c>
      <c r="C1805" s="4" t="str">
        <f>VLOOKUP(A1805,holiday!A1805:G3910,3,FALSE)</f>
        <v>December</v>
      </c>
      <c r="D1805" s="4">
        <f>VLOOKUP(A1805,holiday!A1805:E3910,5,FALSE)</f>
        <v>2019</v>
      </c>
      <c r="E1805" s="4">
        <f>VLOOKUP(A1805,holiday!A1805:F3910,4,FALSE)</f>
        <v>49</v>
      </c>
      <c r="F1805" s="4" t="str">
        <f>VLOOKUP(A1805,holiday!A1805:G3910,6,FALSE)</f>
        <v>Y</v>
      </c>
      <c r="G1805" s="4" t="str">
        <f>VLOOKUP(A1805,holiday!A1805:H3910,7,FALSE)</f>
        <v>N</v>
      </c>
      <c r="H1805">
        <v>16.3</v>
      </c>
      <c r="I1805">
        <v>38</v>
      </c>
      <c r="J1805">
        <v>28.6</v>
      </c>
      <c r="K1805">
        <v>0</v>
      </c>
      <c r="L1805" s="5">
        <v>127910.83500000001</v>
      </c>
      <c r="M1805" s="6">
        <v>62.718792569999998</v>
      </c>
      <c r="N1805" s="6">
        <f t="shared" si="28"/>
        <v>8022413.1278204964</v>
      </c>
    </row>
    <row r="1806" spans="1:14" x14ac:dyDescent="0.45">
      <c r="A1806" s="9">
        <v>43809</v>
      </c>
      <c r="B1806" s="4" t="str">
        <f>VLOOKUP(A1806,holiday!A1806:F3911,2,FALSE)</f>
        <v>Tuesday</v>
      </c>
      <c r="C1806" s="4" t="str">
        <f>VLOOKUP(A1806,holiday!A1806:G3911,3,FALSE)</f>
        <v>December</v>
      </c>
      <c r="D1806" s="4">
        <f>VLOOKUP(A1806,holiday!A1806:E3911,5,FALSE)</f>
        <v>2019</v>
      </c>
      <c r="E1806" s="4">
        <f>VLOOKUP(A1806,holiday!A1806:F3911,4,FALSE)</f>
        <v>49</v>
      </c>
      <c r="F1806" s="4" t="str">
        <f>VLOOKUP(A1806,holiday!A1806:G3911,6,FALSE)</f>
        <v>Y</v>
      </c>
      <c r="G1806" s="4" t="str">
        <f>VLOOKUP(A1806,holiday!A1806:H3911,7,FALSE)</f>
        <v>N</v>
      </c>
      <c r="H1806">
        <v>14.3</v>
      </c>
      <c r="I1806">
        <v>17.2</v>
      </c>
      <c r="J1806">
        <v>22.2</v>
      </c>
      <c r="K1806">
        <v>0</v>
      </c>
      <c r="L1806" s="5">
        <v>109548.62</v>
      </c>
      <c r="M1806" s="6">
        <v>48.336164680000003</v>
      </c>
      <c r="N1806" s="6">
        <f t="shared" si="28"/>
        <v>5295160.1367867421</v>
      </c>
    </row>
    <row r="1807" spans="1:14" x14ac:dyDescent="0.45">
      <c r="A1807" s="9">
        <v>43810</v>
      </c>
      <c r="B1807" s="4" t="str">
        <f>VLOOKUP(A1807,holiday!A1807:F3912,2,FALSE)</f>
        <v>Wednesday</v>
      </c>
      <c r="C1807" s="4" t="str">
        <f>VLOOKUP(A1807,holiday!A1807:G3912,3,FALSE)</f>
        <v>December</v>
      </c>
      <c r="D1807" s="4">
        <f>VLOOKUP(A1807,holiday!A1807:E3912,5,FALSE)</f>
        <v>2019</v>
      </c>
      <c r="E1807" s="4">
        <f>VLOOKUP(A1807,holiday!A1807:F3912,4,FALSE)</f>
        <v>49</v>
      </c>
      <c r="F1807" s="4" t="str">
        <f>VLOOKUP(A1807,holiday!A1807:G3912,6,FALSE)</f>
        <v>Y</v>
      </c>
      <c r="G1807" s="4" t="str">
        <f>VLOOKUP(A1807,holiday!A1807:H3912,7,FALSE)</f>
        <v>N</v>
      </c>
      <c r="H1807">
        <v>13.4</v>
      </c>
      <c r="I1807">
        <v>18.100000000000001</v>
      </c>
      <c r="J1807">
        <v>21.8</v>
      </c>
      <c r="K1807">
        <v>0</v>
      </c>
      <c r="L1807" s="5">
        <v>109060.375</v>
      </c>
      <c r="M1807" s="6">
        <v>57.730485369999997</v>
      </c>
      <c r="N1807" s="6">
        <f t="shared" si="28"/>
        <v>6296108.3833842138</v>
      </c>
    </row>
    <row r="1808" spans="1:14" x14ac:dyDescent="0.45">
      <c r="A1808" s="9">
        <v>43811</v>
      </c>
      <c r="B1808" s="4" t="str">
        <f>VLOOKUP(A1808,holiday!A1808:F3913,2,FALSE)</f>
        <v>Thursday</v>
      </c>
      <c r="C1808" s="4" t="str">
        <f>VLOOKUP(A1808,holiday!A1808:G3913,3,FALSE)</f>
        <v>December</v>
      </c>
      <c r="D1808" s="4">
        <f>VLOOKUP(A1808,holiday!A1808:E3913,5,FALSE)</f>
        <v>2019</v>
      </c>
      <c r="E1808" s="4">
        <f>VLOOKUP(A1808,holiday!A1808:F3913,4,FALSE)</f>
        <v>50</v>
      </c>
      <c r="F1808" s="4" t="str">
        <f>VLOOKUP(A1808,holiday!A1808:G3913,6,FALSE)</f>
        <v>Y</v>
      </c>
      <c r="G1808" s="4" t="str">
        <f>VLOOKUP(A1808,holiday!A1808:H3913,7,FALSE)</f>
        <v>N</v>
      </c>
      <c r="H1808">
        <v>13.4</v>
      </c>
      <c r="I1808">
        <v>18.399999999999999</v>
      </c>
      <c r="J1808">
        <v>22.7</v>
      </c>
      <c r="K1808">
        <v>0</v>
      </c>
      <c r="L1808" s="5">
        <v>108599.065</v>
      </c>
      <c r="M1808" s="6">
        <v>41.647543489999997</v>
      </c>
      <c r="N1808" s="6">
        <f t="shared" si="28"/>
        <v>4522884.2825608365</v>
      </c>
    </row>
    <row r="1809" spans="1:14" x14ac:dyDescent="0.45">
      <c r="A1809" s="9">
        <v>43812</v>
      </c>
      <c r="B1809" s="4" t="str">
        <f>VLOOKUP(A1809,holiday!A1809:F3914,2,FALSE)</f>
        <v>Friday</v>
      </c>
      <c r="C1809" s="4" t="str">
        <f>VLOOKUP(A1809,holiday!A1809:G3914,3,FALSE)</f>
        <v>December</v>
      </c>
      <c r="D1809" s="4">
        <f>VLOOKUP(A1809,holiday!A1809:E3914,5,FALSE)</f>
        <v>2019</v>
      </c>
      <c r="E1809" s="4">
        <f>VLOOKUP(A1809,holiday!A1809:F3914,4,FALSE)</f>
        <v>50</v>
      </c>
      <c r="F1809" s="4" t="str">
        <f>VLOOKUP(A1809,holiday!A1809:G3914,6,FALSE)</f>
        <v>Y</v>
      </c>
      <c r="G1809" s="4" t="str">
        <f>VLOOKUP(A1809,holiday!A1809:H3914,7,FALSE)</f>
        <v>N</v>
      </c>
      <c r="H1809">
        <v>11.4</v>
      </c>
      <c r="I1809">
        <v>20.9</v>
      </c>
      <c r="J1809">
        <v>24.8</v>
      </c>
      <c r="K1809">
        <v>0</v>
      </c>
      <c r="L1809" s="5">
        <v>107070.61</v>
      </c>
      <c r="M1809" s="6">
        <v>58.517373640000002</v>
      </c>
      <c r="N1809" s="6">
        <f t="shared" si="28"/>
        <v>6265490.8912327206</v>
      </c>
    </row>
    <row r="1810" spans="1:14" x14ac:dyDescent="0.45">
      <c r="A1810" s="9">
        <v>43813</v>
      </c>
      <c r="B1810" s="4" t="str">
        <f>VLOOKUP(A1810,holiday!A1810:F3915,2,FALSE)</f>
        <v>Saturday</v>
      </c>
      <c r="C1810" s="4" t="str">
        <f>VLOOKUP(A1810,holiday!A1810:G3915,3,FALSE)</f>
        <v>December</v>
      </c>
      <c r="D1810" s="4">
        <f>VLOOKUP(A1810,holiday!A1810:E3915,5,FALSE)</f>
        <v>2019</v>
      </c>
      <c r="E1810" s="4">
        <f>VLOOKUP(A1810,holiday!A1810:F3915,4,FALSE)</f>
        <v>50</v>
      </c>
      <c r="F1810" s="4" t="str">
        <f>VLOOKUP(A1810,holiday!A1810:G3915,6,FALSE)</f>
        <v>Y</v>
      </c>
      <c r="G1810" s="4" t="str">
        <f>VLOOKUP(A1810,holiday!A1810:H3915,7,FALSE)</f>
        <v>N</v>
      </c>
      <c r="H1810">
        <v>14.1</v>
      </c>
      <c r="I1810">
        <v>20.100000000000001</v>
      </c>
      <c r="J1810">
        <v>10.4</v>
      </c>
      <c r="K1810">
        <v>0</v>
      </c>
      <c r="L1810" s="5">
        <v>101239.235</v>
      </c>
      <c r="M1810" s="6">
        <v>65.765248349999993</v>
      </c>
      <c r="N1810" s="6">
        <f t="shared" si="28"/>
        <v>6658023.4325390114</v>
      </c>
    </row>
    <row r="1811" spans="1:14" x14ac:dyDescent="0.45">
      <c r="A1811" s="9">
        <v>43814</v>
      </c>
      <c r="B1811" s="4" t="str">
        <f>VLOOKUP(A1811,holiday!A1811:F3916,2,FALSE)</f>
        <v>Sunday</v>
      </c>
      <c r="C1811" s="4" t="str">
        <f>VLOOKUP(A1811,holiday!A1811:G3916,3,FALSE)</f>
        <v>December</v>
      </c>
      <c r="D1811" s="4">
        <f>VLOOKUP(A1811,holiday!A1811:E3916,5,FALSE)</f>
        <v>2019</v>
      </c>
      <c r="E1811" s="4">
        <f>VLOOKUP(A1811,holiday!A1811:F3916,4,FALSE)</f>
        <v>50</v>
      </c>
      <c r="F1811" s="4" t="str">
        <f>VLOOKUP(A1811,holiday!A1811:G3916,6,FALSE)</f>
        <v>Y</v>
      </c>
      <c r="G1811" s="4" t="str">
        <f>VLOOKUP(A1811,holiday!A1811:H3916,7,FALSE)</f>
        <v>N</v>
      </c>
      <c r="H1811">
        <v>15.1</v>
      </c>
      <c r="I1811">
        <v>21.7</v>
      </c>
      <c r="J1811">
        <v>16.399999999999999</v>
      </c>
      <c r="K1811">
        <v>0</v>
      </c>
      <c r="L1811" s="5">
        <v>98723.45</v>
      </c>
      <c r="M1811" s="6">
        <v>50.936743069999999</v>
      </c>
      <c r="N1811" s="6">
        <f t="shared" si="28"/>
        <v>5028651.0076339915</v>
      </c>
    </row>
    <row r="1812" spans="1:14" x14ac:dyDescent="0.45">
      <c r="A1812" s="9">
        <v>43815</v>
      </c>
      <c r="B1812" s="4" t="str">
        <f>VLOOKUP(A1812,holiday!A1812:F3917,2,FALSE)</f>
        <v>Monday</v>
      </c>
      <c r="C1812" s="4" t="str">
        <f>VLOOKUP(A1812,holiday!A1812:G3917,3,FALSE)</f>
        <v>December</v>
      </c>
      <c r="D1812" s="4">
        <f>VLOOKUP(A1812,holiday!A1812:E3917,5,FALSE)</f>
        <v>2019</v>
      </c>
      <c r="E1812" s="4">
        <f>VLOOKUP(A1812,holiday!A1812:F3917,4,FALSE)</f>
        <v>50</v>
      </c>
      <c r="F1812" s="4" t="str">
        <f>VLOOKUP(A1812,holiday!A1812:G3917,6,FALSE)</f>
        <v>Y</v>
      </c>
      <c r="G1812" s="4" t="str">
        <f>VLOOKUP(A1812,holiday!A1812:H3917,7,FALSE)</f>
        <v>N</v>
      </c>
      <c r="H1812">
        <v>13</v>
      </c>
      <c r="I1812">
        <v>22.6</v>
      </c>
      <c r="J1812">
        <v>21.7</v>
      </c>
      <c r="K1812">
        <v>0</v>
      </c>
      <c r="L1812" s="5">
        <v>114400.065</v>
      </c>
      <c r="M1812" s="6">
        <v>73.601749130000002</v>
      </c>
      <c r="N1812" s="6">
        <f t="shared" si="28"/>
        <v>8420044.8845856935</v>
      </c>
    </row>
    <row r="1813" spans="1:14" x14ac:dyDescent="0.45">
      <c r="A1813" s="9">
        <v>43816</v>
      </c>
      <c r="B1813" s="4" t="str">
        <f>VLOOKUP(A1813,holiday!A1813:F3918,2,FALSE)</f>
        <v>Tuesday</v>
      </c>
      <c r="C1813" s="4" t="str">
        <f>VLOOKUP(A1813,holiday!A1813:G3918,3,FALSE)</f>
        <v>December</v>
      </c>
      <c r="D1813" s="4">
        <f>VLOOKUP(A1813,holiday!A1813:E3918,5,FALSE)</f>
        <v>2019</v>
      </c>
      <c r="E1813" s="4">
        <f>VLOOKUP(A1813,holiday!A1813:F3918,4,FALSE)</f>
        <v>50</v>
      </c>
      <c r="F1813" s="4" t="str">
        <f>VLOOKUP(A1813,holiday!A1813:G3918,6,FALSE)</f>
        <v>Y</v>
      </c>
      <c r="G1813" s="4" t="str">
        <f>VLOOKUP(A1813,holiday!A1813:H3918,7,FALSE)</f>
        <v>N</v>
      </c>
      <c r="H1813">
        <v>12.6</v>
      </c>
      <c r="I1813">
        <v>26.3</v>
      </c>
      <c r="J1813">
        <v>29.5</v>
      </c>
      <c r="K1813">
        <v>0</v>
      </c>
      <c r="L1813" s="5">
        <v>123999.07</v>
      </c>
      <c r="M1813" s="6">
        <v>83.084082179999996</v>
      </c>
      <c r="N1813" s="6">
        <f t="shared" si="28"/>
        <v>10302348.922123572</v>
      </c>
    </row>
    <row r="1814" spans="1:14" x14ac:dyDescent="0.45">
      <c r="A1814" s="9">
        <v>43817</v>
      </c>
      <c r="B1814" s="4" t="str">
        <f>VLOOKUP(A1814,holiday!A1814:F3919,2,FALSE)</f>
        <v>Wednesday</v>
      </c>
      <c r="C1814" s="4" t="str">
        <f>VLOOKUP(A1814,holiday!A1814:G3919,3,FALSE)</f>
        <v>December</v>
      </c>
      <c r="D1814" s="4">
        <f>VLOOKUP(A1814,holiday!A1814:E3919,5,FALSE)</f>
        <v>2019</v>
      </c>
      <c r="E1814" s="4">
        <f>VLOOKUP(A1814,holiday!A1814:F3919,4,FALSE)</f>
        <v>50</v>
      </c>
      <c r="F1814" s="4" t="str">
        <f>VLOOKUP(A1814,holiday!A1814:G3919,6,FALSE)</f>
        <v>Y</v>
      </c>
      <c r="G1814" s="4" t="str">
        <f>VLOOKUP(A1814,holiday!A1814:H3919,7,FALSE)</f>
        <v>N</v>
      </c>
      <c r="H1814">
        <v>15.9</v>
      </c>
      <c r="I1814">
        <v>40.1</v>
      </c>
      <c r="J1814">
        <v>29.3</v>
      </c>
      <c r="K1814">
        <v>0</v>
      </c>
      <c r="L1814" s="5">
        <v>146990.89000000001</v>
      </c>
      <c r="M1814" s="6">
        <v>95.802971920000005</v>
      </c>
      <c r="N1814" s="6">
        <f t="shared" si="28"/>
        <v>14082164.107165812</v>
      </c>
    </row>
    <row r="1815" spans="1:14" x14ac:dyDescent="0.45">
      <c r="A1815" s="9">
        <v>43818</v>
      </c>
      <c r="B1815" s="4" t="str">
        <f>VLOOKUP(A1815,holiday!A1815:F3920,2,FALSE)</f>
        <v>Thursday</v>
      </c>
      <c r="C1815" s="4" t="str">
        <f>VLOOKUP(A1815,holiday!A1815:G3920,3,FALSE)</f>
        <v>December</v>
      </c>
      <c r="D1815" s="4">
        <f>VLOOKUP(A1815,holiday!A1815:E3920,5,FALSE)</f>
        <v>2019</v>
      </c>
      <c r="E1815" s="4">
        <f>VLOOKUP(A1815,holiday!A1815:F3920,4,FALSE)</f>
        <v>51</v>
      </c>
      <c r="F1815" s="4" t="str">
        <f>VLOOKUP(A1815,holiday!A1815:G3920,6,FALSE)</f>
        <v>Y</v>
      </c>
      <c r="G1815" s="4" t="str">
        <f>VLOOKUP(A1815,holiday!A1815:H3920,7,FALSE)</f>
        <v>N</v>
      </c>
      <c r="H1815">
        <v>17.2</v>
      </c>
      <c r="I1815">
        <v>23.3</v>
      </c>
      <c r="J1815">
        <v>29.3</v>
      </c>
      <c r="K1815">
        <v>0</v>
      </c>
      <c r="L1815" s="5">
        <v>125050.61</v>
      </c>
      <c r="M1815" s="6">
        <v>71.953511919999997</v>
      </c>
      <c r="N1815" s="6">
        <f t="shared" si="28"/>
        <v>8997830.5572382715</v>
      </c>
    </row>
    <row r="1816" spans="1:14" x14ac:dyDescent="0.45">
      <c r="A1816" s="9">
        <v>43819</v>
      </c>
      <c r="B1816" s="4" t="str">
        <f>VLOOKUP(A1816,holiday!A1816:F3921,2,FALSE)</f>
        <v>Friday</v>
      </c>
      <c r="C1816" s="4" t="str">
        <f>VLOOKUP(A1816,holiday!A1816:G3921,3,FALSE)</f>
        <v>December</v>
      </c>
      <c r="D1816" s="4">
        <f>VLOOKUP(A1816,holiday!A1816:E3921,5,FALSE)</f>
        <v>2019</v>
      </c>
      <c r="E1816" s="4">
        <f>VLOOKUP(A1816,holiday!A1816:F3921,4,FALSE)</f>
        <v>51</v>
      </c>
      <c r="F1816" s="4" t="str">
        <f>VLOOKUP(A1816,holiday!A1816:G3921,6,FALSE)</f>
        <v>N</v>
      </c>
      <c r="G1816" s="4" t="str">
        <f>VLOOKUP(A1816,holiday!A1816:H3921,7,FALSE)</f>
        <v>N</v>
      </c>
      <c r="H1816">
        <v>13.7</v>
      </c>
      <c r="I1816">
        <v>43.5</v>
      </c>
      <c r="J1816">
        <v>31.4</v>
      </c>
      <c r="K1816">
        <v>0</v>
      </c>
      <c r="L1816" s="5">
        <v>150553.4</v>
      </c>
      <c r="M1816" s="6">
        <v>243.81015959999999</v>
      </c>
      <c r="N1816" s="6">
        <f t="shared" si="28"/>
        <v>36706448.482322641</v>
      </c>
    </row>
    <row r="1817" spans="1:14" x14ac:dyDescent="0.45">
      <c r="A1817" s="9">
        <v>43820</v>
      </c>
      <c r="B1817" s="4" t="str">
        <f>VLOOKUP(A1817,holiday!A1817:F3922,2,FALSE)</f>
        <v>Saturday</v>
      </c>
      <c r="C1817" s="4" t="str">
        <f>VLOOKUP(A1817,holiday!A1817:G3922,3,FALSE)</f>
        <v>December</v>
      </c>
      <c r="D1817" s="4">
        <f>VLOOKUP(A1817,holiday!A1817:E3922,5,FALSE)</f>
        <v>2019</v>
      </c>
      <c r="E1817" s="4">
        <f>VLOOKUP(A1817,holiday!A1817:F3922,4,FALSE)</f>
        <v>51</v>
      </c>
      <c r="F1817" s="4" t="str">
        <f>VLOOKUP(A1817,holiday!A1817:G3922,6,FALSE)</f>
        <v>N</v>
      </c>
      <c r="G1817" s="4" t="str">
        <f>VLOOKUP(A1817,holiday!A1817:H3922,7,FALSE)</f>
        <v>N</v>
      </c>
      <c r="H1817">
        <v>16.899999999999999</v>
      </c>
      <c r="I1817">
        <v>20.2</v>
      </c>
      <c r="J1817">
        <v>28.3</v>
      </c>
      <c r="K1817">
        <v>0</v>
      </c>
      <c r="L1817" s="5">
        <v>100632.47500000001</v>
      </c>
      <c r="M1817" s="6">
        <v>44.94113626</v>
      </c>
      <c r="N1817" s="6">
        <f t="shared" si="28"/>
        <v>4522537.7711560437</v>
      </c>
    </row>
    <row r="1818" spans="1:14" x14ac:dyDescent="0.45">
      <c r="A1818" s="9">
        <v>43821</v>
      </c>
      <c r="B1818" s="4" t="str">
        <f>VLOOKUP(A1818,holiday!A1818:F3923,2,FALSE)</f>
        <v>Sunday</v>
      </c>
      <c r="C1818" s="4" t="str">
        <f>VLOOKUP(A1818,holiday!A1818:G3923,3,FALSE)</f>
        <v>December</v>
      </c>
      <c r="D1818" s="4">
        <f>VLOOKUP(A1818,holiday!A1818:E3923,5,FALSE)</f>
        <v>2019</v>
      </c>
      <c r="E1818" s="4">
        <f>VLOOKUP(A1818,holiday!A1818:F3923,4,FALSE)</f>
        <v>51</v>
      </c>
      <c r="F1818" s="4" t="str">
        <f>VLOOKUP(A1818,holiday!A1818:G3923,6,FALSE)</f>
        <v>N</v>
      </c>
      <c r="G1818" s="4" t="str">
        <f>VLOOKUP(A1818,holiday!A1818:H3923,7,FALSE)</f>
        <v>N</v>
      </c>
      <c r="H1818">
        <v>13.1</v>
      </c>
      <c r="I1818">
        <v>19.600000000000001</v>
      </c>
      <c r="J1818">
        <v>31.5</v>
      </c>
      <c r="K1818">
        <v>0</v>
      </c>
      <c r="L1818" s="5">
        <v>90145.615000000005</v>
      </c>
      <c r="M1818" s="6">
        <v>34.678705909999998</v>
      </c>
      <c r="N1818" s="6">
        <f t="shared" si="28"/>
        <v>3126133.2716610846</v>
      </c>
    </row>
    <row r="1819" spans="1:14" x14ac:dyDescent="0.45">
      <c r="A1819" s="9">
        <v>43822</v>
      </c>
      <c r="B1819" s="4" t="str">
        <f>VLOOKUP(A1819,holiday!A1819:F3924,2,FALSE)</f>
        <v>Monday</v>
      </c>
      <c r="C1819" s="4" t="str">
        <f>VLOOKUP(A1819,holiday!A1819:G3924,3,FALSE)</f>
        <v>December</v>
      </c>
      <c r="D1819" s="4">
        <f>VLOOKUP(A1819,holiday!A1819:E3924,5,FALSE)</f>
        <v>2019</v>
      </c>
      <c r="E1819" s="4">
        <f>VLOOKUP(A1819,holiday!A1819:F3924,4,FALSE)</f>
        <v>51</v>
      </c>
      <c r="F1819" s="4" t="str">
        <f>VLOOKUP(A1819,holiday!A1819:G3924,6,FALSE)</f>
        <v>N</v>
      </c>
      <c r="G1819" s="4" t="str">
        <f>VLOOKUP(A1819,holiday!A1819:H3924,7,FALSE)</f>
        <v>N</v>
      </c>
      <c r="H1819">
        <v>12.1</v>
      </c>
      <c r="I1819">
        <v>20</v>
      </c>
      <c r="J1819">
        <v>29.2</v>
      </c>
      <c r="K1819">
        <v>0</v>
      </c>
      <c r="L1819" s="5">
        <v>101818.02499999999</v>
      </c>
      <c r="M1819" s="6">
        <v>47.19823427</v>
      </c>
      <c r="N1819" s="6">
        <f t="shared" si="28"/>
        <v>4805630.9968587169</v>
      </c>
    </row>
    <row r="1820" spans="1:14" x14ac:dyDescent="0.45">
      <c r="A1820" s="9">
        <v>43823</v>
      </c>
      <c r="B1820" s="4" t="str">
        <f>VLOOKUP(A1820,holiday!A1820:F3925,2,FALSE)</f>
        <v>Tuesday</v>
      </c>
      <c r="C1820" s="4" t="str">
        <f>VLOOKUP(A1820,holiday!A1820:G3925,3,FALSE)</f>
        <v>December</v>
      </c>
      <c r="D1820" s="4">
        <f>VLOOKUP(A1820,holiday!A1820:E3925,5,FALSE)</f>
        <v>2019</v>
      </c>
      <c r="E1820" s="4">
        <f>VLOOKUP(A1820,holiday!A1820:F3925,4,FALSE)</f>
        <v>51</v>
      </c>
      <c r="F1820" s="4" t="str">
        <f>VLOOKUP(A1820,holiday!A1820:G3925,6,FALSE)</f>
        <v>N</v>
      </c>
      <c r="G1820" s="4" t="str">
        <f>VLOOKUP(A1820,holiday!A1820:H3925,7,FALSE)</f>
        <v>N</v>
      </c>
      <c r="H1820">
        <v>14.1</v>
      </c>
      <c r="I1820">
        <v>24.5</v>
      </c>
      <c r="J1820">
        <v>31.4</v>
      </c>
      <c r="K1820">
        <v>0</v>
      </c>
      <c r="L1820" s="5">
        <v>102168.93</v>
      </c>
      <c r="M1820" s="6">
        <v>57.331305110000002</v>
      </c>
      <c r="N1820" s="6">
        <f t="shared" si="28"/>
        <v>5857478.098592232</v>
      </c>
    </row>
    <row r="1821" spans="1:14" x14ac:dyDescent="0.45">
      <c r="A1821" s="9">
        <v>43824</v>
      </c>
      <c r="B1821" s="4" t="str">
        <f>VLOOKUP(A1821,holiday!A1821:F3926,2,FALSE)</f>
        <v>Wednesday</v>
      </c>
      <c r="C1821" s="4" t="str">
        <f>VLOOKUP(A1821,holiday!A1821:G3926,3,FALSE)</f>
        <v>December</v>
      </c>
      <c r="D1821" s="4">
        <f>VLOOKUP(A1821,holiday!A1821:E3926,5,FALSE)</f>
        <v>2019</v>
      </c>
      <c r="E1821" s="4">
        <f>VLOOKUP(A1821,holiday!A1821:F3926,4,FALSE)</f>
        <v>51</v>
      </c>
      <c r="F1821" s="4" t="str">
        <f>VLOOKUP(A1821,holiday!A1821:G3926,6,FALSE)</f>
        <v>N</v>
      </c>
      <c r="G1821" s="4" t="str">
        <f>VLOOKUP(A1821,holiday!A1821:H3926,7,FALSE)</f>
        <v>Y</v>
      </c>
      <c r="H1821">
        <v>14</v>
      </c>
      <c r="I1821">
        <v>27.9</v>
      </c>
      <c r="J1821">
        <v>32</v>
      </c>
      <c r="K1821">
        <v>0</v>
      </c>
      <c r="L1821" s="5">
        <v>98312.744999999995</v>
      </c>
      <c r="M1821" s="6">
        <v>42.257239390000002</v>
      </c>
      <c r="N1821" s="6">
        <f t="shared" si="28"/>
        <v>4154425.2005530256</v>
      </c>
    </row>
    <row r="1822" spans="1:14" x14ac:dyDescent="0.45">
      <c r="A1822" s="9">
        <v>43825</v>
      </c>
      <c r="B1822" s="4" t="str">
        <f>VLOOKUP(A1822,holiday!A1822:F3927,2,FALSE)</f>
        <v>Thursday</v>
      </c>
      <c r="C1822" s="4" t="str">
        <f>VLOOKUP(A1822,holiday!A1822:G3927,3,FALSE)</f>
        <v>December</v>
      </c>
      <c r="D1822" s="4">
        <f>VLOOKUP(A1822,holiday!A1822:E3927,5,FALSE)</f>
        <v>2019</v>
      </c>
      <c r="E1822" s="4">
        <f>VLOOKUP(A1822,holiday!A1822:F3927,4,FALSE)</f>
        <v>52</v>
      </c>
      <c r="F1822" s="4" t="str">
        <f>VLOOKUP(A1822,holiday!A1822:G3927,6,FALSE)</f>
        <v>N</v>
      </c>
      <c r="G1822" s="4" t="str">
        <f>VLOOKUP(A1822,holiday!A1822:H3927,7,FALSE)</f>
        <v>Y</v>
      </c>
      <c r="H1822">
        <v>16.5</v>
      </c>
      <c r="I1822">
        <v>20.5</v>
      </c>
      <c r="J1822">
        <v>26.2</v>
      </c>
      <c r="K1822">
        <v>0</v>
      </c>
      <c r="L1822" s="5">
        <v>96120.524999999994</v>
      </c>
      <c r="M1822" s="6">
        <v>41.255986679999999</v>
      </c>
      <c r="N1822" s="6">
        <f t="shared" si="28"/>
        <v>3965547.0990746068</v>
      </c>
    </row>
    <row r="1823" spans="1:14" x14ac:dyDescent="0.45">
      <c r="A1823" s="9">
        <v>43826</v>
      </c>
      <c r="B1823" s="4" t="str">
        <f>VLOOKUP(A1823,holiday!A1823:F3928,2,FALSE)</f>
        <v>Friday</v>
      </c>
      <c r="C1823" s="4" t="str">
        <f>VLOOKUP(A1823,holiday!A1823:G3928,3,FALSE)</f>
        <v>December</v>
      </c>
      <c r="D1823" s="4">
        <f>VLOOKUP(A1823,holiday!A1823:E3928,5,FALSE)</f>
        <v>2019</v>
      </c>
      <c r="E1823" s="4">
        <f>VLOOKUP(A1823,holiday!A1823:F3928,4,FALSE)</f>
        <v>52</v>
      </c>
      <c r="F1823" s="4" t="str">
        <f>VLOOKUP(A1823,holiday!A1823:G3928,6,FALSE)</f>
        <v>N</v>
      </c>
      <c r="G1823" s="4" t="str">
        <f>VLOOKUP(A1823,holiday!A1823:H3928,7,FALSE)</f>
        <v>N</v>
      </c>
      <c r="H1823">
        <v>13.6</v>
      </c>
      <c r="I1823">
        <v>23.9</v>
      </c>
      <c r="J1823">
        <v>31.6</v>
      </c>
      <c r="K1823">
        <v>0</v>
      </c>
      <c r="L1823" s="5">
        <v>107256.065</v>
      </c>
      <c r="M1823" s="6">
        <v>56.122451329999997</v>
      </c>
      <c r="N1823" s="6">
        <f t="shared" si="28"/>
        <v>6019473.2878098162</v>
      </c>
    </row>
    <row r="1824" spans="1:14" x14ac:dyDescent="0.45">
      <c r="A1824" s="9">
        <v>43827</v>
      </c>
      <c r="B1824" s="4" t="str">
        <f>VLOOKUP(A1824,holiday!A1824:F3929,2,FALSE)</f>
        <v>Saturday</v>
      </c>
      <c r="C1824" s="4" t="str">
        <f>VLOOKUP(A1824,holiday!A1824:G3929,3,FALSE)</f>
        <v>December</v>
      </c>
      <c r="D1824" s="4">
        <f>VLOOKUP(A1824,holiday!A1824:E3929,5,FALSE)</f>
        <v>2019</v>
      </c>
      <c r="E1824" s="4">
        <f>VLOOKUP(A1824,holiday!A1824:F3929,4,FALSE)</f>
        <v>52</v>
      </c>
      <c r="F1824" s="4" t="str">
        <f>VLOOKUP(A1824,holiday!A1824:G3929,6,FALSE)</f>
        <v>N</v>
      </c>
      <c r="G1824" s="4" t="str">
        <f>VLOOKUP(A1824,holiday!A1824:H3929,7,FALSE)</f>
        <v>N</v>
      </c>
      <c r="H1824">
        <v>16.7</v>
      </c>
      <c r="I1824">
        <v>28.4</v>
      </c>
      <c r="J1824">
        <v>20.6</v>
      </c>
      <c r="K1824">
        <v>0</v>
      </c>
      <c r="L1824" s="5">
        <v>113521.685</v>
      </c>
      <c r="M1824" s="6">
        <v>63.295449300000001</v>
      </c>
      <c r="N1824" s="6">
        <f t="shared" si="28"/>
        <v>7185406.0573680708</v>
      </c>
    </row>
    <row r="1825" spans="1:14" x14ac:dyDescent="0.45">
      <c r="A1825" s="9">
        <v>43828</v>
      </c>
      <c r="B1825" s="4" t="str">
        <f>VLOOKUP(A1825,holiday!A1825:F3930,2,FALSE)</f>
        <v>Sunday</v>
      </c>
      <c r="C1825" s="4" t="str">
        <f>VLOOKUP(A1825,holiday!A1825:G3930,3,FALSE)</f>
        <v>December</v>
      </c>
      <c r="D1825" s="4">
        <f>VLOOKUP(A1825,holiday!A1825:E3930,5,FALSE)</f>
        <v>2019</v>
      </c>
      <c r="E1825" s="4">
        <f>VLOOKUP(A1825,holiday!A1825:F3930,4,FALSE)</f>
        <v>52</v>
      </c>
      <c r="F1825" s="4" t="str">
        <f>VLOOKUP(A1825,holiday!A1825:G3930,6,FALSE)</f>
        <v>N</v>
      </c>
      <c r="G1825" s="4" t="str">
        <f>VLOOKUP(A1825,holiday!A1825:H3930,7,FALSE)</f>
        <v>N</v>
      </c>
      <c r="H1825">
        <v>16.8</v>
      </c>
      <c r="I1825">
        <v>33.200000000000003</v>
      </c>
      <c r="J1825">
        <v>31.9</v>
      </c>
      <c r="K1825">
        <v>0</v>
      </c>
      <c r="L1825" s="5">
        <v>118293.52499999999</v>
      </c>
      <c r="M1825" s="6">
        <v>87.686688779999997</v>
      </c>
      <c r="N1825" s="6">
        <f t="shared" si="28"/>
        <v>10372767.511364149</v>
      </c>
    </row>
    <row r="1826" spans="1:14" x14ac:dyDescent="0.45">
      <c r="A1826" s="9">
        <v>43829</v>
      </c>
      <c r="B1826" s="4" t="str">
        <f>VLOOKUP(A1826,holiday!A1826:F3931,2,FALSE)</f>
        <v>Monday</v>
      </c>
      <c r="C1826" s="4" t="str">
        <f>VLOOKUP(A1826,holiday!A1826:G3931,3,FALSE)</f>
        <v>December</v>
      </c>
      <c r="D1826" s="4">
        <f>VLOOKUP(A1826,holiday!A1826:E3931,5,FALSE)</f>
        <v>2019</v>
      </c>
      <c r="E1826" s="4">
        <f>VLOOKUP(A1826,holiday!A1826:F3931,4,FALSE)</f>
        <v>52</v>
      </c>
      <c r="F1826" s="4" t="str">
        <f>VLOOKUP(A1826,holiday!A1826:G3931,6,FALSE)</f>
        <v>N</v>
      </c>
      <c r="G1826" s="4" t="str">
        <f>VLOOKUP(A1826,holiday!A1826:H3931,7,FALSE)</f>
        <v>N</v>
      </c>
      <c r="H1826">
        <v>19.7</v>
      </c>
      <c r="I1826">
        <v>40.799999999999997</v>
      </c>
      <c r="J1826">
        <v>18.8</v>
      </c>
      <c r="K1826">
        <v>0</v>
      </c>
      <c r="L1826" s="5">
        <v>140410.125</v>
      </c>
      <c r="M1826" s="6">
        <v>295.82920189999999</v>
      </c>
      <c r="N1826" s="6">
        <f t="shared" si="28"/>
        <v>41537415.217429236</v>
      </c>
    </row>
    <row r="1827" spans="1:14" x14ac:dyDescent="0.45">
      <c r="A1827" s="9">
        <v>43830</v>
      </c>
      <c r="B1827" s="4" t="str">
        <f>VLOOKUP(A1827,holiday!A1827:F3932,2,FALSE)</f>
        <v>Tuesday</v>
      </c>
      <c r="C1827" s="4" t="str">
        <f>VLOOKUP(A1827,holiday!A1827:G3932,3,FALSE)</f>
        <v>December</v>
      </c>
      <c r="D1827" s="4">
        <f>VLOOKUP(A1827,holiday!A1827:E3932,5,FALSE)</f>
        <v>2019</v>
      </c>
      <c r="E1827" s="4">
        <f>VLOOKUP(A1827,holiday!A1827:F3932,4,FALSE)</f>
        <v>52</v>
      </c>
      <c r="F1827" s="4" t="str">
        <f>VLOOKUP(A1827,holiday!A1827:G3932,6,FALSE)</f>
        <v>N</v>
      </c>
      <c r="G1827" s="4" t="str">
        <f>VLOOKUP(A1827,holiday!A1827:H3932,7,FALSE)</f>
        <v>N</v>
      </c>
      <c r="H1827">
        <v>15.3</v>
      </c>
      <c r="I1827">
        <v>21.2</v>
      </c>
      <c r="J1827">
        <v>29.3</v>
      </c>
      <c r="K1827">
        <v>2.4</v>
      </c>
      <c r="L1827" s="5">
        <v>95410.39</v>
      </c>
      <c r="M1827" s="6">
        <v>46.251483919999998</v>
      </c>
      <c r="N1827" s="6">
        <f t="shared" si="28"/>
        <v>4412872.1188859288</v>
      </c>
    </row>
    <row r="1828" spans="1:14" x14ac:dyDescent="0.45">
      <c r="A1828" s="9">
        <v>43831</v>
      </c>
      <c r="B1828" s="4" t="str">
        <f>VLOOKUP(A1828,holiday!A1828:F3933,2,FALSE)</f>
        <v>Wednesday</v>
      </c>
      <c r="C1828" s="4" t="str">
        <f>VLOOKUP(A1828,holiday!A1828:G3933,3,FALSE)</f>
        <v>January</v>
      </c>
      <c r="D1828" s="4">
        <f>VLOOKUP(A1828,holiday!A1828:E3933,5,FALSE)</f>
        <v>2020</v>
      </c>
      <c r="E1828" s="4">
        <f>VLOOKUP(A1828,holiday!A1828:F3933,4,FALSE)</f>
        <v>52</v>
      </c>
      <c r="F1828" s="4" t="str">
        <f>VLOOKUP(A1828,holiday!A1828:G3933,6,FALSE)</f>
        <v>N</v>
      </c>
      <c r="G1828" s="4" t="str">
        <f>VLOOKUP(A1828,holiday!A1828:H3933,7,FALSE)</f>
        <v>Y</v>
      </c>
      <c r="H1828">
        <v>11.8</v>
      </c>
      <c r="I1828">
        <v>24.9</v>
      </c>
      <c r="J1828">
        <v>31.6</v>
      </c>
      <c r="K1828">
        <v>0</v>
      </c>
      <c r="L1828" s="5">
        <v>89077.854999999996</v>
      </c>
      <c r="M1828" s="6">
        <v>50.921802759999999</v>
      </c>
      <c r="N1828" s="6">
        <f t="shared" si="28"/>
        <v>4536004.9625938796</v>
      </c>
    </row>
    <row r="1829" spans="1:14" x14ac:dyDescent="0.45">
      <c r="A1829" s="9">
        <v>43832</v>
      </c>
      <c r="B1829" s="4" t="str">
        <f>VLOOKUP(A1829,holiday!A1829:F3934,2,FALSE)</f>
        <v>Thursday</v>
      </c>
      <c r="C1829" s="4" t="str">
        <f>VLOOKUP(A1829,holiday!A1829:G3934,3,FALSE)</f>
        <v>January</v>
      </c>
      <c r="D1829" s="4">
        <f>VLOOKUP(A1829,holiday!A1829:E3934,5,FALSE)</f>
        <v>2020</v>
      </c>
      <c r="E1829" s="4">
        <f>VLOOKUP(A1829,holiday!A1829:F3934,4,FALSE)</f>
        <v>1</v>
      </c>
      <c r="F1829" s="4" t="str">
        <f>VLOOKUP(A1829,holiday!A1829:G3934,6,FALSE)</f>
        <v>N</v>
      </c>
      <c r="G1829" s="4" t="str">
        <f>VLOOKUP(A1829,holiday!A1829:H3934,7,FALSE)</f>
        <v>N</v>
      </c>
      <c r="H1829">
        <v>12.8</v>
      </c>
      <c r="I1829">
        <v>25</v>
      </c>
      <c r="J1829">
        <v>31.6</v>
      </c>
      <c r="K1829">
        <v>0</v>
      </c>
      <c r="L1829" s="5">
        <v>102988.185</v>
      </c>
      <c r="M1829" s="6">
        <v>69.546225629999995</v>
      </c>
      <c r="N1829" s="6">
        <f t="shared" si="28"/>
        <v>7162439.551234181</v>
      </c>
    </row>
    <row r="1830" spans="1:14" x14ac:dyDescent="0.45">
      <c r="A1830" s="9">
        <v>43833</v>
      </c>
      <c r="B1830" s="4" t="str">
        <f>VLOOKUP(A1830,holiday!A1830:F3935,2,FALSE)</f>
        <v>Friday</v>
      </c>
      <c r="C1830" s="4" t="str">
        <f>VLOOKUP(A1830,holiday!A1830:G3935,3,FALSE)</f>
        <v>January</v>
      </c>
      <c r="D1830" s="4">
        <f>VLOOKUP(A1830,holiday!A1830:E3935,5,FALSE)</f>
        <v>2020</v>
      </c>
      <c r="E1830" s="4">
        <f>VLOOKUP(A1830,holiday!A1830:F3935,4,FALSE)</f>
        <v>1</v>
      </c>
      <c r="F1830" s="4" t="str">
        <f>VLOOKUP(A1830,holiday!A1830:G3935,6,FALSE)</f>
        <v>N</v>
      </c>
      <c r="G1830" s="4" t="str">
        <f>VLOOKUP(A1830,holiday!A1830:H3935,7,FALSE)</f>
        <v>N</v>
      </c>
      <c r="H1830">
        <v>13.7</v>
      </c>
      <c r="I1830">
        <v>36.6</v>
      </c>
      <c r="J1830">
        <v>30.7</v>
      </c>
      <c r="K1830">
        <v>0</v>
      </c>
      <c r="L1830" s="5">
        <v>118922.215</v>
      </c>
      <c r="M1830" s="6">
        <v>65.435921559999997</v>
      </c>
      <c r="N1830" s="6">
        <f t="shared" si="28"/>
        <v>7781784.7324814545</v>
      </c>
    </row>
    <row r="1831" spans="1:14" x14ac:dyDescent="0.45">
      <c r="A1831" s="9">
        <v>43834</v>
      </c>
      <c r="B1831" s="4" t="str">
        <f>VLOOKUP(A1831,holiday!A1831:F3936,2,FALSE)</f>
        <v>Saturday</v>
      </c>
      <c r="C1831" s="4" t="str">
        <f>VLOOKUP(A1831,holiday!A1831:G3936,3,FALSE)</f>
        <v>January</v>
      </c>
      <c r="D1831" s="4">
        <f>VLOOKUP(A1831,holiday!A1831:E3936,5,FALSE)</f>
        <v>2020</v>
      </c>
      <c r="E1831" s="4">
        <f>VLOOKUP(A1831,holiday!A1831:F3936,4,FALSE)</f>
        <v>1</v>
      </c>
      <c r="F1831" s="4" t="str">
        <f>VLOOKUP(A1831,holiday!A1831:G3936,6,FALSE)</f>
        <v>N</v>
      </c>
      <c r="G1831" s="4" t="str">
        <f>VLOOKUP(A1831,holiday!A1831:H3936,7,FALSE)</f>
        <v>N</v>
      </c>
      <c r="H1831">
        <v>18.600000000000001</v>
      </c>
      <c r="I1831">
        <v>26.8</v>
      </c>
      <c r="J1831">
        <v>22.8</v>
      </c>
      <c r="K1831">
        <v>0</v>
      </c>
      <c r="L1831" s="5">
        <v>102245.61</v>
      </c>
      <c r="M1831" s="6">
        <v>28.04223073</v>
      </c>
      <c r="N1831" s="6">
        <f t="shared" si="28"/>
        <v>2867194.9867495955</v>
      </c>
    </row>
    <row r="1832" spans="1:14" x14ac:dyDescent="0.45">
      <c r="A1832" s="9">
        <v>43835</v>
      </c>
      <c r="B1832" s="4" t="str">
        <f>VLOOKUP(A1832,holiday!A1832:F3937,2,FALSE)</f>
        <v>Sunday</v>
      </c>
      <c r="C1832" s="4" t="str">
        <f>VLOOKUP(A1832,holiday!A1832:G3937,3,FALSE)</f>
        <v>January</v>
      </c>
      <c r="D1832" s="4">
        <f>VLOOKUP(A1832,holiday!A1832:E3937,5,FALSE)</f>
        <v>2020</v>
      </c>
      <c r="E1832" s="4">
        <f>VLOOKUP(A1832,holiday!A1832:F3937,4,FALSE)</f>
        <v>1</v>
      </c>
      <c r="F1832" s="4" t="str">
        <f>VLOOKUP(A1832,holiday!A1832:G3937,6,FALSE)</f>
        <v>N</v>
      </c>
      <c r="G1832" s="4" t="str">
        <f>VLOOKUP(A1832,holiday!A1832:H3937,7,FALSE)</f>
        <v>N</v>
      </c>
      <c r="H1832">
        <v>12.7</v>
      </c>
      <c r="I1832">
        <v>16.7</v>
      </c>
      <c r="J1832">
        <v>5.0999999999999996</v>
      </c>
      <c r="K1832">
        <v>2.2000000000000002</v>
      </c>
      <c r="L1832" s="5">
        <v>95671.2</v>
      </c>
      <c r="M1832" s="6">
        <v>18.87543557</v>
      </c>
      <c r="N1832" s="6">
        <f t="shared" si="28"/>
        <v>1805835.571504584</v>
      </c>
    </row>
    <row r="1833" spans="1:14" x14ac:dyDescent="0.45">
      <c r="A1833" s="9">
        <v>43836</v>
      </c>
      <c r="B1833" s="4" t="str">
        <f>VLOOKUP(A1833,holiday!A1833:F3938,2,FALSE)</f>
        <v>Monday</v>
      </c>
      <c r="C1833" s="4" t="str">
        <f>VLOOKUP(A1833,holiday!A1833:G3938,3,FALSE)</f>
        <v>January</v>
      </c>
      <c r="D1833" s="4">
        <f>VLOOKUP(A1833,holiday!A1833:E3938,5,FALSE)</f>
        <v>2020</v>
      </c>
      <c r="E1833" s="4">
        <f>VLOOKUP(A1833,holiday!A1833:F3938,4,FALSE)</f>
        <v>1</v>
      </c>
      <c r="F1833" s="4" t="str">
        <f>VLOOKUP(A1833,holiday!A1833:G3938,6,FALSE)</f>
        <v>N</v>
      </c>
      <c r="G1833" s="4" t="str">
        <f>VLOOKUP(A1833,holiday!A1833:H3938,7,FALSE)</f>
        <v>N</v>
      </c>
      <c r="H1833">
        <v>11.9</v>
      </c>
      <c r="I1833">
        <v>18</v>
      </c>
      <c r="J1833">
        <v>2.7</v>
      </c>
      <c r="K1833">
        <v>8.1999999999999993</v>
      </c>
      <c r="L1833" s="5">
        <v>110253.59</v>
      </c>
      <c r="M1833" s="6">
        <v>56.104400259999998</v>
      </c>
      <c r="N1833" s="6">
        <f t="shared" si="28"/>
        <v>6185711.5434619328</v>
      </c>
    </row>
    <row r="1834" spans="1:14" x14ac:dyDescent="0.45">
      <c r="A1834" s="9">
        <v>43837</v>
      </c>
      <c r="B1834" s="4" t="str">
        <f>VLOOKUP(A1834,holiday!A1834:F3939,2,FALSE)</f>
        <v>Tuesday</v>
      </c>
      <c r="C1834" s="4" t="str">
        <f>VLOOKUP(A1834,holiday!A1834:G3939,3,FALSE)</f>
        <v>January</v>
      </c>
      <c r="D1834" s="4">
        <f>VLOOKUP(A1834,holiday!A1834:E3939,5,FALSE)</f>
        <v>2020</v>
      </c>
      <c r="E1834" s="4">
        <f>VLOOKUP(A1834,holiday!A1834:F3939,4,FALSE)</f>
        <v>1</v>
      </c>
      <c r="F1834" s="4" t="str">
        <f>VLOOKUP(A1834,holiday!A1834:G3939,6,FALSE)</f>
        <v>N</v>
      </c>
      <c r="G1834" s="4" t="str">
        <f>VLOOKUP(A1834,holiday!A1834:H3939,7,FALSE)</f>
        <v>N</v>
      </c>
      <c r="H1834">
        <v>12.6</v>
      </c>
      <c r="I1834">
        <v>20.100000000000001</v>
      </c>
      <c r="J1834">
        <v>7.7</v>
      </c>
      <c r="K1834">
        <v>1.2</v>
      </c>
      <c r="L1834" s="5">
        <v>109336.56</v>
      </c>
      <c r="M1834" s="6">
        <v>59.42379013</v>
      </c>
      <c r="N1834" s="6">
        <f t="shared" si="28"/>
        <v>6497192.7949761525</v>
      </c>
    </row>
    <row r="1835" spans="1:14" x14ac:dyDescent="0.45">
      <c r="A1835" s="9">
        <v>43838</v>
      </c>
      <c r="B1835" s="4" t="str">
        <f>VLOOKUP(A1835,holiday!A1835:F3940,2,FALSE)</f>
        <v>Wednesday</v>
      </c>
      <c r="C1835" s="4" t="str">
        <f>VLOOKUP(A1835,holiday!A1835:G3940,3,FALSE)</f>
        <v>January</v>
      </c>
      <c r="D1835" s="4">
        <f>VLOOKUP(A1835,holiday!A1835:E3940,5,FALSE)</f>
        <v>2020</v>
      </c>
      <c r="E1835" s="4">
        <f>VLOOKUP(A1835,holiday!A1835:F3940,4,FALSE)</f>
        <v>1</v>
      </c>
      <c r="F1835" s="4" t="str">
        <f>VLOOKUP(A1835,holiday!A1835:G3940,6,FALSE)</f>
        <v>N</v>
      </c>
      <c r="G1835" s="4" t="str">
        <f>VLOOKUP(A1835,holiday!A1835:H3940,7,FALSE)</f>
        <v>N</v>
      </c>
      <c r="H1835">
        <v>16.8</v>
      </c>
      <c r="I1835">
        <v>23.8</v>
      </c>
      <c r="J1835">
        <v>26.9</v>
      </c>
      <c r="K1835">
        <v>0</v>
      </c>
      <c r="L1835" s="5">
        <v>110038.625</v>
      </c>
      <c r="M1835" s="6">
        <v>53.313229810000003</v>
      </c>
      <c r="N1835" s="6">
        <f t="shared" si="28"/>
        <v>5866514.5026014112</v>
      </c>
    </row>
    <row r="1836" spans="1:14" x14ac:dyDescent="0.45">
      <c r="A1836" s="9">
        <v>43839</v>
      </c>
      <c r="B1836" s="4" t="str">
        <f>VLOOKUP(A1836,holiday!A1836:F3941,2,FALSE)</f>
        <v>Thursday</v>
      </c>
      <c r="C1836" s="4" t="str">
        <f>VLOOKUP(A1836,holiday!A1836:G3941,3,FALSE)</f>
        <v>January</v>
      </c>
      <c r="D1836" s="4">
        <f>VLOOKUP(A1836,holiday!A1836:E3941,5,FALSE)</f>
        <v>2020</v>
      </c>
      <c r="E1836" s="4">
        <f>VLOOKUP(A1836,holiday!A1836:F3941,4,FALSE)</f>
        <v>2</v>
      </c>
      <c r="F1836" s="4" t="str">
        <f>VLOOKUP(A1836,holiday!A1836:G3941,6,FALSE)</f>
        <v>N</v>
      </c>
      <c r="G1836" s="4" t="str">
        <f>VLOOKUP(A1836,holiday!A1836:H3941,7,FALSE)</f>
        <v>N</v>
      </c>
      <c r="H1836">
        <v>17.899999999999999</v>
      </c>
      <c r="I1836">
        <v>31.9</v>
      </c>
      <c r="J1836">
        <v>29.8</v>
      </c>
      <c r="K1836">
        <v>0</v>
      </c>
      <c r="L1836" s="5">
        <v>127365.59</v>
      </c>
      <c r="M1836" s="6">
        <v>86.980864980000007</v>
      </c>
      <c r="N1836" s="6">
        <f t="shared" si="28"/>
        <v>11078369.186888039</v>
      </c>
    </row>
    <row r="1837" spans="1:14" x14ac:dyDescent="0.45">
      <c r="A1837" s="9">
        <v>43840</v>
      </c>
      <c r="B1837" s="4" t="str">
        <f>VLOOKUP(A1837,holiday!A1837:F3942,2,FALSE)</f>
        <v>Friday</v>
      </c>
      <c r="C1837" s="4" t="str">
        <f>VLOOKUP(A1837,holiday!A1837:G3942,3,FALSE)</f>
        <v>January</v>
      </c>
      <c r="D1837" s="4">
        <f>VLOOKUP(A1837,holiday!A1837:E3942,5,FALSE)</f>
        <v>2020</v>
      </c>
      <c r="E1837" s="4">
        <f>VLOOKUP(A1837,holiday!A1837:F3942,4,FALSE)</f>
        <v>2</v>
      </c>
      <c r="F1837" s="4" t="str">
        <f>VLOOKUP(A1837,holiday!A1837:G3942,6,FALSE)</f>
        <v>N</v>
      </c>
      <c r="G1837" s="4" t="str">
        <f>VLOOKUP(A1837,holiday!A1837:H3942,7,FALSE)</f>
        <v>N</v>
      </c>
      <c r="H1837">
        <v>20.100000000000001</v>
      </c>
      <c r="I1837">
        <v>32.9</v>
      </c>
      <c r="J1837">
        <v>10.1</v>
      </c>
      <c r="K1837">
        <v>0</v>
      </c>
      <c r="L1837" s="5">
        <v>122533.88</v>
      </c>
      <c r="M1837" s="6">
        <v>65.485985589999999</v>
      </c>
      <c r="N1837" s="6">
        <f t="shared" si="28"/>
        <v>8024251.8999667894</v>
      </c>
    </row>
    <row r="1838" spans="1:14" x14ac:dyDescent="0.45">
      <c r="A1838" s="9">
        <v>43841</v>
      </c>
      <c r="B1838" s="4" t="str">
        <f>VLOOKUP(A1838,holiday!A1838:F3943,2,FALSE)</f>
        <v>Saturday</v>
      </c>
      <c r="C1838" s="4" t="str">
        <f>VLOOKUP(A1838,holiday!A1838:G3943,3,FALSE)</f>
        <v>January</v>
      </c>
      <c r="D1838" s="4">
        <f>VLOOKUP(A1838,holiday!A1838:E3943,5,FALSE)</f>
        <v>2020</v>
      </c>
      <c r="E1838" s="4">
        <f>VLOOKUP(A1838,holiday!A1838:F3943,4,FALSE)</f>
        <v>2</v>
      </c>
      <c r="F1838" s="4" t="str">
        <f>VLOOKUP(A1838,holiday!A1838:G3943,6,FALSE)</f>
        <v>N</v>
      </c>
      <c r="G1838" s="4" t="str">
        <f>VLOOKUP(A1838,holiday!A1838:H3943,7,FALSE)</f>
        <v>N</v>
      </c>
      <c r="H1838">
        <v>13.5</v>
      </c>
      <c r="I1838">
        <v>19.3</v>
      </c>
      <c r="J1838">
        <v>18.2</v>
      </c>
      <c r="K1838">
        <v>15.6</v>
      </c>
      <c r="L1838" s="5">
        <v>91886.604999999996</v>
      </c>
      <c r="M1838" s="6">
        <v>22.78453983</v>
      </c>
      <c r="N1838" s="6">
        <f t="shared" si="28"/>
        <v>2093594.0114659769</v>
      </c>
    </row>
    <row r="1839" spans="1:14" x14ac:dyDescent="0.45">
      <c r="A1839" s="9">
        <v>43842</v>
      </c>
      <c r="B1839" s="4" t="str">
        <f>VLOOKUP(A1839,holiday!A1839:F3944,2,FALSE)</f>
        <v>Sunday</v>
      </c>
      <c r="C1839" s="4" t="str">
        <f>VLOOKUP(A1839,holiday!A1839:G3944,3,FALSE)</f>
        <v>January</v>
      </c>
      <c r="D1839" s="4">
        <f>VLOOKUP(A1839,holiday!A1839:E3944,5,FALSE)</f>
        <v>2020</v>
      </c>
      <c r="E1839" s="4">
        <f>VLOOKUP(A1839,holiday!A1839:F3944,4,FALSE)</f>
        <v>2</v>
      </c>
      <c r="F1839" s="4" t="str">
        <f>VLOOKUP(A1839,holiday!A1839:G3944,6,FALSE)</f>
        <v>N</v>
      </c>
      <c r="G1839" s="4" t="str">
        <f>VLOOKUP(A1839,holiday!A1839:H3944,7,FALSE)</f>
        <v>N</v>
      </c>
      <c r="H1839">
        <v>14.2</v>
      </c>
      <c r="I1839">
        <v>19.899999999999999</v>
      </c>
      <c r="J1839">
        <v>21.9</v>
      </c>
      <c r="K1839">
        <v>0</v>
      </c>
      <c r="L1839" s="5">
        <v>91797.595000000001</v>
      </c>
      <c r="M1839" s="6">
        <v>45.627913079999999</v>
      </c>
      <c r="N1839" s="6">
        <f t="shared" si="28"/>
        <v>4188532.6856130427</v>
      </c>
    </row>
    <row r="1840" spans="1:14" x14ac:dyDescent="0.45">
      <c r="A1840" s="9">
        <v>43843</v>
      </c>
      <c r="B1840" s="4" t="str">
        <f>VLOOKUP(A1840,holiday!A1840:F3945,2,FALSE)</f>
        <v>Monday</v>
      </c>
      <c r="C1840" s="4" t="str">
        <f>VLOOKUP(A1840,holiday!A1840:G3945,3,FALSE)</f>
        <v>January</v>
      </c>
      <c r="D1840" s="4">
        <f>VLOOKUP(A1840,holiday!A1840:E3945,5,FALSE)</f>
        <v>2020</v>
      </c>
      <c r="E1840" s="4">
        <f>VLOOKUP(A1840,holiday!A1840:F3945,4,FALSE)</f>
        <v>2</v>
      </c>
      <c r="F1840" s="4" t="str">
        <f>VLOOKUP(A1840,holiday!A1840:G3945,6,FALSE)</f>
        <v>N</v>
      </c>
      <c r="G1840" s="4" t="str">
        <f>VLOOKUP(A1840,holiday!A1840:H3945,7,FALSE)</f>
        <v>N</v>
      </c>
      <c r="H1840">
        <v>12.7</v>
      </c>
      <c r="I1840">
        <v>32.200000000000003</v>
      </c>
      <c r="J1840">
        <v>28.1</v>
      </c>
      <c r="K1840">
        <v>0</v>
      </c>
      <c r="L1840" s="5">
        <v>119653.94500000001</v>
      </c>
      <c r="M1840" s="6">
        <v>76.952473240000003</v>
      </c>
      <c r="N1840" s="6">
        <f t="shared" si="28"/>
        <v>9207667.0006729327</v>
      </c>
    </row>
    <row r="1841" spans="1:14" x14ac:dyDescent="0.45">
      <c r="A1841" s="9">
        <v>43844</v>
      </c>
      <c r="B1841" s="4" t="str">
        <f>VLOOKUP(A1841,holiday!A1841:F3946,2,FALSE)</f>
        <v>Tuesday</v>
      </c>
      <c r="C1841" s="4" t="str">
        <f>VLOOKUP(A1841,holiday!A1841:G3946,3,FALSE)</f>
        <v>January</v>
      </c>
      <c r="D1841" s="4">
        <f>VLOOKUP(A1841,holiday!A1841:E3946,5,FALSE)</f>
        <v>2020</v>
      </c>
      <c r="E1841" s="4">
        <f>VLOOKUP(A1841,holiday!A1841:F3946,4,FALSE)</f>
        <v>2</v>
      </c>
      <c r="F1841" s="4" t="str">
        <f>VLOOKUP(A1841,holiday!A1841:G3946,6,FALSE)</f>
        <v>N</v>
      </c>
      <c r="G1841" s="4" t="str">
        <f>VLOOKUP(A1841,holiday!A1841:H3946,7,FALSE)</f>
        <v>N</v>
      </c>
      <c r="H1841">
        <v>16.7</v>
      </c>
      <c r="I1841">
        <v>33.799999999999997</v>
      </c>
      <c r="J1841">
        <v>27.4</v>
      </c>
      <c r="K1841">
        <v>0</v>
      </c>
      <c r="L1841" s="5">
        <v>137302.60500000001</v>
      </c>
      <c r="M1841" s="6">
        <v>88.847653539999996</v>
      </c>
      <c r="N1841" s="6">
        <f t="shared" si="28"/>
        <v>12199014.279179472</v>
      </c>
    </row>
    <row r="1842" spans="1:14" x14ac:dyDescent="0.45">
      <c r="A1842" s="9">
        <v>43845</v>
      </c>
      <c r="B1842" s="4" t="str">
        <f>VLOOKUP(A1842,holiday!A1842:F3947,2,FALSE)</f>
        <v>Wednesday</v>
      </c>
      <c r="C1842" s="4" t="str">
        <f>VLOOKUP(A1842,holiday!A1842:G3947,3,FALSE)</f>
        <v>January</v>
      </c>
      <c r="D1842" s="4">
        <f>VLOOKUP(A1842,holiday!A1842:E3947,5,FALSE)</f>
        <v>2020</v>
      </c>
      <c r="E1842" s="4">
        <f>VLOOKUP(A1842,holiday!A1842:F3947,4,FALSE)</f>
        <v>2</v>
      </c>
      <c r="F1842" s="4" t="str">
        <f>VLOOKUP(A1842,holiday!A1842:G3947,6,FALSE)</f>
        <v>N</v>
      </c>
      <c r="G1842" s="4" t="str">
        <f>VLOOKUP(A1842,holiday!A1842:H3947,7,FALSE)</f>
        <v>N</v>
      </c>
      <c r="H1842">
        <v>19.5</v>
      </c>
      <c r="I1842">
        <v>36.799999999999997</v>
      </c>
      <c r="J1842">
        <v>20.8</v>
      </c>
      <c r="K1842">
        <v>0</v>
      </c>
      <c r="L1842" s="5">
        <v>137408.22500000001</v>
      </c>
      <c r="M1842" s="6">
        <v>63.73047072</v>
      </c>
      <c r="N1842" s="6">
        <f t="shared" si="28"/>
        <v>8757090.8600496724</v>
      </c>
    </row>
    <row r="1843" spans="1:14" x14ac:dyDescent="0.45">
      <c r="A1843" s="9">
        <v>43846</v>
      </c>
      <c r="B1843" s="4" t="str">
        <f>VLOOKUP(A1843,holiday!A1843:F3948,2,FALSE)</f>
        <v>Thursday</v>
      </c>
      <c r="C1843" s="4" t="str">
        <f>VLOOKUP(A1843,holiday!A1843:G3948,3,FALSE)</f>
        <v>January</v>
      </c>
      <c r="D1843" s="4">
        <f>VLOOKUP(A1843,holiday!A1843:E3948,5,FALSE)</f>
        <v>2020</v>
      </c>
      <c r="E1843" s="4">
        <f>VLOOKUP(A1843,holiday!A1843:F3948,4,FALSE)</f>
        <v>3</v>
      </c>
      <c r="F1843" s="4" t="str">
        <f>VLOOKUP(A1843,holiday!A1843:G3948,6,FALSE)</f>
        <v>N</v>
      </c>
      <c r="G1843" s="4" t="str">
        <f>VLOOKUP(A1843,holiday!A1843:H3948,7,FALSE)</f>
        <v>N</v>
      </c>
      <c r="H1843">
        <v>15.7</v>
      </c>
      <c r="I1843">
        <v>19.600000000000001</v>
      </c>
      <c r="J1843">
        <v>18.600000000000001</v>
      </c>
      <c r="K1843">
        <v>19.600000000000001</v>
      </c>
      <c r="L1843" s="5">
        <v>109669.645</v>
      </c>
      <c r="M1843" s="6">
        <v>33.404425930000002</v>
      </c>
      <c r="N1843" s="6">
        <f t="shared" si="28"/>
        <v>3663451.5331718954</v>
      </c>
    </row>
    <row r="1844" spans="1:14" x14ac:dyDescent="0.45">
      <c r="A1844" s="9">
        <v>43847</v>
      </c>
      <c r="B1844" s="4" t="str">
        <f>VLOOKUP(A1844,holiday!A1844:F3949,2,FALSE)</f>
        <v>Friday</v>
      </c>
      <c r="C1844" s="4" t="str">
        <f>VLOOKUP(A1844,holiday!A1844:G3949,3,FALSE)</f>
        <v>January</v>
      </c>
      <c r="D1844" s="4">
        <f>VLOOKUP(A1844,holiday!A1844:E3949,5,FALSE)</f>
        <v>2020</v>
      </c>
      <c r="E1844" s="4">
        <f>VLOOKUP(A1844,holiday!A1844:F3949,4,FALSE)</f>
        <v>3</v>
      </c>
      <c r="F1844" s="4" t="str">
        <f>VLOOKUP(A1844,holiday!A1844:G3949,6,FALSE)</f>
        <v>N</v>
      </c>
      <c r="G1844" s="4" t="str">
        <f>VLOOKUP(A1844,holiday!A1844:H3949,7,FALSE)</f>
        <v>N</v>
      </c>
      <c r="H1844">
        <v>14.4</v>
      </c>
      <c r="I1844">
        <v>24.8</v>
      </c>
      <c r="J1844">
        <v>24.4</v>
      </c>
      <c r="K1844">
        <v>0</v>
      </c>
      <c r="L1844" s="5">
        <v>108108.175</v>
      </c>
      <c r="M1844" s="6">
        <v>39.500761930000003</v>
      </c>
      <c r="N1844" s="6">
        <f t="shared" si="28"/>
        <v>4270355.2833617786</v>
      </c>
    </row>
    <row r="1845" spans="1:14" x14ac:dyDescent="0.45">
      <c r="A1845" s="9">
        <v>43848</v>
      </c>
      <c r="B1845" s="4" t="str">
        <f>VLOOKUP(A1845,holiday!A1845:F3950,2,FALSE)</f>
        <v>Saturday</v>
      </c>
      <c r="C1845" s="4" t="str">
        <f>VLOOKUP(A1845,holiday!A1845:G3950,3,FALSE)</f>
        <v>January</v>
      </c>
      <c r="D1845" s="4">
        <f>VLOOKUP(A1845,holiday!A1845:E3950,5,FALSE)</f>
        <v>2020</v>
      </c>
      <c r="E1845" s="4">
        <f>VLOOKUP(A1845,holiday!A1845:F3950,4,FALSE)</f>
        <v>3</v>
      </c>
      <c r="F1845" s="4" t="str">
        <f>VLOOKUP(A1845,holiday!A1845:G3950,6,FALSE)</f>
        <v>N</v>
      </c>
      <c r="G1845" s="4" t="str">
        <f>VLOOKUP(A1845,holiday!A1845:H3950,7,FALSE)</f>
        <v>N</v>
      </c>
      <c r="H1845">
        <v>13.9</v>
      </c>
      <c r="I1845">
        <v>29.4</v>
      </c>
      <c r="J1845">
        <v>27.2</v>
      </c>
      <c r="K1845">
        <v>0</v>
      </c>
      <c r="L1845" s="5">
        <v>105946.34</v>
      </c>
      <c r="M1845" s="6">
        <v>52.05315547</v>
      </c>
      <c r="N1845" s="6">
        <f t="shared" si="28"/>
        <v>5514841.30749748</v>
      </c>
    </row>
    <row r="1846" spans="1:14" x14ac:dyDescent="0.45">
      <c r="A1846" s="9">
        <v>43849</v>
      </c>
      <c r="B1846" s="4" t="str">
        <f>VLOOKUP(A1846,holiday!A1846:F3951,2,FALSE)</f>
        <v>Sunday</v>
      </c>
      <c r="C1846" s="4" t="str">
        <f>VLOOKUP(A1846,holiday!A1846:G3951,3,FALSE)</f>
        <v>January</v>
      </c>
      <c r="D1846" s="4">
        <f>VLOOKUP(A1846,holiday!A1846:E3951,5,FALSE)</f>
        <v>2020</v>
      </c>
      <c r="E1846" s="4">
        <f>VLOOKUP(A1846,holiday!A1846:F3951,4,FALSE)</f>
        <v>3</v>
      </c>
      <c r="F1846" s="4" t="str">
        <f>VLOOKUP(A1846,holiday!A1846:G3951,6,FALSE)</f>
        <v>N</v>
      </c>
      <c r="G1846" s="4" t="str">
        <f>VLOOKUP(A1846,holiday!A1846:H3951,7,FALSE)</f>
        <v>N</v>
      </c>
      <c r="H1846">
        <v>17.5</v>
      </c>
      <c r="I1846">
        <v>25.5</v>
      </c>
      <c r="J1846">
        <v>23.9</v>
      </c>
      <c r="K1846">
        <v>0</v>
      </c>
      <c r="L1846" s="5">
        <v>106921.55499999999</v>
      </c>
      <c r="M1846" s="6">
        <v>60.347055949999998</v>
      </c>
      <c r="N1846" s="6">
        <f t="shared" si="28"/>
        <v>6452401.061846002</v>
      </c>
    </row>
    <row r="1847" spans="1:14" x14ac:dyDescent="0.45">
      <c r="A1847" s="9">
        <v>43850</v>
      </c>
      <c r="B1847" s="4" t="str">
        <f>VLOOKUP(A1847,holiday!A1847:F3952,2,FALSE)</f>
        <v>Monday</v>
      </c>
      <c r="C1847" s="4" t="str">
        <f>VLOOKUP(A1847,holiday!A1847:G3952,3,FALSE)</f>
        <v>January</v>
      </c>
      <c r="D1847" s="4">
        <f>VLOOKUP(A1847,holiday!A1847:E3952,5,FALSE)</f>
        <v>2020</v>
      </c>
      <c r="E1847" s="4">
        <f>VLOOKUP(A1847,holiday!A1847:F3952,4,FALSE)</f>
        <v>3</v>
      </c>
      <c r="F1847" s="4" t="str">
        <f>VLOOKUP(A1847,holiday!A1847:G3952,6,FALSE)</f>
        <v>N</v>
      </c>
      <c r="G1847" s="4" t="str">
        <f>VLOOKUP(A1847,holiday!A1847:H3952,7,FALSE)</f>
        <v>N</v>
      </c>
      <c r="H1847">
        <v>19.100000000000001</v>
      </c>
      <c r="I1847">
        <v>21.8</v>
      </c>
      <c r="J1847">
        <v>8.8000000000000007</v>
      </c>
      <c r="K1847">
        <v>0.4</v>
      </c>
      <c r="L1847" s="5">
        <v>116291.535</v>
      </c>
      <c r="M1847" s="6">
        <v>45.359335479999999</v>
      </c>
      <c r="N1847" s="6">
        <f t="shared" si="28"/>
        <v>5274906.7495491616</v>
      </c>
    </row>
    <row r="1848" spans="1:14" x14ac:dyDescent="0.45">
      <c r="A1848" s="9">
        <v>43851</v>
      </c>
      <c r="B1848" s="4" t="str">
        <f>VLOOKUP(A1848,holiday!A1848:F3953,2,FALSE)</f>
        <v>Tuesday</v>
      </c>
      <c r="C1848" s="4" t="str">
        <f>VLOOKUP(A1848,holiday!A1848:G3953,3,FALSE)</f>
        <v>January</v>
      </c>
      <c r="D1848" s="4">
        <f>VLOOKUP(A1848,holiday!A1848:E3953,5,FALSE)</f>
        <v>2020</v>
      </c>
      <c r="E1848" s="4">
        <f>VLOOKUP(A1848,holiday!A1848:F3953,4,FALSE)</f>
        <v>3</v>
      </c>
      <c r="F1848" s="4" t="str">
        <f>VLOOKUP(A1848,holiday!A1848:G3953,6,FALSE)</f>
        <v>N</v>
      </c>
      <c r="G1848" s="4" t="str">
        <f>VLOOKUP(A1848,holiday!A1848:H3953,7,FALSE)</f>
        <v>N</v>
      </c>
      <c r="H1848">
        <v>14.8</v>
      </c>
      <c r="I1848">
        <v>23.5</v>
      </c>
      <c r="J1848">
        <v>28.4</v>
      </c>
      <c r="K1848">
        <v>44</v>
      </c>
      <c r="L1848" s="5">
        <v>112128.19500000001</v>
      </c>
      <c r="M1848" s="6">
        <v>53.564869539999997</v>
      </c>
      <c r="N1848" s="6">
        <f t="shared" si="28"/>
        <v>6006132.1369306799</v>
      </c>
    </row>
    <row r="1849" spans="1:14" x14ac:dyDescent="0.45">
      <c r="A1849" s="9">
        <v>43852</v>
      </c>
      <c r="B1849" s="4" t="str">
        <f>VLOOKUP(A1849,holiday!A1849:F3954,2,FALSE)</f>
        <v>Wednesday</v>
      </c>
      <c r="C1849" s="4" t="str">
        <f>VLOOKUP(A1849,holiday!A1849:G3954,3,FALSE)</f>
        <v>January</v>
      </c>
      <c r="D1849" s="4">
        <f>VLOOKUP(A1849,holiday!A1849:E3954,5,FALSE)</f>
        <v>2020</v>
      </c>
      <c r="E1849" s="4">
        <f>VLOOKUP(A1849,holiday!A1849:F3954,4,FALSE)</f>
        <v>3</v>
      </c>
      <c r="F1849" s="4" t="str">
        <f>VLOOKUP(A1849,holiday!A1849:G3954,6,FALSE)</f>
        <v>N</v>
      </c>
      <c r="G1849" s="4" t="str">
        <f>VLOOKUP(A1849,holiday!A1849:H3954,7,FALSE)</f>
        <v>N</v>
      </c>
      <c r="H1849">
        <v>14.1</v>
      </c>
      <c r="I1849">
        <v>31.7</v>
      </c>
      <c r="J1849">
        <v>12.4</v>
      </c>
      <c r="K1849">
        <v>0</v>
      </c>
      <c r="L1849" s="5">
        <v>119287.15</v>
      </c>
      <c r="M1849" s="6">
        <v>45.155690849999999</v>
      </c>
      <c r="N1849" s="6">
        <f t="shared" si="28"/>
        <v>5386493.6677775774</v>
      </c>
    </row>
    <row r="1850" spans="1:14" x14ac:dyDescent="0.45">
      <c r="A1850" s="9">
        <v>43853</v>
      </c>
      <c r="B1850" s="4" t="str">
        <f>VLOOKUP(A1850,holiday!A1850:F3955,2,FALSE)</f>
        <v>Thursday</v>
      </c>
      <c r="C1850" s="4" t="str">
        <f>VLOOKUP(A1850,holiday!A1850:G3955,3,FALSE)</f>
        <v>January</v>
      </c>
      <c r="D1850" s="4">
        <f>VLOOKUP(A1850,holiday!A1850:E3955,5,FALSE)</f>
        <v>2020</v>
      </c>
      <c r="E1850" s="4">
        <f>VLOOKUP(A1850,holiday!A1850:F3955,4,FALSE)</f>
        <v>4</v>
      </c>
      <c r="F1850" s="4" t="str">
        <f>VLOOKUP(A1850,holiday!A1850:G3955,6,FALSE)</f>
        <v>N</v>
      </c>
      <c r="G1850" s="4" t="str">
        <f>VLOOKUP(A1850,holiday!A1850:H3955,7,FALSE)</f>
        <v>N</v>
      </c>
      <c r="H1850">
        <v>12.9</v>
      </c>
      <c r="I1850">
        <v>22.6</v>
      </c>
      <c r="J1850">
        <v>13.4</v>
      </c>
      <c r="K1850">
        <v>22.8</v>
      </c>
      <c r="L1850" s="5">
        <v>112254.83</v>
      </c>
      <c r="M1850" s="6">
        <v>-1.7614234529999999</v>
      </c>
      <c r="N1850" s="6">
        <f t="shared" si="28"/>
        <v>-197728.29027452797</v>
      </c>
    </row>
    <row r="1851" spans="1:14" x14ac:dyDescent="0.45">
      <c r="A1851" s="9">
        <v>43854</v>
      </c>
      <c r="B1851" s="4" t="str">
        <f>VLOOKUP(A1851,holiday!A1851:F3956,2,FALSE)</f>
        <v>Friday</v>
      </c>
      <c r="C1851" s="4" t="str">
        <f>VLOOKUP(A1851,holiday!A1851:G3956,3,FALSE)</f>
        <v>January</v>
      </c>
      <c r="D1851" s="4">
        <f>VLOOKUP(A1851,holiday!A1851:E3956,5,FALSE)</f>
        <v>2020</v>
      </c>
      <c r="E1851" s="4">
        <f>VLOOKUP(A1851,holiday!A1851:F3956,4,FALSE)</f>
        <v>4</v>
      </c>
      <c r="F1851" s="4" t="str">
        <f>VLOOKUP(A1851,holiday!A1851:G3956,6,FALSE)</f>
        <v>N</v>
      </c>
      <c r="G1851" s="4" t="str">
        <f>VLOOKUP(A1851,holiday!A1851:H3956,7,FALSE)</f>
        <v>N</v>
      </c>
      <c r="H1851">
        <v>11.7</v>
      </c>
      <c r="I1851">
        <v>24.1</v>
      </c>
      <c r="J1851">
        <v>20.6</v>
      </c>
      <c r="K1851">
        <v>1.2</v>
      </c>
      <c r="L1851" s="5">
        <v>109316.375</v>
      </c>
      <c r="M1851" s="6">
        <v>49.479433710000002</v>
      </c>
      <c r="N1851" s="6">
        <f t="shared" si="28"/>
        <v>5408912.3302300014</v>
      </c>
    </row>
    <row r="1852" spans="1:14" x14ac:dyDescent="0.45">
      <c r="A1852" s="9">
        <v>43855</v>
      </c>
      <c r="B1852" s="4" t="str">
        <f>VLOOKUP(A1852,holiday!A1852:F3957,2,FALSE)</f>
        <v>Saturday</v>
      </c>
      <c r="C1852" s="4" t="str">
        <f>VLOOKUP(A1852,holiday!A1852:G3957,3,FALSE)</f>
        <v>January</v>
      </c>
      <c r="D1852" s="4">
        <f>VLOOKUP(A1852,holiday!A1852:E3957,5,FALSE)</f>
        <v>2020</v>
      </c>
      <c r="E1852" s="4">
        <f>VLOOKUP(A1852,holiday!A1852:F3957,4,FALSE)</f>
        <v>4</v>
      </c>
      <c r="F1852" s="4" t="str">
        <f>VLOOKUP(A1852,holiday!A1852:G3957,6,FALSE)</f>
        <v>N</v>
      </c>
      <c r="G1852" s="4" t="str">
        <f>VLOOKUP(A1852,holiday!A1852:H3957,7,FALSE)</f>
        <v>N</v>
      </c>
      <c r="H1852">
        <v>13</v>
      </c>
      <c r="I1852">
        <v>27.4</v>
      </c>
      <c r="J1852">
        <v>30</v>
      </c>
      <c r="K1852">
        <v>0</v>
      </c>
      <c r="L1852" s="5">
        <v>102445.88</v>
      </c>
      <c r="M1852" s="6">
        <v>50.132823129999998</v>
      </c>
      <c r="N1852" s="6">
        <f t="shared" si="28"/>
        <v>5135901.1824372048</v>
      </c>
    </row>
    <row r="1853" spans="1:14" x14ac:dyDescent="0.45">
      <c r="A1853" s="9">
        <v>43856</v>
      </c>
      <c r="B1853" s="4" t="str">
        <f>VLOOKUP(A1853,holiday!A1853:F3958,2,FALSE)</f>
        <v>Sunday</v>
      </c>
      <c r="C1853" s="4" t="str">
        <f>VLOOKUP(A1853,holiday!A1853:G3958,3,FALSE)</f>
        <v>January</v>
      </c>
      <c r="D1853" s="4">
        <f>VLOOKUP(A1853,holiday!A1853:E3958,5,FALSE)</f>
        <v>2020</v>
      </c>
      <c r="E1853" s="4">
        <f>VLOOKUP(A1853,holiday!A1853:F3958,4,FALSE)</f>
        <v>4</v>
      </c>
      <c r="F1853" s="4" t="str">
        <f>VLOOKUP(A1853,holiday!A1853:G3958,6,FALSE)</f>
        <v>N</v>
      </c>
      <c r="G1853" s="4" t="str">
        <f>VLOOKUP(A1853,holiday!A1853:H3958,7,FALSE)</f>
        <v>Y</v>
      </c>
      <c r="H1853">
        <v>15.8</v>
      </c>
      <c r="I1853">
        <v>23.6</v>
      </c>
      <c r="J1853">
        <v>24</v>
      </c>
      <c r="K1853">
        <v>0</v>
      </c>
      <c r="L1853" s="5">
        <v>101233.205</v>
      </c>
      <c r="M1853" s="6">
        <v>51.415029230000002</v>
      </c>
      <c r="N1853" s="6">
        <f t="shared" si="28"/>
        <v>5204908.1941215824</v>
      </c>
    </row>
    <row r="1854" spans="1:14" x14ac:dyDescent="0.45">
      <c r="A1854" s="9">
        <v>43857</v>
      </c>
      <c r="B1854" s="4" t="str">
        <f>VLOOKUP(A1854,holiday!A1854:F3959,2,FALSE)</f>
        <v>Monday</v>
      </c>
      <c r="C1854" s="4" t="str">
        <f>VLOOKUP(A1854,holiday!A1854:G3959,3,FALSE)</f>
        <v>January</v>
      </c>
      <c r="D1854" s="4">
        <f>VLOOKUP(A1854,holiday!A1854:E3959,5,FALSE)</f>
        <v>2020</v>
      </c>
      <c r="E1854" s="4">
        <f>VLOOKUP(A1854,holiday!A1854:F3959,4,FALSE)</f>
        <v>4</v>
      </c>
      <c r="F1854" s="4" t="str">
        <f>VLOOKUP(A1854,holiday!A1854:G3959,6,FALSE)</f>
        <v>N</v>
      </c>
      <c r="G1854" s="4" t="str">
        <f>VLOOKUP(A1854,holiday!A1854:H3959,7,FALSE)</f>
        <v>Y</v>
      </c>
      <c r="H1854">
        <v>12.8</v>
      </c>
      <c r="I1854">
        <v>23.1</v>
      </c>
      <c r="J1854">
        <v>26.1</v>
      </c>
      <c r="K1854">
        <v>0</v>
      </c>
      <c r="L1854" s="5">
        <v>103134.46</v>
      </c>
      <c r="M1854" s="6">
        <v>54.453082340000002</v>
      </c>
      <c r="N1854" s="6">
        <f t="shared" si="28"/>
        <v>5615989.242471437</v>
      </c>
    </row>
    <row r="1855" spans="1:14" x14ac:dyDescent="0.45">
      <c r="A1855" s="9">
        <v>43858</v>
      </c>
      <c r="B1855" s="4" t="str">
        <f>VLOOKUP(A1855,holiday!A1855:F3960,2,FALSE)</f>
        <v>Tuesday</v>
      </c>
      <c r="C1855" s="4" t="str">
        <f>VLOOKUP(A1855,holiday!A1855:G3960,3,FALSE)</f>
        <v>January</v>
      </c>
      <c r="D1855" s="4">
        <f>VLOOKUP(A1855,holiday!A1855:E3960,5,FALSE)</f>
        <v>2020</v>
      </c>
      <c r="E1855" s="4">
        <f>VLOOKUP(A1855,holiday!A1855:F3960,4,FALSE)</f>
        <v>4</v>
      </c>
      <c r="F1855" s="4" t="str">
        <f>VLOOKUP(A1855,holiday!A1855:G3960,6,FALSE)</f>
        <v>N</v>
      </c>
      <c r="G1855" s="4" t="str">
        <f>VLOOKUP(A1855,holiday!A1855:H3960,7,FALSE)</f>
        <v>N</v>
      </c>
      <c r="H1855">
        <v>13.6</v>
      </c>
      <c r="I1855">
        <v>25.4</v>
      </c>
      <c r="J1855">
        <v>26.5</v>
      </c>
      <c r="K1855">
        <v>0</v>
      </c>
      <c r="L1855" s="5">
        <v>116190.55499999999</v>
      </c>
      <c r="M1855" s="6">
        <v>67.173829400000002</v>
      </c>
      <c r="N1855" s="6">
        <f t="shared" si="28"/>
        <v>7804964.519461317</v>
      </c>
    </row>
    <row r="1856" spans="1:14" x14ac:dyDescent="0.45">
      <c r="A1856" s="9">
        <v>43859</v>
      </c>
      <c r="B1856" s="4" t="str">
        <f>VLOOKUP(A1856,holiday!A1856:F3961,2,FALSE)</f>
        <v>Wednesday</v>
      </c>
      <c r="C1856" s="4" t="str">
        <f>VLOOKUP(A1856,holiday!A1856:G3961,3,FALSE)</f>
        <v>January</v>
      </c>
      <c r="D1856" s="4">
        <f>VLOOKUP(A1856,holiday!A1856:E3961,5,FALSE)</f>
        <v>2020</v>
      </c>
      <c r="E1856" s="4">
        <f>VLOOKUP(A1856,holiday!A1856:F3961,4,FALSE)</f>
        <v>4</v>
      </c>
      <c r="F1856" s="4" t="str">
        <f>VLOOKUP(A1856,holiday!A1856:G3961,6,FALSE)</f>
        <v>N</v>
      </c>
      <c r="G1856" s="4" t="str">
        <f>VLOOKUP(A1856,holiday!A1856:H3961,7,FALSE)</f>
        <v>N</v>
      </c>
      <c r="H1856">
        <v>15.2</v>
      </c>
      <c r="I1856">
        <v>31.5</v>
      </c>
      <c r="J1856">
        <v>29.5</v>
      </c>
      <c r="K1856">
        <v>0</v>
      </c>
      <c r="L1856" s="5">
        <v>129812.91499999999</v>
      </c>
      <c r="M1856" s="6">
        <v>78.27234224</v>
      </c>
      <c r="N1856" s="6">
        <f t="shared" si="28"/>
        <v>10160760.910052029</v>
      </c>
    </row>
    <row r="1857" spans="1:14" x14ac:dyDescent="0.45">
      <c r="A1857" s="9">
        <v>43860</v>
      </c>
      <c r="B1857" s="4" t="str">
        <f>VLOOKUP(A1857,holiday!A1857:F3962,2,FALSE)</f>
        <v>Thursday</v>
      </c>
      <c r="C1857" s="4" t="str">
        <f>VLOOKUP(A1857,holiday!A1857:G3962,3,FALSE)</f>
        <v>January</v>
      </c>
      <c r="D1857" s="4">
        <f>VLOOKUP(A1857,holiday!A1857:E3962,5,FALSE)</f>
        <v>2020</v>
      </c>
      <c r="E1857" s="4">
        <f>VLOOKUP(A1857,holiday!A1857:F3962,4,FALSE)</f>
        <v>5</v>
      </c>
      <c r="F1857" s="4" t="str">
        <f>VLOOKUP(A1857,holiday!A1857:G3962,6,FALSE)</f>
        <v>Y</v>
      </c>
      <c r="G1857" s="4" t="str">
        <f>VLOOKUP(A1857,holiday!A1857:H3962,7,FALSE)</f>
        <v>N</v>
      </c>
      <c r="H1857">
        <v>16.399999999999999</v>
      </c>
      <c r="I1857">
        <v>39.4</v>
      </c>
      <c r="J1857">
        <v>29.3</v>
      </c>
      <c r="K1857">
        <v>0</v>
      </c>
      <c r="L1857" s="5">
        <v>154816.49</v>
      </c>
      <c r="M1857" s="6">
        <v>1044.4473029999999</v>
      </c>
      <c r="N1857" s="6">
        <f t="shared" si="28"/>
        <v>161697665.44042644</v>
      </c>
    </row>
    <row r="1858" spans="1:14" x14ac:dyDescent="0.45">
      <c r="A1858" s="9">
        <v>43861</v>
      </c>
      <c r="B1858" s="4" t="str">
        <f>VLOOKUP(A1858,holiday!A1858:F3963,2,FALSE)</f>
        <v>Friday</v>
      </c>
      <c r="C1858" s="4" t="str">
        <f>VLOOKUP(A1858,holiday!A1858:G3963,3,FALSE)</f>
        <v>January</v>
      </c>
      <c r="D1858" s="4">
        <f>VLOOKUP(A1858,holiday!A1858:E3963,5,FALSE)</f>
        <v>2020</v>
      </c>
      <c r="E1858" s="4">
        <f>VLOOKUP(A1858,holiday!A1858:F3963,4,FALSE)</f>
        <v>5</v>
      </c>
      <c r="F1858" s="4" t="str">
        <f>VLOOKUP(A1858,holiday!A1858:G3963,6,FALSE)</f>
        <v>Y</v>
      </c>
      <c r="G1858" s="4" t="str">
        <f>VLOOKUP(A1858,holiday!A1858:H3963,7,FALSE)</f>
        <v>N</v>
      </c>
      <c r="H1858">
        <v>21.5</v>
      </c>
      <c r="I1858">
        <v>42.9</v>
      </c>
      <c r="J1858">
        <v>18.3</v>
      </c>
      <c r="K1858">
        <v>0</v>
      </c>
      <c r="L1858" s="5">
        <v>170653.84</v>
      </c>
      <c r="M1858" s="6">
        <v>2809.437516</v>
      </c>
      <c r="N1858" s="6">
        <f t="shared" ref="N1858:N1921" si="29">L1858*M1858</f>
        <v>479441300.34546143</v>
      </c>
    </row>
    <row r="1859" spans="1:14" x14ac:dyDescent="0.45">
      <c r="A1859" s="9">
        <v>43862</v>
      </c>
      <c r="B1859" s="4" t="str">
        <f>VLOOKUP(A1859,holiday!A1859:F3964,2,FALSE)</f>
        <v>Saturday</v>
      </c>
      <c r="C1859" s="4" t="str">
        <f>VLOOKUP(A1859,holiday!A1859:G3964,3,FALSE)</f>
        <v>February</v>
      </c>
      <c r="D1859" s="4">
        <f>VLOOKUP(A1859,holiday!A1859:E3964,5,FALSE)</f>
        <v>2020</v>
      </c>
      <c r="E1859" s="4">
        <f>VLOOKUP(A1859,holiday!A1859:F3964,4,FALSE)</f>
        <v>5</v>
      </c>
      <c r="F1859" s="4" t="str">
        <f>VLOOKUP(A1859,holiday!A1859:G3964,6,FALSE)</f>
        <v>Y</v>
      </c>
      <c r="G1859" s="4" t="str">
        <f>VLOOKUP(A1859,holiday!A1859:H3964,7,FALSE)</f>
        <v>N</v>
      </c>
      <c r="H1859">
        <v>23.5</v>
      </c>
      <c r="I1859">
        <v>29.3</v>
      </c>
      <c r="J1859">
        <v>1.8</v>
      </c>
      <c r="K1859">
        <v>0.8</v>
      </c>
      <c r="L1859" s="5">
        <v>131856.315</v>
      </c>
      <c r="M1859" s="6">
        <v>86.908607950000004</v>
      </c>
      <c r="N1859" s="6">
        <f t="shared" si="29"/>
        <v>11459448.786066705</v>
      </c>
    </row>
    <row r="1860" spans="1:14" x14ac:dyDescent="0.45">
      <c r="A1860" s="9">
        <v>43863</v>
      </c>
      <c r="B1860" s="4" t="str">
        <f>VLOOKUP(A1860,holiday!A1860:F3965,2,FALSE)</f>
        <v>Sunday</v>
      </c>
      <c r="C1860" s="4" t="str">
        <f>VLOOKUP(A1860,holiday!A1860:G3965,3,FALSE)</f>
        <v>February</v>
      </c>
      <c r="D1860" s="4">
        <f>VLOOKUP(A1860,holiday!A1860:E3965,5,FALSE)</f>
        <v>2020</v>
      </c>
      <c r="E1860" s="4">
        <f>VLOOKUP(A1860,holiday!A1860:F3965,4,FALSE)</f>
        <v>5</v>
      </c>
      <c r="F1860" s="4" t="str">
        <f>VLOOKUP(A1860,holiday!A1860:G3965,6,FALSE)</f>
        <v>Y</v>
      </c>
      <c r="G1860" s="4" t="str">
        <f>VLOOKUP(A1860,holiday!A1860:H3965,7,FALSE)</f>
        <v>N</v>
      </c>
      <c r="H1860">
        <v>14.2</v>
      </c>
      <c r="I1860">
        <v>25.1</v>
      </c>
      <c r="J1860">
        <v>21</v>
      </c>
      <c r="K1860">
        <v>14.8</v>
      </c>
      <c r="L1860" s="5">
        <v>97609.06</v>
      </c>
      <c r="M1860" s="6">
        <v>14.2356353</v>
      </c>
      <c r="N1860" s="6">
        <f t="shared" si="29"/>
        <v>1389526.980135818</v>
      </c>
    </row>
    <row r="1861" spans="1:14" x14ac:dyDescent="0.45">
      <c r="A1861" s="9">
        <v>43864</v>
      </c>
      <c r="B1861" s="4" t="str">
        <f>VLOOKUP(A1861,holiday!A1861:F3966,2,FALSE)</f>
        <v>Monday</v>
      </c>
      <c r="C1861" s="4" t="str">
        <f>VLOOKUP(A1861,holiday!A1861:G3966,3,FALSE)</f>
        <v>February</v>
      </c>
      <c r="D1861" s="4">
        <f>VLOOKUP(A1861,holiday!A1861:E3966,5,FALSE)</f>
        <v>2020</v>
      </c>
      <c r="E1861" s="4">
        <f>VLOOKUP(A1861,holiday!A1861:F3966,4,FALSE)</f>
        <v>5</v>
      </c>
      <c r="F1861" s="4" t="str">
        <f>VLOOKUP(A1861,holiday!A1861:G3966,6,FALSE)</f>
        <v>Y</v>
      </c>
      <c r="G1861" s="4" t="str">
        <f>VLOOKUP(A1861,holiday!A1861:H3966,7,FALSE)</f>
        <v>N</v>
      </c>
      <c r="H1861">
        <v>13.2</v>
      </c>
      <c r="I1861">
        <v>17.7</v>
      </c>
      <c r="J1861">
        <v>22.7</v>
      </c>
      <c r="K1861">
        <v>0</v>
      </c>
      <c r="L1861" s="5">
        <v>105004.91</v>
      </c>
      <c r="M1861" s="6">
        <v>15.310771989999999</v>
      </c>
      <c r="N1861" s="6">
        <f t="shared" si="29"/>
        <v>1607706.2348404708</v>
      </c>
    </row>
    <row r="1862" spans="1:14" x14ac:dyDescent="0.45">
      <c r="A1862" s="9">
        <v>43865</v>
      </c>
      <c r="B1862" s="4" t="str">
        <f>VLOOKUP(A1862,holiday!A1862:F3967,2,FALSE)</f>
        <v>Tuesday</v>
      </c>
      <c r="C1862" s="4" t="str">
        <f>VLOOKUP(A1862,holiday!A1862:G3967,3,FALSE)</f>
        <v>February</v>
      </c>
      <c r="D1862" s="4">
        <f>VLOOKUP(A1862,holiday!A1862:E3967,5,FALSE)</f>
        <v>2020</v>
      </c>
      <c r="E1862" s="4">
        <f>VLOOKUP(A1862,holiday!A1862:F3967,4,FALSE)</f>
        <v>5</v>
      </c>
      <c r="F1862" s="4" t="str">
        <f>VLOOKUP(A1862,holiday!A1862:G3967,6,FALSE)</f>
        <v>Y</v>
      </c>
      <c r="G1862" s="4" t="str">
        <f>VLOOKUP(A1862,holiday!A1862:H3967,7,FALSE)</f>
        <v>N</v>
      </c>
      <c r="H1862">
        <v>11.3</v>
      </c>
      <c r="I1862">
        <v>19.7</v>
      </c>
      <c r="J1862">
        <v>28.6</v>
      </c>
      <c r="K1862">
        <v>0</v>
      </c>
      <c r="L1862" s="5">
        <v>107034.065</v>
      </c>
      <c r="M1862" s="6">
        <v>25.212092720000001</v>
      </c>
      <c r="N1862" s="6">
        <f t="shared" si="29"/>
        <v>2698552.7709785071</v>
      </c>
    </row>
    <row r="1863" spans="1:14" x14ac:dyDescent="0.45">
      <c r="A1863" s="9">
        <v>43866</v>
      </c>
      <c r="B1863" s="4" t="str">
        <f>VLOOKUP(A1863,holiday!A1863:F3968,2,FALSE)</f>
        <v>Wednesday</v>
      </c>
      <c r="C1863" s="4" t="str">
        <f>VLOOKUP(A1863,holiday!A1863:G3968,3,FALSE)</f>
        <v>February</v>
      </c>
      <c r="D1863" s="4">
        <f>VLOOKUP(A1863,holiday!A1863:E3968,5,FALSE)</f>
        <v>2020</v>
      </c>
      <c r="E1863" s="4">
        <f>VLOOKUP(A1863,holiday!A1863:F3968,4,FALSE)</f>
        <v>5</v>
      </c>
      <c r="F1863" s="4" t="str">
        <f>VLOOKUP(A1863,holiday!A1863:G3968,6,FALSE)</f>
        <v>Y</v>
      </c>
      <c r="G1863" s="4" t="str">
        <f>VLOOKUP(A1863,holiday!A1863:H3968,7,FALSE)</f>
        <v>N</v>
      </c>
      <c r="H1863">
        <v>10.8</v>
      </c>
      <c r="I1863">
        <v>20.100000000000001</v>
      </c>
      <c r="J1863">
        <v>27.1</v>
      </c>
      <c r="K1863">
        <v>0</v>
      </c>
      <c r="L1863" s="5">
        <v>108988.44</v>
      </c>
      <c r="M1863" s="6">
        <v>42.116875</v>
      </c>
      <c r="N1863" s="6">
        <f t="shared" si="29"/>
        <v>4590252.5039250003</v>
      </c>
    </row>
    <row r="1864" spans="1:14" x14ac:dyDescent="0.45">
      <c r="A1864" s="9">
        <v>43867</v>
      </c>
      <c r="B1864" s="4" t="str">
        <f>VLOOKUP(A1864,holiday!A1864:F3969,2,FALSE)</f>
        <v>Thursday</v>
      </c>
      <c r="C1864" s="4" t="str">
        <f>VLOOKUP(A1864,holiday!A1864:G3969,3,FALSE)</f>
        <v>February</v>
      </c>
      <c r="D1864" s="4">
        <f>VLOOKUP(A1864,holiday!A1864:E3969,5,FALSE)</f>
        <v>2020</v>
      </c>
      <c r="E1864" s="4">
        <f>VLOOKUP(A1864,holiday!A1864:F3969,4,FALSE)</f>
        <v>6</v>
      </c>
      <c r="F1864" s="4" t="str">
        <f>VLOOKUP(A1864,holiday!A1864:G3969,6,FALSE)</f>
        <v>Y</v>
      </c>
      <c r="G1864" s="4" t="str">
        <f>VLOOKUP(A1864,holiday!A1864:H3969,7,FALSE)</f>
        <v>N</v>
      </c>
      <c r="H1864">
        <v>13.7</v>
      </c>
      <c r="I1864">
        <v>25.5</v>
      </c>
      <c r="J1864">
        <v>25</v>
      </c>
      <c r="K1864">
        <v>0</v>
      </c>
      <c r="L1864" s="5">
        <v>120569.46</v>
      </c>
      <c r="M1864" s="6">
        <v>42.766032299999999</v>
      </c>
      <c r="N1864" s="6">
        <f t="shared" si="29"/>
        <v>5156277.4207535582</v>
      </c>
    </row>
    <row r="1865" spans="1:14" x14ac:dyDescent="0.45">
      <c r="A1865" s="9">
        <v>43868</v>
      </c>
      <c r="B1865" s="4" t="str">
        <f>VLOOKUP(A1865,holiday!A1865:F3970,2,FALSE)</f>
        <v>Friday</v>
      </c>
      <c r="C1865" s="4" t="str">
        <f>VLOOKUP(A1865,holiday!A1865:G3970,3,FALSE)</f>
        <v>February</v>
      </c>
      <c r="D1865" s="4">
        <f>VLOOKUP(A1865,holiday!A1865:E3970,5,FALSE)</f>
        <v>2020</v>
      </c>
      <c r="E1865" s="4">
        <f>VLOOKUP(A1865,holiday!A1865:F3970,4,FALSE)</f>
        <v>6</v>
      </c>
      <c r="F1865" s="4" t="str">
        <f>VLOOKUP(A1865,holiday!A1865:G3970,6,FALSE)</f>
        <v>Y</v>
      </c>
      <c r="G1865" s="4" t="str">
        <f>VLOOKUP(A1865,holiday!A1865:H3970,7,FALSE)</f>
        <v>N</v>
      </c>
      <c r="H1865">
        <v>16.5</v>
      </c>
      <c r="I1865">
        <v>23.2</v>
      </c>
      <c r="J1865">
        <v>18.399999999999999</v>
      </c>
      <c r="K1865">
        <v>0</v>
      </c>
      <c r="L1865" s="5">
        <v>120734.85</v>
      </c>
      <c r="M1865" s="6">
        <v>45.332425360000002</v>
      </c>
      <c r="N1865" s="6">
        <f t="shared" si="29"/>
        <v>5473203.5759757962</v>
      </c>
    </row>
    <row r="1866" spans="1:14" x14ac:dyDescent="0.45">
      <c r="A1866" s="9">
        <v>43869</v>
      </c>
      <c r="B1866" s="4" t="str">
        <f>VLOOKUP(A1866,holiday!A1866:F3971,2,FALSE)</f>
        <v>Saturday</v>
      </c>
      <c r="C1866" s="4" t="str">
        <f>VLOOKUP(A1866,holiday!A1866:G3971,3,FALSE)</f>
        <v>February</v>
      </c>
      <c r="D1866" s="4">
        <f>VLOOKUP(A1866,holiday!A1866:E3971,5,FALSE)</f>
        <v>2020</v>
      </c>
      <c r="E1866" s="4">
        <f>VLOOKUP(A1866,holiday!A1866:F3971,4,FALSE)</f>
        <v>6</v>
      </c>
      <c r="F1866" s="4" t="str">
        <f>VLOOKUP(A1866,holiday!A1866:G3971,6,FALSE)</f>
        <v>Y</v>
      </c>
      <c r="G1866" s="4" t="str">
        <f>VLOOKUP(A1866,holiday!A1866:H3971,7,FALSE)</f>
        <v>N</v>
      </c>
      <c r="H1866">
        <v>17.399999999999999</v>
      </c>
      <c r="I1866">
        <v>29.4</v>
      </c>
      <c r="J1866">
        <v>27.5</v>
      </c>
      <c r="K1866">
        <v>0</v>
      </c>
      <c r="L1866" s="5">
        <v>107864.44500000001</v>
      </c>
      <c r="M1866" s="6">
        <v>28.570907080000001</v>
      </c>
      <c r="N1866" s="6">
        <f t="shared" si="29"/>
        <v>3081785.035330771</v>
      </c>
    </row>
    <row r="1867" spans="1:14" x14ac:dyDescent="0.45">
      <c r="A1867" s="9">
        <v>43870</v>
      </c>
      <c r="B1867" s="4" t="str">
        <f>VLOOKUP(A1867,holiday!A1867:F3972,2,FALSE)</f>
        <v>Sunday</v>
      </c>
      <c r="C1867" s="4" t="str">
        <f>VLOOKUP(A1867,holiday!A1867:G3972,3,FALSE)</f>
        <v>February</v>
      </c>
      <c r="D1867" s="4">
        <f>VLOOKUP(A1867,holiday!A1867:E3972,5,FALSE)</f>
        <v>2020</v>
      </c>
      <c r="E1867" s="4">
        <f>VLOOKUP(A1867,holiday!A1867:F3972,4,FALSE)</f>
        <v>6</v>
      </c>
      <c r="F1867" s="4" t="str">
        <f>VLOOKUP(A1867,holiday!A1867:G3972,6,FALSE)</f>
        <v>Y</v>
      </c>
      <c r="G1867" s="4" t="str">
        <f>VLOOKUP(A1867,holiday!A1867:H3972,7,FALSE)</f>
        <v>N</v>
      </c>
      <c r="H1867">
        <v>19.600000000000001</v>
      </c>
      <c r="I1867">
        <v>28.2</v>
      </c>
      <c r="J1867">
        <v>19.899999999999999</v>
      </c>
      <c r="K1867">
        <v>0</v>
      </c>
      <c r="L1867" s="5">
        <v>103857.11</v>
      </c>
      <c r="M1867" s="6">
        <v>21.555491809999999</v>
      </c>
      <c r="N1867" s="6">
        <f t="shared" si="29"/>
        <v>2238691.0840152688</v>
      </c>
    </row>
    <row r="1868" spans="1:14" x14ac:dyDescent="0.45">
      <c r="A1868" s="9">
        <v>43871</v>
      </c>
      <c r="B1868" s="4" t="str">
        <f>VLOOKUP(A1868,holiday!A1868:F3973,2,FALSE)</f>
        <v>Monday</v>
      </c>
      <c r="C1868" s="4" t="str">
        <f>VLOOKUP(A1868,holiday!A1868:G3973,3,FALSE)</f>
        <v>February</v>
      </c>
      <c r="D1868" s="4">
        <f>VLOOKUP(A1868,holiday!A1868:E3973,5,FALSE)</f>
        <v>2020</v>
      </c>
      <c r="E1868" s="4">
        <f>VLOOKUP(A1868,holiday!A1868:F3973,4,FALSE)</f>
        <v>6</v>
      </c>
      <c r="F1868" s="4" t="str">
        <f>VLOOKUP(A1868,holiday!A1868:G3973,6,FALSE)</f>
        <v>Y</v>
      </c>
      <c r="G1868" s="4" t="str">
        <f>VLOOKUP(A1868,holiday!A1868:H3973,7,FALSE)</f>
        <v>N</v>
      </c>
      <c r="H1868">
        <v>18.5</v>
      </c>
      <c r="I1868">
        <v>27.7</v>
      </c>
      <c r="J1868">
        <v>15</v>
      </c>
      <c r="K1868">
        <v>0.6</v>
      </c>
      <c r="L1868" s="5">
        <v>122975.46</v>
      </c>
      <c r="M1868" s="6">
        <v>50.809242179999998</v>
      </c>
      <c r="N1868" s="6">
        <f t="shared" si="29"/>
        <v>6248289.9293369027</v>
      </c>
    </row>
    <row r="1869" spans="1:14" x14ac:dyDescent="0.45">
      <c r="A1869" s="9">
        <v>43872</v>
      </c>
      <c r="B1869" s="4" t="str">
        <f>VLOOKUP(A1869,holiday!A1869:F3974,2,FALSE)</f>
        <v>Tuesday</v>
      </c>
      <c r="C1869" s="4" t="str">
        <f>VLOOKUP(A1869,holiday!A1869:G3974,3,FALSE)</f>
        <v>February</v>
      </c>
      <c r="D1869" s="4">
        <f>VLOOKUP(A1869,holiday!A1869:E3974,5,FALSE)</f>
        <v>2020</v>
      </c>
      <c r="E1869" s="4">
        <f>VLOOKUP(A1869,holiday!A1869:F3974,4,FALSE)</f>
        <v>6</v>
      </c>
      <c r="F1869" s="4" t="str">
        <f>VLOOKUP(A1869,holiday!A1869:G3974,6,FALSE)</f>
        <v>Y</v>
      </c>
      <c r="G1869" s="4" t="str">
        <f>VLOOKUP(A1869,holiday!A1869:H3974,7,FALSE)</f>
        <v>N</v>
      </c>
      <c r="H1869">
        <v>19.5</v>
      </c>
      <c r="I1869">
        <v>25.9</v>
      </c>
      <c r="J1869">
        <v>19.100000000000001</v>
      </c>
      <c r="K1869">
        <v>0</v>
      </c>
      <c r="L1869" s="5">
        <v>127110.58</v>
      </c>
      <c r="M1869" s="6">
        <v>61.289840849999997</v>
      </c>
      <c r="N1869" s="6">
        <f t="shared" si="29"/>
        <v>7790587.2185511924</v>
      </c>
    </row>
    <row r="1870" spans="1:14" x14ac:dyDescent="0.45">
      <c r="A1870" s="9">
        <v>43873</v>
      </c>
      <c r="B1870" s="4" t="str">
        <f>VLOOKUP(A1870,holiday!A1870:F3975,2,FALSE)</f>
        <v>Wednesday</v>
      </c>
      <c r="C1870" s="4" t="str">
        <f>VLOOKUP(A1870,holiday!A1870:G3975,3,FALSE)</f>
        <v>February</v>
      </c>
      <c r="D1870" s="4">
        <f>VLOOKUP(A1870,holiday!A1870:E3975,5,FALSE)</f>
        <v>2020</v>
      </c>
      <c r="E1870" s="4">
        <f>VLOOKUP(A1870,holiday!A1870:F3975,4,FALSE)</f>
        <v>6</v>
      </c>
      <c r="F1870" s="4" t="str">
        <f>VLOOKUP(A1870,holiday!A1870:G3975,6,FALSE)</f>
        <v>Y</v>
      </c>
      <c r="G1870" s="4" t="str">
        <f>VLOOKUP(A1870,holiday!A1870:H3975,7,FALSE)</f>
        <v>N</v>
      </c>
      <c r="H1870">
        <v>19.100000000000001</v>
      </c>
      <c r="I1870">
        <v>27.7</v>
      </c>
      <c r="J1870">
        <v>17.3</v>
      </c>
      <c r="K1870">
        <v>0</v>
      </c>
      <c r="L1870" s="5">
        <v>124618.565</v>
      </c>
      <c r="M1870" s="6">
        <v>53.243525050000002</v>
      </c>
      <c r="N1870" s="6">
        <f t="shared" si="29"/>
        <v>6635131.6872725533</v>
      </c>
    </row>
    <row r="1871" spans="1:14" x14ac:dyDescent="0.45">
      <c r="A1871" s="9">
        <v>43874</v>
      </c>
      <c r="B1871" s="4" t="str">
        <f>VLOOKUP(A1871,holiday!A1871:F3976,2,FALSE)</f>
        <v>Thursday</v>
      </c>
      <c r="C1871" s="4" t="str">
        <f>VLOOKUP(A1871,holiday!A1871:G3976,3,FALSE)</f>
        <v>February</v>
      </c>
      <c r="D1871" s="4">
        <f>VLOOKUP(A1871,holiday!A1871:E3976,5,FALSE)</f>
        <v>2020</v>
      </c>
      <c r="E1871" s="4">
        <f>VLOOKUP(A1871,holiday!A1871:F3976,4,FALSE)</f>
        <v>7</v>
      </c>
      <c r="F1871" s="4" t="str">
        <f>VLOOKUP(A1871,holiday!A1871:G3976,6,FALSE)</f>
        <v>Y</v>
      </c>
      <c r="G1871" s="4" t="str">
        <f>VLOOKUP(A1871,holiday!A1871:H3976,7,FALSE)</f>
        <v>N</v>
      </c>
      <c r="H1871">
        <v>19.399999999999999</v>
      </c>
      <c r="I1871">
        <v>31.7</v>
      </c>
      <c r="J1871">
        <v>26.7</v>
      </c>
      <c r="K1871">
        <v>0</v>
      </c>
      <c r="L1871" s="5">
        <v>139137.185</v>
      </c>
      <c r="M1871" s="6">
        <v>79.018494320000002</v>
      </c>
      <c r="N1871" s="6">
        <f t="shared" si="29"/>
        <v>10994410.862623289</v>
      </c>
    </row>
    <row r="1872" spans="1:14" x14ac:dyDescent="0.45">
      <c r="A1872" s="9">
        <v>43875</v>
      </c>
      <c r="B1872" s="4" t="str">
        <f>VLOOKUP(A1872,holiday!A1872:F3977,2,FALSE)</f>
        <v>Friday</v>
      </c>
      <c r="C1872" s="4" t="str">
        <f>VLOOKUP(A1872,holiday!A1872:G3977,3,FALSE)</f>
        <v>February</v>
      </c>
      <c r="D1872" s="4">
        <f>VLOOKUP(A1872,holiday!A1872:E3977,5,FALSE)</f>
        <v>2020</v>
      </c>
      <c r="E1872" s="4">
        <f>VLOOKUP(A1872,holiday!A1872:F3977,4,FALSE)</f>
        <v>7</v>
      </c>
      <c r="F1872" s="4" t="str">
        <f>VLOOKUP(A1872,holiday!A1872:G3977,6,FALSE)</f>
        <v>Y</v>
      </c>
      <c r="G1872" s="4" t="str">
        <f>VLOOKUP(A1872,holiday!A1872:H3977,7,FALSE)</f>
        <v>N</v>
      </c>
      <c r="H1872">
        <v>20.3</v>
      </c>
      <c r="I1872">
        <v>33.700000000000003</v>
      </c>
      <c r="J1872">
        <v>10.6</v>
      </c>
      <c r="K1872">
        <v>0</v>
      </c>
      <c r="L1872" s="5">
        <v>139855.63</v>
      </c>
      <c r="M1872" s="6">
        <v>79.502643969999994</v>
      </c>
      <c r="N1872" s="6">
        <f t="shared" si="29"/>
        <v>11118892.359090051</v>
      </c>
    </row>
    <row r="1873" spans="1:14" x14ac:dyDescent="0.45">
      <c r="A1873" s="9">
        <v>43876</v>
      </c>
      <c r="B1873" s="4" t="str">
        <f>VLOOKUP(A1873,holiday!A1873:F3978,2,FALSE)</f>
        <v>Saturday</v>
      </c>
      <c r="C1873" s="4" t="str">
        <f>VLOOKUP(A1873,holiday!A1873:G3978,3,FALSE)</f>
        <v>February</v>
      </c>
      <c r="D1873" s="4">
        <f>VLOOKUP(A1873,holiday!A1873:E3978,5,FALSE)</f>
        <v>2020</v>
      </c>
      <c r="E1873" s="4">
        <f>VLOOKUP(A1873,holiday!A1873:F3978,4,FALSE)</f>
        <v>7</v>
      </c>
      <c r="F1873" s="4" t="str">
        <f>VLOOKUP(A1873,holiday!A1873:G3978,6,FALSE)</f>
        <v>Y</v>
      </c>
      <c r="G1873" s="4" t="str">
        <f>VLOOKUP(A1873,holiday!A1873:H3978,7,FALSE)</f>
        <v>N</v>
      </c>
      <c r="H1873">
        <v>18.899999999999999</v>
      </c>
      <c r="I1873">
        <v>19.3</v>
      </c>
      <c r="J1873">
        <v>2.4</v>
      </c>
      <c r="K1873">
        <v>5.4</v>
      </c>
      <c r="L1873" s="5">
        <v>108300.63499999999</v>
      </c>
      <c r="M1873" s="6">
        <v>55.674962260000001</v>
      </c>
      <c r="N1873" s="6">
        <f t="shared" si="29"/>
        <v>6029633.7663590349</v>
      </c>
    </row>
    <row r="1874" spans="1:14" x14ac:dyDescent="0.45">
      <c r="A1874" s="9">
        <v>43877</v>
      </c>
      <c r="B1874" s="4" t="str">
        <f>VLOOKUP(A1874,holiday!A1874:F3979,2,FALSE)</f>
        <v>Sunday</v>
      </c>
      <c r="C1874" s="4" t="str">
        <f>VLOOKUP(A1874,holiday!A1874:G3979,3,FALSE)</f>
        <v>February</v>
      </c>
      <c r="D1874" s="4">
        <f>VLOOKUP(A1874,holiday!A1874:E3979,5,FALSE)</f>
        <v>2020</v>
      </c>
      <c r="E1874" s="4">
        <f>VLOOKUP(A1874,holiday!A1874:F3979,4,FALSE)</f>
        <v>7</v>
      </c>
      <c r="F1874" s="4" t="str">
        <f>VLOOKUP(A1874,holiday!A1874:G3979,6,FALSE)</f>
        <v>Y</v>
      </c>
      <c r="G1874" s="4" t="str">
        <f>VLOOKUP(A1874,holiday!A1874:H3979,7,FALSE)</f>
        <v>N</v>
      </c>
      <c r="H1874">
        <v>16.899999999999999</v>
      </c>
      <c r="I1874">
        <v>26.4</v>
      </c>
      <c r="J1874">
        <v>23.8</v>
      </c>
      <c r="K1874">
        <v>2.8</v>
      </c>
      <c r="L1874" s="5">
        <v>100904.27</v>
      </c>
      <c r="M1874" s="6">
        <v>47.00473539</v>
      </c>
      <c r="N1874" s="6">
        <f t="shared" si="29"/>
        <v>4742978.5110711157</v>
      </c>
    </row>
    <row r="1875" spans="1:14" x14ac:dyDescent="0.45">
      <c r="A1875" s="9">
        <v>43878</v>
      </c>
      <c r="B1875" s="4" t="str">
        <f>VLOOKUP(A1875,holiday!A1875:F3980,2,FALSE)</f>
        <v>Monday</v>
      </c>
      <c r="C1875" s="4" t="str">
        <f>VLOOKUP(A1875,holiday!A1875:G3980,3,FALSE)</f>
        <v>February</v>
      </c>
      <c r="D1875" s="4">
        <f>VLOOKUP(A1875,holiday!A1875:E3980,5,FALSE)</f>
        <v>2020</v>
      </c>
      <c r="E1875" s="4">
        <f>VLOOKUP(A1875,holiday!A1875:F3980,4,FALSE)</f>
        <v>7</v>
      </c>
      <c r="F1875" s="4" t="str">
        <f>VLOOKUP(A1875,holiday!A1875:G3980,6,FALSE)</f>
        <v>Y</v>
      </c>
      <c r="G1875" s="4" t="str">
        <f>VLOOKUP(A1875,holiday!A1875:H3980,7,FALSE)</f>
        <v>N</v>
      </c>
      <c r="H1875">
        <v>15.2</v>
      </c>
      <c r="I1875">
        <v>25.6</v>
      </c>
      <c r="J1875">
        <v>26.4</v>
      </c>
      <c r="K1875">
        <v>0</v>
      </c>
      <c r="L1875" s="5">
        <v>123351.845</v>
      </c>
      <c r="M1875" s="6">
        <v>64.10902188</v>
      </c>
      <c r="N1875" s="6">
        <f t="shared" si="29"/>
        <v>7907966.1300433688</v>
      </c>
    </row>
    <row r="1876" spans="1:14" x14ac:dyDescent="0.45">
      <c r="A1876" s="9">
        <v>43879</v>
      </c>
      <c r="B1876" s="4" t="str">
        <f>VLOOKUP(A1876,holiday!A1876:F3981,2,FALSE)</f>
        <v>Tuesday</v>
      </c>
      <c r="C1876" s="4" t="str">
        <f>VLOOKUP(A1876,holiday!A1876:G3981,3,FALSE)</f>
        <v>February</v>
      </c>
      <c r="D1876" s="4">
        <f>VLOOKUP(A1876,holiday!A1876:E3981,5,FALSE)</f>
        <v>2020</v>
      </c>
      <c r="E1876" s="4">
        <f>VLOOKUP(A1876,holiday!A1876:F3981,4,FALSE)</f>
        <v>7</v>
      </c>
      <c r="F1876" s="4" t="str">
        <f>VLOOKUP(A1876,holiday!A1876:G3981,6,FALSE)</f>
        <v>Y</v>
      </c>
      <c r="G1876" s="4" t="str">
        <f>VLOOKUP(A1876,holiday!A1876:H3981,7,FALSE)</f>
        <v>N</v>
      </c>
      <c r="H1876">
        <v>17.600000000000001</v>
      </c>
      <c r="I1876">
        <v>21.8</v>
      </c>
      <c r="J1876">
        <v>7.3</v>
      </c>
      <c r="K1876">
        <v>0</v>
      </c>
      <c r="L1876" s="5">
        <v>119178.12</v>
      </c>
      <c r="M1876" s="6">
        <v>60.59554515</v>
      </c>
      <c r="N1876" s="6">
        <f t="shared" si="29"/>
        <v>7221663.1513521178</v>
      </c>
    </row>
    <row r="1877" spans="1:14" x14ac:dyDescent="0.45">
      <c r="A1877" s="9">
        <v>43880</v>
      </c>
      <c r="B1877" s="4" t="str">
        <f>VLOOKUP(A1877,holiday!A1877:F3982,2,FALSE)</f>
        <v>Wednesday</v>
      </c>
      <c r="C1877" s="4" t="str">
        <f>VLOOKUP(A1877,holiday!A1877:G3982,3,FALSE)</f>
        <v>February</v>
      </c>
      <c r="D1877" s="4">
        <f>VLOOKUP(A1877,holiday!A1877:E3982,5,FALSE)</f>
        <v>2020</v>
      </c>
      <c r="E1877" s="4">
        <f>VLOOKUP(A1877,holiday!A1877:F3982,4,FALSE)</f>
        <v>7</v>
      </c>
      <c r="F1877" s="4" t="str">
        <f>VLOOKUP(A1877,holiday!A1877:G3982,6,FALSE)</f>
        <v>Y</v>
      </c>
      <c r="G1877" s="4" t="str">
        <f>VLOOKUP(A1877,holiday!A1877:H3982,7,FALSE)</f>
        <v>N</v>
      </c>
      <c r="H1877">
        <v>13.3</v>
      </c>
      <c r="I1877">
        <v>19.7</v>
      </c>
      <c r="J1877">
        <v>12.9</v>
      </c>
      <c r="K1877">
        <v>38</v>
      </c>
      <c r="L1877" s="5">
        <v>109375.215</v>
      </c>
      <c r="M1877" s="6">
        <v>51.44203692</v>
      </c>
      <c r="N1877" s="6">
        <f t="shared" si="29"/>
        <v>5626483.8481629379</v>
      </c>
    </row>
    <row r="1878" spans="1:14" x14ac:dyDescent="0.45">
      <c r="A1878" s="9">
        <v>43881</v>
      </c>
      <c r="B1878" s="4" t="str">
        <f>VLOOKUP(A1878,holiday!A1878:F3983,2,FALSE)</f>
        <v>Thursday</v>
      </c>
      <c r="C1878" s="4" t="str">
        <f>VLOOKUP(A1878,holiday!A1878:G3983,3,FALSE)</f>
        <v>February</v>
      </c>
      <c r="D1878" s="4">
        <f>VLOOKUP(A1878,holiday!A1878:E3983,5,FALSE)</f>
        <v>2020</v>
      </c>
      <c r="E1878" s="4">
        <f>VLOOKUP(A1878,holiday!A1878:F3983,4,FALSE)</f>
        <v>8</v>
      </c>
      <c r="F1878" s="4" t="str">
        <f>VLOOKUP(A1878,holiday!A1878:G3983,6,FALSE)</f>
        <v>Y</v>
      </c>
      <c r="G1878" s="4" t="str">
        <f>VLOOKUP(A1878,holiday!A1878:H3983,7,FALSE)</f>
        <v>N</v>
      </c>
      <c r="H1878">
        <v>14.2</v>
      </c>
      <c r="I1878">
        <v>18.7</v>
      </c>
      <c r="J1878">
        <v>15.2</v>
      </c>
      <c r="K1878">
        <v>3.2</v>
      </c>
      <c r="L1878" s="5">
        <v>112202.145</v>
      </c>
      <c r="M1878" s="6">
        <v>58.361290920000002</v>
      </c>
      <c r="N1878" s="6">
        <f t="shared" si="29"/>
        <v>6548262.0261930237</v>
      </c>
    </row>
    <row r="1879" spans="1:14" x14ac:dyDescent="0.45">
      <c r="A1879" s="9">
        <v>43882</v>
      </c>
      <c r="B1879" s="4" t="str">
        <f>VLOOKUP(A1879,holiday!A1879:F3984,2,FALSE)</f>
        <v>Friday</v>
      </c>
      <c r="C1879" s="4" t="str">
        <f>VLOOKUP(A1879,holiday!A1879:G3984,3,FALSE)</f>
        <v>February</v>
      </c>
      <c r="D1879" s="4">
        <f>VLOOKUP(A1879,holiday!A1879:E3984,5,FALSE)</f>
        <v>2020</v>
      </c>
      <c r="E1879" s="4">
        <f>VLOOKUP(A1879,holiday!A1879:F3984,4,FALSE)</f>
        <v>8</v>
      </c>
      <c r="F1879" s="4" t="str">
        <f>VLOOKUP(A1879,holiday!A1879:G3984,6,FALSE)</f>
        <v>Y</v>
      </c>
      <c r="G1879" s="4" t="str">
        <f>VLOOKUP(A1879,holiday!A1879:H3984,7,FALSE)</f>
        <v>N</v>
      </c>
      <c r="H1879">
        <v>13.5</v>
      </c>
      <c r="I1879">
        <v>19.600000000000001</v>
      </c>
      <c r="J1879">
        <v>17.100000000000001</v>
      </c>
      <c r="K1879">
        <v>2.8</v>
      </c>
      <c r="L1879" s="5">
        <v>108949.05499999999</v>
      </c>
      <c r="M1879" s="6">
        <v>48.658203370000003</v>
      </c>
      <c r="N1879" s="6">
        <f t="shared" si="29"/>
        <v>5301265.2751593152</v>
      </c>
    </row>
    <row r="1880" spans="1:14" x14ac:dyDescent="0.45">
      <c r="A1880" s="9">
        <v>43883</v>
      </c>
      <c r="B1880" s="4" t="str">
        <f>VLOOKUP(A1880,holiday!A1880:F3985,2,FALSE)</f>
        <v>Saturday</v>
      </c>
      <c r="C1880" s="4" t="str">
        <f>VLOOKUP(A1880,holiday!A1880:G3985,3,FALSE)</f>
        <v>February</v>
      </c>
      <c r="D1880" s="4">
        <f>VLOOKUP(A1880,holiday!A1880:E3985,5,FALSE)</f>
        <v>2020</v>
      </c>
      <c r="E1880" s="4">
        <f>VLOOKUP(A1880,holiday!A1880:F3985,4,FALSE)</f>
        <v>8</v>
      </c>
      <c r="F1880" s="4" t="str">
        <f>VLOOKUP(A1880,holiday!A1880:G3985,6,FALSE)</f>
        <v>Y</v>
      </c>
      <c r="G1880" s="4" t="str">
        <f>VLOOKUP(A1880,holiday!A1880:H3985,7,FALSE)</f>
        <v>N</v>
      </c>
      <c r="H1880">
        <v>11.4</v>
      </c>
      <c r="I1880">
        <v>21.1</v>
      </c>
      <c r="J1880">
        <v>25.4</v>
      </c>
      <c r="K1880">
        <v>0</v>
      </c>
      <c r="L1880" s="5">
        <v>96922.02</v>
      </c>
      <c r="M1880" s="6">
        <v>42.236093580000002</v>
      </c>
      <c r="N1880" s="6">
        <f t="shared" si="29"/>
        <v>4093607.506682632</v>
      </c>
    </row>
    <row r="1881" spans="1:14" x14ac:dyDescent="0.45">
      <c r="A1881" s="9">
        <v>43884</v>
      </c>
      <c r="B1881" s="4" t="str">
        <f>VLOOKUP(A1881,holiday!A1881:F3986,2,FALSE)</f>
        <v>Sunday</v>
      </c>
      <c r="C1881" s="4" t="str">
        <f>VLOOKUP(A1881,holiday!A1881:G3986,3,FALSE)</f>
        <v>February</v>
      </c>
      <c r="D1881" s="4">
        <f>VLOOKUP(A1881,holiday!A1881:E3986,5,FALSE)</f>
        <v>2020</v>
      </c>
      <c r="E1881" s="4">
        <f>VLOOKUP(A1881,holiday!A1881:F3986,4,FALSE)</f>
        <v>8</v>
      </c>
      <c r="F1881" s="4" t="str">
        <f>VLOOKUP(A1881,holiday!A1881:G3986,6,FALSE)</f>
        <v>Y</v>
      </c>
      <c r="G1881" s="4" t="str">
        <f>VLOOKUP(A1881,holiday!A1881:H3986,7,FALSE)</f>
        <v>N</v>
      </c>
      <c r="H1881">
        <v>13.3</v>
      </c>
      <c r="I1881">
        <v>34</v>
      </c>
      <c r="J1881">
        <v>21.6</v>
      </c>
      <c r="K1881">
        <v>0</v>
      </c>
      <c r="L1881" s="5">
        <v>106129.66499999999</v>
      </c>
      <c r="M1881" s="6">
        <v>51.318456159999997</v>
      </c>
      <c r="N1881" s="6">
        <f t="shared" si="29"/>
        <v>5446410.5605779858</v>
      </c>
    </row>
    <row r="1882" spans="1:14" x14ac:dyDescent="0.45">
      <c r="A1882" s="9">
        <v>43885</v>
      </c>
      <c r="B1882" s="4" t="str">
        <f>VLOOKUP(A1882,holiday!A1882:F3987,2,FALSE)</f>
        <v>Monday</v>
      </c>
      <c r="C1882" s="4" t="str">
        <f>VLOOKUP(A1882,holiday!A1882:G3987,3,FALSE)</f>
        <v>February</v>
      </c>
      <c r="D1882" s="4">
        <f>VLOOKUP(A1882,holiday!A1882:E3987,5,FALSE)</f>
        <v>2020</v>
      </c>
      <c r="E1882" s="4">
        <f>VLOOKUP(A1882,holiday!A1882:F3987,4,FALSE)</f>
        <v>8</v>
      </c>
      <c r="F1882" s="4" t="str">
        <f>VLOOKUP(A1882,holiday!A1882:G3987,6,FALSE)</f>
        <v>Y</v>
      </c>
      <c r="G1882" s="4" t="str">
        <f>VLOOKUP(A1882,holiday!A1882:H3987,7,FALSE)</f>
        <v>N</v>
      </c>
      <c r="H1882">
        <v>16.8</v>
      </c>
      <c r="I1882">
        <v>23.7</v>
      </c>
      <c r="J1882">
        <v>5.4</v>
      </c>
      <c r="K1882">
        <v>0</v>
      </c>
      <c r="L1882" s="5">
        <v>122619.05499999999</v>
      </c>
      <c r="M1882" s="6">
        <v>57.234083179999999</v>
      </c>
      <c r="N1882" s="6">
        <f t="shared" si="29"/>
        <v>7017989.1933229947</v>
      </c>
    </row>
    <row r="1883" spans="1:14" x14ac:dyDescent="0.45">
      <c r="A1883" s="9">
        <v>43886</v>
      </c>
      <c r="B1883" s="4" t="str">
        <f>VLOOKUP(A1883,holiday!A1883:F3988,2,FALSE)</f>
        <v>Tuesday</v>
      </c>
      <c r="C1883" s="4" t="str">
        <f>VLOOKUP(A1883,holiday!A1883:G3988,3,FALSE)</f>
        <v>February</v>
      </c>
      <c r="D1883" s="4">
        <f>VLOOKUP(A1883,holiday!A1883:E3988,5,FALSE)</f>
        <v>2020</v>
      </c>
      <c r="E1883" s="4">
        <f>VLOOKUP(A1883,holiday!A1883:F3988,4,FALSE)</f>
        <v>8</v>
      </c>
      <c r="F1883" s="4" t="str">
        <f>VLOOKUP(A1883,holiday!A1883:G3988,6,FALSE)</f>
        <v>Y</v>
      </c>
      <c r="G1883" s="4" t="str">
        <f>VLOOKUP(A1883,holiday!A1883:H3988,7,FALSE)</f>
        <v>N</v>
      </c>
      <c r="H1883">
        <v>18.399999999999999</v>
      </c>
      <c r="I1883">
        <v>31.6</v>
      </c>
      <c r="J1883">
        <v>10.6</v>
      </c>
      <c r="K1883">
        <v>3.6</v>
      </c>
      <c r="L1883" s="5">
        <v>123558.425</v>
      </c>
      <c r="M1883" s="6">
        <v>60.554701809999997</v>
      </c>
      <c r="N1883" s="6">
        <f t="shared" si="29"/>
        <v>7482043.581988249</v>
      </c>
    </row>
    <row r="1884" spans="1:14" x14ac:dyDescent="0.45">
      <c r="A1884" s="9">
        <v>43887</v>
      </c>
      <c r="B1884" s="4" t="str">
        <f>VLOOKUP(A1884,holiday!A1884:F3989,2,FALSE)</f>
        <v>Wednesday</v>
      </c>
      <c r="C1884" s="4" t="str">
        <f>VLOOKUP(A1884,holiday!A1884:G3989,3,FALSE)</f>
        <v>February</v>
      </c>
      <c r="D1884" s="4">
        <f>VLOOKUP(A1884,holiday!A1884:E3989,5,FALSE)</f>
        <v>2020</v>
      </c>
      <c r="E1884" s="4">
        <f>VLOOKUP(A1884,holiday!A1884:F3989,4,FALSE)</f>
        <v>8</v>
      </c>
      <c r="F1884" s="4" t="str">
        <f>VLOOKUP(A1884,holiday!A1884:G3989,6,FALSE)</f>
        <v>Y</v>
      </c>
      <c r="G1884" s="4" t="str">
        <f>VLOOKUP(A1884,holiday!A1884:H3989,7,FALSE)</f>
        <v>N</v>
      </c>
      <c r="H1884">
        <v>16.2</v>
      </c>
      <c r="I1884">
        <v>19.2</v>
      </c>
      <c r="J1884">
        <v>19.3</v>
      </c>
      <c r="K1884">
        <v>4</v>
      </c>
      <c r="L1884" s="5">
        <v>108371.125</v>
      </c>
      <c r="M1884" s="6">
        <v>45.06152522</v>
      </c>
      <c r="N1884" s="6">
        <f t="shared" si="29"/>
        <v>4883368.1823072722</v>
      </c>
    </row>
    <row r="1885" spans="1:14" x14ac:dyDescent="0.45">
      <c r="A1885" s="9">
        <v>43888</v>
      </c>
      <c r="B1885" s="4" t="str">
        <f>VLOOKUP(A1885,holiday!A1885:F3990,2,FALSE)</f>
        <v>Thursday</v>
      </c>
      <c r="C1885" s="4" t="str">
        <f>VLOOKUP(A1885,holiday!A1885:G3990,3,FALSE)</f>
        <v>February</v>
      </c>
      <c r="D1885" s="4">
        <f>VLOOKUP(A1885,holiday!A1885:E3990,5,FALSE)</f>
        <v>2020</v>
      </c>
      <c r="E1885" s="4">
        <f>VLOOKUP(A1885,holiday!A1885:F3990,4,FALSE)</f>
        <v>9</v>
      </c>
      <c r="F1885" s="4" t="str">
        <f>VLOOKUP(A1885,holiday!A1885:G3990,6,FALSE)</f>
        <v>Y</v>
      </c>
      <c r="G1885" s="4" t="str">
        <f>VLOOKUP(A1885,holiday!A1885:H3990,7,FALSE)</f>
        <v>N</v>
      </c>
      <c r="H1885">
        <v>11</v>
      </c>
      <c r="I1885">
        <v>19.7</v>
      </c>
      <c r="J1885">
        <v>11.1</v>
      </c>
      <c r="K1885">
        <v>0.2</v>
      </c>
      <c r="L1885" s="5">
        <v>108675.4</v>
      </c>
      <c r="M1885" s="6">
        <v>48.542669150000002</v>
      </c>
      <c r="N1885" s="6">
        <f t="shared" si="29"/>
        <v>5275393.9869439099</v>
      </c>
    </row>
    <row r="1886" spans="1:14" x14ac:dyDescent="0.45">
      <c r="A1886" s="9">
        <v>43889</v>
      </c>
      <c r="B1886" s="4" t="str">
        <f>VLOOKUP(A1886,holiday!A1886:F3991,2,FALSE)</f>
        <v>Friday</v>
      </c>
      <c r="C1886" s="4" t="str">
        <f>VLOOKUP(A1886,holiday!A1886:G3991,3,FALSE)</f>
        <v>February</v>
      </c>
      <c r="D1886" s="4">
        <f>VLOOKUP(A1886,holiday!A1886:E3991,5,FALSE)</f>
        <v>2020</v>
      </c>
      <c r="E1886" s="4">
        <f>VLOOKUP(A1886,holiday!A1886:F3991,4,FALSE)</f>
        <v>9</v>
      </c>
      <c r="F1886" s="4" t="str">
        <f>VLOOKUP(A1886,holiday!A1886:G3991,6,FALSE)</f>
        <v>Y</v>
      </c>
      <c r="G1886" s="4" t="str">
        <f>VLOOKUP(A1886,holiday!A1886:H3991,7,FALSE)</f>
        <v>N</v>
      </c>
      <c r="H1886">
        <v>13.1</v>
      </c>
      <c r="I1886">
        <v>20.100000000000001</v>
      </c>
      <c r="J1886">
        <v>17.600000000000001</v>
      </c>
      <c r="K1886">
        <v>0</v>
      </c>
      <c r="L1886" s="5">
        <v>110006.97</v>
      </c>
      <c r="M1886" s="6">
        <v>50.306352859999997</v>
      </c>
      <c r="N1886" s="6">
        <f t="shared" si="29"/>
        <v>5534049.449879434</v>
      </c>
    </row>
    <row r="1887" spans="1:14" x14ac:dyDescent="0.45">
      <c r="A1887" s="9">
        <v>43890</v>
      </c>
      <c r="B1887" s="4" t="str">
        <f>VLOOKUP(A1887,holiday!A1887:F3992,2,FALSE)</f>
        <v>Saturday</v>
      </c>
      <c r="C1887" s="4" t="str">
        <f>VLOOKUP(A1887,holiday!A1887:G3992,3,FALSE)</f>
        <v>February</v>
      </c>
      <c r="D1887" s="4">
        <f>VLOOKUP(A1887,holiday!A1887:E3992,5,FALSE)</f>
        <v>2020</v>
      </c>
      <c r="E1887" s="4">
        <f>VLOOKUP(A1887,holiday!A1887:F3992,4,FALSE)</f>
        <v>9</v>
      </c>
      <c r="F1887" s="4" t="str">
        <f>VLOOKUP(A1887,holiday!A1887:G3992,6,FALSE)</f>
        <v>Y</v>
      </c>
      <c r="G1887" s="4" t="str">
        <f>VLOOKUP(A1887,holiday!A1887:H3992,7,FALSE)</f>
        <v>N</v>
      </c>
      <c r="H1887">
        <v>14.7</v>
      </c>
      <c r="I1887">
        <v>22.4</v>
      </c>
      <c r="J1887">
        <v>22.8</v>
      </c>
      <c r="K1887">
        <v>0</v>
      </c>
      <c r="L1887" s="5">
        <v>100380.94</v>
      </c>
      <c r="M1887" s="6">
        <v>51.289608729999998</v>
      </c>
      <c r="N1887" s="6">
        <f t="shared" si="29"/>
        <v>5148499.136549606</v>
      </c>
    </row>
    <row r="1888" spans="1:14" x14ac:dyDescent="0.45">
      <c r="A1888" s="9">
        <v>43891</v>
      </c>
      <c r="B1888" s="4" t="str">
        <f>VLOOKUP(A1888,holiday!A1888:F3993,2,FALSE)</f>
        <v>Sunday</v>
      </c>
      <c r="C1888" s="4" t="str">
        <f>VLOOKUP(A1888,holiday!A1888:G3993,3,FALSE)</f>
        <v>March</v>
      </c>
      <c r="D1888" s="4">
        <f>VLOOKUP(A1888,holiday!A1888:E3993,5,FALSE)</f>
        <v>2020</v>
      </c>
      <c r="E1888" s="4">
        <f>VLOOKUP(A1888,holiday!A1888:F3993,4,FALSE)</f>
        <v>9</v>
      </c>
      <c r="F1888" s="4" t="str">
        <f>VLOOKUP(A1888,holiday!A1888:G3993,6,FALSE)</f>
        <v>Y</v>
      </c>
      <c r="G1888" s="4" t="str">
        <f>VLOOKUP(A1888,holiday!A1888:H3993,7,FALSE)</f>
        <v>N</v>
      </c>
      <c r="H1888">
        <v>13.2</v>
      </c>
      <c r="I1888">
        <v>32.1</v>
      </c>
      <c r="J1888">
        <v>20.8</v>
      </c>
      <c r="K1888">
        <v>0</v>
      </c>
      <c r="L1888" s="5">
        <v>101413.145</v>
      </c>
      <c r="M1888" s="6">
        <v>43.745921029999998</v>
      </c>
      <c r="N1888" s="6">
        <f t="shared" si="29"/>
        <v>4436411.4325739397</v>
      </c>
    </row>
    <row r="1889" spans="1:14" x14ac:dyDescent="0.45">
      <c r="A1889" s="9">
        <v>43892</v>
      </c>
      <c r="B1889" s="4" t="str">
        <f>VLOOKUP(A1889,holiday!A1889:F3994,2,FALSE)</f>
        <v>Monday</v>
      </c>
      <c r="C1889" s="4" t="str">
        <f>VLOOKUP(A1889,holiday!A1889:G3994,3,FALSE)</f>
        <v>March</v>
      </c>
      <c r="D1889" s="4">
        <f>VLOOKUP(A1889,holiday!A1889:E3994,5,FALSE)</f>
        <v>2020</v>
      </c>
      <c r="E1889" s="4">
        <f>VLOOKUP(A1889,holiday!A1889:F3994,4,FALSE)</f>
        <v>9</v>
      </c>
      <c r="F1889" s="4" t="str">
        <f>VLOOKUP(A1889,holiday!A1889:G3994,6,FALSE)</f>
        <v>Y</v>
      </c>
      <c r="G1889" s="4" t="str">
        <f>VLOOKUP(A1889,holiday!A1889:H3994,7,FALSE)</f>
        <v>N</v>
      </c>
      <c r="H1889">
        <v>14.2</v>
      </c>
      <c r="I1889">
        <v>18.399999999999999</v>
      </c>
      <c r="J1889">
        <v>21.1</v>
      </c>
      <c r="K1889">
        <v>3</v>
      </c>
      <c r="L1889" s="5">
        <v>106359.955</v>
      </c>
      <c r="M1889" s="6">
        <v>52.728395089999999</v>
      </c>
      <c r="N1889" s="6">
        <f t="shared" si="29"/>
        <v>5608189.728994621</v>
      </c>
    </row>
    <row r="1890" spans="1:14" x14ac:dyDescent="0.45">
      <c r="A1890" s="9">
        <v>43893</v>
      </c>
      <c r="B1890" s="4" t="str">
        <f>VLOOKUP(A1890,holiday!A1890:F3995,2,FALSE)</f>
        <v>Tuesday</v>
      </c>
      <c r="C1890" s="4" t="str">
        <f>VLOOKUP(A1890,holiday!A1890:G3995,3,FALSE)</f>
        <v>March</v>
      </c>
      <c r="D1890" s="4">
        <f>VLOOKUP(A1890,holiday!A1890:E3995,5,FALSE)</f>
        <v>2020</v>
      </c>
      <c r="E1890" s="4">
        <f>VLOOKUP(A1890,holiday!A1890:F3995,4,FALSE)</f>
        <v>9</v>
      </c>
      <c r="F1890" s="4" t="str">
        <f>VLOOKUP(A1890,holiday!A1890:G3995,6,FALSE)</f>
        <v>Y</v>
      </c>
      <c r="G1890" s="4" t="str">
        <f>VLOOKUP(A1890,holiday!A1890:H3995,7,FALSE)</f>
        <v>N</v>
      </c>
      <c r="H1890">
        <v>14.7</v>
      </c>
      <c r="I1890">
        <v>19.5</v>
      </c>
      <c r="J1890">
        <v>15.9</v>
      </c>
      <c r="K1890">
        <v>0</v>
      </c>
      <c r="L1890" s="5">
        <v>108746.37</v>
      </c>
      <c r="M1890" s="6">
        <v>49.781089729999998</v>
      </c>
      <c r="N1890" s="6">
        <f t="shared" si="29"/>
        <v>5413512.8027817793</v>
      </c>
    </row>
    <row r="1891" spans="1:14" x14ac:dyDescent="0.45">
      <c r="A1891" s="9">
        <v>43894</v>
      </c>
      <c r="B1891" s="4" t="str">
        <f>VLOOKUP(A1891,holiday!A1891:F3996,2,FALSE)</f>
        <v>Wednesday</v>
      </c>
      <c r="C1891" s="4" t="str">
        <f>VLOOKUP(A1891,holiday!A1891:G3996,3,FALSE)</f>
        <v>March</v>
      </c>
      <c r="D1891" s="4">
        <f>VLOOKUP(A1891,holiday!A1891:E3996,5,FALSE)</f>
        <v>2020</v>
      </c>
      <c r="E1891" s="4">
        <f>VLOOKUP(A1891,holiday!A1891:F3996,4,FALSE)</f>
        <v>9</v>
      </c>
      <c r="F1891" s="4" t="str">
        <f>VLOOKUP(A1891,holiday!A1891:G3996,6,FALSE)</f>
        <v>Y</v>
      </c>
      <c r="G1891" s="4" t="str">
        <f>VLOOKUP(A1891,holiday!A1891:H3996,7,FALSE)</f>
        <v>N</v>
      </c>
      <c r="H1891">
        <v>13.6</v>
      </c>
      <c r="I1891">
        <v>23.5</v>
      </c>
      <c r="J1891">
        <v>7.1</v>
      </c>
      <c r="K1891">
        <v>0</v>
      </c>
      <c r="L1891" s="5">
        <v>117505.625</v>
      </c>
      <c r="M1891" s="6">
        <v>58.522870509999997</v>
      </c>
      <c r="N1891" s="6">
        <f t="shared" si="29"/>
        <v>6876766.4760716185</v>
      </c>
    </row>
    <row r="1892" spans="1:14" x14ac:dyDescent="0.45">
      <c r="A1892" s="9">
        <v>43895</v>
      </c>
      <c r="B1892" s="4" t="str">
        <f>VLOOKUP(A1892,holiday!A1892:F3997,2,FALSE)</f>
        <v>Thursday</v>
      </c>
      <c r="C1892" s="4" t="str">
        <f>VLOOKUP(A1892,holiday!A1892:G3997,3,FALSE)</f>
        <v>March</v>
      </c>
      <c r="D1892" s="4">
        <f>VLOOKUP(A1892,holiday!A1892:E3997,5,FALSE)</f>
        <v>2020</v>
      </c>
      <c r="E1892" s="4">
        <f>VLOOKUP(A1892,holiday!A1892:F3997,4,FALSE)</f>
        <v>10</v>
      </c>
      <c r="F1892" s="4" t="str">
        <f>VLOOKUP(A1892,holiday!A1892:G3997,6,FALSE)</f>
        <v>Y</v>
      </c>
      <c r="G1892" s="4" t="str">
        <f>VLOOKUP(A1892,holiday!A1892:H3997,7,FALSE)</f>
        <v>N</v>
      </c>
      <c r="H1892">
        <v>15.4</v>
      </c>
      <c r="I1892">
        <v>20.3</v>
      </c>
      <c r="J1892">
        <v>4.3</v>
      </c>
      <c r="K1892">
        <v>54.6</v>
      </c>
      <c r="L1892" s="5">
        <v>119734.63499999999</v>
      </c>
      <c r="M1892" s="6">
        <v>57.036382109999998</v>
      </c>
      <c r="N1892" s="6">
        <f t="shared" si="29"/>
        <v>6829230.3936613789</v>
      </c>
    </row>
    <row r="1893" spans="1:14" x14ac:dyDescent="0.45">
      <c r="A1893" s="9">
        <v>43896</v>
      </c>
      <c r="B1893" s="4" t="str">
        <f>VLOOKUP(A1893,holiday!A1893:F3998,2,FALSE)</f>
        <v>Friday</v>
      </c>
      <c r="C1893" s="4" t="str">
        <f>VLOOKUP(A1893,holiday!A1893:G3998,3,FALSE)</f>
        <v>March</v>
      </c>
      <c r="D1893" s="4">
        <f>VLOOKUP(A1893,holiday!A1893:E3998,5,FALSE)</f>
        <v>2020</v>
      </c>
      <c r="E1893" s="4">
        <f>VLOOKUP(A1893,holiday!A1893:F3998,4,FALSE)</f>
        <v>10</v>
      </c>
      <c r="F1893" s="4" t="str">
        <f>VLOOKUP(A1893,holiday!A1893:G3998,6,FALSE)</f>
        <v>Y</v>
      </c>
      <c r="G1893" s="4" t="str">
        <f>VLOOKUP(A1893,holiday!A1893:H3998,7,FALSE)</f>
        <v>N</v>
      </c>
      <c r="H1893">
        <v>15.9</v>
      </c>
      <c r="I1893">
        <v>19</v>
      </c>
      <c r="J1893">
        <v>12.7</v>
      </c>
      <c r="K1893">
        <v>7</v>
      </c>
      <c r="L1893" s="5">
        <v>111322.325</v>
      </c>
      <c r="M1893" s="6">
        <v>53.736514710000002</v>
      </c>
      <c r="N1893" s="6">
        <f t="shared" si="29"/>
        <v>5982073.754913901</v>
      </c>
    </row>
    <row r="1894" spans="1:14" x14ac:dyDescent="0.45">
      <c r="A1894" s="9">
        <v>43897</v>
      </c>
      <c r="B1894" s="4" t="str">
        <f>VLOOKUP(A1894,holiday!A1894:F3999,2,FALSE)</f>
        <v>Saturday</v>
      </c>
      <c r="C1894" s="4" t="str">
        <f>VLOOKUP(A1894,holiday!A1894:G3999,3,FALSE)</f>
        <v>March</v>
      </c>
      <c r="D1894" s="4">
        <f>VLOOKUP(A1894,holiday!A1894:E3999,5,FALSE)</f>
        <v>2020</v>
      </c>
      <c r="E1894" s="4">
        <f>VLOOKUP(A1894,holiday!A1894:F3999,4,FALSE)</f>
        <v>10</v>
      </c>
      <c r="F1894" s="4" t="str">
        <f>VLOOKUP(A1894,holiday!A1894:G3999,6,FALSE)</f>
        <v>Y</v>
      </c>
      <c r="G1894" s="4" t="str">
        <f>VLOOKUP(A1894,holiday!A1894:H3999,7,FALSE)</f>
        <v>N</v>
      </c>
      <c r="H1894">
        <v>15.4</v>
      </c>
      <c r="I1894">
        <v>20</v>
      </c>
      <c r="J1894">
        <v>17.100000000000001</v>
      </c>
      <c r="K1894">
        <v>0.2</v>
      </c>
      <c r="L1894" s="5">
        <v>96850.78</v>
      </c>
      <c r="M1894" s="6">
        <v>28.020466209999999</v>
      </c>
      <c r="N1894" s="6">
        <f t="shared" si="29"/>
        <v>2713804.0084021436</v>
      </c>
    </row>
    <row r="1895" spans="1:14" x14ac:dyDescent="0.45">
      <c r="A1895" s="9">
        <v>43898</v>
      </c>
      <c r="B1895" s="4" t="str">
        <f>VLOOKUP(A1895,holiday!A1895:F4000,2,FALSE)</f>
        <v>Sunday</v>
      </c>
      <c r="C1895" s="4" t="str">
        <f>VLOOKUP(A1895,holiday!A1895:G4000,3,FALSE)</f>
        <v>March</v>
      </c>
      <c r="D1895" s="4">
        <f>VLOOKUP(A1895,holiday!A1895:E4000,5,FALSE)</f>
        <v>2020</v>
      </c>
      <c r="E1895" s="4">
        <f>VLOOKUP(A1895,holiday!A1895:F4000,4,FALSE)</f>
        <v>10</v>
      </c>
      <c r="F1895" s="4" t="str">
        <f>VLOOKUP(A1895,holiday!A1895:G4000,6,FALSE)</f>
        <v>Y</v>
      </c>
      <c r="G1895" s="4" t="str">
        <f>VLOOKUP(A1895,holiday!A1895:H4000,7,FALSE)</f>
        <v>N</v>
      </c>
      <c r="H1895">
        <v>13.9</v>
      </c>
      <c r="I1895">
        <v>22.4</v>
      </c>
      <c r="J1895">
        <v>19.5</v>
      </c>
      <c r="K1895">
        <v>0</v>
      </c>
      <c r="L1895" s="5">
        <v>92553.29</v>
      </c>
      <c r="M1895" s="6">
        <v>17.916415310000001</v>
      </c>
      <c r="N1895" s="6">
        <f t="shared" si="29"/>
        <v>1658223.1819468699</v>
      </c>
    </row>
    <row r="1896" spans="1:14" x14ac:dyDescent="0.45">
      <c r="A1896" s="9">
        <v>43899</v>
      </c>
      <c r="B1896" s="4" t="str">
        <f>VLOOKUP(A1896,holiday!A1896:F4001,2,FALSE)</f>
        <v>Monday</v>
      </c>
      <c r="C1896" s="4" t="str">
        <f>VLOOKUP(A1896,holiday!A1896:G4001,3,FALSE)</f>
        <v>March</v>
      </c>
      <c r="D1896" s="4">
        <f>VLOOKUP(A1896,holiday!A1896:E4001,5,FALSE)</f>
        <v>2020</v>
      </c>
      <c r="E1896" s="4">
        <f>VLOOKUP(A1896,holiday!A1896:F4001,4,FALSE)</f>
        <v>10</v>
      </c>
      <c r="F1896" s="4" t="str">
        <f>VLOOKUP(A1896,holiday!A1896:G4001,6,FALSE)</f>
        <v>Y</v>
      </c>
      <c r="G1896" s="4" t="str">
        <f>VLOOKUP(A1896,holiday!A1896:H4001,7,FALSE)</f>
        <v>Y</v>
      </c>
      <c r="H1896">
        <v>12.3</v>
      </c>
      <c r="I1896">
        <v>21</v>
      </c>
      <c r="J1896">
        <v>19.7</v>
      </c>
      <c r="K1896">
        <v>0</v>
      </c>
      <c r="L1896" s="5">
        <v>94641.7</v>
      </c>
      <c r="M1896" s="6">
        <v>22.041451550000001</v>
      </c>
      <c r="N1896" s="6">
        <f t="shared" si="29"/>
        <v>2086040.445159635</v>
      </c>
    </row>
    <row r="1897" spans="1:14" x14ac:dyDescent="0.45">
      <c r="A1897" s="9">
        <v>43900</v>
      </c>
      <c r="B1897" s="4" t="str">
        <f>VLOOKUP(A1897,holiday!A1897:F4002,2,FALSE)</f>
        <v>Tuesday</v>
      </c>
      <c r="C1897" s="4" t="str">
        <f>VLOOKUP(A1897,holiday!A1897:G4002,3,FALSE)</f>
        <v>March</v>
      </c>
      <c r="D1897" s="4">
        <f>VLOOKUP(A1897,holiday!A1897:E4002,5,FALSE)</f>
        <v>2020</v>
      </c>
      <c r="E1897" s="4">
        <f>VLOOKUP(A1897,holiday!A1897:F4002,4,FALSE)</f>
        <v>10</v>
      </c>
      <c r="F1897" s="4" t="str">
        <f>VLOOKUP(A1897,holiday!A1897:G4002,6,FALSE)</f>
        <v>Y</v>
      </c>
      <c r="G1897" s="4" t="str">
        <f>VLOOKUP(A1897,holiday!A1897:H4002,7,FALSE)</f>
        <v>N</v>
      </c>
      <c r="H1897">
        <v>10.3</v>
      </c>
      <c r="I1897">
        <v>22.3</v>
      </c>
      <c r="J1897">
        <v>21.9</v>
      </c>
      <c r="K1897">
        <v>0</v>
      </c>
      <c r="L1897" s="5">
        <v>112142.54</v>
      </c>
      <c r="M1897" s="6">
        <v>48.059723949999999</v>
      </c>
      <c r="N1897" s="6">
        <f t="shared" si="29"/>
        <v>5389539.5154518327</v>
      </c>
    </row>
    <row r="1898" spans="1:14" x14ac:dyDescent="0.45">
      <c r="A1898" s="9">
        <v>43901</v>
      </c>
      <c r="B1898" s="4" t="str">
        <f>VLOOKUP(A1898,holiday!A1898:F4003,2,FALSE)</f>
        <v>Wednesday</v>
      </c>
      <c r="C1898" s="4" t="str">
        <f>VLOOKUP(A1898,holiday!A1898:G4003,3,FALSE)</f>
        <v>March</v>
      </c>
      <c r="D1898" s="4">
        <f>VLOOKUP(A1898,holiday!A1898:E4003,5,FALSE)</f>
        <v>2020</v>
      </c>
      <c r="E1898" s="4">
        <f>VLOOKUP(A1898,holiday!A1898:F4003,4,FALSE)</f>
        <v>10</v>
      </c>
      <c r="F1898" s="4" t="str">
        <f>VLOOKUP(A1898,holiday!A1898:G4003,6,FALSE)</f>
        <v>Y</v>
      </c>
      <c r="G1898" s="4" t="str">
        <f>VLOOKUP(A1898,holiday!A1898:H4003,7,FALSE)</f>
        <v>N</v>
      </c>
      <c r="H1898">
        <v>12.6</v>
      </c>
      <c r="I1898">
        <v>29.5</v>
      </c>
      <c r="J1898">
        <v>15.7</v>
      </c>
      <c r="K1898">
        <v>0</v>
      </c>
      <c r="L1898" s="5">
        <v>118830.14</v>
      </c>
      <c r="M1898" s="6">
        <v>44.369936750000001</v>
      </c>
      <c r="N1898" s="6">
        <f t="shared" si="29"/>
        <v>5272485.7957936451</v>
      </c>
    </row>
    <row r="1899" spans="1:14" x14ac:dyDescent="0.45">
      <c r="A1899" s="9">
        <v>43902</v>
      </c>
      <c r="B1899" s="4" t="str">
        <f>VLOOKUP(A1899,holiday!A1899:F4004,2,FALSE)</f>
        <v>Thursday</v>
      </c>
      <c r="C1899" s="4" t="str">
        <f>VLOOKUP(A1899,holiday!A1899:G4004,3,FALSE)</f>
        <v>March</v>
      </c>
      <c r="D1899" s="4">
        <f>VLOOKUP(A1899,holiday!A1899:E4004,5,FALSE)</f>
        <v>2020</v>
      </c>
      <c r="E1899" s="4">
        <f>VLOOKUP(A1899,holiday!A1899:F4004,4,FALSE)</f>
        <v>11</v>
      </c>
      <c r="F1899" s="4" t="str">
        <f>VLOOKUP(A1899,holiday!A1899:G4004,6,FALSE)</f>
        <v>Y</v>
      </c>
      <c r="G1899" s="4" t="str">
        <f>VLOOKUP(A1899,holiday!A1899:H4004,7,FALSE)</f>
        <v>N</v>
      </c>
      <c r="H1899">
        <v>16.600000000000001</v>
      </c>
      <c r="I1899">
        <v>29.5</v>
      </c>
      <c r="J1899">
        <v>19.5</v>
      </c>
      <c r="K1899">
        <v>0</v>
      </c>
      <c r="L1899" s="5">
        <v>120272.77499999999</v>
      </c>
      <c r="M1899" s="6">
        <v>39.127565740000001</v>
      </c>
      <c r="N1899" s="6">
        <f t="shared" si="29"/>
        <v>4705980.9105447289</v>
      </c>
    </row>
    <row r="1900" spans="1:14" x14ac:dyDescent="0.45">
      <c r="A1900" s="9">
        <v>43903</v>
      </c>
      <c r="B1900" s="4" t="str">
        <f>VLOOKUP(A1900,holiday!A1900:F4005,2,FALSE)</f>
        <v>Friday</v>
      </c>
      <c r="C1900" s="4" t="str">
        <f>VLOOKUP(A1900,holiday!A1900:G4005,3,FALSE)</f>
        <v>March</v>
      </c>
      <c r="D1900" s="4">
        <f>VLOOKUP(A1900,holiday!A1900:E4005,5,FALSE)</f>
        <v>2020</v>
      </c>
      <c r="E1900" s="4">
        <f>VLOOKUP(A1900,holiday!A1900:F4005,4,FALSE)</f>
        <v>11</v>
      </c>
      <c r="F1900" s="4" t="str">
        <f>VLOOKUP(A1900,holiday!A1900:G4005,6,FALSE)</f>
        <v>Y</v>
      </c>
      <c r="G1900" s="4" t="str">
        <f>VLOOKUP(A1900,holiday!A1900:H4005,7,FALSE)</f>
        <v>N</v>
      </c>
      <c r="H1900">
        <v>19.100000000000001</v>
      </c>
      <c r="I1900">
        <v>26.8</v>
      </c>
      <c r="J1900">
        <v>7.3</v>
      </c>
      <c r="K1900">
        <v>0</v>
      </c>
      <c r="L1900" s="5">
        <v>115075.81</v>
      </c>
      <c r="M1900" s="6">
        <v>40.127134920000003</v>
      </c>
      <c r="N1900" s="6">
        <f t="shared" si="29"/>
        <v>4617662.5538982851</v>
      </c>
    </row>
    <row r="1901" spans="1:14" x14ac:dyDescent="0.45">
      <c r="A1901" s="9">
        <v>43904</v>
      </c>
      <c r="B1901" s="4" t="str">
        <f>VLOOKUP(A1901,holiday!A1901:F4006,2,FALSE)</f>
        <v>Saturday</v>
      </c>
      <c r="C1901" s="4" t="str">
        <f>VLOOKUP(A1901,holiday!A1901:G4006,3,FALSE)</f>
        <v>March</v>
      </c>
      <c r="D1901" s="4">
        <f>VLOOKUP(A1901,holiday!A1901:E4006,5,FALSE)</f>
        <v>2020</v>
      </c>
      <c r="E1901" s="4">
        <f>VLOOKUP(A1901,holiday!A1901:F4006,4,FALSE)</f>
        <v>11</v>
      </c>
      <c r="F1901" s="4" t="str">
        <f>VLOOKUP(A1901,holiday!A1901:G4006,6,FALSE)</f>
        <v>Y</v>
      </c>
      <c r="G1901" s="4" t="str">
        <f>VLOOKUP(A1901,holiday!A1901:H4006,7,FALSE)</f>
        <v>N</v>
      </c>
      <c r="H1901">
        <v>13.1</v>
      </c>
      <c r="I1901">
        <v>17.899999999999999</v>
      </c>
      <c r="J1901">
        <v>12.3</v>
      </c>
      <c r="K1901">
        <v>0.6</v>
      </c>
      <c r="L1901" s="5">
        <v>96016.19</v>
      </c>
      <c r="M1901" s="6">
        <v>29.137325780000001</v>
      </c>
      <c r="N1901" s="6">
        <f t="shared" si="29"/>
        <v>2797655.0081843785</v>
      </c>
    </row>
    <row r="1902" spans="1:14" x14ac:dyDescent="0.45">
      <c r="A1902" s="9">
        <v>43905</v>
      </c>
      <c r="B1902" s="4" t="str">
        <f>VLOOKUP(A1902,holiday!A1902:F4007,2,FALSE)</f>
        <v>Sunday</v>
      </c>
      <c r="C1902" s="4" t="str">
        <f>VLOOKUP(A1902,holiday!A1902:G4007,3,FALSE)</f>
        <v>March</v>
      </c>
      <c r="D1902" s="4">
        <f>VLOOKUP(A1902,holiday!A1902:E4007,5,FALSE)</f>
        <v>2020</v>
      </c>
      <c r="E1902" s="4">
        <f>VLOOKUP(A1902,holiday!A1902:F4007,4,FALSE)</f>
        <v>11</v>
      </c>
      <c r="F1902" s="4" t="str">
        <f>VLOOKUP(A1902,holiday!A1902:G4007,6,FALSE)</f>
        <v>Y</v>
      </c>
      <c r="G1902" s="4" t="str">
        <f>VLOOKUP(A1902,holiday!A1902:H4007,7,FALSE)</f>
        <v>N</v>
      </c>
      <c r="H1902">
        <v>12.7</v>
      </c>
      <c r="I1902">
        <v>18.8</v>
      </c>
      <c r="J1902">
        <v>10.199999999999999</v>
      </c>
      <c r="K1902">
        <v>0</v>
      </c>
      <c r="L1902" s="5">
        <v>97664.934999999998</v>
      </c>
      <c r="M1902" s="6">
        <v>31.657840010000001</v>
      </c>
      <c r="N1902" s="6">
        <f t="shared" si="29"/>
        <v>3091860.8868170492</v>
      </c>
    </row>
    <row r="1903" spans="1:14" x14ac:dyDescent="0.45">
      <c r="A1903" s="9">
        <v>43906</v>
      </c>
      <c r="B1903" s="4" t="str">
        <f>VLOOKUP(A1903,holiday!A1903:F4008,2,FALSE)</f>
        <v>Monday</v>
      </c>
      <c r="C1903" s="4" t="str">
        <f>VLOOKUP(A1903,holiday!A1903:G4008,3,FALSE)</f>
        <v>March</v>
      </c>
      <c r="D1903" s="4">
        <f>VLOOKUP(A1903,holiday!A1903:E4008,5,FALSE)</f>
        <v>2020</v>
      </c>
      <c r="E1903" s="4">
        <f>VLOOKUP(A1903,holiday!A1903:F4008,4,FALSE)</f>
        <v>11</v>
      </c>
      <c r="F1903" s="4" t="str">
        <f>VLOOKUP(A1903,holiday!A1903:G4008,6,FALSE)</f>
        <v>Y</v>
      </c>
      <c r="G1903" s="4" t="str">
        <f>VLOOKUP(A1903,holiday!A1903:H4008,7,FALSE)</f>
        <v>N</v>
      </c>
      <c r="H1903">
        <v>9.3000000000000007</v>
      </c>
      <c r="I1903">
        <v>26.5</v>
      </c>
      <c r="J1903">
        <v>20.6</v>
      </c>
      <c r="K1903">
        <v>0</v>
      </c>
      <c r="L1903" s="5">
        <v>110586.815</v>
      </c>
      <c r="M1903" s="6">
        <v>46.670884049999998</v>
      </c>
      <c r="N1903" s="6">
        <f t="shared" si="29"/>
        <v>5161184.4203238003</v>
      </c>
    </row>
    <row r="1904" spans="1:14" x14ac:dyDescent="0.45">
      <c r="A1904" s="9">
        <v>43907</v>
      </c>
      <c r="B1904" s="4" t="str">
        <f>VLOOKUP(A1904,holiday!A1904:F4009,2,FALSE)</f>
        <v>Tuesday</v>
      </c>
      <c r="C1904" s="4" t="str">
        <f>VLOOKUP(A1904,holiday!A1904:G4009,3,FALSE)</f>
        <v>March</v>
      </c>
      <c r="D1904" s="4">
        <f>VLOOKUP(A1904,holiday!A1904:E4009,5,FALSE)</f>
        <v>2020</v>
      </c>
      <c r="E1904" s="4">
        <f>VLOOKUP(A1904,holiday!A1904:F4009,4,FALSE)</f>
        <v>11</v>
      </c>
      <c r="F1904" s="4" t="str">
        <f>VLOOKUP(A1904,holiday!A1904:G4009,6,FALSE)</f>
        <v>Y</v>
      </c>
      <c r="G1904" s="4" t="str">
        <f>VLOOKUP(A1904,holiday!A1904:H4009,7,FALSE)</f>
        <v>N</v>
      </c>
      <c r="H1904">
        <v>11.6</v>
      </c>
      <c r="I1904">
        <v>28.2</v>
      </c>
      <c r="J1904">
        <v>19.899999999999999</v>
      </c>
      <c r="K1904">
        <v>0</v>
      </c>
      <c r="L1904" s="5">
        <v>115254.185</v>
      </c>
      <c r="M1904" s="6">
        <v>52.451198269999999</v>
      </c>
      <c r="N1904" s="6">
        <f t="shared" si="29"/>
        <v>6045220.1088822596</v>
      </c>
    </row>
    <row r="1905" spans="1:14" x14ac:dyDescent="0.45">
      <c r="A1905" s="9">
        <v>43908</v>
      </c>
      <c r="B1905" s="4" t="str">
        <f>VLOOKUP(A1905,holiday!A1905:F4010,2,FALSE)</f>
        <v>Wednesday</v>
      </c>
      <c r="C1905" s="4" t="str">
        <f>VLOOKUP(A1905,holiday!A1905:G4010,3,FALSE)</f>
        <v>March</v>
      </c>
      <c r="D1905" s="4">
        <f>VLOOKUP(A1905,holiday!A1905:E4010,5,FALSE)</f>
        <v>2020</v>
      </c>
      <c r="E1905" s="4">
        <f>VLOOKUP(A1905,holiday!A1905:F4010,4,FALSE)</f>
        <v>11</v>
      </c>
      <c r="F1905" s="4" t="str">
        <f>VLOOKUP(A1905,holiday!A1905:G4010,6,FALSE)</f>
        <v>Y</v>
      </c>
      <c r="G1905" s="4" t="str">
        <f>VLOOKUP(A1905,holiday!A1905:H4010,7,FALSE)</f>
        <v>N</v>
      </c>
      <c r="H1905">
        <v>17.7</v>
      </c>
      <c r="I1905">
        <v>28.3</v>
      </c>
      <c r="J1905">
        <v>9.1</v>
      </c>
      <c r="K1905">
        <v>0</v>
      </c>
      <c r="L1905" s="5">
        <v>121127.145</v>
      </c>
      <c r="M1905" s="6">
        <v>51.291442230000001</v>
      </c>
      <c r="N1905" s="6">
        <f t="shared" si="29"/>
        <v>6212785.9602523334</v>
      </c>
    </row>
    <row r="1906" spans="1:14" x14ac:dyDescent="0.45">
      <c r="A1906" s="9">
        <v>43909</v>
      </c>
      <c r="B1906" s="4" t="str">
        <f>VLOOKUP(A1906,holiday!A1906:F4011,2,FALSE)</f>
        <v>Thursday</v>
      </c>
      <c r="C1906" s="4" t="str">
        <f>VLOOKUP(A1906,holiday!A1906:G4011,3,FALSE)</f>
        <v>March</v>
      </c>
      <c r="D1906" s="4">
        <f>VLOOKUP(A1906,holiday!A1906:E4011,5,FALSE)</f>
        <v>2020</v>
      </c>
      <c r="E1906" s="4">
        <f>VLOOKUP(A1906,holiday!A1906:F4011,4,FALSE)</f>
        <v>12</v>
      </c>
      <c r="F1906" s="4" t="str">
        <f>VLOOKUP(A1906,holiday!A1906:G4011,6,FALSE)</f>
        <v>Y</v>
      </c>
      <c r="G1906" s="4" t="str">
        <f>VLOOKUP(A1906,holiday!A1906:H4011,7,FALSE)</f>
        <v>N</v>
      </c>
      <c r="H1906">
        <v>18.7</v>
      </c>
      <c r="I1906">
        <v>30.4</v>
      </c>
      <c r="J1906">
        <v>8.1999999999999993</v>
      </c>
      <c r="K1906">
        <v>0</v>
      </c>
      <c r="L1906" s="5">
        <v>127266.86</v>
      </c>
      <c r="M1906" s="6">
        <v>47.562659549999999</v>
      </c>
      <c r="N1906" s="6">
        <f t="shared" si="29"/>
        <v>6053150.3341775127</v>
      </c>
    </row>
    <row r="1907" spans="1:14" x14ac:dyDescent="0.45">
      <c r="A1907" s="9">
        <v>43910</v>
      </c>
      <c r="B1907" s="4" t="str">
        <f>VLOOKUP(A1907,holiday!A1907:F4012,2,FALSE)</f>
        <v>Friday</v>
      </c>
      <c r="C1907" s="4" t="str">
        <f>VLOOKUP(A1907,holiday!A1907:G4012,3,FALSE)</f>
        <v>March</v>
      </c>
      <c r="D1907" s="4">
        <f>VLOOKUP(A1907,holiday!A1907:E4012,5,FALSE)</f>
        <v>2020</v>
      </c>
      <c r="E1907" s="4">
        <f>VLOOKUP(A1907,holiday!A1907:F4012,4,FALSE)</f>
        <v>12</v>
      </c>
      <c r="F1907" s="4" t="str">
        <f>VLOOKUP(A1907,holiday!A1907:G4012,6,FALSE)</f>
        <v>Y</v>
      </c>
      <c r="G1907" s="4" t="str">
        <f>VLOOKUP(A1907,holiday!A1907:H4012,7,FALSE)</f>
        <v>N</v>
      </c>
      <c r="H1907">
        <v>16.100000000000001</v>
      </c>
      <c r="I1907">
        <v>22.7</v>
      </c>
      <c r="J1907">
        <v>12.6</v>
      </c>
      <c r="K1907">
        <v>0</v>
      </c>
      <c r="L1907" s="5">
        <v>111547.605</v>
      </c>
      <c r="M1907" s="6">
        <v>40.76436769</v>
      </c>
      <c r="N1907" s="6">
        <f t="shared" si="29"/>
        <v>4547167.5851588827</v>
      </c>
    </row>
    <row r="1908" spans="1:14" x14ac:dyDescent="0.45">
      <c r="A1908" s="9">
        <v>43911</v>
      </c>
      <c r="B1908" s="4" t="str">
        <f>VLOOKUP(A1908,holiday!A1908:F4013,2,FALSE)</f>
        <v>Saturday</v>
      </c>
      <c r="C1908" s="4" t="str">
        <f>VLOOKUP(A1908,holiday!A1908:G4013,3,FALSE)</f>
        <v>March</v>
      </c>
      <c r="D1908" s="4">
        <f>VLOOKUP(A1908,holiday!A1908:E4013,5,FALSE)</f>
        <v>2020</v>
      </c>
      <c r="E1908" s="4">
        <f>VLOOKUP(A1908,holiday!A1908:F4013,4,FALSE)</f>
        <v>12</v>
      </c>
      <c r="F1908" s="4" t="str">
        <f>VLOOKUP(A1908,holiday!A1908:G4013,6,FALSE)</f>
        <v>Y</v>
      </c>
      <c r="G1908" s="4" t="str">
        <f>VLOOKUP(A1908,holiday!A1908:H4013,7,FALSE)</f>
        <v>N</v>
      </c>
      <c r="H1908">
        <v>14.6</v>
      </c>
      <c r="I1908">
        <v>18.399999999999999</v>
      </c>
      <c r="J1908">
        <v>10.8</v>
      </c>
      <c r="K1908">
        <v>0</v>
      </c>
      <c r="L1908" s="5">
        <v>103999.33500000001</v>
      </c>
      <c r="M1908" s="6">
        <v>47.458698750000003</v>
      </c>
      <c r="N1908" s="6">
        <f t="shared" si="29"/>
        <v>4935673.1099653319</v>
      </c>
    </row>
    <row r="1909" spans="1:14" x14ac:dyDescent="0.45">
      <c r="A1909" s="9">
        <v>43912</v>
      </c>
      <c r="B1909" s="4" t="str">
        <f>VLOOKUP(A1909,holiday!A1909:F4014,2,FALSE)</f>
        <v>Sunday</v>
      </c>
      <c r="C1909" s="4" t="str">
        <f>VLOOKUP(A1909,holiday!A1909:G4014,3,FALSE)</f>
        <v>March</v>
      </c>
      <c r="D1909" s="4">
        <f>VLOOKUP(A1909,holiday!A1909:E4014,5,FALSE)</f>
        <v>2020</v>
      </c>
      <c r="E1909" s="4">
        <f>VLOOKUP(A1909,holiday!A1909:F4014,4,FALSE)</f>
        <v>12</v>
      </c>
      <c r="F1909" s="4" t="str">
        <f>VLOOKUP(A1909,holiday!A1909:G4014,6,FALSE)</f>
        <v>Y</v>
      </c>
      <c r="G1909" s="4" t="str">
        <f>VLOOKUP(A1909,holiday!A1909:H4014,7,FALSE)</f>
        <v>N</v>
      </c>
      <c r="H1909">
        <v>12.1</v>
      </c>
      <c r="I1909">
        <v>18.3</v>
      </c>
      <c r="J1909">
        <v>15.2</v>
      </c>
      <c r="K1909">
        <v>0</v>
      </c>
      <c r="L1909" s="5">
        <v>97449.684999999998</v>
      </c>
      <c r="M1909" s="6">
        <v>34.618054800000003</v>
      </c>
      <c r="N1909" s="6">
        <f t="shared" si="29"/>
        <v>3373518.5355727384</v>
      </c>
    </row>
    <row r="1910" spans="1:14" x14ac:dyDescent="0.45">
      <c r="A1910" s="9">
        <v>43913</v>
      </c>
      <c r="B1910" s="4" t="str">
        <f>VLOOKUP(A1910,holiday!A1910:F4015,2,FALSE)</f>
        <v>Monday</v>
      </c>
      <c r="C1910" s="4" t="str">
        <f>VLOOKUP(A1910,holiday!A1910:G4015,3,FALSE)</f>
        <v>March</v>
      </c>
      <c r="D1910" s="4">
        <f>VLOOKUP(A1910,holiday!A1910:E4015,5,FALSE)</f>
        <v>2020</v>
      </c>
      <c r="E1910" s="4">
        <f>VLOOKUP(A1910,holiday!A1910:F4015,4,FALSE)</f>
        <v>12</v>
      </c>
      <c r="F1910" s="4" t="str">
        <f>VLOOKUP(A1910,holiday!A1910:G4015,6,FALSE)</f>
        <v>Y</v>
      </c>
      <c r="G1910" s="4" t="str">
        <f>VLOOKUP(A1910,holiday!A1910:H4015,7,FALSE)</f>
        <v>N</v>
      </c>
      <c r="H1910">
        <v>12.7</v>
      </c>
      <c r="I1910">
        <v>17.100000000000001</v>
      </c>
      <c r="J1910">
        <v>9.9</v>
      </c>
      <c r="K1910">
        <v>0.4</v>
      </c>
      <c r="L1910" s="5">
        <v>112906.94500000001</v>
      </c>
      <c r="M1910" s="6">
        <v>44.639439000000003</v>
      </c>
      <c r="N1910" s="6">
        <f t="shared" si="29"/>
        <v>5040102.684003856</v>
      </c>
    </row>
    <row r="1911" spans="1:14" x14ac:dyDescent="0.45">
      <c r="A1911" s="9">
        <v>43914</v>
      </c>
      <c r="B1911" s="4" t="str">
        <f>VLOOKUP(A1911,holiday!A1911:F4016,2,FALSE)</f>
        <v>Tuesday</v>
      </c>
      <c r="C1911" s="4" t="str">
        <f>VLOOKUP(A1911,holiday!A1911:G4016,3,FALSE)</f>
        <v>March</v>
      </c>
      <c r="D1911" s="4">
        <f>VLOOKUP(A1911,holiday!A1911:E4016,5,FALSE)</f>
        <v>2020</v>
      </c>
      <c r="E1911" s="4">
        <f>VLOOKUP(A1911,holiday!A1911:F4016,4,FALSE)</f>
        <v>12</v>
      </c>
      <c r="F1911" s="4" t="str">
        <f>VLOOKUP(A1911,holiday!A1911:G4016,6,FALSE)</f>
        <v>N</v>
      </c>
      <c r="G1911" s="4" t="str">
        <f>VLOOKUP(A1911,holiday!A1911:H4016,7,FALSE)</f>
        <v>N</v>
      </c>
      <c r="H1911">
        <v>8.5</v>
      </c>
      <c r="I1911">
        <v>17.899999999999999</v>
      </c>
      <c r="J1911">
        <v>15.8</v>
      </c>
      <c r="K1911">
        <v>0</v>
      </c>
      <c r="L1911" s="5">
        <v>114935.545</v>
      </c>
      <c r="M1911" s="6">
        <v>49.44768766</v>
      </c>
      <c r="N1911" s="6">
        <f t="shared" si="29"/>
        <v>5683296.9301918745</v>
      </c>
    </row>
    <row r="1912" spans="1:14" x14ac:dyDescent="0.45">
      <c r="A1912" s="9">
        <v>43915</v>
      </c>
      <c r="B1912" s="4" t="str">
        <f>VLOOKUP(A1912,holiday!A1912:F4017,2,FALSE)</f>
        <v>Wednesday</v>
      </c>
      <c r="C1912" s="4" t="str">
        <f>VLOOKUP(A1912,holiday!A1912:G4017,3,FALSE)</f>
        <v>March</v>
      </c>
      <c r="D1912" s="4">
        <f>VLOOKUP(A1912,holiday!A1912:E4017,5,FALSE)</f>
        <v>2020</v>
      </c>
      <c r="E1912" s="4">
        <f>VLOOKUP(A1912,holiday!A1912:F4017,4,FALSE)</f>
        <v>12</v>
      </c>
      <c r="F1912" s="4" t="str">
        <f>VLOOKUP(A1912,holiday!A1912:G4017,6,FALSE)</f>
        <v>N</v>
      </c>
      <c r="G1912" s="4" t="str">
        <f>VLOOKUP(A1912,holiday!A1912:H4017,7,FALSE)</f>
        <v>N</v>
      </c>
      <c r="H1912">
        <v>10.8</v>
      </c>
      <c r="I1912">
        <v>17.5</v>
      </c>
      <c r="J1912">
        <v>7.6</v>
      </c>
      <c r="K1912">
        <v>0</v>
      </c>
      <c r="L1912" s="5">
        <v>113147.815</v>
      </c>
      <c r="M1912" s="6">
        <v>43.72083739</v>
      </c>
      <c r="N1912" s="6">
        <f t="shared" si="29"/>
        <v>4946917.2206488028</v>
      </c>
    </row>
    <row r="1913" spans="1:14" x14ac:dyDescent="0.45">
      <c r="A1913" s="9">
        <v>43916</v>
      </c>
      <c r="B1913" s="4" t="str">
        <f>VLOOKUP(A1913,holiday!A1913:F4018,2,FALSE)</f>
        <v>Thursday</v>
      </c>
      <c r="C1913" s="4" t="str">
        <f>VLOOKUP(A1913,holiday!A1913:G4018,3,FALSE)</f>
        <v>March</v>
      </c>
      <c r="D1913" s="4">
        <f>VLOOKUP(A1913,holiday!A1913:E4018,5,FALSE)</f>
        <v>2020</v>
      </c>
      <c r="E1913" s="4">
        <f>VLOOKUP(A1913,holiday!A1913:F4018,4,FALSE)</f>
        <v>13</v>
      </c>
      <c r="F1913" s="4" t="str">
        <f>VLOOKUP(A1913,holiday!A1913:G4018,6,FALSE)</f>
        <v>N</v>
      </c>
      <c r="G1913" s="4" t="str">
        <f>VLOOKUP(A1913,holiday!A1913:H4018,7,FALSE)</f>
        <v>N</v>
      </c>
      <c r="H1913">
        <v>13.7</v>
      </c>
      <c r="I1913">
        <v>19.8</v>
      </c>
      <c r="J1913">
        <v>15.5</v>
      </c>
      <c r="K1913">
        <v>0</v>
      </c>
      <c r="L1913" s="5">
        <v>110088.01</v>
      </c>
      <c r="M1913" s="6">
        <v>45.521245239999999</v>
      </c>
      <c r="N1913" s="6">
        <f t="shared" si="29"/>
        <v>5011343.3011935716</v>
      </c>
    </row>
    <row r="1914" spans="1:14" x14ac:dyDescent="0.45">
      <c r="A1914" s="9">
        <v>43917</v>
      </c>
      <c r="B1914" s="4" t="str">
        <f>VLOOKUP(A1914,holiday!A1914:F4019,2,FALSE)</f>
        <v>Friday</v>
      </c>
      <c r="C1914" s="4" t="str">
        <f>VLOOKUP(A1914,holiday!A1914:G4019,3,FALSE)</f>
        <v>March</v>
      </c>
      <c r="D1914" s="4">
        <f>VLOOKUP(A1914,holiday!A1914:E4019,5,FALSE)</f>
        <v>2020</v>
      </c>
      <c r="E1914" s="4">
        <f>VLOOKUP(A1914,holiday!A1914:F4019,4,FALSE)</f>
        <v>13</v>
      </c>
      <c r="F1914" s="4" t="str">
        <f>VLOOKUP(A1914,holiday!A1914:G4019,6,FALSE)</f>
        <v>N</v>
      </c>
      <c r="G1914" s="4" t="str">
        <f>VLOOKUP(A1914,holiday!A1914:H4019,7,FALSE)</f>
        <v>N</v>
      </c>
      <c r="H1914">
        <v>13.6</v>
      </c>
      <c r="I1914">
        <v>27.6</v>
      </c>
      <c r="J1914">
        <v>17.8</v>
      </c>
      <c r="K1914">
        <v>0</v>
      </c>
      <c r="L1914" s="5">
        <v>111958.245</v>
      </c>
      <c r="M1914" s="6">
        <v>49.318500309999997</v>
      </c>
      <c r="N1914" s="6">
        <f t="shared" si="29"/>
        <v>5521612.7407395551</v>
      </c>
    </row>
    <row r="1915" spans="1:14" x14ac:dyDescent="0.45">
      <c r="A1915" s="9">
        <v>43918</v>
      </c>
      <c r="B1915" s="4" t="str">
        <f>VLOOKUP(A1915,holiday!A1915:F4020,2,FALSE)</f>
        <v>Saturday</v>
      </c>
      <c r="C1915" s="4" t="str">
        <f>VLOOKUP(A1915,holiday!A1915:G4020,3,FALSE)</f>
        <v>March</v>
      </c>
      <c r="D1915" s="4">
        <f>VLOOKUP(A1915,holiday!A1915:E4020,5,FALSE)</f>
        <v>2020</v>
      </c>
      <c r="E1915" s="4">
        <f>VLOOKUP(A1915,holiday!A1915:F4020,4,FALSE)</f>
        <v>13</v>
      </c>
      <c r="F1915" s="4" t="str">
        <f>VLOOKUP(A1915,holiday!A1915:G4020,6,FALSE)</f>
        <v>N</v>
      </c>
      <c r="G1915" s="4" t="str">
        <f>VLOOKUP(A1915,holiday!A1915:H4020,7,FALSE)</f>
        <v>N</v>
      </c>
      <c r="H1915">
        <v>14.8</v>
      </c>
      <c r="I1915">
        <v>27.5</v>
      </c>
      <c r="J1915">
        <v>16.899999999999999</v>
      </c>
      <c r="K1915">
        <v>0</v>
      </c>
      <c r="L1915" s="5">
        <v>97923.714999999997</v>
      </c>
      <c r="M1915" s="6">
        <v>47.963271040000002</v>
      </c>
      <c r="N1915" s="6">
        <f t="shared" si="29"/>
        <v>4696741.683788714</v>
      </c>
    </row>
    <row r="1916" spans="1:14" x14ac:dyDescent="0.45">
      <c r="A1916" s="9">
        <v>43919</v>
      </c>
      <c r="B1916" s="4" t="str">
        <f>VLOOKUP(A1916,holiday!A1916:F4021,2,FALSE)</f>
        <v>Sunday</v>
      </c>
      <c r="C1916" s="4" t="str">
        <f>VLOOKUP(A1916,holiday!A1916:G4021,3,FALSE)</f>
        <v>March</v>
      </c>
      <c r="D1916" s="4">
        <f>VLOOKUP(A1916,holiday!A1916:E4021,5,FALSE)</f>
        <v>2020</v>
      </c>
      <c r="E1916" s="4">
        <f>VLOOKUP(A1916,holiday!A1916:F4021,4,FALSE)</f>
        <v>13</v>
      </c>
      <c r="F1916" s="4" t="str">
        <f>VLOOKUP(A1916,holiday!A1916:G4021,6,FALSE)</f>
        <v>N</v>
      </c>
      <c r="G1916" s="4" t="str">
        <f>VLOOKUP(A1916,holiday!A1916:H4021,7,FALSE)</f>
        <v>N</v>
      </c>
      <c r="H1916">
        <v>16.5</v>
      </c>
      <c r="I1916">
        <v>26.4</v>
      </c>
      <c r="J1916">
        <v>9.5</v>
      </c>
      <c r="K1916">
        <v>0</v>
      </c>
      <c r="L1916" s="5">
        <v>95953.205000000002</v>
      </c>
      <c r="M1916" s="6">
        <v>42.33862791</v>
      </c>
      <c r="N1916" s="6">
        <f t="shared" si="29"/>
        <v>4062527.0432669516</v>
      </c>
    </row>
    <row r="1917" spans="1:14" x14ac:dyDescent="0.45">
      <c r="A1917" s="9">
        <v>43920</v>
      </c>
      <c r="B1917" s="4" t="str">
        <f>VLOOKUP(A1917,holiday!A1917:F4022,2,FALSE)</f>
        <v>Monday</v>
      </c>
      <c r="C1917" s="4" t="str">
        <f>VLOOKUP(A1917,holiday!A1917:G4022,3,FALSE)</f>
        <v>March</v>
      </c>
      <c r="D1917" s="4">
        <f>VLOOKUP(A1917,holiday!A1917:E4022,5,FALSE)</f>
        <v>2020</v>
      </c>
      <c r="E1917" s="4">
        <f>VLOOKUP(A1917,holiday!A1917:F4022,4,FALSE)</f>
        <v>13</v>
      </c>
      <c r="F1917" s="4" t="str">
        <f>VLOOKUP(A1917,holiday!A1917:G4022,6,FALSE)</f>
        <v>N</v>
      </c>
      <c r="G1917" s="4" t="str">
        <f>VLOOKUP(A1917,holiday!A1917:H4022,7,FALSE)</f>
        <v>N</v>
      </c>
      <c r="H1917">
        <v>15.9</v>
      </c>
      <c r="I1917">
        <v>21.7</v>
      </c>
      <c r="J1917">
        <v>13.3</v>
      </c>
      <c r="K1917">
        <v>5.2</v>
      </c>
      <c r="L1917" s="5">
        <v>107687.51</v>
      </c>
      <c r="M1917" s="6">
        <v>57.502975429999999</v>
      </c>
      <c r="N1917" s="6">
        <f t="shared" si="29"/>
        <v>6192352.2416478787</v>
      </c>
    </row>
    <row r="1918" spans="1:14" x14ac:dyDescent="0.45">
      <c r="A1918" s="9">
        <v>43921</v>
      </c>
      <c r="B1918" s="4" t="str">
        <f>VLOOKUP(A1918,holiday!A1918:F4023,2,FALSE)</f>
        <v>Tuesday</v>
      </c>
      <c r="C1918" s="4" t="str">
        <f>VLOOKUP(A1918,holiday!A1918:G4023,3,FALSE)</f>
        <v>March</v>
      </c>
      <c r="D1918" s="4">
        <f>VLOOKUP(A1918,holiday!A1918:E4023,5,FALSE)</f>
        <v>2020</v>
      </c>
      <c r="E1918" s="4">
        <f>VLOOKUP(A1918,holiday!A1918:F4023,4,FALSE)</f>
        <v>13</v>
      </c>
      <c r="F1918" s="4" t="str">
        <f>VLOOKUP(A1918,holiday!A1918:G4023,6,FALSE)</f>
        <v>N</v>
      </c>
      <c r="G1918" s="4" t="str">
        <f>VLOOKUP(A1918,holiday!A1918:H4023,7,FALSE)</f>
        <v>N</v>
      </c>
      <c r="H1918">
        <v>12.2</v>
      </c>
      <c r="I1918">
        <v>21.4</v>
      </c>
      <c r="J1918">
        <v>16.899999999999999</v>
      </c>
      <c r="K1918">
        <v>0</v>
      </c>
      <c r="L1918" s="5">
        <v>109043.86500000001</v>
      </c>
      <c r="M1918" s="6">
        <v>57.690193069999999</v>
      </c>
      <c r="N1918" s="6">
        <f t="shared" si="29"/>
        <v>6290761.6249490157</v>
      </c>
    </row>
    <row r="1919" spans="1:14" x14ac:dyDescent="0.45">
      <c r="A1919" s="9">
        <v>43922</v>
      </c>
      <c r="B1919" s="4" t="str">
        <f>VLOOKUP(A1919,holiday!A1919:F4024,2,FALSE)</f>
        <v>Wednesday</v>
      </c>
      <c r="C1919" s="4" t="str">
        <f>VLOOKUP(A1919,holiday!A1919:G4024,3,FALSE)</f>
        <v>April</v>
      </c>
      <c r="D1919" s="4">
        <f>VLOOKUP(A1919,holiday!A1919:E4024,5,FALSE)</f>
        <v>2020</v>
      </c>
      <c r="E1919" s="4">
        <f>VLOOKUP(A1919,holiday!A1919:F4024,4,FALSE)</f>
        <v>13</v>
      </c>
      <c r="F1919" s="4" t="str">
        <f>VLOOKUP(A1919,holiday!A1919:G4024,6,FALSE)</f>
        <v>N</v>
      </c>
      <c r="G1919" s="4" t="str">
        <f>VLOOKUP(A1919,holiday!A1919:H4024,7,FALSE)</f>
        <v>N</v>
      </c>
      <c r="H1919">
        <v>11</v>
      </c>
      <c r="I1919">
        <v>23.1</v>
      </c>
      <c r="J1919">
        <v>15.2</v>
      </c>
      <c r="K1919">
        <v>0</v>
      </c>
      <c r="L1919" s="5">
        <v>110991.625</v>
      </c>
      <c r="M1919" s="6">
        <v>62.967514510000001</v>
      </c>
      <c r="N1919" s="6">
        <f t="shared" si="29"/>
        <v>6988866.7576759793</v>
      </c>
    </row>
    <row r="1920" spans="1:14" x14ac:dyDescent="0.45">
      <c r="A1920" s="9">
        <v>43923</v>
      </c>
      <c r="B1920" s="4" t="str">
        <f>VLOOKUP(A1920,holiday!A1920:F4025,2,FALSE)</f>
        <v>Thursday</v>
      </c>
      <c r="C1920" s="4" t="str">
        <f>VLOOKUP(A1920,holiday!A1920:G4025,3,FALSE)</f>
        <v>April</v>
      </c>
      <c r="D1920" s="4">
        <f>VLOOKUP(A1920,holiday!A1920:E4025,5,FALSE)</f>
        <v>2020</v>
      </c>
      <c r="E1920" s="4">
        <f>VLOOKUP(A1920,holiday!A1920:F4025,4,FALSE)</f>
        <v>14</v>
      </c>
      <c r="F1920" s="4" t="str">
        <f>VLOOKUP(A1920,holiday!A1920:G4025,6,FALSE)</f>
        <v>N</v>
      </c>
      <c r="G1920" s="4" t="str">
        <f>VLOOKUP(A1920,holiday!A1920:H4025,7,FALSE)</f>
        <v>N</v>
      </c>
      <c r="H1920">
        <v>12.4</v>
      </c>
      <c r="I1920">
        <v>20.7</v>
      </c>
      <c r="J1920">
        <v>4.2</v>
      </c>
      <c r="K1920">
        <v>23</v>
      </c>
      <c r="L1920" s="5">
        <v>116302.66499999999</v>
      </c>
      <c r="M1920" s="6">
        <v>61.537019960000002</v>
      </c>
      <c r="N1920" s="6">
        <f t="shared" si="29"/>
        <v>7156919.4175061928</v>
      </c>
    </row>
    <row r="1921" spans="1:14" x14ac:dyDescent="0.45">
      <c r="A1921" s="9">
        <v>43924</v>
      </c>
      <c r="B1921" s="4" t="str">
        <f>VLOOKUP(A1921,holiday!A1921:F4026,2,FALSE)</f>
        <v>Friday</v>
      </c>
      <c r="C1921" s="4" t="str">
        <f>VLOOKUP(A1921,holiday!A1921:G4026,3,FALSE)</f>
        <v>April</v>
      </c>
      <c r="D1921" s="4">
        <f>VLOOKUP(A1921,holiday!A1921:E4026,5,FALSE)</f>
        <v>2020</v>
      </c>
      <c r="E1921" s="4">
        <f>VLOOKUP(A1921,holiday!A1921:F4026,4,FALSE)</f>
        <v>14</v>
      </c>
      <c r="F1921" s="4" t="str">
        <f>VLOOKUP(A1921,holiday!A1921:G4026,6,FALSE)</f>
        <v>N</v>
      </c>
      <c r="G1921" s="4" t="str">
        <f>VLOOKUP(A1921,holiday!A1921:H4026,7,FALSE)</f>
        <v>N</v>
      </c>
      <c r="H1921">
        <v>13.7</v>
      </c>
      <c r="I1921">
        <v>23.2</v>
      </c>
      <c r="J1921">
        <v>12</v>
      </c>
      <c r="K1921">
        <v>15.8</v>
      </c>
      <c r="L1921" s="5">
        <v>104294.57</v>
      </c>
      <c r="M1921" s="6">
        <v>48.636778120000002</v>
      </c>
      <c r="N1921" s="6">
        <f t="shared" si="29"/>
        <v>5072551.8602108089</v>
      </c>
    </row>
    <row r="1922" spans="1:14" x14ac:dyDescent="0.45">
      <c r="A1922" s="9">
        <v>43925</v>
      </c>
      <c r="B1922" s="4" t="str">
        <f>VLOOKUP(A1922,holiday!A1922:F4027,2,FALSE)</f>
        <v>Saturday</v>
      </c>
      <c r="C1922" s="4" t="str">
        <f>VLOOKUP(A1922,holiday!A1922:G4027,3,FALSE)</f>
        <v>April</v>
      </c>
      <c r="D1922" s="4">
        <f>VLOOKUP(A1922,holiday!A1922:E4027,5,FALSE)</f>
        <v>2020</v>
      </c>
      <c r="E1922" s="4">
        <f>VLOOKUP(A1922,holiday!A1922:F4027,4,FALSE)</f>
        <v>14</v>
      </c>
      <c r="F1922" s="4" t="str">
        <f>VLOOKUP(A1922,holiday!A1922:G4027,6,FALSE)</f>
        <v>N</v>
      </c>
      <c r="G1922" s="4" t="str">
        <f>VLOOKUP(A1922,holiday!A1922:H4027,7,FALSE)</f>
        <v>N</v>
      </c>
      <c r="H1922">
        <v>12.8</v>
      </c>
      <c r="I1922">
        <v>16.600000000000001</v>
      </c>
      <c r="J1922">
        <v>6.1</v>
      </c>
      <c r="K1922">
        <v>35.200000000000003</v>
      </c>
      <c r="L1922" s="5">
        <v>101854.155</v>
      </c>
      <c r="M1922" s="6">
        <v>38.375968759999999</v>
      </c>
      <c r="N1922" s="6">
        <f t="shared" ref="N1922:N1985" si="30">L1922*M1922</f>
        <v>3908751.8703561975</v>
      </c>
    </row>
    <row r="1923" spans="1:14" x14ac:dyDescent="0.45">
      <c r="A1923" s="9">
        <v>43926</v>
      </c>
      <c r="B1923" s="4" t="str">
        <f>VLOOKUP(A1923,holiday!A1923:F4028,2,FALSE)</f>
        <v>Sunday</v>
      </c>
      <c r="C1923" s="4" t="str">
        <f>VLOOKUP(A1923,holiday!A1923:G4028,3,FALSE)</f>
        <v>April</v>
      </c>
      <c r="D1923" s="4">
        <f>VLOOKUP(A1923,holiday!A1923:E4028,5,FALSE)</f>
        <v>2020</v>
      </c>
      <c r="E1923" s="4">
        <f>VLOOKUP(A1923,holiday!A1923:F4028,4,FALSE)</f>
        <v>14</v>
      </c>
      <c r="F1923" s="4" t="str">
        <f>VLOOKUP(A1923,holiday!A1923:G4028,6,FALSE)</f>
        <v>N</v>
      </c>
      <c r="G1923" s="4" t="str">
        <f>VLOOKUP(A1923,holiday!A1923:H4028,7,FALSE)</f>
        <v>N</v>
      </c>
      <c r="H1923">
        <v>9.5</v>
      </c>
      <c r="I1923">
        <v>16.899999999999999</v>
      </c>
      <c r="J1923">
        <v>4.5</v>
      </c>
      <c r="K1923">
        <v>4.4000000000000004</v>
      </c>
      <c r="L1923" s="5">
        <v>105098.02499999999</v>
      </c>
      <c r="M1923" s="6">
        <v>23.78090796</v>
      </c>
      <c r="N1923" s="6">
        <f t="shared" si="30"/>
        <v>2499326.4593027788</v>
      </c>
    </row>
    <row r="1924" spans="1:14" x14ac:dyDescent="0.45">
      <c r="A1924" s="9">
        <v>43927</v>
      </c>
      <c r="B1924" s="4" t="str">
        <f>VLOOKUP(A1924,holiday!A1924:F4029,2,FALSE)</f>
        <v>Monday</v>
      </c>
      <c r="C1924" s="4" t="str">
        <f>VLOOKUP(A1924,holiday!A1924:G4029,3,FALSE)</f>
        <v>April</v>
      </c>
      <c r="D1924" s="4">
        <f>VLOOKUP(A1924,holiday!A1924:E4029,5,FALSE)</f>
        <v>2020</v>
      </c>
      <c r="E1924" s="4">
        <f>VLOOKUP(A1924,holiday!A1924:F4029,4,FALSE)</f>
        <v>14</v>
      </c>
      <c r="F1924" s="4" t="str">
        <f>VLOOKUP(A1924,holiday!A1924:G4029,6,FALSE)</f>
        <v>N</v>
      </c>
      <c r="G1924" s="4" t="str">
        <f>VLOOKUP(A1924,holiday!A1924:H4029,7,FALSE)</f>
        <v>N</v>
      </c>
      <c r="H1924">
        <v>10.7</v>
      </c>
      <c r="I1924">
        <v>16.5</v>
      </c>
      <c r="J1924">
        <v>11.5</v>
      </c>
      <c r="K1924">
        <v>6.2</v>
      </c>
      <c r="L1924" s="5">
        <v>118074.565</v>
      </c>
      <c r="M1924" s="6">
        <v>64.755851129999996</v>
      </c>
      <c r="N1924" s="6">
        <f t="shared" si="30"/>
        <v>7646018.9533795081</v>
      </c>
    </row>
    <row r="1925" spans="1:14" x14ac:dyDescent="0.45">
      <c r="A1925" s="9">
        <v>43928</v>
      </c>
      <c r="B1925" s="4" t="str">
        <f>VLOOKUP(A1925,holiday!A1925:F4030,2,FALSE)</f>
        <v>Tuesday</v>
      </c>
      <c r="C1925" s="4" t="str">
        <f>VLOOKUP(A1925,holiday!A1925:G4030,3,FALSE)</f>
        <v>April</v>
      </c>
      <c r="D1925" s="4">
        <f>VLOOKUP(A1925,holiday!A1925:E4030,5,FALSE)</f>
        <v>2020</v>
      </c>
      <c r="E1925" s="4">
        <f>VLOOKUP(A1925,holiday!A1925:F4030,4,FALSE)</f>
        <v>14</v>
      </c>
      <c r="F1925" s="4" t="str">
        <f>VLOOKUP(A1925,holiday!A1925:G4030,6,FALSE)</f>
        <v>N</v>
      </c>
      <c r="G1925" s="4" t="str">
        <f>VLOOKUP(A1925,holiday!A1925:H4030,7,FALSE)</f>
        <v>N</v>
      </c>
      <c r="H1925">
        <v>11.9</v>
      </c>
      <c r="I1925">
        <v>16.399999999999999</v>
      </c>
      <c r="J1925">
        <v>9.5</v>
      </c>
      <c r="K1925">
        <v>1.4</v>
      </c>
      <c r="L1925" s="5">
        <v>118404.455</v>
      </c>
      <c r="M1925" s="6">
        <v>55.234382369999999</v>
      </c>
      <c r="N1925" s="6">
        <f t="shared" si="30"/>
        <v>6539996.9417814584</v>
      </c>
    </row>
    <row r="1926" spans="1:14" x14ac:dyDescent="0.45">
      <c r="A1926" s="9">
        <v>43929</v>
      </c>
      <c r="B1926" s="4" t="str">
        <f>VLOOKUP(A1926,holiday!A1926:F4031,2,FALSE)</f>
        <v>Wednesday</v>
      </c>
      <c r="C1926" s="4" t="str">
        <f>VLOOKUP(A1926,holiday!A1926:G4031,3,FALSE)</f>
        <v>April</v>
      </c>
      <c r="D1926" s="4">
        <f>VLOOKUP(A1926,holiday!A1926:E4031,5,FALSE)</f>
        <v>2020</v>
      </c>
      <c r="E1926" s="4">
        <f>VLOOKUP(A1926,holiday!A1926:F4031,4,FALSE)</f>
        <v>14</v>
      </c>
      <c r="F1926" s="4" t="str">
        <f>VLOOKUP(A1926,holiday!A1926:G4031,6,FALSE)</f>
        <v>N</v>
      </c>
      <c r="G1926" s="4" t="str">
        <f>VLOOKUP(A1926,holiday!A1926:H4031,7,FALSE)</f>
        <v>N</v>
      </c>
      <c r="H1926">
        <v>11.7</v>
      </c>
      <c r="I1926">
        <v>18.600000000000001</v>
      </c>
      <c r="J1926">
        <v>10.7</v>
      </c>
      <c r="K1926">
        <v>1.2</v>
      </c>
      <c r="L1926" s="5">
        <v>108404.01</v>
      </c>
      <c r="M1926" s="6">
        <v>44.729397409999997</v>
      </c>
      <c r="N1926" s="6">
        <f t="shared" si="30"/>
        <v>4848846.0441276133</v>
      </c>
    </row>
    <row r="1927" spans="1:14" x14ac:dyDescent="0.45">
      <c r="A1927" s="9">
        <v>43930</v>
      </c>
      <c r="B1927" s="4" t="str">
        <f>VLOOKUP(A1927,holiday!A1927:F4032,2,FALSE)</f>
        <v>Thursday</v>
      </c>
      <c r="C1927" s="4" t="str">
        <f>VLOOKUP(A1927,holiday!A1927:G4032,3,FALSE)</f>
        <v>April</v>
      </c>
      <c r="D1927" s="4">
        <f>VLOOKUP(A1927,holiday!A1927:E4032,5,FALSE)</f>
        <v>2020</v>
      </c>
      <c r="E1927" s="4">
        <f>VLOOKUP(A1927,holiday!A1927:F4032,4,FALSE)</f>
        <v>15</v>
      </c>
      <c r="F1927" s="4" t="str">
        <f>VLOOKUP(A1927,holiday!A1927:G4032,6,FALSE)</f>
        <v>N</v>
      </c>
      <c r="G1927" s="4" t="str">
        <f>VLOOKUP(A1927,holiday!A1927:H4032,7,FALSE)</f>
        <v>N</v>
      </c>
      <c r="H1927">
        <v>8.9</v>
      </c>
      <c r="I1927">
        <v>21.2</v>
      </c>
      <c r="J1927">
        <v>15.8</v>
      </c>
      <c r="K1927">
        <v>0</v>
      </c>
      <c r="L1927" s="5">
        <v>108587.52</v>
      </c>
      <c r="M1927" s="6">
        <v>43.738044760000001</v>
      </c>
      <c r="N1927" s="6">
        <f t="shared" si="30"/>
        <v>4749405.8101373957</v>
      </c>
    </row>
    <row r="1928" spans="1:14" x14ac:dyDescent="0.45">
      <c r="A1928" s="9">
        <v>43931</v>
      </c>
      <c r="B1928" s="4" t="str">
        <f>VLOOKUP(A1928,holiday!A1928:F4033,2,FALSE)</f>
        <v>Friday</v>
      </c>
      <c r="C1928" s="4" t="str">
        <f>VLOOKUP(A1928,holiday!A1928:G4033,3,FALSE)</f>
        <v>April</v>
      </c>
      <c r="D1928" s="4">
        <f>VLOOKUP(A1928,holiday!A1928:E4033,5,FALSE)</f>
        <v>2020</v>
      </c>
      <c r="E1928" s="4">
        <f>VLOOKUP(A1928,holiday!A1928:F4033,4,FALSE)</f>
        <v>15</v>
      </c>
      <c r="F1928" s="4" t="str">
        <f>VLOOKUP(A1928,holiday!A1928:G4033,6,FALSE)</f>
        <v>N</v>
      </c>
      <c r="G1928" s="4" t="str">
        <f>VLOOKUP(A1928,holiday!A1928:H4033,7,FALSE)</f>
        <v>Y</v>
      </c>
      <c r="H1928">
        <v>12.7</v>
      </c>
      <c r="I1928">
        <v>22</v>
      </c>
      <c r="J1928">
        <v>9.5</v>
      </c>
      <c r="K1928">
        <v>0.2</v>
      </c>
      <c r="L1928" s="5">
        <v>94831.23</v>
      </c>
      <c r="M1928" s="6">
        <v>38.435506619999998</v>
      </c>
      <c r="N1928" s="6">
        <f t="shared" si="30"/>
        <v>3644886.3684477424</v>
      </c>
    </row>
    <row r="1929" spans="1:14" x14ac:dyDescent="0.45">
      <c r="A1929" s="9">
        <v>43932</v>
      </c>
      <c r="B1929" s="4" t="str">
        <f>VLOOKUP(A1929,holiday!A1929:F4034,2,FALSE)</f>
        <v>Saturday</v>
      </c>
      <c r="C1929" s="4" t="str">
        <f>VLOOKUP(A1929,holiday!A1929:G4034,3,FALSE)</f>
        <v>April</v>
      </c>
      <c r="D1929" s="4">
        <f>VLOOKUP(A1929,holiday!A1929:E4034,5,FALSE)</f>
        <v>2020</v>
      </c>
      <c r="E1929" s="4">
        <f>VLOOKUP(A1929,holiday!A1929:F4034,4,FALSE)</f>
        <v>15</v>
      </c>
      <c r="F1929" s="4" t="str">
        <f>VLOOKUP(A1929,holiday!A1929:G4034,6,FALSE)</f>
        <v>N</v>
      </c>
      <c r="G1929" s="4" t="str">
        <f>VLOOKUP(A1929,holiday!A1929:H4034,7,FALSE)</f>
        <v>Y</v>
      </c>
      <c r="H1929">
        <v>13</v>
      </c>
      <c r="I1929">
        <v>15.7</v>
      </c>
      <c r="J1929">
        <v>11.3</v>
      </c>
      <c r="K1929">
        <v>2.4</v>
      </c>
      <c r="L1929" s="5">
        <v>92097.07</v>
      </c>
      <c r="M1929" s="6">
        <v>19.934105580000001</v>
      </c>
      <c r="N1929" s="6">
        <f t="shared" si="30"/>
        <v>1835872.7169886508</v>
      </c>
    </row>
    <row r="1930" spans="1:14" x14ac:dyDescent="0.45">
      <c r="A1930" s="9">
        <v>43933</v>
      </c>
      <c r="B1930" s="4" t="str">
        <f>VLOOKUP(A1930,holiday!A1930:F4035,2,FALSE)</f>
        <v>Sunday</v>
      </c>
      <c r="C1930" s="4" t="str">
        <f>VLOOKUP(A1930,holiday!A1930:G4035,3,FALSE)</f>
        <v>April</v>
      </c>
      <c r="D1930" s="4">
        <f>VLOOKUP(A1930,holiday!A1930:E4035,5,FALSE)</f>
        <v>2020</v>
      </c>
      <c r="E1930" s="4">
        <f>VLOOKUP(A1930,holiday!A1930:F4035,4,FALSE)</f>
        <v>15</v>
      </c>
      <c r="F1930" s="4" t="str">
        <f>VLOOKUP(A1930,holiday!A1930:G4035,6,FALSE)</f>
        <v>N</v>
      </c>
      <c r="G1930" s="4" t="str">
        <f>VLOOKUP(A1930,holiday!A1930:H4035,7,FALSE)</f>
        <v>Y</v>
      </c>
      <c r="H1930">
        <v>11</v>
      </c>
      <c r="I1930">
        <v>15.3</v>
      </c>
      <c r="J1930">
        <v>7.7</v>
      </c>
      <c r="K1930">
        <v>2.4</v>
      </c>
      <c r="L1930" s="5">
        <v>101760.09</v>
      </c>
      <c r="M1930" s="6">
        <v>45.982052150000001</v>
      </c>
      <c r="N1930" s="6">
        <f t="shared" si="30"/>
        <v>4679137.7651686938</v>
      </c>
    </row>
    <row r="1931" spans="1:14" x14ac:dyDescent="0.45">
      <c r="A1931" s="9">
        <v>43934</v>
      </c>
      <c r="B1931" s="4" t="str">
        <f>VLOOKUP(A1931,holiday!A1931:F4036,2,FALSE)</f>
        <v>Monday</v>
      </c>
      <c r="C1931" s="4" t="str">
        <f>VLOOKUP(A1931,holiday!A1931:G4036,3,FALSE)</f>
        <v>April</v>
      </c>
      <c r="D1931" s="4">
        <f>VLOOKUP(A1931,holiday!A1931:E4036,5,FALSE)</f>
        <v>2020</v>
      </c>
      <c r="E1931" s="4">
        <f>VLOOKUP(A1931,holiday!A1931:F4036,4,FALSE)</f>
        <v>15</v>
      </c>
      <c r="F1931" s="4" t="str">
        <f>VLOOKUP(A1931,holiday!A1931:G4036,6,FALSE)</f>
        <v>N</v>
      </c>
      <c r="G1931" s="4" t="str">
        <f>VLOOKUP(A1931,holiday!A1931:H4036,7,FALSE)</f>
        <v>Y</v>
      </c>
      <c r="H1931">
        <v>12.2</v>
      </c>
      <c r="I1931">
        <v>18.3</v>
      </c>
      <c r="J1931">
        <v>14.3</v>
      </c>
      <c r="K1931">
        <v>0</v>
      </c>
      <c r="L1931" s="5">
        <v>100025.9</v>
      </c>
      <c r="M1931" s="6">
        <v>56.657417019999997</v>
      </c>
      <c r="N1931" s="6">
        <f t="shared" si="30"/>
        <v>5667209.1291008173</v>
      </c>
    </row>
    <row r="1932" spans="1:14" x14ac:dyDescent="0.45">
      <c r="A1932" s="9">
        <v>43935</v>
      </c>
      <c r="B1932" s="4" t="str">
        <f>VLOOKUP(A1932,holiday!A1932:F4037,2,FALSE)</f>
        <v>Tuesday</v>
      </c>
      <c r="C1932" s="4" t="str">
        <f>VLOOKUP(A1932,holiday!A1932:G4037,3,FALSE)</f>
        <v>April</v>
      </c>
      <c r="D1932" s="4">
        <f>VLOOKUP(A1932,holiday!A1932:E4037,5,FALSE)</f>
        <v>2020</v>
      </c>
      <c r="E1932" s="4">
        <f>VLOOKUP(A1932,holiday!A1932:F4037,4,FALSE)</f>
        <v>15</v>
      </c>
      <c r="F1932" s="4" t="str">
        <f>VLOOKUP(A1932,holiday!A1932:G4037,6,FALSE)</f>
        <v>N</v>
      </c>
      <c r="G1932" s="4" t="str">
        <f>VLOOKUP(A1932,holiday!A1932:H4037,7,FALSE)</f>
        <v>N</v>
      </c>
      <c r="H1932">
        <v>12.1</v>
      </c>
      <c r="I1932">
        <v>23.4</v>
      </c>
      <c r="J1932">
        <v>11.1</v>
      </c>
      <c r="K1932">
        <v>0.6</v>
      </c>
      <c r="L1932" s="5">
        <v>107849.83</v>
      </c>
      <c r="M1932" s="6">
        <v>40.838553589999997</v>
      </c>
      <c r="N1932" s="6">
        <f t="shared" si="30"/>
        <v>4404431.062127389</v>
      </c>
    </row>
    <row r="1933" spans="1:14" x14ac:dyDescent="0.45">
      <c r="A1933" s="9">
        <v>43936</v>
      </c>
      <c r="B1933" s="4" t="str">
        <f>VLOOKUP(A1933,holiday!A1933:F4038,2,FALSE)</f>
        <v>Wednesday</v>
      </c>
      <c r="C1933" s="4" t="str">
        <f>VLOOKUP(A1933,holiday!A1933:G4038,3,FALSE)</f>
        <v>April</v>
      </c>
      <c r="D1933" s="4">
        <f>VLOOKUP(A1933,holiday!A1933:E4038,5,FALSE)</f>
        <v>2020</v>
      </c>
      <c r="E1933" s="4">
        <f>VLOOKUP(A1933,holiday!A1933:F4038,4,FALSE)</f>
        <v>15</v>
      </c>
      <c r="F1933" s="4" t="str">
        <f>VLOOKUP(A1933,holiday!A1933:G4038,6,FALSE)</f>
        <v>N</v>
      </c>
      <c r="G1933" s="4" t="str">
        <f>VLOOKUP(A1933,holiday!A1933:H4038,7,FALSE)</f>
        <v>N</v>
      </c>
      <c r="H1933">
        <v>15.6</v>
      </c>
      <c r="I1933">
        <v>23.5</v>
      </c>
      <c r="J1933">
        <v>11.8</v>
      </c>
      <c r="K1933">
        <v>0</v>
      </c>
      <c r="L1933" s="5">
        <v>104547.34</v>
      </c>
      <c r="M1933" s="6">
        <v>27.705995810000001</v>
      </c>
      <c r="N1933" s="6">
        <f t="shared" si="30"/>
        <v>2896588.1639866456</v>
      </c>
    </row>
    <row r="1934" spans="1:14" x14ac:dyDescent="0.45">
      <c r="A1934" s="9">
        <v>43937</v>
      </c>
      <c r="B1934" s="4" t="str">
        <f>VLOOKUP(A1934,holiday!A1934:F4039,2,FALSE)</f>
        <v>Thursday</v>
      </c>
      <c r="C1934" s="4" t="str">
        <f>VLOOKUP(A1934,holiday!A1934:G4039,3,FALSE)</f>
        <v>April</v>
      </c>
      <c r="D1934" s="4">
        <f>VLOOKUP(A1934,holiday!A1934:E4039,5,FALSE)</f>
        <v>2020</v>
      </c>
      <c r="E1934" s="4">
        <f>VLOOKUP(A1934,holiday!A1934:F4039,4,FALSE)</f>
        <v>16</v>
      </c>
      <c r="F1934" s="4" t="str">
        <f>VLOOKUP(A1934,holiday!A1934:G4039,6,FALSE)</f>
        <v>N</v>
      </c>
      <c r="G1934" s="4" t="str">
        <f>VLOOKUP(A1934,holiday!A1934:H4039,7,FALSE)</f>
        <v>N</v>
      </c>
      <c r="H1934">
        <v>15.4</v>
      </c>
      <c r="I1934">
        <v>21.5</v>
      </c>
      <c r="J1934">
        <v>11.3</v>
      </c>
      <c r="K1934">
        <v>0.2</v>
      </c>
      <c r="L1934" s="5">
        <v>106527.94500000001</v>
      </c>
      <c r="M1934" s="6">
        <v>29.80144816</v>
      </c>
      <c r="N1934" s="6">
        <f t="shared" si="30"/>
        <v>3174687.0305088311</v>
      </c>
    </row>
    <row r="1935" spans="1:14" x14ac:dyDescent="0.45">
      <c r="A1935" s="9">
        <v>43938</v>
      </c>
      <c r="B1935" s="4" t="str">
        <f>VLOOKUP(A1935,holiday!A1935:F4040,2,FALSE)</f>
        <v>Friday</v>
      </c>
      <c r="C1935" s="4" t="str">
        <f>VLOOKUP(A1935,holiday!A1935:G4040,3,FALSE)</f>
        <v>April</v>
      </c>
      <c r="D1935" s="4">
        <f>VLOOKUP(A1935,holiday!A1935:E4040,5,FALSE)</f>
        <v>2020</v>
      </c>
      <c r="E1935" s="4">
        <f>VLOOKUP(A1935,holiday!A1935:F4040,4,FALSE)</f>
        <v>16</v>
      </c>
      <c r="F1935" s="4" t="str">
        <f>VLOOKUP(A1935,holiday!A1935:G4040,6,FALSE)</f>
        <v>N</v>
      </c>
      <c r="G1935" s="4" t="str">
        <f>VLOOKUP(A1935,holiday!A1935:H4040,7,FALSE)</f>
        <v>N</v>
      </c>
      <c r="H1935">
        <v>11.4</v>
      </c>
      <c r="I1935">
        <v>18.399999999999999</v>
      </c>
      <c r="J1935">
        <v>10.1</v>
      </c>
      <c r="K1935">
        <v>0</v>
      </c>
      <c r="L1935" s="5">
        <v>106943.49</v>
      </c>
      <c r="M1935" s="6">
        <v>30.782703059999999</v>
      </c>
      <c r="N1935" s="6">
        <f t="shared" si="30"/>
        <v>3292009.6968700793</v>
      </c>
    </row>
    <row r="1936" spans="1:14" x14ac:dyDescent="0.45">
      <c r="A1936" s="9">
        <v>43939</v>
      </c>
      <c r="B1936" s="4" t="str">
        <f>VLOOKUP(A1936,holiday!A1936:F4041,2,FALSE)</f>
        <v>Saturday</v>
      </c>
      <c r="C1936" s="4" t="str">
        <f>VLOOKUP(A1936,holiday!A1936:G4041,3,FALSE)</f>
        <v>April</v>
      </c>
      <c r="D1936" s="4">
        <f>VLOOKUP(A1936,holiday!A1936:E4041,5,FALSE)</f>
        <v>2020</v>
      </c>
      <c r="E1936" s="4">
        <f>VLOOKUP(A1936,holiday!A1936:F4041,4,FALSE)</f>
        <v>16</v>
      </c>
      <c r="F1936" s="4" t="str">
        <f>VLOOKUP(A1936,holiday!A1936:G4041,6,FALSE)</f>
        <v>N</v>
      </c>
      <c r="G1936" s="4" t="str">
        <f>VLOOKUP(A1936,holiday!A1936:H4041,7,FALSE)</f>
        <v>N</v>
      </c>
      <c r="H1936">
        <v>12.9</v>
      </c>
      <c r="I1936">
        <v>16.399999999999999</v>
      </c>
      <c r="J1936">
        <v>7.9</v>
      </c>
      <c r="K1936">
        <v>0</v>
      </c>
      <c r="L1936" s="5">
        <v>106888.545</v>
      </c>
      <c r="M1936" s="6">
        <v>42.660865000000001</v>
      </c>
      <c r="N1936" s="6">
        <f t="shared" si="30"/>
        <v>4559957.7882914254</v>
      </c>
    </row>
    <row r="1937" spans="1:14" x14ac:dyDescent="0.45">
      <c r="A1937" s="9">
        <v>43940</v>
      </c>
      <c r="B1937" s="4" t="str">
        <f>VLOOKUP(A1937,holiday!A1937:F4042,2,FALSE)</f>
        <v>Sunday</v>
      </c>
      <c r="C1937" s="4" t="str">
        <f>VLOOKUP(A1937,holiday!A1937:G4042,3,FALSE)</f>
        <v>April</v>
      </c>
      <c r="D1937" s="4">
        <f>VLOOKUP(A1937,holiday!A1937:E4042,5,FALSE)</f>
        <v>2020</v>
      </c>
      <c r="E1937" s="4">
        <f>VLOOKUP(A1937,holiday!A1937:F4042,4,FALSE)</f>
        <v>16</v>
      </c>
      <c r="F1937" s="4" t="str">
        <f>VLOOKUP(A1937,holiday!A1937:G4042,6,FALSE)</f>
        <v>N</v>
      </c>
      <c r="G1937" s="4" t="str">
        <f>VLOOKUP(A1937,holiday!A1937:H4042,7,FALSE)</f>
        <v>N</v>
      </c>
      <c r="H1937">
        <v>11.2</v>
      </c>
      <c r="I1937">
        <v>19.399999999999999</v>
      </c>
      <c r="J1937">
        <v>11.3</v>
      </c>
      <c r="K1937">
        <v>0</v>
      </c>
      <c r="L1937" s="5">
        <v>100737.83500000001</v>
      </c>
      <c r="M1937" s="6">
        <v>35.703490809999998</v>
      </c>
      <c r="N1937" s="6">
        <f t="shared" si="30"/>
        <v>3596692.3661417966</v>
      </c>
    </row>
    <row r="1938" spans="1:14" x14ac:dyDescent="0.45">
      <c r="A1938" s="9">
        <v>43941</v>
      </c>
      <c r="B1938" s="4" t="str">
        <f>VLOOKUP(A1938,holiday!A1938:F4043,2,FALSE)</f>
        <v>Monday</v>
      </c>
      <c r="C1938" s="4" t="str">
        <f>VLOOKUP(A1938,holiday!A1938:G4043,3,FALSE)</f>
        <v>April</v>
      </c>
      <c r="D1938" s="4">
        <f>VLOOKUP(A1938,holiday!A1938:E4043,5,FALSE)</f>
        <v>2020</v>
      </c>
      <c r="E1938" s="4">
        <f>VLOOKUP(A1938,holiday!A1938:F4043,4,FALSE)</f>
        <v>16</v>
      </c>
      <c r="F1938" s="4" t="str">
        <f>VLOOKUP(A1938,holiday!A1938:G4043,6,FALSE)</f>
        <v>N</v>
      </c>
      <c r="G1938" s="4" t="str">
        <f>VLOOKUP(A1938,holiday!A1938:H4043,7,FALSE)</f>
        <v>N</v>
      </c>
      <c r="H1938">
        <v>12</v>
      </c>
      <c r="I1938">
        <v>20.8</v>
      </c>
      <c r="J1938">
        <v>8.1</v>
      </c>
      <c r="K1938">
        <v>3.4</v>
      </c>
      <c r="L1938" s="5">
        <v>109168.595</v>
      </c>
      <c r="M1938" s="6">
        <v>25.61588931</v>
      </c>
      <c r="N1938" s="6">
        <f t="shared" si="30"/>
        <v>2796450.6456482196</v>
      </c>
    </row>
    <row r="1939" spans="1:14" x14ac:dyDescent="0.45">
      <c r="A1939" s="9">
        <v>43942</v>
      </c>
      <c r="B1939" s="4" t="str">
        <f>VLOOKUP(A1939,holiday!A1939:F4044,2,FALSE)</f>
        <v>Tuesday</v>
      </c>
      <c r="C1939" s="4" t="str">
        <f>VLOOKUP(A1939,holiday!A1939:G4044,3,FALSE)</f>
        <v>April</v>
      </c>
      <c r="D1939" s="4">
        <f>VLOOKUP(A1939,holiday!A1939:E4044,5,FALSE)</f>
        <v>2020</v>
      </c>
      <c r="E1939" s="4">
        <f>VLOOKUP(A1939,holiday!A1939:F4044,4,FALSE)</f>
        <v>16</v>
      </c>
      <c r="F1939" s="4" t="str">
        <f>VLOOKUP(A1939,holiday!A1939:G4044,6,FALSE)</f>
        <v>N</v>
      </c>
      <c r="G1939" s="4" t="str">
        <f>VLOOKUP(A1939,holiday!A1939:H4044,7,FALSE)</f>
        <v>N</v>
      </c>
      <c r="H1939">
        <v>8.5</v>
      </c>
      <c r="I1939">
        <v>19.600000000000001</v>
      </c>
      <c r="J1939">
        <v>9.8000000000000007</v>
      </c>
      <c r="K1939">
        <v>0</v>
      </c>
      <c r="L1939" s="5">
        <v>111417.63</v>
      </c>
      <c r="M1939" s="6">
        <v>33.035885159999999</v>
      </c>
      <c r="N1939" s="6">
        <f t="shared" si="30"/>
        <v>3680780.0294793709</v>
      </c>
    </row>
    <row r="1940" spans="1:14" x14ac:dyDescent="0.45">
      <c r="A1940" s="9">
        <v>43943</v>
      </c>
      <c r="B1940" s="4" t="str">
        <f>VLOOKUP(A1940,holiday!A1940:F4045,2,FALSE)</f>
        <v>Wednesday</v>
      </c>
      <c r="C1940" s="4" t="str">
        <f>VLOOKUP(A1940,holiday!A1940:G4045,3,FALSE)</f>
        <v>April</v>
      </c>
      <c r="D1940" s="4">
        <f>VLOOKUP(A1940,holiday!A1940:E4045,5,FALSE)</f>
        <v>2020</v>
      </c>
      <c r="E1940" s="4">
        <f>VLOOKUP(A1940,holiday!A1940:F4045,4,FALSE)</f>
        <v>16</v>
      </c>
      <c r="F1940" s="4" t="str">
        <f>VLOOKUP(A1940,holiday!A1940:G4045,6,FALSE)</f>
        <v>N</v>
      </c>
      <c r="G1940" s="4" t="str">
        <f>VLOOKUP(A1940,holiday!A1940:H4045,7,FALSE)</f>
        <v>N</v>
      </c>
      <c r="H1940">
        <v>12.8</v>
      </c>
      <c r="I1940">
        <v>18.2</v>
      </c>
      <c r="J1940">
        <v>8.8000000000000007</v>
      </c>
      <c r="K1940">
        <v>0</v>
      </c>
      <c r="L1940" s="5">
        <v>113506.01</v>
      </c>
      <c r="M1940" s="6">
        <v>37.881751569999999</v>
      </c>
      <c r="N1940" s="6">
        <f t="shared" si="30"/>
        <v>4299806.4725219356</v>
      </c>
    </row>
    <row r="1941" spans="1:14" x14ac:dyDescent="0.45">
      <c r="A1941" s="9">
        <v>43944</v>
      </c>
      <c r="B1941" s="4" t="str">
        <f>VLOOKUP(A1941,holiday!A1941:F4046,2,FALSE)</f>
        <v>Thursday</v>
      </c>
      <c r="C1941" s="4" t="str">
        <f>VLOOKUP(A1941,holiday!A1941:G4046,3,FALSE)</f>
        <v>April</v>
      </c>
      <c r="D1941" s="4">
        <f>VLOOKUP(A1941,holiday!A1941:E4046,5,FALSE)</f>
        <v>2020</v>
      </c>
      <c r="E1941" s="4">
        <f>VLOOKUP(A1941,holiday!A1941:F4046,4,FALSE)</f>
        <v>17</v>
      </c>
      <c r="F1941" s="4" t="str">
        <f>VLOOKUP(A1941,holiday!A1941:G4046,6,FALSE)</f>
        <v>N</v>
      </c>
      <c r="G1941" s="4" t="str">
        <f>VLOOKUP(A1941,holiday!A1941:H4046,7,FALSE)</f>
        <v>N</v>
      </c>
      <c r="H1941">
        <v>9.6</v>
      </c>
      <c r="I1941">
        <v>19.7</v>
      </c>
      <c r="J1941">
        <v>9.6999999999999993</v>
      </c>
      <c r="K1941">
        <v>0</v>
      </c>
      <c r="L1941" s="5">
        <v>112872.88</v>
      </c>
      <c r="M1941" s="6">
        <v>20.49660012</v>
      </c>
      <c r="N1941" s="6">
        <f t="shared" si="30"/>
        <v>2313510.2857527458</v>
      </c>
    </row>
    <row r="1942" spans="1:14" x14ac:dyDescent="0.45">
      <c r="A1942" s="9">
        <v>43945</v>
      </c>
      <c r="B1942" s="4" t="str">
        <f>VLOOKUP(A1942,holiday!A1942:F4047,2,FALSE)</f>
        <v>Friday</v>
      </c>
      <c r="C1942" s="4" t="str">
        <f>VLOOKUP(A1942,holiday!A1942:G4047,3,FALSE)</f>
        <v>April</v>
      </c>
      <c r="D1942" s="4">
        <f>VLOOKUP(A1942,holiday!A1942:E4047,5,FALSE)</f>
        <v>2020</v>
      </c>
      <c r="E1942" s="4">
        <f>VLOOKUP(A1942,holiday!A1942:F4047,4,FALSE)</f>
        <v>17</v>
      </c>
      <c r="F1942" s="4" t="str">
        <f>VLOOKUP(A1942,holiday!A1942:G4047,6,FALSE)</f>
        <v>N</v>
      </c>
      <c r="G1942" s="4" t="str">
        <f>VLOOKUP(A1942,holiday!A1942:H4047,7,FALSE)</f>
        <v>N</v>
      </c>
      <c r="H1942">
        <v>15.1</v>
      </c>
      <c r="I1942">
        <v>22.3</v>
      </c>
      <c r="J1942">
        <v>12.7</v>
      </c>
      <c r="K1942">
        <v>0.4</v>
      </c>
      <c r="L1942" s="5">
        <v>106565.295</v>
      </c>
      <c r="M1942" s="6">
        <v>26.641180070000001</v>
      </c>
      <c r="N1942" s="6">
        <f t="shared" si="30"/>
        <v>2839025.2133076708</v>
      </c>
    </row>
    <row r="1943" spans="1:14" x14ac:dyDescent="0.45">
      <c r="A1943" s="9">
        <v>43946</v>
      </c>
      <c r="B1943" s="4" t="str">
        <f>VLOOKUP(A1943,holiday!A1943:F4048,2,FALSE)</f>
        <v>Saturday</v>
      </c>
      <c r="C1943" s="4" t="str">
        <f>VLOOKUP(A1943,holiday!A1943:G4048,3,FALSE)</f>
        <v>April</v>
      </c>
      <c r="D1943" s="4">
        <f>VLOOKUP(A1943,holiday!A1943:E4048,5,FALSE)</f>
        <v>2020</v>
      </c>
      <c r="E1943" s="4">
        <f>VLOOKUP(A1943,holiday!A1943:F4048,4,FALSE)</f>
        <v>17</v>
      </c>
      <c r="F1943" s="4" t="str">
        <f>VLOOKUP(A1943,holiday!A1943:G4048,6,FALSE)</f>
        <v>N</v>
      </c>
      <c r="G1943" s="4" t="str">
        <f>VLOOKUP(A1943,holiday!A1943:H4048,7,FALSE)</f>
        <v>Y</v>
      </c>
      <c r="H1943">
        <v>10.5</v>
      </c>
      <c r="I1943">
        <v>21.7</v>
      </c>
      <c r="J1943">
        <v>10.4</v>
      </c>
      <c r="K1943">
        <v>0</v>
      </c>
      <c r="L1943" s="5">
        <v>96845.119999999995</v>
      </c>
      <c r="M1943" s="6">
        <v>17.640174080000001</v>
      </c>
      <c r="N1943" s="6">
        <f t="shared" si="30"/>
        <v>1708364.7755984897</v>
      </c>
    </row>
    <row r="1944" spans="1:14" x14ac:dyDescent="0.45">
      <c r="A1944" s="9">
        <v>43947</v>
      </c>
      <c r="B1944" s="4" t="str">
        <f>VLOOKUP(A1944,holiday!A1944:F4049,2,FALSE)</f>
        <v>Sunday</v>
      </c>
      <c r="C1944" s="4" t="str">
        <f>VLOOKUP(A1944,holiday!A1944:G4049,3,FALSE)</f>
        <v>April</v>
      </c>
      <c r="D1944" s="4">
        <f>VLOOKUP(A1944,holiday!A1944:E4049,5,FALSE)</f>
        <v>2020</v>
      </c>
      <c r="E1944" s="4">
        <f>VLOOKUP(A1944,holiday!A1944:F4049,4,FALSE)</f>
        <v>17</v>
      </c>
      <c r="F1944" s="4" t="str">
        <f>VLOOKUP(A1944,holiday!A1944:G4049,6,FALSE)</f>
        <v>N</v>
      </c>
      <c r="G1944" s="4" t="str">
        <f>VLOOKUP(A1944,holiday!A1944:H4049,7,FALSE)</f>
        <v>N</v>
      </c>
      <c r="H1944">
        <v>15.4</v>
      </c>
      <c r="I1944">
        <v>17.7</v>
      </c>
      <c r="J1944">
        <v>6.6</v>
      </c>
      <c r="K1944">
        <v>14</v>
      </c>
      <c r="L1944" s="5">
        <v>96572.934999999998</v>
      </c>
      <c r="M1944" s="6">
        <v>13.563055800000001</v>
      </c>
      <c r="N1944" s="6">
        <f t="shared" si="30"/>
        <v>1309824.1061747731</v>
      </c>
    </row>
    <row r="1945" spans="1:14" x14ac:dyDescent="0.45">
      <c r="A1945" s="9">
        <v>43948</v>
      </c>
      <c r="B1945" s="4" t="str">
        <f>VLOOKUP(A1945,holiday!A1945:F4050,2,FALSE)</f>
        <v>Monday</v>
      </c>
      <c r="C1945" s="4" t="str">
        <f>VLOOKUP(A1945,holiday!A1945:G4050,3,FALSE)</f>
        <v>April</v>
      </c>
      <c r="D1945" s="4">
        <f>VLOOKUP(A1945,holiday!A1945:E4050,5,FALSE)</f>
        <v>2020</v>
      </c>
      <c r="E1945" s="4">
        <f>VLOOKUP(A1945,holiday!A1945:F4050,4,FALSE)</f>
        <v>17</v>
      </c>
      <c r="F1945" s="4" t="str">
        <f>VLOOKUP(A1945,holiday!A1945:G4050,6,FALSE)</f>
        <v>N</v>
      </c>
      <c r="G1945" s="4" t="str">
        <f>VLOOKUP(A1945,holiday!A1945:H4050,7,FALSE)</f>
        <v>N</v>
      </c>
      <c r="H1945">
        <v>8.1</v>
      </c>
      <c r="I1945">
        <v>18.100000000000001</v>
      </c>
      <c r="J1945">
        <v>12.5</v>
      </c>
      <c r="K1945">
        <v>0.6</v>
      </c>
      <c r="L1945" s="5">
        <v>113471.83</v>
      </c>
      <c r="M1945" s="6">
        <v>33.031410970000003</v>
      </c>
      <c r="N1945" s="6">
        <f t="shared" si="30"/>
        <v>3748134.6502479757</v>
      </c>
    </row>
    <row r="1946" spans="1:14" x14ac:dyDescent="0.45">
      <c r="A1946" s="9">
        <v>43949</v>
      </c>
      <c r="B1946" s="4" t="str">
        <f>VLOOKUP(A1946,holiday!A1946:F4051,2,FALSE)</f>
        <v>Tuesday</v>
      </c>
      <c r="C1946" s="4" t="str">
        <f>VLOOKUP(A1946,holiday!A1946:G4051,3,FALSE)</f>
        <v>April</v>
      </c>
      <c r="D1946" s="4">
        <f>VLOOKUP(A1946,holiday!A1946:E4051,5,FALSE)</f>
        <v>2020</v>
      </c>
      <c r="E1946" s="4">
        <f>VLOOKUP(A1946,holiday!A1946:F4051,4,FALSE)</f>
        <v>17</v>
      </c>
      <c r="F1946" s="4" t="str">
        <f>VLOOKUP(A1946,holiday!A1946:G4051,6,FALSE)</f>
        <v>N</v>
      </c>
      <c r="G1946" s="4" t="str">
        <f>VLOOKUP(A1946,holiday!A1946:H4051,7,FALSE)</f>
        <v>N</v>
      </c>
      <c r="H1946">
        <v>7.1</v>
      </c>
      <c r="I1946">
        <v>18.899999999999999</v>
      </c>
      <c r="J1946">
        <v>10.4</v>
      </c>
      <c r="K1946">
        <v>0</v>
      </c>
      <c r="L1946" s="5">
        <v>112124.06</v>
      </c>
      <c r="M1946" s="6">
        <v>19.566687859999998</v>
      </c>
      <c r="N1946" s="6">
        <f t="shared" si="30"/>
        <v>2193896.4836159116</v>
      </c>
    </row>
    <row r="1947" spans="1:14" x14ac:dyDescent="0.45">
      <c r="A1947" s="9">
        <v>43950</v>
      </c>
      <c r="B1947" s="4" t="str">
        <f>VLOOKUP(A1947,holiday!A1947:F4052,2,FALSE)</f>
        <v>Wednesday</v>
      </c>
      <c r="C1947" s="4" t="str">
        <f>VLOOKUP(A1947,holiday!A1947:G4052,3,FALSE)</f>
        <v>April</v>
      </c>
      <c r="D1947" s="4">
        <f>VLOOKUP(A1947,holiday!A1947:E4052,5,FALSE)</f>
        <v>2020</v>
      </c>
      <c r="E1947" s="4">
        <f>VLOOKUP(A1947,holiday!A1947:F4052,4,FALSE)</f>
        <v>17</v>
      </c>
      <c r="F1947" s="4" t="str">
        <f>VLOOKUP(A1947,holiday!A1947:G4052,6,FALSE)</f>
        <v>N</v>
      </c>
      <c r="G1947" s="4" t="str">
        <f>VLOOKUP(A1947,holiday!A1947:H4052,7,FALSE)</f>
        <v>N</v>
      </c>
      <c r="H1947">
        <v>11.2</v>
      </c>
      <c r="I1947">
        <v>19.8</v>
      </c>
      <c r="J1947">
        <v>3.6</v>
      </c>
      <c r="K1947">
        <v>3.4</v>
      </c>
      <c r="L1947" s="5">
        <v>121307.84</v>
      </c>
      <c r="M1947" s="6">
        <v>32.265191100000003</v>
      </c>
      <c r="N1947" s="6">
        <f t="shared" si="30"/>
        <v>3914020.6395282242</v>
      </c>
    </row>
    <row r="1948" spans="1:14" x14ac:dyDescent="0.45">
      <c r="A1948" s="9">
        <v>43951</v>
      </c>
      <c r="B1948" s="4" t="str">
        <f>VLOOKUP(A1948,holiday!A1948:F4053,2,FALSE)</f>
        <v>Thursday</v>
      </c>
      <c r="C1948" s="4" t="str">
        <f>VLOOKUP(A1948,holiday!A1948:G4053,3,FALSE)</f>
        <v>April</v>
      </c>
      <c r="D1948" s="4">
        <f>VLOOKUP(A1948,holiday!A1948:E4053,5,FALSE)</f>
        <v>2020</v>
      </c>
      <c r="E1948" s="4">
        <f>VLOOKUP(A1948,holiday!A1948:F4053,4,FALSE)</f>
        <v>18</v>
      </c>
      <c r="F1948" s="4" t="str">
        <f>VLOOKUP(A1948,holiday!A1948:G4053,6,FALSE)</f>
        <v>N</v>
      </c>
      <c r="G1948" s="4" t="str">
        <f>VLOOKUP(A1948,holiday!A1948:H4053,7,FALSE)</f>
        <v>N</v>
      </c>
      <c r="H1948">
        <v>8.9</v>
      </c>
      <c r="I1948">
        <v>15.5</v>
      </c>
      <c r="J1948">
        <v>5.4</v>
      </c>
      <c r="K1948">
        <v>23.6</v>
      </c>
      <c r="L1948" s="5">
        <v>121353.33</v>
      </c>
      <c r="M1948" s="6">
        <v>30.41346278</v>
      </c>
      <c r="N1948" s="6">
        <f t="shared" si="30"/>
        <v>3690774.9851840576</v>
      </c>
    </row>
    <row r="1949" spans="1:14" x14ac:dyDescent="0.45">
      <c r="A1949" s="9">
        <v>43952</v>
      </c>
      <c r="B1949" s="4" t="str">
        <f>VLOOKUP(A1949,holiday!A1949:F4054,2,FALSE)</f>
        <v>Friday</v>
      </c>
      <c r="C1949" s="4" t="str">
        <f>VLOOKUP(A1949,holiday!A1949:G4054,3,FALSE)</f>
        <v>May</v>
      </c>
      <c r="D1949" s="4">
        <f>VLOOKUP(A1949,holiday!A1949:E4054,5,FALSE)</f>
        <v>2020</v>
      </c>
      <c r="E1949" s="4">
        <f>VLOOKUP(A1949,holiday!A1949:F4054,4,FALSE)</f>
        <v>18</v>
      </c>
      <c r="F1949" s="4" t="str">
        <f>VLOOKUP(A1949,holiday!A1949:G4054,6,FALSE)</f>
        <v>N</v>
      </c>
      <c r="G1949" s="4" t="str">
        <f>VLOOKUP(A1949,holiday!A1949:H4054,7,FALSE)</f>
        <v>N</v>
      </c>
      <c r="H1949">
        <v>7.6</v>
      </c>
      <c r="I1949">
        <v>13</v>
      </c>
      <c r="J1949">
        <v>5.0999999999999996</v>
      </c>
      <c r="K1949">
        <v>8</v>
      </c>
      <c r="L1949" s="5">
        <v>127238.875</v>
      </c>
      <c r="M1949" s="6">
        <v>24.122816870000001</v>
      </c>
      <c r="N1949" s="6">
        <f t="shared" si="30"/>
        <v>3069360.0803698213</v>
      </c>
    </row>
    <row r="1950" spans="1:14" x14ac:dyDescent="0.45">
      <c r="A1950" s="9">
        <v>43953</v>
      </c>
      <c r="B1950" s="4" t="str">
        <f>VLOOKUP(A1950,holiday!A1950:F4055,2,FALSE)</f>
        <v>Saturday</v>
      </c>
      <c r="C1950" s="4" t="str">
        <f>VLOOKUP(A1950,holiday!A1950:G4055,3,FALSE)</f>
        <v>May</v>
      </c>
      <c r="D1950" s="4">
        <f>VLOOKUP(A1950,holiday!A1950:E4055,5,FALSE)</f>
        <v>2020</v>
      </c>
      <c r="E1950" s="4">
        <f>VLOOKUP(A1950,holiday!A1950:F4055,4,FALSE)</f>
        <v>18</v>
      </c>
      <c r="F1950" s="4" t="str">
        <f>VLOOKUP(A1950,holiday!A1950:G4055,6,FALSE)</f>
        <v>N</v>
      </c>
      <c r="G1950" s="4" t="str">
        <f>VLOOKUP(A1950,holiday!A1950:H4055,7,FALSE)</f>
        <v>N</v>
      </c>
      <c r="H1950">
        <v>8.3000000000000007</v>
      </c>
      <c r="I1950">
        <v>14.2</v>
      </c>
      <c r="J1950">
        <v>6.2</v>
      </c>
      <c r="K1950">
        <v>1.4</v>
      </c>
      <c r="L1950" s="5">
        <v>111665.72500000001</v>
      </c>
      <c r="M1950" s="6">
        <v>22.875644019999999</v>
      </c>
      <c r="N1950" s="6">
        <f t="shared" si="30"/>
        <v>2554425.3743352145</v>
      </c>
    </row>
    <row r="1951" spans="1:14" x14ac:dyDescent="0.45">
      <c r="A1951" s="9">
        <v>43954</v>
      </c>
      <c r="B1951" s="4" t="str">
        <f>VLOOKUP(A1951,holiday!A1951:F4056,2,FALSE)</f>
        <v>Sunday</v>
      </c>
      <c r="C1951" s="4" t="str">
        <f>VLOOKUP(A1951,holiday!A1951:G4056,3,FALSE)</f>
        <v>May</v>
      </c>
      <c r="D1951" s="4">
        <f>VLOOKUP(A1951,holiday!A1951:E4056,5,FALSE)</f>
        <v>2020</v>
      </c>
      <c r="E1951" s="4">
        <f>VLOOKUP(A1951,holiday!A1951:F4056,4,FALSE)</f>
        <v>18</v>
      </c>
      <c r="F1951" s="4" t="str">
        <f>VLOOKUP(A1951,holiday!A1951:G4056,6,FALSE)</f>
        <v>N</v>
      </c>
      <c r="G1951" s="4" t="str">
        <f>VLOOKUP(A1951,holiday!A1951:H4056,7,FALSE)</f>
        <v>N</v>
      </c>
      <c r="H1951">
        <v>9.8000000000000007</v>
      </c>
      <c r="I1951">
        <v>15</v>
      </c>
      <c r="J1951">
        <v>8.3000000000000007</v>
      </c>
      <c r="K1951">
        <v>1.8</v>
      </c>
      <c r="L1951" s="5">
        <v>109669.355</v>
      </c>
      <c r="M1951" s="6">
        <v>36.488532380000002</v>
      </c>
      <c r="N1951" s="6">
        <f t="shared" si="30"/>
        <v>4001673.8110112152</v>
      </c>
    </row>
    <row r="1952" spans="1:14" x14ac:dyDescent="0.45">
      <c r="A1952" s="9">
        <v>43955</v>
      </c>
      <c r="B1952" s="4" t="str">
        <f>VLOOKUP(A1952,holiday!A1952:F4057,2,FALSE)</f>
        <v>Monday</v>
      </c>
      <c r="C1952" s="4" t="str">
        <f>VLOOKUP(A1952,holiday!A1952:G4057,3,FALSE)</f>
        <v>May</v>
      </c>
      <c r="D1952" s="4">
        <f>VLOOKUP(A1952,holiday!A1952:E4057,5,FALSE)</f>
        <v>2020</v>
      </c>
      <c r="E1952" s="4">
        <f>VLOOKUP(A1952,holiday!A1952:F4057,4,FALSE)</f>
        <v>18</v>
      </c>
      <c r="F1952" s="4" t="str">
        <f>VLOOKUP(A1952,holiday!A1952:G4057,6,FALSE)</f>
        <v>N</v>
      </c>
      <c r="G1952" s="4" t="str">
        <f>VLOOKUP(A1952,holiday!A1952:H4057,7,FALSE)</f>
        <v>N</v>
      </c>
      <c r="H1952">
        <v>9.4</v>
      </c>
      <c r="I1952">
        <v>14.8</v>
      </c>
      <c r="J1952">
        <v>7</v>
      </c>
      <c r="K1952">
        <v>0.2</v>
      </c>
      <c r="L1952" s="5">
        <v>126892.26</v>
      </c>
      <c r="M1952" s="6">
        <v>53.063440780000001</v>
      </c>
      <c r="N1952" s="6">
        <f t="shared" si="30"/>
        <v>6733339.923950363</v>
      </c>
    </row>
    <row r="1953" spans="1:14" x14ac:dyDescent="0.45">
      <c r="A1953" s="9">
        <v>43956</v>
      </c>
      <c r="B1953" s="4" t="str">
        <f>VLOOKUP(A1953,holiday!A1953:F4058,2,FALSE)</f>
        <v>Tuesday</v>
      </c>
      <c r="C1953" s="4" t="str">
        <f>VLOOKUP(A1953,holiday!A1953:G4058,3,FALSE)</f>
        <v>May</v>
      </c>
      <c r="D1953" s="4">
        <f>VLOOKUP(A1953,holiday!A1953:E4058,5,FALSE)</f>
        <v>2020</v>
      </c>
      <c r="E1953" s="4">
        <f>VLOOKUP(A1953,holiday!A1953:F4058,4,FALSE)</f>
        <v>18</v>
      </c>
      <c r="F1953" s="4" t="str">
        <f>VLOOKUP(A1953,holiday!A1953:G4058,6,FALSE)</f>
        <v>N</v>
      </c>
      <c r="G1953" s="4" t="str">
        <f>VLOOKUP(A1953,holiday!A1953:H4058,7,FALSE)</f>
        <v>N</v>
      </c>
      <c r="H1953">
        <v>8</v>
      </c>
      <c r="I1953">
        <v>19.5</v>
      </c>
      <c r="J1953">
        <v>11.6</v>
      </c>
      <c r="K1953">
        <v>0.4</v>
      </c>
      <c r="L1953" s="5">
        <v>118839.095</v>
      </c>
      <c r="M1953" s="6">
        <v>33.515699840000003</v>
      </c>
      <c r="N1953" s="6">
        <f t="shared" si="30"/>
        <v>3982975.4372772453</v>
      </c>
    </row>
    <row r="1954" spans="1:14" x14ac:dyDescent="0.45">
      <c r="A1954" s="9">
        <v>43957</v>
      </c>
      <c r="B1954" s="4" t="str">
        <f>VLOOKUP(A1954,holiday!A1954:F4059,2,FALSE)</f>
        <v>Wednesday</v>
      </c>
      <c r="C1954" s="4" t="str">
        <f>VLOOKUP(A1954,holiday!A1954:G4059,3,FALSE)</f>
        <v>May</v>
      </c>
      <c r="D1954" s="4">
        <f>VLOOKUP(A1954,holiday!A1954:E4059,5,FALSE)</f>
        <v>2020</v>
      </c>
      <c r="E1954" s="4">
        <f>VLOOKUP(A1954,holiday!A1954:F4059,4,FALSE)</f>
        <v>18</v>
      </c>
      <c r="F1954" s="4" t="str">
        <f>VLOOKUP(A1954,holiday!A1954:G4059,6,FALSE)</f>
        <v>N</v>
      </c>
      <c r="G1954" s="4" t="str">
        <f>VLOOKUP(A1954,holiday!A1954:H4059,7,FALSE)</f>
        <v>N</v>
      </c>
      <c r="H1954">
        <v>10.199999999999999</v>
      </c>
      <c r="I1954">
        <v>20.100000000000001</v>
      </c>
      <c r="J1954">
        <v>9.6999999999999993</v>
      </c>
      <c r="K1954">
        <v>0</v>
      </c>
      <c r="L1954" s="5">
        <v>113214.27</v>
      </c>
      <c r="M1954" s="6">
        <v>17.064877800000001</v>
      </c>
      <c r="N1954" s="6">
        <f t="shared" si="30"/>
        <v>1931987.6827662063</v>
      </c>
    </row>
    <row r="1955" spans="1:14" x14ac:dyDescent="0.45">
      <c r="A1955" s="9">
        <v>43958</v>
      </c>
      <c r="B1955" s="4" t="str">
        <f>VLOOKUP(A1955,holiday!A1955:F4060,2,FALSE)</f>
        <v>Thursday</v>
      </c>
      <c r="C1955" s="4" t="str">
        <f>VLOOKUP(A1955,holiday!A1955:G4060,3,FALSE)</f>
        <v>May</v>
      </c>
      <c r="D1955" s="4">
        <f>VLOOKUP(A1955,holiday!A1955:E4060,5,FALSE)</f>
        <v>2020</v>
      </c>
      <c r="E1955" s="4">
        <f>VLOOKUP(A1955,holiday!A1955:F4060,4,FALSE)</f>
        <v>19</v>
      </c>
      <c r="F1955" s="4" t="str">
        <f>VLOOKUP(A1955,holiday!A1955:G4060,6,FALSE)</f>
        <v>N</v>
      </c>
      <c r="G1955" s="4" t="str">
        <f>VLOOKUP(A1955,holiday!A1955:H4060,7,FALSE)</f>
        <v>N</v>
      </c>
      <c r="H1955">
        <v>15.1</v>
      </c>
      <c r="I1955">
        <v>21.1</v>
      </c>
      <c r="J1955">
        <v>6.2</v>
      </c>
      <c r="K1955">
        <v>0</v>
      </c>
      <c r="L1955" s="5">
        <v>109642.755</v>
      </c>
      <c r="M1955" s="6">
        <v>15.237901519999999</v>
      </c>
      <c r="N1955" s="6">
        <f t="shared" si="30"/>
        <v>1670725.5030714876</v>
      </c>
    </row>
    <row r="1956" spans="1:14" x14ac:dyDescent="0.45">
      <c r="A1956" s="9">
        <v>43959</v>
      </c>
      <c r="B1956" s="4" t="str">
        <f>VLOOKUP(A1956,holiday!A1956:F4061,2,FALSE)</f>
        <v>Friday</v>
      </c>
      <c r="C1956" s="4" t="str">
        <f>VLOOKUP(A1956,holiday!A1956:G4061,3,FALSE)</f>
        <v>May</v>
      </c>
      <c r="D1956" s="4">
        <f>VLOOKUP(A1956,holiday!A1956:E4061,5,FALSE)</f>
        <v>2020</v>
      </c>
      <c r="E1956" s="4">
        <f>VLOOKUP(A1956,holiday!A1956:F4061,4,FALSE)</f>
        <v>19</v>
      </c>
      <c r="F1956" s="4" t="str">
        <f>VLOOKUP(A1956,holiday!A1956:G4061,6,FALSE)</f>
        <v>N</v>
      </c>
      <c r="G1956" s="4" t="str">
        <f>VLOOKUP(A1956,holiday!A1956:H4061,7,FALSE)</f>
        <v>N</v>
      </c>
      <c r="H1956">
        <v>12.6</v>
      </c>
      <c r="I1956">
        <v>19.600000000000001</v>
      </c>
      <c r="J1956">
        <v>10.7</v>
      </c>
      <c r="K1956">
        <v>0</v>
      </c>
      <c r="L1956" s="5">
        <v>107914.05499999999</v>
      </c>
      <c r="M1956" s="6">
        <v>30.698219210000001</v>
      </c>
      <c r="N1956" s="6">
        <f t="shared" si="30"/>
        <v>3312769.3162299963</v>
      </c>
    </row>
    <row r="1957" spans="1:14" x14ac:dyDescent="0.45">
      <c r="A1957" s="9">
        <v>43960</v>
      </c>
      <c r="B1957" s="4" t="str">
        <f>VLOOKUP(A1957,holiday!A1957:F4062,2,FALSE)</f>
        <v>Saturday</v>
      </c>
      <c r="C1957" s="4" t="str">
        <f>VLOOKUP(A1957,holiday!A1957:G4062,3,FALSE)</f>
        <v>May</v>
      </c>
      <c r="D1957" s="4">
        <f>VLOOKUP(A1957,holiday!A1957:E4062,5,FALSE)</f>
        <v>2020</v>
      </c>
      <c r="E1957" s="4">
        <f>VLOOKUP(A1957,holiday!A1957:F4062,4,FALSE)</f>
        <v>19</v>
      </c>
      <c r="F1957" s="4" t="str">
        <f>VLOOKUP(A1957,holiday!A1957:G4062,6,FALSE)</f>
        <v>N</v>
      </c>
      <c r="G1957" s="4" t="str">
        <f>VLOOKUP(A1957,holiday!A1957:H4062,7,FALSE)</f>
        <v>N</v>
      </c>
      <c r="H1957">
        <v>12.6</v>
      </c>
      <c r="I1957">
        <v>14</v>
      </c>
      <c r="J1957">
        <v>5.4</v>
      </c>
      <c r="K1957">
        <v>0.6</v>
      </c>
      <c r="L1957" s="5">
        <v>107786.255</v>
      </c>
      <c r="M1957" s="6">
        <v>22.461551329999999</v>
      </c>
      <c r="N1957" s="6">
        <f t="shared" si="30"/>
        <v>2421046.4993509692</v>
      </c>
    </row>
    <row r="1958" spans="1:14" x14ac:dyDescent="0.45">
      <c r="A1958" s="9">
        <v>43961</v>
      </c>
      <c r="B1958" s="4" t="str">
        <f>VLOOKUP(A1958,holiday!A1958:F4063,2,FALSE)</f>
        <v>Sunday</v>
      </c>
      <c r="C1958" s="4" t="str">
        <f>VLOOKUP(A1958,holiday!A1958:G4063,3,FALSE)</f>
        <v>May</v>
      </c>
      <c r="D1958" s="4">
        <f>VLOOKUP(A1958,holiday!A1958:E4063,5,FALSE)</f>
        <v>2020</v>
      </c>
      <c r="E1958" s="4">
        <f>VLOOKUP(A1958,holiday!A1958:F4063,4,FALSE)</f>
        <v>19</v>
      </c>
      <c r="F1958" s="4" t="str">
        <f>VLOOKUP(A1958,holiday!A1958:G4063,6,FALSE)</f>
        <v>N</v>
      </c>
      <c r="G1958" s="4" t="str">
        <f>VLOOKUP(A1958,holiday!A1958:H4063,7,FALSE)</f>
        <v>N</v>
      </c>
      <c r="H1958">
        <v>7.2</v>
      </c>
      <c r="I1958">
        <v>14.5</v>
      </c>
      <c r="J1958">
        <v>9</v>
      </c>
      <c r="K1958">
        <v>7</v>
      </c>
      <c r="L1958" s="5">
        <v>107555.19</v>
      </c>
      <c r="M1958" s="6">
        <v>36.456396259999998</v>
      </c>
      <c r="N1958" s="6">
        <f t="shared" si="30"/>
        <v>3921074.6264595892</v>
      </c>
    </row>
    <row r="1959" spans="1:14" x14ac:dyDescent="0.45">
      <c r="A1959" s="9">
        <v>43962</v>
      </c>
      <c r="B1959" s="4" t="str">
        <f>VLOOKUP(A1959,holiday!A1959:F4064,2,FALSE)</f>
        <v>Monday</v>
      </c>
      <c r="C1959" s="4" t="str">
        <f>VLOOKUP(A1959,holiday!A1959:G4064,3,FALSE)</f>
        <v>May</v>
      </c>
      <c r="D1959" s="4">
        <f>VLOOKUP(A1959,holiday!A1959:E4064,5,FALSE)</f>
        <v>2020</v>
      </c>
      <c r="E1959" s="4">
        <f>VLOOKUP(A1959,holiday!A1959:F4064,4,FALSE)</f>
        <v>19</v>
      </c>
      <c r="F1959" s="4" t="str">
        <f>VLOOKUP(A1959,holiday!A1959:G4064,6,FALSE)</f>
        <v>N</v>
      </c>
      <c r="G1959" s="4" t="str">
        <f>VLOOKUP(A1959,holiday!A1959:H4064,7,FALSE)</f>
        <v>N</v>
      </c>
      <c r="H1959">
        <v>7.8</v>
      </c>
      <c r="I1959">
        <v>17.100000000000001</v>
      </c>
      <c r="J1959">
        <v>7.5</v>
      </c>
      <c r="K1959">
        <v>0.6</v>
      </c>
      <c r="L1959" s="5">
        <v>122550.94500000001</v>
      </c>
      <c r="M1959" s="6">
        <v>37.85789836</v>
      </c>
      <c r="N1959" s="6">
        <f t="shared" si="30"/>
        <v>4639521.2197319502</v>
      </c>
    </row>
    <row r="1960" spans="1:14" x14ac:dyDescent="0.45">
      <c r="A1960" s="9">
        <v>43963</v>
      </c>
      <c r="B1960" s="4" t="str">
        <f>VLOOKUP(A1960,holiday!A1960:F4065,2,FALSE)</f>
        <v>Tuesday</v>
      </c>
      <c r="C1960" s="4" t="str">
        <f>VLOOKUP(A1960,holiday!A1960:G4065,3,FALSE)</f>
        <v>May</v>
      </c>
      <c r="D1960" s="4">
        <f>VLOOKUP(A1960,holiday!A1960:E4065,5,FALSE)</f>
        <v>2020</v>
      </c>
      <c r="E1960" s="4">
        <f>VLOOKUP(A1960,holiday!A1960:F4065,4,FALSE)</f>
        <v>19</v>
      </c>
      <c r="F1960" s="4" t="str">
        <f>VLOOKUP(A1960,holiday!A1960:G4065,6,FALSE)</f>
        <v>N</v>
      </c>
      <c r="G1960" s="4" t="str">
        <f>VLOOKUP(A1960,holiday!A1960:H4065,7,FALSE)</f>
        <v>N</v>
      </c>
      <c r="H1960">
        <v>10.3</v>
      </c>
      <c r="I1960">
        <v>14.8</v>
      </c>
      <c r="J1960">
        <v>8.5</v>
      </c>
      <c r="K1960">
        <v>0.2</v>
      </c>
      <c r="L1960" s="5">
        <v>120767.795</v>
      </c>
      <c r="M1960" s="6">
        <v>29.433623390000001</v>
      </c>
      <c r="N1960" s="6">
        <f t="shared" si="30"/>
        <v>3554633.7956707249</v>
      </c>
    </row>
    <row r="1961" spans="1:14" x14ac:dyDescent="0.45">
      <c r="A1961" s="9">
        <v>43964</v>
      </c>
      <c r="B1961" s="4" t="str">
        <f>VLOOKUP(A1961,holiday!A1961:F4066,2,FALSE)</f>
        <v>Wednesday</v>
      </c>
      <c r="C1961" s="4" t="str">
        <f>VLOOKUP(A1961,holiday!A1961:G4066,3,FALSE)</f>
        <v>May</v>
      </c>
      <c r="D1961" s="4">
        <f>VLOOKUP(A1961,holiday!A1961:E4066,5,FALSE)</f>
        <v>2020</v>
      </c>
      <c r="E1961" s="4">
        <f>VLOOKUP(A1961,holiday!A1961:F4066,4,FALSE)</f>
        <v>19</v>
      </c>
      <c r="F1961" s="4" t="str">
        <f>VLOOKUP(A1961,holiday!A1961:G4066,6,FALSE)</f>
        <v>N</v>
      </c>
      <c r="G1961" s="4" t="str">
        <f>VLOOKUP(A1961,holiday!A1961:H4066,7,FALSE)</f>
        <v>N</v>
      </c>
      <c r="H1961">
        <v>10.4</v>
      </c>
      <c r="I1961">
        <v>14.5</v>
      </c>
      <c r="J1961">
        <v>8.9</v>
      </c>
      <c r="K1961">
        <v>1.4</v>
      </c>
      <c r="L1961" s="5">
        <v>127145.14</v>
      </c>
      <c r="M1961" s="6">
        <v>43.43886852</v>
      </c>
      <c r="N1961" s="6">
        <f t="shared" si="30"/>
        <v>5523041.0194169926</v>
      </c>
    </row>
    <row r="1962" spans="1:14" x14ac:dyDescent="0.45">
      <c r="A1962" s="9">
        <v>43965</v>
      </c>
      <c r="B1962" s="4" t="str">
        <f>VLOOKUP(A1962,holiday!A1962:F4067,2,FALSE)</f>
        <v>Thursday</v>
      </c>
      <c r="C1962" s="4" t="str">
        <f>VLOOKUP(A1962,holiday!A1962:G4067,3,FALSE)</f>
        <v>May</v>
      </c>
      <c r="D1962" s="4">
        <f>VLOOKUP(A1962,holiday!A1962:E4067,5,FALSE)</f>
        <v>2020</v>
      </c>
      <c r="E1962" s="4">
        <f>VLOOKUP(A1962,holiday!A1962:F4067,4,FALSE)</f>
        <v>20</v>
      </c>
      <c r="F1962" s="4" t="str">
        <f>VLOOKUP(A1962,holiday!A1962:G4067,6,FALSE)</f>
        <v>N</v>
      </c>
      <c r="G1962" s="4" t="str">
        <f>VLOOKUP(A1962,holiday!A1962:H4067,7,FALSE)</f>
        <v>N</v>
      </c>
      <c r="H1962">
        <v>6.6</v>
      </c>
      <c r="I1962">
        <v>14.7</v>
      </c>
      <c r="J1962">
        <v>9.8000000000000007</v>
      </c>
      <c r="K1962">
        <v>2.8</v>
      </c>
      <c r="L1962" s="5">
        <v>129285.09</v>
      </c>
      <c r="M1962" s="6">
        <v>48.118726070000001</v>
      </c>
      <c r="N1962" s="6">
        <f t="shared" si="30"/>
        <v>6221033.8306452967</v>
      </c>
    </row>
    <row r="1963" spans="1:14" x14ac:dyDescent="0.45">
      <c r="A1963" s="9">
        <v>43966</v>
      </c>
      <c r="B1963" s="4" t="str">
        <f>VLOOKUP(A1963,holiday!A1963:F4068,2,FALSE)</f>
        <v>Friday</v>
      </c>
      <c r="C1963" s="4" t="str">
        <f>VLOOKUP(A1963,holiday!A1963:G4068,3,FALSE)</f>
        <v>May</v>
      </c>
      <c r="D1963" s="4">
        <f>VLOOKUP(A1963,holiday!A1963:E4068,5,FALSE)</f>
        <v>2020</v>
      </c>
      <c r="E1963" s="4">
        <f>VLOOKUP(A1963,holiday!A1963:F4068,4,FALSE)</f>
        <v>20</v>
      </c>
      <c r="F1963" s="4" t="str">
        <f>VLOOKUP(A1963,holiday!A1963:G4068,6,FALSE)</f>
        <v>N</v>
      </c>
      <c r="G1963" s="4" t="str">
        <f>VLOOKUP(A1963,holiday!A1963:H4068,7,FALSE)</f>
        <v>N</v>
      </c>
      <c r="H1963">
        <v>4.5</v>
      </c>
      <c r="I1963">
        <v>15.3</v>
      </c>
      <c r="J1963">
        <v>10.8</v>
      </c>
      <c r="K1963">
        <v>0</v>
      </c>
      <c r="L1963" s="5">
        <v>129112.45</v>
      </c>
      <c r="M1963" s="6">
        <v>51.077775019999997</v>
      </c>
      <c r="N1963" s="6">
        <f t="shared" si="30"/>
        <v>6594776.6733809989</v>
      </c>
    </row>
    <row r="1964" spans="1:14" x14ac:dyDescent="0.45">
      <c r="A1964" s="9">
        <v>43967</v>
      </c>
      <c r="B1964" s="4" t="str">
        <f>VLOOKUP(A1964,holiday!A1964:F4069,2,FALSE)</f>
        <v>Saturday</v>
      </c>
      <c r="C1964" s="4" t="str">
        <f>VLOOKUP(A1964,holiday!A1964:G4069,3,FALSE)</f>
        <v>May</v>
      </c>
      <c r="D1964" s="4">
        <f>VLOOKUP(A1964,holiday!A1964:E4069,5,FALSE)</f>
        <v>2020</v>
      </c>
      <c r="E1964" s="4">
        <f>VLOOKUP(A1964,holiday!A1964:F4069,4,FALSE)</f>
        <v>20</v>
      </c>
      <c r="F1964" s="4" t="str">
        <f>VLOOKUP(A1964,holiday!A1964:G4069,6,FALSE)</f>
        <v>N</v>
      </c>
      <c r="G1964" s="4" t="str">
        <f>VLOOKUP(A1964,holiday!A1964:H4069,7,FALSE)</f>
        <v>N</v>
      </c>
      <c r="H1964">
        <v>4.5</v>
      </c>
      <c r="I1964">
        <v>18</v>
      </c>
      <c r="J1964">
        <v>10.7</v>
      </c>
      <c r="K1964">
        <v>0</v>
      </c>
      <c r="L1964" s="5">
        <v>110420.89</v>
      </c>
      <c r="M1964" s="6">
        <v>46.529095040000001</v>
      </c>
      <c r="N1964" s="6">
        <f t="shared" si="30"/>
        <v>5137784.085211386</v>
      </c>
    </row>
    <row r="1965" spans="1:14" x14ac:dyDescent="0.45">
      <c r="A1965" s="9">
        <v>43968</v>
      </c>
      <c r="B1965" s="4" t="str">
        <f>VLOOKUP(A1965,holiday!A1965:F4070,2,FALSE)</f>
        <v>Sunday</v>
      </c>
      <c r="C1965" s="4" t="str">
        <f>VLOOKUP(A1965,holiday!A1965:G4070,3,FALSE)</f>
        <v>May</v>
      </c>
      <c r="D1965" s="4">
        <f>VLOOKUP(A1965,holiday!A1965:E4070,5,FALSE)</f>
        <v>2020</v>
      </c>
      <c r="E1965" s="4">
        <f>VLOOKUP(A1965,holiday!A1965:F4070,4,FALSE)</f>
        <v>20</v>
      </c>
      <c r="F1965" s="4" t="str">
        <f>VLOOKUP(A1965,holiday!A1965:G4070,6,FALSE)</f>
        <v>N</v>
      </c>
      <c r="G1965" s="4" t="str">
        <f>VLOOKUP(A1965,holiday!A1965:H4070,7,FALSE)</f>
        <v>N</v>
      </c>
      <c r="H1965">
        <v>5.0999999999999996</v>
      </c>
      <c r="I1965">
        <v>18.5</v>
      </c>
      <c r="J1965">
        <v>10.6</v>
      </c>
      <c r="K1965">
        <v>0</v>
      </c>
      <c r="L1965" s="5">
        <v>109774.425</v>
      </c>
      <c r="M1965" s="6">
        <v>47.157281560000001</v>
      </c>
      <c r="N1965" s="6">
        <f t="shared" si="30"/>
        <v>5176663.4678121032</v>
      </c>
    </row>
    <row r="1966" spans="1:14" x14ac:dyDescent="0.45">
      <c r="A1966" s="9">
        <v>43969</v>
      </c>
      <c r="B1966" s="4" t="str">
        <f>VLOOKUP(A1966,holiday!A1966:F4071,2,FALSE)</f>
        <v>Monday</v>
      </c>
      <c r="C1966" s="4" t="str">
        <f>VLOOKUP(A1966,holiday!A1966:G4071,3,FALSE)</f>
        <v>May</v>
      </c>
      <c r="D1966" s="4">
        <f>VLOOKUP(A1966,holiday!A1966:E4071,5,FALSE)</f>
        <v>2020</v>
      </c>
      <c r="E1966" s="4">
        <f>VLOOKUP(A1966,holiday!A1966:F4071,4,FALSE)</f>
        <v>20</v>
      </c>
      <c r="F1966" s="4" t="str">
        <f>VLOOKUP(A1966,holiday!A1966:G4071,6,FALSE)</f>
        <v>N</v>
      </c>
      <c r="G1966" s="4" t="str">
        <f>VLOOKUP(A1966,holiday!A1966:H4071,7,FALSE)</f>
        <v>N</v>
      </c>
      <c r="H1966">
        <v>5.5</v>
      </c>
      <c r="I1966">
        <v>19.399999999999999</v>
      </c>
      <c r="J1966">
        <v>10.5</v>
      </c>
      <c r="K1966">
        <v>0</v>
      </c>
      <c r="L1966" s="5">
        <v>120076.645</v>
      </c>
      <c r="M1966" s="6">
        <v>44.491085740000003</v>
      </c>
      <c r="N1966" s="6">
        <f t="shared" si="30"/>
        <v>5342340.3080665432</v>
      </c>
    </row>
    <row r="1967" spans="1:14" x14ac:dyDescent="0.45">
      <c r="A1967" s="9">
        <v>43970</v>
      </c>
      <c r="B1967" s="4" t="str">
        <f>VLOOKUP(A1967,holiday!A1967:F4072,2,FALSE)</f>
        <v>Tuesday</v>
      </c>
      <c r="C1967" s="4" t="str">
        <f>VLOOKUP(A1967,holiday!A1967:G4072,3,FALSE)</f>
        <v>May</v>
      </c>
      <c r="D1967" s="4">
        <f>VLOOKUP(A1967,holiday!A1967:E4072,5,FALSE)</f>
        <v>2020</v>
      </c>
      <c r="E1967" s="4">
        <f>VLOOKUP(A1967,holiday!A1967:F4072,4,FALSE)</f>
        <v>20</v>
      </c>
      <c r="F1967" s="4" t="str">
        <f>VLOOKUP(A1967,holiday!A1967:G4072,6,FALSE)</f>
        <v>N</v>
      </c>
      <c r="G1967" s="4" t="str">
        <f>VLOOKUP(A1967,holiday!A1967:H4072,7,FALSE)</f>
        <v>N</v>
      </c>
      <c r="H1967">
        <v>8.1</v>
      </c>
      <c r="I1967">
        <v>17.7</v>
      </c>
      <c r="J1967">
        <v>4.9000000000000004</v>
      </c>
      <c r="K1967">
        <v>0</v>
      </c>
      <c r="L1967" s="5">
        <v>119789.97</v>
      </c>
      <c r="M1967" s="6">
        <v>44.374805960000003</v>
      </c>
      <c r="N1967" s="6">
        <f t="shared" si="30"/>
        <v>5315656.674704222</v>
      </c>
    </row>
    <row r="1968" spans="1:14" x14ac:dyDescent="0.45">
      <c r="A1968" s="9">
        <v>43971</v>
      </c>
      <c r="B1968" s="4" t="str">
        <f>VLOOKUP(A1968,holiday!A1968:F4073,2,FALSE)</f>
        <v>Wednesday</v>
      </c>
      <c r="C1968" s="4" t="str">
        <f>VLOOKUP(A1968,holiday!A1968:G4073,3,FALSE)</f>
        <v>May</v>
      </c>
      <c r="D1968" s="4">
        <f>VLOOKUP(A1968,holiday!A1968:E4073,5,FALSE)</f>
        <v>2020</v>
      </c>
      <c r="E1968" s="4">
        <f>VLOOKUP(A1968,holiday!A1968:F4073,4,FALSE)</f>
        <v>20</v>
      </c>
      <c r="F1968" s="4" t="str">
        <f>VLOOKUP(A1968,holiday!A1968:G4073,6,FALSE)</f>
        <v>N</v>
      </c>
      <c r="G1968" s="4" t="str">
        <f>VLOOKUP(A1968,holiday!A1968:H4073,7,FALSE)</f>
        <v>N</v>
      </c>
      <c r="H1968">
        <v>10.3</v>
      </c>
      <c r="I1968">
        <v>15.8</v>
      </c>
      <c r="J1968">
        <v>7.8</v>
      </c>
      <c r="K1968">
        <v>15.6</v>
      </c>
      <c r="L1968" s="5">
        <v>119803.985</v>
      </c>
      <c r="M1968" s="6">
        <v>40.056890670000001</v>
      </c>
      <c r="N1968" s="6">
        <f t="shared" si="30"/>
        <v>4798975.1289753197</v>
      </c>
    </row>
    <row r="1969" spans="1:14" x14ac:dyDescent="0.45">
      <c r="A1969" s="9">
        <v>43972</v>
      </c>
      <c r="B1969" s="4" t="str">
        <f>VLOOKUP(A1969,holiday!A1969:F4074,2,FALSE)</f>
        <v>Thursday</v>
      </c>
      <c r="C1969" s="4" t="str">
        <f>VLOOKUP(A1969,holiday!A1969:G4074,3,FALSE)</f>
        <v>May</v>
      </c>
      <c r="D1969" s="4">
        <f>VLOOKUP(A1969,holiday!A1969:E4074,5,FALSE)</f>
        <v>2020</v>
      </c>
      <c r="E1969" s="4">
        <f>VLOOKUP(A1969,holiday!A1969:F4074,4,FALSE)</f>
        <v>21</v>
      </c>
      <c r="F1969" s="4" t="str">
        <f>VLOOKUP(A1969,holiday!A1969:G4074,6,FALSE)</f>
        <v>N</v>
      </c>
      <c r="G1969" s="4" t="str">
        <f>VLOOKUP(A1969,holiday!A1969:H4074,7,FALSE)</f>
        <v>N</v>
      </c>
      <c r="H1969">
        <v>9.4</v>
      </c>
      <c r="I1969">
        <v>13.7</v>
      </c>
      <c r="J1969">
        <v>6.6</v>
      </c>
      <c r="K1969">
        <v>12.4</v>
      </c>
      <c r="L1969" s="5">
        <v>127563.61</v>
      </c>
      <c r="M1969" s="6">
        <v>58.074876109999998</v>
      </c>
      <c r="N1969" s="6">
        <f t="shared" si="30"/>
        <v>7408240.8468943574</v>
      </c>
    </row>
    <row r="1970" spans="1:14" x14ac:dyDescent="0.45">
      <c r="A1970" s="9">
        <v>43973</v>
      </c>
      <c r="B1970" s="4" t="str">
        <f>VLOOKUP(A1970,holiday!A1970:F4075,2,FALSE)</f>
        <v>Friday</v>
      </c>
      <c r="C1970" s="4" t="str">
        <f>VLOOKUP(A1970,holiday!A1970:G4075,3,FALSE)</f>
        <v>May</v>
      </c>
      <c r="D1970" s="4">
        <f>VLOOKUP(A1970,holiday!A1970:E4075,5,FALSE)</f>
        <v>2020</v>
      </c>
      <c r="E1970" s="4">
        <f>VLOOKUP(A1970,holiday!A1970:F4075,4,FALSE)</f>
        <v>21</v>
      </c>
      <c r="F1970" s="4" t="str">
        <f>VLOOKUP(A1970,holiday!A1970:G4075,6,FALSE)</f>
        <v>N</v>
      </c>
      <c r="G1970" s="4" t="str">
        <f>VLOOKUP(A1970,holiday!A1970:H4075,7,FALSE)</f>
        <v>N</v>
      </c>
      <c r="H1970">
        <v>9.1</v>
      </c>
      <c r="I1970">
        <v>13.6</v>
      </c>
      <c r="J1970">
        <v>7.8</v>
      </c>
      <c r="K1970">
        <v>11.4</v>
      </c>
      <c r="L1970" s="5">
        <v>130472.2</v>
      </c>
      <c r="M1970" s="6">
        <v>69.661220639999996</v>
      </c>
      <c r="N1970" s="6">
        <f t="shared" si="30"/>
        <v>9088852.7115862072</v>
      </c>
    </row>
    <row r="1971" spans="1:14" x14ac:dyDescent="0.45">
      <c r="A1971" s="9">
        <v>43974</v>
      </c>
      <c r="B1971" s="4" t="str">
        <f>VLOOKUP(A1971,holiday!A1971:F4076,2,FALSE)</f>
        <v>Saturday</v>
      </c>
      <c r="C1971" s="4" t="str">
        <f>VLOOKUP(A1971,holiday!A1971:G4076,3,FALSE)</f>
        <v>May</v>
      </c>
      <c r="D1971" s="4">
        <f>VLOOKUP(A1971,holiday!A1971:E4076,5,FALSE)</f>
        <v>2020</v>
      </c>
      <c r="E1971" s="4">
        <f>VLOOKUP(A1971,holiday!A1971:F4076,4,FALSE)</f>
        <v>21</v>
      </c>
      <c r="F1971" s="4" t="str">
        <f>VLOOKUP(A1971,holiday!A1971:G4076,6,FALSE)</f>
        <v>N</v>
      </c>
      <c r="G1971" s="4" t="str">
        <f>VLOOKUP(A1971,holiday!A1971:H4076,7,FALSE)</f>
        <v>N</v>
      </c>
      <c r="H1971">
        <v>9.4</v>
      </c>
      <c r="I1971">
        <v>13.5</v>
      </c>
      <c r="J1971">
        <v>5.8</v>
      </c>
      <c r="K1971">
        <v>0</v>
      </c>
      <c r="L1971" s="5">
        <v>115234.32</v>
      </c>
      <c r="M1971" s="6">
        <v>40.605164469999998</v>
      </c>
      <c r="N1971" s="6">
        <f t="shared" si="30"/>
        <v>4679108.5161886103</v>
      </c>
    </row>
    <row r="1972" spans="1:14" x14ac:dyDescent="0.45">
      <c r="A1972" s="9">
        <v>43975</v>
      </c>
      <c r="B1972" s="4" t="str">
        <f>VLOOKUP(A1972,holiday!A1972:F4077,2,FALSE)</f>
        <v>Sunday</v>
      </c>
      <c r="C1972" s="4" t="str">
        <f>VLOOKUP(A1972,holiday!A1972:G4077,3,FALSE)</f>
        <v>May</v>
      </c>
      <c r="D1972" s="4">
        <f>VLOOKUP(A1972,holiday!A1972:E4077,5,FALSE)</f>
        <v>2020</v>
      </c>
      <c r="E1972" s="4">
        <f>VLOOKUP(A1972,holiday!A1972:F4077,4,FALSE)</f>
        <v>21</v>
      </c>
      <c r="F1972" s="4" t="str">
        <f>VLOOKUP(A1972,holiday!A1972:G4077,6,FALSE)</f>
        <v>N</v>
      </c>
      <c r="G1972" s="4" t="str">
        <f>VLOOKUP(A1972,holiday!A1972:H4077,7,FALSE)</f>
        <v>N</v>
      </c>
      <c r="H1972">
        <v>10.9</v>
      </c>
      <c r="I1972">
        <v>13.8</v>
      </c>
      <c r="J1972">
        <v>7.9</v>
      </c>
      <c r="K1972">
        <v>3</v>
      </c>
      <c r="L1972" s="5">
        <v>109579.82</v>
      </c>
      <c r="M1972" s="6">
        <v>39.993102280000002</v>
      </c>
      <c r="N1972" s="6">
        <f t="shared" si="30"/>
        <v>4382436.9490839904</v>
      </c>
    </row>
    <row r="1973" spans="1:14" x14ac:dyDescent="0.45">
      <c r="A1973" s="9">
        <v>43976</v>
      </c>
      <c r="B1973" s="4" t="str">
        <f>VLOOKUP(A1973,holiday!A1973:F4078,2,FALSE)</f>
        <v>Monday</v>
      </c>
      <c r="C1973" s="4" t="str">
        <f>VLOOKUP(A1973,holiday!A1973:G4078,3,FALSE)</f>
        <v>May</v>
      </c>
      <c r="D1973" s="4">
        <f>VLOOKUP(A1973,holiday!A1973:E4078,5,FALSE)</f>
        <v>2020</v>
      </c>
      <c r="E1973" s="4">
        <f>VLOOKUP(A1973,holiday!A1973:F4078,4,FALSE)</f>
        <v>21</v>
      </c>
      <c r="F1973" s="4" t="str">
        <f>VLOOKUP(A1973,holiday!A1973:G4078,6,FALSE)</f>
        <v>N</v>
      </c>
      <c r="G1973" s="4" t="str">
        <f>VLOOKUP(A1973,holiday!A1973:H4078,7,FALSE)</f>
        <v>N</v>
      </c>
      <c r="H1973">
        <v>5.5</v>
      </c>
      <c r="I1973">
        <v>16</v>
      </c>
      <c r="J1973">
        <v>10</v>
      </c>
      <c r="K1973">
        <v>0</v>
      </c>
      <c r="L1973" s="5">
        <v>125532.575</v>
      </c>
      <c r="M1973" s="6">
        <v>46.784888840000001</v>
      </c>
      <c r="N1973" s="6">
        <f t="shared" si="30"/>
        <v>5873027.5671739634</v>
      </c>
    </row>
    <row r="1974" spans="1:14" x14ac:dyDescent="0.45">
      <c r="A1974" s="9">
        <v>43977</v>
      </c>
      <c r="B1974" s="4" t="str">
        <f>VLOOKUP(A1974,holiday!A1974:F4079,2,FALSE)</f>
        <v>Tuesday</v>
      </c>
      <c r="C1974" s="4" t="str">
        <f>VLOOKUP(A1974,holiday!A1974:G4079,3,FALSE)</f>
        <v>May</v>
      </c>
      <c r="D1974" s="4">
        <f>VLOOKUP(A1974,holiday!A1974:E4079,5,FALSE)</f>
        <v>2020</v>
      </c>
      <c r="E1974" s="4">
        <f>VLOOKUP(A1974,holiday!A1974:F4079,4,FALSE)</f>
        <v>21</v>
      </c>
      <c r="F1974" s="4" t="str">
        <f>VLOOKUP(A1974,holiday!A1974:G4079,6,FALSE)</f>
        <v>N</v>
      </c>
      <c r="G1974" s="4" t="str">
        <f>VLOOKUP(A1974,holiday!A1974:H4079,7,FALSE)</f>
        <v>N</v>
      </c>
      <c r="H1974">
        <v>5.4</v>
      </c>
      <c r="I1974">
        <v>18.5</v>
      </c>
      <c r="J1974">
        <v>9.4</v>
      </c>
      <c r="K1974">
        <v>0</v>
      </c>
      <c r="L1974" s="5">
        <v>126788.83500000001</v>
      </c>
      <c r="M1974" s="6">
        <v>46.707466500000002</v>
      </c>
      <c r="N1974" s="6">
        <f t="shared" si="30"/>
        <v>5921985.2633365281</v>
      </c>
    </row>
    <row r="1975" spans="1:14" x14ac:dyDescent="0.45">
      <c r="A1975" s="9">
        <v>43978</v>
      </c>
      <c r="B1975" s="4" t="str">
        <f>VLOOKUP(A1975,holiday!A1975:F4080,2,FALSE)</f>
        <v>Wednesday</v>
      </c>
      <c r="C1975" s="4" t="str">
        <f>VLOOKUP(A1975,holiday!A1975:G4080,3,FALSE)</f>
        <v>May</v>
      </c>
      <c r="D1975" s="4">
        <f>VLOOKUP(A1975,holiday!A1975:E4080,5,FALSE)</f>
        <v>2020</v>
      </c>
      <c r="E1975" s="4">
        <f>VLOOKUP(A1975,holiday!A1975:F4080,4,FALSE)</f>
        <v>21</v>
      </c>
      <c r="F1975" s="4" t="str">
        <f>VLOOKUP(A1975,holiday!A1975:G4080,6,FALSE)</f>
        <v>Y</v>
      </c>
      <c r="G1975" s="4" t="str">
        <f>VLOOKUP(A1975,holiday!A1975:H4080,7,FALSE)</f>
        <v>N</v>
      </c>
      <c r="H1975">
        <v>5.9</v>
      </c>
      <c r="I1975">
        <v>17.100000000000001</v>
      </c>
      <c r="J1975">
        <v>7.8</v>
      </c>
      <c r="K1975">
        <v>0</v>
      </c>
      <c r="L1975" s="5">
        <v>124189.8</v>
      </c>
      <c r="M1975" s="6">
        <v>50.44310686</v>
      </c>
      <c r="N1975" s="6">
        <f t="shared" si="30"/>
        <v>6264519.352322028</v>
      </c>
    </row>
    <row r="1976" spans="1:14" x14ac:dyDescent="0.45">
      <c r="A1976" s="9">
        <v>43979</v>
      </c>
      <c r="B1976" s="4" t="str">
        <f>VLOOKUP(A1976,holiday!A1976:F4081,2,FALSE)</f>
        <v>Thursday</v>
      </c>
      <c r="C1976" s="4" t="str">
        <f>VLOOKUP(A1976,holiday!A1976:G4081,3,FALSE)</f>
        <v>May</v>
      </c>
      <c r="D1976" s="4">
        <f>VLOOKUP(A1976,holiday!A1976:E4081,5,FALSE)</f>
        <v>2020</v>
      </c>
      <c r="E1976" s="4">
        <f>VLOOKUP(A1976,holiday!A1976:F4081,4,FALSE)</f>
        <v>22</v>
      </c>
      <c r="F1976" s="4" t="str">
        <f>VLOOKUP(A1976,holiday!A1976:G4081,6,FALSE)</f>
        <v>Y</v>
      </c>
      <c r="G1976" s="4" t="str">
        <f>VLOOKUP(A1976,holiday!A1976:H4081,7,FALSE)</f>
        <v>N</v>
      </c>
      <c r="H1976">
        <v>12.1</v>
      </c>
      <c r="I1976">
        <v>17.600000000000001</v>
      </c>
      <c r="J1976">
        <v>6.7</v>
      </c>
      <c r="K1976">
        <v>0</v>
      </c>
      <c r="L1976" s="5">
        <v>124062.485</v>
      </c>
      <c r="M1976" s="6">
        <v>65.360378650000001</v>
      </c>
      <c r="N1976" s="6">
        <f t="shared" si="30"/>
        <v>8108770.9958599452</v>
      </c>
    </row>
    <row r="1977" spans="1:14" x14ac:dyDescent="0.45">
      <c r="A1977" s="9">
        <v>43980</v>
      </c>
      <c r="B1977" s="4" t="str">
        <f>VLOOKUP(A1977,holiday!A1977:F4082,2,FALSE)</f>
        <v>Friday</v>
      </c>
      <c r="C1977" s="4" t="str">
        <f>VLOOKUP(A1977,holiday!A1977:G4082,3,FALSE)</f>
        <v>May</v>
      </c>
      <c r="D1977" s="4">
        <f>VLOOKUP(A1977,holiday!A1977:E4082,5,FALSE)</f>
        <v>2020</v>
      </c>
      <c r="E1977" s="4">
        <f>VLOOKUP(A1977,holiday!A1977:F4082,4,FALSE)</f>
        <v>22</v>
      </c>
      <c r="F1977" s="4" t="str">
        <f>VLOOKUP(A1977,holiday!A1977:G4082,6,FALSE)</f>
        <v>Y</v>
      </c>
      <c r="G1977" s="4" t="str">
        <f>VLOOKUP(A1977,holiday!A1977:H4082,7,FALSE)</f>
        <v>N</v>
      </c>
      <c r="H1977">
        <v>7.2</v>
      </c>
      <c r="I1977">
        <v>17.100000000000001</v>
      </c>
      <c r="J1977">
        <v>9.6</v>
      </c>
      <c r="K1977">
        <v>0</v>
      </c>
      <c r="L1977" s="5">
        <v>120072.09</v>
      </c>
      <c r="M1977" s="6">
        <v>50.142944370000002</v>
      </c>
      <c r="N1977" s="6">
        <f t="shared" si="30"/>
        <v>6020768.1292596338</v>
      </c>
    </row>
    <row r="1978" spans="1:14" x14ac:dyDescent="0.45">
      <c r="A1978" s="9">
        <v>43981</v>
      </c>
      <c r="B1978" s="4" t="str">
        <f>VLOOKUP(A1978,holiday!A1978:F4083,2,FALSE)</f>
        <v>Saturday</v>
      </c>
      <c r="C1978" s="4" t="str">
        <f>VLOOKUP(A1978,holiday!A1978:G4083,3,FALSE)</f>
        <v>May</v>
      </c>
      <c r="D1978" s="4">
        <f>VLOOKUP(A1978,holiday!A1978:E4083,5,FALSE)</f>
        <v>2020</v>
      </c>
      <c r="E1978" s="4">
        <f>VLOOKUP(A1978,holiday!A1978:F4083,4,FALSE)</f>
        <v>22</v>
      </c>
      <c r="F1978" s="4" t="str">
        <f>VLOOKUP(A1978,holiday!A1978:G4083,6,FALSE)</f>
        <v>Y</v>
      </c>
      <c r="G1978" s="4" t="str">
        <f>VLOOKUP(A1978,holiday!A1978:H4083,7,FALSE)</f>
        <v>N</v>
      </c>
      <c r="H1978">
        <v>8.1</v>
      </c>
      <c r="I1978">
        <v>17.100000000000001</v>
      </c>
      <c r="J1978">
        <v>9.3000000000000007</v>
      </c>
      <c r="K1978">
        <v>0</v>
      </c>
      <c r="L1978" s="5">
        <v>102231.77</v>
      </c>
      <c r="M1978" s="6">
        <v>21.75529586</v>
      </c>
      <c r="N1978" s="6">
        <f t="shared" si="30"/>
        <v>2224082.4026414724</v>
      </c>
    </row>
    <row r="1979" spans="1:14" x14ac:dyDescent="0.45">
      <c r="A1979" s="9">
        <v>43982</v>
      </c>
      <c r="B1979" s="4" t="str">
        <f>VLOOKUP(A1979,holiday!A1979:F4084,2,FALSE)</f>
        <v>Sunday</v>
      </c>
      <c r="C1979" s="4" t="str">
        <f>VLOOKUP(A1979,holiday!A1979:G4084,3,FALSE)</f>
        <v>May</v>
      </c>
      <c r="D1979" s="4">
        <f>VLOOKUP(A1979,holiday!A1979:E4084,5,FALSE)</f>
        <v>2020</v>
      </c>
      <c r="E1979" s="4">
        <f>VLOOKUP(A1979,holiday!A1979:F4084,4,FALSE)</f>
        <v>22</v>
      </c>
      <c r="F1979" s="4" t="str">
        <f>VLOOKUP(A1979,holiday!A1979:G4084,6,FALSE)</f>
        <v>Y</v>
      </c>
      <c r="G1979" s="4" t="str">
        <f>VLOOKUP(A1979,holiday!A1979:H4084,7,FALSE)</f>
        <v>N</v>
      </c>
      <c r="H1979">
        <v>12.4</v>
      </c>
      <c r="I1979">
        <v>17.8</v>
      </c>
      <c r="J1979">
        <v>8</v>
      </c>
      <c r="K1979">
        <v>0</v>
      </c>
      <c r="L1979" s="5">
        <v>102684.59</v>
      </c>
      <c r="M1979" s="6">
        <v>30.299929980000002</v>
      </c>
      <c r="N1979" s="6">
        <f t="shared" si="30"/>
        <v>3111335.8870250084</v>
      </c>
    </row>
    <row r="1980" spans="1:14" x14ac:dyDescent="0.45">
      <c r="A1980" s="9">
        <v>43983</v>
      </c>
      <c r="B1980" s="4" t="str">
        <f>VLOOKUP(A1980,holiday!A1980:F4085,2,FALSE)</f>
        <v>Monday</v>
      </c>
      <c r="C1980" s="4" t="str">
        <f>VLOOKUP(A1980,holiday!A1980:G4085,3,FALSE)</f>
        <v>June</v>
      </c>
      <c r="D1980" s="4">
        <f>VLOOKUP(A1980,holiday!A1980:E4085,5,FALSE)</f>
        <v>2020</v>
      </c>
      <c r="E1980" s="4">
        <f>VLOOKUP(A1980,holiday!A1980:F4085,4,FALSE)</f>
        <v>22</v>
      </c>
      <c r="F1980" s="4" t="str">
        <f>VLOOKUP(A1980,holiday!A1980:G4085,6,FALSE)</f>
        <v>Y</v>
      </c>
      <c r="G1980" s="4" t="str">
        <f>VLOOKUP(A1980,holiday!A1980:H4085,7,FALSE)</f>
        <v>N</v>
      </c>
      <c r="H1980">
        <v>9.3000000000000007</v>
      </c>
      <c r="I1980">
        <v>11.2</v>
      </c>
      <c r="J1980">
        <v>2.6</v>
      </c>
      <c r="K1980">
        <v>5</v>
      </c>
      <c r="L1980" s="5">
        <v>132039.70499999999</v>
      </c>
      <c r="M1980" s="6">
        <v>35.150957130000002</v>
      </c>
      <c r="N1980" s="6">
        <f t="shared" si="30"/>
        <v>4641322.0099128466</v>
      </c>
    </row>
    <row r="1981" spans="1:14" x14ac:dyDescent="0.45">
      <c r="A1981" s="9">
        <v>43984</v>
      </c>
      <c r="B1981" s="4" t="str">
        <f>VLOOKUP(A1981,holiday!A1981:F4086,2,FALSE)</f>
        <v>Tuesday</v>
      </c>
      <c r="C1981" s="4" t="str">
        <f>VLOOKUP(A1981,holiday!A1981:G4086,3,FALSE)</f>
        <v>June</v>
      </c>
      <c r="D1981" s="4">
        <f>VLOOKUP(A1981,holiday!A1981:E4086,5,FALSE)</f>
        <v>2020</v>
      </c>
      <c r="E1981" s="4">
        <f>VLOOKUP(A1981,holiday!A1981:F4086,4,FALSE)</f>
        <v>22</v>
      </c>
      <c r="F1981" s="4" t="str">
        <f>VLOOKUP(A1981,holiday!A1981:G4086,6,FALSE)</f>
        <v>Y</v>
      </c>
      <c r="G1981" s="4" t="str">
        <f>VLOOKUP(A1981,holiday!A1981:H4086,7,FALSE)</f>
        <v>N</v>
      </c>
      <c r="H1981">
        <v>8.4</v>
      </c>
      <c r="I1981">
        <v>15.6</v>
      </c>
      <c r="J1981">
        <v>4.9000000000000004</v>
      </c>
      <c r="K1981">
        <v>11.6</v>
      </c>
      <c r="L1981" s="5">
        <v>132710.35999999999</v>
      </c>
      <c r="M1981" s="6">
        <v>40.304546930000001</v>
      </c>
      <c r="N1981" s="6">
        <f t="shared" si="30"/>
        <v>5348830.9327171948</v>
      </c>
    </row>
    <row r="1982" spans="1:14" x14ac:dyDescent="0.45">
      <c r="A1982" s="9">
        <v>43985</v>
      </c>
      <c r="B1982" s="4" t="str">
        <f>VLOOKUP(A1982,holiday!A1982:F4087,2,FALSE)</f>
        <v>Wednesday</v>
      </c>
      <c r="C1982" s="4" t="str">
        <f>VLOOKUP(A1982,holiday!A1982:G4087,3,FALSE)</f>
        <v>June</v>
      </c>
      <c r="D1982" s="4">
        <f>VLOOKUP(A1982,holiday!A1982:E4087,5,FALSE)</f>
        <v>2020</v>
      </c>
      <c r="E1982" s="4">
        <f>VLOOKUP(A1982,holiday!A1982:F4087,4,FALSE)</f>
        <v>22</v>
      </c>
      <c r="F1982" s="4" t="str">
        <f>VLOOKUP(A1982,holiday!A1982:G4087,6,FALSE)</f>
        <v>Y</v>
      </c>
      <c r="G1982" s="4" t="str">
        <f>VLOOKUP(A1982,holiday!A1982:H4087,7,FALSE)</f>
        <v>N</v>
      </c>
      <c r="H1982">
        <v>10.5</v>
      </c>
      <c r="I1982">
        <v>14.1</v>
      </c>
      <c r="J1982">
        <v>7.3</v>
      </c>
      <c r="K1982">
        <v>0.6</v>
      </c>
      <c r="L1982" s="5">
        <v>130801.825</v>
      </c>
      <c r="M1982" s="6">
        <v>46.17833796</v>
      </c>
      <c r="N1982" s="6">
        <f t="shared" si="30"/>
        <v>6040210.8806347772</v>
      </c>
    </row>
    <row r="1983" spans="1:14" x14ac:dyDescent="0.45">
      <c r="A1983" s="9">
        <v>43986</v>
      </c>
      <c r="B1983" s="4" t="str">
        <f>VLOOKUP(A1983,holiday!A1983:F4088,2,FALSE)</f>
        <v>Thursday</v>
      </c>
      <c r="C1983" s="4" t="str">
        <f>VLOOKUP(A1983,holiday!A1983:G4088,3,FALSE)</f>
        <v>June</v>
      </c>
      <c r="D1983" s="4">
        <f>VLOOKUP(A1983,holiday!A1983:E4088,5,FALSE)</f>
        <v>2020</v>
      </c>
      <c r="E1983" s="4">
        <f>VLOOKUP(A1983,holiday!A1983:F4088,4,FALSE)</f>
        <v>23</v>
      </c>
      <c r="F1983" s="4" t="str">
        <f>VLOOKUP(A1983,holiday!A1983:G4088,6,FALSE)</f>
        <v>Y</v>
      </c>
      <c r="G1983" s="4" t="str">
        <f>VLOOKUP(A1983,holiday!A1983:H4088,7,FALSE)</f>
        <v>N</v>
      </c>
      <c r="H1983">
        <v>9.3000000000000007</v>
      </c>
      <c r="I1983">
        <v>13.8</v>
      </c>
      <c r="J1983">
        <v>9.3000000000000007</v>
      </c>
      <c r="K1983">
        <v>0</v>
      </c>
      <c r="L1983" s="5">
        <v>133322.02499999999</v>
      </c>
      <c r="M1983" s="6">
        <v>52.411741579999997</v>
      </c>
      <c r="N1983" s="6">
        <f t="shared" si="30"/>
        <v>6987639.521222299</v>
      </c>
    </row>
    <row r="1984" spans="1:14" x14ac:dyDescent="0.45">
      <c r="A1984" s="9">
        <v>43987</v>
      </c>
      <c r="B1984" s="4" t="str">
        <f>VLOOKUP(A1984,holiday!A1984:F4089,2,FALSE)</f>
        <v>Friday</v>
      </c>
      <c r="C1984" s="4" t="str">
        <f>VLOOKUP(A1984,holiday!A1984:G4089,3,FALSE)</f>
        <v>June</v>
      </c>
      <c r="D1984" s="4">
        <f>VLOOKUP(A1984,holiday!A1984:E4089,5,FALSE)</f>
        <v>2020</v>
      </c>
      <c r="E1984" s="4">
        <f>VLOOKUP(A1984,holiday!A1984:F4089,4,FALSE)</f>
        <v>23</v>
      </c>
      <c r="F1984" s="4" t="str">
        <f>VLOOKUP(A1984,holiday!A1984:G4089,6,FALSE)</f>
        <v>Y</v>
      </c>
      <c r="G1984" s="4" t="str">
        <f>VLOOKUP(A1984,holiday!A1984:H4089,7,FALSE)</f>
        <v>N</v>
      </c>
      <c r="H1984">
        <v>4.0999999999999996</v>
      </c>
      <c r="I1984">
        <v>14.6</v>
      </c>
      <c r="J1984">
        <v>9.4</v>
      </c>
      <c r="K1984">
        <v>0</v>
      </c>
      <c r="L1984" s="5">
        <v>137368.465</v>
      </c>
      <c r="M1984" s="6">
        <v>62.033443830000003</v>
      </c>
      <c r="N1984" s="6">
        <f t="shared" si="30"/>
        <v>8521438.9575908203</v>
      </c>
    </row>
    <row r="1985" spans="1:14" x14ac:dyDescent="0.45">
      <c r="A1985" s="9">
        <v>43988</v>
      </c>
      <c r="B1985" s="4" t="str">
        <f>VLOOKUP(A1985,holiday!A1985:F4090,2,FALSE)</f>
        <v>Saturday</v>
      </c>
      <c r="C1985" s="4" t="str">
        <f>VLOOKUP(A1985,holiday!A1985:G4090,3,FALSE)</f>
        <v>June</v>
      </c>
      <c r="D1985" s="4">
        <f>VLOOKUP(A1985,holiday!A1985:E4090,5,FALSE)</f>
        <v>2020</v>
      </c>
      <c r="E1985" s="4">
        <f>VLOOKUP(A1985,holiday!A1985:F4090,4,FALSE)</f>
        <v>23</v>
      </c>
      <c r="F1985" s="4" t="str">
        <f>VLOOKUP(A1985,holiday!A1985:G4090,6,FALSE)</f>
        <v>Y</v>
      </c>
      <c r="G1985" s="4" t="str">
        <f>VLOOKUP(A1985,holiday!A1985:H4090,7,FALSE)</f>
        <v>N</v>
      </c>
      <c r="H1985">
        <v>6</v>
      </c>
      <c r="I1985">
        <v>13.3</v>
      </c>
      <c r="J1985">
        <v>6.6</v>
      </c>
      <c r="K1985">
        <v>0</v>
      </c>
      <c r="L1985" s="5">
        <v>126427.92</v>
      </c>
      <c r="M1985" s="6">
        <v>51.805299679999997</v>
      </c>
      <c r="N1985" s="6">
        <f t="shared" si="30"/>
        <v>6549636.283519065</v>
      </c>
    </row>
    <row r="1986" spans="1:14" x14ac:dyDescent="0.45">
      <c r="A1986" s="9">
        <v>43989</v>
      </c>
      <c r="B1986" s="4" t="str">
        <f>VLOOKUP(A1986,holiday!A1986:F4091,2,FALSE)</f>
        <v>Sunday</v>
      </c>
      <c r="C1986" s="4" t="str">
        <f>VLOOKUP(A1986,holiday!A1986:G4091,3,FALSE)</f>
        <v>June</v>
      </c>
      <c r="D1986" s="4">
        <f>VLOOKUP(A1986,holiday!A1986:E4091,5,FALSE)</f>
        <v>2020</v>
      </c>
      <c r="E1986" s="4">
        <f>VLOOKUP(A1986,holiday!A1986:F4091,4,FALSE)</f>
        <v>23</v>
      </c>
      <c r="F1986" s="4" t="str">
        <f>VLOOKUP(A1986,holiday!A1986:G4091,6,FALSE)</f>
        <v>Y</v>
      </c>
      <c r="G1986" s="4" t="str">
        <f>VLOOKUP(A1986,holiday!A1986:H4091,7,FALSE)</f>
        <v>N</v>
      </c>
      <c r="H1986">
        <v>7.9</v>
      </c>
      <c r="I1986">
        <v>11.8</v>
      </c>
      <c r="J1986">
        <v>6.3</v>
      </c>
      <c r="K1986">
        <v>0</v>
      </c>
      <c r="L1986" s="5">
        <v>119524.41</v>
      </c>
      <c r="M1986" s="6">
        <v>52.567743700000001</v>
      </c>
      <c r="N1986" s="6">
        <f t="shared" ref="N1986:N2049" si="31">L1986*M1986</f>
        <v>6283128.5507737175</v>
      </c>
    </row>
    <row r="1987" spans="1:14" x14ac:dyDescent="0.45">
      <c r="A1987" s="9">
        <v>43990</v>
      </c>
      <c r="B1987" s="4" t="str">
        <f>VLOOKUP(A1987,holiday!A1987:F4092,2,FALSE)</f>
        <v>Monday</v>
      </c>
      <c r="C1987" s="4" t="str">
        <f>VLOOKUP(A1987,holiday!A1987:G4092,3,FALSE)</f>
        <v>June</v>
      </c>
      <c r="D1987" s="4">
        <f>VLOOKUP(A1987,holiday!A1987:E4092,5,FALSE)</f>
        <v>2020</v>
      </c>
      <c r="E1987" s="4">
        <f>VLOOKUP(A1987,holiday!A1987:F4092,4,FALSE)</f>
        <v>23</v>
      </c>
      <c r="F1987" s="4" t="str">
        <f>VLOOKUP(A1987,holiday!A1987:G4092,6,FALSE)</f>
        <v>Y</v>
      </c>
      <c r="G1987" s="4" t="str">
        <f>VLOOKUP(A1987,holiday!A1987:H4092,7,FALSE)</f>
        <v>Y</v>
      </c>
      <c r="H1987">
        <v>4.5</v>
      </c>
      <c r="I1987">
        <v>12.6</v>
      </c>
      <c r="J1987">
        <v>8.8000000000000007</v>
      </c>
      <c r="K1987">
        <v>0</v>
      </c>
      <c r="L1987" s="5">
        <v>124792.97500000001</v>
      </c>
      <c r="M1987" s="6">
        <v>64.935526899999999</v>
      </c>
      <c r="N1987" s="6">
        <f t="shared" si="31"/>
        <v>8103497.5850435281</v>
      </c>
    </row>
    <row r="1988" spans="1:14" x14ac:dyDescent="0.45">
      <c r="A1988" s="9">
        <v>43991</v>
      </c>
      <c r="B1988" s="4" t="str">
        <f>VLOOKUP(A1988,holiday!A1988:F4093,2,FALSE)</f>
        <v>Tuesday</v>
      </c>
      <c r="C1988" s="4" t="str">
        <f>VLOOKUP(A1988,holiday!A1988:G4093,3,FALSE)</f>
        <v>June</v>
      </c>
      <c r="D1988" s="4">
        <f>VLOOKUP(A1988,holiday!A1988:E4093,5,FALSE)</f>
        <v>2020</v>
      </c>
      <c r="E1988" s="4">
        <f>VLOOKUP(A1988,holiday!A1988:F4093,4,FALSE)</f>
        <v>23</v>
      </c>
      <c r="F1988" s="4" t="str">
        <f>VLOOKUP(A1988,holiday!A1988:G4093,6,FALSE)</f>
        <v>Y</v>
      </c>
      <c r="G1988" s="4" t="str">
        <f>VLOOKUP(A1988,holiday!A1988:H4093,7,FALSE)</f>
        <v>N</v>
      </c>
      <c r="H1988">
        <v>2</v>
      </c>
      <c r="I1988">
        <v>15.3</v>
      </c>
      <c r="J1988">
        <v>9.3000000000000007</v>
      </c>
      <c r="K1988">
        <v>0.2</v>
      </c>
      <c r="L1988" s="5">
        <v>141571.29500000001</v>
      </c>
      <c r="M1988" s="6">
        <v>134.74761480000001</v>
      </c>
      <c r="N1988" s="6">
        <f t="shared" si="31"/>
        <v>19076394.325397167</v>
      </c>
    </row>
    <row r="1989" spans="1:14" x14ac:dyDescent="0.45">
      <c r="A1989" s="9">
        <v>43992</v>
      </c>
      <c r="B1989" s="4" t="str">
        <f>VLOOKUP(A1989,holiday!A1989:F4094,2,FALSE)</f>
        <v>Wednesday</v>
      </c>
      <c r="C1989" s="4" t="str">
        <f>VLOOKUP(A1989,holiday!A1989:G4094,3,FALSE)</f>
        <v>June</v>
      </c>
      <c r="D1989" s="4">
        <f>VLOOKUP(A1989,holiday!A1989:E4094,5,FALSE)</f>
        <v>2020</v>
      </c>
      <c r="E1989" s="4">
        <f>VLOOKUP(A1989,holiday!A1989:F4094,4,FALSE)</f>
        <v>23</v>
      </c>
      <c r="F1989" s="4" t="str">
        <f>VLOOKUP(A1989,holiday!A1989:G4094,6,FALSE)</f>
        <v>Y</v>
      </c>
      <c r="G1989" s="4" t="str">
        <f>VLOOKUP(A1989,holiday!A1989:H4094,7,FALSE)</f>
        <v>N</v>
      </c>
      <c r="H1989">
        <v>3.9</v>
      </c>
      <c r="I1989">
        <v>16.7</v>
      </c>
      <c r="J1989">
        <v>8.8000000000000007</v>
      </c>
      <c r="K1989">
        <v>0</v>
      </c>
      <c r="L1989" s="5">
        <v>137795.79500000001</v>
      </c>
      <c r="M1989" s="6">
        <v>121.1776674</v>
      </c>
      <c r="N1989" s="6">
        <f t="shared" si="31"/>
        <v>16697773.015628586</v>
      </c>
    </row>
    <row r="1990" spans="1:14" x14ac:dyDescent="0.45">
      <c r="A1990" s="9">
        <v>43993</v>
      </c>
      <c r="B1990" s="4" t="str">
        <f>VLOOKUP(A1990,holiday!A1990:F4095,2,FALSE)</f>
        <v>Thursday</v>
      </c>
      <c r="C1990" s="4" t="str">
        <f>VLOOKUP(A1990,holiday!A1990:G4095,3,FALSE)</f>
        <v>June</v>
      </c>
      <c r="D1990" s="4">
        <f>VLOOKUP(A1990,holiday!A1990:E4095,5,FALSE)</f>
        <v>2020</v>
      </c>
      <c r="E1990" s="4">
        <f>VLOOKUP(A1990,holiday!A1990:F4095,4,FALSE)</f>
        <v>24</v>
      </c>
      <c r="F1990" s="4" t="str">
        <f>VLOOKUP(A1990,holiday!A1990:G4095,6,FALSE)</f>
        <v>Y</v>
      </c>
      <c r="G1990" s="4" t="str">
        <f>VLOOKUP(A1990,holiday!A1990:H4095,7,FALSE)</f>
        <v>N</v>
      </c>
      <c r="H1990">
        <v>4.5</v>
      </c>
      <c r="I1990">
        <v>16.899999999999999</v>
      </c>
      <c r="J1990">
        <v>9.1</v>
      </c>
      <c r="K1990">
        <v>0</v>
      </c>
      <c r="L1990" s="5">
        <v>141444.44500000001</v>
      </c>
      <c r="M1990" s="6">
        <v>99.91431747</v>
      </c>
      <c r="N1990" s="6">
        <f t="shared" si="31"/>
        <v>14132325.182097955</v>
      </c>
    </row>
    <row r="1991" spans="1:14" x14ac:dyDescent="0.45">
      <c r="A1991" s="9">
        <v>43994</v>
      </c>
      <c r="B1991" s="4" t="str">
        <f>VLOOKUP(A1991,holiday!A1991:F4096,2,FALSE)</f>
        <v>Friday</v>
      </c>
      <c r="C1991" s="4" t="str">
        <f>VLOOKUP(A1991,holiday!A1991:G4096,3,FALSE)</f>
        <v>June</v>
      </c>
      <c r="D1991" s="4">
        <f>VLOOKUP(A1991,holiday!A1991:E4096,5,FALSE)</f>
        <v>2020</v>
      </c>
      <c r="E1991" s="4">
        <f>VLOOKUP(A1991,holiday!A1991:F4096,4,FALSE)</f>
        <v>24</v>
      </c>
      <c r="F1991" s="4" t="str">
        <f>VLOOKUP(A1991,holiday!A1991:G4096,6,FALSE)</f>
        <v>Y</v>
      </c>
      <c r="G1991" s="4" t="str">
        <f>VLOOKUP(A1991,holiday!A1991:H4096,7,FALSE)</f>
        <v>N</v>
      </c>
      <c r="H1991">
        <v>4.2</v>
      </c>
      <c r="I1991">
        <v>15.3</v>
      </c>
      <c r="J1991">
        <v>9.1999999999999993</v>
      </c>
      <c r="K1991">
        <v>0</v>
      </c>
      <c r="L1991" s="5">
        <v>134684.58499999999</v>
      </c>
      <c r="M1991" s="6">
        <v>50.250574039999997</v>
      </c>
      <c r="N1991" s="6">
        <f t="shared" si="31"/>
        <v>6767977.7105891723</v>
      </c>
    </row>
    <row r="1992" spans="1:14" x14ac:dyDescent="0.45">
      <c r="A1992" s="9">
        <v>43995</v>
      </c>
      <c r="B1992" s="4" t="str">
        <f>VLOOKUP(A1992,holiday!A1992:F4097,2,FALSE)</f>
        <v>Saturday</v>
      </c>
      <c r="C1992" s="4" t="str">
        <f>VLOOKUP(A1992,holiday!A1992:G4097,3,FALSE)</f>
        <v>June</v>
      </c>
      <c r="D1992" s="4">
        <f>VLOOKUP(A1992,holiday!A1992:E4097,5,FALSE)</f>
        <v>2020</v>
      </c>
      <c r="E1992" s="4">
        <f>VLOOKUP(A1992,holiday!A1992:F4097,4,FALSE)</f>
        <v>24</v>
      </c>
      <c r="F1992" s="4" t="str">
        <f>VLOOKUP(A1992,holiday!A1992:G4097,6,FALSE)</f>
        <v>Y</v>
      </c>
      <c r="G1992" s="4" t="str">
        <f>VLOOKUP(A1992,holiday!A1992:H4097,7,FALSE)</f>
        <v>N</v>
      </c>
      <c r="H1992">
        <v>5.7</v>
      </c>
      <c r="I1992">
        <v>16.399999999999999</v>
      </c>
      <c r="J1992">
        <v>3.4</v>
      </c>
      <c r="K1992">
        <v>0</v>
      </c>
      <c r="L1992" s="5">
        <v>117394.455</v>
      </c>
      <c r="M1992" s="6">
        <v>31.448271609999999</v>
      </c>
      <c r="N1992" s="6">
        <f t="shared" si="31"/>
        <v>3691852.7063479223</v>
      </c>
    </row>
    <row r="1993" spans="1:14" x14ac:dyDescent="0.45">
      <c r="A1993" s="9">
        <v>43996</v>
      </c>
      <c r="B1993" s="4" t="str">
        <f>VLOOKUP(A1993,holiday!A1993:F4098,2,FALSE)</f>
        <v>Sunday</v>
      </c>
      <c r="C1993" s="4" t="str">
        <f>VLOOKUP(A1993,holiday!A1993:G4098,3,FALSE)</f>
        <v>June</v>
      </c>
      <c r="D1993" s="4">
        <f>VLOOKUP(A1993,holiday!A1993:E4098,5,FALSE)</f>
        <v>2020</v>
      </c>
      <c r="E1993" s="4">
        <f>VLOOKUP(A1993,holiday!A1993:F4098,4,FALSE)</f>
        <v>24</v>
      </c>
      <c r="F1993" s="4" t="str">
        <f>VLOOKUP(A1993,holiday!A1993:G4098,6,FALSE)</f>
        <v>Y</v>
      </c>
      <c r="G1993" s="4" t="str">
        <f>VLOOKUP(A1993,holiday!A1993:H4098,7,FALSE)</f>
        <v>N</v>
      </c>
      <c r="H1993">
        <v>10.4</v>
      </c>
      <c r="I1993">
        <v>15.2</v>
      </c>
      <c r="J1993">
        <v>8</v>
      </c>
      <c r="K1993">
        <v>5.8</v>
      </c>
      <c r="L1993" s="5">
        <v>107553.005</v>
      </c>
      <c r="M1993" s="6">
        <v>24.879646619999999</v>
      </c>
      <c r="N1993" s="6">
        <f t="shared" si="31"/>
        <v>2675880.7573190932</v>
      </c>
    </row>
    <row r="1994" spans="1:14" x14ac:dyDescent="0.45">
      <c r="A1994" s="9">
        <v>43997</v>
      </c>
      <c r="B1994" s="4" t="str">
        <f>VLOOKUP(A1994,holiday!A1994:F4099,2,FALSE)</f>
        <v>Monday</v>
      </c>
      <c r="C1994" s="4" t="str">
        <f>VLOOKUP(A1994,holiday!A1994:G4099,3,FALSE)</f>
        <v>June</v>
      </c>
      <c r="D1994" s="4">
        <f>VLOOKUP(A1994,holiday!A1994:E4099,5,FALSE)</f>
        <v>2020</v>
      </c>
      <c r="E1994" s="4">
        <f>VLOOKUP(A1994,holiday!A1994:F4099,4,FALSE)</f>
        <v>24</v>
      </c>
      <c r="F1994" s="4" t="str">
        <f>VLOOKUP(A1994,holiday!A1994:G4099,6,FALSE)</f>
        <v>Y</v>
      </c>
      <c r="G1994" s="4" t="str">
        <f>VLOOKUP(A1994,holiday!A1994:H4099,7,FALSE)</f>
        <v>N</v>
      </c>
      <c r="H1994">
        <v>11.6</v>
      </c>
      <c r="I1994">
        <v>18.399999999999999</v>
      </c>
      <c r="J1994">
        <v>8</v>
      </c>
      <c r="K1994">
        <v>0</v>
      </c>
      <c r="L1994" s="5">
        <v>121221.455</v>
      </c>
      <c r="M1994" s="6">
        <v>26.006880500000001</v>
      </c>
      <c r="N1994" s="6">
        <f t="shared" si="31"/>
        <v>3152591.8942211275</v>
      </c>
    </row>
    <row r="1995" spans="1:14" x14ac:dyDescent="0.45">
      <c r="A1995" s="9">
        <v>43998</v>
      </c>
      <c r="B1995" s="4" t="str">
        <f>VLOOKUP(A1995,holiday!A1995:F4100,2,FALSE)</f>
        <v>Tuesday</v>
      </c>
      <c r="C1995" s="4" t="str">
        <f>VLOOKUP(A1995,holiday!A1995:G4100,3,FALSE)</f>
        <v>June</v>
      </c>
      <c r="D1995" s="4">
        <f>VLOOKUP(A1995,holiday!A1995:E4100,5,FALSE)</f>
        <v>2020</v>
      </c>
      <c r="E1995" s="4">
        <f>VLOOKUP(A1995,holiday!A1995:F4100,4,FALSE)</f>
        <v>24</v>
      </c>
      <c r="F1995" s="4" t="str">
        <f>VLOOKUP(A1995,holiday!A1995:G4100,6,FALSE)</f>
        <v>Y</v>
      </c>
      <c r="G1995" s="4" t="str">
        <f>VLOOKUP(A1995,holiday!A1995:H4100,7,FALSE)</f>
        <v>N</v>
      </c>
      <c r="H1995">
        <v>13</v>
      </c>
      <c r="I1995">
        <v>17.899999999999999</v>
      </c>
      <c r="J1995">
        <v>6.7</v>
      </c>
      <c r="K1995">
        <v>0</v>
      </c>
      <c r="L1995" s="5">
        <v>124473.67</v>
      </c>
      <c r="M1995" s="6">
        <v>34.230911220000003</v>
      </c>
      <c r="N1995" s="6">
        <f t="shared" si="31"/>
        <v>4260847.1469975775</v>
      </c>
    </row>
    <row r="1996" spans="1:14" x14ac:dyDescent="0.45">
      <c r="A1996" s="9">
        <v>43999</v>
      </c>
      <c r="B1996" s="4" t="str">
        <f>VLOOKUP(A1996,holiday!A1996:F4101,2,FALSE)</f>
        <v>Wednesday</v>
      </c>
      <c r="C1996" s="4" t="str">
        <f>VLOOKUP(A1996,holiday!A1996:G4101,3,FALSE)</f>
        <v>June</v>
      </c>
      <c r="D1996" s="4">
        <f>VLOOKUP(A1996,holiday!A1996:E4101,5,FALSE)</f>
        <v>2020</v>
      </c>
      <c r="E1996" s="4">
        <f>VLOOKUP(A1996,holiday!A1996:F4101,4,FALSE)</f>
        <v>24</v>
      </c>
      <c r="F1996" s="4" t="str">
        <f>VLOOKUP(A1996,holiday!A1996:G4101,6,FALSE)</f>
        <v>Y</v>
      </c>
      <c r="G1996" s="4" t="str">
        <f>VLOOKUP(A1996,holiday!A1996:H4101,7,FALSE)</f>
        <v>N</v>
      </c>
      <c r="H1996">
        <v>10.199999999999999</v>
      </c>
      <c r="I1996">
        <v>14.6</v>
      </c>
      <c r="J1996">
        <v>8.5</v>
      </c>
      <c r="K1996">
        <v>0.4</v>
      </c>
      <c r="L1996" s="5">
        <v>133969.69</v>
      </c>
      <c r="M1996" s="6">
        <v>66.78362319</v>
      </c>
      <c r="N1996" s="6">
        <f t="shared" si="31"/>
        <v>8946981.2958411109</v>
      </c>
    </row>
    <row r="1997" spans="1:14" x14ac:dyDescent="0.45">
      <c r="A1997" s="9">
        <v>44000</v>
      </c>
      <c r="B1997" s="4" t="str">
        <f>VLOOKUP(A1997,holiday!A1997:F4102,2,FALSE)</f>
        <v>Thursday</v>
      </c>
      <c r="C1997" s="4" t="str">
        <f>VLOOKUP(A1997,holiday!A1997:G4102,3,FALSE)</f>
        <v>June</v>
      </c>
      <c r="D1997" s="4">
        <f>VLOOKUP(A1997,holiday!A1997:E4102,5,FALSE)</f>
        <v>2020</v>
      </c>
      <c r="E1997" s="4">
        <f>VLOOKUP(A1997,holiday!A1997:F4102,4,FALSE)</f>
        <v>25</v>
      </c>
      <c r="F1997" s="4" t="str">
        <f>VLOOKUP(A1997,holiday!A1997:G4102,6,FALSE)</f>
        <v>Y</v>
      </c>
      <c r="G1997" s="4" t="str">
        <f>VLOOKUP(A1997,holiday!A1997:H4102,7,FALSE)</f>
        <v>N</v>
      </c>
      <c r="H1997">
        <v>4.5999999999999996</v>
      </c>
      <c r="I1997">
        <v>16.899999999999999</v>
      </c>
      <c r="J1997">
        <v>9.1</v>
      </c>
      <c r="K1997">
        <v>0</v>
      </c>
      <c r="L1997" s="5">
        <v>130437.325</v>
      </c>
      <c r="M1997" s="6">
        <v>35.142928869999999</v>
      </c>
      <c r="N1997" s="6">
        <f t="shared" si="31"/>
        <v>4583949.6344680721</v>
      </c>
    </row>
    <row r="1998" spans="1:14" x14ac:dyDescent="0.45">
      <c r="A1998" s="9">
        <v>44001</v>
      </c>
      <c r="B1998" s="4" t="str">
        <f>VLOOKUP(A1998,holiday!A1998:F4103,2,FALSE)</f>
        <v>Friday</v>
      </c>
      <c r="C1998" s="4" t="str">
        <f>VLOOKUP(A1998,holiday!A1998:G4103,3,FALSE)</f>
        <v>June</v>
      </c>
      <c r="D1998" s="4">
        <f>VLOOKUP(A1998,holiday!A1998:E4103,5,FALSE)</f>
        <v>2020</v>
      </c>
      <c r="E1998" s="4">
        <f>VLOOKUP(A1998,holiday!A1998:F4103,4,FALSE)</f>
        <v>25</v>
      </c>
      <c r="F1998" s="4" t="str">
        <f>VLOOKUP(A1998,holiday!A1998:G4103,6,FALSE)</f>
        <v>Y</v>
      </c>
      <c r="G1998" s="4" t="str">
        <f>VLOOKUP(A1998,holiday!A1998:H4103,7,FALSE)</f>
        <v>N</v>
      </c>
      <c r="H1998">
        <v>6.4</v>
      </c>
      <c r="I1998">
        <v>17.8</v>
      </c>
      <c r="J1998">
        <v>8.6</v>
      </c>
      <c r="K1998">
        <v>0</v>
      </c>
      <c r="L1998" s="5">
        <v>120149.435</v>
      </c>
      <c r="M1998" s="6">
        <v>30.518706590000001</v>
      </c>
      <c r="N1998" s="6">
        <f t="shared" si="31"/>
        <v>3666805.3537192768</v>
      </c>
    </row>
    <row r="1999" spans="1:14" x14ac:dyDescent="0.45">
      <c r="A1999" s="9">
        <v>44002</v>
      </c>
      <c r="B1999" s="4" t="str">
        <f>VLOOKUP(A1999,holiday!A1999:F4104,2,FALSE)</f>
        <v>Saturday</v>
      </c>
      <c r="C1999" s="4" t="str">
        <f>VLOOKUP(A1999,holiday!A1999:G4104,3,FALSE)</f>
        <v>June</v>
      </c>
      <c r="D1999" s="4">
        <f>VLOOKUP(A1999,holiday!A1999:E4104,5,FALSE)</f>
        <v>2020</v>
      </c>
      <c r="E1999" s="4">
        <f>VLOOKUP(A1999,holiday!A1999:F4104,4,FALSE)</f>
        <v>25</v>
      </c>
      <c r="F1999" s="4" t="str">
        <f>VLOOKUP(A1999,holiday!A1999:G4104,6,FALSE)</f>
        <v>Y</v>
      </c>
      <c r="G1999" s="4" t="str">
        <f>VLOOKUP(A1999,holiday!A1999:H4104,7,FALSE)</f>
        <v>N</v>
      </c>
      <c r="H1999">
        <v>12.8</v>
      </c>
      <c r="I1999">
        <v>16.899999999999999</v>
      </c>
      <c r="J1999">
        <v>8.5</v>
      </c>
      <c r="K1999">
        <v>1.4</v>
      </c>
      <c r="L1999" s="5">
        <v>109644.69500000001</v>
      </c>
      <c r="M1999" s="6">
        <v>34.059332099999999</v>
      </c>
      <c r="N1999" s="6">
        <f t="shared" si="31"/>
        <v>3734425.0800082097</v>
      </c>
    </row>
    <row r="2000" spans="1:14" x14ac:dyDescent="0.45">
      <c r="A2000" s="9">
        <v>44003</v>
      </c>
      <c r="B2000" s="4" t="str">
        <f>VLOOKUP(A2000,holiday!A2000:F4105,2,FALSE)</f>
        <v>Sunday</v>
      </c>
      <c r="C2000" s="4" t="str">
        <f>VLOOKUP(A2000,holiday!A2000:G4105,3,FALSE)</f>
        <v>June</v>
      </c>
      <c r="D2000" s="4">
        <f>VLOOKUP(A2000,holiday!A2000:E4105,5,FALSE)</f>
        <v>2020</v>
      </c>
      <c r="E2000" s="4">
        <f>VLOOKUP(A2000,holiday!A2000:F4105,4,FALSE)</f>
        <v>25</v>
      </c>
      <c r="F2000" s="4" t="str">
        <f>VLOOKUP(A2000,holiday!A2000:G4105,6,FALSE)</f>
        <v>Y</v>
      </c>
      <c r="G2000" s="4" t="str">
        <f>VLOOKUP(A2000,holiday!A2000:H4105,7,FALSE)</f>
        <v>N</v>
      </c>
      <c r="H2000">
        <v>6.9</v>
      </c>
      <c r="I2000">
        <v>12</v>
      </c>
      <c r="J2000">
        <v>4.9000000000000004</v>
      </c>
      <c r="K2000">
        <v>0</v>
      </c>
      <c r="L2000" s="5">
        <v>121528.375</v>
      </c>
      <c r="M2000" s="6">
        <v>36.994378519999998</v>
      </c>
      <c r="N2000" s="6">
        <f t="shared" si="31"/>
        <v>4495866.7056705048</v>
      </c>
    </row>
    <row r="2001" spans="1:14" x14ac:dyDescent="0.45">
      <c r="A2001" s="9">
        <v>44004</v>
      </c>
      <c r="B2001" s="4" t="str">
        <f>VLOOKUP(A2001,holiday!A2001:F4106,2,FALSE)</f>
        <v>Monday</v>
      </c>
      <c r="C2001" s="4" t="str">
        <f>VLOOKUP(A2001,holiday!A2001:G4106,3,FALSE)</f>
        <v>June</v>
      </c>
      <c r="D2001" s="4">
        <f>VLOOKUP(A2001,holiday!A2001:E4106,5,FALSE)</f>
        <v>2020</v>
      </c>
      <c r="E2001" s="4">
        <f>VLOOKUP(A2001,holiday!A2001:F4106,4,FALSE)</f>
        <v>25</v>
      </c>
      <c r="F2001" s="4" t="str">
        <f>VLOOKUP(A2001,holiday!A2001:G4106,6,FALSE)</f>
        <v>Y</v>
      </c>
      <c r="G2001" s="4" t="str">
        <f>VLOOKUP(A2001,holiday!A2001:H4106,7,FALSE)</f>
        <v>N</v>
      </c>
      <c r="H2001">
        <v>8.1</v>
      </c>
      <c r="I2001">
        <v>13</v>
      </c>
      <c r="J2001">
        <v>5.5</v>
      </c>
      <c r="K2001">
        <v>0</v>
      </c>
      <c r="L2001" s="5">
        <v>136373.435</v>
      </c>
      <c r="M2001" s="6">
        <v>45.896190480000001</v>
      </c>
      <c r="N2001" s="6">
        <f t="shared" si="31"/>
        <v>6259021.1491718991</v>
      </c>
    </row>
    <row r="2002" spans="1:14" x14ac:dyDescent="0.45">
      <c r="A2002" s="9">
        <v>44005</v>
      </c>
      <c r="B2002" s="4" t="str">
        <f>VLOOKUP(A2002,holiday!A2002:F4107,2,FALSE)</f>
        <v>Tuesday</v>
      </c>
      <c r="C2002" s="4" t="str">
        <f>VLOOKUP(A2002,holiday!A2002:G4107,3,FALSE)</f>
        <v>June</v>
      </c>
      <c r="D2002" s="4">
        <f>VLOOKUP(A2002,holiday!A2002:E4107,5,FALSE)</f>
        <v>2020</v>
      </c>
      <c r="E2002" s="4">
        <f>VLOOKUP(A2002,holiday!A2002:F4107,4,FALSE)</f>
        <v>25</v>
      </c>
      <c r="F2002" s="4" t="str">
        <f>VLOOKUP(A2002,holiday!A2002:G4107,6,FALSE)</f>
        <v>Y</v>
      </c>
      <c r="G2002" s="4" t="str">
        <f>VLOOKUP(A2002,holiday!A2002:H4107,7,FALSE)</f>
        <v>N</v>
      </c>
      <c r="H2002">
        <v>9</v>
      </c>
      <c r="I2002">
        <v>14.4</v>
      </c>
      <c r="J2002">
        <v>8.4</v>
      </c>
      <c r="K2002">
        <v>2.2000000000000002</v>
      </c>
      <c r="L2002" s="5">
        <v>131904.745</v>
      </c>
      <c r="M2002" s="6">
        <v>48.986743169999997</v>
      </c>
      <c r="N2002" s="6">
        <f t="shared" si="31"/>
        <v>6461583.8662193408</v>
      </c>
    </row>
    <row r="2003" spans="1:14" x14ac:dyDescent="0.45">
      <c r="A2003" s="9">
        <v>44006</v>
      </c>
      <c r="B2003" s="4" t="str">
        <f>VLOOKUP(A2003,holiday!A2003:F4108,2,FALSE)</f>
        <v>Wednesday</v>
      </c>
      <c r="C2003" s="4" t="str">
        <f>VLOOKUP(A2003,holiday!A2003:G4108,3,FALSE)</f>
        <v>June</v>
      </c>
      <c r="D2003" s="4">
        <f>VLOOKUP(A2003,holiday!A2003:E4108,5,FALSE)</f>
        <v>2020</v>
      </c>
      <c r="E2003" s="4">
        <f>VLOOKUP(A2003,holiday!A2003:F4108,4,FALSE)</f>
        <v>25</v>
      </c>
      <c r="F2003" s="4" t="str">
        <f>VLOOKUP(A2003,holiday!A2003:G4108,6,FALSE)</f>
        <v>Y</v>
      </c>
      <c r="G2003" s="4" t="str">
        <f>VLOOKUP(A2003,holiday!A2003:H4108,7,FALSE)</f>
        <v>N</v>
      </c>
      <c r="H2003">
        <v>10.1</v>
      </c>
      <c r="I2003">
        <v>14.9</v>
      </c>
      <c r="J2003">
        <v>8</v>
      </c>
      <c r="K2003">
        <v>0.4</v>
      </c>
      <c r="L2003" s="5">
        <v>133100.905</v>
      </c>
      <c r="M2003" s="6">
        <v>56.721435829999997</v>
      </c>
      <c r="N2003" s="6">
        <f t="shared" si="31"/>
        <v>7549674.4418724254</v>
      </c>
    </row>
    <row r="2004" spans="1:14" x14ac:dyDescent="0.45">
      <c r="A2004" s="9">
        <v>44007</v>
      </c>
      <c r="B2004" s="4" t="str">
        <f>VLOOKUP(A2004,holiday!A2004:F4109,2,FALSE)</f>
        <v>Thursday</v>
      </c>
      <c r="C2004" s="4" t="str">
        <f>VLOOKUP(A2004,holiday!A2004:G4109,3,FALSE)</f>
        <v>June</v>
      </c>
      <c r="D2004" s="4">
        <f>VLOOKUP(A2004,holiday!A2004:E4109,5,FALSE)</f>
        <v>2020</v>
      </c>
      <c r="E2004" s="4">
        <f>VLOOKUP(A2004,holiday!A2004:F4109,4,FALSE)</f>
        <v>26</v>
      </c>
      <c r="F2004" s="4" t="str">
        <f>VLOOKUP(A2004,holiday!A2004:G4109,6,FALSE)</f>
        <v>Y</v>
      </c>
      <c r="G2004" s="4" t="str">
        <f>VLOOKUP(A2004,holiday!A2004:H4109,7,FALSE)</f>
        <v>N</v>
      </c>
      <c r="H2004">
        <v>10.199999999999999</v>
      </c>
      <c r="I2004">
        <v>15.9</v>
      </c>
      <c r="J2004">
        <v>5</v>
      </c>
      <c r="K2004">
        <v>0</v>
      </c>
      <c r="L2004" s="5">
        <v>131466.23999999999</v>
      </c>
      <c r="M2004" s="6">
        <v>39.910040360000004</v>
      </c>
      <c r="N2004" s="6">
        <f t="shared" si="31"/>
        <v>5246822.9443774465</v>
      </c>
    </row>
    <row r="2005" spans="1:14" x14ac:dyDescent="0.45">
      <c r="A2005" s="9">
        <v>44008</v>
      </c>
      <c r="B2005" s="4" t="str">
        <f>VLOOKUP(A2005,holiday!A2005:F4110,2,FALSE)</f>
        <v>Friday</v>
      </c>
      <c r="C2005" s="4" t="str">
        <f>VLOOKUP(A2005,holiday!A2005:G4110,3,FALSE)</f>
        <v>June</v>
      </c>
      <c r="D2005" s="4">
        <f>VLOOKUP(A2005,holiday!A2005:E4110,5,FALSE)</f>
        <v>2020</v>
      </c>
      <c r="E2005" s="4">
        <f>VLOOKUP(A2005,holiday!A2005:F4110,4,FALSE)</f>
        <v>26</v>
      </c>
      <c r="F2005" s="4" t="str">
        <f>VLOOKUP(A2005,holiday!A2005:G4110,6,FALSE)</f>
        <v>N</v>
      </c>
      <c r="G2005" s="4" t="str">
        <f>VLOOKUP(A2005,holiday!A2005:H4110,7,FALSE)</f>
        <v>N</v>
      </c>
      <c r="H2005">
        <v>7.9</v>
      </c>
      <c r="I2005">
        <v>13.8</v>
      </c>
      <c r="J2005">
        <v>8.8000000000000007</v>
      </c>
      <c r="K2005">
        <v>1.2</v>
      </c>
      <c r="L2005" s="5">
        <v>136872.56</v>
      </c>
      <c r="M2005" s="6">
        <v>55.536961150000003</v>
      </c>
      <c r="N2005" s="6">
        <f t="shared" si="31"/>
        <v>7601486.0472210441</v>
      </c>
    </row>
    <row r="2006" spans="1:14" x14ac:dyDescent="0.45">
      <c r="A2006" s="9">
        <v>44009</v>
      </c>
      <c r="B2006" s="4" t="str">
        <f>VLOOKUP(A2006,holiday!A2006:F4111,2,FALSE)</f>
        <v>Saturday</v>
      </c>
      <c r="C2006" s="4" t="str">
        <f>VLOOKUP(A2006,holiday!A2006:G4111,3,FALSE)</f>
        <v>June</v>
      </c>
      <c r="D2006" s="4">
        <f>VLOOKUP(A2006,holiday!A2006:E4111,5,FALSE)</f>
        <v>2020</v>
      </c>
      <c r="E2006" s="4">
        <f>VLOOKUP(A2006,holiday!A2006:F4111,4,FALSE)</f>
        <v>26</v>
      </c>
      <c r="F2006" s="4" t="str">
        <f>VLOOKUP(A2006,holiday!A2006:G4111,6,FALSE)</f>
        <v>N</v>
      </c>
      <c r="G2006" s="4" t="str">
        <f>VLOOKUP(A2006,holiday!A2006:H4111,7,FALSE)</f>
        <v>N</v>
      </c>
      <c r="H2006">
        <v>6.2</v>
      </c>
      <c r="I2006">
        <v>13.1</v>
      </c>
      <c r="J2006">
        <v>7.9</v>
      </c>
      <c r="K2006">
        <v>0</v>
      </c>
      <c r="L2006" s="5">
        <v>126938.54</v>
      </c>
      <c r="M2006" s="6">
        <v>48.303282799999998</v>
      </c>
      <c r="N2006" s="6">
        <f t="shared" si="31"/>
        <v>6131548.1958391117</v>
      </c>
    </row>
    <row r="2007" spans="1:14" x14ac:dyDescent="0.45">
      <c r="A2007" s="9">
        <v>44010</v>
      </c>
      <c r="B2007" s="4" t="str">
        <f>VLOOKUP(A2007,holiday!A2007:F4112,2,FALSE)</f>
        <v>Sunday</v>
      </c>
      <c r="C2007" s="4" t="str">
        <f>VLOOKUP(A2007,holiday!A2007:G4112,3,FALSE)</f>
        <v>June</v>
      </c>
      <c r="D2007" s="4">
        <f>VLOOKUP(A2007,holiday!A2007:E4112,5,FALSE)</f>
        <v>2020</v>
      </c>
      <c r="E2007" s="4">
        <f>VLOOKUP(A2007,holiday!A2007:F4112,4,FALSE)</f>
        <v>26</v>
      </c>
      <c r="F2007" s="4" t="str">
        <f>VLOOKUP(A2007,holiday!A2007:G4112,6,FALSE)</f>
        <v>N</v>
      </c>
      <c r="G2007" s="4" t="str">
        <f>VLOOKUP(A2007,holiday!A2007:H4112,7,FALSE)</f>
        <v>N</v>
      </c>
      <c r="H2007">
        <v>1.7</v>
      </c>
      <c r="I2007">
        <v>12.5</v>
      </c>
      <c r="J2007">
        <v>9.3000000000000007</v>
      </c>
      <c r="K2007">
        <v>0.2</v>
      </c>
      <c r="L2007" s="5">
        <v>125830.75</v>
      </c>
      <c r="M2007" s="6">
        <v>49.198760270000001</v>
      </c>
      <c r="N2007" s="6">
        <f t="shared" si="31"/>
        <v>6190716.9038443025</v>
      </c>
    </row>
    <row r="2008" spans="1:14" x14ac:dyDescent="0.45">
      <c r="A2008" s="9">
        <v>44011</v>
      </c>
      <c r="B2008" s="4" t="str">
        <f>VLOOKUP(A2008,holiday!A2008:F4113,2,FALSE)</f>
        <v>Monday</v>
      </c>
      <c r="C2008" s="4" t="str">
        <f>VLOOKUP(A2008,holiday!A2008:G4113,3,FALSE)</f>
        <v>June</v>
      </c>
      <c r="D2008" s="4">
        <f>VLOOKUP(A2008,holiday!A2008:E4113,5,FALSE)</f>
        <v>2020</v>
      </c>
      <c r="E2008" s="4">
        <f>VLOOKUP(A2008,holiday!A2008:F4113,4,FALSE)</f>
        <v>26</v>
      </c>
      <c r="F2008" s="4" t="str">
        <f>VLOOKUP(A2008,holiday!A2008:G4113,6,FALSE)</f>
        <v>N</v>
      </c>
      <c r="G2008" s="4" t="str">
        <f>VLOOKUP(A2008,holiday!A2008:H4113,7,FALSE)</f>
        <v>N</v>
      </c>
      <c r="H2008">
        <v>2.2000000000000002</v>
      </c>
      <c r="I2008">
        <v>15.4</v>
      </c>
      <c r="J2008">
        <v>9.3000000000000007</v>
      </c>
      <c r="K2008">
        <v>0</v>
      </c>
      <c r="L2008" s="5">
        <v>141431.99</v>
      </c>
      <c r="M2008" s="6">
        <v>42.724552449999997</v>
      </c>
      <c r="N2008" s="6">
        <f t="shared" si="31"/>
        <v>6042618.4748628745</v>
      </c>
    </row>
    <row r="2009" spans="1:14" x14ac:dyDescent="0.45">
      <c r="A2009" s="9">
        <v>44012</v>
      </c>
      <c r="B2009" s="4" t="str">
        <f>VLOOKUP(A2009,holiday!A2009:F4114,2,FALSE)</f>
        <v>Tuesday</v>
      </c>
      <c r="C2009" s="4" t="str">
        <f>VLOOKUP(A2009,holiday!A2009:G4114,3,FALSE)</f>
        <v>June</v>
      </c>
      <c r="D2009" s="4">
        <f>VLOOKUP(A2009,holiday!A2009:E4114,5,FALSE)</f>
        <v>2020</v>
      </c>
      <c r="E2009" s="4">
        <f>VLOOKUP(A2009,holiday!A2009:F4114,4,FALSE)</f>
        <v>26</v>
      </c>
      <c r="F2009" s="4" t="str">
        <f>VLOOKUP(A2009,holiday!A2009:G4114,6,FALSE)</f>
        <v>N</v>
      </c>
      <c r="G2009" s="4" t="str">
        <f>VLOOKUP(A2009,holiday!A2009:H4114,7,FALSE)</f>
        <v>N</v>
      </c>
      <c r="H2009">
        <v>3</v>
      </c>
      <c r="I2009">
        <v>15.2</v>
      </c>
      <c r="J2009">
        <v>7.7</v>
      </c>
      <c r="K2009">
        <v>0</v>
      </c>
      <c r="L2009" s="5">
        <v>137644.86499999999</v>
      </c>
      <c r="M2009" s="6">
        <v>32.463374850000001</v>
      </c>
      <c r="N2009" s="6">
        <f t="shared" si="31"/>
        <v>4468416.8486726452</v>
      </c>
    </row>
    <row r="2010" spans="1:14" x14ac:dyDescent="0.45">
      <c r="A2010" s="9">
        <v>44013</v>
      </c>
      <c r="B2010" s="4" t="str">
        <f>VLOOKUP(A2010,holiday!A2010:F4115,2,FALSE)</f>
        <v>Wednesday</v>
      </c>
      <c r="C2010" s="4" t="str">
        <f>VLOOKUP(A2010,holiday!A2010:G4115,3,FALSE)</f>
        <v>July</v>
      </c>
      <c r="D2010" s="4">
        <f>VLOOKUP(A2010,holiday!A2010:E4115,5,FALSE)</f>
        <v>2020</v>
      </c>
      <c r="E2010" s="4">
        <f>VLOOKUP(A2010,holiday!A2010:F4115,4,FALSE)</f>
        <v>26</v>
      </c>
      <c r="F2010" s="4" t="str">
        <f>VLOOKUP(A2010,holiday!A2010:G4115,6,FALSE)</f>
        <v>N</v>
      </c>
      <c r="G2010" s="4" t="str">
        <f>VLOOKUP(A2010,holiday!A2010:H4115,7,FALSE)</f>
        <v>N</v>
      </c>
      <c r="H2010">
        <v>9.8000000000000007</v>
      </c>
      <c r="I2010">
        <v>17.399999999999999</v>
      </c>
      <c r="J2010">
        <v>9.1</v>
      </c>
      <c r="K2010">
        <v>0</v>
      </c>
      <c r="L2010" s="5">
        <v>126614.72</v>
      </c>
      <c r="M2010" s="6">
        <v>33.15843237</v>
      </c>
      <c r="N2010" s="6">
        <f t="shared" si="31"/>
        <v>4198345.6301664868</v>
      </c>
    </row>
    <row r="2011" spans="1:14" x14ac:dyDescent="0.45">
      <c r="A2011" s="9">
        <v>44014</v>
      </c>
      <c r="B2011" s="4" t="str">
        <f>VLOOKUP(A2011,holiday!A2011:F4116,2,FALSE)</f>
        <v>Thursday</v>
      </c>
      <c r="C2011" s="4" t="str">
        <f>VLOOKUP(A2011,holiday!A2011:G4116,3,FALSE)</f>
        <v>July</v>
      </c>
      <c r="D2011" s="4">
        <f>VLOOKUP(A2011,holiday!A2011:E4116,5,FALSE)</f>
        <v>2020</v>
      </c>
      <c r="E2011" s="4">
        <f>VLOOKUP(A2011,holiday!A2011:F4116,4,FALSE)</f>
        <v>27</v>
      </c>
      <c r="F2011" s="4" t="str">
        <f>VLOOKUP(A2011,holiday!A2011:G4116,6,FALSE)</f>
        <v>N</v>
      </c>
      <c r="G2011" s="4" t="str">
        <f>VLOOKUP(A2011,holiday!A2011:H4116,7,FALSE)</f>
        <v>N</v>
      </c>
      <c r="H2011">
        <v>10.199999999999999</v>
      </c>
      <c r="I2011">
        <v>15.1</v>
      </c>
      <c r="J2011">
        <v>7.3</v>
      </c>
      <c r="K2011">
        <v>1.2</v>
      </c>
      <c r="L2011" s="5">
        <v>131372.71</v>
      </c>
      <c r="M2011" s="6">
        <v>37.366426310000001</v>
      </c>
      <c r="N2011" s="6">
        <f t="shared" si="31"/>
        <v>4908928.6873599999</v>
      </c>
    </row>
    <row r="2012" spans="1:14" x14ac:dyDescent="0.45">
      <c r="A2012" s="9">
        <v>44015</v>
      </c>
      <c r="B2012" s="4" t="str">
        <f>VLOOKUP(A2012,holiday!A2012:F4117,2,FALSE)</f>
        <v>Friday</v>
      </c>
      <c r="C2012" s="4" t="str">
        <f>VLOOKUP(A2012,holiday!A2012:G4117,3,FALSE)</f>
        <v>July</v>
      </c>
      <c r="D2012" s="4">
        <f>VLOOKUP(A2012,holiday!A2012:E4117,5,FALSE)</f>
        <v>2020</v>
      </c>
      <c r="E2012" s="4">
        <f>VLOOKUP(A2012,holiday!A2012:F4117,4,FALSE)</f>
        <v>27</v>
      </c>
      <c r="F2012" s="4" t="str">
        <f>VLOOKUP(A2012,holiday!A2012:G4117,6,FALSE)</f>
        <v>N</v>
      </c>
      <c r="G2012" s="4" t="str">
        <f>VLOOKUP(A2012,holiday!A2012:H4117,7,FALSE)</f>
        <v>N</v>
      </c>
      <c r="H2012">
        <v>7.7</v>
      </c>
      <c r="I2012">
        <v>10.3</v>
      </c>
      <c r="J2012">
        <v>4.0999999999999996</v>
      </c>
      <c r="K2012">
        <v>0</v>
      </c>
      <c r="L2012" s="5">
        <v>143010.26999999999</v>
      </c>
      <c r="M2012" s="6">
        <v>43.512020370000002</v>
      </c>
      <c r="N2012" s="6">
        <f t="shared" si="31"/>
        <v>6222665.7813591994</v>
      </c>
    </row>
    <row r="2013" spans="1:14" x14ac:dyDescent="0.45">
      <c r="A2013" s="9">
        <v>44016</v>
      </c>
      <c r="B2013" s="4" t="str">
        <f>VLOOKUP(A2013,holiday!A2013:F4118,2,FALSE)</f>
        <v>Saturday</v>
      </c>
      <c r="C2013" s="4" t="str">
        <f>VLOOKUP(A2013,holiday!A2013:G4118,3,FALSE)</f>
        <v>July</v>
      </c>
      <c r="D2013" s="4">
        <f>VLOOKUP(A2013,holiday!A2013:E4118,5,FALSE)</f>
        <v>2020</v>
      </c>
      <c r="E2013" s="4">
        <f>VLOOKUP(A2013,holiday!A2013:F4118,4,FALSE)</f>
        <v>27</v>
      </c>
      <c r="F2013" s="4" t="str">
        <f>VLOOKUP(A2013,holiday!A2013:G4118,6,FALSE)</f>
        <v>N</v>
      </c>
      <c r="G2013" s="4" t="str">
        <f>VLOOKUP(A2013,holiday!A2013:H4118,7,FALSE)</f>
        <v>N</v>
      </c>
      <c r="H2013">
        <v>6.5</v>
      </c>
      <c r="I2013">
        <v>14.5</v>
      </c>
      <c r="J2013">
        <v>5.7</v>
      </c>
      <c r="K2013">
        <v>7.8</v>
      </c>
      <c r="L2013" s="5">
        <v>125400.27</v>
      </c>
      <c r="M2013" s="6">
        <v>50.026100579999998</v>
      </c>
      <c r="N2013" s="6">
        <f t="shared" si="31"/>
        <v>6273286.5197791569</v>
      </c>
    </row>
    <row r="2014" spans="1:14" x14ac:dyDescent="0.45">
      <c r="A2014" s="9">
        <v>44017</v>
      </c>
      <c r="B2014" s="4" t="str">
        <f>VLOOKUP(A2014,holiday!A2014:F4119,2,FALSE)</f>
        <v>Sunday</v>
      </c>
      <c r="C2014" s="4" t="str">
        <f>VLOOKUP(A2014,holiday!A2014:G4119,3,FALSE)</f>
        <v>July</v>
      </c>
      <c r="D2014" s="4">
        <f>VLOOKUP(A2014,holiday!A2014:E4119,5,FALSE)</f>
        <v>2020</v>
      </c>
      <c r="E2014" s="4">
        <f>VLOOKUP(A2014,holiday!A2014:F4119,4,FALSE)</f>
        <v>27</v>
      </c>
      <c r="F2014" s="4" t="str">
        <f>VLOOKUP(A2014,holiday!A2014:G4119,6,FALSE)</f>
        <v>N</v>
      </c>
      <c r="G2014" s="4" t="str">
        <f>VLOOKUP(A2014,holiday!A2014:H4119,7,FALSE)</f>
        <v>N</v>
      </c>
      <c r="H2014">
        <v>8.9</v>
      </c>
      <c r="I2014">
        <v>12.5</v>
      </c>
      <c r="J2014">
        <v>6.5</v>
      </c>
      <c r="K2014">
        <v>4.5999999999999996</v>
      </c>
      <c r="L2014" s="5">
        <v>118507.76</v>
      </c>
      <c r="M2014" s="6">
        <v>50.787712599999999</v>
      </c>
      <c r="N2014" s="6">
        <f t="shared" si="31"/>
        <v>6018738.0557497758</v>
      </c>
    </row>
    <row r="2015" spans="1:14" x14ac:dyDescent="0.45">
      <c r="A2015" s="9">
        <v>44018</v>
      </c>
      <c r="B2015" s="4" t="str">
        <f>VLOOKUP(A2015,holiday!A2015:F4120,2,FALSE)</f>
        <v>Monday</v>
      </c>
      <c r="C2015" s="4" t="str">
        <f>VLOOKUP(A2015,holiday!A2015:G4120,3,FALSE)</f>
        <v>July</v>
      </c>
      <c r="D2015" s="4">
        <f>VLOOKUP(A2015,holiday!A2015:E4120,5,FALSE)</f>
        <v>2020</v>
      </c>
      <c r="E2015" s="4">
        <f>VLOOKUP(A2015,holiday!A2015:F4120,4,FALSE)</f>
        <v>27</v>
      </c>
      <c r="F2015" s="4" t="str">
        <f>VLOOKUP(A2015,holiday!A2015:G4120,6,FALSE)</f>
        <v>N</v>
      </c>
      <c r="G2015" s="4" t="str">
        <f>VLOOKUP(A2015,holiday!A2015:H4120,7,FALSE)</f>
        <v>N</v>
      </c>
      <c r="H2015">
        <v>8.1</v>
      </c>
      <c r="I2015">
        <v>13.1</v>
      </c>
      <c r="J2015">
        <v>5.8</v>
      </c>
      <c r="K2015">
        <v>1</v>
      </c>
      <c r="L2015" s="5">
        <v>136255.33499999999</v>
      </c>
      <c r="M2015" s="6">
        <v>75.960622720000003</v>
      </c>
      <c r="N2015" s="6">
        <f t="shared" si="31"/>
        <v>10350040.095522212</v>
      </c>
    </row>
    <row r="2016" spans="1:14" x14ac:dyDescent="0.45">
      <c r="A2016" s="9">
        <v>44019</v>
      </c>
      <c r="B2016" s="4" t="str">
        <f>VLOOKUP(A2016,holiday!A2016:F4121,2,FALSE)</f>
        <v>Tuesday</v>
      </c>
      <c r="C2016" s="4" t="str">
        <f>VLOOKUP(A2016,holiday!A2016:G4121,3,FALSE)</f>
        <v>July</v>
      </c>
      <c r="D2016" s="4">
        <f>VLOOKUP(A2016,holiday!A2016:E4121,5,FALSE)</f>
        <v>2020</v>
      </c>
      <c r="E2016" s="4">
        <f>VLOOKUP(A2016,holiday!A2016:F4121,4,FALSE)</f>
        <v>27</v>
      </c>
      <c r="F2016" s="4" t="str">
        <f>VLOOKUP(A2016,holiday!A2016:G4121,6,FALSE)</f>
        <v>N</v>
      </c>
      <c r="G2016" s="4" t="str">
        <f>VLOOKUP(A2016,holiday!A2016:H4121,7,FALSE)</f>
        <v>N</v>
      </c>
      <c r="H2016">
        <v>8.9</v>
      </c>
      <c r="I2016">
        <v>11.8</v>
      </c>
      <c r="J2016">
        <v>4.8</v>
      </c>
      <c r="K2016">
        <v>1.4</v>
      </c>
      <c r="L2016" s="5">
        <v>140264.51999999999</v>
      </c>
      <c r="M2016" s="6">
        <v>88.336242659999996</v>
      </c>
      <c r="N2016" s="6">
        <f t="shared" si="31"/>
        <v>12390440.675308421</v>
      </c>
    </row>
    <row r="2017" spans="1:14" x14ac:dyDescent="0.45">
      <c r="A2017" s="9">
        <v>44020</v>
      </c>
      <c r="B2017" s="4" t="str">
        <f>VLOOKUP(A2017,holiday!A2017:F4122,2,FALSE)</f>
        <v>Wednesday</v>
      </c>
      <c r="C2017" s="4" t="str">
        <f>VLOOKUP(A2017,holiday!A2017:G4122,3,FALSE)</f>
        <v>July</v>
      </c>
      <c r="D2017" s="4">
        <f>VLOOKUP(A2017,holiday!A2017:E4122,5,FALSE)</f>
        <v>2020</v>
      </c>
      <c r="E2017" s="4">
        <f>VLOOKUP(A2017,holiday!A2017:F4122,4,FALSE)</f>
        <v>27</v>
      </c>
      <c r="F2017" s="4" t="str">
        <f>VLOOKUP(A2017,holiday!A2017:G4122,6,FALSE)</f>
        <v>N</v>
      </c>
      <c r="G2017" s="4" t="str">
        <f>VLOOKUP(A2017,holiday!A2017:H4122,7,FALSE)</f>
        <v>N</v>
      </c>
      <c r="H2017">
        <v>4.9000000000000004</v>
      </c>
      <c r="I2017">
        <v>15.7</v>
      </c>
      <c r="J2017">
        <v>9.4</v>
      </c>
      <c r="K2017">
        <v>0</v>
      </c>
      <c r="L2017" s="5">
        <v>138627.10999999999</v>
      </c>
      <c r="M2017" s="6">
        <v>80.388196890000003</v>
      </c>
      <c r="N2017" s="6">
        <f t="shared" si="31"/>
        <v>11143983.412971687</v>
      </c>
    </row>
    <row r="2018" spans="1:14" x14ac:dyDescent="0.45">
      <c r="A2018" s="9">
        <v>44021</v>
      </c>
      <c r="B2018" s="4" t="str">
        <f>VLOOKUP(A2018,holiday!A2018:F4123,2,FALSE)</f>
        <v>Thursday</v>
      </c>
      <c r="C2018" s="4" t="str">
        <f>VLOOKUP(A2018,holiday!A2018:G4123,3,FALSE)</f>
        <v>July</v>
      </c>
      <c r="D2018" s="4">
        <f>VLOOKUP(A2018,holiday!A2018:E4123,5,FALSE)</f>
        <v>2020</v>
      </c>
      <c r="E2018" s="4">
        <f>VLOOKUP(A2018,holiday!A2018:F4123,4,FALSE)</f>
        <v>28</v>
      </c>
      <c r="F2018" s="4" t="str">
        <f>VLOOKUP(A2018,holiday!A2018:G4123,6,FALSE)</f>
        <v>N</v>
      </c>
      <c r="G2018" s="4" t="str">
        <f>VLOOKUP(A2018,holiday!A2018:H4123,7,FALSE)</f>
        <v>N</v>
      </c>
      <c r="H2018">
        <v>5.7</v>
      </c>
      <c r="I2018">
        <v>17.2</v>
      </c>
      <c r="J2018">
        <v>8.5</v>
      </c>
      <c r="K2018">
        <v>0</v>
      </c>
      <c r="L2018" s="5">
        <v>135266.16500000001</v>
      </c>
      <c r="M2018" s="6">
        <v>70.716279909999997</v>
      </c>
      <c r="N2018" s="6">
        <f t="shared" si="31"/>
        <v>9565519.9864922445</v>
      </c>
    </row>
    <row r="2019" spans="1:14" x14ac:dyDescent="0.45">
      <c r="A2019" s="9">
        <v>44022</v>
      </c>
      <c r="B2019" s="4" t="str">
        <f>VLOOKUP(A2019,holiday!A2019:F4124,2,FALSE)</f>
        <v>Friday</v>
      </c>
      <c r="C2019" s="4" t="str">
        <f>VLOOKUP(A2019,holiday!A2019:G4124,3,FALSE)</f>
        <v>July</v>
      </c>
      <c r="D2019" s="4">
        <f>VLOOKUP(A2019,holiday!A2019:E4124,5,FALSE)</f>
        <v>2020</v>
      </c>
      <c r="E2019" s="4">
        <f>VLOOKUP(A2019,holiday!A2019:F4124,4,FALSE)</f>
        <v>28</v>
      </c>
      <c r="F2019" s="4" t="str">
        <f>VLOOKUP(A2019,holiday!A2019:G4124,6,FALSE)</f>
        <v>N</v>
      </c>
      <c r="G2019" s="4" t="str">
        <f>VLOOKUP(A2019,holiday!A2019:H4124,7,FALSE)</f>
        <v>N</v>
      </c>
      <c r="H2019">
        <v>6.4</v>
      </c>
      <c r="I2019">
        <v>16.899999999999999</v>
      </c>
      <c r="J2019">
        <v>7.9</v>
      </c>
      <c r="K2019">
        <v>0</v>
      </c>
      <c r="L2019" s="5">
        <v>134041.23000000001</v>
      </c>
      <c r="M2019" s="6">
        <v>67.739880499999998</v>
      </c>
      <c r="N2019" s="6">
        <f t="shared" si="31"/>
        <v>9079936.9022730161</v>
      </c>
    </row>
    <row r="2020" spans="1:14" x14ac:dyDescent="0.45">
      <c r="A2020" s="9">
        <v>44023</v>
      </c>
      <c r="B2020" s="4" t="str">
        <f>VLOOKUP(A2020,holiday!A2020:F4125,2,FALSE)</f>
        <v>Saturday</v>
      </c>
      <c r="C2020" s="4" t="str">
        <f>VLOOKUP(A2020,holiday!A2020:G4125,3,FALSE)</f>
        <v>July</v>
      </c>
      <c r="D2020" s="4">
        <f>VLOOKUP(A2020,holiday!A2020:E4125,5,FALSE)</f>
        <v>2020</v>
      </c>
      <c r="E2020" s="4">
        <f>VLOOKUP(A2020,holiday!A2020:F4125,4,FALSE)</f>
        <v>28</v>
      </c>
      <c r="F2020" s="4" t="str">
        <f>VLOOKUP(A2020,holiday!A2020:G4125,6,FALSE)</f>
        <v>N</v>
      </c>
      <c r="G2020" s="4" t="str">
        <f>VLOOKUP(A2020,holiday!A2020:H4125,7,FALSE)</f>
        <v>N</v>
      </c>
      <c r="H2020">
        <v>7.3</v>
      </c>
      <c r="I2020">
        <v>11.4</v>
      </c>
      <c r="J2020">
        <v>3.3</v>
      </c>
      <c r="K2020">
        <v>0</v>
      </c>
      <c r="L2020" s="5">
        <v>130088.95</v>
      </c>
      <c r="M2020" s="6">
        <v>81.929884130000005</v>
      </c>
      <c r="N2020" s="6">
        <f t="shared" si="31"/>
        <v>10658172.600093365</v>
      </c>
    </row>
    <row r="2021" spans="1:14" x14ac:dyDescent="0.45">
      <c r="A2021" s="9">
        <v>44024</v>
      </c>
      <c r="B2021" s="4" t="str">
        <f>VLOOKUP(A2021,holiday!A2021:F4126,2,FALSE)</f>
        <v>Sunday</v>
      </c>
      <c r="C2021" s="4" t="str">
        <f>VLOOKUP(A2021,holiday!A2021:G4126,3,FALSE)</f>
        <v>July</v>
      </c>
      <c r="D2021" s="4">
        <f>VLOOKUP(A2021,holiday!A2021:E4126,5,FALSE)</f>
        <v>2020</v>
      </c>
      <c r="E2021" s="4">
        <f>VLOOKUP(A2021,holiday!A2021:F4126,4,FALSE)</f>
        <v>28</v>
      </c>
      <c r="F2021" s="4" t="str">
        <f>VLOOKUP(A2021,holiday!A2021:G4126,6,FALSE)</f>
        <v>N</v>
      </c>
      <c r="G2021" s="4" t="str">
        <f>VLOOKUP(A2021,holiday!A2021:H4126,7,FALSE)</f>
        <v>N</v>
      </c>
      <c r="H2021">
        <v>9</v>
      </c>
      <c r="I2021">
        <v>14.2</v>
      </c>
      <c r="J2021">
        <v>8.3000000000000007</v>
      </c>
      <c r="K2021">
        <v>6.8</v>
      </c>
      <c r="L2021" s="5">
        <v>118837.05</v>
      </c>
      <c r="M2021" s="6">
        <v>61.719482409999998</v>
      </c>
      <c r="N2021" s="6">
        <f t="shared" si="31"/>
        <v>7334561.2171312906</v>
      </c>
    </row>
    <row r="2022" spans="1:14" x14ac:dyDescent="0.45">
      <c r="A2022" s="9">
        <v>44025</v>
      </c>
      <c r="B2022" s="4" t="str">
        <f>VLOOKUP(A2022,holiday!A2022:F4127,2,FALSE)</f>
        <v>Monday</v>
      </c>
      <c r="C2022" s="4" t="str">
        <f>VLOOKUP(A2022,holiday!A2022:G4127,3,FALSE)</f>
        <v>July</v>
      </c>
      <c r="D2022" s="4">
        <f>VLOOKUP(A2022,holiday!A2022:E4127,5,FALSE)</f>
        <v>2020</v>
      </c>
      <c r="E2022" s="4">
        <f>VLOOKUP(A2022,holiday!A2022:F4127,4,FALSE)</f>
        <v>28</v>
      </c>
      <c r="F2022" s="4" t="str">
        <f>VLOOKUP(A2022,holiday!A2022:G4127,6,FALSE)</f>
        <v>N</v>
      </c>
      <c r="G2022" s="4" t="str">
        <f>VLOOKUP(A2022,holiday!A2022:H4127,7,FALSE)</f>
        <v>N</v>
      </c>
      <c r="H2022">
        <v>8.6999999999999993</v>
      </c>
      <c r="I2022">
        <v>15.1</v>
      </c>
      <c r="J2022">
        <v>7.4</v>
      </c>
      <c r="K2022">
        <v>3.4</v>
      </c>
      <c r="L2022" s="5">
        <v>130119.41</v>
      </c>
      <c r="M2022" s="6">
        <v>61.123170360000003</v>
      </c>
      <c r="N2022" s="6">
        <f t="shared" si="31"/>
        <v>7953310.864572688</v>
      </c>
    </row>
    <row r="2023" spans="1:14" x14ac:dyDescent="0.45">
      <c r="A2023" s="9">
        <v>44026</v>
      </c>
      <c r="B2023" s="4" t="str">
        <f>VLOOKUP(A2023,holiday!A2023:F4128,2,FALSE)</f>
        <v>Tuesday</v>
      </c>
      <c r="C2023" s="4" t="str">
        <f>VLOOKUP(A2023,holiday!A2023:G4128,3,FALSE)</f>
        <v>July</v>
      </c>
      <c r="D2023" s="4">
        <f>VLOOKUP(A2023,holiday!A2023:E4128,5,FALSE)</f>
        <v>2020</v>
      </c>
      <c r="E2023" s="4">
        <f>VLOOKUP(A2023,holiday!A2023:F4128,4,FALSE)</f>
        <v>28</v>
      </c>
      <c r="F2023" s="4" t="str">
        <f>VLOOKUP(A2023,holiday!A2023:G4128,6,FALSE)</f>
        <v>Y</v>
      </c>
      <c r="G2023" s="4" t="str">
        <f>VLOOKUP(A2023,holiday!A2023:H4128,7,FALSE)</f>
        <v>N</v>
      </c>
      <c r="H2023">
        <v>7.7</v>
      </c>
      <c r="I2023">
        <v>14.2</v>
      </c>
      <c r="J2023">
        <v>7.6</v>
      </c>
      <c r="K2023">
        <v>0</v>
      </c>
      <c r="L2023" s="5">
        <v>133668.935</v>
      </c>
      <c r="M2023" s="6">
        <v>61.112336169999999</v>
      </c>
      <c r="N2023" s="6">
        <f t="shared" si="31"/>
        <v>8168820.8912058789</v>
      </c>
    </row>
    <row r="2024" spans="1:14" x14ac:dyDescent="0.45">
      <c r="A2024" s="9">
        <v>44027</v>
      </c>
      <c r="B2024" s="4" t="str">
        <f>VLOOKUP(A2024,holiday!A2024:F4129,2,FALSE)</f>
        <v>Wednesday</v>
      </c>
      <c r="C2024" s="4" t="str">
        <f>VLOOKUP(A2024,holiday!A2024:G4129,3,FALSE)</f>
        <v>July</v>
      </c>
      <c r="D2024" s="4">
        <f>VLOOKUP(A2024,holiday!A2024:E4129,5,FALSE)</f>
        <v>2020</v>
      </c>
      <c r="E2024" s="4">
        <f>VLOOKUP(A2024,holiday!A2024:F4129,4,FALSE)</f>
        <v>28</v>
      </c>
      <c r="F2024" s="4" t="str">
        <f>VLOOKUP(A2024,holiday!A2024:G4129,6,FALSE)</f>
        <v>Y</v>
      </c>
      <c r="G2024" s="4" t="str">
        <f>VLOOKUP(A2024,holiday!A2024:H4129,7,FALSE)</f>
        <v>N</v>
      </c>
      <c r="H2024">
        <v>6.2</v>
      </c>
      <c r="I2024">
        <v>14.7</v>
      </c>
      <c r="J2024">
        <v>9.4</v>
      </c>
      <c r="K2024">
        <v>0.2</v>
      </c>
      <c r="L2024" s="5">
        <v>135296.79999999999</v>
      </c>
      <c r="M2024" s="6">
        <v>68.569810079999996</v>
      </c>
      <c r="N2024" s="6">
        <f t="shared" si="31"/>
        <v>9277275.8804317433</v>
      </c>
    </row>
    <row r="2025" spans="1:14" x14ac:dyDescent="0.45">
      <c r="A2025" s="9">
        <v>44028</v>
      </c>
      <c r="B2025" s="4" t="str">
        <f>VLOOKUP(A2025,holiday!A2025:F4130,2,FALSE)</f>
        <v>Thursday</v>
      </c>
      <c r="C2025" s="4" t="str">
        <f>VLOOKUP(A2025,holiday!A2025:G4130,3,FALSE)</f>
        <v>July</v>
      </c>
      <c r="D2025" s="4">
        <f>VLOOKUP(A2025,holiday!A2025:E4130,5,FALSE)</f>
        <v>2020</v>
      </c>
      <c r="E2025" s="4">
        <f>VLOOKUP(A2025,holiday!A2025:F4130,4,FALSE)</f>
        <v>29</v>
      </c>
      <c r="F2025" s="4" t="str">
        <f>VLOOKUP(A2025,holiday!A2025:G4130,6,FALSE)</f>
        <v>Y</v>
      </c>
      <c r="G2025" s="4" t="str">
        <f>VLOOKUP(A2025,holiday!A2025:H4130,7,FALSE)</f>
        <v>N</v>
      </c>
      <c r="H2025">
        <v>4.2</v>
      </c>
      <c r="I2025">
        <v>11.5</v>
      </c>
      <c r="J2025">
        <v>8.6999999999999993</v>
      </c>
      <c r="K2025">
        <v>0</v>
      </c>
      <c r="L2025" s="5">
        <v>143158.89000000001</v>
      </c>
      <c r="M2025" s="6">
        <v>86.658216449999998</v>
      </c>
      <c r="N2025" s="6">
        <f t="shared" si="31"/>
        <v>12405894.076361742</v>
      </c>
    </row>
    <row r="2026" spans="1:14" x14ac:dyDescent="0.45">
      <c r="A2026" s="9">
        <v>44029</v>
      </c>
      <c r="B2026" s="4" t="str">
        <f>VLOOKUP(A2026,holiday!A2026:F4131,2,FALSE)</f>
        <v>Friday</v>
      </c>
      <c r="C2026" s="4" t="str">
        <f>VLOOKUP(A2026,holiday!A2026:G4131,3,FALSE)</f>
        <v>July</v>
      </c>
      <c r="D2026" s="4">
        <f>VLOOKUP(A2026,holiday!A2026:E4131,5,FALSE)</f>
        <v>2020</v>
      </c>
      <c r="E2026" s="4">
        <f>VLOOKUP(A2026,holiday!A2026:F4131,4,FALSE)</f>
        <v>29</v>
      </c>
      <c r="F2026" s="4" t="str">
        <f>VLOOKUP(A2026,holiday!A2026:G4131,6,FALSE)</f>
        <v>Y</v>
      </c>
      <c r="G2026" s="4" t="str">
        <f>VLOOKUP(A2026,holiday!A2026:H4131,7,FALSE)</f>
        <v>N</v>
      </c>
      <c r="H2026">
        <v>3.1</v>
      </c>
      <c r="I2026">
        <v>12.8</v>
      </c>
      <c r="J2026">
        <v>7.4</v>
      </c>
      <c r="K2026">
        <v>0</v>
      </c>
      <c r="L2026" s="5">
        <v>143109.35500000001</v>
      </c>
      <c r="M2026" s="6">
        <v>73.815508410000007</v>
      </c>
      <c r="N2026" s="6">
        <f t="shared" si="31"/>
        <v>10563689.797552178</v>
      </c>
    </row>
    <row r="2027" spans="1:14" x14ac:dyDescent="0.45">
      <c r="A2027" s="9">
        <v>44030</v>
      </c>
      <c r="B2027" s="4" t="str">
        <f>VLOOKUP(A2027,holiday!A2027:F4132,2,FALSE)</f>
        <v>Saturday</v>
      </c>
      <c r="C2027" s="4" t="str">
        <f>VLOOKUP(A2027,holiday!A2027:G4132,3,FALSE)</f>
        <v>July</v>
      </c>
      <c r="D2027" s="4">
        <f>VLOOKUP(A2027,holiday!A2027:E4132,5,FALSE)</f>
        <v>2020</v>
      </c>
      <c r="E2027" s="4">
        <f>VLOOKUP(A2027,holiday!A2027:F4132,4,FALSE)</f>
        <v>29</v>
      </c>
      <c r="F2027" s="4" t="str">
        <f>VLOOKUP(A2027,holiday!A2027:G4132,6,FALSE)</f>
        <v>Y</v>
      </c>
      <c r="G2027" s="4" t="str">
        <f>VLOOKUP(A2027,holiday!A2027:H4132,7,FALSE)</f>
        <v>N</v>
      </c>
      <c r="H2027">
        <v>4</v>
      </c>
      <c r="I2027">
        <v>12.5</v>
      </c>
      <c r="J2027">
        <v>8.3000000000000007</v>
      </c>
      <c r="K2027">
        <v>0</v>
      </c>
      <c r="L2027" s="5">
        <v>125303.88499999999</v>
      </c>
      <c r="M2027" s="6">
        <v>43.53431853</v>
      </c>
      <c r="N2027" s="6">
        <f t="shared" si="31"/>
        <v>5455019.2426364888</v>
      </c>
    </row>
    <row r="2028" spans="1:14" x14ac:dyDescent="0.45">
      <c r="A2028" s="9">
        <v>44031</v>
      </c>
      <c r="B2028" s="4" t="str">
        <f>VLOOKUP(A2028,holiday!A2028:F4133,2,FALSE)</f>
        <v>Sunday</v>
      </c>
      <c r="C2028" s="4" t="str">
        <f>VLOOKUP(A2028,holiday!A2028:G4133,3,FALSE)</f>
        <v>July</v>
      </c>
      <c r="D2028" s="4">
        <f>VLOOKUP(A2028,holiday!A2028:E4133,5,FALSE)</f>
        <v>2020</v>
      </c>
      <c r="E2028" s="4">
        <f>VLOOKUP(A2028,holiday!A2028:F4133,4,FALSE)</f>
        <v>29</v>
      </c>
      <c r="F2028" s="4" t="str">
        <f>VLOOKUP(A2028,holiday!A2028:G4133,6,FALSE)</f>
        <v>Y</v>
      </c>
      <c r="G2028" s="4" t="str">
        <f>VLOOKUP(A2028,holiday!A2028:H4133,7,FALSE)</f>
        <v>N</v>
      </c>
      <c r="H2028">
        <v>8.1999999999999993</v>
      </c>
      <c r="I2028">
        <v>15.3</v>
      </c>
      <c r="J2028">
        <v>7.6</v>
      </c>
      <c r="K2028">
        <v>0</v>
      </c>
      <c r="L2028" s="5">
        <v>114065.32</v>
      </c>
      <c r="M2028" s="6">
        <v>31.208767980000001</v>
      </c>
      <c r="N2028" s="6">
        <f t="shared" si="31"/>
        <v>3559838.1064444538</v>
      </c>
    </row>
    <row r="2029" spans="1:14" x14ac:dyDescent="0.45">
      <c r="A2029" s="9">
        <v>44032</v>
      </c>
      <c r="B2029" s="4" t="str">
        <f>VLOOKUP(A2029,holiday!A2029:F4134,2,FALSE)</f>
        <v>Monday</v>
      </c>
      <c r="C2029" s="4" t="str">
        <f>VLOOKUP(A2029,holiday!A2029:G4134,3,FALSE)</f>
        <v>July</v>
      </c>
      <c r="D2029" s="4">
        <f>VLOOKUP(A2029,holiday!A2029:E4134,5,FALSE)</f>
        <v>2020</v>
      </c>
      <c r="E2029" s="4">
        <f>VLOOKUP(A2029,holiday!A2029:F4134,4,FALSE)</f>
        <v>29</v>
      </c>
      <c r="F2029" s="4" t="str">
        <f>VLOOKUP(A2029,holiday!A2029:G4134,6,FALSE)</f>
        <v>Y</v>
      </c>
      <c r="G2029" s="4" t="str">
        <f>VLOOKUP(A2029,holiday!A2029:H4134,7,FALSE)</f>
        <v>N</v>
      </c>
      <c r="H2029">
        <v>7.6</v>
      </c>
      <c r="I2029">
        <v>13.8</v>
      </c>
      <c r="J2029">
        <v>8.1999999999999993</v>
      </c>
      <c r="K2029">
        <v>0.6</v>
      </c>
      <c r="L2029" s="5">
        <v>132894.41</v>
      </c>
      <c r="M2029" s="6">
        <v>58.020119719999997</v>
      </c>
      <c r="N2029" s="6">
        <f t="shared" si="31"/>
        <v>7710549.5783187654</v>
      </c>
    </row>
    <row r="2030" spans="1:14" x14ac:dyDescent="0.45">
      <c r="A2030" s="9">
        <v>44033</v>
      </c>
      <c r="B2030" s="4" t="str">
        <f>VLOOKUP(A2030,holiday!A2030:F4135,2,FALSE)</f>
        <v>Tuesday</v>
      </c>
      <c r="C2030" s="4" t="str">
        <f>VLOOKUP(A2030,holiday!A2030:G4135,3,FALSE)</f>
        <v>July</v>
      </c>
      <c r="D2030" s="4">
        <f>VLOOKUP(A2030,holiday!A2030:E4135,5,FALSE)</f>
        <v>2020</v>
      </c>
      <c r="E2030" s="4">
        <f>VLOOKUP(A2030,holiday!A2030:F4135,4,FALSE)</f>
        <v>29</v>
      </c>
      <c r="F2030" s="4" t="str">
        <f>VLOOKUP(A2030,holiday!A2030:G4135,6,FALSE)</f>
        <v>Y</v>
      </c>
      <c r="G2030" s="4" t="str">
        <f>VLOOKUP(A2030,holiday!A2030:H4135,7,FALSE)</f>
        <v>N</v>
      </c>
      <c r="H2030">
        <v>7.2</v>
      </c>
      <c r="I2030">
        <v>12.9</v>
      </c>
      <c r="J2030">
        <v>8.1</v>
      </c>
      <c r="K2030">
        <v>0.4</v>
      </c>
      <c r="L2030" s="5">
        <v>140086.10500000001</v>
      </c>
      <c r="M2030" s="6">
        <v>95.137779660000007</v>
      </c>
      <c r="N2030" s="6">
        <f t="shared" si="31"/>
        <v>13327480.990917627</v>
      </c>
    </row>
    <row r="2031" spans="1:14" x14ac:dyDescent="0.45">
      <c r="A2031" s="9">
        <v>44034</v>
      </c>
      <c r="B2031" s="4" t="str">
        <f>VLOOKUP(A2031,holiday!A2031:F4136,2,FALSE)</f>
        <v>Wednesday</v>
      </c>
      <c r="C2031" s="4" t="str">
        <f>VLOOKUP(A2031,holiday!A2031:G4136,3,FALSE)</f>
        <v>July</v>
      </c>
      <c r="D2031" s="4">
        <f>VLOOKUP(A2031,holiday!A2031:E4136,5,FALSE)</f>
        <v>2020</v>
      </c>
      <c r="E2031" s="4">
        <f>VLOOKUP(A2031,holiday!A2031:F4136,4,FALSE)</f>
        <v>29</v>
      </c>
      <c r="F2031" s="4" t="str">
        <f>VLOOKUP(A2031,holiday!A2031:G4136,6,FALSE)</f>
        <v>Y</v>
      </c>
      <c r="G2031" s="4" t="str">
        <f>VLOOKUP(A2031,holiday!A2031:H4136,7,FALSE)</f>
        <v>N</v>
      </c>
      <c r="H2031">
        <v>8.1</v>
      </c>
      <c r="I2031">
        <v>13.3</v>
      </c>
      <c r="J2031">
        <v>8.4</v>
      </c>
      <c r="K2031">
        <v>0</v>
      </c>
      <c r="L2031" s="5">
        <v>138666.10500000001</v>
      </c>
      <c r="M2031" s="6">
        <v>93.875030289999998</v>
      </c>
      <c r="N2031" s="6">
        <f t="shared" si="31"/>
        <v>13017284.807071321</v>
      </c>
    </row>
    <row r="2032" spans="1:14" x14ac:dyDescent="0.45">
      <c r="A2032" s="9">
        <v>44035</v>
      </c>
      <c r="B2032" s="4" t="str">
        <f>VLOOKUP(A2032,holiday!A2032:F4137,2,FALSE)</f>
        <v>Thursday</v>
      </c>
      <c r="C2032" s="4" t="str">
        <f>VLOOKUP(A2032,holiday!A2032:G4137,3,FALSE)</f>
        <v>July</v>
      </c>
      <c r="D2032" s="4">
        <f>VLOOKUP(A2032,holiday!A2032:E4137,5,FALSE)</f>
        <v>2020</v>
      </c>
      <c r="E2032" s="4">
        <f>VLOOKUP(A2032,holiday!A2032:F4137,4,FALSE)</f>
        <v>30</v>
      </c>
      <c r="F2032" s="4" t="str">
        <f>VLOOKUP(A2032,holiday!A2032:G4137,6,FALSE)</f>
        <v>Y</v>
      </c>
      <c r="G2032" s="4" t="str">
        <f>VLOOKUP(A2032,holiday!A2032:H4137,7,FALSE)</f>
        <v>N</v>
      </c>
      <c r="H2032">
        <v>8.1</v>
      </c>
      <c r="I2032">
        <v>12</v>
      </c>
      <c r="J2032">
        <v>7.5</v>
      </c>
      <c r="K2032">
        <v>2.2000000000000002</v>
      </c>
      <c r="L2032" s="5">
        <v>142476.36499999999</v>
      </c>
      <c r="M2032" s="6">
        <v>103.9160215</v>
      </c>
      <c r="N2032" s="6">
        <f t="shared" si="31"/>
        <v>14805577.008581847</v>
      </c>
    </row>
    <row r="2033" spans="1:14" x14ac:dyDescent="0.45">
      <c r="A2033" s="9">
        <v>44036</v>
      </c>
      <c r="B2033" s="4" t="str">
        <f>VLOOKUP(A2033,holiday!A2033:F4138,2,FALSE)</f>
        <v>Friday</v>
      </c>
      <c r="C2033" s="4" t="str">
        <f>VLOOKUP(A2033,holiday!A2033:G4138,3,FALSE)</f>
        <v>July</v>
      </c>
      <c r="D2033" s="4">
        <f>VLOOKUP(A2033,holiday!A2033:E4138,5,FALSE)</f>
        <v>2020</v>
      </c>
      <c r="E2033" s="4">
        <f>VLOOKUP(A2033,holiday!A2033:F4138,4,FALSE)</f>
        <v>30</v>
      </c>
      <c r="F2033" s="4" t="str">
        <f>VLOOKUP(A2033,holiday!A2033:G4138,6,FALSE)</f>
        <v>Y</v>
      </c>
      <c r="G2033" s="4" t="str">
        <f>VLOOKUP(A2033,holiday!A2033:H4138,7,FALSE)</f>
        <v>N</v>
      </c>
      <c r="H2033">
        <v>6.1</v>
      </c>
      <c r="I2033">
        <v>13.5</v>
      </c>
      <c r="J2033">
        <v>10.5</v>
      </c>
      <c r="K2033">
        <v>0</v>
      </c>
      <c r="L2033" s="5">
        <v>133822.70000000001</v>
      </c>
      <c r="M2033" s="6">
        <v>61.449140040000003</v>
      </c>
      <c r="N2033" s="6">
        <f t="shared" si="31"/>
        <v>8223289.8328309087</v>
      </c>
    </row>
    <row r="2034" spans="1:14" x14ac:dyDescent="0.45">
      <c r="A2034" s="9">
        <v>44037</v>
      </c>
      <c r="B2034" s="4" t="str">
        <f>VLOOKUP(A2034,holiday!A2034:F4139,2,FALSE)</f>
        <v>Saturday</v>
      </c>
      <c r="C2034" s="4" t="str">
        <f>VLOOKUP(A2034,holiday!A2034:G4139,3,FALSE)</f>
        <v>July</v>
      </c>
      <c r="D2034" s="4">
        <f>VLOOKUP(A2034,holiday!A2034:E4139,5,FALSE)</f>
        <v>2020</v>
      </c>
      <c r="E2034" s="4">
        <f>VLOOKUP(A2034,holiday!A2034:F4139,4,FALSE)</f>
        <v>30</v>
      </c>
      <c r="F2034" s="4" t="str">
        <f>VLOOKUP(A2034,holiday!A2034:G4139,6,FALSE)</f>
        <v>Y</v>
      </c>
      <c r="G2034" s="4" t="str">
        <f>VLOOKUP(A2034,holiday!A2034:H4139,7,FALSE)</f>
        <v>N</v>
      </c>
      <c r="H2034">
        <v>4.3</v>
      </c>
      <c r="I2034">
        <v>12.2</v>
      </c>
      <c r="J2034">
        <v>9.6</v>
      </c>
      <c r="K2034">
        <v>0</v>
      </c>
      <c r="L2034" s="5">
        <v>128417.22</v>
      </c>
      <c r="M2034" s="6">
        <v>72.083011600000006</v>
      </c>
      <c r="N2034" s="6">
        <f t="shared" si="31"/>
        <v>9256699.9588997532</v>
      </c>
    </row>
    <row r="2035" spans="1:14" x14ac:dyDescent="0.45">
      <c r="A2035" s="9">
        <v>44038</v>
      </c>
      <c r="B2035" s="4" t="str">
        <f>VLOOKUP(A2035,holiday!A2035:F4140,2,FALSE)</f>
        <v>Sunday</v>
      </c>
      <c r="C2035" s="4" t="str">
        <f>VLOOKUP(A2035,holiday!A2035:G4140,3,FALSE)</f>
        <v>July</v>
      </c>
      <c r="D2035" s="4">
        <f>VLOOKUP(A2035,holiday!A2035:E4140,5,FALSE)</f>
        <v>2020</v>
      </c>
      <c r="E2035" s="4">
        <f>VLOOKUP(A2035,holiday!A2035:F4140,4,FALSE)</f>
        <v>30</v>
      </c>
      <c r="F2035" s="4" t="str">
        <f>VLOOKUP(A2035,holiday!A2035:G4140,6,FALSE)</f>
        <v>Y</v>
      </c>
      <c r="G2035" s="4" t="str">
        <f>VLOOKUP(A2035,holiday!A2035:H4140,7,FALSE)</f>
        <v>N</v>
      </c>
      <c r="H2035">
        <v>5</v>
      </c>
      <c r="I2035">
        <v>12.8</v>
      </c>
      <c r="J2035">
        <v>7.2</v>
      </c>
      <c r="K2035">
        <v>0</v>
      </c>
      <c r="L2035" s="5">
        <v>123014.55499999999</v>
      </c>
      <c r="M2035" s="6">
        <v>69.922829460000003</v>
      </c>
      <c r="N2035" s="6">
        <f t="shared" si="31"/>
        <v>8601525.7503627893</v>
      </c>
    </row>
    <row r="2036" spans="1:14" x14ac:dyDescent="0.45">
      <c r="A2036" s="9">
        <v>44039</v>
      </c>
      <c r="B2036" s="4" t="str">
        <f>VLOOKUP(A2036,holiday!A2036:F4141,2,FALSE)</f>
        <v>Monday</v>
      </c>
      <c r="C2036" s="4" t="str">
        <f>VLOOKUP(A2036,holiday!A2036:G4141,3,FALSE)</f>
        <v>July</v>
      </c>
      <c r="D2036" s="4">
        <f>VLOOKUP(A2036,holiday!A2036:E4141,5,FALSE)</f>
        <v>2020</v>
      </c>
      <c r="E2036" s="4">
        <f>VLOOKUP(A2036,holiday!A2036:F4141,4,FALSE)</f>
        <v>30</v>
      </c>
      <c r="F2036" s="4" t="str">
        <f>VLOOKUP(A2036,holiday!A2036:G4141,6,FALSE)</f>
        <v>Y</v>
      </c>
      <c r="G2036" s="4" t="str">
        <f>VLOOKUP(A2036,holiday!A2036:H4141,7,FALSE)</f>
        <v>N</v>
      </c>
      <c r="H2036">
        <v>7.4</v>
      </c>
      <c r="I2036">
        <v>13.5</v>
      </c>
      <c r="J2036">
        <v>7.3</v>
      </c>
      <c r="K2036">
        <v>0</v>
      </c>
      <c r="L2036" s="5">
        <v>132571.32999999999</v>
      </c>
      <c r="M2036" s="6">
        <v>59.486426420000001</v>
      </c>
      <c r="N2036" s="6">
        <f t="shared" si="31"/>
        <v>7886194.6674465379</v>
      </c>
    </row>
    <row r="2037" spans="1:14" x14ac:dyDescent="0.45">
      <c r="A2037" s="9">
        <v>44040</v>
      </c>
      <c r="B2037" s="4" t="str">
        <f>VLOOKUP(A2037,holiday!A2037:F4142,2,FALSE)</f>
        <v>Tuesday</v>
      </c>
      <c r="C2037" s="4" t="str">
        <f>VLOOKUP(A2037,holiday!A2037:G4142,3,FALSE)</f>
        <v>July</v>
      </c>
      <c r="D2037" s="4">
        <f>VLOOKUP(A2037,holiday!A2037:E4142,5,FALSE)</f>
        <v>2020</v>
      </c>
      <c r="E2037" s="4">
        <f>VLOOKUP(A2037,holiday!A2037:F4142,4,FALSE)</f>
        <v>30</v>
      </c>
      <c r="F2037" s="4" t="str">
        <f>VLOOKUP(A2037,holiday!A2037:G4142,6,FALSE)</f>
        <v>Y</v>
      </c>
      <c r="G2037" s="4" t="str">
        <f>VLOOKUP(A2037,holiday!A2037:H4142,7,FALSE)</f>
        <v>N</v>
      </c>
      <c r="H2037">
        <v>9.6</v>
      </c>
      <c r="I2037">
        <v>15.6</v>
      </c>
      <c r="J2037">
        <v>8</v>
      </c>
      <c r="K2037">
        <v>0.4</v>
      </c>
      <c r="L2037" s="5">
        <v>132720.39499999999</v>
      </c>
      <c r="M2037" s="6">
        <v>59.044778479999998</v>
      </c>
      <c r="N2037" s="6">
        <f t="shared" si="31"/>
        <v>7836446.3225530991</v>
      </c>
    </row>
    <row r="2038" spans="1:14" x14ac:dyDescent="0.45">
      <c r="A2038" s="9">
        <v>44041</v>
      </c>
      <c r="B2038" s="4" t="str">
        <f>VLOOKUP(A2038,holiday!A2038:F4143,2,FALSE)</f>
        <v>Wednesday</v>
      </c>
      <c r="C2038" s="4" t="str">
        <f>VLOOKUP(A2038,holiday!A2038:G4143,3,FALSE)</f>
        <v>July</v>
      </c>
      <c r="D2038" s="4">
        <f>VLOOKUP(A2038,holiday!A2038:E4143,5,FALSE)</f>
        <v>2020</v>
      </c>
      <c r="E2038" s="4">
        <f>VLOOKUP(A2038,holiday!A2038:F4143,4,FALSE)</f>
        <v>30</v>
      </c>
      <c r="F2038" s="4" t="str">
        <f>VLOOKUP(A2038,holiday!A2038:G4143,6,FALSE)</f>
        <v>Y</v>
      </c>
      <c r="G2038" s="4" t="str">
        <f>VLOOKUP(A2038,holiday!A2038:H4143,7,FALSE)</f>
        <v>N</v>
      </c>
      <c r="H2038">
        <v>8.6</v>
      </c>
      <c r="I2038">
        <v>16.3</v>
      </c>
      <c r="J2038">
        <v>9</v>
      </c>
      <c r="K2038">
        <v>0</v>
      </c>
      <c r="L2038" s="5">
        <v>130547.735</v>
      </c>
      <c r="M2038" s="6">
        <v>67.529831630000004</v>
      </c>
      <c r="N2038" s="6">
        <f t="shared" si="31"/>
        <v>8815866.5642278586</v>
      </c>
    </row>
    <row r="2039" spans="1:14" x14ac:dyDescent="0.45">
      <c r="A2039" s="9">
        <v>44042</v>
      </c>
      <c r="B2039" s="4" t="str">
        <f>VLOOKUP(A2039,holiday!A2039:F4144,2,FALSE)</f>
        <v>Thursday</v>
      </c>
      <c r="C2039" s="4" t="str">
        <f>VLOOKUP(A2039,holiday!A2039:G4144,3,FALSE)</f>
        <v>July</v>
      </c>
      <c r="D2039" s="4">
        <f>VLOOKUP(A2039,holiday!A2039:E4144,5,FALSE)</f>
        <v>2020</v>
      </c>
      <c r="E2039" s="4">
        <f>VLOOKUP(A2039,holiday!A2039:F4144,4,FALSE)</f>
        <v>31</v>
      </c>
      <c r="F2039" s="4" t="str">
        <f>VLOOKUP(A2039,holiday!A2039:G4144,6,FALSE)</f>
        <v>Y</v>
      </c>
      <c r="G2039" s="4" t="str">
        <f>VLOOKUP(A2039,holiday!A2039:H4144,7,FALSE)</f>
        <v>N</v>
      </c>
      <c r="H2039">
        <v>8</v>
      </c>
      <c r="I2039">
        <v>14.2</v>
      </c>
      <c r="J2039">
        <v>11.3</v>
      </c>
      <c r="K2039">
        <v>0</v>
      </c>
      <c r="L2039" s="5">
        <v>132583.64000000001</v>
      </c>
      <c r="M2039" s="6">
        <v>63.223218019999997</v>
      </c>
      <c r="N2039" s="6">
        <f t="shared" si="31"/>
        <v>8382364.3776051933</v>
      </c>
    </row>
    <row r="2040" spans="1:14" x14ac:dyDescent="0.45">
      <c r="A2040" s="9">
        <v>44043</v>
      </c>
      <c r="B2040" s="4" t="str">
        <f>VLOOKUP(A2040,holiday!A2040:F4145,2,FALSE)</f>
        <v>Friday</v>
      </c>
      <c r="C2040" s="4" t="str">
        <f>VLOOKUP(A2040,holiday!A2040:G4145,3,FALSE)</f>
        <v>July</v>
      </c>
      <c r="D2040" s="4">
        <f>VLOOKUP(A2040,holiday!A2040:E4145,5,FALSE)</f>
        <v>2020</v>
      </c>
      <c r="E2040" s="4">
        <f>VLOOKUP(A2040,holiday!A2040:F4145,4,FALSE)</f>
        <v>31</v>
      </c>
      <c r="F2040" s="4" t="str">
        <f>VLOOKUP(A2040,holiday!A2040:G4145,6,FALSE)</f>
        <v>Y</v>
      </c>
      <c r="G2040" s="4" t="str">
        <f>VLOOKUP(A2040,holiday!A2040:H4145,7,FALSE)</f>
        <v>N</v>
      </c>
      <c r="H2040">
        <v>3.4</v>
      </c>
      <c r="I2040">
        <v>17.100000000000001</v>
      </c>
      <c r="J2040">
        <v>11.3</v>
      </c>
      <c r="K2040">
        <v>0</v>
      </c>
      <c r="L2040" s="5">
        <v>132105.75</v>
      </c>
      <c r="M2040" s="6">
        <v>73.082276160000006</v>
      </c>
      <c r="N2040" s="6">
        <f t="shared" si="31"/>
        <v>9654588.9038239215</v>
      </c>
    </row>
    <row r="2041" spans="1:14" x14ac:dyDescent="0.45">
      <c r="A2041" s="9">
        <v>44044</v>
      </c>
      <c r="B2041" s="4" t="str">
        <f>VLOOKUP(A2041,holiday!A2041:F4146,2,FALSE)</f>
        <v>Saturday</v>
      </c>
      <c r="C2041" s="4" t="str">
        <f>VLOOKUP(A2041,holiday!A2041:G4146,3,FALSE)</f>
        <v>August</v>
      </c>
      <c r="D2041" s="4">
        <f>VLOOKUP(A2041,holiday!A2041:E4146,5,FALSE)</f>
        <v>2020</v>
      </c>
      <c r="E2041" s="4">
        <f>VLOOKUP(A2041,holiday!A2041:F4146,4,FALSE)</f>
        <v>31</v>
      </c>
      <c r="F2041" s="4" t="str">
        <f>VLOOKUP(A2041,holiday!A2041:G4146,6,FALSE)</f>
        <v>Y</v>
      </c>
      <c r="G2041" s="4" t="str">
        <f>VLOOKUP(A2041,holiday!A2041:H4146,7,FALSE)</f>
        <v>N</v>
      </c>
      <c r="H2041">
        <v>5.7</v>
      </c>
      <c r="I2041">
        <v>16.399999999999999</v>
      </c>
      <c r="J2041">
        <v>11.1</v>
      </c>
      <c r="K2041">
        <v>0</v>
      </c>
      <c r="L2041" s="5">
        <v>111590.65</v>
      </c>
      <c r="M2041" s="6">
        <v>47.91589475</v>
      </c>
      <c r="N2041" s="6">
        <f t="shared" si="31"/>
        <v>5346965.8404840874</v>
      </c>
    </row>
    <row r="2042" spans="1:14" x14ac:dyDescent="0.45">
      <c r="A2042" s="9">
        <v>44045</v>
      </c>
      <c r="B2042" s="4" t="str">
        <f>VLOOKUP(A2042,holiday!A2042:F4147,2,FALSE)</f>
        <v>Sunday</v>
      </c>
      <c r="C2042" s="4" t="str">
        <f>VLOOKUP(A2042,holiday!A2042:G4147,3,FALSE)</f>
        <v>August</v>
      </c>
      <c r="D2042" s="4">
        <f>VLOOKUP(A2042,holiday!A2042:E4147,5,FALSE)</f>
        <v>2020</v>
      </c>
      <c r="E2042" s="4">
        <f>VLOOKUP(A2042,holiday!A2042:F4147,4,FALSE)</f>
        <v>31</v>
      </c>
      <c r="F2042" s="4" t="str">
        <f>VLOOKUP(A2042,holiday!A2042:G4147,6,FALSE)</f>
        <v>Y</v>
      </c>
      <c r="G2042" s="4" t="str">
        <f>VLOOKUP(A2042,holiday!A2042:H4147,7,FALSE)</f>
        <v>N</v>
      </c>
      <c r="H2042">
        <v>9</v>
      </c>
      <c r="I2042">
        <v>18.2</v>
      </c>
      <c r="J2042">
        <v>11.7</v>
      </c>
      <c r="K2042">
        <v>0</v>
      </c>
      <c r="L2042" s="5">
        <v>109935.33500000001</v>
      </c>
      <c r="M2042" s="6">
        <v>50.247956979999998</v>
      </c>
      <c r="N2042" s="6">
        <f t="shared" si="31"/>
        <v>5524025.9836618882</v>
      </c>
    </row>
    <row r="2043" spans="1:14" x14ac:dyDescent="0.45">
      <c r="A2043" s="9">
        <v>44046</v>
      </c>
      <c r="B2043" s="4" t="str">
        <f>VLOOKUP(A2043,holiday!A2043:F4148,2,FALSE)</f>
        <v>Monday</v>
      </c>
      <c r="C2043" s="4" t="str">
        <f>VLOOKUP(A2043,holiday!A2043:G4148,3,FALSE)</f>
        <v>August</v>
      </c>
      <c r="D2043" s="4">
        <f>VLOOKUP(A2043,holiday!A2043:E4148,5,FALSE)</f>
        <v>2020</v>
      </c>
      <c r="E2043" s="4">
        <f>VLOOKUP(A2043,holiday!A2043:F4148,4,FALSE)</f>
        <v>31</v>
      </c>
      <c r="F2043" s="4" t="str">
        <f>VLOOKUP(A2043,holiday!A2043:G4148,6,FALSE)</f>
        <v>Y</v>
      </c>
      <c r="G2043" s="4" t="str">
        <f>VLOOKUP(A2043,holiday!A2043:H4148,7,FALSE)</f>
        <v>N</v>
      </c>
      <c r="H2043">
        <v>7.5</v>
      </c>
      <c r="I2043">
        <v>16</v>
      </c>
      <c r="J2043">
        <v>10.199999999999999</v>
      </c>
      <c r="K2043">
        <v>0</v>
      </c>
      <c r="L2043" s="5">
        <v>127930.355</v>
      </c>
      <c r="M2043" s="6">
        <v>47.688971700000003</v>
      </c>
      <c r="N2043" s="6">
        <f t="shared" si="31"/>
        <v>6100867.0791659541</v>
      </c>
    </row>
    <row r="2044" spans="1:14" x14ac:dyDescent="0.45">
      <c r="A2044" s="9">
        <v>44047</v>
      </c>
      <c r="B2044" s="4" t="str">
        <f>VLOOKUP(A2044,holiday!A2044:F4149,2,FALSE)</f>
        <v>Tuesday</v>
      </c>
      <c r="C2044" s="4" t="str">
        <f>VLOOKUP(A2044,holiday!A2044:G4149,3,FALSE)</f>
        <v>August</v>
      </c>
      <c r="D2044" s="4">
        <f>VLOOKUP(A2044,holiday!A2044:E4149,5,FALSE)</f>
        <v>2020</v>
      </c>
      <c r="E2044" s="4">
        <f>VLOOKUP(A2044,holiday!A2044:F4149,4,FALSE)</f>
        <v>31</v>
      </c>
      <c r="F2044" s="4" t="str">
        <f>VLOOKUP(A2044,holiday!A2044:G4149,6,FALSE)</f>
        <v>N</v>
      </c>
      <c r="G2044" s="4" t="str">
        <f>VLOOKUP(A2044,holiday!A2044:H4149,7,FALSE)</f>
        <v>N</v>
      </c>
      <c r="H2044">
        <v>5.0999999999999996</v>
      </c>
      <c r="I2044">
        <v>10.5</v>
      </c>
      <c r="J2044">
        <v>10</v>
      </c>
      <c r="K2044">
        <v>1.2</v>
      </c>
      <c r="L2044" s="5">
        <v>140042.14499999999</v>
      </c>
      <c r="M2044" s="6">
        <v>49.18959504</v>
      </c>
      <c r="N2044" s="6">
        <f t="shared" si="31"/>
        <v>6888616.40108296</v>
      </c>
    </row>
    <row r="2045" spans="1:14" x14ac:dyDescent="0.45">
      <c r="A2045" s="9">
        <v>44048</v>
      </c>
      <c r="B2045" s="4" t="str">
        <f>VLOOKUP(A2045,holiday!A2045:F4150,2,FALSE)</f>
        <v>Wednesday</v>
      </c>
      <c r="C2045" s="4" t="str">
        <f>VLOOKUP(A2045,holiday!A2045:G4150,3,FALSE)</f>
        <v>August</v>
      </c>
      <c r="D2045" s="4">
        <f>VLOOKUP(A2045,holiday!A2045:E4150,5,FALSE)</f>
        <v>2020</v>
      </c>
      <c r="E2045" s="4">
        <f>VLOOKUP(A2045,holiday!A2045:F4150,4,FALSE)</f>
        <v>31</v>
      </c>
      <c r="F2045" s="4" t="str">
        <f>VLOOKUP(A2045,holiday!A2045:G4150,6,FALSE)</f>
        <v>N</v>
      </c>
      <c r="G2045" s="4" t="str">
        <f>VLOOKUP(A2045,holiday!A2045:H4150,7,FALSE)</f>
        <v>N</v>
      </c>
      <c r="H2045">
        <v>4.7</v>
      </c>
      <c r="I2045">
        <v>11.3</v>
      </c>
      <c r="J2045">
        <v>9.6</v>
      </c>
      <c r="K2045">
        <v>5.8</v>
      </c>
      <c r="L2045" s="5">
        <v>140205.29500000001</v>
      </c>
      <c r="M2045" s="6">
        <v>55.464714379999997</v>
      </c>
      <c r="N2045" s="6">
        <f t="shared" si="31"/>
        <v>7776446.641738642</v>
      </c>
    </row>
    <row r="2046" spans="1:14" x14ac:dyDescent="0.45">
      <c r="A2046" s="9">
        <v>44049</v>
      </c>
      <c r="B2046" s="4" t="str">
        <f>VLOOKUP(A2046,holiday!A2046:F4151,2,FALSE)</f>
        <v>Thursday</v>
      </c>
      <c r="C2046" s="4" t="str">
        <f>VLOOKUP(A2046,holiday!A2046:G4151,3,FALSE)</f>
        <v>August</v>
      </c>
      <c r="D2046" s="4">
        <f>VLOOKUP(A2046,holiday!A2046:E4151,5,FALSE)</f>
        <v>2020</v>
      </c>
      <c r="E2046" s="4">
        <f>VLOOKUP(A2046,holiday!A2046:F4151,4,FALSE)</f>
        <v>32</v>
      </c>
      <c r="F2046" s="4" t="str">
        <f>VLOOKUP(A2046,holiday!A2046:G4151,6,FALSE)</f>
        <v>N</v>
      </c>
      <c r="G2046" s="4" t="str">
        <f>VLOOKUP(A2046,holiday!A2046:H4151,7,FALSE)</f>
        <v>N</v>
      </c>
      <c r="H2046">
        <v>5.5</v>
      </c>
      <c r="I2046">
        <v>12.8</v>
      </c>
      <c r="J2046">
        <v>10.8</v>
      </c>
      <c r="K2046">
        <v>0.8</v>
      </c>
      <c r="L2046" s="5">
        <v>140835.17499999999</v>
      </c>
      <c r="M2046" s="6">
        <v>69.433709239999999</v>
      </c>
      <c r="N2046" s="6">
        <f t="shared" si="31"/>
        <v>9778708.5917145163</v>
      </c>
    </row>
    <row r="2047" spans="1:14" x14ac:dyDescent="0.45">
      <c r="A2047" s="9">
        <v>44050</v>
      </c>
      <c r="B2047" s="4" t="str">
        <f>VLOOKUP(A2047,holiday!A2047:F4152,2,FALSE)</f>
        <v>Friday</v>
      </c>
      <c r="C2047" s="4" t="str">
        <f>VLOOKUP(A2047,holiday!A2047:G4152,3,FALSE)</f>
        <v>August</v>
      </c>
      <c r="D2047" s="4">
        <f>VLOOKUP(A2047,holiday!A2047:E4152,5,FALSE)</f>
        <v>2020</v>
      </c>
      <c r="E2047" s="4">
        <f>VLOOKUP(A2047,holiday!A2047:F4152,4,FALSE)</f>
        <v>32</v>
      </c>
      <c r="F2047" s="4" t="str">
        <f>VLOOKUP(A2047,holiday!A2047:G4152,6,FALSE)</f>
        <v>N</v>
      </c>
      <c r="G2047" s="4" t="str">
        <f>VLOOKUP(A2047,holiday!A2047:H4152,7,FALSE)</f>
        <v>N</v>
      </c>
      <c r="H2047">
        <v>3.3</v>
      </c>
      <c r="I2047">
        <v>12.7</v>
      </c>
      <c r="J2047">
        <v>5.8</v>
      </c>
      <c r="K2047">
        <v>0</v>
      </c>
      <c r="L2047" s="5">
        <v>144062.60999999999</v>
      </c>
      <c r="M2047" s="6">
        <v>60.119431980000002</v>
      </c>
      <c r="N2047" s="6">
        <f t="shared" si="31"/>
        <v>8660962.2827562671</v>
      </c>
    </row>
    <row r="2048" spans="1:14" x14ac:dyDescent="0.45">
      <c r="A2048" s="9">
        <v>44051</v>
      </c>
      <c r="B2048" s="4" t="str">
        <f>VLOOKUP(A2048,holiday!A2048:F4153,2,FALSE)</f>
        <v>Saturday</v>
      </c>
      <c r="C2048" s="4" t="str">
        <f>VLOOKUP(A2048,holiday!A2048:G4153,3,FALSE)</f>
        <v>August</v>
      </c>
      <c r="D2048" s="4">
        <f>VLOOKUP(A2048,holiday!A2048:E4153,5,FALSE)</f>
        <v>2020</v>
      </c>
      <c r="E2048" s="4">
        <f>VLOOKUP(A2048,holiday!A2048:F4153,4,FALSE)</f>
        <v>32</v>
      </c>
      <c r="F2048" s="4" t="str">
        <f>VLOOKUP(A2048,holiday!A2048:G4153,6,FALSE)</f>
        <v>N</v>
      </c>
      <c r="G2048" s="4" t="str">
        <f>VLOOKUP(A2048,holiday!A2048:H4153,7,FALSE)</f>
        <v>N</v>
      </c>
      <c r="H2048">
        <v>4.7</v>
      </c>
      <c r="I2048">
        <v>14.9</v>
      </c>
      <c r="J2048">
        <v>7.2</v>
      </c>
      <c r="K2048">
        <v>6.8</v>
      </c>
      <c r="L2048" s="5">
        <v>121119.265</v>
      </c>
      <c r="M2048" s="6">
        <v>53.518660969999999</v>
      </c>
      <c r="N2048" s="6">
        <f t="shared" si="31"/>
        <v>6482140.8804705869</v>
      </c>
    </row>
    <row r="2049" spans="1:14" x14ac:dyDescent="0.45">
      <c r="A2049" s="9">
        <v>44052</v>
      </c>
      <c r="B2049" s="4" t="str">
        <f>VLOOKUP(A2049,holiday!A2049:F4154,2,FALSE)</f>
        <v>Sunday</v>
      </c>
      <c r="C2049" s="4" t="str">
        <f>VLOOKUP(A2049,holiday!A2049:G4154,3,FALSE)</f>
        <v>August</v>
      </c>
      <c r="D2049" s="4">
        <f>VLOOKUP(A2049,holiday!A2049:E4154,5,FALSE)</f>
        <v>2020</v>
      </c>
      <c r="E2049" s="4">
        <f>VLOOKUP(A2049,holiday!A2049:F4154,4,FALSE)</f>
        <v>32</v>
      </c>
      <c r="F2049" s="4" t="str">
        <f>VLOOKUP(A2049,holiday!A2049:G4154,6,FALSE)</f>
        <v>N</v>
      </c>
      <c r="G2049" s="4" t="str">
        <f>VLOOKUP(A2049,holiday!A2049:H4154,7,FALSE)</f>
        <v>N</v>
      </c>
      <c r="H2049">
        <v>8.9</v>
      </c>
      <c r="I2049">
        <v>15.8</v>
      </c>
      <c r="J2049">
        <v>10.199999999999999</v>
      </c>
      <c r="K2049">
        <v>0.2</v>
      </c>
      <c r="L2049" s="5">
        <v>111165.955</v>
      </c>
      <c r="M2049" s="6">
        <v>45.522171190000002</v>
      </c>
      <c r="N2049" s="6">
        <f t="shared" si="31"/>
        <v>5060515.6340098372</v>
      </c>
    </row>
    <row r="2050" spans="1:14" x14ac:dyDescent="0.45">
      <c r="A2050" s="9">
        <v>44053</v>
      </c>
      <c r="B2050" s="4" t="str">
        <f>VLOOKUP(A2050,holiday!A2050:F4155,2,FALSE)</f>
        <v>Monday</v>
      </c>
      <c r="C2050" s="4" t="str">
        <f>VLOOKUP(A2050,holiday!A2050:G4155,3,FALSE)</f>
        <v>August</v>
      </c>
      <c r="D2050" s="4">
        <f>VLOOKUP(A2050,holiday!A2050:E4155,5,FALSE)</f>
        <v>2020</v>
      </c>
      <c r="E2050" s="4">
        <f>VLOOKUP(A2050,holiday!A2050:F4155,4,FALSE)</f>
        <v>32</v>
      </c>
      <c r="F2050" s="4" t="str">
        <f>VLOOKUP(A2050,holiday!A2050:G4155,6,FALSE)</f>
        <v>N</v>
      </c>
      <c r="G2050" s="4" t="str">
        <f>VLOOKUP(A2050,holiday!A2050:H4155,7,FALSE)</f>
        <v>N</v>
      </c>
      <c r="H2050">
        <v>5.7</v>
      </c>
      <c r="I2050">
        <v>14.8</v>
      </c>
      <c r="J2050">
        <v>12.7</v>
      </c>
      <c r="K2050">
        <v>0</v>
      </c>
      <c r="L2050" s="5">
        <v>125959.75</v>
      </c>
      <c r="M2050" s="6">
        <v>53.420434520000001</v>
      </c>
      <c r="N2050" s="6">
        <f t="shared" ref="N2050:N2107" si="32">L2050*M2050</f>
        <v>6728824.5770305702</v>
      </c>
    </row>
    <row r="2051" spans="1:14" x14ac:dyDescent="0.45">
      <c r="A2051" s="9">
        <v>44054</v>
      </c>
      <c r="B2051" s="4" t="str">
        <f>VLOOKUP(A2051,holiday!A2051:F4156,2,FALSE)</f>
        <v>Tuesday</v>
      </c>
      <c r="C2051" s="4" t="str">
        <f>VLOOKUP(A2051,holiday!A2051:G4156,3,FALSE)</f>
        <v>August</v>
      </c>
      <c r="D2051" s="4">
        <f>VLOOKUP(A2051,holiday!A2051:E4156,5,FALSE)</f>
        <v>2020</v>
      </c>
      <c r="E2051" s="4">
        <f>VLOOKUP(A2051,holiday!A2051:F4156,4,FALSE)</f>
        <v>32</v>
      </c>
      <c r="F2051" s="4" t="str">
        <f>VLOOKUP(A2051,holiday!A2051:G4156,6,FALSE)</f>
        <v>N</v>
      </c>
      <c r="G2051" s="4" t="str">
        <f>VLOOKUP(A2051,holiday!A2051:H4156,7,FALSE)</f>
        <v>N</v>
      </c>
      <c r="H2051">
        <v>4.3</v>
      </c>
      <c r="I2051">
        <v>15.8</v>
      </c>
      <c r="J2051">
        <v>10.3</v>
      </c>
      <c r="K2051">
        <v>0</v>
      </c>
      <c r="L2051" s="5">
        <v>130141.22500000001</v>
      </c>
      <c r="M2051" s="6">
        <v>42.328651729999997</v>
      </c>
      <c r="N2051" s="6">
        <f t="shared" si="32"/>
        <v>5508702.5887405695</v>
      </c>
    </row>
    <row r="2052" spans="1:14" x14ac:dyDescent="0.45">
      <c r="A2052" s="9">
        <v>44055</v>
      </c>
      <c r="B2052" s="4" t="str">
        <f>VLOOKUP(A2052,holiday!A2052:F4157,2,FALSE)</f>
        <v>Wednesday</v>
      </c>
      <c r="C2052" s="4" t="str">
        <f>VLOOKUP(A2052,holiday!A2052:G4157,3,FALSE)</f>
        <v>August</v>
      </c>
      <c r="D2052" s="4">
        <f>VLOOKUP(A2052,holiday!A2052:E4157,5,FALSE)</f>
        <v>2020</v>
      </c>
      <c r="E2052" s="4">
        <f>VLOOKUP(A2052,holiday!A2052:F4157,4,FALSE)</f>
        <v>32</v>
      </c>
      <c r="F2052" s="4" t="str">
        <f>VLOOKUP(A2052,holiday!A2052:G4157,6,FALSE)</f>
        <v>N</v>
      </c>
      <c r="G2052" s="4" t="str">
        <f>VLOOKUP(A2052,holiday!A2052:H4157,7,FALSE)</f>
        <v>N</v>
      </c>
      <c r="H2052">
        <v>9.4</v>
      </c>
      <c r="I2052">
        <v>15.9</v>
      </c>
      <c r="J2052">
        <v>10</v>
      </c>
      <c r="K2052">
        <v>0.8</v>
      </c>
      <c r="L2052" s="5">
        <v>127945.31</v>
      </c>
      <c r="M2052" s="6">
        <v>58.629007379999997</v>
      </c>
      <c r="N2052" s="6">
        <f t="shared" si="32"/>
        <v>7501306.524226387</v>
      </c>
    </row>
    <row r="2053" spans="1:14" x14ac:dyDescent="0.45">
      <c r="A2053" s="9">
        <v>44056</v>
      </c>
      <c r="B2053" s="4" t="str">
        <f>VLOOKUP(A2053,holiday!A2053:F4158,2,FALSE)</f>
        <v>Thursday</v>
      </c>
      <c r="C2053" s="4" t="str">
        <f>VLOOKUP(A2053,holiday!A2053:G4158,3,FALSE)</f>
        <v>August</v>
      </c>
      <c r="D2053" s="4">
        <f>VLOOKUP(A2053,holiday!A2053:E4158,5,FALSE)</f>
        <v>2020</v>
      </c>
      <c r="E2053" s="4">
        <f>VLOOKUP(A2053,holiday!A2053:F4158,4,FALSE)</f>
        <v>33</v>
      </c>
      <c r="F2053" s="4" t="str">
        <f>VLOOKUP(A2053,holiday!A2053:G4158,6,FALSE)</f>
        <v>N</v>
      </c>
      <c r="G2053" s="4" t="str">
        <f>VLOOKUP(A2053,holiday!A2053:H4158,7,FALSE)</f>
        <v>N</v>
      </c>
      <c r="H2053">
        <v>11.4</v>
      </c>
      <c r="I2053">
        <v>18.100000000000001</v>
      </c>
      <c r="J2053">
        <v>11</v>
      </c>
      <c r="K2053">
        <v>1.2</v>
      </c>
      <c r="L2053" s="5">
        <v>121914.44</v>
      </c>
      <c r="M2053" s="6">
        <v>52.320157879999996</v>
      </c>
      <c r="N2053" s="6">
        <f t="shared" si="32"/>
        <v>6378582.7486517867</v>
      </c>
    </row>
    <row r="2054" spans="1:14" x14ac:dyDescent="0.45">
      <c r="A2054" s="9">
        <v>44057</v>
      </c>
      <c r="B2054" s="4" t="str">
        <f>VLOOKUP(A2054,holiday!A2054:F4159,2,FALSE)</f>
        <v>Friday</v>
      </c>
      <c r="C2054" s="4" t="str">
        <f>VLOOKUP(A2054,holiday!A2054:G4159,3,FALSE)</f>
        <v>August</v>
      </c>
      <c r="D2054" s="4">
        <f>VLOOKUP(A2054,holiday!A2054:E4159,5,FALSE)</f>
        <v>2020</v>
      </c>
      <c r="E2054" s="4">
        <f>VLOOKUP(A2054,holiday!A2054:F4159,4,FALSE)</f>
        <v>33</v>
      </c>
      <c r="F2054" s="4" t="str">
        <f>VLOOKUP(A2054,holiday!A2054:G4159,6,FALSE)</f>
        <v>N</v>
      </c>
      <c r="G2054" s="4" t="str">
        <f>VLOOKUP(A2054,holiday!A2054:H4159,7,FALSE)</f>
        <v>N</v>
      </c>
      <c r="H2054">
        <v>10.7</v>
      </c>
      <c r="I2054">
        <v>18.100000000000001</v>
      </c>
      <c r="J2054">
        <v>7</v>
      </c>
      <c r="K2054">
        <v>0.8</v>
      </c>
      <c r="L2054" s="5">
        <v>124640.09</v>
      </c>
      <c r="M2054" s="6">
        <v>69.84183616</v>
      </c>
      <c r="N2054" s="6">
        <f t="shared" si="32"/>
        <v>8705092.7447476536</v>
      </c>
    </row>
    <row r="2055" spans="1:14" x14ac:dyDescent="0.45">
      <c r="A2055" s="9">
        <v>44058</v>
      </c>
      <c r="B2055" s="4" t="str">
        <f>VLOOKUP(A2055,holiday!A2055:F4160,2,FALSE)</f>
        <v>Saturday</v>
      </c>
      <c r="C2055" s="4" t="str">
        <f>VLOOKUP(A2055,holiday!A2055:G4160,3,FALSE)</f>
        <v>August</v>
      </c>
      <c r="D2055" s="4">
        <f>VLOOKUP(A2055,holiday!A2055:E4160,5,FALSE)</f>
        <v>2020</v>
      </c>
      <c r="E2055" s="4">
        <f>VLOOKUP(A2055,holiday!A2055:F4160,4,FALSE)</f>
        <v>33</v>
      </c>
      <c r="F2055" s="4" t="str">
        <f>VLOOKUP(A2055,holiday!A2055:G4160,6,FALSE)</f>
        <v>N</v>
      </c>
      <c r="G2055" s="4" t="str">
        <f>VLOOKUP(A2055,holiday!A2055:H4160,7,FALSE)</f>
        <v>N</v>
      </c>
      <c r="H2055">
        <v>7.4</v>
      </c>
      <c r="I2055">
        <v>14.9</v>
      </c>
      <c r="J2055">
        <v>13</v>
      </c>
      <c r="K2055">
        <v>2.8</v>
      </c>
      <c r="L2055" s="5">
        <v>113755.18</v>
      </c>
      <c r="M2055" s="6">
        <v>52.515043290000001</v>
      </c>
      <c r="N2055" s="6">
        <f t="shared" si="32"/>
        <v>5973858.2021617424</v>
      </c>
    </row>
    <row r="2056" spans="1:14" x14ac:dyDescent="0.45">
      <c r="A2056" s="9">
        <v>44059</v>
      </c>
      <c r="B2056" s="4" t="str">
        <f>VLOOKUP(A2056,holiday!A2056:F4161,2,FALSE)</f>
        <v>Sunday</v>
      </c>
      <c r="C2056" s="4" t="str">
        <f>VLOOKUP(A2056,holiday!A2056:G4161,3,FALSE)</f>
        <v>August</v>
      </c>
      <c r="D2056" s="4">
        <f>VLOOKUP(A2056,holiday!A2056:E4161,5,FALSE)</f>
        <v>2020</v>
      </c>
      <c r="E2056" s="4">
        <f>VLOOKUP(A2056,holiday!A2056:F4161,4,FALSE)</f>
        <v>33</v>
      </c>
      <c r="F2056" s="4" t="str">
        <f>VLOOKUP(A2056,holiday!A2056:G4161,6,FALSE)</f>
        <v>N</v>
      </c>
      <c r="G2056" s="4" t="str">
        <f>VLOOKUP(A2056,holiday!A2056:H4161,7,FALSE)</f>
        <v>N</v>
      </c>
      <c r="H2056">
        <v>10.7</v>
      </c>
      <c r="I2056">
        <v>15</v>
      </c>
      <c r="J2056">
        <v>9.9</v>
      </c>
      <c r="K2056">
        <v>0.4</v>
      </c>
      <c r="L2056" s="5">
        <v>111034.745</v>
      </c>
      <c r="M2056" s="6">
        <v>58.425198999999999</v>
      </c>
      <c r="N2056" s="6">
        <f t="shared" si="32"/>
        <v>6487227.072539255</v>
      </c>
    </row>
    <row r="2057" spans="1:14" x14ac:dyDescent="0.45">
      <c r="A2057" s="9">
        <v>44060</v>
      </c>
      <c r="B2057" s="4" t="str">
        <f>VLOOKUP(A2057,holiday!A2057:F4162,2,FALSE)</f>
        <v>Monday</v>
      </c>
      <c r="C2057" s="4" t="str">
        <f>VLOOKUP(A2057,holiday!A2057:G4162,3,FALSE)</f>
        <v>August</v>
      </c>
      <c r="D2057" s="4">
        <f>VLOOKUP(A2057,holiday!A2057:E4162,5,FALSE)</f>
        <v>2020</v>
      </c>
      <c r="E2057" s="4">
        <f>VLOOKUP(A2057,holiday!A2057:F4162,4,FALSE)</f>
        <v>33</v>
      </c>
      <c r="F2057" s="4" t="str">
        <f>VLOOKUP(A2057,holiday!A2057:G4162,6,FALSE)</f>
        <v>N</v>
      </c>
      <c r="G2057" s="4" t="str">
        <f>VLOOKUP(A2057,holiday!A2057:H4162,7,FALSE)</f>
        <v>N</v>
      </c>
      <c r="H2057">
        <v>9.5</v>
      </c>
      <c r="I2057">
        <v>16.3</v>
      </c>
      <c r="J2057">
        <v>10.4</v>
      </c>
      <c r="K2057">
        <v>0</v>
      </c>
      <c r="L2057" s="5">
        <v>121520.57</v>
      </c>
      <c r="M2057" s="6">
        <v>60.710572059999997</v>
      </c>
      <c r="N2057" s="6">
        <f t="shared" si="32"/>
        <v>7377583.3217572747</v>
      </c>
    </row>
    <row r="2058" spans="1:14" x14ac:dyDescent="0.45">
      <c r="A2058" s="9">
        <v>44061</v>
      </c>
      <c r="B2058" s="4" t="str">
        <f>VLOOKUP(A2058,holiday!A2058:F4163,2,FALSE)</f>
        <v>Tuesday</v>
      </c>
      <c r="C2058" s="4" t="str">
        <f>VLOOKUP(A2058,holiday!A2058:G4163,3,FALSE)</f>
        <v>August</v>
      </c>
      <c r="D2058" s="4">
        <f>VLOOKUP(A2058,holiday!A2058:E4163,5,FALSE)</f>
        <v>2020</v>
      </c>
      <c r="E2058" s="4">
        <f>VLOOKUP(A2058,holiday!A2058:F4163,4,FALSE)</f>
        <v>33</v>
      </c>
      <c r="F2058" s="4" t="str">
        <f>VLOOKUP(A2058,holiday!A2058:G4163,6,FALSE)</f>
        <v>N</v>
      </c>
      <c r="G2058" s="4" t="str">
        <f>VLOOKUP(A2058,holiday!A2058:H4163,7,FALSE)</f>
        <v>N</v>
      </c>
      <c r="H2058">
        <v>10</v>
      </c>
      <c r="I2058">
        <v>17.2</v>
      </c>
      <c r="J2058">
        <v>11.2</v>
      </c>
      <c r="K2058">
        <v>0.2</v>
      </c>
      <c r="L2058" s="5">
        <v>119321.855</v>
      </c>
      <c r="M2058" s="6">
        <v>44.024165019999998</v>
      </c>
      <c r="N2058" s="6">
        <f t="shared" si="32"/>
        <v>5253045.0350125115</v>
      </c>
    </row>
    <row r="2059" spans="1:14" x14ac:dyDescent="0.45">
      <c r="A2059" s="9">
        <v>44062</v>
      </c>
      <c r="B2059" s="4" t="str">
        <f>VLOOKUP(A2059,holiday!A2059:F4164,2,FALSE)</f>
        <v>Wednesday</v>
      </c>
      <c r="C2059" s="4" t="str">
        <f>VLOOKUP(A2059,holiday!A2059:G4164,3,FALSE)</f>
        <v>August</v>
      </c>
      <c r="D2059" s="4">
        <f>VLOOKUP(A2059,holiday!A2059:E4164,5,FALSE)</f>
        <v>2020</v>
      </c>
      <c r="E2059" s="4">
        <f>VLOOKUP(A2059,holiday!A2059:F4164,4,FALSE)</f>
        <v>33</v>
      </c>
      <c r="F2059" s="4" t="str">
        <f>VLOOKUP(A2059,holiday!A2059:G4164,6,FALSE)</f>
        <v>N</v>
      </c>
      <c r="G2059" s="4" t="str">
        <f>VLOOKUP(A2059,holiday!A2059:H4164,7,FALSE)</f>
        <v>N</v>
      </c>
      <c r="H2059">
        <v>9.6999999999999993</v>
      </c>
      <c r="I2059">
        <v>12.7</v>
      </c>
      <c r="J2059">
        <v>7.9</v>
      </c>
      <c r="K2059">
        <v>1.2</v>
      </c>
      <c r="L2059" s="5">
        <v>129884.75</v>
      </c>
      <c r="M2059" s="6">
        <v>62.123207630000003</v>
      </c>
      <c r="N2059" s="6">
        <f t="shared" si="32"/>
        <v>8068857.2922206428</v>
      </c>
    </row>
    <row r="2060" spans="1:14" x14ac:dyDescent="0.45">
      <c r="A2060" s="9">
        <v>44063</v>
      </c>
      <c r="B2060" s="4" t="str">
        <f>VLOOKUP(A2060,holiday!A2060:F4165,2,FALSE)</f>
        <v>Thursday</v>
      </c>
      <c r="C2060" s="4" t="str">
        <f>VLOOKUP(A2060,holiday!A2060:G4165,3,FALSE)</f>
        <v>August</v>
      </c>
      <c r="D2060" s="4">
        <f>VLOOKUP(A2060,holiday!A2060:E4165,5,FALSE)</f>
        <v>2020</v>
      </c>
      <c r="E2060" s="4">
        <f>VLOOKUP(A2060,holiday!A2060:F4165,4,FALSE)</f>
        <v>34</v>
      </c>
      <c r="F2060" s="4" t="str">
        <f>VLOOKUP(A2060,holiday!A2060:G4165,6,FALSE)</f>
        <v>N</v>
      </c>
      <c r="G2060" s="4" t="str">
        <f>VLOOKUP(A2060,holiday!A2060:H4165,7,FALSE)</f>
        <v>N</v>
      </c>
      <c r="H2060">
        <v>9.6</v>
      </c>
      <c r="I2060">
        <v>15.7</v>
      </c>
      <c r="J2060">
        <v>9.6</v>
      </c>
      <c r="K2060">
        <v>3.8</v>
      </c>
      <c r="L2060" s="5">
        <v>123490.855</v>
      </c>
      <c r="M2060" s="6">
        <v>54.113552679999998</v>
      </c>
      <c r="N2060" s="6">
        <f t="shared" si="32"/>
        <v>6682528.8875407409</v>
      </c>
    </row>
    <row r="2061" spans="1:14" x14ac:dyDescent="0.45">
      <c r="A2061" s="9">
        <v>44064</v>
      </c>
      <c r="B2061" s="4" t="str">
        <f>VLOOKUP(A2061,holiday!A2061:F4166,2,FALSE)</f>
        <v>Friday</v>
      </c>
      <c r="C2061" s="4" t="str">
        <f>VLOOKUP(A2061,holiday!A2061:G4166,3,FALSE)</f>
        <v>August</v>
      </c>
      <c r="D2061" s="4">
        <f>VLOOKUP(A2061,holiday!A2061:E4166,5,FALSE)</f>
        <v>2020</v>
      </c>
      <c r="E2061" s="4">
        <f>VLOOKUP(A2061,holiday!A2061:F4166,4,FALSE)</f>
        <v>34</v>
      </c>
      <c r="F2061" s="4" t="str">
        <f>VLOOKUP(A2061,holiday!A2061:G4166,6,FALSE)</f>
        <v>N</v>
      </c>
      <c r="G2061" s="4" t="str">
        <f>VLOOKUP(A2061,holiday!A2061:H4166,7,FALSE)</f>
        <v>N</v>
      </c>
      <c r="H2061">
        <v>8.5</v>
      </c>
      <c r="I2061">
        <v>14.1</v>
      </c>
      <c r="J2061">
        <v>12.2</v>
      </c>
      <c r="K2061">
        <v>0.4</v>
      </c>
      <c r="L2061" s="5">
        <v>125707.04</v>
      </c>
      <c r="M2061" s="6">
        <v>48.508304879999997</v>
      </c>
      <c r="N2061" s="6">
        <f t="shared" si="32"/>
        <v>6097835.4218823547</v>
      </c>
    </row>
    <row r="2062" spans="1:14" x14ac:dyDescent="0.45">
      <c r="A2062" s="9">
        <v>44065</v>
      </c>
      <c r="B2062" s="4" t="str">
        <f>VLOOKUP(A2062,holiday!A2062:F4167,2,FALSE)</f>
        <v>Saturday</v>
      </c>
      <c r="C2062" s="4" t="str">
        <f>VLOOKUP(A2062,holiday!A2062:G4167,3,FALSE)</f>
        <v>August</v>
      </c>
      <c r="D2062" s="4">
        <f>VLOOKUP(A2062,holiday!A2062:E4167,5,FALSE)</f>
        <v>2020</v>
      </c>
      <c r="E2062" s="4">
        <f>VLOOKUP(A2062,holiday!A2062:F4167,4,FALSE)</f>
        <v>34</v>
      </c>
      <c r="F2062" s="4" t="str">
        <f>VLOOKUP(A2062,holiday!A2062:G4167,6,FALSE)</f>
        <v>N</v>
      </c>
      <c r="G2062" s="4" t="str">
        <f>VLOOKUP(A2062,holiday!A2062:H4167,7,FALSE)</f>
        <v>N</v>
      </c>
      <c r="H2062">
        <v>5.8</v>
      </c>
      <c r="I2062">
        <v>11.1</v>
      </c>
      <c r="J2062">
        <v>3.8</v>
      </c>
      <c r="K2062">
        <v>4.4000000000000004</v>
      </c>
      <c r="L2062" s="5">
        <v>127131.37</v>
      </c>
      <c r="M2062" s="6">
        <v>56.065490250000003</v>
      </c>
      <c r="N2062" s="6">
        <f t="shared" si="32"/>
        <v>7127682.5852041431</v>
      </c>
    </row>
    <row r="2063" spans="1:14" x14ac:dyDescent="0.45">
      <c r="A2063" s="9">
        <v>44066</v>
      </c>
      <c r="B2063" s="4" t="str">
        <f>VLOOKUP(A2063,holiday!A2063:F4168,2,FALSE)</f>
        <v>Sunday</v>
      </c>
      <c r="C2063" s="4" t="str">
        <f>VLOOKUP(A2063,holiday!A2063:G4168,3,FALSE)</f>
        <v>August</v>
      </c>
      <c r="D2063" s="4">
        <f>VLOOKUP(A2063,holiday!A2063:E4168,5,FALSE)</f>
        <v>2020</v>
      </c>
      <c r="E2063" s="4">
        <f>VLOOKUP(A2063,holiday!A2063:F4168,4,FALSE)</f>
        <v>34</v>
      </c>
      <c r="F2063" s="4" t="str">
        <f>VLOOKUP(A2063,holiday!A2063:G4168,6,FALSE)</f>
        <v>N</v>
      </c>
      <c r="G2063" s="4" t="str">
        <f>VLOOKUP(A2063,holiday!A2063:H4168,7,FALSE)</f>
        <v>N</v>
      </c>
      <c r="H2063">
        <v>6.8</v>
      </c>
      <c r="I2063">
        <v>11.5</v>
      </c>
      <c r="J2063">
        <v>8.6</v>
      </c>
      <c r="K2063">
        <v>25.6</v>
      </c>
      <c r="L2063" s="5">
        <v>117125.065</v>
      </c>
      <c r="M2063" s="6">
        <v>53.937950839999999</v>
      </c>
      <c r="N2063" s="6">
        <f t="shared" si="32"/>
        <v>6317485.9981018044</v>
      </c>
    </row>
    <row r="2064" spans="1:14" x14ac:dyDescent="0.45">
      <c r="A2064" s="9">
        <v>44067</v>
      </c>
      <c r="B2064" s="4" t="str">
        <f>VLOOKUP(A2064,holiday!A2064:F4169,2,FALSE)</f>
        <v>Monday</v>
      </c>
      <c r="C2064" s="4" t="str">
        <f>VLOOKUP(A2064,holiday!A2064:G4169,3,FALSE)</f>
        <v>August</v>
      </c>
      <c r="D2064" s="4">
        <f>VLOOKUP(A2064,holiday!A2064:E4169,5,FALSE)</f>
        <v>2020</v>
      </c>
      <c r="E2064" s="4">
        <f>VLOOKUP(A2064,holiday!A2064:F4169,4,FALSE)</f>
        <v>34</v>
      </c>
      <c r="F2064" s="4" t="str">
        <f>VLOOKUP(A2064,holiday!A2064:G4169,6,FALSE)</f>
        <v>N</v>
      </c>
      <c r="G2064" s="4" t="str">
        <f>VLOOKUP(A2064,holiday!A2064:H4169,7,FALSE)</f>
        <v>N</v>
      </c>
      <c r="H2064">
        <v>6.3</v>
      </c>
      <c r="I2064">
        <v>12.4</v>
      </c>
      <c r="J2064">
        <v>12.8</v>
      </c>
      <c r="K2064">
        <v>2.8</v>
      </c>
      <c r="L2064" s="5">
        <v>134984.79</v>
      </c>
      <c r="M2064" s="6">
        <v>134.48842210000001</v>
      </c>
      <c r="N2064" s="6">
        <f t="shared" si="32"/>
        <v>18153891.414599862</v>
      </c>
    </row>
    <row r="2065" spans="1:14" x14ac:dyDescent="0.45">
      <c r="A2065" s="9">
        <v>44068</v>
      </c>
      <c r="B2065" s="4" t="str">
        <f>VLOOKUP(A2065,holiday!A2065:F4170,2,FALSE)</f>
        <v>Tuesday</v>
      </c>
      <c r="C2065" s="4" t="str">
        <f>VLOOKUP(A2065,holiday!A2065:G4170,3,FALSE)</f>
        <v>August</v>
      </c>
      <c r="D2065" s="4">
        <f>VLOOKUP(A2065,holiday!A2065:E4170,5,FALSE)</f>
        <v>2020</v>
      </c>
      <c r="E2065" s="4">
        <f>VLOOKUP(A2065,holiday!A2065:F4170,4,FALSE)</f>
        <v>34</v>
      </c>
      <c r="F2065" s="4" t="str">
        <f>VLOOKUP(A2065,holiday!A2065:G4170,6,FALSE)</f>
        <v>N</v>
      </c>
      <c r="G2065" s="4" t="str">
        <f>VLOOKUP(A2065,holiday!A2065:H4170,7,FALSE)</f>
        <v>N</v>
      </c>
      <c r="H2065">
        <v>3.6</v>
      </c>
      <c r="I2065">
        <v>13</v>
      </c>
      <c r="J2065">
        <v>11.2</v>
      </c>
      <c r="K2065">
        <v>0</v>
      </c>
      <c r="L2065" s="5">
        <v>138437.85500000001</v>
      </c>
      <c r="M2065" s="6">
        <v>82.744212959999999</v>
      </c>
      <c r="N2065" s="6">
        <f t="shared" si="32"/>
        <v>11454931.355845602</v>
      </c>
    </row>
    <row r="2066" spans="1:14" x14ac:dyDescent="0.45">
      <c r="A2066" s="9">
        <v>44069</v>
      </c>
      <c r="B2066" s="4" t="str">
        <f>VLOOKUP(A2066,holiday!A2066:F4171,2,FALSE)</f>
        <v>Wednesday</v>
      </c>
      <c r="C2066" s="4" t="str">
        <f>VLOOKUP(A2066,holiday!A2066:G4171,3,FALSE)</f>
        <v>August</v>
      </c>
      <c r="D2066" s="4">
        <f>VLOOKUP(A2066,holiday!A2066:E4171,5,FALSE)</f>
        <v>2020</v>
      </c>
      <c r="E2066" s="4">
        <f>VLOOKUP(A2066,holiday!A2066:F4171,4,FALSE)</f>
        <v>34</v>
      </c>
      <c r="F2066" s="4" t="str">
        <f>VLOOKUP(A2066,holiday!A2066:G4171,6,FALSE)</f>
        <v>N</v>
      </c>
      <c r="G2066" s="4" t="str">
        <f>VLOOKUP(A2066,holiday!A2066:H4171,7,FALSE)</f>
        <v>N</v>
      </c>
      <c r="H2066">
        <v>6.1</v>
      </c>
      <c r="I2066">
        <v>14.5</v>
      </c>
      <c r="J2066">
        <v>12.8</v>
      </c>
      <c r="K2066">
        <v>0</v>
      </c>
      <c r="L2066" s="5">
        <v>129322.31</v>
      </c>
      <c r="M2066" s="6">
        <v>90.666887799999998</v>
      </c>
      <c r="N2066" s="6">
        <f t="shared" si="32"/>
        <v>11725251.370806817</v>
      </c>
    </row>
    <row r="2067" spans="1:14" x14ac:dyDescent="0.45">
      <c r="A2067" s="9">
        <v>44070</v>
      </c>
      <c r="B2067" s="4" t="str">
        <f>VLOOKUP(A2067,holiday!A2067:F4172,2,FALSE)</f>
        <v>Thursday</v>
      </c>
      <c r="C2067" s="4" t="str">
        <f>VLOOKUP(A2067,holiday!A2067:G4172,3,FALSE)</f>
        <v>August</v>
      </c>
      <c r="D2067" s="4">
        <f>VLOOKUP(A2067,holiday!A2067:E4172,5,FALSE)</f>
        <v>2020</v>
      </c>
      <c r="E2067" s="4">
        <f>VLOOKUP(A2067,holiday!A2067:F4172,4,FALSE)</f>
        <v>35</v>
      </c>
      <c r="F2067" s="4" t="str">
        <f>VLOOKUP(A2067,holiday!A2067:G4172,6,FALSE)</f>
        <v>N</v>
      </c>
      <c r="G2067" s="4" t="str">
        <f>VLOOKUP(A2067,holiday!A2067:H4172,7,FALSE)</f>
        <v>N</v>
      </c>
      <c r="H2067">
        <v>8.8000000000000007</v>
      </c>
      <c r="I2067">
        <v>20.7</v>
      </c>
      <c r="J2067">
        <v>13.1</v>
      </c>
      <c r="K2067">
        <v>0</v>
      </c>
      <c r="L2067" s="5">
        <v>119044.425</v>
      </c>
      <c r="M2067" s="6">
        <v>45.564373940000003</v>
      </c>
      <c r="N2067" s="6">
        <f t="shared" si="32"/>
        <v>5424184.6961722849</v>
      </c>
    </row>
    <row r="2068" spans="1:14" x14ac:dyDescent="0.45">
      <c r="A2068" s="9">
        <v>44071</v>
      </c>
      <c r="B2068" s="4" t="str">
        <f>VLOOKUP(A2068,holiday!A2068:F4173,2,FALSE)</f>
        <v>Friday</v>
      </c>
      <c r="C2068" s="4" t="str">
        <f>VLOOKUP(A2068,holiday!A2068:G4173,3,FALSE)</f>
        <v>August</v>
      </c>
      <c r="D2068" s="4">
        <f>VLOOKUP(A2068,holiday!A2068:E4173,5,FALSE)</f>
        <v>2020</v>
      </c>
      <c r="E2068" s="4">
        <f>VLOOKUP(A2068,holiday!A2068:F4173,4,FALSE)</f>
        <v>35</v>
      </c>
      <c r="F2068" s="4" t="str">
        <f>VLOOKUP(A2068,holiday!A2068:G4173,6,FALSE)</f>
        <v>N</v>
      </c>
      <c r="G2068" s="4" t="str">
        <f>VLOOKUP(A2068,holiday!A2068:H4173,7,FALSE)</f>
        <v>N</v>
      </c>
      <c r="H2068">
        <v>8.5</v>
      </c>
      <c r="I2068">
        <v>17.600000000000001</v>
      </c>
      <c r="J2068">
        <v>15.1</v>
      </c>
      <c r="K2068">
        <v>1.4</v>
      </c>
      <c r="L2068" s="5">
        <v>118809.08</v>
      </c>
      <c r="M2068" s="6">
        <v>61.608847650000001</v>
      </c>
      <c r="N2068" s="6">
        <f t="shared" si="32"/>
        <v>7319690.509156662</v>
      </c>
    </row>
    <row r="2069" spans="1:14" x14ac:dyDescent="0.45">
      <c r="A2069" s="9">
        <v>44072</v>
      </c>
      <c r="B2069" s="4" t="str">
        <f>VLOOKUP(A2069,holiday!A2069:F4174,2,FALSE)</f>
        <v>Saturday</v>
      </c>
      <c r="C2069" s="4" t="str">
        <f>VLOOKUP(A2069,holiday!A2069:G4174,3,FALSE)</f>
        <v>August</v>
      </c>
      <c r="D2069" s="4">
        <f>VLOOKUP(A2069,holiday!A2069:E4174,5,FALSE)</f>
        <v>2020</v>
      </c>
      <c r="E2069" s="4">
        <f>VLOOKUP(A2069,holiday!A2069:F4174,4,FALSE)</f>
        <v>35</v>
      </c>
      <c r="F2069" s="4" t="str">
        <f>VLOOKUP(A2069,holiday!A2069:G4174,6,FALSE)</f>
        <v>N</v>
      </c>
      <c r="G2069" s="4" t="str">
        <f>VLOOKUP(A2069,holiday!A2069:H4174,7,FALSE)</f>
        <v>N</v>
      </c>
      <c r="H2069">
        <v>9.1999999999999993</v>
      </c>
      <c r="I2069">
        <v>19.3</v>
      </c>
      <c r="J2069">
        <v>15.6</v>
      </c>
      <c r="K2069">
        <v>0</v>
      </c>
      <c r="L2069" s="5">
        <v>100166.88499999999</v>
      </c>
      <c r="M2069" s="6">
        <v>15.292241880000001</v>
      </c>
      <c r="N2069" s="6">
        <f t="shared" si="32"/>
        <v>1531776.2337861438</v>
      </c>
    </row>
    <row r="2070" spans="1:14" x14ac:dyDescent="0.45">
      <c r="A2070" s="9">
        <v>44073</v>
      </c>
      <c r="B2070" s="4" t="str">
        <f>VLOOKUP(A2070,holiday!A2070:F4175,2,FALSE)</f>
        <v>Sunday</v>
      </c>
      <c r="C2070" s="4" t="str">
        <f>VLOOKUP(A2070,holiday!A2070:G4175,3,FALSE)</f>
        <v>August</v>
      </c>
      <c r="D2070" s="4">
        <f>VLOOKUP(A2070,holiday!A2070:E4175,5,FALSE)</f>
        <v>2020</v>
      </c>
      <c r="E2070" s="4">
        <f>VLOOKUP(A2070,holiday!A2070:F4175,4,FALSE)</f>
        <v>35</v>
      </c>
      <c r="F2070" s="4" t="str">
        <f>VLOOKUP(A2070,holiday!A2070:G4175,6,FALSE)</f>
        <v>N</v>
      </c>
      <c r="G2070" s="4" t="str">
        <f>VLOOKUP(A2070,holiday!A2070:H4175,7,FALSE)</f>
        <v>N</v>
      </c>
      <c r="H2070">
        <v>12</v>
      </c>
      <c r="I2070">
        <v>19.8</v>
      </c>
      <c r="J2070">
        <v>9</v>
      </c>
      <c r="K2070">
        <v>0</v>
      </c>
      <c r="L2070" s="5">
        <v>98917.175000000003</v>
      </c>
      <c r="M2070" s="6">
        <v>9.4210185309999996</v>
      </c>
      <c r="N2070" s="6">
        <f t="shared" si="32"/>
        <v>931900.53870916995</v>
      </c>
    </row>
    <row r="2071" spans="1:14" x14ac:dyDescent="0.45">
      <c r="A2071" s="9">
        <v>44074</v>
      </c>
      <c r="B2071" s="4" t="str">
        <f>VLOOKUP(A2071,holiday!A2071:F4176,2,FALSE)</f>
        <v>Monday</v>
      </c>
      <c r="C2071" s="4" t="str">
        <f>VLOOKUP(A2071,holiday!A2071:G4176,3,FALSE)</f>
        <v>August</v>
      </c>
      <c r="D2071" s="4">
        <f>VLOOKUP(A2071,holiday!A2071:E4176,5,FALSE)</f>
        <v>2020</v>
      </c>
      <c r="E2071" s="4">
        <f>VLOOKUP(A2071,holiday!A2071:F4176,4,FALSE)</f>
        <v>35</v>
      </c>
      <c r="F2071" s="4" t="str">
        <f>VLOOKUP(A2071,holiday!A2071:G4176,6,FALSE)</f>
        <v>N</v>
      </c>
      <c r="G2071" s="4" t="str">
        <f>VLOOKUP(A2071,holiday!A2071:H4176,7,FALSE)</f>
        <v>N</v>
      </c>
      <c r="H2071">
        <v>6.9</v>
      </c>
      <c r="I2071">
        <v>12.5</v>
      </c>
      <c r="J2071">
        <v>13.5</v>
      </c>
      <c r="K2071">
        <v>1</v>
      </c>
      <c r="L2071" s="5">
        <v>121605.395</v>
      </c>
      <c r="M2071" s="6">
        <v>58.552628499999997</v>
      </c>
      <c r="N2071" s="6">
        <f t="shared" si="32"/>
        <v>7120315.5170307579</v>
      </c>
    </row>
    <row r="2072" spans="1:14" x14ac:dyDescent="0.45">
      <c r="A2072" s="9">
        <v>44075</v>
      </c>
      <c r="B2072" s="4" t="str">
        <f>VLOOKUP(A2072,holiday!A2072:F4177,2,FALSE)</f>
        <v>Tuesday</v>
      </c>
      <c r="C2072" s="4" t="str">
        <f>VLOOKUP(A2072,holiday!A2072:G4177,3,FALSE)</f>
        <v>September</v>
      </c>
      <c r="D2072" s="4">
        <f>VLOOKUP(A2072,holiday!A2072:E4177,5,FALSE)</f>
        <v>2020</v>
      </c>
      <c r="E2072" s="4">
        <f>VLOOKUP(A2072,holiday!A2072:F4177,4,FALSE)</f>
        <v>35</v>
      </c>
      <c r="F2072" s="4" t="str">
        <f>VLOOKUP(A2072,holiday!A2072:G4177,6,FALSE)</f>
        <v>N</v>
      </c>
      <c r="G2072" s="4" t="str">
        <f>VLOOKUP(A2072,holiday!A2072:H4177,7,FALSE)</f>
        <v>N</v>
      </c>
      <c r="H2072">
        <v>6.6</v>
      </c>
      <c r="I2072">
        <v>15.7</v>
      </c>
      <c r="J2072">
        <v>15.9</v>
      </c>
      <c r="K2072">
        <v>0</v>
      </c>
      <c r="L2072" s="5">
        <v>119645.18</v>
      </c>
      <c r="M2072" s="6">
        <v>52.281624639999997</v>
      </c>
      <c r="N2072" s="6">
        <f t="shared" si="32"/>
        <v>6255244.3907452347</v>
      </c>
    </row>
    <row r="2073" spans="1:14" x14ac:dyDescent="0.45">
      <c r="A2073" s="9">
        <v>44076</v>
      </c>
      <c r="B2073" s="4" t="str">
        <f>VLOOKUP(A2073,holiday!A2073:F4178,2,FALSE)</f>
        <v>Wednesday</v>
      </c>
      <c r="C2073" s="4" t="str">
        <f>VLOOKUP(A2073,holiday!A2073:G4178,3,FALSE)</f>
        <v>September</v>
      </c>
      <c r="D2073" s="4">
        <f>VLOOKUP(A2073,holiday!A2073:E4178,5,FALSE)</f>
        <v>2020</v>
      </c>
      <c r="E2073" s="4">
        <f>VLOOKUP(A2073,holiday!A2073:F4178,4,FALSE)</f>
        <v>35</v>
      </c>
      <c r="F2073" s="4" t="str">
        <f>VLOOKUP(A2073,holiday!A2073:G4178,6,FALSE)</f>
        <v>N</v>
      </c>
      <c r="G2073" s="4" t="str">
        <f>VLOOKUP(A2073,holiday!A2073:H4178,7,FALSE)</f>
        <v>N</v>
      </c>
      <c r="H2073">
        <v>8.6</v>
      </c>
      <c r="I2073">
        <v>22</v>
      </c>
      <c r="J2073">
        <v>12.1</v>
      </c>
      <c r="K2073">
        <v>0</v>
      </c>
      <c r="L2073" s="5">
        <v>113547.67</v>
      </c>
      <c r="M2073" s="6">
        <v>31.7696948</v>
      </c>
      <c r="N2073" s="6">
        <f t="shared" si="32"/>
        <v>3607374.8211511159</v>
      </c>
    </row>
    <row r="2074" spans="1:14" x14ac:dyDescent="0.45">
      <c r="A2074" s="9">
        <v>44077</v>
      </c>
      <c r="B2074" s="4" t="str">
        <f>VLOOKUP(A2074,holiday!A2074:F4179,2,FALSE)</f>
        <v>Thursday</v>
      </c>
      <c r="C2074" s="4" t="str">
        <f>VLOOKUP(A2074,holiday!A2074:G4179,3,FALSE)</f>
        <v>September</v>
      </c>
      <c r="D2074" s="4">
        <f>VLOOKUP(A2074,holiday!A2074:E4179,5,FALSE)</f>
        <v>2020</v>
      </c>
      <c r="E2074" s="4">
        <f>VLOOKUP(A2074,holiday!A2074:F4179,4,FALSE)</f>
        <v>36</v>
      </c>
      <c r="F2074" s="4" t="str">
        <f>VLOOKUP(A2074,holiday!A2074:G4179,6,FALSE)</f>
        <v>N</v>
      </c>
      <c r="G2074" s="4" t="str">
        <f>VLOOKUP(A2074,holiday!A2074:H4179,7,FALSE)</f>
        <v>N</v>
      </c>
      <c r="H2074">
        <v>12.9</v>
      </c>
      <c r="I2074">
        <v>19.899999999999999</v>
      </c>
      <c r="J2074">
        <v>13.5</v>
      </c>
      <c r="K2074">
        <v>0</v>
      </c>
      <c r="L2074" s="5">
        <v>109327.46</v>
      </c>
      <c r="M2074" s="6">
        <v>25.567114289999999</v>
      </c>
      <c r="N2074" s="6">
        <f t="shared" si="32"/>
        <v>2795187.6648554034</v>
      </c>
    </row>
    <row r="2075" spans="1:14" x14ac:dyDescent="0.45">
      <c r="A2075" s="9">
        <v>44078</v>
      </c>
      <c r="B2075" s="4" t="str">
        <f>VLOOKUP(A2075,holiday!A2075:F4180,2,FALSE)</f>
        <v>Friday</v>
      </c>
      <c r="C2075" s="4" t="str">
        <f>VLOOKUP(A2075,holiday!A2075:G4180,3,FALSE)</f>
        <v>September</v>
      </c>
      <c r="D2075" s="4">
        <f>VLOOKUP(A2075,holiday!A2075:E4180,5,FALSE)</f>
        <v>2020</v>
      </c>
      <c r="E2075" s="4">
        <f>VLOOKUP(A2075,holiday!A2075:F4180,4,FALSE)</f>
        <v>36</v>
      </c>
      <c r="F2075" s="4" t="str">
        <f>VLOOKUP(A2075,holiday!A2075:G4180,6,FALSE)</f>
        <v>N</v>
      </c>
      <c r="G2075" s="4" t="str">
        <f>VLOOKUP(A2075,holiday!A2075:H4180,7,FALSE)</f>
        <v>N</v>
      </c>
      <c r="H2075">
        <v>9</v>
      </c>
      <c r="I2075">
        <v>17.3</v>
      </c>
      <c r="J2075">
        <v>12.7</v>
      </c>
      <c r="K2075">
        <v>0</v>
      </c>
      <c r="L2075" s="5">
        <v>114865.645</v>
      </c>
      <c r="M2075" s="6">
        <v>37.042569159999999</v>
      </c>
      <c r="N2075" s="6">
        <f t="shared" si="32"/>
        <v>4254918.5990205081</v>
      </c>
    </row>
    <row r="2076" spans="1:14" x14ac:dyDescent="0.45">
      <c r="A2076" s="9">
        <v>44079</v>
      </c>
      <c r="B2076" s="4" t="str">
        <f>VLOOKUP(A2076,holiday!A2076:F4181,2,FALSE)</f>
        <v>Saturday</v>
      </c>
      <c r="C2076" s="4" t="str">
        <f>VLOOKUP(A2076,holiday!A2076:G4181,3,FALSE)</f>
        <v>September</v>
      </c>
      <c r="D2076" s="4">
        <f>VLOOKUP(A2076,holiday!A2076:E4181,5,FALSE)</f>
        <v>2020</v>
      </c>
      <c r="E2076" s="4">
        <f>VLOOKUP(A2076,holiday!A2076:F4181,4,FALSE)</f>
        <v>36</v>
      </c>
      <c r="F2076" s="4" t="str">
        <f>VLOOKUP(A2076,holiday!A2076:G4181,6,FALSE)</f>
        <v>N</v>
      </c>
      <c r="G2076" s="4" t="str">
        <f>VLOOKUP(A2076,holiday!A2076:H4181,7,FALSE)</f>
        <v>N</v>
      </c>
      <c r="H2076">
        <v>9.6999999999999993</v>
      </c>
      <c r="I2076">
        <v>16.600000000000001</v>
      </c>
      <c r="J2076">
        <v>15</v>
      </c>
      <c r="K2076">
        <v>0.2</v>
      </c>
      <c r="L2076" s="5">
        <v>105534.01</v>
      </c>
      <c r="M2076" s="6">
        <v>49.738453800000002</v>
      </c>
      <c r="N2076" s="6">
        <f t="shared" si="32"/>
        <v>5249098.4807137381</v>
      </c>
    </row>
    <row r="2077" spans="1:14" x14ac:dyDescent="0.45">
      <c r="A2077" s="9">
        <v>44080</v>
      </c>
      <c r="B2077" s="4" t="str">
        <f>VLOOKUP(A2077,holiday!A2077:F4182,2,FALSE)</f>
        <v>Sunday</v>
      </c>
      <c r="C2077" s="4" t="str">
        <f>VLOOKUP(A2077,holiday!A2077:G4182,3,FALSE)</f>
        <v>September</v>
      </c>
      <c r="D2077" s="4">
        <f>VLOOKUP(A2077,holiday!A2077:E4182,5,FALSE)</f>
        <v>2020</v>
      </c>
      <c r="E2077" s="4">
        <f>VLOOKUP(A2077,holiday!A2077:F4182,4,FALSE)</f>
        <v>36</v>
      </c>
      <c r="F2077" s="4" t="str">
        <f>VLOOKUP(A2077,holiday!A2077:G4182,6,FALSE)</f>
        <v>N</v>
      </c>
      <c r="G2077" s="4" t="str">
        <f>VLOOKUP(A2077,holiday!A2077:H4182,7,FALSE)</f>
        <v>N</v>
      </c>
      <c r="H2077">
        <v>6.9</v>
      </c>
      <c r="I2077">
        <v>19.2</v>
      </c>
      <c r="J2077">
        <v>16.899999999999999</v>
      </c>
      <c r="K2077">
        <v>0.2</v>
      </c>
      <c r="L2077" s="5">
        <v>95865.14</v>
      </c>
      <c r="M2077" s="6">
        <v>26.51715961</v>
      </c>
      <c r="N2077" s="6">
        <f t="shared" si="32"/>
        <v>2542071.2184149954</v>
      </c>
    </row>
    <row r="2078" spans="1:14" x14ac:dyDescent="0.45">
      <c r="A2078" s="9">
        <v>44081</v>
      </c>
      <c r="B2078" s="4" t="str">
        <f>VLOOKUP(A2078,holiday!A2078:F4183,2,FALSE)</f>
        <v>Monday</v>
      </c>
      <c r="C2078" s="4" t="str">
        <f>VLOOKUP(A2078,holiday!A2078:G4183,3,FALSE)</f>
        <v>September</v>
      </c>
      <c r="D2078" s="4">
        <f>VLOOKUP(A2078,holiday!A2078:E4183,5,FALSE)</f>
        <v>2020</v>
      </c>
      <c r="E2078" s="4">
        <f>VLOOKUP(A2078,holiday!A2078:F4183,4,FALSE)</f>
        <v>36</v>
      </c>
      <c r="F2078" s="4" t="str">
        <f>VLOOKUP(A2078,holiday!A2078:G4183,6,FALSE)</f>
        <v>N</v>
      </c>
      <c r="G2078" s="4" t="str">
        <f>VLOOKUP(A2078,holiday!A2078:H4183,7,FALSE)</f>
        <v>N</v>
      </c>
      <c r="H2078">
        <v>8.8000000000000007</v>
      </c>
      <c r="I2078">
        <v>22.9</v>
      </c>
      <c r="J2078">
        <v>17.100000000000001</v>
      </c>
      <c r="K2078">
        <v>0</v>
      </c>
      <c r="L2078" s="5">
        <v>99778.2</v>
      </c>
      <c r="M2078" s="6">
        <v>18.907524120000001</v>
      </c>
      <c r="N2078" s="6">
        <f t="shared" si="32"/>
        <v>1886558.7231501841</v>
      </c>
    </row>
    <row r="2079" spans="1:14" x14ac:dyDescent="0.45">
      <c r="A2079" s="9">
        <v>44082</v>
      </c>
      <c r="B2079" s="4" t="str">
        <f>VLOOKUP(A2079,holiday!A2079:F4184,2,FALSE)</f>
        <v>Tuesday</v>
      </c>
      <c r="C2079" s="4" t="str">
        <f>VLOOKUP(A2079,holiday!A2079:G4184,3,FALSE)</f>
        <v>September</v>
      </c>
      <c r="D2079" s="4">
        <f>VLOOKUP(A2079,holiday!A2079:E4184,5,FALSE)</f>
        <v>2020</v>
      </c>
      <c r="E2079" s="4">
        <f>VLOOKUP(A2079,holiday!A2079:F4184,4,FALSE)</f>
        <v>36</v>
      </c>
      <c r="F2079" s="4" t="str">
        <f>VLOOKUP(A2079,holiday!A2079:G4184,6,FALSE)</f>
        <v>N</v>
      </c>
      <c r="G2079" s="4" t="str">
        <f>VLOOKUP(A2079,holiday!A2079:H4184,7,FALSE)</f>
        <v>N</v>
      </c>
      <c r="H2079">
        <v>16.600000000000001</v>
      </c>
      <c r="I2079">
        <v>19.899999999999999</v>
      </c>
      <c r="J2079">
        <v>4.8</v>
      </c>
      <c r="K2079">
        <v>0</v>
      </c>
      <c r="L2079" s="5">
        <v>112421.09</v>
      </c>
      <c r="M2079" s="6">
        <v>35.901955559999998</v>
      </c>
      <c r="N2079" s="6">
        <f t="shared" si="32"/>
        <v>4036136.9771867599</v>
      </c>
    </row>
    <row r="2080" spans="1:14" x14ac:dyDescent="0.45">
      <c r="A2080" s="9">
        <v>44083</v>
      </c>
      <c r="B2080" s="4" t="str">
        <f>VLOOKUP(A2080,holiday!A2080:F4185,2,FALSE)</f>
        <v>Wednesday</v>
      </c>
      <c r="C2080" s="4" t="str">
        <f>VLOOKUP(A2080,holiday!A2080:G4185,3,FALSE)</f>
        <v>September</v>
      </c>
      <c r="D2080" s="4">
        <f>VLOOKUP(A2080,holiday!A2080:E4185,5,FALSE)</f>
        <v>2020</v>
      </c>
      <c r="E2080" s="4">
        <f>VLOOKUP(A2080,holiday!A2080:F4185,4,FALSE)</f>
        <v>36</v>
      </c>
      <c r="F2080" s="4" t="str">
        <f>VLOOKUP(A2080,holiday!A2080:G4185,6,FALSE)</f>
        <v>N</v>
      </c>
      <c r="G2080" s="4" t="str">
        <f>VLOOKUP(A2080,holiday!A2080:H4185,7,FALSE)</f>
        <v>N</v>
      </c>
      <c r="H2080">
        <v>8.1</v>
      </c>
      <c r="I2080">
        <v>15.6</v>
      </c>
      <c r="J2080">
        <v>14.8</v>
      </c>
      <c r="K2080">
        <v>1</v>
      </c>
      <c r="L2080" s="5">
        <v>112140.47</v>
      </c>
      <c r="M2080" s="6">
        <v>37.015433659999999</v>
      </c>
      <c r="N2080" s="6">
        <f t="shared" si="32"/>
        <v>4150928.1278862203</v>
      </c>
    </row>
    <row r="2081" spans="1:14" x14ac:dyDescent="0.45">
      <c r="A2081" s="9">
        <v>44084</v>
      </c>
      <c r="B2081" s="4" t="str">
        <f>VLOOKUP(A2081,holiday!A2081:F4186,2,FALSE)</f>
        <v>Thursday</v>
      </c>
      <c r="C2081" s="4" t="str">
        <f>VLOOKUP(A2081,holiday!A2081:G4186,3,FALSE)</f>
        <v>September</v>
      </c>
      <c r="D2081" s="4">
        <f>VLOOKUP(A2081,holiday!A2081:E4186,5,FALSE)</f>
        <v>2020</v>
      </c>
      <c r="E2081" s="4">
        <f>VLOOKUP(A2081,holiday!A2081:F4186,4,FALSE)</f>
        <v>37</v>
      </c>
      <c r="F2081" s="4" t="str">
        <f>VLOOKUP(A2081,holiday!A2081:G4186,6,FALSE)</f>
        <v>N</v>
      </c>
      <c r="G2081" s="4" t="str">
        <f>VLOOKUP(A2081,holiday!A2081:H4186,7,FALSE)</f>
        <v>N</v>
      </c>
      <c r="H2081">
        <v>5.4</v>
      </c>
      <c r="I2081">
        <v>21.4</v>
      </c>
      <c r="J2081">
        <v>17.5</v>
      </c>
      <c r="K2081">
        <v>0</v>
      </c>
      <c r="L2081" s="5">
        <v>109328.33500000001</v>
      </c>
      <c r="M2081" s="6">
        <v>31.152816170000001</v>
      </c>
      <c r="N2081" s="6">
        <f t="shared" si="32"/>
        <v>3405885.5224271771</v>
      </c>
    </row>
    <row r="2082" spans="1:14" x14ac:dyDescent="0.45">
      <c r="A2082" s="9">
        <v>44085</v>
      </c>
      <c r="B2082" s="4" t="str">
        <f>VLOOKUP(A2082,holiday!A2082:F4187,2,FALSE)</f>
        <v>Friday</v>
      </c>
      <c r="C2082" s="4" t="str">
        <f>VLOOKUP(A2082,holiday!A2082:G4187,3,FALSE)</f>
        <v>September</v>
      </c>
      <c r="D2082" s="4">
        <f>VLOOKUP(A2082,holiday!A2082:E4187,5,FALSE)</f>
        <v>2020</v>
      </c>
      <c r="E2082" s="4">
        <f>VLOOKUP(A2082,holiday!A2082:F4187,4,FALSE)</f>
        <v>37</v>
      </c>
      <c r="F2082" s="4" t="str">
        <f>VLOOKUP(A2082,holiday!A2082:G4187,6,FALSE)</f>
        <v>N</v>
      </c>
      <c r="G2082" s="4" t="str">
        <f>VLOOKUP(A2082,holiday!A2082:H4187,7,FALSE)</f>
        <v>N</v>
      </c>
      <c r="H2082">
        <v>10.4</v>
      </c>
      <c r="I2082">
        <v>19.399999999999999</v>
      </c>
      <c r="J2082">
        <v>13.4</v>
      </c>
      <c r="K2082">
        <v>0</v>
      </c>
      <c r="L2082" s="5">
        <v>106643.05</v>
      </c>
      <c r="M2082" s="6">
        <v>22.38646877</v>
      </c>
      <c r="N2082" s="6">
        <f t="shared" si="32"/>
        <v>2387361.3083625487</v>
      </c>
    </row>
    <row r="2083" spans="1:14" x14ac:dyDescent="0.45">
      <c r="A2083" s="9">
        <v>44086</v>
      </c>
      <c r="B2083" s="4" t="str">
        <f>VLOOKUP(A2083,holiday!A2083:F4188,2,FALSE)</f>
        <v>Saturday</v>
      </c>
      <c r="C2083" s="4" t="str">
        <f>VLOOKUP(A2083,holiday!A2083:G4188,3,FALSE)</f>
        <v>September</v>
      </c>
      <c r="D2083" s="4">
        <f>VLOOKUP(A2083,holiday!A2083:E4188,5,FALSE)</f>
        <v>2020</v>
      </c>
      <c r="E2083" s="4">
        <f>VLOOKUP(A2083,holiday!A2083:F4188,4,FALSE)</f>
        <v>37</v>
      </c>
      <c r="F2083" s="4" t="str">
        <f>VLOOKUP(A2083,holiday!A2083:G4188,6,FALSE)</f>
        <v>N</v>
      </c>
      <c r="G2083" s="4" t="str">
        <f>VLOOKUP(A2083,holiday!A2083:H4188,7,FALSE)</f>
        <v>N</v>
      </c>
      <c r="H2083">
        <v>13.3</v>
      </c>
      <c r="I2083">
        <v>16</v>
      </c>
      <c r="J2083">
        <v>4</v>
      </c>
      <c r="K2083">
        <v>1.6</v>
      </c>
      <c r="L2083" s="5">
        <v>111644.6</v>
      </c>
      <c r="M2083" s="6">
        <v>34.264167829999998</v>
      </c>
      <c r="N2083" s="6">
        <f t="shared" si="32"/>
        <v>3825409.3117132178</v>
      </c>
    </row>
    <row r="2084" spans="1:14" x14ac:dyDescent="0.45">
      <c r="A2084" s="9">
        <v>44087</v>
      </c>
      <c r="B2084" s="4" t="str">
        <f>VLOOKUP(A2084,holiday!A2084:F4189,2,FALSE)</f>
        <v>Sunday</v>
      </c>
      <c r="C2084" s="4" t="str">
        <f>VLOOKUP(A2084,holiday!A2084:G4189,3,FALSE)</f>
        <v>September</v>
      </c>
      <c r="D2084" s="4">
        <f>VLOOKUP(A2084,holiday!A2084:E4189,5,FALSE)</f>
        <v>2020</v>
      </c>
      <c r="E2084" s="4">
        <f>VLOOKUP(A2084,holiday!A2084:F4189,4,FALSE)</f>
        <v>37</v>
      </c>
      <c r="F2084" s="4" t="str">
        <f>VLOOKUP(A2084,holiday!A2084:G4189,6,FALSE)</f>
        <v>N</v>
      </c>
      <c r="G2084" s="4" t="str">
        <f>VLOOKUP(A2084,holiday!A2084:H4189,7,FALSE)</f>
        <v>N</v>
      </c>
      <c r="H2084">
        <v>11.9</v>
      </c>
      <c r="I2084">
        <v>17.2</v>
      </c>
      <c r="J2084">
        <v>16.5</v>
      </c>
      <c r="K2084">
        <v>11.8</v>
      </c>
      <c r="L2084" s="5">
        <v>96225.91</v>
      </c>
      <c r="M2084" s="6">
        <v>28.327690329999999</v>
      </c>
      <c r="N2084" s="6">
        <f t="shared" si="32"/>
        <v>2725857.7802024502</v>
      </c>
    </row>
    <row r="2085" spans="1:14" x14ac:dyDescent="0.45">
      <c r="A2085" s="9">
        <v>44088</v>
      </c>
      <c r="B2085" s="4" t="str">
        <f>VLOOKUP(A2085,holiday!A2085:F4190,2,FALSE)</f>
        <v>Monday</v>
      </c>
      <c r="C2085" s="4" t="str">
        <f>VLOOKUP(A2085,holiday!A2085:G4190,3,FALSE)</f>
        <v>September</v>
      </c>
      <c r="D2085" s="4">
        <f>VLOOKUP(A2085,holiday!A2085:E4190,5,FALSE)</f>
        <v>2020</v>
      </c>
      <c r="E2085" s="4">
        <f>VLOOKUP(A2085,holiday!A2085:F4190,4,FALSE)</f>
        <v>37</v>
      </c>
      <c r="F2085" s="4" t="str">
        <f>VLOOKUP(A2085,holiday!A2085:G4190,6,FALSE)</f>
        <v>N</v>
      </c>
      <c r="G2085" s="4" t="str">
        <f>VLOOKUP(A2085,holiday!A2085:H4190,7,FALSE)</f>
        <v>N</v>
      </c>
      <c r="H2085">
        <v>11.1</v>
      </c>
      <c r="I2085">
        <v>16.600000000000001</v>
      </c>
      <c r="J2085">
        <v>18.100000000000001</v>
      </c>
      <c r="K2085">
        <v>0</v>
      </c>
      <c r="L2085" s="5">
        <v>107196.61</v>
      </c>
      <c r="M2085" s="6">
        <v>41.852128030000003</v>
      </c>
      <c r="N2085" s="6">
        <f t="shared" si="32"/>
        <v>4486406.2461019782</v>
      </c>
    </row>
    <row r="2086" spans="1:14" x14ac:dyDescent="0.45">
      <c r="A2086" s="9">
        <v>44089</v>
      </c>
      <c r="B2086" s="4" t="str">
        <f>VLOOKUP(A2086,holiday!A2086:F4191,2,FALSE)</f>
        <v>Tuesday</v>
      </c>
      <c r="C2086" s="4" t="str">
        <f>VLOOKUP(A2086,holiday!A2086:G4191,3,FALSE)</f>
        <v>September</v>
      </c>
      <c r="D2086" s="4">
        <f>VLOOKUP(A2086,holiday!A2086:E4191,5,FALSE)</f>
        <v>2020</v>
      </c>
      <c r="E2086" s="4">
        <f>VLOOKUP(A2086,holiday!A2086:F4191,4,FALSE)</f>
        <v>37</v>
      </c>
      <c r="F2086" s="4" t="str">
        <f>VLOOKUP(A2086,holiday!A2086:G4191,6,FALSE)</f>
        <v>N</v>
      </c>
      <c r="G2086" s="4" t="str">
        <f>VLOOKUP(A2086,holiday!A2086:H4191,7,FALSE)</f>
        <v>N</v>
      </c>
      <c r="H2086">
        <v>7.4</v>
      </c>
      <c r="I2086">
        <v>15.8</v>
      </c>
      <c r="J2086">
        <v>18.3</v>
      </c>
      <c r="K2086">
        <v>0</v>
      </c>
      <c r="L2086" s="5">
        <v>113008.77</v>
      </c>
      <c r="M2086" s="6">
        <v>44.305358050000002</v>
      </c>
      <c r="N2086" s="6">
        <f t="shared" si="32"/>
        <v>5006894.0176400989</v>
      </c>
    </row>
    <row r="2087" spans="1:14" x14ac:dyDescent="0.45">
      <c r="A2087" s="9">
        <v>44090</v>
      </c>
      <c r="B2087" s="4" t="str">
        <f>VLOOKUP(A2087,holiday!A2087:F4192,2,FALSE)</f>
        <v>Wednesday</v>
      </c>
      <c r="C2087" s="4" t="str">
        <f>VLOOKUP(A2087,holiday!A2087:G4192,3,FALSE)</f>
        <v>September</v>
      </c>
      <c r="D2087" s="4">
        <f>VLOOKUP(A2087,holiday!A2087:E4192,5,FALSE)</f>
        <v>2020</v>
      </c>
      <c r="E2087" s="4">
        <f>VLOOKUP(A2087,holiday!A2087:F4192,4,FALSE)</f>
        <v>37</v>
      </c>
      <c r="F2087" s="4" t="str">
        <f>VLOOKUP(A2087,holiday!A2087:G4192,6,FALSE)</f>
        <v>N</v>
      </c>
      <c r="G2087" s="4" t="str">
        <f>VLOOKUP(A2087,holiday!A2087:H4192,7,FALSE)</f>
        <v>N</v>
      </c>
      <c r="H2087">
        <v>7.1</v>
      </c>
      <c r="I2087">
        <v>22.8</v>
      </c>
      <c r="J2087">
        <v>17.399999999999999</v>
      </c>
      <c r="K2087">
        <v>0</v>
      </c>
      <c r="L2087" s="5">
        <v>110807.72</v>
      </c>
      <c r="M2087" s="6">
        <v>34.968412190000002</v>
      </c>
      <c r="N2087" s="6">
        <f t="shared" si="32"/>
        <v>3874770.0267941072</v>
      </c>
    </row>
    <row r="2088" spans="1:14" x14ac:dyDescent="0.45">
      <c r="A2088" s="9">
        <v>44091</v>
      </c>
      <c r="B2088" s="4" t="str">
        <f>VLOOKUP(A2088,holiday!A2088:F4193,2,FALSE)</f>
        <v>Thursday</v>
      </c>
      <c r="C2088" s="4" t="str">
        <f>VLOOKUP(A2088,holiday!A2088:G4193,3,FALSE)</f>
        <v>September</v>
      </c>
      <c r="D2088" s="4">
        <f>VLOOKUP(A2088,holiday!A2088:E4193,5,FALSE)</f>
        <v>2020</v>
      </c>
      <c r="E2088" s="4">
        <f>VLOOKUP(A2088,holiday!A2088:F4193,4,FALSE)</f>
        <v>38</v>
      </c>
      <c r="F2088" s="4" t="str">
        <f>VLOOKUP(A2088,holiday!A2088:G4193,6,FALSE)</f>
        <v>N</v>
      </c>
      <c r="G2088" s="4" t="str">
        <f>VLOOKUP(A2088,holiday!A2088:H4193,7,FALSE)</f>
        <v>N</v>
      </c>
      <c r="H2088">
        <v>11.8</v>
      </c>
      <c r="I2088">
        <v>15.5</v>
      </c>
      <c r="J2088">
        <v>9.4</v>
      </c>
      <c r="K2088">
        <v>0.8</v>
      </c>
      <c r="L2088" s="5">
        <v>115643.44</v>
      </c>
      <c r="M2088" s="6">
        <v>34.696676500000002</v>
      </c>
      <c r="N2088" s="6">
        <f t="shared" si="32"/>
        <v>4012443.0270271604</v>
      </c>
    </row>
    <row r="2089" spans="1:14" x14ac:dyDescent="0.45">
      <c r="A2089" s="9">
        <v>44092</v>
      </c>
      <c r="B2089" s="4" t="str">
        <f>VLOOKUP(A2089,holiday!A2089:F4194,2,FALSE)</f>
        <v>Friday</v>
      </c>
      <c r="C2089" s="4" t="str">
        <f>VLOOKUP(A2089,holiday!A2089:G4194,3,FALSE)</f>
        <v>September</v>
      </c>
      <c r="D2089" s="4">
        <f>VLOOKUP(A2089,holiday!A2089:E4194,5,FALSE)</f>
        <v>2020</v>
      </c>
      <c r="E2089" s="4">
        <f>VLOOKUP(A2089,holiday!A2089:F4194,4,FALSE)</f>
        <v>38</v>
      </c>
      <c r="F2089" s="4" t="str">
        <f>VLOOKUP(A2089,holiday!A2089:G4194,6,FALSE)</f>
        <v>N</v>
      </c>
      <c r="G2089" s="4" t="str">
        <f>VLOOKUP(A2089,holiday!A2089:H4194,7,FALSE)</f>
        <v>N</v>
      </c>
      <c r="H2089">
        <v>8.4</v>
      </c>
      <c r="I2089">
        <v>18.7</v>
      </c>
      <c r="J2089">
        <v>13.6</v>
      </c>
      <c r="K2089">
        <v>0</v>
      </c>
      <c r="L2089" s="5">
        <v>112335.7</v>
      </c>
      <c r="M2089" s="6">
        <v>40.837043459999997</v>
      </c>
      <c r="N2089" s="6">
        <f t="shared" si="32"/>
        <v>4587457.8630095217</v>
      </c>
    </row>
    <row r="2090" spans="1:14" x14ac:dyDescent="0.45">
      <c r="A2090" s="9">
        <v>44093</v>
      </c>
      <c r="B2090" s="4" t="str">
        <f>VLOOKUP(A2090,holiday!A2090:F4195,2,FALSE)</f>
        <v>Saturday</v>
      </c>
      <c r="C2090" s="4" t="str">
        <f>VLOOKUP(A2090,holiday!A2090:G4195,3,FALSE)</f>
        <v>September</v>
      </c>
      <c r="D2090" s="4">
        <f>VLOOKUP(A2090,holiday!A2090:E4195,5,FALSE)</f>
        <v>2020</v>
      </c>
      <c r="E2090" s="4">
        <f>VLOOKUP(A2090,holiday!A2090:F4195,4,FALSE)</f>
        <v>38</v>
      </c>
      <c r="F2090" s="4" t="str">
        <f>VLOOKUP(A2090,holiday!A2090:G4195,6,FALSE)</f>
        <v>N</v>
      </c>
      <c r="G2090" s="4" t="str">
        <f>VLOOKUP(A2090,holiday!A2090:H4195,7,FALSE)</f>
        <v>N</v>
      </c>
      <c r="H2090">
        <v>11.3</v>
      </c>
      <c r="I2090">
        <v>26.3</v>
      </c>
      <c r="J2090">
        <v>17.100000000000001</v>
      </c>
      <c r="K2090">
        <v>0</v>
      </c>
      <c r="L2090" s="5">
        <v>93384</v>
      </c>
      <c r="M2090" s="6">
        <v>24.265307830000001</v>
      </c>
      <c r="N2090" s="6">
        <f t="shared" si="32"/>
        <v>2265991.5063967202</v>
      </c>
    </row>
    <row r="2091" spans="1:14" x14ac:dyDescent="0.45">
      <c r="A2091" s="9">
        <v>44094</v>
      </c>
      <c r="B2091" s="4" t="str">
        <f>VLOOKUP(A2091,holiday!A2091:F4196,2,FALSE)</f>
        <v>Sunday</v>
      </c>
      <c r="C2091" s="4" t="str">
        <f>VLOOKUP(A2091,holiday!A2091:G4196,3,FALSE)</f>
        <v>September</v>
      </c>
      <c r="D2091" s="4">
        <f>VLOOKUP(A2091,holiday!A2091:E4196,5,FALSE)</f>
        <v>2020</v>
      </c>
      <c r="E2091" s="4">
        <f>VLOOKUP(A2091,holiday!A2091:F4196,4,FALSE)</f>
        <v>38</v>
      </c>
      <c r="F2091" s="4" t="str">
        <f>VLOOKUP(A2091,holiday!A2091:G4196,6,FALSE)</f>
        <v>N</v>
      </c>
      <c r="G2091" s="4" t="str">
        <f>VLOOKUP(A2091,holiday!A2091:H4196,7,FALSE)</f>
        <v>N</v>
      </c>
      <c r="H2091">
        <v>17.100000000000001</v>
      </c>
      <c r="I2091">
        <v>22</v>
      </c>
      <c r="J2091">
        <v>16.7</v>
      </c>
      <c r="K2091">
        <v>0</v>
      </c>
      <c r="L2091" s="5">
        <v>86891.23</v>
      </c>
      <c r="M2091" s="6">
        <v>23.051334789999999</v>
      </c>
      <c r="N2091" s="6">
        <f t="shared" si="32"/>
        <v>2002958.8330448915</v>
      </c>
    </row>
    <row r="2092" spans="1:14" x14ac:dyDescent="0.45">
      <c r="A2092" s="9">
        <v>44095</v>
      </c>
      <c r="B2092" s="4" t="str">
        <f>VLOOKUP(A2092,holiday!A2092:F4197,2,FALSE)</f>
        <v>Monday</v>
      </c>
      <c r="C2092" s="4" t="str">
        <f>VLOOKUP(A2092,holiday!A2092:G4197,3,FALSE)</f>
        <v>September</v>
      </c>
      <c r="D2092" s="4">
        <f>VLOOKUP(A2092,holiday!A2092:E4197,5,FALSE)</f>
        <v>2020</v>
      </c>
      <c r="E2092" s="4">
        <f>VLOOKUP(A2092,holiday!A2092:F4197,4,FALSE)</f>
        <v>38</v>
      </c>
      <c r="F2092" s="4" t="str">
        <f>VLOOKUP(A2092,holiday!A2092:G4197,6,FALSE)</f>
        <v>N</v>
      </c>
      <c r="G2092" s="4" t="str">
        <f>VLOOKUP(A2092,holiday!A2092:H4197,7,FALSE)</f>
        <v>N</v>
      </c>
      <c r="H2092">
        <v>16.600000000000001</v>
      </c>
      <c r="I2092">
        <v>19.8</v>
      </c>
      <c r="J2092">
        <v>13</v>
      </c>
      <c r="K2092">
        <v>0</v>
      </c>
      <c r="L2092" s="5">
        <v>100977.95</v>
      </c>
      <c r="M2092" s="6">
        <v>34.25364192</v>
      </c>
      <c r="N2092" s="6">
        <f t="shared" si="32"/>
        <v>3458862.5411156639</v>
      </c>
    </row>
    <row r="2093" spans="1:14" x14ac:dyDescent="0.45">
      <c r="A2093" s="9">
        <v>44096</v>
      </c>
      <c r="B2093" s="4" t="str">
        <f>VLOOKUP(A2093,holiday!A2093:F4198,2,FALSE)</f>
        <v>Tuesday</v>
      </c>
      <c r="C2093" s="4" t="str">
        <f>VLOOKUP(A2093,holiday!A2093:G4198,3,FALSE)</f>
        <v>September</v>
      </c>
      <c r="D2093" s="4">
        <f>VLOOKUP(A2093,holiday!A2093:E4198,5,FALSE)</f>
        <v>2020</v>
      </c>
      <c r="E2093" s="4">
        <f>VLOOKUP(A2093,holiday!A2093:F4198,4,FALSE)</f>
        <v>38</v>
      </c>
      <c r="F2093" s="4" t="str">
        <f>VLOOKUP(A2093,holiday!A2093:G4198,6,FALSE)</f>
        <v>N</v>
      </c>
      <c r="G2093" s="4" t="str">
        <f>VLOOKUP(A2093,holiday!A2093:H4198,7,FALSE)</f>
        <v>N</v>
      </c>
      <c r="H2093">
        <v>12.3</v>
      </c>
      <c r="I2093">
        <v>18.899999999999999</v>
      </c>
      <c r="J2093">
        <v>16.8</v>
      </c>
      <c r="K2093">
        <v>0</v>
      </c>
      <c r="L2093" s="5">
        <v>103200.64</v>
      </c>
      <c r="M2093" s="6">
        <v>25.925322789999999</v>
      </c>
      <c r="N2093" s="6">
        <f t="shared" si="32"/>
        <v>2675509.9041345855</v>
      </c>
    </row>
    <row r="2094" spans="1:14" x14ac:dyDescent="0.45">
      <c r="A2094" s="9">
        <v>44097</v>
      </c>
      <c r="B2094" s="4" t="str">
        <f>VLOOKUP(A2094,holiday!A2094:F4199,2,FALSE)</f>
        <v>Wednesday</v>
      </c>
      <c r="C2094" s="4" t="str">
        <f>VLOOKUP(A2094,holiday!A2094:G4199,3,FALSE)</f>
        <v>September</v>
      </c>
      <c r="D2094" s="4">
        <f>VLOOKUP(A2094,holiday!A2094:E4199,5,FALSE)</f>
        <v>2020</v>
      </c>
      <c r="E2094" s="4">
        <f>VLOOKUP(A2094,holiday!A2094:F4199,4,FALSE)</f>
        <v>38</v>
      </c>
      <c r="F2094" s="4" t="str">
        <f>VLOOKUP(A2094,holiday!A2094:G4199,6,FALSE)</f>
        <v>N</v>
      </c>
      <c r="G2094" s="4" t="str">
        <f>VLOOKUP(A2094,holiday!A2094:H4199,7,FALSE)</f>
        <v>N</v>
      </c>
      <c r="H2094">
        <v>10.6</v>
      </c>
      <c r="I2094">
        <v>15.1</v>
      </c>
      <c r="J2094">
        <v>12.3</v>
      </c>
      <c r="K2094">
        <v>0.2</v>
      </c>
      <c r="L2094" s="5">
        <v>112412.44500000001</v>
      </c>
      <c r="M2094" s="6">
        <v>34.211794570000002</v>
      </c>
      <c r="N2094" s="6">
        <f t="shared" si="32"/>
        <v>3845831.4754514243</v>
      </c>
    </row>
    <row r="2095" spans="1:14" x14ac:dyDescent="0.45">
      <c r="A2095" s="9">
        <v>44098</v>
      </c>
      <c r="B2095" s="4" t="str">
        <f>VLOOKUP(A2095,holiday!A2095:F4200,2,FALSE)</f>
        <v>Thursday</v>
      </c>
      <c r="C2095" s="4" t="str">
        <f>VLOOKUP(A2095,holiday!A2095:G4200,3,FALSE)</f>
        <v>September</v>
      </c>
      <c r="D2095" s="4">
        <f>VLOOKUP(A2095,holiday!A2095:E4200,5,FALSE)</f>
        <v>2020</v>
      </c>
      <c r="E2095" s="4">
        <f>VLOOKUP(A2095,holiday!A2095:F4200,4,FALSE)</f>
        <v>39</v>
      </c>
      <c r="F2095" s="4" t="str">
        <f>VLOOKUP(A2095,holiday!A2095:G4200,6,FALSE)</f>
        <v>N</v>
      </c>
      <c r="G2095" s="4" t="str">
        <f>VLOOKUP(A2095,holiday!A2095:H4200,7,FALSE)</f>
        <v>N</v>
      </c>
      <c r="H2095">
        <v>8.1999999999999993</v>
      </c>
      <c r="I2095">
        <v>15</v>
      </c>
      <c r="J2095">
        <v>13.9</v>
      </c>
      <c r="K2095">
        <v>1.6</v>
      </c>
      <c r="L2095" s="5">
        <v>117535.715</v>
      </c>
      <c r="M2095" s="6">
        <v>51.779356100000001</v>
      </c>
      <c r="N2095" s="6">
        <f t="shared" si="32"/>
        <v>6085923.6414531115</v>
      </c>
    </row>
    <row r="2096" spans="1:14" x14ac:dyDescent="0.45">
      <c r="A2096" s="9">
        <v>44099</v>
      </c>
      <c r="B2096" s="4" t="str">
        <f>VLOOKUP(A2096,holiday!A2096:F4201,2,FALSE)</f>
        <v>Friday</v>
      </c>
      <c r="C2096" s="4" t="str">
        <f>VLOOKUP(A2096,holiday!A2096:G4201,3,FALSE)</f>
        <v>September</v>
      </c>
      <c r="D2096" s="4">
        <f>VLOOKUP(A2096,holiday!A2096:E4201,5,FALSE)</f>
        <v>2020</v>
      </c>
      <c r="E2096" s="4">
        <f>VLOOKUP(A2096,holiday!A2096:F4201,4,FALSE)</f>
        <v>39</v>
      </c>
      <c r="F2096" s="4" t="str">
        <f>VLOOKUP(A2096,holiday!A2096:G4201,6,FALSE)</f>
        <v>N</v>
      </c>
      <c r="G2096" s="4" t="str">
        <f>VLOOKUP(A2096,holiday!A2096:H4201,7,FALSE)</f>
        <v>N</v>
      </c>
      <c r="H2096">
        <v>7.2</v>
      </c>
      <c r="I2096">
        <v>11.9</v>
      </c>
      <c r="J2096">
        <v>7.2</v>
      </c>
      <c r="K2096">
        <v>3.2</v>
      </c>
      <c r="L2096" s="5">
        <v>126354.68</v>
      </c>
      <c r="M2096" s="6">
        <v>53.429209659999998</v>
      </c>
      <c r="N2096" s="6">
        <f t="shared" si="32"/>
        <v>6751030.6892422084</v>
      </c>
    </row>
    <row r="2097" spans="1:14" x14ac:dyDescent="0.45">
      <c r="A2097" s="9">
        <v>44100</v>
      </c>
      <c r="B2097" s="4" t="str">
        <f>VLOOKUP(A2097,holiday!A2097:F4202,2,FALSE)</f>
        <v>Saturday</v>
      </c>
      <c r="C2097" s="4" t="str">
        <f>VLOOKUP(A2097,holiday!A2097:G4202,3,FALSE)</f>
        <v>September</v>
      </c>
      <c r="D2097" s="4">
        <f>VLOOKUP(A2097,holiday!A2097:E4202,5,FALSE)</f>
        <v>2020</v>
      </c>
      <c r="E2097" s="4">
        <f>VLOOKUP(A2097,holiday!A2097:F4202,4,FALSE)</f>
        <v>39</v>
      </c>
      <c r="F2097" s="4" t="str">
        <f>VLOOKUP(A2097,holiday!A2097:G4202,6,FALSE)</f>
        <v>N</v>
      </c>
      <c r="G2097" s="4" t="str">
        <f>VLOOKUP(A2097,holiday!A2097:H4202,7,FALSE)</f>
        <v>N</v>
      </c>
      <c r="H2097">
        <v>6.2</v>
      </c>
      <c r="I2097">
        <v>13.4</v>
      </c>
      <c r="J2097">
        <v>15</v>
      </c>
      <c r="K2097">
        <v>9.4</v>
      </c>
      <c r="L2097" s="5">
        <v>106694.965</v>
      </c>
      <c r="M2097" s="6">
        <v>33.444710110000003</v>
      </c>
      <c r="N2097" s="6">
        <f t="shared" si="32"/>
        <v>3568382.1746215965</v>
      </c>
    </row>
    <row r="2098" spans="1:14" x14ac:dyDescent="0.45">
      <c r="A2098" s="9">
        <v>44101</v>
      </c>
      <c r="B2098" s="4" t="str">
        <f>VLOOKUP(A2098,holiday!A2098:F4203,2,FALSE)</f>
        <v>Sunday</v>
      </c>
      <c r="C2098" s="4" t="str">
        <f>VLOOKUP(A2098,holiday!A2098:G4203,3,FALSE)</f>
        <v>September</v>
      </c>
      <c r="D2098" s="4">
        <f>VLOOKUP(A2098,holiday!A2098:E4203,5,FALSE)</f>
        <v>2020</v>
      </c>
      <c r="E2098" s="4">
        <f>VLOOKUP(A2098,holiday!A2098:F4203,4,FALSE)</f>
        <v>39</v>
      </c>
      <c r="F2098" s="4" t="str">
        <f>VLOOKUP(A2098,holiday!A2098:G4203,6,FALSE)</f>
        <v>N</v>
      </c>
      <c r="G2098" s="4" t="str">
        <f>VLOOKUP(A2098,holiday!A2098:H4203,7,FALSE)</f>
        <v>N</v>
      </c>
      <c r="H2098">
        <v>8.8000000000000007</v>
      </c>
      <c r="I2098">
        <v>13.4</v>
      </c>
      <c r="J2098">
        <v>20.9</v>
      </c>
      <c r="K2098">
        <v>3</v>
      </c>
      <c r="L2098" s="5">
        <v>101703.49</v>
      </c>
      <c r="M2098" s="6">
        <v>57.920028760000001</v>
      </c>
      <c r="N2098" s="6">
        <f t="shared" si="32"/>
        <v>5890669.0657923725</v>
      </c>
    </row>
    <row r="2099" spans="1:14" x14ac:dyDescent="0.45">
      <c r="A2099" s="9">
        <v>44102</v>
      </c>
      <c r="B2099" s="4" t="str">
        <f>VLOOKUP(A2099,holiday!A2099:F4204,2,FALSE)</f>
        <v>Monday</v>
      </c>
      <c r="C2099" s="4" t="str">
        <f>VLOOKUP(A2099,holiday!A2099:G4204,3,FALSE)</f>
        <v>September</v>
      </c>
      <c r="D2099" s="4">
        <f>VLOOKUP(A2099,holiday!A2099:E4204,5,FALSE)</f>
        <v>2020</v>
      </c>
      <c r="E2099" s="4">
        <f>VLOOKUP(A2099,holiday!A2099:F4204,4,FALSE)</f>
        <v>39</v>
      </c>
      <c r="F2099" s="4" t="str">
        <f>VLOOKUP(A2099,holiday!A2099:G4204,6,FALSE)</f>
        <v>N</v>
      </c>
      <c r="G2099" s="4" t="str">
        <f>VLOOKUP(A2099,holiday!A2099:H4204,7,FALSE)</f>
        <v>N</v>
      </c>
      <c r="H2099">
        <v>6.5</v>
      </c>
      <c r="I2099">
        <v>13.6</v>
      </c>
      <c r="J2099">
        <v>18.3</v>
      </c>
      <c r="K2099">
        <v>0</v>
      </c>
      <c r="L2099" s="5">
        <v>114651.14</v>
      </c>
      <c r="M2099" s="6">
        <v>59.74605347</v>
      </c>
      <c r="N2099" s="6">
        <f t="shared" si="32"/>
        <v>6849953.1408364559</v>
      </c>
    </row>
    <row r="2100" spans="1:14" x14ac:dyDescent="0.45">
      <c r="A2100" s="9">
        <v>44103</v>
      </c>
      <c r="B2100" s="4" t="str">
        <f>VLOOKUP(A2100,holiday!A2100:F4205,2,FALSE)</f>
        <v>Tuesday</v>
      </c>
      <c r="C2100" s="4" t="str">
        <f>VLOOKUP(A2100,holiday!A2100:G4205,3,FALSE)</f>
        <v>September</v>
      </c>
      <c r="D2100" s="4">
        <f>VLOOKUP(A2100,holiday!A2100:E4205,5,FALSE)</f>
        <v>2020</v>
      </c>
      <c r="E2100" s="4">
        <f>VLOOKUP(A2100,holiday!A2100:F4205,4,FALSE)</f>
        <v>39</v>
      </c>
      <c r="F2100" s="4" t="str">
        <f>VLOOKUP(A2100,holiday!A2100:G4205,6,FALSE)</f>
        <v>N</v>
      </c>
      <c r="G2100" s="4" t="str">
        <f>VLOOKUP(A2100,holiday!A2100:H4205,7,FALSE)</f>
        <v>N</v>
      </c>
      <c r="H2100">
        <v>4.3</v>
      </c>
      <c r="I2100">
        <v>21</v>
      </c>
      <c r="J2100">
        <v>18.399999999999999</v>
      </c>
      <c r="K2100">
        <v>0</v>
      </c>
      <c r="L2100" s="5">
        <v>112076.46</v>
      </c>
      <c r="M2100" s="6">
        <v>42.120177509999998</v>
      </c>
      <c r="N2100" s="6">
        <f t="shared" si="32"/>
        <v>4720680.3898924142</v>
      </c>
    </row>
    <row r="2101" spans="1:14" x14ac:dyDescent="0.45">
      <c r="A2101" s="9">
        <v>44104</v>
      </c>
      <c r="B2101" s="4" t="str">
        <f>VLOOKUP(A2101,holiday!A2101:F4206,2,FALSE)</f>
        <v>Wednesday</v>
      </c>
      <c r="C2101" s="4" t="str">
        <f>VLOOKUP(A2101,holiday!A2101:G4206,3,FALSE)</f>
        <v>September</v>
      </c>
      <c r="D2101" s="4">
        <f>VLOOKUP(A2101,holiday!A2101:E4206,5,FALSE)</f>
        <v>2020</v>
      </c>
      <c r="E2101" s="4">
        <f>VLOOKUP(A2101,holiday!A2101:F4206,4,FALSE)</f>
        <v>39</v>
      </c>
      <c r="F2101" s="4" t="str">
        <f>VLOOKUP(A2101,holiday!A2101:G4206,6,FALSE)</f>
        <v>N</v>
      </c>
      <c r="G2101" s="4" t="str">
        <f>VLOOKUP(A2101,holiday!A2101:H4206,7,FALSE)</f>
        <v>N</v>
      </c>
      <c r="H2101">
        <v>10.7</v>
      </c>
      <c r="I2101">
        <v>19.399999999999999</v>
      </c>
      <c r="J2101">
        <v>13</v>
      </c>
      <c r="K2101">
        <v>0.6</v>
      </c>
      <c r="L2101" s="5">
        <v>113620.21</v>
      </c>
      <c r="M2101" s="6">
        <v>38.05764052</v>
      </c>
      <c r="N2101" s="6">
        <f t="shared" si="32"/>
        <v>4324117.1079869093</v>
      </c>
    </row>
    <row r="2102" spans="1:14" x14ac:dyDescent="0.45">
      <c r="A2102" s="9">
        <v>44105</v>
      </c>
      <c r="B2102" s="4" t="str">
        <f>VLOOKUP(A2102,holiday!A2102:F4207,2,FALSE)</f>
        <v>Thursday</v>
      </c>
      <c r="C2102" s="4" t="str">
        <f>VLOOKUP(A2102,holiday!A2102:G4207,3,FALSE)</f>
        <v>October</v>
      </c>
      <c r="D2102" s="4">
        <f>VLOOKUP(A2102,holiday!A2102:E4207,5,FALSE)</f>
        <v>2020</v>
      </c>
      <c r="E2102" s="4">
        <f>VLOOKUP(A2102,holiday!A2102:F4207,4,FALSE)</f>
        <v>40</v>
      </c>
      <c r="F2102" s="4" t="str">
        <f>VLOOKUP(A2102,holiday!A2102:G4207,6,FALSE)</f>
        <v>N</v>
      </c>
      <c r="G2102" s="4" t="str">
        <f>VLOOKUP(A2102,holiday!A2102:H4207,7,FALSE)</f>
        <v>N</v>
      </c>
      <c r="H2102">
        <v>9.4</v>
      </c>
      <c r="I2102">
        <v>19.5</v>
      </c>
      <c r="J2102">
        <v>21.2</v>
      </c>
      <c r="K2102">
        <v>1.8</v>
      </c>
      <c r="L2102" s="5">
        <v>106641.79</v>
      </c>
      <c r="M2102" s="6">
        <v>34.65467056</v>
      </c>
      <c r="N2102" s="6">
        <f t="shared" si="32"/>
        <v>3695636.1003787019</v>
      </c>
    </row>
    <row r="2103" spans="1:14" x14ac:dyDescent="0.45">
      <c r="A2103" s="9">
        <v>44106</v>
      </c>
      <c r="B2103" s="4" t="str">
        <f>VLOOKUP(A2103,holiday!A2103:F4208,2,FALSE)</f>
        <v>Friday</v>
      </c>
      <c r="C2103" s="4" t="str">
        <f>VLOOKUP(A2103,holiday!A2103:G4208,3,FALSE)</f>
        <v>October</v>
      </c>
      <c r="D2103" s="4">
        <f>VLOOKUP(A2103,holiday!A2103:E4208,5,FALSE)</f>
        <v>2020</v>
      </c>
      <c r="E2103" s="4">
        <f>VLOOKUP(A2103,holiday!A2103:F4208,4,FALSE)</f>
        <v>40</v>
      </c>
      <c r="F2103" s="4" t="str">
        <f>VLOOKUP(A2103,holiday!A2103:G4208,6,FALSE)</f>
        <v>N</v>
      </c>
      <c r="G2103" s="4" t="str">
        <f>VLOOKUP(A2103,holiday!A2103:H4208,7,FALSE)</f>
        <v>N</v>
      </c>
      <c r="H2103">
        <v>12.8</v>
      </c>
      <c r="I2103">
        <v>26</v>
      </c>
      <c r="J2103">
        <v>22</v>
      </c>
      <c r="K2103">
        <v>0</v>
      </c>
      <c r="L2103" s="5">
        <v>99585.835000000006</v>
      </c>
      <c r="M2103" s="6">
        <v>-6.0760283690000003</v>
      </c>
      <c r="N2103" s="6">
        <f t="shared" si="32"/>
        <v>-605086.3586105532</v>
      </c>
    </row>
    <row r="2104" spans="1:14" x14ac:dyDescent="0.45">
      <c r="A2104" s="9">
        <v>44107</v>
      </c>
      <c r="B2104" s="4" t="str">
        <f>VLOOKUP(A2104,holiday!A2104:F4209,2,FALSE)</f>
        <v>Saturday</v>
      </c>
      <c r="C2104" s="4" t="str">
        <f>VLOOKUP(A2104,holiday!A2104:G4209,3,FALSE)</f>
        <v>October</v>
      </c>
      <c r="D2104" s="4">
        <f>VLOOKUP(A2104,holiday!A2104:E4209,5,FALSE)</f>
        <v>2020</v>
      </c>
      <c r="E2104" s="4">
        <f>VLOOKUP(A2104,holiday!A2104:F4209,4,FALSE)</f>
        <v>40</v>
      </c>
      <c r="F2104" s="4" t="str">
        <f>VLOOKUP(A2104,holiday!A2104:G4209,6,FALSE)</f>
        <v>N</v>
      </c>
      <c r="G2104" s="4" t="str">
        <f>VLOOKUP(A2104,holiday!A2104:H4209,7,FALSE)</f>
        <v>N</v>
      </c>
      <c r="H2104">
        <v>17.399999999999999</v>
      </c>
      <c r="I2104">
        <v>29.4</v>
      </c>
      <c r="J2104">
        <v>19.8</v>
      </c>
      <c r="K2104">
        <v>0</v>
      </c>
      <c r="L2104" s="5">
        <v>92277.024999999994</v>
      </c>
      <c r="M2104" s="6">
        <v>-1.983470633</v>
      </c>
      <c r="N2104" s="6">
        <f t="shared" si="32"/>
        <v>-183028.76918810682</v>
      </c>
    </row>
    <row r="2105" spans="1:14" x14ac:dyDescent="0.45">
      <c r="A2105" s="9">
        <v>44108</v>
      </c>
      <c r="B2105" s="4" t="str">
        <f>VLOOKUP(A2105,holiday!A2105:F4210,2,FALSE)</f>
        <v>Sunday</v>
      </c>
      <c r="C2105" s="4" t="str">
        <f>VLOOKUP(A2105,holiday!A2105:G4210,3,FALSE)</f>
        <v>October</v>
      </c>
      <c r="D2105" s="4">
        <f>VLOOKUP(A2105,holiday!A2105:E4210,5,FALSE)</f>
        <v>2020</v>
      </c>
      <c r="E2105" s="4">
        <f>VLOOKUP(A2105,holiday!A2105:F4210,4,FALSE)</f>
        <v>40</v>
      </c>
      <c r="F2105" s="4" t="str">
        <f>VLOOKUP(A2105,holiday!A2105:G4210,6,FALSE)</f>
        <v>N</v>
      </c>
      <c r="G2105" s="4" t="str">
        <f>VLOOKUP(A2105,holiday!A2105:H4210,7,FALSE)</f>
        <v>N</v>
      </c>
      <c r="H2105">
        <v>13.5</v>
      </c>
      <c r="I2105">
        <v>29.5</v>
      </c>
      <c r="J2105">
        <v>8.4</v>
      </c>
      <c r="K2105">
        <v>0</v>
      </c>
      <c r="L2105" s="5">
        <v>94081.565000000002</v>
      </c>
      <c r="M2105" s="6">
        <v>25.0086136</v>
      </c>
      <c r="N2105" s="6">
        <f t="shared" si="32"/>
        <v>2352849.5059682839</v>
      </c>
    </row>
    <row r="2106" spans="1:14" x14ac:dyDescent="0.45">
      <c r="A2106" s="9">
        <v>44109</v>
      </c>
      <c r="B2106" s="4" t="str">
        <f>VLOOKUP(A2106,holiday!A2106:F4211,2,FALSE)</f>
        <v>Monday</v>
      </c>
      <c r="C2106" s="4" t="str">
        <f>VLOOKUP(A2106,holiday!A2106:G4211,3,FALSE)</f>
        <v>October</v>
      </c>
      <c r="D2106" s="4">
        <f>VLOOKUP(A2106,holiday!A2106:E4211,5,FALSE)</f>
        <v>2020</v>
      </c>
      <c r="E2106" s="4">
        <f>VLOOKUP(A2106,holiday!A2106:F4211,4,FALSE)</f>
        <v>40</v>
      </c>
      <c r="F2106" s="4" t="str">
        <f>VLOOKUP(A2106,holiday!A2106:G4211,6,FALSE)</f>
        <v>N</v>
      </c>
      <c r="G2106" s="4" t="str">
        <f>VLOOKUP(A2106,holiday!A2106:H4211,7,FALSE)</f>
        <v>N</v>
      </c>
      <c r="H2106">
        <v>9.1</v>
      </c>
      <c r="I2106">
        <v>12.7</v>
      </c>
      <c r="J2106">
        <v>7.3</v>
      </c>
      <c r="K2106">
        <v>12.8</v>
      </c>
      <c r="L2106" s="5">
        <v>113610.03</v>
      </c>
      <c r="M2106" s="6">
        <v>36.764700519999998</v>
      </c>
      <c r="N2106" s="6">
        <f t="shared" si="32"/>
        <v>4176838.7290182156</v>
      </c>
    </row>
    <row r="2107" spans="1:14" x14ac:dyDescent="0.45">
      <c r="A2107" s="9">
        <v>44110</v>
      </c>
      <c r="B2107" s="4" t="str">
        <f>VLOOKUP(A2107,holiday!A2107:F4212,2,FALSE)</f>
        <v>Tuesday</v>
      </c>
      <c r="C2107" s="4" t="str">
        <f>VLOOKUP(A2107,holiday!A2107:G4212,3,FALSE)</f>
        <v>October</v>
      </c>
      <c r="D2107" s="4">
        <f>VLOOKUP(A2107,holiday!A2107:E4212,5,FALSE)</f>
        <v>2020</v>
      </c>
      <c r="E2107" s="4">
        <f>VLOOKUP(A2107,holiday!A2107:F4212,4,FALSE)</f>
        <v>40</v>
      </c>
      <c r="F2107" s="4" t="str">
        <f>VLOOKUP(A2107,holiday!A2107:G4212,6,FALSE)</f>
        <v>N</v>
      </c>
      <c r="G2107" s="4" t="str">
        <f>VLOOKUP(A2107,holiday!A2107:H4212,7,FALSE)</f>
        <v>N</v>
      </c>
      <c r="H2107">
        <v>8.9</v>
      </c>
      <c r="I2107">
        <v>12.6</v>
      </c>
      <c r="J2107">
        <v>5.8</v>
      </c>
      <c r="K2107">
        <v>1</v>
      </c>
      <c r="L2107" s="5">
        <v>122607.56</v>
      </c>
      <c r="M2107" s="6">
        <v>75.771059010000002</v>
      </c>
      <c r="N2107" s="6">
        <f t="shared" si="32"/>
        <v>9290104.663832115</v>
      </c>
    </row>
    <row r="2108" spans="1:14" x14ac:dyDescent="0.45">
      <c r="K2108" t="s">
        <v>31</v>
      </c>
      <c r="L2108" s="5">
        <f>MIN(L2:L2107)</f>
        <v>85094.375</v>
      </c>
      <c r="N2108" s="12">
        <f>MIN(N2:N2107)</f>
        <v>-605086.3586105532</v>
      </c>
    </row>
    <row r="2109" spans="1:14" x14ac:dyDescent="0.45">
      <c r="K2109" t="s">
        <v>32</v>
      </c>
      <c r="L2109" s="5">
        <f>MAX(L2:L2107)</f>
        <v>170653.84</v>
      </c>
      <c r="N2109" s="6">
        <f>MAX(N2:N2107)</f>
        <v>709250294.69111621</v>
      </c>
    </row>
    <row r="2110" spans="1:14" x14ac:dyDescent="0.45">
      <c r="K2110" t="s">
        <v>33</v>
      </c>
    </row>
  </sheetData>
  <conditionalFormatting sqref="H2:H2107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{3D5DCDA5-F16C-4F25-953E-89934C014A6F}</x14:id>
        </ext>
      </extLst>
    </cfRule>
  </conditionalFormatting>
  <conditionalFormatting sqref="I2:I2107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{464A39A7-3401-497E-A61C-C1B9425BF93E}</x14:id>
        </ext>
      </extLst>
    </cfRule>
  </conditionalFormatting>
  <conditionalFormatting sqref="J2:J1061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{72A88E20-50D0-4028-981C-F4990E208C8B}</x14:id>
        </ext>
      </extLst>
    </cfRule>
  </conditionalFormatting>
  <conditionalFormatting sqref="L2:L2107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11:M2107">
    <cfRule type="cellIs" dxfId="7" priority="9" stopIfTrue="1" operator="greaterThan">
      <formula>200</formula>
    </cfRule>
    <cfRule type="cellIs" dxfId="6" priority="10" stopIfTrue="1" operator="greaterThan">
      <formula>20</formula>
    </cfRule>
  </conditionalFormatting>
  <conditionalFormatting sqref="N2:N2107">
    <cfRule type="cellIs" dxfId="5" priority="6" stopIfTrue="1" operator="lessThan">
      <formula>1000000</formula>
    </cfRule>
    <cfRule type="cellIs" dxfId="4" priority="8" stopIfTrue="1" operator="greaterThan">
      <formula>10000000</formula>
    </cfRule>
  </conditionalFormatting>
  <pageMargins left="0.70000000000000007" right="0.70000000000000007" top="0.75" bottom="0.75" header="0.30000000000000004" footer="0.30000000000000004"/>
  <pageSetup paperSize="9" fitToWidth="0" fitToHeight="0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D5DCDA5-F16C-4F25-953E-89934C014A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H2:H2107</xm:sqref>
        </x14:conditionalFormatting>
        <x14:conditionalFormatting xmlns:xm="http://schemas.microsoft.com/office/excel/2006/main">
          <x14:cfRule type="dataBar" id="{464A39A7-3401-497E-A61C-C1B9425BF9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I2:I2107</xm:sqref>
        </x14:conditionalFormatting>
        <x14:conditionalFormatting xmlns:xm="http://schemas.microsoft.com/office/excel/2006/main">
          <x14:cfRule type="dataBar" id="{72A88E20-50D0-4028-981C-F4990E208C8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J2:J1061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53169-AA68-41BA-8778-10755A15538E}">
  <dimension ref="A1:H2107"/>
  <sheetViews>
    <sheetView workbookViewId="0">
      <selection activeCell="A10" sqref="A10"/>
    </sheetView>
  </sheetViews>
  <sheetFormatPr defaultRowHeight="14.25" x14ac:dyDescent="0.45"/>
  <cols>
    <col min="1" max="1" width="18.73046875" customWidth="1"/>
    <col min="2" max="2" width="11.59765625" customWidth="1"/>
    <col min="3" max="3" width="9.06640625" customWidth="1"/>
    <col min="4" max="4" width="16.6640625" customWidth="1"/>
    <col min="5" max="5" width="9.06640625" customWidth="1"/>
    <col min="6" max="6" width="12.33203125" customWidth="1"/>
    <col min="8" max="8" width="12.796875" customWidth="1"/>
  </cols>
  <sheetData>
    <row r="1" spans="1:8" ht="15.75" x14ac:dyDescent="0.45">
      <c r="A1" s="26" t="s">
        <v>0</v>
      </c>
      <c r="B1" s="26" t="s">
        <v>28</v>
      </c>
      <c r="C1" s="26" t="s">
        <v>29</v>
      </c>
      <c r="D1" s="26" t="s">
        <v>36</v>
      </c>
      <c r="E1" s="26" t="s">
        <v>52</v>
      </c>
      <c r="F1" s="26" t="s">
        <v>53</v>
      </c>
      <c r="G1" s="26" t="s">
        <v>29</v>
      </c>
      <c r="H1" s="26" t="s">
        <v>54</v>
      </c>
    </row>
    <row r="2" spans="1:8" x14ac:dyDescent="0.45">
      <c r="A2" s="27">
        <v>42005</v>
      </c>
      <c r="B2" s="25" t="str">
        <f>VLOOKUP(A2,holiday!A2:G2107,6,FALSE)</f>
        <v>N</v>
      </c>
      <c r="C2" s="25" t="s">
        <v>10</v>
      </c>
      <c r="D2" s="25">
        <v>99635.03</v>
      </c>
      <c r="E2" s="25" t="str">
        <f t="shared" ref="E2:E65" si="0">IF(B2&lt;&gt;C2,"#NA","#NA")</f>
        <v>#NA</v>
      </c>
      <c r="F2" s="25">
        <f t="shared" ref="F2:F65" si="1">IF(B2="N",D2,"#NA")</f>
        <v>99635.03</v>
      </c>
      <c r="G2" s="25">
        <f t="shared" ref="G2:G65" si="2">IF(C2="y",D2,"#NA")</f>
        <v>99635.03</v>
      </c>
      <c r="H2" s="25" t="str">
        <f t="shared" ref="H2:H65" si="3">IF(C2&lt;&gt;"n","#NA",D2)</f>
        <v>#NA</v>
      </c>
    </row>
    <row r="3" spans="1:8" x14ac:dyDescent="0.45">
      <c r="A3" s="27">
        <v>42006</v>
      </c>
      <c r="B3" s="25" t="str">
        <f>VLOOKUP(A3,holiday!A3:G2108,6,FALSE)</f>
        <v>N</v>
      </c>
      <c r="C3" s="25" t="s">
        <v>9</v>
      </c>
      <c r="D3" s="25">
        <v>129606.01</v>
      </c>
      <c r="E3" s="25" t="str">
        <f t="shared" si="0"/>
        <v>#NA</v>
      </c>
      <c r="F3" s="25">
        <f t="shared" si="1"/>
        <v>129606.01</v>
      </c>
      <c r="G3" s="25" t="str">
        <f t="shared" si="2"/>
        <v>#NA</v>
      </c>
      <c r="H3" s="25">
        <f t="shared" si="3"/>
        <v>129606.01</v>
      </c>
    </row>
    <row r="4" spans="1:8" x14ac:dyDescent="0.45">
      <c r="A4" s="27">
        <v>42007</v>
      </c>
      <c r="B4" s="25" t="str">
        <f>VLOOKUP(A4,holiday!A4:G2109,6,FALSE)</f>
        <v>N</v>
      </c>
      <c r="C4" s="25" t="s">
        <v>9</v>
      </c>
      <c r="D4" s="25">
        <v>142300.54</v>
      </c>
      <c r="E4" s="25" t="str">
        <f t="shared" si="0"/>
        <v>#NA</v>
      </c>
      <c r="F4" s="25">
        <f t="shared" si="1"/>
        <v>142300.54</v>
      </c>
      <c r="G4" s="25" t="str">
        <f t="shared" si="2"/>
        <v>#NA</v>
      </c>
      <c r="H4" s="25">
        <f t="shared" si="3"/>
        <v>142300.54</v>
      </c>
    </row>
    <row r="5" spans="1:8" x14ac:dyDescent="0.45">
      <c r="A5" s="27">
        <v>42008</v>
      </c>
      <c r="B5" s="25" t="str">
        <f>VLOOKUP(A5,holiday!A5:G2110,6,FALSE)</f>
        <v>N</v>
      </c>
      <c r="C5" s="25" t="s">
        <v>9</v>
      </c>
      <c r="D5" s="25">
        <v>104330.715</v>
      </c>
      <c r="E5" s="25" t="str">
        <f t="shared" si="0"/>
        <v>#NA</v>
      </c>
      <c r="F5" s="25">
        <f t="shared" si="1"/>
        <v>104330.715</v>
      </c>
      <c r="G5" s="25" t="str">
        <f t="shared" si="2"/>
        <v>#NA</v>
      </c>
      <c r="H5" s="25">
        <f t="shared" si="3"/>
        <v>104330.715</v>
      </c>
    </row>
    <row r="6" spans="1:8" x14ac:dyDescent="0.45">
      <c r="A6" s="27">
        <v>42009</v>
      </c>
      <c r="B6" s="25" t="str">
        <f>VLOOKUP(A6,holiday!A6:G2111,6,FALSE)</f>
        <v>N</v>
      </c>
      <c r="C6" s="25" t="s">
        <v>9</v>
      </c>
      <c r="D6" s="25">
        <v>118132.2</v>
      </c>
      <c r="E6" s="25" t="str">
        <f t="shared" si="0"/>
        <v>#NA</v>
      </c>
      <c r="F6" s="25">
        <f t="shared" si="1"/>
        <v>118132.2</v>
      </c>
      <c r="G6" s="25" t="str">
        <f t="shared" si="2"/>
        <v>#NA</v>
      </c>
      <c r="H6" s="25">
        <f t="shared" si="3"/>
        <v>118132.2</v>
      </c>
    </row>
    <row r="7" spans="1:8" x14ac:dyDescent="0.45">
      <c r="A7" s="27">
        <v>42010</v>
      </c>
      <c r="B7" s="25" t="str">
        <f>VLOOKUP(A7,holiday!A7:G2112,6,FALSE)</f>
        <v>N</v>
      </c>
      <c r="C7" s="25" t="s">
        <v>9</v>
      </c>
      <c r="D7" s="25">
        <v>130672.485</v>
      </c>
      <c r="E7" s="25" t="str">
        <f t="shared" si="0"/>
        <v>#NA</v>
      </c>
      <c r="F7" s="25">
        <f t="shared" si="1"/>
        <v>130672.485</v>
      </c>
      <c r="G7" s="25" t="str">
        <f t="shared" si="2"/>
        <v>#NA</v>
      </c>
      <c r="H7" s="25">
        <f t="shared" si="3"/>
        <v>130672.485</v>
      </c>
    </row>
    <row r="8" spans="1:8" x14ac:dyDescent="0.45">
      <c r="A8" s="27">
        <v>42011</v>
      </c>
      <c r="B8" s="25" t="str">
        <f>VLOOKUP(A8,holiday!A8:G2113,6,FALSE)</f>
        <v>N</v>
      </c>
      <c r="C8" s="25" t="s">
        <v>9</v>
      </c>
      <c r="D8" s="25">
        <v>153514.82</v>
      </c>
      <c r="E8" s="25" t="str">
        <f t="shared" si="0"/>
        <v>#NA</v>
      </c>
      <c r="F8" s="25">
        <f t="shared" si="1"/>
        <v>153514.82</v>
      </c>
      <c r="G8" s="25" t="str">
        <f t="shared" si="2"/>
        <v>#NA</v>
      </c>
      <c r="H8" s="25">
        <f t="shared" si="3"/>
        <v>153514.82</v>
      </c>
    </row>
    <row r="9" spans="1:8" x14ac:dyDescent="0.45">
      <c r="A9" s="27">
        <v>42012</v>
      </c>
      <c r="B9" s="25" t="str">
        <f>VLOOKUP(A9,holiday!A9:G2114,6,FALSE)</f>
        <v>N</v>
      </c>
      <c r="C9" s="25" t="s">
        <v>9</v>
      </c>
      <c r="D9" s="25">
        <v>142015.655</v>
      </c>
      <c r="E9" s="25" t="str">
        <f t="shared" si="0"/>
        <v>#NA</v>
      </c>
      <c r="F9" s="25">
        <f t="shared" si="1"/>
        <v>142015.655</v>
      </c>
      <c r="G9" s="25" t="str">
        <f t="shared" si="2"/>
        <v>#NA</v>
      </c>
      <c r="H9" s="25">
        <f t="shared" si="3"/>
        <v>142015.655</v>
      </c>
    </row>
    <row r="10" spans="1:8" x14ac:dyDescent="0.45">
      <c r="A10" s="27">
        <v>42013</v>
      </c>
      <c r="B10" s="25" t="str">
        <f>VLOOKUP(A10,holiday!A10:G2115,6,FALSE)</f>
        <v>N</v>
      </c>
      <c r="C10" s="25" t="s">
        <v>9</v>
      </c>
      <c r="D10" s="25">
        <v>121801.155</v>
      </c>
      <c r="E10" s="25" t="str">
        <f t="shared" si="0"/>
        <v>#NA</v>
      </c>
      <c r="F10" s="25">
        <f t="shared" si="1"/>
        <v>121801.155</v>
      </c>
      <c r="G10" s="25" t="str">
        <f t="shared" si="2"/>
        <v>#NA</v>
      </c>
      <c r="H10" s="25">
        <f t="shared" si="3"/>
        <v>121801.155</v>
      </c>
    </row>
    <row r="11" spans="1:8" x14ac:dyDescent="0.45">
      <c r="A11" s="27">
        <v>42014</v>
      </c>
      <c r="B11" s="25" t="str">
        <f>VLOOKUP(A11,holiday!A11:G2116,6,FALSE)</f>
        <v>N</v>
      </c>
      <c r="C11" s="25" t="s">
        <v>9</v>
      </c>
      <c r="D11" s="25">
        <v>103043.66</v>
      </c>
      <c r="E11" s="25" t="str">
        <f t="shared" si="0"/>
        <v>#NA</v>
      </c>
      <c r="F11" s="25">
        <f t="shared" si="1"/>
        <v>103043.66</v>
      </c>
      <c r="G11" s="25" t="str">
        <f t="shared" si="2"/>
        <v>#NA</v>
      </c>
      <c r="H11" s="25">
        <f t="shared" si="3"/>
        <v>103043.66</v>
      </c>
    </row>
    <row r="12" spans="1:8" x14ac:dyDescent="0.45">
      <c r="A12" s="27">
        <v>42015</v>
      </c>
      <c r="B12" s="25" t="str">
        <f>VLOOKUP(A12,holiday!A12:G2117,6,FALSE)</f>
        <v>N</v>
      </c>
      <c r="C12" s="25" t="s">
        <v>9</v>
      </c>
      <c r="D12" s="25">
        <v>99865.755000000005</v>
      </c>
      <c r="E12" s="25" t="str">
        <f t="shared" si="0"/>
        <v>#NA</v>
      </c>
      <c r="F12" s="25">
        <f t="shared" si="1"/>
        <v>99865.755000000005</v>
      </c>
      <c r="G12" s="25" t="str">
        <f t="shared" si="2"/>
        <v>#NA</v>
      </c>
      <c r="H12" s="25">
        <f t="shared" si="3"/>
        <v>99865.755000000005</v>
      </c>
    </row>
    <row r="13" spans="1:8" x14ac:dyDescent="0.45">
      <c r="A13" s="27">
        <v>42016</v>
      </c>
      <c r="B13" s="25" t="str">
        <f>VLOOKUP(A13,holiday!A13:G2118,6,FALSE)</f>
        <v>N</v>
      </c>
      <c r="C13" s="25" t="s">
        <v>9</v>
      </c>
      <c r="D13" s="25">
        <v>131261.125</v>
      </c>
      <c r="E13" s="25" t="str">
        <f t="shared" si="0"/>
        <v>#NA</v>
      </c>
      <c r="F13" s="25">
        <f t="shared" si="1"/>
        <v>131261.125</v>
      </c>
      <c r="G13" s="25" t="str">
        <f t="shared" si="2"/>
        <v>#NA</v>
      </c>
      <c r="H13" s="25">
        <f t="shared" si="3"/>
        <v>131261.125</v>
      </c>
    </row>
    <row r="14" spans="1:8" x14ac:dyDescent="0.45">
      <c r="A14" s="27">
        <v>42017</v>
      </c>
      <c r="B14" s="25" t="str">
        <f>VLOOKUP(A14,holiday!A14:G2119,6,FALSE)</f>
        <v>N</v>
      </c>
      <c r="C14" s="25" t="s">
        <v>9</v>
      </c>
      <c r="D14" s="25">
        <v>126527.36</v>
      </c>
      <c r="E14" s="25" t="str">
        <f t="shared" si="0"/>
        <v>#NA</v>
      </c>
      <c r="F14" s="25">
        <f t="shared" si="1"/>
        <v>126527.36</v>
      </c>
      <c r="G14" s="25" t="str">
        <f t="shared" si="2"/>
        <v>#NA</v>
      </c>
      <c r="H14" s="25">
        <f t="shared" si="3"/>
        <v>126527.36</v>
      </c>
    </row>
    <row r="15" spans="1:8" x14ac:dyDescent="0.45">
      <c r="A15" s="27">
        <v>42018</v>
      </c>
      <c r="B15" s="25" t="str">
        <f>VLOOKUP(A15,holiday!A15:G2120,6,FALSE)</f>
        <v>N</v>
      </c>
      <c r="C15" s="25" t="s">
        <v>9</v>
      </c>
      <c r="D15" s="25">
        <v>119741.62</v>
      </c>
      <c r="E15" s="25" t="str">
        <f t="shared" si="0"/>
        <v>#NA</v>
      </c>
      <c r="F15" s="25">
        <f t="shared" si="1"/>
        <v>119741.62</v>
      </c>
      <c r="G15" s="25" t="str">
        <f t="shared" si="2"/>
        <v>#NA</v>
      </c>
      <c r="H15" s="25">
        <f t="shared" si="3"/>
        <v>119741.62</v>
      </c>
    </row>
    <row r="16" spans="1:8" x14ac:dyDescent="0.45">
      <c r="A16" s="27">
        <v>42019</v>
      </c>
      <c r="B16" s="25" t="str">
        <f>VLOOKUP(A16,holiday!A16:G2121,6,FALSE)</f>
        <v>N</v>
      </c>
      <c r="C16" s="25" t="s">
        <v>9</v>
      </c>
      <c r="D16" s="25">
        <v>118411.22</v>
      </c>
      <c r="E16" s="25" t="str">
        <f t="shared" si="0"/>
        <v>#NA</v>
      </c>
      <c r="F16" s="25">
        <f t="shared" si="1"/>
        <v>118411.22</v>
      </c>
      <c r="G16" s="25" t="str">
        <f t="shared" si="2"/>
        <v>#NA</v>
      </c>
      <c r="H16" s="25">
        <f t="shared" si="3"/>
        <v>118411.22</v>
      </c>
    </row>
    <row r="17" spans="1:8" x14ac:dyDescent="0.45">
      <c r="A17" s="27">
        <v>42020</v>
      </c>
      <c r="B17" s="25" t="str">
        <f>VLOOKUP(A17,holiday!A17:G2122,6,FALSE)</f>
        <v>N</v>
      </c>
      <c r="C17" s="25" t="s">
        <v>9</v>
      </c>
      <c r="D17" s="25">
        <v>116690.765</v>
      </c>
      <c r="E17" s="25" t="str">
        <f t="shared" si="0"/>
        <v>#NA</v>
      </c>
      <c r="F17" s="25">
        <f t="shared" si="1"/>
        <v>116690.765</v>
      </c>
      <c r="G17" s="25" t="str">
        <f t="shared" si="2"/>
        <v>#NA</v>
      </c>
      <c r="H17" s="25">
        <f t="shared" si="3"/>
        <v>116690.765</v>
      </c>
    </row>
    <row r="18" spans="1:8" x14ac:dyDescent="0.45">
      <c r="A18" s="27">
        <v>42021</v>
      </c>
      <c r="B18" s="25" t="str">
        <f>VLOOKUP(A18,holiday!A18:G2123,6,FALSE)</f>
        <v>N</v>
      </c>
      <c r="C18" s="25" t="s">
        <v>9</v>
      </c>
      <c r="D18" s="25">
        <v>99371.31</v>
      </c>
      <c r="E18" s="25" t="str">
        <f t="shared" si="0"/>
        <v>#NA</v>
      </c>
      <c r="F18" s="25">
        <f t="shared" si="1"/>
        <v>99371.31</v>
      </c>
      <c r="G18" s="25" t="str">
        <f t="shared" si="2"/>
        <v>#NA</v>
      </c>
      <c r="H18" s="25">
        <f t="shared" si="3"/>
        <v>99371.31</v>
      </c>
    </row>
    <row r="19" spans="1:8" x14ac:dyDescent="0.45">
      <c r="A19" s="27">
        <v>42022</v>
      </c>
      <c r="B19" s="25" t="str">
        <f>VLOOKUP(A19,holiday!A19:G2124,6,FALSE)</f>
        <v>N</v>
      </c>
      <c r="C19" s="25" t="s">
        <v>9</v>
      </c>
      <c r="D19" s="25">
        <v>97728.75</v>
      </c>
      <c r="E19" s="25" t="str">
        <f t="shared" si="0"/>
        <v>#NA</v>
      </c>
      <c r="F19" s="25">
        <f t="shared" si="1"/>
        <v>97728.75</v>
      </c>
      <c r="G19" s="25" t="str">
        <f t="shared" si="2"/>
        <v>#NA</v>
      </c>
      <c r="H19" s="25">
        <f t="shared" si="3"/>
        <v>97728.75</v>
      </c>
    </row>
    <row r="20" spans="1:8" x14ac:dyDescent="0.45">
      <c r="A20" s="27">
        <v>42023</v>
      </c>
      <c r="B20" s="25" t="str">
        <f>VLOOKUP(A20,holiday!A20:G2125,6,FALSE)</f>
        <v>N</v>
      </c>
      <c r="C20" s="25" t="s">
        <v>9</v>
      </c>
      <c r="D20" s="25">
        <v>116883.15</v>
      </c>
      <c r="E20" s="25" t="str">
        <f t="shared" si="0"/>
        <v>#NA</v>
      </c>
      <c r="F20" s="25">
        <f t="shared" si="1"/>
        <v>116883.15</v>
      </c>
      <c r="G20" s="25" t="str">
        <f t="shared" si="2"/>
        <v>#NA</v>
      </c>
      <c r="H20" s="25">
        <f t="shared" si="3"/>
        <v>116883.15</v>
      </c>
    </row>
    <row r="21" spans="1:8" x14ac:dyDescent="0.45">
      <c r="A21" s="27">
        <v>42024</v>
      </c>
      <c r="B21" s="25" t="str">
        <f>VLOOKUP(A21,holiday!A21:G2126,6,FALSE)</f>
        <v>N</v>
      </c>
      <c r="C21" s="25" t="s">
        <v>9</v>
      </c>
      <c r="D21" s="25">
        <v>128968.125</v>
      </c>
      <c r="E21" s="25" t="str">
        <f t="shared" si="0"/>
        <v>#NA</v>
      </c>
      <c r="F21" s="25">
        <f t="shared" si="1"/>
        <v>128968.125</v>
      </c>
      <c r="G21" s="25" t="str">
        <f t="shared" si="2"/>
        <v>#NA</v>
      </c>
      <c r="H21" s="25">
        <f t="shared" si="3"/>
        <v>128968.125</v>
      </c>
    </row>
    <row r="22" spans="1:8" x14ac:dyDescent="0.45">
      <c r="A22" s="27">
        <v>42025</v>
      </c>
      <c r="B22" s="25" t="str">
        <f>VLOOKUP(A22,holiday!A22:G2127,6,FALSE)</f>
        <v>N</v>
      </c>
      <c r="C22" s="25" t="s">
        <v>9</v>
      </c>
      <c r="D22" s="25">
        <v>148702.505</v>
      </c>
      <c r="E22" s="25" t="str">
        <f t="shared" si="0"/>
        <v>#NA</v>
      </c>
      <c r="F22" s="25">
        <f t="shared" si="1"/>
        <v>148702.505</v>
      </c>
      <c r="G22" s="25" t="str">
        <f t="shared" si="2"/>
        <v>#NA</v>
      </c>
      <c r="H22" s="25">
        <f t="shared" si="3"/>
        <v>148702.505</v>
      </c>
    </row>
    <row r="23" spans="1:8" x14ac:dyDescent="0.45">
      <c r="A23" s="27">
        <v>42026</v>
      </c>
      <c r="B23" s="25" t="str">
        <f>VLOOKUP(A23,holiday!A23:G2128,6,FALSE)</f>
        <v>N</v>
      </c>
      <c r="C23" s="25" t="s">
        <v>9</v>
      </c>
      <c r="D23" s="25">
        <v>153232.1</v>
      </c>
      <c r="E23" s="25" t="str">
        <f t="shared" si="0"/>
        <v>#NA</v>
      </c>
      <c r="F23" s="25">
        <f t="shared" si="1"/>
        <v>153232.1</v>
      </c>
      <c r="G23" s="25" t="str">
        <f t="shared" si="2"/>
        <v>#NA</v>
      </c>
      <c r="H23" s="25">
        <f t="shared" si="3"/>
        <v>153232.1</v>
      </c>
    </row>
    <row r="24" spans="1:8" x14ac:dyDescent="0.45">
      <c r="A24" s="27">
        <v>42027</v>
      </c>
      <c r="B24" s="25" t="str">
        <f>VLOOKUP(A24,holiday!A24:G2129,6,FALSE)</f>
        <v>N</v>
      </c>
      <c r="C24" s="25" t="s">
        <v>9</v>
      </c>
      <c r="D24" s="25">
        <v>138095.20000000001</v>
      </c>
      <c r="E24" s="25" t="str">
        <f t="shared" si="0"/>
        <v>#NA</v>
      </c>
      <c r="F24" s="25">
        <f t="shared" si="1"/>
        <v>138095.20000000001</v>
      </c>
      <c r="G24" s="25" t="str">
        <f t="shared" si="2"/>
        <v>#NA</v>
      </c>
      <c r="H24" s="25">
        <f t="shared" si="3"/>
        <v>138095.20000000001</v>
      </c>
    </row>
    <row r="25" spans="1:8" x14ac:dyDescent="0.45">
      <c r="A25" s="27">
        <v>42028</v>
      </c>
      <c r="B25" s="25" t="str">
        <f>VLOOKUP(A25,holiday!A25:G2130,6,FALSE)</f>
        <v>N</v>
      </c>
      <c r="C25" s="25" t="s">
        <v>9</v>
      </c>
      <c r="D25" s="25">
        <v>116310.59</v>
      </c>
      <c r="E25" s="25" t="str">
        <f t="shared" si="0"/>
        <v>#NA</v>
      </c>
      <c r="F25" s="25">
        <f t="shared" si="1"/>
        <v>116310.59</v>
      </c>
      <c r="G25" s="25" t="str">
        <f t="shared" si="2"/>
        <v>#NA</v>
      </c>
      <c r="H25" s="25">
        <f t="shared" si="3"/>
        <v>116310.59</v>
      </c>
    </row>
    <row r="26" spans="1:8" x14ac:dyDescent="0.45">
      <c r="A26" s="27">
        <v>42029</v>
      </c>
      <c r="B26" s="25" t="str">
        <f>VLOOKUP(A26,holiday!A26:G2131,6,FALSE)</f>
        <v>N</v>
      </c>
      <c r="C26" s="25" t="s">
        <v>9</v>
      </c>
      <c r="D26" s="25">
        <v>97959.46</v>
      </c>
      <c r="E26" s="25" t="str">
        <f t="shared" si="0"/>
        <v>#NA</v>
      </c>
      <c r="F26" s="25">
        <f t="shared" si="1"/>
        <v>97959.46</v>
      </c>
      <c r="G26" s="25" t="str">
        <f t="shared" si="2"/>
        <v>#NA</v>
      </c>
      <c r="H26" s="25">
        <f t="shared" si="3"/>
        <v>97959.46</v>
      </c>
    </row>
    <row r="27" spans="1:8" x14ac:dyDescent="0.45">
      <c r="A27" s="27">
        <v>42030</v>
      </c>
      <c r="B27" s="25" t="str">
        <f>VLOOKUP(A27,holiday!A27:G2132,6,FALSE)</f>
        <v>N</v>
      </c>
      <c r="C27" s="25" t="s">
        <v>10</v>
      </c>
      <c r="D27" s="25">
        <v>103769.48</v>
      </c>
      <c r="E27" s="25" t="str">
        <f t="shared" si="0"/>
        <v>#NA</v>
      </c>
      <c r="F27" s="25">
        <f t="shared" si="1"/>
        <v>103769.48</v>
      </c>
      <c r="G27" s="25">
        <f t="shared" si="2"/>
        <v>103769.48</v>
      </c>
      <c r="H27" s="25" t="str">
        <f t="shared" si="3"/>
        <v>#NA</v>
      </c>
    </row>
    <row r="28" spans="1:8" x14ac:dyDescent="0.45">
      <c r="A28" s="27">
        <v>42031</v>
      </c>
      <c r="B28" s="25" t="str">
        <f>VLOOKUP(A28,holiday!A28:G2133,6,FALSE)</f>
        <v>N</v>
      </c>
      <c r="C28" s="25" t="s">
        <v>9</v>
      </c>
      <c r="D28" s="25">
        <v>118393.31</v>
      </c>
      <c r="E28" s="25" t="str">
        <f t="shared" si="0"/>
        <v>#NA</v>
      </c>
      <c r="F28" s="25">
        <f t="shared" si="1"/>
        <v>118393.31</v>
      </c>
      <c r="G28" s="25" t="str">
        <f t="shared" si="2"/>
        <v>#NA</v>
      </c>
      <c r="H28" s="25">
        <f t="shared" si="3"/>
        <v>118393.31</v>
      </c>
    </row>
    <row r="29" spans="1:8" x14ac:dyDescent="0.45">
      <c r="A29" s="27">
        <v>42032</v>
      </c>
      <c r="B29" s="25" t="str">
        <f>VLOOKUP(A29,holiday!A29:G2134,6,FALSE)</f>
        <v>N</v>
      </c>
      <c r="C29" s="25" t="s">
        <v>9</v>
      </c>
      <c r="D29" s="25">
        <v>116763.72500000001</v>
      </c>
      <c r="E29" s="25" t="str">
        <f t="shared" si="0"/>
        <v>#NA</v>
      </c>
      <c r="F29" s="25">
        <f t="shared" si="1"/>
        <v>116763.72500000001</v>
      </c>
      <c r="G29" s="25" t="str">
        <f t="shared" si="2"/>
        <v>#NA</v>
      </c>
      <c r="H29" s="25">
        <f t="shared" si="3"/>
        <v>116763.72500000001</v>
      </c>
    </row>
    <row r="30" spans="1:8" x14ac:dyDescent="0.45">
      <c r="A30" s="27">
        <v>42033</v>
      </c>
      <c r="B30" s="25" t="str">
        <f>VLOOKUP(A30,holiday!A30:G2135,6,FALSE)</f>
        <v>Y</v>
      </c>
      <c r="C30" s="25" t="s">
        <v>9</v>
      </c>
      <c r="D30" s="25">
        <v>119313.73</v>
      </c>
      <c r="E30" s="25" t="str">
        <f t="shared" si="0"/>
        <v>#NA</v>
      </c>
      <c r="F30" s="25" t="str">
        <f t="shared" si="1"/>
        <v>#NA</v>
      </c>
      <c r="G30" s="25" t="str">
        <f t="shared" si="2"/>
        <v>#NA</v>
      </c>
      <c r="H30" s="25">
        <f t="shared" si="3"/>
        <v>119313.73</v>
      </c>
    </row>
    <row r="31" spans="1:8" x14ac:dyDescent="0.45">
      <c r="A31" s="27">
        <v>42034</v>
      </c>
      <c r="B31" s="25" t="str">
        <f>VLOOKUP(A31,holiday!A31:G2136,6,FALSE)</f>
        <v>Y</v>
      </c>
      <c r="C31" s="25" t="s">
        <v>9</v>
      </c>
      <c r="D31" s="25">
        <v>121018.15</v>
      </c>
      <c r="E31" s="25" t="str">
        <f t="shared" si="0"/>
        <v>#NA</v>
      </c>
      <c r="F31" s="25" t="str">
        <f t="shared" si="1"/>
        <v>#NA</v>
      </c>
      <c r="G31" s="25" t="str">
        <f t="shared" si="2"/>
        <v>#NA</v>
      </c>
      <c r="H31" s="25">
        <f t="shared" si="3"/>
        <v>121018.15</v>
      </c>
    </row>
    <row r="32" spans="1:8" x14ac:dyDescent="0.45">
      <c r="A32" s="27">
        <v>42035</v>
      </c>
      <c r="B32" s="25" t="str">
        <f>VLOOKUP(A32,holiday!A32:G2137,6,FALSE)</f>
        <v>Y</v>
      </c>
      <c r="C32" s="25" t="s">
        <v>9</v>
      </c>
      <c r="D32" s="25">
        <v>103822.97</v>
      </c>
      <c r="E32" s="25" t="str">
        <f t="shared" si="0"/>
        <v>#NA</v>
      </c>
      <c r="F32" s="25" t="str">
        <f t="shared" si="1"/>
        <v>#NA</v>
      </c>
      <c r="G32" s="25" t="str">
        <f t="shared" si="2"/>
        <v>#NA</v>
      </c>
      <c r="H32" s="25">
        <f t="shared" si="3"/>
        <v>103822.97</v>
      </c>
    </row>
    <row r="33" spans="1:8" x14ac:dyDescent="0.45">
      <c r="A33" s="27">
        <v>42036</v>
      </c>
      <c r="B33" s="25" t="str">
        <f>VLOOKUP(A33,holiday!A33:G2138,6,FALSE)</f>
        <v>Y</v>
      </c>
      <c r="C33" s="25" t="s">
        <v>9</v>
      </c>
      <c r="D33" s="25">
        <v>100178.84</v>
      </c>
      <c r="E33" s="25" t="str">
        <f t="shared" si="0"/>
        <v>#NA</v>
      </c>
      <c r="F33" s="25" t="str">
        <f t="shared" si="1"/>
        <v>#NA</v>
      </c>
      <c r="G33" s="25" t="str">
        <f t="shared" si="2"/>
        <v>#NA</v>
      </c>
      <c r="H33" s="25">
        <f t="shared" si="3"/>
        <v>100178.84</v>
      </c>
    </row>
    <row r="34" spans="1:8" x14ac:dyDescent="0.45">
      <c r="A34" s="27">
        <v>42037</v>
      </c>
      <c r="B34" s="25" t="str">
        <f>VLOOKUP(A34,holiday!A34:G2139,6,FALSE)</f>
        <v>Y</v>
      </c>
      <c r="C34" s="25" t="s">
        <v>9</v>
      </c>
      <c r="D34" s="25">
        <v>118694.16</v>
      </c>
      <c r="E34" s="25" t="str">
        <f t="shared" si="0"/>
        <v>#NA</v>
      </c>
      <c r="F34" s="25" t="str">
        <f t="shared" si="1"/>
        <v>#NA</v>
      </c>
      <c r="G34" s="25" t="str">
        <f t="shared" si="2"/>
        <v>#NA</v>
      </c>
      <c r="H34" s="25">
        <f t="shared" si="3"/>
        <v>118694.16</v>
      </c>
    </row>
    <row r="35" spans="1:8" x14ac:dyDescent="0.45">
      <c r="A35" s="27">
        <v>42038</v>
      </c>
      <c r="B35" s="25" t="str">
        <f>VLOOKUP(A35,holiday!A35:G2140,6,FALSE)</f>
        <v>Y</v>
      </c>
      <c r="C35" s="25" t="s">
        <v>9</v>
      </c>
      <c r="D35" s="25">
        <v>122880.13</v>
      </c>
      <c r="E35" s="25" t="str">
        <f t="shared" si="0"/>
        <v>#NA</v>
      </c>
      <c r="F35" s="25" t="str">
        <f t="shared" si="1"/>
        <v>#NA</v>
      </c>
      <c r="G35" s="25" t="str">
        <f t="shared" si="2"/>
        <v>#NA</v>
      </c>
      <c r="H35" s="25">
        <f t="shared" si="3"/>
        <v>122880.13</v>
      </c>
    </row>
    <row r="36" spans="1:8" x14ac:dyDescent="0.45">
      <c r="A36" s="27">
        <v>42039</v>
      </c>
      <c r="B36" s="25" t="str">
        <f>VLOOKUP(A36,holiday!A36:G2141,6,FALSE)</f>
        <v>Y</v>
      </c>
      <c r="C36" s="25" t="s">
        <v>9</v>
      </c>
      <c r="D36" s="25">
        <v>117398.03</v>
      </c>
      <c r="E36" s="25" t="str">
        <f t="shared" si="0"/>
        <v>#NA</v>
      </c>
      <c r="F36" s="25" t="str">
        <f t="shared" si="1"/>
        <v>#NA</v>
      </c>
      <c r="G36" s="25" t="str">
        <f t="shared" si="2"/>
        <v>#NA</v>
      </c>
      <c r="H36" s="25">
        <f t="shared" si="3"/>
        <v>117398.03</v>
      </c>
    </row>
    <row r="37" spans="1:8" x14ac:dyDescent="0.45">
      <c r="A37" s="27">
        <v>42040</v>
      </c>
      <c r="B37" s="25" t="str">
        <f>VLOOKUP(A37,holiday!A37:G2142,6,FALSE)</f>
        <v>Y</v>
      </c>
      <c r="C37" s="25" t="s">
        <v>9</v>
      </c>
      <c r="D37" s="25">
        <v>122279.425</v>
      </c>
      <c r="E37" s="25" t="str">
        <f t="shared" si="0"/>
        <v>#NA</v>
      </c>
      <c r="F37" s="25" t="str">
        <f t="shared" si="1"/>
        <v>#NA</v>
      </c>
      <c r="G37" s="25" t="str">
        <f t="shared" si="2"/>
        <v>#NA</v>
      </c>
      <c r="H37" s="25">
        <f t="shared" si="3"/>
        <v>122279.425</v>
      </c>
    </row>
    <row r="38" spans="1:8" x14ac:dyDescent="0.45">
      <c r="A38" s="27">
        <v>42041</v>
      </c>
      <c r="B38" s="25" t="str">
        <f>VLOOKUP(A38,holiday!A38:G2143,6,FALSE)</f>
        <v>Y</v>
      </c>
      <c r="C38" s="25" t="s">
        <v>9</v>
      </c>
      <c r="D38" s="25">
        <v>141837.005</v>
      </c>
      <c r="E38" s="25" t="str">
        <f t="shared" si="0"/>
        <v>#NA</v>
      </c>
      <c r="F38" s="25" t="str">
        <f t="shared" si="1"/>
        <v>#NA</v>
      </c>
      <c r="G38" s="25" t="str">
        <f t="shared" si="2"/>
        <v>#NA</v>
      </c>
      <c r="H38" s="25">
        <f t="shared" si="3"/>
        <v>141837.005</v>
      </c>
    </row>
    <row r="39" spans="1:8" x14ac:dyDescent="0.45">
      <c r="A39" s="27">
        <v>42042</v>
      </c>
      <c r="B39" s="25" t="str">
        <f>VLOOKUP(A39,holiday!A39:G2144,6,FALSE)</f>
        <v>Y</v>
      </c>
      <c r="C39" s="25" t="s">
        <v>9</v>
      </c>
      <c r="D39" s="25">
        <v>132138.36499999999</v>
      </c>
      <c r="E39" s="25" t="str">
        <f t="shared" si="0"/>
        <v>#NA</v>
      </c>
      <c r="F39" s="25" t="str">
        <f t="shared" si="1"/>
        <v>#NA</v>
      </c>
      <c r="G39" s="25" t="str">
        <f t="shared" si="2"/>
        <v>#NA</v>
      </c>
      <c r="H39" s="25">
        <f t="shared" si="3"/>
        <v>132138.36499999999</v>
      </c>
    </row>
    <row r="40" spans="1:8" x14ac:dyDescent="0.45">
      <c r="A40" s="27">
        <v>42043</v>
      </c>
      <c r="B40" s="25" t="str">
        <f>VLOOKUP(A40,holiday!A40:G2145,6,FALSE)</f>
        <v>Y</v>
      </c>
      <c r="C40" s="25" t="s">
        <v>9</v>
      </c>
      <c r="D40" s="25">
        <v>112108.215</v>
      </c>
      <c r="E40" s="25" t="str">
        <f t="shared" si="0"/>
        <v>#NA</v>
      </c>
      <c r="F40" s="25" t="str">
        <f t="shared" si="1"/>
        <v>#NA</v>
      </c>
      <c r="G40" s="25" t="str">
        <f t="shared" si="2"/>
        <v>#NA</v>
      </c>
      <c r="H40" s="25">
        <f t="shared" si="3"/>
        <v>112108.215</v>
      </c>
    </row>
    <row r="41" spans="1:8" x14ac:dyDescent="0.45">
      <c r="A41" s="27">
        <v>42044</v>
      </c>
      <c r="B41" s="25" t="str">
        <f>VLOOKUP(A41,holiday!A41:G2146,6,FALSE)</f>
        <v>Y</v>
      </c>
      <c r="C41" s="25" t="s">
        <v>9</v>
      </c>
      <c r="D41" s="25">
        <v>126813.075</v>
      </c>
      <c r="E41" s="25" t="str">
        <f t="shared" si="0"/>
        <v>#NA</v>
      </c>
      <c r="F41" s="25" t="str">
        <f t="shared" si="1"/>
        <v>#NA</v>
      </c>
      <c r="G41" s="25" t="str">
        <f t="shared" si="2"/>
        <v>#NA</v>
      </c>
      <c r="H41" s="25">
        <f t="shared" si="3"/>
        <v>126813.075</v>
      </c>
    </row>
    <row r="42" spans="1:8" x14ac:dyDescent="0.45">
      <c r="A42" s="27">
        <v>42045</v>
      </c>
      <c r="B42" s="25" t="str">
        <f>VLOOKUP(A42,holiday!A42:G2147,6,FALSE)</f>
        <v>Y</v>
      </c>
      <c r="C42" s="25" t="s">
        <v>9</v>
      </c>
      <c r="D42" s="25">
        <v>145948.565</v>
      </c>
      <c r="E42" s="25" t="str">
        <f t="shared" si="0"/>
        <v>#NA</v>
      </c>
      <c r="F42" s="25" t="str">
        <f t="shared" si="1"/>
        <v>#NA</v>
      </c>
      <c r="G42" s="25" t="str">
        <f t="shared" si="2"/>
        <v>#NA</v>
      </c>
      <c r="H42" s="25">
        <f t="shared" si="3"/>
        <v>145948.565</v>
      </c>
    </row>
    <row r="43" spans="1:8" x14ac:dyDescent="0.45">
      <c r="A43" s="27">
        <v>42046</v>
      </c>
      <c r="B43" s="25" t="str">
        <f>VLOOKUP(A43,holiday!A43:G2148,6,FALSE)</f>
        <v>Y</v>
      </c>
      <c r="C43" s="25" t="s">
        <v>9</v>
      </c>
      <c r="D43" s="25">
        <v>149322.85</v>
      </c>
      <c r="E43" s="25" t="str">
        <f t="shared" si="0"/>
        <v>#NA</v>
      </c>
      <c r="F43" s="25" t="str">
        <f t="shared" si="1"/>
        <v>#NA</v>
      </c>
      <c r="G43" s="25" t="str">
        <f t="shared" si="2"/>
        <v>#NA</v>
      </c>
      <c r="H43" s="25">
        <f t="shared" si="3"/>
        <v>149322.85</v>
      </c>
    </row>
    <row r="44" spans="1:8" x14ac:dyDescent="0.45">
      <c r="A44" s="27">
        <v>42047</v>
      </c>
      <c r="B44" s="25" t="str">
        <f>VLOOKUP(A44,holiday!A44:G2149,6,FALSE)</f>
        <v>Y</v>
      </c>
      <c r="C44" s="25" t="s">
        <v>9</v>
      </c>
      <c r="D44" s="25">
        <v>131376.78</v>
      </c>
      <c r="E44" s="25" t="str">
        <f t="shared" si="0"/>
        <v>#NA</v>
      </c>
      <c r="F44" s="25" t="str">
        <f t="shared" si="1"/>
        <v>#NA</v>
      </c>
      <c r="G44" s="25" t="str">
        <f t="shared" si="2"/>
        <v>#NA</v>
      </c>
      <c r="H44" s="25">
        <f t="shared" si="3"/>
        <v>131376.78</v>
      </c>
    </row>
    <row r="45" spans="1:8" x14ac:dyDescent="0.45">
      <c r="A45" s="27">
        <v>42048</v>
      </c>
      <c r="B45" s="25" t="str">
        <f>VLOOKUP(A45,holiday!A45:G2150,6,FALSE)</f>
        <v>Y</v>
      </c>
      <c r="C45" s="25" t="s">
        <v>9</v>
      </c>
      <c r="D45" s="25">
        <v>136070.62</v>
      </c>
      <c r="E45" s="25" t="str">
        <f t="shared" si="0"/>
        <v>#NA</v>
      </c>
      <c r="F45" s="25" t="str">
        <f t="shared" si="1"/>
        <v>#NA</v>
      </c>
      <c r="G45" s="25" t="str">
        <f t="shared" si="2"/>
        <v>#NA</v>
      </c>
      <c r="H45" s="25">
        <f t="shared" si="3"/>
        <v>136070.62</v>
      </c>
    </row>
    <row r="46" spans="1:8" x14ac:dyDescent="0.45">
      <c r="A46" s="27">
        <v>42049</v>
      </c>
      <c r="B46" s="25" t="str">
        <f>VLOOKUP(A46,holiday!A46:G2151,6,FALSE)</f>
        <v>Y</v>
      </c>
      <c r="C46" s="25" t="s">
        <v>9</v>
      </c>
      <c r="D46" s="25">
        <v>119692.02499999999</v>
      </c>
      <c r="E46" s="25" t="str">
        <f t="shared" si="0"/>
        <v>#NA</v>
      </c>
      <c r="F46" s="25" t="str">
        <f t="shared" si="1"/>
        <v>#NA</v>
      </c>
      <c r="G46" s="25" t="str">
        <f t="shared" si="2"/>
        <v>#NA</v>
      </c>
      <c r="H46" s="25">
        <f t="shared" si="3"/>
        <v>119692.02499999999</v>
      </c>
    </row>
    <row r="47" spans="1:8" x14ac:dyDescent="0.45">
      <c r="A47" s="27">
        <v>42050</v>
      </c>
      <c r="B47" s="25" t="str">
        <f>VLOOKUP(A47,holiday!A47:G2152,6,FALSE)</f>
        <v>Y</v>
      </c>
      <c r="C47" s="25" t="s">
        <v>9</v>
      </c>
      <c r="D47" s="25">
        <v>125287.71</v>
      </c>
      <c r="E47" s="25" t="str">
        <f t="shared" si="0"/>
        <v>#NA</v>
      </c>
      <c r="F47" s="25" t="str">
        <f t="shared" si="1"/>
        <v>#NA</v>
      </c>
      <c r="G47" s="25" t="str">
        <f t="shared" si="2"/>
        <v>#NA</v>
      </c>
      <c r="H47" s="25">
        <f t="shared" si="3"/>
        <v>125287.71</v>
      </c>
    </row>
    <row r="48" spans="1:8" x14ac:dyDescent="0.45">
      <c r="A48" s="27">
        <v>42051</v>
      </c>
      <c r="B48" s="25" t="str">
        <f>VLOOKUP(A48,holiday!A48:G2153,6,FALSE)</f>
        <v>Y</v>
      </c>
      <c r="C48" s="25" t="s">
        <v>9</v>
      </c>
      <c r="D48" s="25">
        <v>131832.63</v>
      </c>
      <c r="E48" s="25" t="str">
        <f t="shared" si="0"/>
        <v>#NA</v>
      </c>
      <c r="F48" s="25" t="str">
        <f t="shared" si="1"/>
        <v>#NA</v>
      </c>
      <c r="G48" s="25" t="str">
        <f t="shared" si="2"/>
        <v>#NA</v>
      </c>
      <c r="H48" s="25">
        <f t="shared" si="3"/>
        <v>131832.63</v>
      </c>
    </row>
    <row r="49" spans="1:8" x14ac:dyDescent="0.45">
      <c r="A49" s="27">
        <v>42052</v>
      </c>
      <c r="B49" s="25" t="str">
        <f>VLOOKUP(A49,holiday!A49:G2154,6,FALSE)</f>
        <v>Y</v>
      </c>
      <c r="C49" s="25" t="s">
        <v>9</v>
      </c>
      <c r="D49" s="25">
        <v>127666.01</v>
      </c>
      <c r="E49" s="25" t="str">
        <f t="shared" si="0"/>
        <v>#NA</v>
      </c>
      <c r="F49" s="25" t="str">
        <f t="shared" si="1"/>
        <v>#NA</v>
      </c>
      <c r="G49" s="25" t="str">
        <f t="shared" si="2"/>
        <v>#NA</v>
      </c>
      <c r="H49" s="25">
        <f t="shared" si="3"/>
        <v>127666.01</v>
      </c>
    </row>
    <row r="50" spans="1:8" x14ac:dyDescent="0.45">
      <c r="A50" s="27">
        <v>42053</v>
      </c>
      <c r="B50" s="25" t="str">
        <f>VLOOKUP(A50,holiday!A50:G2155,6,FALSE)</f>
        <v>Y</v>
      </c>
      <c r="C50" s="25" t="s">
        <v>9</v>
      </c>
      <c r="D50" s="25">
        <v>125972.765</v>
      </c>
      <c r="E50" s="25" t="str">
        <f t="shared" si="0"/>
        <v>#NA</v>
      </c>
      <c r="F50" s="25" t="str">
        <f t="shared" si="1"/>
        <v>#NA</v>
      </c>
      <c r="G50" s="25" t="str">
        <f t="shared" si="2"/>
        <v>#NA</v>
      </c>
      <c r="H50" s="25">
        <f t="shared" si="3"/>
        <v>125972.765</v>
      </c>
    </row>
    <row r="51" spans="1:8" x14ac:dyDescent="0.45">
      <c r="A51" s="27">
        <v>42054</v>
      </c>
      <c r="B51" s="25" t="str">
        <f>VLOOKUP(A51,holiday!A51:G2156,6,FALSE)</f>
        <v>Y</v>
      </c>
      <c r="C51" s="25" t="s">
        <v>9</v>
      </c>
      <c r="D51" s="25">
        <v>139399.69</v>
      </c>
      <c r="E51" s="25" t="str">
        <f t="shared" si="0"/>
        <v>#NA</v>
      </c>
      <c r="F51" s="25" t="str">
        <f t="shared" si="1"/>
        <v>#NA</v>
      </c>
      <c r="G51" s="25" t="str">
        <f t="shared" si="2"/>
        <v>#NA</v>
      </c>
      <c r="H51" s="25">
        <f t="shared" si="3"/>
        <v>139399.69</v>
      </c>
    </row>
    <row r="52" spans="1:8" x14ac:dyDescent="0.45">
      <c r="A52" s="27">
        <v>42055</v>
      </c>
      <c r="B52" s="25" t="str">
        <f>VLOOKUP(A52,holiday!A52:G2157,6,FALSE)</f>
        <v>Y</v>
      </c>
      <c r="C52" s="25" t="s">
        <v>9</v>
      </c>
      <c r="D52" s="25">
        <v>139465.67499999999</v>
      </c>
      <c r="E52" s="25" t="str">
        <f t="shared" si="0"/>
        <v>#NA</v>
      </c>
      <c r="F52" s="25" t="str">
        <f t="shared" si="1"/>
        <v>#NA</v>
      </c>
      <c r="G52" s="25" t="str">
        <f t="shared" si="2"/>
        <v>#NA</v>
      </c>
      <c r="H52" s="25">
        <f t="shared" si="3"/>
        <v>139465.67499999999</v>
      </c>
    </row>
    <row r="53" spans="1:8" x14ac:dyDescent="0.45">
      <c r="A53" s="27">
        <v>42056</v>
      </c>
      <c r="B53" s="25" t="str">
        <f>VLOOKUP(A53,holiday!A53:G2158,6,FALSE)</f>
        <v>Y</v>
      </c>
      <c r="C53" s="25" t="s">
        <v>9</v>
      </c>
      <c r="D53" s="25">
        <v>136283.03</v>
      </c>
      <c r="E53" s="25" t="str">
        <f t="shared" si="0"/>
        <v>#NA</v>
      </c>
      <c r="F53" s="25" t="str">
        <f t="shared" si="1"/>
        <v>#NA</v>
      </c>
      <c r="G53" s="25" t="str">
        <f t="shared" si="2"/>
        <v>#NA</v>
      </c>
      <c r="H53" s="25">
        <f t="shared" si="3"/>
        <v>136283.03</v>
      </c>
    </row>
    <row r="54" spans="1:8" x14ac:dyDescent="0.45">
      <c r="A54" s="27">
        <v>42057</v>
      </c>
      <c r="B54" s="25" t="str">
        <f>VLOOKUP(A54,holiday!A54:G2159,6,FALSE)</f>
        <v>Y</v>
      </c>
      <c r="C54" s="25" t="s">
        <v>9</v>
      </c>
      <c r="D54" s="25">
        <v>138016.35</v>
      </c>
      <c r="E54" s="25" t="str">
        <f t="shared" si="0"/>
        <v>#NA</v>
      </c>
      <c r="F54" s="25" t="str">
        <f t="shared" si="1"/>
        <v>#NA</v>
      </c>
      <c r="G54" s="25" t="str">
        <f t="shared" si="2"/>
        <v>#NA</v>
      </c>
      <c r="H54" s="25">
        <f t="shared" si="3"/>
        <v>138016.35</v>
      </c>
    </row>
    <row r="55" spans="1:8" x14ac:dyDescent="0.45">
      <c r="A55" s="27">
        <v>42058</v>
      </c>
      <c r="B55" s="25" t="str">
        <f>VLOOKUP(A55,holiday!A55:G2160,6,FALSE)</f>
        <v>Y</v>
      </c>
      <c r="C55" s="25" t="s">
        <v>9</v>
      </c>
      <c r="D55" s="25">
        <v>135255.815</v>
      </c>
      <c r="E55" s="25" t="str">
        <f t="shared" si="0"/>
        <v>#NA</v>
      </c>
      <c r="F55" s="25" t="str">
        <f t="shared" si="1"/>
        <v>#NA</v>
      </c>
      <c r="G55" s="25" t="str">
        <f t="shared" si="2"/>
        <v>#NA</v>
      </c>
      <c r="H55" s="25">
        <f t="shared" si="3"/>
        <v>135255.815</v>
      </c>
    </row>
    <row r="56" spans="1:8" x14ac:dyDescent="0.45">
      <c r="A56" s="27">
        <v>42059</v>
      </c>
      <c r="B56" s="25" t="str">
        <f>VLOOKUP(A56,holiday!A56:G2161,6,FALSE)</f>
        <v>Y</v>
      </c>
      <c r="C56" s="25" t="s">
        <v>9</v>
      </c>
      <c r="D56" s="25">
        <v>120263.515</v>
      </c>
      <c r="E56" s="25" t="str">
        <f t="shared" si="0"/>
        <v>#NA</v>
      </c>
      <c r="F56" s="25" t="str">
        <f t="shared" si="1"/>
        <v>#NA</v>
      </c>
      <c r="G56" s="25" t="str">
        <f t="shared" si="2"/>
        <v>#NA</v>
      </c>
      <c r="H56" s="25">
        <f t="shared" si="3"/>
        <v>120263.515</v>
      </c>
    </row>
    <row r="57" spans="1:8" x14ac:dyDescent="0.45">
      <c r="A57" s="27">
        <v>42060</v>
      </c>
      <c r="B57" s="25" t="str">
        <f>VLOOKUP(A57,holiday!A57:G2162,6,FALSE)</f>
        <v>Y</v>
      </c>
      <c r="C57" s="25" t="s">
        <v>9</v>
      </c>
      <c r="D57" s="25">
        <v>130062.755</v>
      </c>
      <c r="E57" s="25" t="str">
        <f t="shared" si="0"/>
        <v>#NA</v>
      </c>
      <c r="F57" s="25" t="str">
        <f t="shared" si="1"/>
        <v>#NA</v>
      </c>
      <c r="G57" s="25" t="str">
        <f t="shared" si="2"/>
        <v>#NA</v>
      </c>
      <c r="H57" s="25">
        <f t="shared" si="3"/>
        <v>130062.755</v>
      </c>
    </row>
    <row r="58" spans="1:8" x14ac:dyDescent="0.45">
      <c r="A58" s="27">
        <v>42061</v>
      </c>
      <c r="B58" s="25" t="str">
        <f>VLOOKUP(A58,holiday!A58:G2163,6,FALSE)</f>
        <v>Y</v>
      </c>
      <c r="C58" s="25" t="s">
        <v>9</v>
      </c>
      <c r="D58" s="25">
        <v>131525.85500000001</v>
      </c>
      <c r="E58" s="25" t="str">
        <f t="shared" si="0"/>
        <v>#NA</v>
      </c>
      <c r="F58" s="25" t="str">
        <f t="shared" si="1"/>
        <v>#NA</v>
      </c>
      <c r="G58" s="25" t="str">
        <f t="shared" si="2"/>
        <v>#NA</v>
      </c>
      <c r="H58" s="25">
        <f t="shared" si="3"/>
        <v>131525.85500000001</v>
      </c>
    </row>
    <row r="59" spans="1:8" x14ac:dyDescent="0.45">
      <c r="A59" s="27">
        <v>42062</v>
      </c>
      <c r="B59" s="25" t="str">
        <f>VLOOKUP(A59,holiday!A59:G2164,6,FALSE)</f>
        <v>Y</v>
      </c>
      <c r="C59" s="25" t="s">
        <v>9</v>
      </c>
      <c r="D59" s="25">
        <v>131069.4</v>
      </c>
      <c r="E59" s="25" t="str">
        <f t="shared" si="0"/>
        <v>#NA</v>
      </c>
      <c r="F59" s="25" t="str">
        <f t="shared" si="1"/>
        <v>#NA</v>
      </c>
      <c r="G59" s="25" t="str">
        <f t="shared" si="2"/>
        <v>#NA</v>
      </c>
      <c r="H59" s="25">
        <f t="shared" si="3"/>
        <v>131069.4</v>
      </c>
    </row>
    <row r="60" spans="1:8" x14ac:dyDescent="0.45">
      <c r="A60" s="27">
        <v>42063</v>
      </c>
      <c r="B60" s="25" t="str">
        <f>VLOOKUP(A60,holiday!A60:G2165,6,FALSE)</f>
        <v>Y</v>
      </c>
      <c r="C60" s="25" t="s">
        <v>9</v>
      </c>
      <c r="D60" s="25">
        <v>116275.73</v>
      </c>
      <c r="E60" s="25" t="str">
        <f t="shared" si="0"/>
        <v>#NA</v>
      </c>
      <c r="F60" s="25" t="str">
        <f t="shared" si="1"/>
        <v>#NA</v>
      </c>
      <c r="G60" s="25" t="str">
        <f t="shared" si="2"/>
        <v>#NA</v>
      </c>
      <c r="H60" s="25">
        <f t="shared" si="3"/>
        <v>116275.73</v>
      </c>
    </row>
    <row r="61" spans="1:8" x14ac:dyDescent="0.45">
      <c r="A61" s="27">
        <v>42064</v>
      </c>
      <c r="B61" s="25" t="str">
        <f>VLOOKUP(A61,holiday!A61:G2166,6,FALSE)</f>
        <v>Y</v>
      </c>
      <c r="C61" s="25" t="s">
        <v>9</v>
      </c>
      <c r="D61" s="25">
        <v>103462.78</v>
      </c>
      <c r="E61" s="25" t="str">
        <f t="shared" si="0"/>
        <v>#NA</v>
      </c>
      <c r="F61" s="25" t="str">
        <f t="shared" si="1"/>
        <v>#NA</v>
      </c>
      <c r="G61" s="25" t="str">
        <f t="shared" si="2"/>
        <v>#NA</v>
      </c>
      <c r="H61" s="25">
        <f t="shared" si="3"/>
        <v>103462.78</v>
      </c>
    </row>
    <row r="62" spans="1:8" x14ac:dyDescent="0.45">
      <c r="A62" s="27">
        <v>42065</v>
      </c>
      <c r="B62" s="25" t="str">
        <f>VLOOKUP(A62,holiday!A62:G2167,6,FALSE)</f>
        <v>Y</v>
      </c>
      <c r="C62" s="25" t="s">
        <v>9</v>
      </c>
      <c r="D62" s="25">
        <v>123301.83500000001</v>
      </c>
      <c r="E62" s="25" t="str">
        <f t="shared" si="0"/>
        <v>#NA</v>
      </c>
      <c r="F62" s="25" t="str">
        <f t="shared" si="1"/>
        <v>#NA</v>
      </c>
      <c r="G62" s="25" t="str">
        <f t="shared" si="2"/>
        <v>#NA</v>
      </c>
      <c r="H62" s="25">
        <f t="shared" si="3"/>
        <v>123301.83500000001</v>
      </c>
    </row>
    <row r="63" spans="1:8" x14ac:dyDescent="0.45">
      <c r="A63" s="27">
        <v>42066</v>
      </c>
      <c r="B63" s="25" t="str">
        <f>VLOOKUP(A63,holiday!A63:G2168,6,FALSE)</f>
        <v>Y</v>
      </c>
      <c r="C63" s="25" t="s">
        <v>9</v>
      </c>
      <c r="D63" s="25">
        <v>126750.29</v>
      </c>
      <c r="E63" s="25" t="str">
        <f t="shared" si="0"/>
        <v>#NA</v>
      </c>
      <c r="F63" s="25" t="str">
        <f t="shared" si="1"/>
        <v>#NA</v>
      </c>
      <c r="G63" s="25" t="str">
        <f t="shared" si="2"/>
        <v>#NA</v>
      </c>
      <c r="H63" s="25">
        <f t="shared" si="3"/>
        <v>126750.29</v>
      </c>
    </row>
    <row r="64" spans="1:8" x14ac:dyDescent="0.45">
      <c r="A64" s="27">
        <v>42067</v>
      </c>
      <c r="B64" s="25" t="str">
        <f>VLOOKUP(A64,holiday!A64:G2169,6,FALSE)</f>
        <v>Y</v>
      </c>
      <c r="C64" s="25" t="s">
        <v>9</v>
      </c>
      <c r="D64" s="25">
        <v>120764.185</v>
      </c>
      <c r="E64" s="25" t="str">
        <f t="shared" si="0"/>
        <v>#NA</v>
      </c>
      <c r="F64" s="25" t="str">
        <f t="shared" si="1"/>
        <v>#NA</v>
      </c>
      <c r="G64" s="25" t="str">
        <f t="shared" si="2"/>
        <v>#NA</v>
      </c>
      <c r="H64" s="25">
        <f t="shared" si="3"/>
        <v>120764.185</v>
      </c>
    </row>
    <row r="65" spans="1:8" x14ac:dyDescent="0.45">
      <c r="A65" s="27">
        <v>42068</v>
      </c>
      <c r="B65" s="25" t="str">
        <f>VLOOKUP(A65,holiday!A65:G2170,6,FALSE)</f>
        <v>Y</v>
      </c>
      <c r="C65" s="25" t="s">
        <v>9</v>
      </c>
      <c r="D65" s="25">
        <v>114967.345</v>
      </c>
      <c r="E65" s="25" t="str">
        <f t="shared" si="0"/>
        <v>#NA</v>
      </c>
      <c r="F65" s="25" t="str">
        <f t="shared" si="1"/>
        <v>#NA</v>
      </c>
      <c r="G65" s="25" t="str">
        <f t="shared" si="2"/>
        <v>#NA</v>
      </c>
      <c r="H65" s="25">
        <f t="shared" si="3"/>
        <v>114967.345</v>
      </c>
    </row>
    <row r="66" spans="1:8" x14ac:dyDescent="0.45">
      <c r="A66" s="27">
        <v>42069</v>
      </c>
      <c r="B66" s="25" t="str">
        <f>VLOOKUP(A66,holiday!A66:G2171,6,FALSE)</f>
        <v>Y</v>
      </c>
      <c r="C66" s="25" t="s">
        <v>9</v>
      </c>
      <c r="D66" s="25">
        <v>117053.75</v>
      </c>
      <c r="E66" s="25" t="str">
        <f t="shared" ref="E66:E129" si="4">IF(B66&lt;&gt;C66,"#NA","#NA")</f>
        <v>#NA</v>
      </c>
      <c r="F66" s="25" t="str">
        <f t="shared" ref="F66:F129" si="5">IF(B66="N",D66,"#NA")</f>
        <v>#NA</v>
      </c>
      <c r="G66" s="25" t="str">
        <f t="shared" ref="G66:G129" si="6">IF(C66="y",D66,"#NA")</f>
        <v>#NA</v>
      </c>
      <c r="H66" s="25">
        <f t="shared" ref="H66:H129" si="7">IF(C66&lt;&gt;"n","#NA",D66)</f>
        <v>117053.75</v>
      </c>
    </row>
    <row r="67" spans="1:8" x14ac:dyDescent="0.45">
      <c r="A67" s="27">
        <v>42070</v>
      </c>
      <c r="B67" s="25" t="str">
        <f>VLOOKUP(A67,holiday!A67:G2172,6,FALSE)</f>
        <v>Y</v>
      </c>
      <c r="C67" s="25" t="s">
        <v>9</v>
      </c>
      <c r="D67" s="25">
        <v>108344.575</v>
      </c>
      <c r="E67" s="25" t="str">
        <f t="shared" si="4"/>
        <v>#NA</v>
      </c>
      <c r="F67" s="25" t="str">
        <f t="shared" si="5"/>
        <v>#NA</v>
      </c>
      <c r="G67" s="25" t="str">
        <f t="shared" si="6"/>
        <v>#NA</v>
      </c>
      <c r="H67" s="25">
        <f t="shared" si="7"/>
        <v>108344.575</v>
      </c>
    </row>
    <row r="68" spans="1:8" x14ac:dyDescent="0.45">
      <c r="A68" s="27">
        <v>42071</v>
      </c>
      <c r="B68" s="25" t="str">
        <f>VLOOKUP(A68,holiday!A68:G2173,6,FALSE)</f>
        <v>Y</v>
      </c>
      <c r="C68" s="25" t="s">
        <v>9</v>
      </c>
      <c r="D68" s="25">
        <v>106348.78</v>
      </c>
      <c r="E68" s="25" t="str">
        <f t="shared" si="4"/>
        <v>#NA</v>
      </c>
      <c r="F68" s="25" t="str">
        <f t="shared" si="5"/>
        <v>#NA</v>
      </c>
      <c r="G68" s="25" t="str">
        <f t="shared" si="6"/>
        <v>#NA</v>
      </c>
      <c r="H68" s="25">
        <f t="shared" si="7"/>
        <v>106348.78</v>
      </c>
    </row>
    <row r="69" spans="1:8" x14ac:dyDescent="0.45">
      <c r="A69" s="27">
        <v>42072</v>
      </c>
      <c r="B69" s="25" t="str">
        <f>VLOOKUP(A69,holiday!A69:G2174,6,FALSE)</f>
        <v>Y</v>
      </c>
      <c r="C69" s="25" t="s">
        <v>10</v>
      </c>
      <c r="D69" s="25">
        <v>108282.48</v>
      </c>
      <c r="E69" s="25" t="str">
        <f t="shared" si="4"/>
        <v>#NA</v>
      </c>
      <c r="F69" s="25" t="str">
        <f t="shared" si="5"/>
        <v>#NA</v>
      </c>
      <c r="G69" s="25">
        <f t="shared" si="6"/>
        <v>108282.48</v>
      </c>
      <c r="H69" s="25" t="str">
        <f t="shared" si="7"/>
        <v>#NA</v>
      </c>
    </row>
    <row r="70" spans="1:8" x14ac:dyDescent="0.45">
      <c r="A70" s="27">
        <v>42073</v>
      </c>
      <c r="B70" s="25" t="str">
        <f>VLOOKUP(A70,holiday!A70:G2175,6,FALSE)</f>
        <v>Y</v>
      </c>
      <c r="C70" s="25" t="s">
        <v>9</v>
      </c>
      <c r="D70" s="25">
        <v>125828.53</v>
      </c>
      <c r="E70" s="25" t="str">
        <f t="shared" si="4"/>
        <v>#NA</v>
      </c>
      <c r="F70" s="25" t="str">
        <f t="shared" si="5"/>
        <v>#NA</v>
      </c>
      <c r="G70" s="25" t="str">
        <f t="shared" si="6"/>
        <v>#NA</v>
      </c>
      <c r="H70" s="25">
        <f t="shared" si="7"/>
        <v>125828.53</v>
      </c>
    </row>
    <row r="71" spans="1:8" x14ac:dyDescent="0.45">
      <c r="A71" s="27">
        <v>42074</v>
      </c>
      <c r="B71" s="25" t="str">
        <f>VLOOKUP(A71,holiday!A71:G2176,6,FALSE)</f>
        <v>Y</v>
      </c>
      <c r="C71" s="25" t="s">
        <v>9</v>
      </c>
      <c r="D71" s="25">
        <v>124418.41499999999</v>
      </c>
      <c r="E71" s="25" t="str">
        <f t="shared" si="4"/>
        <v>#NA</v>
      </c>
      <c r="F71" s="25" t="str">
        <f t="shared" si="5"/>
        <v>#NA</v>
      </c>
      <c r="G71" s="25" t="str">
        <f t="shared" si="6"/>
        <v>#NA</v>
      </c>
      <c r="H71" s="25">
        <f t="shared" si="7"/>
        <v>124418.41499999999</v>
      </c>
    </row>
    <row r="72" spans="1:8" x14ac:dyDescent="0.45">
      <c r="A72" s="27">
        <v>42075</v>
      </c>
      <c r="B72" s="25" t="str">
        <f>VLOOKUP(A72,holiday!A72:G2177,6,FALSE)</f>
        <v>Y</v>
      </c>
      <c r="C72" s="25" t="s">
        <v>9</v>
      </c>
      <c r="D72" s="25">
        <v>121683.65</v>
      </c>
      <c r="E72" s="25" t="str">
        <f t="shared" si="4"/>
        <v>#NA</v>
      </c>
      <c r="F72" s="25" t="str">
        <f t="shared" si="5"/>
        <v>#NA</v>
      </c>
      <c r="G72" s="25" t="str">
        <f t="shared" si="6"/>
        <v>#NA</v>
      </c>
      <c r="H72" s="25">
        <f t="shared" si="7"/>
        <v>121683.65</v>
      </c>
    </row>
    <row r="73" spans="1:8" x14ac:dyDescent="0.45">
      <c r="A73" s="27">
        <v>42076</v>
      </c>
      <c r="B73" s="25" t="str">
        <f>VLOOKUP(A73,holiday!A73:G2178,6,FALSE)</f>
        <v>Y</v>
      </c>
      <c r="C73" s="25" t="s">
        <v>9</v>
      </c>
      <c r="D73" s="25">
        <v>120929.815</v>
      </c>
      <c r="E73" s="25" t="str">
        <f t="shared" si="4"/>
        <v>#NA</v>
      </c>
      <c r="F73" s="25" t="str">
        <f t="shared" si="5"/>
        <v>#NA</v>
      </c>
      <c r="G73" s="25" t="str">
        <f t="shared" si="6"/>
        <v>#NA</v>
      </c>
      <c r="H73" s="25">
        <f t="shared" si="7"/>
        <v>120929.815</v>
      </c>
    </row>
    <row r="74" spans="1:8" x14ac:dyDescent="0.45">
      <c r="A74" s="27">
        <v>42077</v>
      </c>
      <c r="B74" s="25" t="str">
        <f>VLOOKUP(A74,holiday!A74:G2179,6,FALSE)</f>
        <v>Y</v>
      </c>
      <c r="C74" s="25" t="s">
        <v>9</v>
      </c>
      <c r="D74" s="25">
        <v>108738.82</v>
      </c>
      <c r="E74" s="25" t="str">
        <f t="shared" si="4"/>
        <v>#NA</v>
      </c>
      <c r="F74" s="25" t="str">
        <f t="shared" si="5"/>
        <v>#NA</v>
      </c>
      <c r="G74" s="25" t="str">
        <f t="shared" si="6"/>
        <v>#NA</v>
      </c>
      <c r="H74" s="25">
        <f t="shared" si="7"/>
        <v>108738.82</v>
      </c>
    </row>
    <row r="75" spans="1:8" x14ac:dyDescent="0.45">
      <c r="A75" s="27">
        <v>42078</v>
      </c>
      <c r="B75" s="25" t="str">
        <f>VLOOKUP(A75,holiday!A75:G2180,6,FALSE)</f>
        <v>Y</v>
      </c>
      <c r="C75" s="25" t="s">
        <v>9</v>
      </c>
      <c r="D75" s="25">
        <v>100170.295</v>
      </c>
      <c r="E75" s="25" t="str">
        <f t="shared" si="4"/>
        <v>#NA</v>
      </c>
      <c r="F75" s="25" t="str">
        <f t="shared" si="5"/>
        <v>#NA</v>
      </c>
      <c r="G75" s="25" t="str">
        <f t="shared" si="6"/>
        <v>#NA</v>
      </c>
      <c r="H75" s="25">
        <f t="shared" si="7"/>
        <v>100170.295</v>
      </c>
    </row>
    <row r="76" spans="1:8" x14ac:dyDescent="0.45">
      <c r="A76" s="27">
        <v>42079</v>
      </c>
      <c r="B76" s="25" t="str">
        <f>VLOOKUP(A76,holiday!A76:G2181,6,FALSE)</f>
        <v>Y</v>
      </c>
      <c r="C76" s="25" t="s">
        <v>9</v>
      </c>
      <c r="D76" s="25">
        <v>123787.075</v>
      </c>
      <c r="E76" s="25" t="str">
        <f t="shared" si="4"/>
        <v>#NA</v>
      </c>
      <c r="F76" s="25" t="str">
        <f t="shared" si="5"/>
        <v>#NA</v>
      </c>
      <c r="G76" s="25" t="str">
        <f t="shared" si="6"/>
        <v>#NA</v>
      </c>
      <c r="H76" s="25">
        <f t="shared" si="7"/>
        <v>123787.075</v>
      </c>
    </row>
    <row r="77" spans="1:8" x14ac:dyDescent="0.45">
      <c r="A77" s="27">
        <v>42080</v>
      </c>
      <c r="B77" s="25" t="str">
        <f>VLOOKUP(A77,holiday!A77:G2182,6,FALSE)</f>
        <v>Y</v>
      </c>
      <c r="C77" s="25" t="s">
        <v>9</v>
      </c>
      <c r="D77" s="25">
        <v>125600.86</v>
      </c>
      <c r="E77" s="25" t="str">
        <f t="shared" si="4"/>
        <v>#NA</v>
      </c>
      <c r="F77" s="25" t="str">
        <f t="shared" si="5"/>
        <v>#NA</v>
      </c>
      <c r="G77" s="25" t="str">
        <f t="shared" si="6"/>
        <v>#NA</v>
      </c>
      <c r="H77" s="25">
        <f t="shared" si="7"/>
        <v>125600.86</v>
      </c>
    </row>
    <row r="78" spans="1:8" x14ac:dyDescent="0.45">
      <c r="A78" s="27">
        <v>42081</v>
      </c>
      <c r="B78" s="25" t="str">
        <f>VLOOKUP(A78,holiday!A78:G2183,6,FALSE)</f>
        <v>Y</v>
      </c>
      <c r="C78" s="25" t="s">
        <v>9</v>
      </c>
      <c r="D78" s="25">
        <v>127975.815</v>
      </c>
      <c r="E78" s="25" t="str">
        <f t="shared" si="4"/>
        <v>#NA</v>
      </c>
      <c r="F78" s="25" t="str">
        <f t="shared" si="5"/>
        <v>#NA</v>
      </c>
      <c r="G78" s="25" t="str">
        <f t="shared" si="6"/>
        <v>#NA</v>
      </c>
      <c r="H78" s="25">
        <f t="shared" si="7"/>
        <v>127975.815</v>
      </c>
    </row>
    <row r="79" spans="1:8" x14ac:dyDescent="0.45">
      <c r="A79" s="27">
        <v>42082</v>
      </c>
      <c r="B79" s="25" t="str">
        <f>VLOOKUP(A79,holiday!A79:G2184,6,FALSE)</f>
        <v>Y</v>
      </c>
      <c r="C79" s="25" t="s">
        <v>9</v>
      </c>
      <c r="D79" s="25">
        <v>128319.45</v>
      </c>
      <c r="E79" s="25" t="str">
        <f t="shared" si="4"/>
        <v>#NA</v>
      </c>
      <c r="F79" s="25" t="str">
        <f t="shared" si="5"/>
        <v>#NA</v>
      </c>
      <c r="G79" s="25" t="str">
        <f t="shared" si="6"/>
        <v>#NA</v>
      </c>
      <c r="H79" s="25">
        <f t="shared" si="7"/>
        <v>128319.45</v>
      </c>
    </row>
    <row r="80" spans="1:8" x14ac:dyDescent="0.45">
      <c r="A80" s="27">
        <v>42083</v>
      </c>
      <c r="B80" s="25" t="str">
        <f>VLOOKUP(A80,holiday!A80:G2185,6,FALSE)</f>
        <v>Y</v>
      </c>
      <c r="C80" s="25" t="s">
        <v>9</v>
      </c>
      <c r="D80" s="25">
        <v>119491.32</v>
      </c>
      <c r="E80" s="25" t="str">
        <f t="shared" si="4"/>
        <v>#NA</v>
      </c>
      <c r="F80" s="25" t="str">
        <f t="shared" si="5"/>
        <v>#NA</v>
      </c>
      <c r="G80" s="25" t="str">
        <f t="shared" si="6"/>
        <v>#NA</v>
      </c>
      <c r="H80" s="25">
        <f t="shared" si="7"/>
        <v>119491.32</v>
      </c>
    </row>
    <row r="81" spans="1:8" x14ac:dyDescent="0.45">
      <c r="A81" s="27">
        <v>42084</v>
      </c>
      <c r="B81" s="25" t="str">
        <f>VLOOKUP(A81,holiday!A81:G2186,6,FALSE)</f>
        <v>Y</v>
      </c>
      <c r="C81" s="25" t="s">
        <v>9</v>
      </c>
      <c r="D81" s="25">
        <v>106754.8</v>
      </c>
      <c r="E81" s="25" t="str">
        <f t="shared" si="4"/>
        <v>#NA</v>
      </c>
      <c r="F81" s="25" t="str">
        <f t="shared" si="5"/>
        <v>#NA</v>
      </c>
      <c r="G81" s="25" t="str">
        <f t="shared" si="6"/>
        <v>#NA</v>
      </c>
      <c r="H81" s="25">
        <f t="shared" si="7"/>
        <v>106754.8</v>
      </c>
    </row>
    <row r="82" spans="1:8" x14ac:dyDescent="0.45">
      <c r="A82" s="27">
        <v>42085</v>
      </c>
      <c r="B82" s="25" t="str">
        <f>VLOOKUP(A82,holiday!A82:G2187,6,FALSE)</f>
        <v>Y</v>
      </c>
      <c r="C82" s="25" t="s">
        <v>9</v>
      </c>
      <c r="D82" s="25">
        <v>106555.03</v>
      </c>
      <c r="E82" s="25" t="str">
        <f t="shared" si="4"/>
        <v>#NA</v>
      </c>
      <c r="F82" s="25" t="str">
        <f t="shared" si="5"/>
        <v>#NA</v>
      </c>
      <c r="G82" s="25" t="str">
        <f t="shared" si="6"/>
        <v>#NA</v>
      </c>
      <c r="H82" s="25">
        <f t="shared" si="7"/>
        <v>106555.03</v>
      </c>
    </row>
    <row r="83" spans="1:8" x14ac:dyDescent="0.45">
      <c r="A83" s="27">
        <v>42086</v>
      </c>
      <c r="B83" s="25" t="str">
        <f>VLOOKUP(A83,holiday!A83:G2188,6,FALSE)</f>
        <v>Y</v>
      </c>
      <c r="C83" s="25" t="s">
        <v>9</v>
      </c>
      <c r="D83" s="25">
        <v>122810.05</v>
      </c>
      <c r="E83" s="25" t="str">
        <f t="shared" si="4"/>
        <v>#NA</v>
      </c>
      <c r="F83" s="25" t="str">
        <f t="shared" si="5"/>
        <v>#NA</v>
      </c>
      <c r="G83" s="25" t="str">
        <f t="shared" si="6"/>
        <v>#NA</v>
      </c>
      <c r="H83" s="25">
        <f t="shared" si="7"/>
        <v>122810.05</v>
      </c>
    </row>
    <row r="84" spans="1:8" x14ac:dyDescent="0.45">
      <c r="A84" s="27">
        <v>42087</v>
      </c>
      <c r="B84" s="25" t="str">
        <f>VLOOKUP(A84,holiday!A84:G2189,6,FALSE)</f>
        <v>Y</v>
      </c>
      <c r="C84" s="25" t="s">
        <v>9</v>
      </c>
      <c r="D84" s="25">
        <v>123234.935</v>
      </c>
      <c r="E84" s="25" t="str">
        <f t="shared" si="4"/>
        <v>#NA</v>
      </c>
      <c r="F84" s="25" t="str">
        <f t="shared" si="5"/>
        <v>#NA</v>
      </c>
      <c r="G84" s="25" t="str">
        <f t="shared" si="6"/>
        <v>#NA</v>
      </c>
      <c r="H84" s="25">
        <f t="shared" si="7"/>
        <v>123234.935</v>
      </c>
    </row>
    <row r="85" spans="1:8" x14ac:dyDescent="0.45">
      <c r="A85" s="27">
        <v>42088</v>
      </c>
      <c r="B85" s="25" t="str">
        <f>VLOOKUP(A85,holiday!A85:G2190,6,FALSE)</f>
        <v>Y</v>
      </c>
      <c r="C85" s="25" t="s">
        <v>9</v>
      </c>
      <c r="D85" s="25">
        <v>122268.86</v>
      </c>
      <c r="E85" s="25" t="str">
        <f t="shared" si="4"/>
        <v>#NA</v>
      </c>
      <c r="F85" s="25" t="str">
        <f t="shared" si="5"/>
        <v>#NA</v>
      </c>
      <c r="G85" s="25" t="str">
        <f t="shared" si="6"/>
        <v>#NA</v>
      </c>
      <c r="H85" s="25">
        <f t="shared" si="7"/>
        <v>122268.86</v>
      </c>
    </row>
    <row r="86" spans="1:8" x14ac:dyDescent="0.45">
      <c r="A86" s="27">
        <v>42089</v>
      </c>
      <c r="B86" s="25" t="str">
        <f>VLOOKUP(A86,holiday!A86:G2191,6,FALSE)</f>
        <v>Y</v>
      </c>
      <c r="C86" s="25" t="s">
        <v>9</v>
      </c>
      <c r="D86" s="25">
        <v>121998.2</v>
      </c>
      <c r="E86" s="25" t="str">
        <f t="shared" si="4"/>
        <v>#NA</v>
      </c>
      <c r="F86" s="25" t="str">
        <f t="shared" si="5"/>
        <v>#NA</v>
      </c>
      <c r="G86" s="25" t="str">
        <f t="shared" si="6"/>
        <v>#NA</v>
      </c>
      <c r="H86" s="25">
        <f t="shared" si="7"/>
        <v>121998.2</v>
      </c>
    </row>
    <row r="87" spans="1:8" x14ac:dyDescent="0.45">
      <c r="A87" s="27">
        <v>42090</v>
      </c>
      <c r="B87" s="25" t="str">
        <f>VLOOKUP(A87,holiday!A87:G2192,6,FALSE)</f>
        <v>N</v>
      </c>
      <c r="C87" s="25" t="s">
        <v>9</v>
      </c>
      <c r="D87" s="25">
        <v>122346.33500000001</v>
      </c>
      <c r="E87" s="25" t="str">
        <f t="shared" si="4"/>
        <v>#NA</v>
      </c>
      <c r="F87" s="25">
        <f t="shared" si="5"/>
        <v>122346.33500000001</v>
      </c>
      <c r="G87" s="25" t="str">
        <f t="shared" si="6"/>
        <v>#NA</v>
      </c>
      <c r="H87" s="25">
        <f t="shared" si="7"/>
        <v>122346.33500000001</v>
      </c>
    </row>
    <row r="88" spans="1:8" x14ac:dyDescent="0.45">
      <c r="A88" s="27">
        <v>42091</v>
      </c>
      <c r="B88" s="25" t="str">
        <f>VLOOKUP(A88,holiday!A88:G2193,6,FALSE)</f>
        <v>N</v>
      </c>
      <c r="C88" s="25" t="s">
        <v>9</v>
      </c>
      <c r="D88" s="25">
        <v>112187.715</v>
      </c>
      <c r="E88" s="25" t="str">
        <f t="shared" si="4"/>
        <v>#NA</v>
      </c>
      <c r="F88" s="25">
        <f t="shared" si="5"/>
        <v>112187.715</v>
      </c>
      <c r="G88" s="25" t="str">
        <f t="shared" si="6"/>
        <v>#NA</v>
      </c>
      <c r="H88" s="25">
        <f t="shared" si="7"/>
        <v>112187.715</v>
      </c>
    </row>
    <row r="89" spans="1:8" x14ac:dyDescent="0.45">
      <c r="A89" s="27">
        <v>42092</v>
      </c>
      <c r="B89" s="25" t="str">
        <f>VLOOKUP(A89,holiday!A89:G2194,6,FALSE)</f>
        <v>N</v>
      </c>
      <c r="C89" s="25" t="s">
        <v>9</v>
      </c>
      <c r="D89" s="25">
        <v>106418.66499999999</v>
      </c>
      <c r="E89" s="25" t="str">
        <f t="shared" si="4"/>
        <v>#NA</v>
      </c>
      <c r="F89" s="25">
        <f t="shared" si="5"/>
        <v>106418.66499999999</v>
      </c>
      <c r="G89" s="25" t="str">
        <f t="shared" si="6"/>
        <v>#NA</v>
      </c>
      <c r="H89" s="25">
        <f t="shared" si="7"/>
        <v>106418.66499999999</v>
      </c>
    </row>
    <row r="90" spans="1:8" x14ac:dyDescent="0.45">
      <c r="A90" s="27">
        <v>42093</v>
      </c>
      <c r="B90" s="25" t="str">
        <f>VLOOKUP(A90,holiday!A90:G2195,6,FALSE)</f>
        <v>N</v>
      </c>
      <c r="C90" s="25" t="s">
        <v>9</v>
      </c>
      <c r="D90" s="25">
        <v>123061.87</v>
      </c>
      <c r="E90" s="25" t="str">
        <f t="shared" si="4"/>
        <v>#NA</v>
      </c>
      <c r="F90" s="25">
        <f t="shared" si="5"/>
        <v>123061.87</v>
      </c>
      <c r="G90" s="25" t="str">
        <f t="shared" si="6"/>
        <v>#NA</v>
      </c>
      <c r="H90" s="25">
        <f t="shared" si="7"/>
        <v>123061.87</v>
      </c>
    </row>
    <row r="91" spans="1:8" x14ac:dyDescent="0.45">
      <c r="A91" s="27">
        <v>42094</v>
      </c>
      <c r="B91" s="25" t="str">
        <f>VLOOKUP(A91,holiday!A91:G2196,6,FALSE)</f>
        <v>N</v>
      </c>
      <c r="C91" s="25" t="s">
        <v>9</v>
      </c>
      <c r="D91" s="25">
        <v>125795.325</v>
      </c>
      <c r="E91" s="25" t="str">
        <f t="shared" si="4"/>
        <v>#NA</v>
      </c>
      <c r="F91" s="25">
        <f t="shared" si="5"/>
        <v>125795.325</v>
      </c>
      <c r="G91" s="25" t="str">
        <f t="shared" si="6"/>
        <v>#NA</v>
      </c>
      <c r="H91" s="25">
        <f t="shared" si="7"/>
        <v>125795.325</v>
      </c>
    </row>
    <row r="92" spans="1:8" x14ac:dyDescent="0.45">
      <c r="A92" s="27">
        <v>42095</v>
      </c>
      <c r="B92" s="25" t="str">
        <f>VLOOKUP(A92,holiday!A92:G2197,6,FALSE)</f>
        <v>N</v>
      </c>
      <c r="C92" s="25" t="s">
        <v>9</v>
      </c>
      <c r="D92" s="25">
        <v>122042.265</v>
      </c>
      <c r="E92" s="25" t="str">
        <f t="shared" si="4"/>
        <v>#NA</v>
      </c>
      <c r="F92" s="25">
        <f t="shared" si="5"/>
        <v>122042.265</v>
      </c>
      <c r="G92" s="25" t="str">
        <f t="shared" si="6"/>
        <v>#NA</v>
      </c>
      <c r="H92" s="25">
        <f t="shared" si="7"/>
        <v>122042.265</v>
      </c>
    </row>
    <row r="93" spans="1:8" x14ac:dyDescent="0.45">
      <c r="A93" s="27">
        <v>42096</v>
      </c>
      <c r="B93" s="25" t="str">
        <f>VLOOKUP(A93,holiday!A93:G2198,6,FALSE)</f>
        <v>N</v>
      </c>
      <c r="C93" s="25" t="s">
        <v>9</v>
      </c>
      <c r="D93" s="25">
        <v>113838.41</v>
      </c>
      <c r="E93" s="25" t="str">
        <f t="shared" si="4"/>
        <v>#NA</v>
      </c>
      <c r="F93" s="25">
        <f t="shared" si="5"/>
        <v>113838.41</v>
      </c>
      <c r="G93" s="25" t="str">
        <f t="shared" si="6"/>
        <v>#NA</v>
      </c>
      <c r="H93" s="25">
        <f t="shared" si="7"/>
        <v>113838.41</v>
      </c>
    </row>
    <row r="94" spans="1:8" x14ac:dyDescent="0.45">
      <c r="A94" s="27">
        <v>42097</v>
      </c>
      <c r="B94" s="25" t="str">
        <f>VLOOKUP(A94,holiday!A94:G2199,6,FALSE)</f>
        <v>N</v>
      </c>
      <c r="C94" s="25" t="s">
        <v>10</v>
      </c>
      <c r="D94" s="25">
        <v>98891.06</v>
      </c>
      <c r="E94" s="25" t="str">
        <f t="shared" si="4"/>
        <v>#NA</v>
      </c>
      <c r="F94" s="25">
        <f t="shared" si="5"/>
        <v>98891.06</v>
      </c>
      <c r="G94" s="25">
        <f t="shared" si="6"/>
        <v>98891.06</v>
      </c>
      <c r="H94" s="25" t="str">
        <f t="shared" si="7"/>
        <v>#NA</v>
      </c>
    </row>
    <row r="95" spans="1:8" x14ac:dyDescent="0.45">
      <c r="A95" s="27">
        <v>42098</v>
      </c>
      <c r="B95" s="25" t="str">
        <f>VLOOKUP(A95,holiday!A95:G2200,6,FALSE)</f>
        <v>N</v>
      </c>
      <c r="C95" s="25" t="s">
        <v>10</v>
      </c>
      <c r="D95" s="25">
        <v>103999.17</v>
      </c>
      <c r="E95" s="25" t="str">
        <f t="shared" si="4"/>
        <v>#NA</v>
      </c>
      <c r="F95" s="25">
        <f t="shared" si="5"/>
        <v>103999.17</v>
      </c>
      <c r="G95" s="25">
        <f t="shared" si="6"/>
        <v>103999.17</v>
      </c>
      <c r="H95" s="25" t="str">
        <f t="shared" si="7"/>
        <v>#NA</v>
      </c>
    </row>
    <row r="96" spans="1:8" x14ac:dyDescent="0.45">
      <c r="A96" s="27">
        <v>42099</v>
      </c>
      <c r="B96" s="25" t="str">
        <f>VLOOKUP(A96,holiday!A96:G2201,6,FALSE)</f>
        <v>N</v>
      </c>
      <c r="C96" s="25" t="s">
        <v>9</v>
      </c>
      <c r="D96" s="25">
        <v>103685.45</v>
      </c>
      <c r="E96" s="25" t="str">
        <f t="shared" si="4"/>
        <v>#NA</v>
      </c>
      <c r="F96" s="25">
        <f t="shared" si="5"/>
        <v>103685.45</v>
      </c>
      <c r="G96" s="25" t="str">
        <f t="shared" si="6"/>
        <v>#NA</v>
      </c>
      <c r="H96" s="25">
        <f t="shared" si="7"/>
        <v>103685.45</v>
      </c>
    </row>
    <row r="97" spans="1:8" x14ac:dyDescent="0.45">
      <c r="A97" s="27">
        <v>42100</v>
      </c>
      <c r="B97" s="25" t="str">
        <f>VLOOKUP(A97,holiday!A97:G2202,6,FALSE)</f>
        <v>N</v>
      </c>
      <c r="C97" s="25" t="s">
        <v>10</v>
      </c>
      <c r="D97" s="25">
        <v>107383.37</v>
      </c>
      <c r="E97" s="25" t="str">
        <f t="shared" si="4"/>
        <v>#NA</v>
      </c>
      <c r="F97" s="25">
        <f t="shared" si="5"/>
        <v>107383.37</v>
      </c>
      <c r="G97" s="25">
        <f t="shared" si="6"/>
        <v>107383.37</v>
      </c>
      <c r="H97" s="25" t="str">
        <f t="shared" si="7"/>
        <v>#NA</v>
      </c>
    </row>
    <row r="98" spans="1:8" x14ac:dyDescent="0.45">
      <c r="A98" s="27">
        <v>42101</v>
      </c>
      <c r="B98" s="25" t="str">
        <f>VLOOKUP(A98,holiday!A98:G2203,6,FALSE)</f>
        <v>N</v>
      </c>
      <c r="C98" s="25" t="s">
        <v>9</v>
      </c>
      <c r="D98" s="25">
        <v>120235.505</v>
      </c>
      <c r="E98" s="25" t="str">
        <f t="shared" si="4"/>
        <v>#NA</v>
      </c>
      <c r="F98" s="25">
        <f t="shared" si="5"/>
        <v>120235.505</v>
      </c>
      <c r="G98" s="25" t="str">
        <f t="shared" si="6"/>
        <v>#NA</v>
      </c>
      <c r="H98" s="25">
        <f t="shared" si="7"/>
        <v>120235.505</v>
      </c>
    </row>
    <row r="99" spans="1:8" x14ac:dyDescent="0.45">
      <c r="A99" s="27">
        <v>42102</v>
      </c>
      <c r="B99" s="25" t="str">
        <f>VLOOKUP(A99,holiday!A99:G2204,6,FALSE)</f>
        <v>N</v>
      </c>
      <c r="C99" s="25" t="s">
        <v>9</v>
      </c>
      <c r="D99" s="25">
        <v>122129.77499999999</v>
      </c>
      <c r="E99" s="25" t="str">
        <f t="shared" si="4"/>
        <v>#NA</v>
      </c>
      <c r="F99" s="25">
        <f t="shared" si="5"/>
        <v>122129.77499999999</v>
      </c>
      <c r="G99" s="25" t="str">
        <f t="shared" si="6"/>
        <v>#NA</v>
      </c>
      <c r="H99" s="25">
        <f t="shared" si="7"/>
        <v>122129.77499999999</v>
      </c>
    </row>
    <row r="100" spans="1:8" x14ac:dyDescent="0.45">
      <c r="A100" s="27">
        <v>42103</v>
      </c>
      <c r="B100" s="25" t="str">
        <f>VLOOKUP(A100,holiday!A100:G2205,6,FALSE)</f>
        <v>N</v>
      </c>
      <c r="C100" s="25" t="s">
        <v>9</v>
      </c>
      <c r="D100" s="25">
        <v>123990.76</v>
      </c>
      <c r="E100" s="25" t="str">
        <f t="shared" si="4"/>
        <v>#NA</v>
      </c>
      <c r="F100" s="25">
        <f t="shared" si="5"/>
        <v>123990.76</v>
      </c>
      <c r="G100" s="25" t="str">
        <f t="shared" si="6"/>
        <v>#NA</v>
      </c>
      <c r="H100" s="25">
        <f t="shared" si="7"/>
        <v>123990.76</v>
      </c>
    </row>
    <row r="101" spans="1:8" x14ac:dyDescent="0.45">
      <c r="A101" s="27">
        <v>42104</v>
      </c>
      <c r="B101" s="25" t="str">
        <f>VLOOKUP(A101,holiday!A101:G2206,6,FALSE)</f>
        <v>N</v>
      </c>
      <c r="C101" s="25" t="s">
        <v>9</v>
      </c>
      <c r="D101" s="25">
        <v>121753.11500000001</v>
      </c>
      <c r="E101" s="25" t="str">
        <f t="shared" si="4"/>
        <v>#NA</v>
      </c>
      <c r="F101" s="25">
        <f t="shared" si="5"/>
        <v>121753.11500000001</v>
      </c>
      <c r="G101" s="25" t="str">
        <f t="shared" si="6"/>
        <v>#NA</v>
      </c>
      <c r="H101" s="25">
        <f t="shared" si="7"/>
        <v>121753.11500000001</v>
      </c>
    </row>
    <row r="102" spans="1:8" x14ac:dyDescent="0.45">
      <c r="A102" s="27">
        <v>42105</v>
      </c>
      <c r="B102" s="25" t="str">
        <f>VLOOKUP(A102,holiday!A102:G2207,6,FALSE)</f>
        <v>N</v>
      </c>
      <c r="C102" s="25" t="s">
        <v>9</v>
      </c>
      <c r="D102" s="25">
        <v>110034.16499999999</v>
      </c>
      <c r="E102" s="25" t="str">
        <f t="shared" si="4"/>
        <v>#NA</v>
      </c>
      <c r="F102" s="25">
        <f t="shared" si="5"/>
        <v>110034.16499999999</v>
      </c>
      <c r="G102" s="25" t="str">
        <f t="shared" si="6"/>
        <v>#NA</v>
      </c>
      <c r="H102" s="25">
        <f t="shared" si="7"/>
        <v>110034.16499999999</v>
      </c>
    </row>
    <row r="103" spans="1:8" x14ac:dyDescent="0.45">
      <c r="A103" s="27">
        <v>42106</v>
      </c>
      <c r="B103" s="25" t="str">
        <f>VLOOKUP(A103,holiday!A103:G2208,6,FALSE)</f>
        <v>N</v>
      </c>
      <c r="C103" s="25" t="s">
        <v>9</v>
      </c>
      <c r="D103" s="25">
        <v>103760.22500000001</v>
      </c>
      <c r="E103" s="25" t="str">
        <f t="shared" si="4"/>
        <v>#NA</v>
      </c>
      <c r="F103" s="25">
        <f t="shared" si="5"/>
        <v>103760.22500000001</v>
      </c>
      <c r="G103" s="25" t="str">
        <f t="shared" si="6"/>
        <v>#NA</v>
      </c>
      <c r="H103" s="25">
        <f t="shared" si="7"/>
        <v>103760.22500000001</v>
      </c>
    </row>
    <row r="104" spans="1:8" x14ac:dyDescent="0.45">
      <c r="A104" s="27">
        <v>42107</v>
      </c>
      <c r="B104" s="25" t="str">
        <f>VLOOKUP(A104,holiday!A104:G2209,6,FALSE)</f>
        <v>N</v>
      </c>
      <c r="C104" s="25" t="s">
        <v>9</v>
      </c>
      <c r="D104" s="25">
        <v>125107.78</v>
      </c>
      <c r="E104" s="25" t="str">
        <f t="shared" si="4"/>
        <v>#NA</v>
      </c>
      <c r="F104" s="25">
        <f t="shared" si="5"/>
        <v>125107.78</v>
      </c>
      <c r="G104" s="25" t="str">
        <f t="shared" si="6"/>
        <v>#NA</v>
      </c>
      <c r="H104" s="25">
        <f t="shared" si="7"/>
        <v>125107.78</v>
      </c>
    </row>
    <row r="105" spans="1:8" x14ac:dyDescent="0.45">
      <c r="A105" s="27">
        <v>42108</v>
      </c>
      <c r="B105" s="25" t="str">
        <f>VLOOKUP(A105,holiday!A105:G2210,6,FALSE)</f>
        <v>Y</v>
      </c>
      <c r="C105" s="25" t="s">
        <v>9</v>
      </c>
      <c r="D105" s="25">
        <v>127793.38</v>
      </c>
      <c r="E105" s="25" t="str">
        <f t="shared" si="4"/>
        <v>#NA</v>
      </c>
      <c r="F105" s="25" t="str">
        <f t="shared" si="5"/>
        <v>#NA</v>
      </c>
      <c r="G105" s="25" t="str">
        <f t="shared" si="6"/>
        <v>#NA</v>
      </c>
      <c r="H105" s="25">
        <f t="shared" si="7"/>
        <v>127793.38</v>
      </c>
    </row>
    <row r="106" spans="1:8" x14ac:dyDescent="0.45">
      <c r="A106" s="27">
        <v>42109</v>
      </c>
      <c r="B106" s="25" t="str">
        <f>VLOOKUP(A106,holiday!A106:G2211,6,FALSE)</f>
        <v>Y</v>
      </c>
      <c r="C106" s="25" t="s">
        <v>9</v>
      </c>
      <c r="D106" s="25">
        <v>126673.935</v>
      </c>
      <c r="E106" s="25" t="str">
        <f t="shared" si="4"/>
        <v>#NA</v>
      </c>
      <c r="F106" s="25" t="str">
        <f t="shared" si="5"/>
        <v>#NA</v>
      </c>
      <c r="G106" s="25" t="str">
        <f t="shared" si="6"/>
        <v>#NA</v>
      </c>
      <c r="H106" s="25">
        <f t="shared" si="7"/>
        <v>126673.935</v>
      </c>
    </row>
    <row r="107" spans="1:8" x14ac:dyDescent="0.45">
      <c r="A107" s="27">
        <v>42110</v>
      </c>
      <c r="B107" s="25" t="str">
        <f>VLOOKUP(A107,holiday!A107:G2212,6,FALSE)</f>
        <v>Y</v>
      </c>
      <c r="C107" s="25" t="s">
        <v>9</v>
      </c>
      <c r="D107" s="25">
        <v>126937.94</v>
      </c>
      <c r="E107" s="25" t="str">
        <f t="shared" si="4"/>
        <v>#NA</v>
      </c>
      <c r="F107" s="25" t="str">
        <f t="shared" si="5"/>
        <v>#NA</v>
      </c>
      <c r="G107" s="25" t="str">
        <f t="shared" si="6"/>
        <v>#NA</v>
      </c>
      <c r="H107" s="25">
        <f t="shared" si="7"/>
        <v>126937.94</v>
      </c>
    </row>
    <row r="108" spans="1:8" x14ac:dyDescent="0.45">
      <c r="A108" s="27">
        <v>42111</v>
      </c>
      <c r="B108" s="25" t="str">
        <f>VLOOKUP(A108,holiday!A108:G2213,6,FALSE)</f>
        <v>Y</v>
      </c>
      <c r="C108" s="25" t="s">
        <v>9</v>
      </c>
      <c r="D108" s="25">
        <v>131031.41499999999</v>
      </c>
      <c r="E108" s="25" t="str">
        <f t="shared" si="4"/>
        <v>#NA</v>
      </c>
      <c r="F108" s="25" t="str">
        <f t="shared" si="5"/>
        <v>#NA</v>
      </c>
      <c r="G108" s="25" t="str">
        <f t="shared" si="6"/>
        <v>#NA</v>
      </c>
      <c r="H108" s="25">
        <f t="shared" si="7"/>
        <v>131031.41499999999</v>
      </c>
    </row>
    <row r="109" spans="1:8" x14ac:dyDescent="0.45">
      <c r="A109" s="27">
        <v>42112</v>
      </c>
      <c r="B109" s="25" t="str">
        <f>VLOOKUP(A109,holiday!A109:G2214,6,FALSE)</f>
        <v>Y</v>
      </c>
      <c r="C109" s="25" t="s">
        <v>9</v>
      </c>
      <c r="D109" s="25">
        <v>109763.985</v>
      </c>
      <c r="E109" s="25" t="str">
        <f t="shared" si="4"/>
        <v>#NA</v>
      </c>
      <c r="F109" s="25" t="str">
        <f t="shared" si="5"/>
        <v>#NA</v>
      </c>
      <c r="G109" s="25" t="str">
        <f t="shared" si="6"/>
        <v>#NA</v>
      </c>
      <c r="H109" s="25">
        <f t="shared" si="7"/>
        <v>109763.985</v>
      </c>
    </row>
    <row r="110" spans="1:8" x14ac:dyDescent="0.45">
      <c r="A110" s="27">
        <v>42113</v>
      </c>
      <c r="B110" s="25" t="str">
        <f>VLOOKUP(A110,holiday!A110:G2215,6,FALSE)</f>
        <v>Y</v>
      </c>
      <c r="C110" s="25" t="s">
        <v>9</v>
      </c>
      <c r="D110" s="25">
        <v>107160.54</v>
      </c>
      <c r="E110" s="25" t="str">
        <f t="shared" si="4"/>
        <v>#NA</v>
      </c>
      <c r="F110" s="25" t="str">
        <f t="shared" si="5"/>
        <v>#NA</v>
      </c>
      <c r="G110" s="25" t="str">
        <f t="shared" si="6"/>
        <v>#NA</v>
      </c>
      <c r="H110" s="25">
        <f t="shared" si="7"/>
        <v>107160.54</v>
      </c>
    </row>
    <row r="111" spans="1:8" x14ac:dyDescent="0.45">
      <c r="A111" s="27">
        <v>42114</v>
      </c>
      <c r="B111" s="25" t="str">
        <f>VLOOKUP(A111,holiday!A111:G2216,6,FALSE)</f>
        <v>Y</v>
      </c>
      <c r="C111" s="25" t="s">
        <v>9</v>
      </c>
      <c r="D111" s="25">
        <v>126696.19</v>
      </c>
      <c r="E111" s="25" t="str">
        <f t="shared" si="4"/>
        <v>#NA</v>
      </c>
      <c r="F111" s="25" t="str">
        <f t="shared" si="5"/>
        <v>#NA</v>
      </c>
      <c r="G111" s="25" t="str">
        <f t="shared" si="6"/>
        <v>#NA</v>
      </c>
      <c r="H111" s="25">
        <f t="shared" si="7"/>
        <v>126696.19</v>
      </c>
    </row>
    <row r="112" spans="1:8" x14ac:dyDescent="0.45">
      <c r="A112" s="27">
        <v>42115</v>
      </c>
      <c r="B112" s="25" t="str">
        <f>VLOOKUP(A112,holiday!A112:G2217,6,FALSE)</f>
        <v>Y</v>
      </c>
      <c r="C112" s="25" t="s">
        <v>9</v>
      </c>
      <c r="D112" s="25">
        <v>127973.58500000001</v>
      </c>
      <c r="E112" s="25" t="str">
        <f t="shared" si="4"/>
        <v>#NA</v>
      </c>
      <c r="F112" s="25" t="str">
        <f t="shared" si="5"/>
        <v>#NA</v>
      </c>
      <c r="G112" s="25" t="str">
        <f t="shared" si="6"/>
        <v>#NA</v>
      </c>
      <c r="H112" s="25">
        <f t="shared" si="7"/>
        <v>127973.58500000001</v>
      </c>
    </row>
    <row r="113" spans="1:8" x14ac:dyDescent="0.45">
      <c r="A113" s="27">
        <v>42116</v>
      </c>
      <c r="B113" s="25" t="str">
        <f>VLOOKUP(A113,holiday!A113:G2218,6,FALSE)</f>
        <v>Y</v>
      </c>
      <c r="C113" s="25" t="s">
        <v>9</v>
      </c>
      <c r="D113" s="25">
        <v>128598.495</v>
      </c>
      <c r="E113" s="25" t="str">
        <f t="shared" si="4"/>
        <v>#NA</v>
      </c>
      <c r="F113" s="25" t="str">
        <f t="shared" si="5"/>
        <v>#NA</v>
      </c>
      <c r="G113" s="25" t="str">
        <f t="shared" si="6"/>
        <v>#NA</v>
      </c>
      <c r="H113" s="25">
        <f t="shared" si="7"/>
        <v>128598.495</v>
      </c>
    </row>
    <row r="114" spans="1:8" x14ac:dyDescent="0.45">
      <c r="A114" s="27">
        <v>42117</v>
      </c>
      <c r="B114" s="25" t="str">
        <f>VLOOKUP(A114,holiday!A114:G2219,6,FALSE)</f>
        <v>Y</v>
      </c>
      <c r="C114" s="25" t="s">
        <v>9</v>
      </c>
      <c r="D114" s="25">
        <v>126483.80499999999</v>
      </c>
      <c r="E114" s="25" t="str">
        <f t="shared" si="4"/>
        <v>#NA</v>
      </c>
      <c r="F114" s="25" t="str">
        <f t="shared" si="5"/>
        <v>#NA</v>
      </c>
      <c r="G114" s="25" t="str">
        <f t="shared" si="6"/>
        <v>#NA</v>
      </c>
      <c r="H114" s="25">
        <f t="shared" si="7"/>
        <v>126483.80499999999</v>
      </c>
    </row>
    <row r="115" spans="1:8" x14ac:dyDescent="0.45">
      <c r="A115" s="27">
        <v>42118</v>
      </c>
      <c r="B115" s="25" t="str">
        <f>VLOOKUP(A115,holiday!A115:G2220,6,FALSE)</f>
        <v>Y</v>
      </c>
      <c r="C115" s="25" t="s">
        <v>9</v>
      </c>
      <c r="D115" s="25">
        <v>126230.785</v>
      </c>
      <c r="E115" s="25" t="str">
        <f t="shared" si="4"/>
        <v>#NA</v>
      </c>
      <c r="F115" s="25" t="str">
        <f t="shared" si="5"/>
        <v>#NA</v>
      </c>
      <c r="G115" s="25" t="str">
        <f t="shared" si="6"/>
        <v>#NA</v>
      </c>
      <c r="H115" s="25">
        <f t="shared" si="7"/>
        <v>126230.785</v>
      </c>
    </row>
    <row r="116" spans="1:8" x14ac:dyDescent="0.45">
      <c r="A116" s="27">
        <v>42119</v>
      </c>
      <c r="B116" s="25" t="str">
        <f>VLOOKUP(A116,holiday!A116:G2221,6,FALSE)</f>
        <v>Y</v>
      </c>
      <c r="C116" s="25" t="s">
        <v>10</v>
      </c>
      <c r="D116" s="25">
        <v>111803.625</v>
      </c>
      <c r="E116" s="25" t="str">
        <f t="shared" si="4"/>
        <v>#NA</v>
      </c>
      <c r="F116" s="25" t="str">
        <f t="shared" si="5"/>
        <v>#NA</v>
      </c>
      <c r="G116" s="25">
        <f t="shared" si="6"/>
        <v>111803.625</v>
      </c>
      <c r="H116" s="25" t="str">
        <f t="shared" si="7"/>
        <v>#NA</v>
      </c>
    </row>
    <row r="117" spans="1:8" x14ac:dyDescent="0.45">
      <c r="A117" s="27">
        <v>42120</v>
      </c>
      <c r="B117" s="25" t="str">
        <f>VLOOKUP(A117,holiday!A117:G2222,6,FALSE)</f>
        <v>Y</v>
      </c>
      <c r="C117" s="25" t="s">
        <v>9</v>
      </c>
      <c r="D117" s="25">
        <v>108217.82</v>
      </c>
      <c r="E117" s="25" t="str">
        <f t="shared" si="4"/>
        <v>#NA</v>
      </c>
      <c r="F117" s="25" t="str">
        <f t="shared" si="5"/>
        <v>#NA</v>
      </c>
      <c r="G117" s="25" t="str">
        <f t="shared" si="6"/>
        <v>#NA</v>
      </c>
      <c r="H117" s="25">
        <f t="shared" si="7"/>
        <v>108217.82</v>
      </c>
    </row>
    <row r="118" spans="1:8" x14ac:dyDescent="0.45">
      <c r="A118" s="27">
        <v>42121</v>
      </c>
      <c r="B118" s="25" t="str">
        <f>VLOOKUP(A118,holiday!A118:G2223,6,FALSE)</f>
        <v>Y</v>
      </c>
      <c r="C118" s="25" t="s">
        <v>9</v>
      </c>
      <c r="D118" s="25">
        <v>127855.22</v>
      </c>
      <c r="E118" s="25" t="str">
        <f t="shared" si="4"/>
        <v>#NA</v>
      </c>
      <c r="F118" s="25" t="str">
        <f t="shared" si="5"/>
        <v>#NA</v>
      </c>
      <c r="G118" s="25" t="str">
        <f t="shared" si="6"/>
        <v>#NA</v>
      </c>
      <c r="H118" s="25">
        <f t="shared" si="7"/>
        <v>127855.22</v>
      </c>
    </row>
    <row r="119" spans="1:8" x14ac:dyDescent="0.45">
      <c r="A119" s="27">
        <v>42122</v>
      </c>
      <c r="B119" s="25" t="str">
        <f>VLOOKUP(A119,holiday!A119:G2224,6,FALSE)</f>
        <v>Y</v>
      </c>
      <c r="C119" s="25" t="s">
        <v>9</v>
      </c>
      <c r="D119" s="25">
        <v>132642.14000000001</v>
      </c>
      <c r="E119" s="25" t="str">
        <f t="shared" si="4"/>
        <v>#NA</v>
      </c>
      <c r="F119" s="25" t="str">
        <f t="shared" si="5"/>
        <v>#NA</v>
      </c>
      <c r="G119" s="25" t="str">
        <f t="shared" si="6"/>
        <v>#NA</v>
      </c>
      <c r="H119" s="25">
        <f t="shared" si="7"/>
        <v>132642.14000000001</v>
      </c>
    </row>
    <row r="120" spans="1:8" x14ac:dyDescent="0.45">
      <c r="A120" s="27">
        <v>42123</v>
      </c>
      <c r="B120" s="25" t="str">
        <f>VLOOKUP(A120,holiday!A120:G2225,6,FALSE)</f>
        <v>Y</v>
      </c>
      <c r="C120" s="25" t="s">
        <v>9</v>
      </c>
      <c r="D120" s="25">
        <v>132814.61499999999</v>
      </c>
      <c r="E120" s="25" t="str">
        <f t="shared" si="4"/>
        <v>#NA</v>
      </c>
      <c r="F120" s="25" t="str">
        <f t="shared" si="5"/>
        <v>#NA</v>
      </c>
      <c r="G120" s="25" t="str">
        <f t="shared" si="6"/>
        <v>#NA</v>
      </c>
      <c r="H120" s="25">
        <f t="shared" si="7"/>
        <v>132814.61499999999</v>
      </c>
    </row>
    <row r="121" spans="1:8" x14ac:dyDescent="0.45">
      <c r="A121" s="27">
        <v>42124</v>
      </c>
      <c r="B121" s="25" t="str">
        <f>VLOOKUP(A121,holiday!A121:G2226,6,FALSE)</f>
        <v>Y</v>
      </c>
      <c r="C121" s="25" t="s">
        <v>9</v>
      </c>
      <c r="D121" s="25">
        <v>132669.57999999999</v>
      </c>
      <c r="E121" s="25" t="str">
        <f t="shared" si="4"/>
        <v>#NA</v>
      </c>
      <c r="F121" s="25" t="str">
        <f t="shared" si="5"/>
        <v>#NA</v>
      </c>
      <c r="G121" s="25" t="str">
        <f t="shared" si="6"/>
        <v>#NA</v>
      </c>
      <c r="H121" s="25">
        <f t="shared" si="7"/>
        <v>132669.57999999999</v>
      </c>
    </row>
    <row r="122" spans="1:8" x14ac:dyDescent="0.45">
      <c r="A122" s="27">
        <v>42125</v>
      </c>
      <c r="B122" s="25" t="str">
        <f>VLOOKUP(A122,holiday!A122:G2227,6,FALSE)</f>
        <v>Y</v>
      </c>
      <c r="C122" s="25" t="s">
        <v>9</v>
      </c>
      <c r="D122" s="25">
        <v>126304.44500000001</v>
      </c>
      <c r="E122" s="25" t="str">
        <f t="shared" si="4"/>
        <v>#NA</v>
      </c>
      <c r="F122" s="25" t="str">
        <f t="shared" si="5"/>
        <v>#NA</v>
      </c>
      <c r="G122" s="25" t="str">
        <f t="shared" si="6"/>
        <v>#NA</v>
      </c>
      <c r="H122" s="25">
        <f t="shared" si="7"/>
        <v>126304.44500000001</v>
      </c>
    </row>
    <row r="123" spans="1:8" x14ac:dyDescent="0.45">
      <c r="A123" s="27">
        <v>42126</v>
      </c>
      <c r="B123" s="25" t="str">
        <f>VLOOKUP(A123,holiday!A123:G2228,6,FALSE)</f>
        <v>Y</v>
      </c>
      <c r="C123" s="25" t="s">
        <v>9</v>
      </c>
      <c r="D123" s="25">
        <v>108487.97500000001</v>
      </c>
      <c r="E123" s="25" t="str">
        <f t="shared" si="4"/>
        <v>#NA</v>
      </c>
      <c r="F123" s="25" t="str">
        <f t="shared" si="5"/>
        <v>#NA</v>
      </c>
      <c r="G123" s="25" t="str">
        <f t="shared" si="6"/>
        <v>#NA</v>
      </c>
      <c r="H123" s="25">
        <f t="shared" si="7"/>
        <v>108487.97500000001</v>
      </c>
    </row>
    <row r="124" spans="1:8" x14ac:dyDescent="0.45">
      <c r="A124" s="27">
        <v>42127</v>
      </c>
      <c r="B124" s="25" t="str">
        <f>VLOOKUP(A124,holiday!A124:G2229,6,FALSE)</f>
        <v>Y</v>
      </c>
      <c r="C124" s="25" t="s">
        <v>9</v>
      </c>
      <c r="D124" s="25">
        <v>109233.34</v>
      </c>
      <c r="E124" s="25" t="str">
        <f t="shared" si="4"/>
        <v>#NA</v>
      </c>
      <c r="F124" s="25" t="str">
        <f t="shared" si="5"/>
        <v>#NA</v>
      </c>
      <c r="G124" s="25" t="str">
        <f t="shared" si="6"/>
        <v>#NA</v>
      </c>
      <c r="H124" s="25">
        <f t="shared" si="7"/>
        <v>109233.34</v>
      </c>
    </row>
    <row r="125" spans="1:8" x14ac:dyDescent="0.45">
      <c r="A125" s="27">
        <v>42128</v>
      </c>
      <c r="B125" s="25" t="str">
        <f>VLOOKUP(A125,holiday!A125:G2230,6,FALSE)</f>
        <v>Y</v>
      </c>
      <c r="C125" s="25" t="s">
        <v>9</v>
      </c>
      <c r="D125" s="25">
        <v>122375.47</v>
      </c>
      <c r="E125" s="25" t="str">
        <f t="shared" si="4"/>
        <v>#NA</v>
      </c>
      <c r="F125" s="25" t="str">
        <f t="shared" si="5"/>
        <v>#NA</v>
      </c>
      <c r="G125" s="25" t="str">
        <f t="shared" si="6"/>
        <v>#NA</v>
      </c>
      <c r="H125" s="25">
        <f t="shared" si="7"/>
        <v>122375.47</v>
      </c>
    </row>
    <row r="126" spans="1:8" x14ac:dyDescent="0.45">
      <c r="A126" s="27">
        <v>42129</v>
      </c>
      <c r="B126" s="25" t="str">
        <f>VLOOKUP(A126,holiday!A126:G2231,6,FALSE)</f>
        <v>Y</v>
      </c>
      <c r="C126" s="25" t="s">
        <v>9</v>
      </c>
      <c r="D126" s="25">
        <v>123734.86500000001</v>
      </c>
      <c r="E126" s="25" t="str">
        <f t="shared" si="4"/>
        <v>#NA</v>
      </c>
      <c r="F126" s="25" t="str">
        <f t="shared" si="5"/>
        <v>#NA</v>
      </c>
      <c r="G126" s="25" t="str">
        <f t="shared" si="6"/>
        <v>#NA</v>
      </c>
      <c r="H126" s="25">
        <f t="shared" si="7"/>
        <v>123734.86500000001</v>
      </c>
    </row>
    <row r="127" spans="1:8" x14ac:dyDescent="0.45">
      <c r="A127" s="27">
        <v>42130</v>
      </c>
      <c r="B127" s="25" t="str">
        <f>VLOOKUP(A127,holiday!A127:G2232,6,FALSE)</f>
        <v>Y</v>
      </c>
      <c r="C127" s="25" t="s">
        <v>9</v>
      </c>
      <c r="D127" s="25">
        <v>129121.86</v>
      </c>
      <c r="E127" s="25" t="str">
        <f t="shared" si="4"/>
        <v>#NA</v>
      </c>
      <c r="F127" s="25" t="str">
        <f t="shared" si="5"/>
        <v>#NA</v>
      </c>
      <c r="G127" s="25" t="str">
        <f t="shared" si="6"/>
        <v>#NA</v>
      </c>
      <c r="H127" s="25">
        <f t="shared" si="7"/>
        <v>129121.86</v>
      </c>
    </row>
    <row r="128" spans="1:8" x14ac:dyDescent="0.45">
      <c r="A128" s="27">
        <v>42131</v>
      </c>
      <c r="B128" s="25" t="str">
        <f>VLOOKUP(A128,holiday!A128:G2233,6,FALSE)</f>
        <v>Y</v>
      </c>
      <c r="C128" s="25" t="s">
        <v>9</v>
      </c>
      <c r="D128" s="25">
        <v>131237.185</v>
      </c>
      <c r="E128" s="25" t="str">
        <f t="shared" si="4"/>
        <v>#NA</v>
      </c>
      <c r="F128" s="25" t="str">
        <f t="shared" si="5"/>
        <v>#NA</v>
      </c>
      <c r="G128" s="25" t="str">
        <f t="shared" si="6"/>
        <v>#NA</v>
      </c>
      <c r="H128" s="25">
        <f t="shared" si="7"/>
        <v>131237.185</v>
      </c>
    </row>
    <row r="129" spans="1:8" x14ac:dyDescent="0.45">
      <c r="A129" s="27">
        <v>42132</v>
      </c>
      <c r="B129" s="25" t="str">
        <f>VLOOKUP(A129,holiday!A129:G2234,6,FALSE)</f>
        <v>Y</v>
      </c>
      <c r="C129" s="25" t="s">
        <v>9</v>
      </c>
      <c r="D129" s="25">
        <v>131138.73000000001</v>
      </c>
      <c r="E129" s="25" t="str">
        <f t="shared" si="4"/>
        <v>#NA</v>
      </c>
      <c r="F129" s="25" t="str">
        <f t="shared" si="5"/>
        <v>#NA</v>
      </c>
      <c r="G129" s="25" t="str">
        <f t="shared" si="6"/>
        <v>#NA</v>
      </c>
      <c r="H129" s="25">
        <f t="shared" si="7"/>
        <v>131138.73000000001</v>
      </c>
    </row>
    <row r="130" spans="1:8" x14ac:dyDescent="0.45">
      <c r="A130" s="27">
        <v>42133</v>
      </c>
      <c r="B130" s="25" t="str">
        <f>VLOOKUP(A130,holiday!A130:G2235,6,FALSE)</f>
        <v>Y</v>
      </c>
      <c r="C130" s="25" t="s">
        <v>9</v>
      </c>
      <c r="D130" s="25">
        <v>108377.05</v>
      </c>
      <c r="E130" s="25" t="str">
        <f t="shared" ref="E130:E193" si="8">IF(B130&lt;&gt;C130,"#NA","#NA")</f>
        <v>#NA</v>
      </c>
      <c r="F130" s="25" t="str">
        <f t="shared" ref="F130:F193" si="9">IF(B130="N",D130,"#NA")</f>
        <v>#NA</v>
      </c>
      <c r="G130" s="25" t="str">
        <f t="shared" ref="G130:G193" si="10">IF(C130="y",D130,"#NA")</f>
        <v>#NA</v>
      </c>
      <c r="H130" s="25">
        <f t="shared" ref="H130:H193" si="11">IF(C130&lt;&gt;"n","#NA",D130)</f>
        <v>108377.05</v>
      </c>
    </row>
    <row r="131" spans="1:8" x14ac:dyDescent="0.45">
      <c r="A131" s="27">
        <v>42134</v>
      </c>
      <c r="B131" s="25" t="str">
        <f>VLOOKUP(A131,holiday!A131:G2236,6,FALSE)</f>
        <v>Y</v>
      </c>
      <c r="C131" s="25" t="s">
        <v>9</v>
      </c>
      <c r="D131" s="25">
        <v>103811.28</v>
      </c>
      <c r="E131" s="25" t="str">
        <f t="shared" si="8"/>
        <v>#NA</v>
      </c>
      <c r="F131" s="25" t="str">
        <f t="shared" si="9"/>
        <v>#NA</v>
      </c>
      <c r="G131" s="25" t="str">
        <f t="shared" si="10"/>
        <v>#NA</v>
      </c>
      <c r="H131" s="25">
        <f t="shared" si="11"/>
        <v>103811.28</v>
      </c>
    </row>
    <row r="132" spans="1:8" x14ac:dyDescent="0.45">
      <c r="A132" s="27">
        <v>42135</v>
      </c>
      <c r="B132" s="25" t="str">
        <f>VLOOKUP(A132,holiday!A132:G2237,6,FALSE)</f>
        <v>Y</v>
      </c>
      <c r="C132" s="25" t="s">
        <v>9</v>
      </c>
      <c r="D132" s="25">
        <v>123740.245</v>
      </c>
      <c r="E132" s="25" t="str">
        <f t="shared" si="8"/>
        <v>#NA</v>
      </c>
      <c r="F132" s="25" t="str">
        <f t="shared" si="9"/>
        <v>#NA</v>
      </c>
      <c r="G132" s="25" t="str">
        <f t="shared" si="10"/>
        <v>#NA</v>
      </c>
      <c r="H132" s="25">
        <f t="shared" si="11"/>
        <v>123740.245</v>
      </c>
    </row>
    <row r="133" spans="1:8" x14ac:dyDescent="0.45">
      <c r="A133" s="27">
        <v>42136</v>
      </c>
      <c r="B133" s="25" t="str">
        <f>VLOOKUP(A133,holiday!A133:G2238,6,FALSE)</f>
        <v>Y</v>
      </c>
      <c r="C133" s="25" t="s">
        <v>9</v>
      </c>
      <c r="D133" s="25">
        <v>129312.58</v>
      </c>
      <c r="E133" s="25" t="str">
        <f t="shared" si="8"/>
        <v>#NA</v>
      </c>
      <c r="F133" s="25" t="str">
        <f t="shared" si="9"/>
        <v>#NA</v>
      </c>
      <c r="G133" s="25" t="str">
        <f t="shared" si="10"/>
        <v>#NA</v>
      </c>
      <c r="H133" s="25">
        <f t="shared" si="11"/>
        <v>129312.58</v>
      </c>
    </row>
    <row r="134" spans="1:8" x14ac:dyDescent="0.45">
      <c r="A134" s="27">
        <v>42137</v>
      </c>
      <c r="B134" s="25" t="str">
        <f>VLOOKUP(A134,holiday!A134:G2239,6,FALSE)</f>
        <v>Y</v>
      </c>
      <c r="C134" s="25" t="s">
        <v>9</v>
      </c>
      <c r="D134" s="25">
        <v>136903.26999999999</v>
      </c>
      <c r="E134" s="25" t="str">
        <f t="shared" si="8"/>
        <v>#NA</v>
      </c>
      <c r="F134" s="25" t="str">
        <f t="shared" si="9"/>
        <v>#NA</v>
      </c>
      <c r="G134" s="25" t="str">
        <f t="shared" si="10"/>
        <v>#NA</v>
      </c>
      <c r="H134" s="25">
        <f t="shared" si="11"/>
        <v>136903.26999999999</v>
      </c>
    </row>
    <row r="135" spans="1:8" x14ac:dyDescent="0.45">
      <c r="A135" s="27">
        <v>42138</v>
      </c>
      <c r="B135" s="25" t="str">
        <f>VLOOKUP(A135,holiday!A135:G2240,6,FALSE)</f>
        <v>Y</v>
      </c>
      <c r="C135" s="25" t="s">
        <v>9</v>
      </c>
      <c r="D135" s="25">
        <v>135217.65</v>
      </c>
      <c r="E135" s="25" t="str">
        <f t="shared" si="8"/>
        <v>#NA</v>
      </c>
      <c r="F135" s="25" t="str">
        <f t="shared" si="9"/>
        <v>#NA</v>
      </c>
      <c r="G135" s="25" t="str">
        <f t="shared" si="10"/>
        <v>#NA</v>
      </c>
      <c r="H135" s="25">
        <f t="shared" si="11"/>
        <v>135217.65</v>
      </c>
    </row>
    <row r="136" spans="1:8" x14ac:dyDescent="0.45">
      <c r="A136" s="27">
        <v>42139</v>
      </c>
      <c r="B136" s="25" t="str">
        <f>VLOOKUP(A136,holiday!A136:G2241,6,FALSE)</f>
        <v>Y</v>
      </c>
      <c r="C136" s="25" t="s">
        <v>9</v>
      </c>
      <c r="D136" s="25">
        <v>135172.41</v>
      </c>
      <c r="E136" s="25" t="str">
        <f t="shared" si="8"/>
        <v>#NA</v>
      </c>
      <c r="F136" s="25" t="str">
        <f t="shared" si="9"/>
        <v>#NA</v>
      </c>
      <c r="G136" s="25" t="str">
        <f t="shared" si="10"/>
        <v>#NA</v>
      </c>
      <c r="H136" s="25">
        <f t="shared" si="11"/>
        <v>135172.41</v>
      </c>
    </row>
    <row r="137" spans="1:8" x14ac:dyDescent="0.45">
      <c r="A137" s="27">
        <v>42140</v>
      </c>
      <c r="B137" s="25" t="str">
        <f>VLOOKUP(A137,holiday!A137:G2242,6,FALSE)</f>
        <v>Y</v>
      </c>
      <c r="C137" s="25" t="s">
        <v>9</v>
      </c>
      <c r="D137" s="25">
        <v>117136.63</v>
      </c>
      <c r="E137" s="25" t="str">
        <f t="shared" si="8"/>
        <v>#NA</v>
      </c>
      <c r="F137" s="25" t="str">
        <f t="shared" si="9"/>
        <v>#NA</v>
      </c>
      <c r="G137" s="25" t="str">
        <f t="shared" si="10"/>
        <v>#NA</v>
      </c>
      <c r="H137" s="25">
        <f t="shared" si="11"/>
        <v>117136.63</v>
      </c>
    </row>
    <row r="138" spans="1:8" x14ac:dyDescent="0.45">
      <c r="A138" s="27">
        <v>42141</v>
      </c>
      <c r="B138" s="25" t="str">
        <f>VLOOKUP(A138,holiday!A138:G2243,6,FALSE)</f>
        <v>Y</v>
      </c>
      <c r="C138" s="25" t="s">
        <v>9</v>
      </c>
      <c r="D138" s="25">
        <v>111897.08500000001</v>
      </c>
      <c r="E138" s="25" t="str">
        <f t="shared" si="8"/>
        <v>#NA</v>
      </c>
      <c r="F138" s="25" t="str">
        <f t="shared" si="9"/>
        <v>#NA</v>
      </c>
      <c r="G138" s="25" t="str">
        <f t="shared" si="10"/>
        <v>#NA</v>
      </c>
      <c r="H138" s="25">
        <f t="shared" si="11"/>
        <v>111897.08500000001</v>
      </c>
    </row>
    <row r="139" spans="1:8" x14ac:dyDescent="0.45">
      <c r="A139" s="27">
        <v>42142</v>
      </c>
      <c r="B139" s="25" t="str">
        <f>VLOOKUP(A139,holiday!A139:G2244,6,FALSE)</f>
        <v>Y</v>
      </c>
      <c r="C139" s="25" t="s">
        <v>9</v>
      </c>
      <c r="D139" s="25">
        <v>127524.8</v>
      </c>
      <c r="E139" s="25" t="str">
        <f t="shared" si="8"/>
        <v>#NA</v>
      </c>
      <c r="F139" s="25" t="str">
        <f t="shared" si="9"/>
        <v>#NA</v>
      </c>
      <c r="G139" s="25" t="str">
        <f t="shared" si="10"/>
        <v>#NA</v>
      </c>
      <c r="H139" s="25">
        <f t="shared" si="11"/>
        <v>127524.8</v>
      </c>
    </row>
    <row r="140" spans="1:8" x14ac:dyDescent="0.45">
      <c r="A140" s="27">
        <v>42143</v>
      </c>
      <c r="B140" s="25" t="str">
        <f>VLOOKUP(A140,holiday!A140:G2245,6,FALSE)</f>
        <v>Y</v>
      </c>
      <c r="C140" s="25" t="s">
        <v>9</v>
      </c>
      <c r="D140" s="25">
        <v>133235.48000000001</v>
      </c>
      <c r="E140" s="25" t="str">
        <f t="shared" si="8"/>
        <v>#NA</v>
      </c>
      <c r="F140" s="25" t="str">
        <f t="shared" si="9"/>
        <v>#NA</v>
      </c>
      <c r="G140" s="25" t="str">
        <f t="shared" si="10"/>
        <v>#NA</v>
      </c>
      <c r="H140" s="25">
        <f t="shared" si="11"/>
        <v>133235.48000000001</v>
      </c>
    </row>
    <row r="141" spans="1:8" x14ac:dyDescent="0.45">
      <c r="A141" s="27">
        <v>42144</v>
      </c>
      <c r="B141" s="25" t="str">
        <f>VLOOKUP(A141,holiday!A141:G2246,6,FALSE)</f>
        <v>Y</v>
      </c>
      <c r="C141" s="25" t="s">
        <v>9</v>
      </c>
      <c r="D141" s="25">
        <v>127522.71</v>
      </c>
      <c r="E141" s="25" t="str">
        <f t="shared" si="8"/>
        <v>#NA</v>
      </c>
      <c r="F141" s="25" t="str">
        <f t="shared" si="9"/>
        <v>#NA</v>
      </c>
      <c r="G141" s="25" t="str">
        <f t="shared" si="10"/>
        <v>#NA</v>
      </c>
      <c r="H141" s="25">
        <f t="shared" si="11"/>
        <v>127522.71</v>
      </c>
    </row>
    <row r="142" spans="1:8" x14ac:dyDescent="0.45">
      <c r="A142" s="27">
        <v>42145</v>
      </c>
      <c r="B142" s="25" t="str">
        <f>VLOOKUP(A142,holiday!A142:G2247,6,FALSE)</f>
        <v>Y</v>
      </c>
      <c r="C142" s="25" t="s">
        <v>9</v>
      </c>
      <c r="D142" s="25">
        <v>135361.19500000001</v>
      </c>
      <c r="E142" s="25" t="str">
        <f t="shared" si="8"/>
        <v>#NA</v>
      </c>
      <c r="F142" s="25" t="str">
        <f t="shared" si="9"/>
        <v>#NA</v>
      </c>
      <c r="G142" s="25" t="str">
        <f t="shared" si="10"/>
        <v>#NA</v>
      </c>
      <c r="H142" s="25">
        <f t="shared" si="11"/>
        <v>135361.19500000001</v>
      </c>
    </row>
    <row r="143" spans="1:8" x14ac:dyDescent="0.45">
      <c r="A143" s="27">
        <v>42146</v>
      </c>
      <c r="B143" s="25" t="str">
        <f>VLOOKUP(A143,holiday!A143:G2248,6,FALSE)</f>
        <v>Y</v>
      </c>
      <c r="C143" s="25" t="s">
        <v>9</v>
      </c>
      <c r="D143" s="25">
        <v>133422.46</v>
      </c>
      <c r="E143" s="25" t="str">
        <f t="shared" si="8"/>
        <v>#NA</v>
      </c>
      <c r="F143" s="25" t="str">
        <f t="shared" si="9"/>
        <v>#NA</v>
      </c>
      <c r="G143" s="25" t="str">
        <f t="shared" si="10"/>
        <v>#NA</v>
      </c>
      <c r="H143" s="25">
        <f t="shared" si="11"/>
        <v>133422.46</v>
      </c>
    </row>
    <row r="144" spans="1:8" x14ac:dyDescent="0.45">
      <c r="A144" s="27">
        <v>42147</v>
      </c>
      <c r="B144" s="25" t="str">
        <f>VLOOKUP(A144,holiday!A144:G2249,6,FALSE)</f>
        <v>Y</v>
      </c>
      <c r="C144" s="25" t="s">
        <v>9</v>
      </c>
      <c r="D144" s="25">
        <v>119331.85</v>
      </c>
      <c r="E144" s="25" t="str">
        <f t="shared" si="8"/>
        <v>#NA</v>
      </c>
      <c r="F144" s="25" t="str">
        <f t="shared" si="9"/>
        <v>#NA</v>
      </c>
      <c r="G144" s="25" t="str">
        <f t="shared" si="10"/>
        <v>#NA</v>
      </c>
      <c r="H144" s="25">
        <f t="shared" si="11"/>
        <v>119331.85</v>
      </c>
    </row>
    <row r="145" spans="1:8" x14ac:dyDescent="0.45">
      <c r="A145" s="27">
        <v>42148</v>
      </c>
      <c r="B145" s="25" t="str">
        <f>VLOOKUP(A145,holiday!A145:G2250,6,FALSE)</f>
        <v>Y</v>
      </c>
      <c r="C145" s="25" t="s">
        <v>9</v>
      </c>
      <c r="D145" s="25">
        <v>118783.08500000001</v>
      </c>
      <c r="E145" s="25" t="str">
        <f t="shared" si="8"/>
        <v>#NA</v>
      </c>
      <c r="F145" s="25" t="str">
        <f t="shared" si="9"/>
        <v>#NA</v>
      </c>
      <c r="G145" s="25" t="str">
        <f t="shared" si="10"/>
        <v>#NA</v>
      </c>
      <c r="H145" s="25">
        <f t="shared" si="11"/>
        <v>118783.08500000001</v>
      </c>
    </row>
    <row r="146" spans="1:8" x14ac:dyDescent="0.45">
      <c r="A146" s="27">
        <v>42149</v>
      </c>
      <c r="B146" s="25" t="str">
        <f>VLOOKUP(A146,holiday!A146:G2251,6,FALSE)</f>
        <v>Y</v>
      </c>
      <c r="C146" s="25" t="s">
        <v>9</v>
      </c>
      <c r="D146" s="25">
        <v>136690.92000000001</v>
      </c>
      <c r="E146" s="25" t="str">
        <f t="shared" si="8"/>
        <v>#NA</v>
      </c>
      <c r="F146" s="25" t="str">
        <f t="shared" si="9"/>
        <v>#NA</v>
      </c>
      <c r="G146" s="25" t="str">
        <f t="shared" si="10"/>
        <v>#NA</v>
      </c>
      <c r="H146" s="25">
        <f t="shared" si="11"/>
        <v>136690.92000000001</v>
      </c>
    </row>
    <row r="147" spans="1:8" x14ac:dyDescent="0.45">
      <c r="A147" s="27">
        <v>42150</v>
      </c>
      <c r="B147" s="25" t="str">
        <f>VLOOKUP(A147,holiday!A147:G2252,6,FALSE)</f>
        <v>Y</v>
      </c>
      <c r="C147" s="25" t="s">
        <v>9</v>
      </c>
      <c r="D147" s="25">
        <v>140886.995</v>
      </c>
      <c r="E147" s="25" t="str">
        <f t="shared" si="8"/>
        <v>#NA</v>
      </c>
      <c r="F147" s="25" t="str">
        <f t="shared" si="9"/>
        <v>#NA</v>
      </c>
      <c r="G147" s="25" t="str">
        <f t="shared" si="10"/>
        <v>#NA</v>
      </c>
      <c r="H147" s="25">
        <f t="shared" si="11"/>
        <v>140886.995</v>
      </c>
    </row>
    <row r="148" spans="1:8" x14ac:dyDescent="0.45">
      <c r="A148" s="27">
        <v>42151</v>
      </c>
      <c r="B148" s="25" t="str">
        <f>VLOOKUP(A148,holiday!A148:G2253,6,FALSE)</f>
        <v>Y</v>
      </c>
      <c r="C148" s="25" t="s">
        <v>9</v>
      </c>
      <c r="D148" s="25">
        <v>133103.37</v>
      </c>
      <c r="E148" s="25" t="str">
        <f t="shared" si="8"/>
        <v>#NA</v>
      </c>
      <c r="F148" s="25" t="str">
        <f t="shared" si="9"/>
        <v>#NA</v>
      </c>
      <c r="G148" s="25" t="str">
        <f t="shared" si="10"/>
        <v>#NA</v>
      </c>
      <c r="H148" s="25">
        <f t="shared" si="11"/>
        <v>133103.37</v>
      </c>
    </row>
    <row r="149" spans="1:8" x14ac:dyDescent="0.45">
      <c r="A149" s="27">
        <v>42152</v>
      </c>
      <c r="B149" s="25" t="str">
        <f>VLOOKUP(A149,holiday!A149:G2254,6,FALSE)</f>
        <v>Y</v>
      </c>
      <c r="C149" s="25" t="s">
        <v>9</v>
      </c>
      <c r="D149" s="25">
        <v>127900.235</v>
      </c>
      <c r="E149" s="25" t="str">
        <f t="shared" si="8"/>
        <v>#NA</v>
      </c>
      <c r="F149" s="25" t="str">
        <f t="shared" si="9"/>
        <v>#NA</v>
      </c>
      <c r="G149" s="25" t="str">
        <f t="shared" si="10"/>
        <v>#NA</v>
      </c>
      <c r="H149" s="25">
        <f t="shared" si="11"/>
        <v>127900.235</v>
      </c>
    </row>
    <row r="150" spans="1:8" x14ac:dyDescent="0.45">
      <c r="A150" s="27">
        <v>42153</v>
      </c>
      <c r="B150" s="25" t="str">
        <f>VLOOKUP(A150,holiday!A150:G2255,6,FALSE)</f>
        <v>Y</v>
      </c>
      <c r="C150" s="25" t="s">
        <v>9</v>
      </c>
      <c r="D150" s="25">
        <v>132338.94</v>
      </c>
      <c r="E150" s="25" t="str">
        <f t="shared" si="8"/>
        <v>#NA</v>
      </c>
      <c r="F150" s="25" t="str">
        <f t="shared" si="9"/>
        <v>#NA</v>
      </c>
      <c r="G150" s="25" t="str">
        <f t="shared" si="10"/>
        <v>#NA</v>
      </c>
      <c r="H150" s="25">
        <f t="shared" si="11"/>
        <v>132338.94</v>
      </c>
    </row>
    <row r="151" spans="1:8" x14ac:dyDescent="0.45">
      <c r="A151" s="27">
        <v>42154</v>
      </c>
      <c r="B151" s="25" t="str">
        <f>VLOOKUP(A151,holiday!A151:G2256,6,FALSE)</f>
        <v>Y</v>
      </c>
      <c r="C151" s="25" t="s">
        <v>9</v>
      </c>
      <c r="D151" s="25">
        <v>114669.79</v>
      </c>
      <c r="E151" s="25" t="str">
        <f t="shared" si="8"/>
        <v>#NA</v>
      </c>
      <c r="F151" s="25" t="str">
        <f t="shared" si="9"/>
        <v>#NA</v>
      </c>
      <c r="G151" s="25" t="str">
        <f t="shared" si="10"/>
        <v>#NA</v>
      </c>
      <c r="H151" s="25">
        <f t="shared" si="11"/>
        <v>114669.79</v>
      </c>
    </row>
    <row r="152" spans="1:8" x14ac:dyDescent="0.45">
      <c r="A152" s="27">
        <v>42155</v>
      </c>
      <c r="B152" s="25" t="str">
        <f>VLOOKUP(A152,holiday!A152:G2257,6,FALSE)</f>
        <v>Y</v>
      </c>
      <c r="C152" s="25" t="s">
        <v>9</v>
      </c>
      <c r="D152" s="25">
        <v>113261.26</v>
      </c>
      <c r="E152" s="25" t="str">
        <f t="shared" si="8"/>
        <v>#NA</v>
      </c>
      <c r="F152" s="25" t="str">
        <f t="shared" si="9"/>
        <v>#NA</v>
      </c>
      <c r="G152" s="25" t="str">
        <f t="shared" si="10"/>
        <v>#NA</v>
      </c>
      <c r="H152" s="25">
        <f t="shared" si="11"/>
        <v>113261.26</v>
      </c>
    </row>
    <row r="153" spans="1:8" x14ac:dyDescent="0.45">
      <c r="A153" s="27">
        <v>42156</v>
      </c>
      <c r="B153" s="25" t="str">
        <f>VLOOKUP(A153,holiday!A153:G2258,6,FALSE)</f>
        <v>Y</v>
      </c>
      <c r="C153" s="25" t="s">
        <v>9</v>
      </c>
      <c r="D153" s="25">
        <v>140919.995</v>
      </c>
      <c r="E153" s="25" t="str">
        <f t="shared" si="8"/>
        <v>#NA</v>
      </c>
      <c r="F153" s="25" t="str">
        <f t="shared" si="9"/>
        <v>#NA</v>
      </c>
      <c r="G153" s="25" t="str">
        <f t="shared" si="10"/>
        <v>#NA</v>
      </c>
      <c r="H153" s="25">
        <f t="shared" si="11"/>
        <v>140919.995</v>
      </c>
    </row>
    <row r="154" spans="1:8" x14ac:dyDescent="0.45">
      <c r="A154" s="27">
        <v>42157</v>
      </c>
      <c r="B154" s="25" t="str">
        <f>VLOOKUP(A154,holiday!A154:G2259,6,FALSE)</f>
        <v>Y</v>
      </c>
      <c r="C154" s="25" t="s">
        <v>9</v>
      </c>
      <c r="D154" s="25">
        <v>148534.505</v>
      </c>
      <c r="E154" s="25" t="str">
        <f t="shared" si="8"/>
        <v>#NA</v>
      </c>
      <c r="F154" s="25" t="str">
        <f t="shared" si="9"/>
        <v>#NA</v>
      </c>
      <c r="G154" s="25" t="str">
        <f t="shared" si="10"/>
        <v>#NA</v>
      </c>
      <c r="H154" s="25">
        <f t="shared" si="11"/>
        <v>148534.505</v>
      </c>
    </row>
    <row r="155" spans="1:8" x14ac:dyDescent="0.45">
      <c r="A155" s="27">
        <v>42158</v>
      </c>
      <c r="B155" s="25" t="str">
        <f>VLOOKUP(A155,holiday!A155:G2260,6,FALSE)</f>
        <v>Y</v>
      </c>
      <c r="C155" s="25" t="s">
        <v>9</v>
      </c>
      <c r="D155" s="25">
        <v>146902.95000000001</v>
      </c>
      <c r="E155" s="25" t="str">
        <f t="shared" si="8"/>
        <v>#NA</v>
      </c>
      <c r="F155" s="25" t="str">
        <f t="shared" si="9"/>
        <v>#NA</v>
      </c>
      <c r="G155" s="25" t="str">
        <f t="shared" si="10"/>
        <v>#NA</v>
      </c>
      <c r="H155" s="25">
        <f t="shared" si="11"/>
        <v>146902.95000000001</v>
      </c>
    </row>
    <row r="156" spans="1:8" x14ac:dyDescent="0.45">
      <c r="A156" s="27">
        <v>42159</v>
      </c>
      <c r="B156" s="25" t="str">
        <f>VLOOKUP(A156,holiday!A156:G2261,6,FALSE)</f>
        <v>Y</v>
      </c>
      <c r="C156" s="25" t="s">
        <v>9</v>
      </c>
      <c r="D156" s="25">
        <v>147155.26500000001</v>
      </c>
      <c r="E156" s="25" t="str">
        <f t="shared" si="8"/>
        <v>#NA</v>
      </c>
      <c r="F156" s="25" t="str">
        <f t="shared" si="9"/>
        <v>#NA</v>
      </c>
      <c r="G156" s="25" t="str">
        <f t="shared" si="10"/>
        <v>#NA</v>
      </c>
      <c r="H156" s="25">
        <f t="shared" si="11"/>
        <v>147155.26500000001</v>
      </c>
    </row>
    <row r="157" spans="1:8" x14ac:dyDescent="0.45">
      <c r="A157" s="27">
        <v>42160</v>
      </c>
      <c r="B157" s="25" t="str">
        <f>VLOOKUP(A157,holiday!A157:G2262,6,FALSE)</f>
        <v>Y</v>
      </c>
      <c r="C157" s="25" t="s">
        <v>9</v>
      </c>
      <c r="D157" s="25">
        <v>142625.035</v>
      </c>
      <c r="E157" s="25" t="str">
        <f t="shared" si="8"/>
        <v>#NA</v>
      </c>
      <c r="F157" s="25" t="str">
        <f t="shared" si="9"/>
        <v>#NA</v>
      </c>
      <c r="G157" s="25" t="str">
        <f t="shared" si="10"/>
        <v>#NA</v>
      </c>
      <c r="H157" s="25">
        <f t="shared" si="11"/>
        <v>142625.035</v>
      </c>
    </row>
    <row r="158" spans="1:8" x14ac:dyDescent="0.45">
      <c r="A158" s="27">
        <v>42161</v>
      </c>
      <c r="B158" s="25" t="str">
        <f>VLOOKUP(A158,holiday!A158:G2263,6,FALSE)</f>
        <v>Y</v>
      </c>
      <c r="C158" s="25" t="s">
        <v>9</v>
      </c>
      <c r="D158" s="25">
        <v>120128.295</v>
      </c>
      <c r="E158" s="25" t="str">
        <f t="shared" si="8"/>
        <v>#NA</v>
      </c>
      <c r="F158" s="25" t="str">
        <f t="shared" si="9"/>
        <v>#NA</v>
      </c>
      <c r="G158" s="25" t="str">
        <f t="shared" si="10"/>
        <v>#NA</v>
      </c>
      <c r="H158" s="25">
        <f t="shared" si="11"/>
        <v>120128.295</v>
      </c>
    </row>
    <row r="159" spans="1:8" x14ac:dyDescent="0.45">
      <c r="A159" s="27">
        <v>42162</v>
      </c>
      <c r="B159" s="25" t="str">
        <f>VLOOKUP(A159,holiday!A159:G2264,6,FALSE)</f>
        <v>Y</v>
      </c>
      <c r="C159" s="25" t="s">
        <v>9</v>
      </c>
      <c r="D159" s="25">
        <v>109609.685</v>
      </c>
      <c r="E159" s="25" t="str">
        <f t="shared" si="8"/>
        <v>#NA</v>
      </c>
      <c r="F159" s="25" t="str">
        <f t="shared" si="9"/>
        <v>#NA</v>
      </c>
      <c r="G159" s="25" t="str">
        <f t="shared" si="10"/>
        <v>#NA</v>
      </c>
      <c r="H159" s="25">
        <f t="shared" si="11"/>
        <v>109609.685</v>
      </c>
    </row>
    <row r="160" spans="1:8" x14ac:dyDescent="0.45">
      <c r="A160" s="27">
        <v>42163</v>
      </c>
      <c r="B160" s="25" t="str">
        <f>VLOOKUP(A160,holiday!A160:G2265,6,FALSE)</f>
        <v>Y</v>
      </c>
      <c r="C160" s="25" t="s">
        <v>10</v>
      </c>
      <c r="D160" s="25">
        <v>110715.815</v>
      </c>
      <c r="E160" s="25" t="str">
        <f t="shared" si="8"/>
        <v>#NA</v>
      </c>
      <c r="F160" s="25" t="str">
        <f t="shared" si="9"/>
        <v>#NA</v>
      </c>
      <c r="G160" s="25">
        <f t="shared" si="10"/>
        <v>110715.815</v>
      </c>
      <c r="H160" s="25" t="str">
        <f t="shared" si="11"/>
        <v>#NA</v>
      </c>
    </row>
    <row r="161" spans="1:8" x14ac:dyDescent="0.45">
      <c r="A161" s="27">
        <v>42164</v>
      </c>
      <c r="B161" s="25" t="str">
        <f>VLOOKUP(A161,holiday!A161:G2266,6,FALSE)</f>
        <v>Y</v>
      </c>
      <c r="C161" s="25" t="s">
        <v>9</v>
      </c>
      <c r="D161" s="25">
        <v>132854.13500000001</v>
      </c>
      <c r="E161" s="25" t="str">
        <f t="shared" si="8"/>
        <v>#NA</v>
      </c>
      <c r="F161" s="25" t="str">
        <f t="shared" si="9"/>
        <v>#NA</v>
      </c>
      <c r="G161" s="25" t="str">
        <f t="shared" si="10"/>
        <v>#NA</v>
      </c>
      <c r="H161" s="25">
        <f t="shared" si="11"/>
        <v>132854.13500000001</v>
      </c>
    </row>
    <row r="162" spans="1:8" x14ac:dyDescent="0.45">
      <c r="A162" s="27">
        <v>42165</v>
      </c>
      <c r="B162" s="25" t="str">
        <f>VLOOKUP(A162,holiday!A162:G2267,6,FALSE)</f>
        <v>Y</v>
      </c>
      <c r="C162" s="25" t="s">
        <v>9</v>
      </c>
      <c r="D162" s="25">
        <v>144125.52499999999</v>
      </c>
      <c r="E162" s="25" t="str">
        <f t="shared" si="8"/>
        <v>#NA</v>
      </c>
      <c r="F162" s="25" t="str">
        <f t="shared" si="9"/>
        <v>#NA</v>
      </c>
      <c r="G162" s="25" t="str">
        <f t="shared" si="10"/>
        <v>#NA</v>
      </c>
      <c r="H162" s="25">
        <f t="shared" si="11"/>
        <v>144125.52499999999</v>
      </c>
    </row>
    <row r="163" spans="1:8" x14ac:dyDescent="0.45">
      <c r="A163" s="27">
        <v>42166</v>
      </c>
      <c r="B163" s="25" t="str">
        <f>VLOOKUP(A163,holiday!A163:G2268,6,FALSE)</f>
        <v>Y</v>
      </c>
      <c r="C163" s="25" t="s">
        <v>9</v>
      </c>
      <c r="D163" s="25">
        <v>143465.44500000001</v>
      </c>
      <c r="E163" s="25" t="str">
        <f t="shared" si="8"/>
        <v>#NA</v>
      </c>
      <c r="F163" s="25" t="str">
        <f t="shared" si="9"/>
        <v>#NA</v>
      </c>
      <c r="G163" s="25" t="str">
        <f t="shared" si="10"/>
        <v>#NA</v>
      </c>
      <c r="H163" s="25">
        <f t="shared" si="11"/>
        <v>143465.44500000001</v>
      </c>
    </row>
    <row r="164" spans="1:8" x14ac:dyDescent="0.45">
      <c r="A164" s="27">
        <v>42167</v>
      </c>
      <c r="B164" s="25" t="str">
        <f>VLOOKUP(A164,holiday!A164:G2269,6,FALSE)</f>
        <v>Y</v>
      </c>
      <c r="C164" s="25" t="s">
        <v>9</v>
      </c>
      <c r="D164" s="25">
        <v>145005.62</v>
      </c>
      <c r="E164" s="25" t="str">
        <f t="shared" si="8"/>
        <v>#NA</v>
      </c>
      <c r="F164" s="25" t="str">
        <f t="shared" si="9"/>
        <v>#NA</v>
      </c>
      <c r="G164" s="25" t="str">
        <f t="shared" si="10"/>
        <v>#NA</v>
      </c>
      <c r="H164" s="25">
        <f t="shared" si="11"/>
        <v>145005.62</v>
      </c>
    </row>
    <row r="165" spans="1:8" x14ac:dyDescent="0.45">
      <c r="A165" s="27">
        <v>42168</v>
      </c>
      <c r="B165" s="25" t="str">
        <f>VLOOKUP(A165,holiday!A165:G2270,6,FALSE)</f>
        <v>Y</v>
      </c>
      <c r="C165" s="25" t="s">
        <v>9</v>
      </c>
      <c r="D165" s="25">
        <v>123754.55</v>
      </c>
      <c r="E165" s="25" t="str">
        <f t="shared" si="8"/>
        <v>#NA</v>
      </c>
      <c r="F165" s="25" t="str">
        <f t="shared" si="9"/>
        <v>#NA</v>
      </c>
      <c r="G165" s="25" t="str">
        <f t="shared" si="10"/>
        <v>#NA</v>
      </c>
      <c r="H165" s="25">
        <f t="shared" si="11"/>
        <v>123754.55</v>
      </c>
    </row>
    <row r="166" spans="1:8" x14ac:dyDescent="0.45">
      <c r="A166" s="27">
        <v>42169</v>
      </c>
      <c r="B166" s="25" t="str">
        <f>VLOOKUP(A166,holiday!A166:G2271,6,FALSE)</f>
        <v>Y</v>
      </c>
      <c r="C166" s="25" t="s">
        <v>9</v>
      </c>
      <c r="D166" s="25">
        <v>119125.62</v>
      </c>
      <c r="E166" s="25" t="str">
        <f t="shared" si="8"/>
        <v>#NA</v>
      </c>
      <c r="F166" s="25" t="str">
        <f t="shared" si="9"/>
        <v>#NA</v>
      </c>
      <c r="G166" s="25" t="str">
        <f t="shared" si="10"/>
        <v>#NA</v>
      </c>
      <c r="H166" s="25">
        <f t="shared" si="11"/>
        <v>119125.62</v>
      </c>
    </row>
    <row r="167" spans="1:8" x14ac:dyDescent="0.45">
      <c r="A167" s="27">
        <v>42170</v>
      </c>
      <c r="B167" s="25" t="str">
        <f>VLOOKUP(A167,holiday!A167:G2272,6,FALSE)</f>
        <v>Y</v>
      </c>
      <c r="C167" s="25" t="s">
        <v>9</v>
      </c>
      <c r="D167" s="25">
        <v>136054.14499999999</v>
      </c>
      <c r="E167" s="25" t="str">
        <f t="shared" si="8"/>
        <v>#NA</v>
      </c>
      <c r="F167" s="25" t="str">
        <f t="shared" si="9"/>
        <v>#NA</v>
      </c>
      <c r="G167" s="25" t="str">
        <f t="shared" si="10"/>
        <v>#NA</v>
      </c>
      <c r="H167" s="25">
        <f t="shared" si="11"/>
        <v>136054.14499999999</v>
      </c>
    </row>
    <row r="168" spans="1:8" x14ac:dyDescent="0.45">
      <c r="A168" s="27">
        <v>42171</v>
      </c>
      <c r="B168" s="25" t="str">
        <f>VLOOKUP(A168,holiday!A168:G2273,6,FALSE)</f>
        <v>Y</v>
      </c>
      <c r="C168" s="25" t="s">
        <v>9</v>
      </c>
      <c r="D168" s="25">
        <v>139073.785</v>
      </c>
      <c r="E168" s="25" t="str">
        <f t="shared" si="8"/>
        <v>#NA</v>
      </c>
      <c r="F168" s="25" t="str">
        <f t="shared" si="9"/>
        <v>#NA</v>
      </c>
      <c r="G168" s="25" t="str">
        <f t="shared" si="10"/>
        <v>#NA</v>
      </c>
      <c r="H168" s="25">
        <f t="shared" si="11"/>
        <v>139073.785</v>
      </c>
    </row>
    <row r="169" spans="1:8" x14ac:dyDescent="0.45">
      <c r="A169" s="27">
        <v>42172</v>
      </c>
      <c r="B169" s="25" t="str">
        <f>VLOOKUP(A169,holiday!A169:G2274,6,FALSE)</f>
        <v>Y</v>
      </c>
      <c r="C169" s="25" t="s">
        <v>9</v>
      </c>
      <c r="D169" s="25">
        <v>134290.46</v>
      </c>
      <c r="E169" s="25" t="str">
        <f t="shared" si="8"/>
        <v>#NA</v>
      </c>
      <c r="F169" s="25" t="str">
        <f t="shared" si="9"/>
        <v>#NA</v>
      </c>
      <c r="G169" s="25" t="str">
        <f t="shared" si="10"/>
        <v>#NA</v>
      </c>
      <c r="H169" s="25">
        <f t="shared" si="11"/>
        <v>134290.46</v>
      </c>
    </row>
    <row r="170" spans="1:8" x14ac:dyDescent="0.45">
      <c r="A170" s="27">
        <v>42173</v>
      </c>
      <c r="B170" s="25" t="str">
        <f>VLOOKUP(A170,holiday!A170:G2275,6,FALSE)</f>
        <v>Y</v>
      </c>
      <c r="C170" s="25" t="s">
        <v>9</v>
      </c>
      <c r="D170" s="25">
        <v>137073.77499999999</v>
      </c>
      <c r="E170" s="25" t="str">
        <f t="shared" si="8"/>
        <v>#NA</v>
      </c>
      <c r="F170" s="25" t="str">
        <f t="shared" si="9"/>
        <v>#NA</v>
      </c>
      <c r="G170" s="25" t="str">
        <f t="shared" si="10"/>
        <v>#NA</v>
      </c>
      <c r="H170" s="25">
        <f t="shared" si="11"/>
        <v>137073.77499999999</v>
      </c>
    </row>
    <row r="171" spans="1:8" x14ac:dyDescent="0.45">
      <c r="A171" s="27">
        <v>42174</v>
      </c>
      <c r="B171" s="25" t="str">
        <f>VLOOKUP(A171,holiday!A171:G2276,6,FALSE)</f>
        <v>Y</v>
      </c>
      <c r="C171" s="25" t="s">
        <v>9</v>
      </c>
      <c r="D171" s="25">
        <v>139781.245</v>
      </c>
      <c r="E171" s="25" t="str">
        <f t="shared" si="8"/>
        <v>#NA</v>
      </c>
      <c r="F171" s="25" t="str">
        <f t="shared" si="9"/>
        <v>#NA</v>
      </c>
      <c r="G171" s="25" t="str">
        <f t="shared" si="10"/>
        <v>#NA</v>
      </c>
      <c r="H171" s="25">
        <f t="shared" si="11"/>
        <v>139781.245</v>
      </c>
    </row>
    <row r="172" spans="1:8" x14ac:dyDescent="0.45">
      <c r="A172" s="27">
        <v>42175</v>
      </c>
      <c r="B172" s="25" t="str">
        <f>VLOOKUP(A172,holiday!A172:G2277,6,FALSE)</f>
        <v>Y</v>
      </c>
      <c r="C172" s="25" t="s">
        <v>9</v>
      </c>
      <c r="D172" s="25">
        <v>129576.36</v>
      </c>
      <c r="E172" s="25" t="str">
        <f t="shared" si="8"/>
        <v>#NA</v>
      </c>
      <c r="F172" s="25" t="str">
        <f t="shared" si="9"/>
        <v>#NA</v>
      </c>
      <c r="G172" s="25" t="str">
        <f t="shared" si="10"/>
        <v>#NA</v>
      </c>
      <c r="H172" s="25">
        <f t="shared" si="11"/>
        <v>129576.36</v>
      </c>
    </row>
    <row r="173" spans="1:8" x14ac:dyDescent="0.45">
      <c r="A173" s="27">
        <v>42176</v>
      </c>
      <c r="B173" s="25" t="str">
        <f>VLOOKUP(A173,holiday!A173:G2278,6,FALSE)</f>
        <v>Y</v>
      </c>
      <c r="C173" s="25" t="s">
        <v>9</v>
      </c>
      <c r="D173" s="25">
        <v>124910.57</v>
      </c>
      <c r="E173" s="25" t="str">
        <f t="shared" si="8"/>
        <v>#NA</v>
      </c>
      <c r="F173" s="25" t="str">
        <f t="shared" si="9"/>
        <v>#NA</v>
      </c>
      <c r="G173" s="25" t="str">
        <f t="shared" si="10"/>
        <v>#NA</v>
      </c>
      <c r="H173" s="25">
        <f t="shared" si="11"/>
        <v>124910.57</v>
      </c>
    </row>
    <row r="174" spans="1:8" x14ac:dyDescent="0.45">
      <c r="A174" s="27">
        <v>42177</v>
      </c>
      <c r="B174" s="25" t="str">
        <f>VLOOKUP(A174,holiday!A174:G2279,6,FALSE)</f>
        <v>Y</v>
      </c>
      <c r="C174" s="25" t="s">
        <v>9</v>
      </c>
      <c r="D174" s="25">
        <v>140431.35999999999</v>
      </c>
      <c r="E174" s="25" t="str">
        <f t="shared" si="8"/>
        <v>#NA</v>
      </c>
      <c r="F174" s="25" t="str">
        <f t="shared" si="9"/>
        <v>#NA</v>
      </c>
      <c r="G174" s="25" t="str">
        <f t="shared" si="10"/>
        <v>#NA</v>
      </c>
      <c r="H174" s="25">
        <f t="shared" si="11"/>
        <v>140431.35999999999</v>
      </c>
    </row>
    <row r="175" spans="1:8" x14ac:dyDescent="0.45">
      <c r="A175" s="27">
        <v>42178</v>
      </c>
      <c r="B175" s="25" t="str">
        <f>VLOOKUP(A175,holiday!A175:G2280,6,FALSE)</f>
        <v>Y</v>
      </c>
      <c r="C175" s="25" t="s">
        <v>9</v>
      </c>
      <c r="D175" s="25">
        <v>133171.4</v>
      </c>
      <c r="E175" s="25" t="str">
        <f t="shared" si="8"/>
        <v>#NA</v>
      </c>
      <c r="F175" s="25" t="str">
        <f t="shared" si="9"/>
        <v>#NA</v>
      </c>
      <c r="G175" s="25" t="str">
        <f t="shared" si="10"/>
        <v>#NA</v>
      </c>
      <c r="H175" s="25">
        <f t="shared" si="11"/>
        <v>133171.4</v>
      </c>
    </row>
    <row r="176" spans="1:8" x14ac:dyDescent="0.45">
      <c r="A176" s="27">
        <v>42179</v>
      </c>
      <c r="B176" s="25" t="str">
        <f>VLOOKUP(A176,holiday!A176:G2281,6,FALSE)</f>
        <v>Y</v>
      </c>
      <c r="C176" s="25" t="s">
        <v>9</v>
      </c>
      <c r="D176" s="25">
        <v>135407.57</v>
      </c>
      <c r="E176" s="25" t="str">
        <f t="shared" si="8"/>
        <v>#NA</v>
      </c>
      <c r="F176" s="25" t="str">
        <f t="shared" si="9"/>
        <v>#NA</v>
      </c>
      <c r="G176" s="25" t="str">
        <f t="shared" si="10"/>
        <v>#NA</v>
      </c>
      <c r="H176" s="25">
        <f t="shared" si="11"/>
        <v>135407.57</v>
      </c>
    </row>
    <row r="177" spans="1:8" x14ac:dyDescent="0.45">
      <c r="A177" s="27">
        <v>42180</v>
      </c>
      <c r="B177" s="25" t="str">
        <f>VLOOKUP(A177,holiday!A177:G2282,6,FALSE)</f>
        <v>Y</v>
      </c>
      <c r="C177" s="25" t="s">
        <v>9</v>
      </c>
      <c r="D177" s="25">
        <v>137379.23000000001</v>
      </c>
      <c r="E177" s="25" t="str">
        <f t="shared" si="8"/>
        <v>#NA</v>
      </c>
      <c r="F177" s="25" t="str">
        <f t="shared" si="9"/>
        <v>#NA</v>
      </c>
      <c r="G177" s="25" t="str">
        <f t="shared" si="10"/>
        <v>#NA</v>
      </c>
      <c r="H177" s="25">
        <f t="shared" si="11"/>
        <v>137379.23000000001</v>
      </c>
    </row>
    <row r="178" spans="1:8" x14ac:dyDescent="0.45">
      <c r="A178" s="27">
        <v>42181</v>
      </c>
      <c r="B178" s="25" t="str">
        <f>VLOOKUP(A178,holiday!A178:G2283,6,FALSE)</f>
        <v>N</v>
      </c>
      <c r="C178" s="25" t="s">
        <v>9</v>
      </c>
      <c r="D178" s="25">
        <v>135562.07500000001</v>
      </c>
      <c r="E178" s="25" t="str">
        <f t="shared" si="8"/>
        <v>#NA</v>
      </c>
      <c r="F178" s="25">
        <f t="shared" si="9"/>
        <v>135562.07500000001</v>
      </c>
      <c r="G178" s="25" t="str">
        <f t="shared" si="10"/>
        <v>#NA</v>
      </c>
      <c r="H178" s="25">
        <f t="shared" si="11"/>
        <v>135562.07500000001</v>
      </c>
    </row>
    <row r="179" spans="1:8" x14ac:dyDescent="0.45">
      <c r="A179" s="27">
        <v>42182</v>
      </c>
      <c r="B179" s="25" t="str">
        <f>VLOOKUP(A179,holiday!A179:G2284,6,FALSE)</f>
        <v>N</v>
      </c>
      <c r="C179" s="25" t="s">
        <v>9</v>
      </c>
      <c r="D179" s="25">
        <v>124587.43</v>
      </c>
      <c r="E179" s="25" t="str">
        <f t="shared" si="8"/>
        <v>#NA</v>
      </c>
      <c r="F179" s="25">
        <f t="shared" si="9"/>
        <v>124587.43</v>
      </c>
      <c r="G179" s="25" t="str">
        <f t="shared" si="10"/>
        <v>#NA</v>
      </c>
      <c r="H179" s="25">
        <f t="shared" si="11"/>
        <v>124587.43</v>
      </c>
    </row>
    <row r="180" spans="1:8" x14ac:dyDescent="0.45">
      <c r="A180" s="27">
        <v>42183</v>
      </c>
      <c r="B180" s="25" t="str">
        <f>VLOOKUP(A180,holiday!A180:G2285,6,FALSE)</f>
        <v>N</v>
      </c>
      <c r="C180" s="25" t="s">
        <v>9</v>
      </c>
      <c r="D180" s="25">
        <v>119277.48</v>
      </c>
      <c r="E180" s="25" t="str">
        <f t="shared" si="8"/>
        <v>#NA</v>
      </c>
      <c r="F180" s="25">
        <f t="shared" si="9"/>
        <v>119277.48</v>
      </c>
      <c r="G180" s="25" t="str">
        <f t="shared" si="10"/>
        <v>#NA</v>
      </c>
      <c r="H180" s="25">
        <f t="shared" si="11"/>
        <v>119277.48</v>
      </c>
    </row>
    <row r="181" spans="1:8" x14ac:dyDescent="0.45">
      <c r="A181" s="27">
        <v>42184</v>
      </c>
      <c r="B181" s="25" t="str">
        <f>VLOOKUP(A181,holiday!A181:G2286,6,FALSE)</f>
        <v>N</v>
      </c>
      <c r="C181" s="25" t="s">
        <v>9</v>
      </c>
      <c r="D181" s="25">
        <v>139468.155</v>
      </c>
      <c r="E181" s="25" t="str">
        <f t="shared" si="8"/>
        <v>#NA</v>
      </c>
      <c r="F181" s="25">
        <f t="shared" si="9"/>
        <v>139468.155</v>
      </c>
      <c r="G181" s="25" t="str">
        <f t="shared" si="10"/>
        <v>#NA</v>
      </c>
      <c r="H181" s="25">
        <f t="shared" si="11"/>
        <v>139468.155</v>
      </c>
    </row>
    <row r="182" spans="1:8" x14ac:dyDescent="0.45">
      <c r="A182" s="27">
        <v>42185</v>
      </c>
      <c r="B182" s="25" t="str">
        <f>VLOOKUP(A182,holiday!A182:G2287,6,FALSE)</f>
        <v>N</v>
      </c>
      <c r="C182" s="25" t="s">
        <v>9</v>
      </c>
      <c r="D182" s="25">
        <v>143170.05499999999</v>
      </c>
      <c r="E182" s="25" t="str">
        <f t="shared" si="8"/>
        <v>#NA</v>
      </c>
      <c r="F182" s="25">
        <f t="shared" si="9"/>
        <v>143170.05499999999</v>
      </c>
      <c r="G182" s="25" t="str">
        <f t="shared" si="10"/>
        <v>#NA</v>
      </c>
      <c r="H182" s="25">
        <f t="shared" si="11"/>
        <v>143170.05499999999</v>
      </c>
    </row>
    <row r="183" spans="1:8" x14ac:dyDescent="0.45">
      <c r="A183" s="27">
        <v>42186</v>
      </c>
      <c r="B183" s="25" t="str">
        <f>VLOOKUP(A183,holiday!A183:G2288,6,FALSE)</f>
        <v>N</v>
      </c>
      <c r="C183" s="25" t="s">
        <v>9</v>
      </c>
      <c r="D183" s="25">
        <v>138931</v>
      </c>
      <c r="E183" s="25" t="str">
        <f t="shared" si="8"/>
        <v>#NA</v>
      </c>
      <c r="F183" s="25">
        <f t="shared" si="9"/>
        <v>138931</v>
      </c>
      <c r="G183" s="25" t="str">
        <f t="shared" si="10"/>
        <v>#NA</v>
      </c>
      <c r="H183" s="25">
        <f t="shared" si="11"/>
        <v>138931</v>
      </c>
    </row>
    <row r="184" spans="1:8" x14ac:dyDescent="0.45">
      <c r="A184" s="27">
        <v>42187</v>
      </c>
      <c r="B184" s="25" t="str">
        <f>VLOOKUP(A184,holiday!A184:G2289,6,FALSE)</f>
        <v>N</v>
      </c>
      <c r="C184" s="25" t="s">
        <v>9</v>
      </c>
      <c r="D184" s="25">
        <v>138972.42499999999</v>
      </c>
      <c r="E184" s="25" t="str">
        <f t="shared" si="8"/>
        <v>#NA</v>
      </c>
      <c r="F184" s="25">
        <f t="shared" si="9"/>
        <v>138972.42499999999</v>
      </c>
      <c r="G184" s="25" t="str">
        <f t="shared" si="10"/>
        <v>#NA</v>
      </c>
      <c r="H184" s="25">
        <f t="shared" si="11"/>
        <v>138972.42499999999</v>
      </c>
    </row>
    <row r="185" spans="1:8" x14ac:dyDescent="0.45">
      <c r="A185" s="27">
        <v>42188</v>
      </c>
      <c r="B185" s="25" t="str">
        <f>VLOOKUP(A185,holiday!A185:G2290,6,FALSE)</f>
        <v>N</v>
      </c>
      <c r="C185" s="25" t="s">
        <v>9</v>
      </c>
      <c r="D185" s="25">
        <v>145713.81</v>
      </c>
      <c r="E185" s="25" t="str">
        <f t="shared" si="8"/>
        <v>#NA</v>
      </c>
      <c r="F185" s="25">
        <f t="shared" si="9"/>
        <v>145713.81</v>
      </c>
      <c r="G185" s="25" t="str">
        <f t="shared" si="10"/>
        <v>#NA</v>
      </c>
      <c r="H185" s="25">
        <f t="shared" si="11"/>
        <v>145713.81</v>
      </c>
    </row>
    <row r="186" spans="1:8" x14ac:dyDescent="0.45">
      <c r="A186" s="27">
        <v>42189</v>
      </c>
      <c r="B186" s="25" t="str">
        <f>VLOOKUP(A186,holiday!A186:G2291,6,FALSE)</f>
        <v>N</v>
      </c>
      <c r="C186" s="25" t="s">
        <v>9</v>
      </c>
      <c r="D186" s="25">
        <v>130073.27</v>
      </c>
      <c r="E186" s="25" t="str">
        <f t="shared" si="8"/>
        <v>#NA</v>
      </c>
      <c r="F186" s="25">
        <f t="shared" si="9"/>
        <v>130073.27</v>
      </c>
      <c r="G186" s="25" t="str">
        <f t="shared" si="10"/>
        <v>#NA</v>
      </c>
      <c r="H186" s="25">
        <f t="shared" si="11"/>
        <v>130073.27</v>
      </c>
    </row>
    <row r="187" spans="1:8" x14ac:dyDescent="0.45">
      <c r="A187" s="27">
        <v>42190</v>
      </c>
      <c r="B187" s="25" t="str">
        <f>VLOOKUP(A187,holiday!A187:G2292,6,FALSE)</f>
        <v>N</v>
      </c>
      <c r="C187" s="25" t="s">
        <v>9</v>
      </c>
      <c r="D187" s="25">
        <v>117312.925</v>
      </c>
      <c r="E187" s="25" t="str">
        <f t="shared" si="8"/>
        <v>#NA</v>
      </c>
      <c r="F187" s="25">
        <f t="shared" si="9"/>
        <v>117312.925</v>
      </c>
      <c r="G187" s="25" t="str">
        <f t="shared" si="10"/>
        <v>#NA</v>
      </c>
      <c r="H187" s="25">
        <f t="shared" si="11"/>
        <v>117312.925</v>
      </c>
    </row>
    <row r="188" spans="1:8" x14ac:dyDescent="0.45">
      <c r="A188" s="27">
        <v>42191</v>
      </c>
      <c r="B188" s="25" t="str">
        <f>VLOOKUP(A188,holiday!A188:G2293,6,FALSE)</f>
        <v>N</v>
      </c>
      <c r="C188" s="25" t="s">
        <v>9</v>
      </c>
      <c r="D188" s="25">
        <v>143176.33499999999</v>
      </c>
      <c r="E188" s="25" t="str">
        <f t="shared" si="8"/>
        <v>#NA</v>
      </c>
      <c r="F188" s="25">
        <f t="shared" si="9"/>
        <v>143176.33499999999</v>
      </c>
      <c r="G188" s="25" t="str">
        <f t="shared" si="10"/>
        <v>#NA</v>
      </c>
      <c r="H188" s="25">
        <f t="shared" si="11"/>
        <v>143176.33499999999</v>
      </c>
    </row>
    <row r="189" spans="1:8" x14ac:dyDescent="0.45">
      <c r="A189" s="27">
        <v>42192</v>
      </c>
      <c r="B189" s="25" t="str">
        <f>VLOOKUP(A189,holiday!A189:G2294,6,FALSE)</f>
        <v>N</v>
      </c>
      <c r="C189" s="25" t="s">
        <v>9</v>
      </c>
      <c r="D189" s="25">
        <v>143984.39000000001</v>
      </c>
      <c r="E189" s="25" t="str">
        <f t="shared" si="8"/>
        <v>#NA</v>
      </c>
      <c r="F189" s="25">
        <f t="shared" si="9"/>
        <v>143984.39000000001</v>
      </c>
      <c r="G189" s="25" t="str">
        <f t="shared" si="10"/>
        <v>#NA</v>
      </c>
      <c r="H189" s="25">
        <f t="shared" si="11"/>
        <v>143984.39000000001</v>
      </c>
    </row>
    <row r="190" spans="1:8" x14ac:dyDescent="0.45">
      <c r="A190" s="27">
        <v>42193</v>
      </c>
      <c r="B190" s="25" t="str">
        <f>VLOOKUP(A190,holiday!A190:G2295,6,FALSE)</f>
        <v>N</v>
      </c>
      <c r="C190" s="25" t="s">
        <v>9</v>
      </c>
      <c r="D190" s="25">
        <v>141696.29500000001</v>
      </c>
      <c r="E190" s="25" t="str">
        <f t="shared" si="8"/>
        <v>#NA</v>
      </c>
      <c r="F190" s="25">
        <f t="shared" si="9"/>
        <v>141696.29500000001</v>
      </c>
      <c r="G190" s="25" t="str">
        <f t="shared" si="10"/>
        <v>#NA</v>
      </c>
      <c r="H190" s="25">
        <f t="shared" si="11"/>
        <v>141696.29500000001</v>
      </c>
    </row>
    <row r="191" spans="1:8" x14ac:dyDescent="0.45">
      <c r="A191" s="27">
        <v>42194</v>
      </c>
      <c r="B191" s="25" t="str">
        <f>VLOOKUP(A191,holiday!A191:G2296,6,FALSE)</f>
        <v>N</v>
      </c>
      <c r="C191" s="25" t="s">
        <v>9</v>
      </c>
      <c r="D191" s="25">
        <v>141994.375</v>
      </c>
      <c r="E191" s="25" t="str">
        <f t="shared" si="8"/>
        <v>#NA</v>
      </c>
      <c r="F191" s="25">
        <f t="shared" si="9"/>
        <v>141994.375</v>
      </c>
      <c r="G191" s="25" t="str">
        <f t="shared" si="10"/>
        <v>#NA</v>
      </c>
      <c r="H191" s="25">
        <f t="shared" si="11"/>
        <v>141994.375</v>
      </c>
    </row>
    <row r="192" spans="1:8" x14ac:dyDescent="0.45">
      <c r="A192" s="27">
        <v>42195</v>
      </c>
      <c r="B192" s="25" t="str">
        <f>VLOOKUP(A192,holiday!A192:G2297,6,FALSE)</f>
        <v>N</v>
      </c>
      <c r="C192" s="25" t="s">
        <v>9</v>
      </c>
      <c r="D192" s="25">
        <v>136884.095</v>
      </c>
      <c r="E192" s="25" t="str">
        <f t="shared" si="8"/>
        <v>#NA</v>
      </c>
      <c r="F192" s="25">
        <f t="shared" si="9"/>
        <v>136884.095</v>
      </c>
      <c r="G192" s="25" t="str">
        <f t="shared" si="10"/>
        <v>#NA</v>
      </c>
      <c r="H192" s="25">
        <f t="shared" si="11"/>
        <v>136884.095</v>
      </c>
    </row>
    <row r="193" spans="1:8" x14ac:dyDescent="0.45">
      <c r="A193" s="27">
        <v>42196</v>
      </c>
      <c r="B193" s="25" t="str">
        <f>VLOOKUP(A193,holiday!A193:G2298,6,FALSE)</f>
        <v>N</v>
      </c>
      <c r="C193" s="25" t="s">
        <v>9</v>
      </c>
      <c r="D193" s="25">
        <v>123971.705</v>
      </c>
      <c r="E193" s="25" t="str">
        <f t="shared" si="8"/>
        <v>#NA</v>
      </c>
      <c r="F193" s="25">
        <f t="shared" si="9"/>
        <v>123971.705</v>
      </c>
      <c r="G193" s="25" t="str">
        <f t="shared" si="10"/>
        <v>#NA</v>
      </c>
      <c r="H193" s="25">
        <f t="shared" si="11"/>
        <v>123971.705</v>
      </c>
    </row>
    <row r="194" spans="1:8" x14ac:dyDescent="0.45">
      <c r="A194" s="27">
        <v>42197</v>
      </c>
      <c r="B194" s="25" t="str">
        <f>VLOOKUP(A194,holiday!A194:G2299,6,FALSE)</f>
        <v>N</v>
      </c>
      <c r="C194" s="25" t="s">
        <v>9</v>
      </c>
      <c r="D194" s="25">
        <v>124790.69500000001</v>
      </c>
      <c r="E194" s="25" t="str">
        <f t="shared" ref="E194:E257" si="12">IF(B194&lt;&gt;C194,"#NA","#NA")</f>
        <v>#NA</v>
      </c>
      <c r="F194" s="25">
        <f t="shared" ref="F194:F257" si="13">IF(B194="N",D194,"#NA")</f>
        <v>124790.69500000001</v>
      </c>
      <c r="G194" s="25" t="str">
        <f t="shared" ref="G194:G257" si="14">IF(C194="y",D194,"#NA")</f>
        <v>#NA</v>
      </c>
      <c r="H194" s="25">
        <f t="shared" ref="H194:H257" si="15">IF(C194&lt;&gt;"n","#NA",D194)</f>
        <v>124790.69500000001</v>
      </c>
    </row>
    <row r="195" spans="1:8" x14ac:dyDescent="0.45">
      <c r="A195" s="27">
        <v>42198</v>
      </c>
      <c r="B195" s="25" t="str">
        <f>VLOOKUP(A195,holiday!A195:G2300,6,FALSE)</f>
        <v>N</v>
      </c>
      <c r="C195" s="25" t="s">
        <v>9</v>
      </c>
      <c r="D195" s="25">
        <v>138680.33499999999</v>
      </c>
      <c r="E195" s="25" t="str">
        <f t="shared" si="12"/>
        <v>#NA</v>
      </c>
      <c r="F195" s="25">
        <f t="shared" si="13"/>
        <v>138680.33499999999</v>
      </c>
      <c r="G195" s="25" t="str">
        <f t="shared" si="14"/>
        <v>#NA</v>
      </c>
      <c r="H195" s="25">
        <f t="shared" si="15"/>
        <v>138680.33499999999</v>
      </c>
    </row>
    <row r="196" spans="1:8" x14ac:dyDescent="0.45">
      <c r="A196" s="27">
        <v>42199</v>
      </c>
      <c r="B196" s="25" t="str">
        <f>VLOOKUP(A196,holiday!A196:G2301,6,FALSE)</f>
        <v>Y</v>
      </c>
      <c r="C196" s="25" t="s">
        <v>9</v>
      </c>
      <c r="D196" s="25">
        <v>150671.10500000001</v>
      </c>
      <c r="E196" s="25" t="str">
        <f t="shared" si="12"/>
        <v>#NA</v>
      </c>
      <c r="F196" s="25" t="str">
        <f t="shared" si="13"/>
        <v>#NA</v>
      </c>
      <c r="G196" s="25" t="str">
        <f t="shared" si="14"/>
        <v>#NA</v>
      </c>
      <c r="H196" s="25">
        <f t="shared" si="15"/>
        <v>150671.10500000001</v>
      </c>
    </row>
    <row r="197" spans="1:8" x14ac:dyDescent="0.45">
      <c r="A197" s="27">
        <v>42200</v>
      </c>
      <c r="B197" s="25" t="str">
        <f>VLOOKUP(A197,holiday!A197:G2302,6,FALSE)</f>
        <v>Y</v>
      </c>
      <c r="C197" s="25" t="s">
        <v>9</v>
      </c>
      <c r="D197" s="25">
        <v>151270.54</v>
      </c>
      <c r="E197" s="25" t="str">
        <f t="shared" si="12"/>
        <v>#NA</v>
      </c>
      <c r="F197" s="25" t="str">
        <f t="shared" si="13"/>
        <v>#NA</v>
      </c>
      <c r="G197" s="25" t="str">
        <f t="shared" si="14"/>
        <v>#NA</v>
      </c>
      <c r="H197" s="25">
        <f t="shared" si="15"/>
        <v>151270.54</v>
      </c>
    </row>
    <row r="198" spans="1:8" x14ac:dyDescent="0.45">
      <c r="A198" s="27">
        <v>42201</v>
      </c>
      <c r="B198" s="25" t="str">
        <f>VLOOKUP(A198,holiday!A198:G2303,6,FALSE)</f>
        <v>Y</v>
      </c>
      <c r="C198" s="25" t="s">
        <v>9</v>
      </c>
      <c r="D198" s="25">
        <v>144797.98000000001</v>
      </c>
      <c r="E198" s="25" t="str">
        <f t="shared" si="12"/>
        <v>#NA</v>
      </c>
      <c r="F198" s="25" t="str">
        <f t="shared" si="13"/>
        <v>#NA</v>
      </c>
      <c r="G198" s="25" t="str">
        <f t="shared" si="14"/>
        <v>#NA</v>
      </c>
      <c r="H198" s="25">
        <f t="shared" si="15"/>
        <v>144797.98000000001</v>
      </c>
    </row>
    <row r="199" spans="1:8" x14ac:dyDescent="0.45">
      <c r="A199" s="27">
        <v>42202</v>
      </c>
      <c r="B199" s="25" t="str">
        <f>VLOOKUP(A199,holiday!A199:G2304,6,FALSE)</f>
        <v>Y</v>
      </c>
      <c r="C199" s="25" t="s">
        <v>9</v>
      </c>
      <c r="D199" s="25">
        <v>142965.48000000001</v>
      </c>
      <c r="E199" s="25" t="str">
        <f t="shared" si="12"/>
        <v>#NA</v>
      </c>
      <c r="F199" s="25" t="str">
        <f t="shared" si="13"/>
        <v>#NA</v>
      </c>
      <c r="G199" s="25" t="str">
        <f t="shared" si="14"/>
        <v>#NA</v>
      </c>
      <c r="H199" s="25">
        <f t="shared" si="15"/>
        <v>142965.48000000001</v>
      </c>
    </row>
    <row r="200" spans="1:8" x14ac:dyDescent="0.45">
      <c r="A200" s="27">
        <v>42203</v>
      </c>
      <c r="B200" s="25" t="str">
        <f>VLOOKUP(A200,holiday!A200:G2305,6,FALSE)</f>
        <v>Y</v>
      </c>
      <c r="C200" s="25" t="s">
        <v>9</v>
      </c>
      <c r="D200" s="25">
        <v>130187.44500000001</v>
      </c>
      <c r="E200" s="25" t="str">
        <f t="shared" si="12"/>
        <v>#NA</v>
      </c>
      <c r="F200" s="25" t="str">
        <f t="shared" si="13"/>
        <v>#NA</v>
      </c>
      <c r="G200" s="25" t="str">
        <f t="shared" si="14"/>
        <v>#NA</v>
      </c>
      <c r="H200" s="25">
        <f t="shared" si="15"/>
        <v>130187.44500000001</v>
      </c>
    </row>
    <row r="201" spans="1:8" x14ac:dyDescent="0.45">
      <c r="A201" s="27">
        <v>42204</v>
      </c>
      <c r="B201" s="25" t="str">
        <f>VLOOKUP(A201,holiday!A201:G2306,6,FALSE)</f>
        <v>Y</v>
      </c>
      <c r="C201" s="25" t="s">
        <v>9</v>
      </c>
      <c r="D201" s="25">
        <v>131141.35500000001</v>
      </c>
      <c r="E201" s="25" t="str">
        <f t="shared" si="12"/>
        <v>#NA</v>
      </c>
      <c r="F201" s="25" t="str">
        <f t="shared" si="13"/>
        <v>#NA</v>
      </c>
      <c r="G201" s="25" t="str">
        <f t="shared" si="14"/>
        <v>#NA</v>
      </c>
      <c r="H201" s="25">
        <f t="shared" si="15"/>
        <v>131141.35500000001</v>
      </c>
    </row>
    <row r="202" spans="1:8" x14ac:dyDescent="0.45">
      <c r="A202" s="27">
        <v>42205</v>
      </c>
      <c r="B202" s="25" t="str">
        <f>VLOOKUP(A202,holiday!A202:G2307,6,FALSE)</f>
        <v>Y</v>
      </c>
      <c r="C202" s="25" t="s">
        <v>9</v>
      </c>
      <c r="D202" s="25">
        <v>146154.37</v>
      </c>
      <c r="E202" s="25" t="str">
        <f t="shared" si="12"/>
        <v>#NA</v>
      </c>
      <c r="F202" s="25" t="str">
        <f t="shared" si="13"/>
        <v>#NA</v>
      </c>
      <c r="G202" s="25" t="str">
        <f t="shared" si="14"/>
        <v>#NA</v>
      </c>
      <c r="H202" s="25">
        <f t="shared" si="15"/>
        <v>146154.37</v>
      </c>
    </row>
    <row r="203" spans="1:8" x14ac:dyDescent="0.45">
      <c r="A203" s="27">
        <v>42206</v>
      </c>
      <c r="B203" s="25" t="str">
        <f>VLOOKUP(A203,holiday!A203:G2308,6,FALSE)</f>
        <v>Y</v>
      </c>
      <c r="C203" s="25" t="s">
        <v>9</v>
      </c>
      <c r="D203" s="25">
        <v>138931.81</v>
      </c>
      <c r="E203" s="25" t="str">
        <f t="shared" si="12"/>
        <v>#NA</v>
      </c>
      <c r="F203" s="25" t="str">
        <f t="shared" si="13"/>
        <v>#NA</v>
      </c>
      <c r="G203" s="25" t="str">
        <f t="shared" si="14"/>
        <v>#NA</v>
      </c>
      <c r="H203" s="25">
        <f t="shared" si="15"/>
        <v>138931.81</v>
      </c>
    </row>
    <row r="204" spans="1:8" x14ac:dyDescent="0.45">
      <c r="A204" s="27">
        <v>42207</v>
      </c>
      <c r="B204" s="25" t="str">
        <f>VLOOKUP(A204,holiday!A204:G2309,6,FALSE)</f>
        <v>Y</v>
      </c>
      <c r="C204" s="25" t="s">
        <v>9</v>
      </c>
      <c r="D204" s="25">
        <v>138418.83499999999</v>
      </c>
      <c r="E204" s="25" t="str">
        <f t="shared" si="12"/>
        <v>#NA</v>
      </c>
      <c r="F204" s="25" t="str">
        <f t="shared" si="13"/>
        <v>#NA</v>
      </c>
      <c r="G204" s="25" t="str">
        <f t="shared" si="14"/>
        <v>#NA</v>
      </c>
      <c r="H204" s="25">
        <f t="shared" si="15"/>
        <v>138418.83499999999</v>
      </c>
    </row>
    <row r="205" spans="1:8" x14ac:dyDescent="0.45">
      <c r="A205" s="27">
        <v>42208</v>
      </c>
      <c r="B205" s="25" t="str">
        <f>VLOOKUP(A205,holiday!A205:G2310,6,FALSE)</f>
        <v>Y</v>
      </c>
      <c r="C205" s="25" t="s">
        <v>9</v>
      </c>
      <c r="D205" s="25">
        <v>142316.29500000001</v>
      </c>
      <c r="E205" s="25" t="str">
        <f t="shared" si="12"/>
        <v>#NA</v>
      </c>
      <c r="F205" s="25" t="str">
        <f t="shared" si="13"/>
        <v>#NA</v>
      </c>
      <c r="G205" s="25" t="str">
        <f t="shared" si="14"/>
        <v>#NA</v>
      </c>
      <c r="H205" s="25">
        <f t="shared" si="15"/>
        <v>142316.29500000001</v>
      </c>
    </row>
    <row r="206" spans="1:8" x14ac:dyDescent="0.45">
      <c r="A206" s="27">
        <v>42209</v>
      </c>
      <c r="B206" s="25" t="str">
        <f>VLOOKUP(A206,holiday!A206:G2311,6,FALSE)</f>
        <v>Y</v>
      </c>
      <c r="C206" s="25" t="s">
        <v>9</v>
      </c>
      <c r="D206" s="25">
        <v>136837.155</v>
      </c>
      <c r="E206" s="25" t="str">
        <f t="shared" si="12"/>
        <v>#NA</v>
      </c>
      <c r="F206" s="25" t="str">
        <f t="shared" si="13"/>
        <v>#NA</v>
      </c>
      <c r="G206" s="25" t="str">
        <f t="shared" si="14"/>
        <v>#NA</v>
      </c>
      <c r="H206" s="25">
        <f t="shared" si="15"/>
        <v>136837.155</v>
      </c>
    </row>
    <row r="207" spans="1:8" x14ac:dyDescent="0.45">
      <c r="A207" s="27">
        <v>42210</v>
      </c>
      <c r="B207" s="25" t="str">
        <f>VLOOKUP(A207,holiday!A207:G2312,6,FALSE)</f>
        <v>Y</v>
      </c>
      <c r="C207" s="25" t="s">
        <v>9</v>
      </c>
      <c r="D207" s="25">
        <v>121021.425</v>
      </c>
      <c r="E207" s="25" t="str">
        <f t="shared" si="12"/>
        <v>#NA</v>
      </c>
      <c r="F207" s="25" t="str">
        <f t="shared" si="13"/>
        <v>#NA</v>
      </c>
      <c r="G207" s="25" t="str">
        <f t="shared" si="14"/>
        <v>#NA</v>
      </c>
      <c r="H207" s="25">
        <f t="shared" si="15"/>
        <v>121021.425</v>
      </c>
    </row>
    <row r="208" spans="1:8" x14ac:dyDescent="0.45">
      <c r="A208" s="27">
        <v>42211</v>
      </c>
      <c r="B208" s="25" t="str">
        <f>VLOOKUP(A208,holiday!A208:G2313,6,FALSE)</f>
        <v>Y</v>
      </c>
      <c r="C208" s="25" t="s">
        <v>9</v>
      </c>
      <c r="D208" s="25">
        <v>120396.735</v>
      </c>
      <c r="E208" s="25" t="str">
        <f t="shared" si="12"/>
        <v>#NA</v>
      </c>
      <c r="F208" s="25" t="str">
        <f t="shared" si="13"/>
        <v>#NA</v>
      </c>
      <c r="G208" s="25" t="str">
        <f t="shared" si="14"/>
        <v>#NA</v>
      </c>
      <c r="H208" s="25">
        <f t="shared" si="15"/>
        <v>120396.735</v>
      </c>
    </row>
    <row r="209" spans="1:8" x14ac:dyDescent="0.45">
      <c r="A209" s="27">
        <v>42212</v>
      </c>
      <c r="B209" s="25" t="str">
        <f>VLOOKUP(A209,holiday!A209:G2314,6,FALSE)</f>
        <v>Y</v>
      </c>
      <c r="C209" s="25" t="s">
        <v>9</v>
      </c>
      <c r="D209" s="25">
        <v>142470.43</v>
      </c>
      <c r="E209" s="25" t="str">
        <f t="shared" si="12"/>
        <v>#NA</v>
      </c>
      <c r="F209" s="25" t="str">
        <f t="shared" si="13"/>
        <v>#NA</v>
      </c>
      <c r="G209" s="25" t="str">
        <f t="shared" si="14"/>
        <v>#NA</v>
      </c>
      <c r="H209" s="25">
        <f t="shared" si="15"/>
        <v>142470.43</v>
      </c>
    </row>
    <row r="210" spans="1:8" x14ac:dyDescent="0.45">
      <c r="A210" s="27">
        <v>42213</v>
      </c>
      <c r="B210" s="25" t="str">
        <f>VLOOKUP(A210,holiday!A210:G2315,6,FALSE)</f>
        <v>Y</v>
      </c>
      <c r="C210" s="25" t="s">
        <v>9</v>
      </c>
      <c r="D210" s="25">
        <v>144008.37</v>
      </c>
      <c r="E210" s="25" t="str">
        <f t="shared" si="12"/>
        <v>#NA</v>
      </c>
      <c r="F210" s="25" t="str">
        <f t="shared" si="13"/>
        <v>#NA</v>
      </c>
      <c r="G210" s="25" t="str">
        <f t="shared" si="14"/>
        <v>#NA</v>
      </c>
      <c r="H210" s="25">
        <f t="shared" si="15"/>
        <v>144008.37</v>
      </c>
    </row>
    <row r="211" spans="1:8" x14ac:dyDescent="0.45">
      <c r="A211" s="27">
        <v>42214</v>
      </c>
      <c r="B211" s="25" t="str">
        <f>VLOOKUP(A211,holiday!A211:G2316,6,FALSE)</f>
        <v>Y</v>
      </c>
      <c r="C211" s="25" t="s">
        <v>9</v>
      </c>
      <c r="D211" s="25">
        <v>142637.76000000001</v>
      </c>
      <c r="E211" s="25" t="str">
        <f t="shared" si="12"/>
        <v>#NA</v>
      </c>
      <c r="F211" s="25" t="str">
        <f t="shared" si="13"/>
        <v>#NA</v>
      </c>
      <c r="G211" s="25" t="str">
        <f t="shared" si="14"/>
        <v>#NA</v>
      </c>
      <c r="H211" s="25">
        <f t="shared" si="15"/>
        <v>142637.76000000001</v>
      </c>
    </row>
    <row r="212" spans="1:8" x14ac:dyDescent="0.45">
      <c r="A212" s="27">
        <v>42215</v>
      </c>
      <c r="B212" s="25" t="str">
        <f>VLOOKUP(A212,holiday!A212:G2317,6,FALSE)</f>
        <v>Y</v>
      </c>
      <c r="C212" s="25" t="s">
        <v>9</v>
      </c>
      <c r="D212" s="25">
        <v>143544.10999999999</v>
      </c>
      <c r="E212" s="25" t="str">
        <f t="shared" si="12"/>
        <v>#NA</v>
      </c>
      <c r="F212" s="25" t="str">
        <f t="shared" si="13"/>
        <v>#NA</v>
      </c>
      <c r="G212" s="25" t="str">
        <f t="shared" si="14"/>
        <v>#NA</v>
      </c>
      <c r="H212" s="25">
        <f t="shared" si="15"/>
        <v>143544.10999999999</v>
      </c>
    </row>
    <row r="213" spans="1:8" x14ac:dyDescent="0.45">
      <c r="A213" s="27">
        <v>42216</v>
      </c>
      <c r="B213" s="25" t="str">
        <f>VLOOKUP(A213,holiday!A213:G2318,6,FALSE)</f>
        <v>Y</v>
      </c>
      <c r="C213" s="25" t="s">
        <v>9</v>
      </c>
      <c r="D213" s="25">
        <v>139584.95499999999</v>
      </c>
      <c r="E213" s="25" t="str">
        <f t="shared" si="12"/>
        <v>#NA</v>
      </c>
      <c r="F213" s="25" t="str">
        <f t="shared" si="13"/>
        <v>#NA</v>
      </c>
      <c r="G213" s="25" t="str">
        <f t="shared" si="14"/>
        <v>#NA</v>
      </c>
      <c r="H213" s="25">
        <f t="shared" si="15"/>
        <v>139584.95499999999</v>
      </c>
    </row>
    <row r="214" spans="1:8" x14ac:dyDescent="0.45">
      <c r="A214" s="27">
        <v>42217</v>
      </c>
      <c r="B214" s="25" t="str">
        <f>VLOOKUP(A214,holiday!A214:G2319,6,FALSE)</f>
        <v>Y</v>
      </c>
      <c r="C214" s="25" t="s">
        <v>9</v>
      </c>
      <c r="D214" s="25">
        <v>125032.57</v>
      </c>
      <c r="E214" s="25" t="str">
        <f t="shared" si="12"/>
        <v>#NA</v>
      </c>
      <c r="F214" s="25" t="str">
        <f t="shared" si="13"/>
        <v>#NA</v>
      </c>
      <c r="G214" s="25" t="str">
        <f t="shared" si="14"/>
        <v>#NA</v>
      </c>
      <c r="H214" s="25">
        <f t="shared" si="15"/>
        <v>125032.57</v>
      </c>
    </row>
    <row r="215" spans="1:8" x14ac:dyDescent="0.45">
      <c r="A215" s="27">
        <v>42218</v>
      </c>
      <c r="B215" s="25" t="str">
        <f>VLOOKUP(A215,holiday!A215:G2320,6,FALSE)</f>
        <v>Y</v>
      </c>
      <c r="C215" s="25" t="s">
        <v>9</v>
      </c>
      <c r="D215" s="25">
        <v>117638.065</v>
      </c>
      <c r="E215" s="25" t="str">
        <f t="shared" si="12"/>
        <v>#NA</v>
      </c>
      <c r="F215" s="25" t="str">
        <f t="shared" si="13"/>
        <v>#NA</v>
      </c>
      <c r="G215" s="25" t="str">
        <f t="shared" si="14"/>
        <v>#NA</v>
      </c>
      <c r="H215" s="25">
        <f t="shared" si="15"/>
        <v>117638.065</v>
      </c>
    </row>
    <row r="216" spans="1:8" x14ac:dyDescent="0.45">
      <c r="A216" s="27">
        <v>42219</v>
      </c>
      <c r="B216" s="25" t="str">
        <f>VLOOKUP(A216,holiday!A216:G2321,6,FALSE)</f>
        <v>Y</v>
      </c>
      <c r="C216" s="25" t="s">
        <v>9</v>
      </c>
      <c r="D216" s="25">
        <v>141451.72500000001</v>
      </c>
      <c r="E216" s="25" t="str">
        <f t="shared" si="12"/>
        <v>#NA</v>
      </c>
      <c r="F216" s="25" t="str">
        <f t="shared" si="13"/>
        <v>#NA</v>
      </c>
      <c r="G216" s="25" t="str">
        <f t="shared" si="14"/>
        <v>#NA</v>
      </c>
      <c r="H216" s="25">
        <f t="shared" si="15"/>
        <v>141451.72500000001</v>
      </c>
    </row>
    <row r="217" spans="1:8" x14ac:dyDescent="0.45">
      <c r="A217" s="27">
        <v>42220</v>
      </c>
      <c r="B217" s="25" t="str">
        <f>VLOOKUP(A217,holiday!A217:G2322,6,FALSE)</f>
        <v>Y</v>
      </c>
      <c r="C217" s="25" t="s">
        <v>9</v>
      </c>
      <c r="D217" s="25">
        <v>147550.185</v>
      </c>
      <c r="E217" s="25" t="str">
        <f t="shared" si="12"/>
        <v>#NA</v>
      </c>
      <c r="F217" s="25" t="str">
        <f t="shared" si="13"/>
        <v>#NA</v>
      </c>
      <c r="G217" s="25" t="str">
        <f t="shared" si="14"/>
        <v>#NA</v>
      </c>
      <c r="H217" s="25">
        <f t="shared" si="15"/>
        <v>147550.185</v>
      </c>
    </row>
    <row r="218" spans="1:8" x14ac:dyDescent="0.45">
      <c r="A218" s="27">
        <v>42221</v>
      </c>
      <c r="B218" s="25" t="str">
        <f>VLOOKUP(A218,holiday!A218:G2323,6,FALSE)</f>
        <v>Y</v>
      </c>
      <c r="C218" s="25" t="s">
        <v>9</v>
      </c>
      <c r="D218" s="25">
        <v>142325.99</v>
      </c>
      <c r="E218" s="25" t="str">
        <f t="shared" si="12"/>
        <v>#NA</v>
      </c>
      <c r="F218" s="25" t="str">
        <f t="shared" si="13"/>
        <v>#NA</v>
      </c>
      <c r="G218" s="25" t="str">
        <f t="shared" si="14"/>
        <v>#NA</v>
      </c>
      <c r="H218" s="25">
        <f t="shared" si="15"/>
        <v>142325.99</v>
      </c>
    </row>
    <row r="219" spans="1:8" x14ac:dyDescent="0.45">
      <c r="A219" s="27">
        <v>42222</v>
      </c>
      <c r="B219" s="25" t="str">
        <f>VLOOKUP(A219,holiday!A219:G2324,6,FALSE)</f>
        <v>Y</v>
      </c>
      <c r="C219" s="25" t="s">
        <v>9</v>
      </c>
      <c r="D219" s="25">
        <v>143642.35500000001</v>
      </c>
      <c r="E219" s="25" t="str">
        <f t="shared" si="12"/>
        <v>#NA</v>
      </c>
      <c r="F219" s="25" t="str">
        <f t="shared" si="13"/>
        <v>#NA</v>
      </c>
      <c r="G219" s="25" t="str">
        <f t="shared" si="14"/>
        <v>#NA</v>
      </c>
      <c r="H219" s="25">
        <f t="shared" si="15"/>
        <v>143642.35500000001</v>
      </c>
    </row>
    <row r="220" spans="1:8" x14ac:dyDescent="0.45">
      <c r="A220" s="27">
        <v>42223</v>
      </c>
      <c r="B220" s="25" t="str">
        <f>VLOOKUP(A220,holiday!A220:G2325,6,FALSE)</f>
        <v>Y</v>
      </c>
      <c r="C220" s="25" t="s">
        <v>9</v>
      </c>
      <c r="D220" s="25">
        <v>143060.32999999999</v>
      </c>
      <c r="E220" s="25" t="str">
        <f t="shared" si="12"/>
        <v>#NA</v>
      </c>
      <c r="F220" s="25" t="str">
        <f t="shared" si="13"/>
        <v>#NA</v>
      </c>
      <c r="G220" s="25" t="str">
        <f t="shared" si="14"/>
        <v>#NA</v>
      </c>
      <c r="H220" s="25">
        <f t="shared" si="15"/>
        <v>143060.32999999999</v>
      </c>
    </row>
    <row r="221" spans="1:8" x14ac:dyDescent="0.45">
      <c r="A221" s="27">
        <v>42224</v>
      </c>
      <c r="B221" s="25" t="str">
        <f>VLOOKUP(A221,holiday!A221:G2326,6,FALSE)</f>
        <v>Y</v>
      </c>
      <c r="C221" s="25" t="s">
        <v>9</v>
      </c>
      <c r="D221" s="25">
        <v>125830.535</v>
      </c>
      <c r="E221" s="25" t="str">
        <f t="shared" si="12"/>
        <v>#NA</v>
      </c>
      <c r="F221" s="25" t="str">
        <f t="shared" si="13"/>
        <v>#NA</v>
      </c>
      <c r="G221" s="25" t="str">
        <f t="shared" si="14"/>
        <v>#NA</v>
      </c>
      <c r="H221" s="25">
        <f t="shared" si="15"/>
        <v>125830.535</v>
      </c>
    </row>
    <row r="222" spans="1:8" x14ac:dyDescent="0.45">
      <c r="A222" s="27">
        <v>42225</v>
      </c>
      <c r="B222" s="25" t="str">
        <f>VLOOKUP(A222,holiday!A222:G2327,6,FALSE)</f>
        <v>Y</v>
      </c>
      <c r="C222" s="25" t="s">
        <v>9</v>
      </c>
      <c r="D222" s="25">
        <v>120008.455</v>
      </c>
      <c r="E222" s="25" t="str">
        <f t="shared" si="12"/>
        <v>#NA</v>
      </c>
      <c r="F222" s="25" t="str">
        <f t="shared" si="13"/>
        <v>#NA</v>
      </c>
      <c r="G222" s="25" t="str">
        <f t="shared" si="14"/>
        <v>#NA</v>
      </c>
      <c r="H222" s="25">
        <f t="shared" si="15"/>
        <v>120008.455</v>
      </c>
    </row>
    <row r="223" spans="1:8" x14ac:dyDescent="0.45">
      <c r="A223" s="27">
        <v>42226</v>
      </c>
      <c r="B223" s="25" t="str">
        <f>VLOOKUP(A223,holiday!A223:G2328,6,FALSE)</f>
        <v>Y</v>
      </c>
      <c r="C223" s="25" t="s">
        <v>9</v>
      </c>
      <c r="D223" s="25">
        <v>130978.095</v>
      </c>
      <c r="E223" s="25" t="str">
        <f t="shared" si="12"/>
        <v>#NA</v>
      </c>
      <c r="F223" s="25" t="str">
        <f t="shared" si="13"/>
        <v>#NA</v>
      </c>
      <c r="G223" s="25" t="str">
        <f t="shared" si="14"/>
        <v>#NA</v>
      </c>
      <c r="H223" s="25">
        <f t="shared" si="15"/>
        <v>130978.095</v>
      </c>
    </row>
    <row r="224" spans="1:8" x14ac:dyDescent="0.45">
      <c r="A224" s="27">
        <v>42227</v>
      </c>
      <c r="B224" s="25" t="str">
        <f>VLOOKUP(A224,holiday!A224:G2329,6,FALSE)</f>
        <v>Y</v>
      </c>
      <c r="C224" s="25" t="s">
        <v>9</v>
      </c>
      <c r="D224" s="25">
        <v>135616.125</v>
      </c>
      <c r="E224" s="25" t="str">
        <f t="shared" si="12"/>
        <v>#NA</v>
      </c>
      <c r="F224" s="25" t="str">
        <f t="shared" si="13"/>
        <v>#NA</v>
      </c>
      <c r="G224" s="25" t="str">
        <f t="shared" si="14"/>
        <v>#NA</v>
      </c>
      <c r="H224" s="25">
        <f t="shared" si="15"/>
        <v>135616.125</v>
      </c>
    </row>
    <row r="225" spans="1:8" x14ac:dyDescent="0.45">
      <c r="A225" s="27">
        <v>42228</v>
      </c>
      <c r="B225" s="25" t="str">
        <f>VLOOKUP(A225,holiday!A225:G2330,6,FALSE)</f>
        <v>Y</v>
      </c>
      <c r="C225" s="25" t="s">
        <v>9</v>
      </c>
      <c r="D225" s="25">
        <v>138900.5</v>
      </c>
      <c r="E225" s="25" t="str">
        <f t="shared" si="12"/>
        <v>#NA</v>
      </c>
      <c r="F225" s="25" t="str">
        <f t="shared" si="13"/>
        <v>#NA</v>
      </c>
      <c r="G225" s="25" t="str">
        <f t="shared" si="14"/>
        <v>#NA</v>
      </c>
      <c r="H225" s="25">
        <f t="shared" si="15"/>
        <v>138900.5</v>
      </c>
    </row>
    <row r="226" spans="1:8" x14ac:dyDescent="0.45">
      <c r="A226" s="27">
        <v>42229</v>
      </c>
      <c r="B226" s="25" t="str">
        <f>VLOOKUP(A226,holiday!A226:G2331,6,FALSE)</f>
        <v>Y</v>
      </c>
      <c r="C226" s="25" t="s">
        <v>9</v>
      </c>
      <c r="D226" s="25">
        <v>140905.85</v>
      </c>
      <c r="E226" s="25" t="str">
        <f t="shared" si="12"/>
        <v>#NA</v>
      </c>
      <c r="F226" s="25" t="str">
        <f t="shared" si="13"/>
        <v>#NA</v>
      </c>
      <c r="G226" s="25" t="str">
        <f t="shared" si="14"/>
        <v>#NA</v>
      </c>
      <c r="H226" s="25">
        <f t="shared" si="15"/>
        <v>140905.85</v>
      </c>
    </row>
    <row r="227" spans="1:8" x14ac:dyDescent="0.45">
      <c r="A227" s="27">
        <v>42230</v>
      </c>
      <c r="B227" s="25" t="str">
        <f>VLOOKUP(A227,holiday!A227:G2332,6,FALSE)</f>
        <v>Y</v>
      </c>
      <c r="C227" s="25" t="s">
        <v>9</v>
      </c>
      <c r="D227" s="25">
        <v>137838.92499999999</v>
      </c>
      <c r="E227" s="25" t="str">
        <f t="shared" si="12"/>
        <v>#NA</v>
      </c>
      <c r="F227" s="25" t="str">
        <f t="shared" si="13"/>
        <v>#NA</v>
      </c>
      <c r="G227" s="25" t="str">
        <f t="shared" si="14"/>
        <v>#NA</v>
      </c>
      <c r="H227" s="25">
        <f t="shared" si="15"/>
        <v>137838.92499999999</v>
      </c>
    </row>
    <row r="228" spans="1:8" x14ac:dyDescent="0.45">
      <c r="A228" s="27">
        <v>42231</v>
      </c>
      <c r="B228" s="25" t="str">
        <f>VLOOKUP(A228,holiday!A228:G2333,6,FALSE)</f>
        <v>Y</v>
      </c>
      <c r="C228" s="25" t="s">
        <v>9</v>
      </c>
      <c r="D228" s="25">
        <v>122088.76</v>
      </c>
      <c r="E228" s="25" t="str">
        <f t="shared" si="12"/>
        <v>#NA</v>
      </c>
      <c r="F228" s="25" t="str">
        <f t="shared" si="13"/>
        <v>#NA</v>
      </c>
      <c r="G228" s="25" t="str">
        <f t="shared" si="14"/>
        <v>#NA</v>
      </c>
      <c r="H228" s="25">
        <f t="shared" si="15"/>
        <v>122088.76</v>
      </c>
    </row>
    <row r="229" spans="1:8" x14ac:dyDescent="0.45">
      <c r="A229" s="27">
        <v>42232</v>
      </c>
      <c r="B229" s="25" t="str">
        <f>VLOOKUP(A229,holiday!A229:G2334,6,FALSE)</f>
        <v>Y</v>
      </c>
      <c r="C229" s="25" t="s">
        <v>9</v>
      </c>
      <c r="D229" s="25">
        <v>116648.77</v>
      </c>
      <c r="E229" s="25" t="str">
        <f t="shared" si="12"/>
        <v>#NA</v>
      </c>
      <c r="F229" s="25" t="str">
        <f t="shared" si="13"/>
        <v>#NA</v>
      </c>
      <c r="G229" s="25" t="str">
        <f t="shared" si="14"/>
        <v>#NA</v>
      </c>
      <c r="H229" s="25">
        <f t="shared" si="15"/>
        <v>116648.77</v>
      </c>
    </row>
    <row r="230" spans="1:8" x14ac:dyDescent="0.45">
      <c r="A230" s="27">
        <v>42233</v>
      </c>
      <c r="B230" s="25" t="str">
        <f>VLOOKUP(A230,holiday!A230:G2335,6,FALSE)</f>
        <v>Y</v>
      </c>
      <c r="C230" s="25" t="s">
        <v>9</v>
      </c>
      <c r="D230" s="25">
        <v>137008.71</v>
      </c>
      <c r="E230" s="25" t="str">
        <f t="shared" si="12"/>
        <v>#NA</v>
      </c>
      <c r="F230" s="25" t="str">
        <f t="shared" si="13"/>
        <v>#NA</v>
      </c>
      <c r="G230" s="25" t="str">
        <f t="shared" si="14"/>
        <v>#NA</v>
      </c>
      <c r="H230" s="25">
        <f t="shared" si="15"/>
        <v>137008.71</v>
      </c>
    </row>
    <row r="231" spans="1:8" x14ac:dyDescent="0.45">
      <c r="A231" s="27">
        <v>42234</v>
      </c>
      <c r="B231" s="25" t="str">
        <f>VLOOKUP(A231,holiday!A231:G2336,6,FALSE)</f>
        <v>Y</v>
      </c>
      <c r="C231" s="25" t="s">
        <v>9</v>
      </c>
      <c r="D231" s="25">
        <v>148093.96</v>
      </c>
      <c r="E231" s="25" t="str">
        <f t="shared" si="12"/>
        <v>#NA</v>
      </c>
      <c r="F231" s="25" t="str">
        <f t="shared" si="13"/>
        <v>#NA</v>
      </c>
      <c r="G231" s="25" t="str">
        <f t="shared" si="14"/>
        <v>#NA</v>
      </c>
      <c r="H231" s="25">
        <f t="shared" si="15"/>
        <v>148093.96</v>
      </c>
    </row>
    <row r="232" spans="1:8" x14ac:dyDescent="0.45">
      <c r="A232" s="27">
        <v>42235</v>
      </c>
      <c r="B232" s="25" t="str">
        <f>VLOOKUP(A232,holiday!A232:G2337,6,FALSE)</f>
        <v>Y</v>
      </c>
      <c r="C232" s="25" t="s">
        <v>9</v>
      </c>
      <c r="D232" s="25">
        <v>144024.66</v>
      </c>
      <c r="E232" s="25" t="str">
        <f t="shared" si="12"/>
        <v>#NA</v>
      </c>
      <c r="F232" s="25" t="str">
        <f t="shared" si="13"/>
        <v>#NA</v>
      </c>
      <c r="G232" s="25" t="str">
        <f t="shared" si="14"/>
        <v>#NA</v>
      </c>
      <c r="H232" s="25">
        <f t="shared" si="15"/>
        <v>144024.66</v>
      </c>
    </row>
    <row r="233" spans="1:8" x14ac:dyDescent="0.45">
      <c r="A233" s="27">
        <v>42236</v>
      </c>
      <c r="B233" s="25" t="str">
        <f>VLOOKUP(A233,holiday!A233:G2338,6,FALSE)</f>
        <v>Y</v>
      </c>
      <c r="C233" s="25" t="s">
        <v>9</v>
      </c>
      <c r="D233" s="25">
        <v>131575.79</v>
      </c>
      <c r="E233" s="25" t="str">
        <f t="shared" si="12"/>
        <v>#NA</v>
      </c>
      <c r="F233" s="25" t="str">
        <f t="shared" si="13"/>
        <v>#NA</v>
      </c>
      <c r="G233" s="25" t="str">
        <f t="shared" si="14"/>
        <v>#NA</v>
      </c>
      <c r="H233" s="25">
        <f t="shared" si="15"/>
        <v>131575.79</v>
      </c>
    </row>
    <row r="234" spans="1:8" x14ac:dyDescent="0.45">
      <c r="A234" s="27">
        <v>42237</v>
      </c>
      <c r="B234" s="25" t="str">
        <f>VLOOKUP(A234,holiday!A234:G2339,6,FALSE)</f>
        <v>Y</v>
      </c>
      <c r="C234" s="25" t="s">
        <v>9</v>
      </c>
      <c r="D234" s="25">
        <v>126570.47</v>
      </c>
      <c r="E234" s="25" t="str">
        <f t="shared" si="12"/>
        <v>#NA</v>
      </c>
      <c r="F234" s="25" t="str">
        <f t="shared" si="13"/>
        <v>#NA</v>
      </c>
      <c r="G234" s="25" t="str">
        <f t="shared" si="14"/>
        <v>#NA</v>
      </c>
      <c r="H234" s="25">
        <f t="shared" si="15"/>
        <v>126570.47</v>
      </c>
    </row>
    <row r="235" spans="1:8" x14ac:dyDescent="0.45">
      <c r="A235" s="27">
        <v>42238</v>
      </c>
      <c r="B235" s="25" t="str">
        <f>VLOOKUP(A235,holiday!A235:G2340,6,FALSE)</f>
        <v>Y</v>
      </c>
      <c r="C235" s="25" t="s">
        <v>9</v>
      </c>
      <c r="D235" s="25">
        <v>112275.15</v>
      </c>
      <c r="E235" s="25" t="str">
        <f t="shared" si="12"/>
        <v>#NA</v>
      </c>
      <c r="F235" s="25" t="str">
        <f t="shared" si="13"/>
        <v>#NA</v>
      </c>
      <c r="G235" s="25" t="str">
        <f t="shared" si="14"/>
        <v>#NA</v>
      </c>
      <c r="H235" s="25">
        <f t="shared" si="15"/>
        <v>112275.15</v>
      </c>
    </row>
    <row r="236" spans="1:8" x14ac:dyDescent="0.45">
      <c r="A236" s="27">
        <v>42239</v>
      </c>
      <c r="B236" s="25" t="str">
        <f>VLOOKUP(A236,holiday!A236:G2341,6,FALSE)</f>
        <v>Y</v>
      </c>
      <c r="C236" s="25" t="s">
        <v>9</v>
      </c>
      <c r="D236" s="25">
        <v>111793.015</v>
      </c>
      <c r="E236" s="25" t="str">
        <f t="shared" si="12"/>
        <v>#NA</v>
      </c>
      <c r="F236" s="25" t="str">
        <f t="shared" si="13"/>
        <v>#NA</v>
      </c>
      <c r="G236" s="25" t="str">
        <f t="shared" si="14"/>
        <v>#NA</v>
      </c>
      <c r="H236" s="25">
        <f t="shared" si="15"/>
        <v>111793.015</v>
      </c>
    </row>
    <row r="237" spans="1:8" x14ac:dyDescent="0.45">
      <c r="A237" s="27">
        <v>42240</v>
      </c>
      <c r="B237" s="25" t="str">
        <f>VLOOKUP(A237,holiday!A237:G2342,6,FALSE)</f>
        <v>Y</v>
      </c>
      <c r="C237" s="25" t="s">
        <v>9</v>
      </c>
      <c r="D237" s="25">
        <v>128868.255</v>
      </c>
      <c r="E237" s="25" t="str">
        <f t="shared" si="12"/>
        <v>#NA</v>
      </c>
      <c r="F237" s="25" t="str">
        <f t="shared" si="13"/>
        <v>#NA</v>
      </c>
      <c r="G237" s="25" t="str">
        <f t="shared" si="14"/>
        <v>#NA</v>
      </c>
      <c r="H237" s="25">
        <f t="shared" si="15"/>
        <v>128868.255</v>
      </c>
    </row>
    <row r="238" spans="1:8" x14ac:dyDescent="0.45">
      <c r="A238" s="27">
        <v>42241</v>
      </c>
      <c r="B238" s="25" t="str">
        <f>VLOOKUP(A238,holiday!A238:G2343,6,FALSE)</f>
        <v>Y</v>
      </c>
      <c r="C238" s="25" t="s">
        <v>9</v>
      </c>
      <c r="D238" s="25">
        <v>135051.54500000001</v>
      </c>
      <c r="E238" s="25" t="str">
        <f t="shared" si="12"/>
        <v>#NA</v>
      </c>
      <c r="F238" s="25" t="str">
        <f t="shared" si="13"/>
        <v>#NA</v>
      </c>
      <c r="G238" s="25" t="str">
        <f t="shared" si="14"/>
        <v>#NA</v>
      </c>
      <c r="H238" s="25">
        <f t="shared" si="15"/>
        <v>135051.54500000001</v>
      </c>
    </row>
    <row r="239" spans="1:8" x14ac:dyDescent="0.45">
      <c r="A239" s="27">
        <v>42242</v>
      </c>
      <c r="B239" s="25" t="str">
        <f>VLOOKUP(A239,holiday!A239:G2344,6,FALSE)</f>
        <v>Y</v>
      </c>
      <c r="C239" s="25" t="s">
        <v>9</v>
      </c>
      <c r="D239" s="25">
        <v>135914.68</v>
      </c>
      <c r="E239" s="25" t="str">
        <f t="shared" si="12"/>
        <v>#NA</v>
      </c>
      <c r="F239" s="25" t="str">
        <f t="shared" si="13"/>
        <v>#NA</v>
      </c>
      <c r="G239" s="25" t="str">
        <f t="shared" si="14"/>
        <v>#NA</v>
      </c>
      <c r="H239" s="25">
        <f t="shared" si="15"/>
        <v>135914.68</v>
      </c>
    </row>
    <row r="240" spans="1:8" x14ac:dyDescent="0.45">
      <c r="A240" s="27">
        <v>42243</v>
      </c>
      <c r="B240" s="25" t="str">
        <f>VLOOKUP(A240,holiday!A240:G2345,6,FALSE)</f>
        <v>Y</v>
      </c>
      <c r="C240" s="25" t="s">
        <v>9</v>
      </c>
      <c r="D240" s="25">
        <v>141159.76999999999</v>
      </c>
      <c r="E240" s="25" t="str">
        <f t="shared" si="12"/>
        <v>#NA</v>
      </c>
      <c r="F240" s="25" t="str">
        <f t="shared" si="13"/>
        <v>#NA</v>
      </c>
      <c r="G240" s="25" t="str">
        <f t="shared" si="14"/>
        <v>#NA</v>
      </c>
      <c r="H240" s="25">
        <f t="shared" si="15"/>
        <v>141159.76999999999</v>
      </c>
    </row>
    <row r="241" spans="1:8" x14ac:dyDescent="0.45">
      <c r="A241" s="27">
        <v>42244</v>
      </c>
      <c r="B241" s="25" t="str">
        <f>VLOOKUP(A241,holiday!A241:G2346,6,FALSE)</f>
        <v>Y</v>
      </c>
      <c r="C241" s="25" t="s">
        <v>9</v>
      </c>
      <c r="D241" s="25">
        <v>134755.505</v>
      </c>
      <c r="E241" s="25" t="str">
        <f t="shared" si="12"/>
        <v>#NA</v>
      </c>
      <c r="F241" s="25" t="str">
        <f t="shared" si="13"/>
        <v>#NA</v>
      </c>
      <c r="G241" s="25" t="str">
        <f t="shared" si="14"/>
        <v>#NA</v>
      </c>
      <c r="H241" s="25">
        <f t="shared" si="15"/>
        <v>134755.505</v>
      </c>
    </row>
    <row r="242" spans="1:8" x14ac:dyDescent="0.45">
      <c r="A242" s="27">
        <v>42245</v>
      </c>
      <c r="B242" s="25" t="str">
        <f>VLOOKUP(A242,holiday!A242:G2347,6,FALSE)</f>
        <v>Y</v>
      </c>
      <c r="C242" s="25" t="s">
        <v>9</v>
      </c>
      <c r="D242" s="25">
        <v>124448.5</v>
      </c>
      <c r="E242" s="25" t="str">
        <f t="shared" si="12"/>
        <v>#NA</v>
      </c>
      <c r="F242" s="25" t="str">
        <f t="shared" si="13"/>
        <v>#NA</v>
      </c>
      <c r="G242" s="25" t="str">
        <f t="shared" si="14"/>
        <v>#NA</v>
      </c>
      <c r="H242" s="25">
        <f t="shared" si="15"/>
        <v>124448.5</v>
      </c>
    </row>
    <row r="243" spans="1:8" x14ac:dyDescent="0.45">
      <c r="A243" s="27">
        <v>42246</v>
      </c>
      <c r="B243" s="25" t="str">
        <f>VLOOKUP(A243,holiday!A243:G2348,6,FALSE)</f>
        <v>Y</v>
      </c>
      <c r="C243" s="25" t="s">
        <v>9</v>
      </c>
      <c r="D243" s="25">
        <v>116744.215</v>
      </c>
      <c r="E243" s="25" t="str">
        <f t="shared" si="12"/>
        <v>#NA</v>
      </c>
      <c r="F243" s="25" t="str">
        <f t="shared" si="13"/>
        <v>#NA</v>
      </c>
      <c r="G243" s="25" t="str">
        <f t="shared" si="14"/>
        <v>#NA</v>
      </c>
      <c r="H243" s="25">
        <f t="shared" si="15"/>
        <v>116744.215</v>
      </c>
    </row>
    <row r="244" spans="1:8" x14ac:dyDescent="0.45">
      <c r="A244" s="27">
        <v>42247</v>
      </c>
      <c r="B244" s="25" t="str">
        <f>VLOOKUP(A244,holiday!A244:G2349,6,FALSE)</f>
        <v>Y</v>
      </c>
      <c r="C244" s="25" t="s">
        <v>9</v>
      </c>
      <c r="D244" s="25">
        <v>137724.89499999999</v>
      </c>
      <c r="E244" s="25" t="str">
        <f t="shared" si="12"/>
        <v>#NA</v>
      </c>
      <c r="F244" s="25" t="str">
        <f t="shared" si="13"/>
        <v>#NA</v>
      </c>
      <c r="G244" s="25" t="str">
        <f t="shared" si="14"/>
        <v>#NA</v>
      </c>
      <c r="H244" s="25">
        <f t="shared" si="15"/>
        <v>137724.89499999999</v>
      </c>
    </row>
    <row r="245" spans="1:8" x14ac:dyDescent="0.45">
      <c r="A245" s="27">
        <v>42248</v>
      </c>
      <c r="B245" s="25" t="str">
        <f>VLOOKUP(A245,holiday!A245:G2350,6,FALSE)</f>
        <v>Y</v>
      </c>
      <c r="C245" s="25" t="s">
        <v>9</v>
      </c>
      <c r="D245" s="25">
        <v>134116.76999999999</v>
      </c>
      <c r="E245" s="25" t="str">
        <f t="shared" si="12"/>
        <v>#NA</v>
      </c>
      <c r="F245" s="25" t="str">
        <f t="shared" si="13"/>
        <v>#NA</v>
      </c>
      <c r="G245" s="25" t="str">
        <f t="shared" si="14"/>
        <v>#NA</v>
      </c>
      <c r="H245" s="25">
        <f t="shared" si="15"/>
        <v>134116.76999999999</v>
      </c>
    </row>
    <row r="246" spans="1:8" x14ac:dyDescent="0.45">
      <c r="A246" s="27">
        <v>42249</v>
      </c>
      <c r="B246" s="25" t="str">
        <f>VLOOKUP(A246,holiday!A246:G2351,6,FALSE)</f>
        <v>Y</v>
      </c>
      <c r="C246" s="25" t="s">
        <v>9</v>
      </c>
      <c r="D246" s="25">
        <v>132794.715</v>
      </c>
      <c r="E246" s="25" t="str">
        <f t="shared" si="12"/>
        <v>#NA</v>
      </c>
      <c r="F246" s="25" t="str">
        <f t="shared" si="13"/>
        <v>#NA</v>
      </c>
      <c r="G246" s="25" t="str">
        <f t="shared" si="14"/>
        <v>#NA</v>
      </c>
      <c r="H246" s="25">
        <f t="shared" si="15"/>
        <v>132794.715</v>
      </c>
    </row>
    <row r="247" spans="1:8" x14ac:dyDescent="0.45">
      <c r="A247" s="27">
        <v>42250</v>
      </c>
      <c r="B247" s="25" t="str">
        <f>VLOOKUP(A247,holiday!A247:G2352,6,FALSE)</f>
        <v>Y</v>
      </c>
      <c r="C247" s="25" t="s">
        <v>9</v>
      </c>
      <c r="D247" s="25">
        <v>132096.33499999999</v>
      </c>
      <c r="E247" s="25" t="str">
        <f t="shared" si="12"/>
        <v>#NA</v>
      </c>
      <c r="F247" s="25" t="str">
        <f t="shared" si="13"/>
        <v>#NA</v>
      </c>
      <c r="G247" s="25" t="str">
        <f t="shared" si="14"/>
        <v>#NA</v>
      </c>
      <c r="H247" s="25">
        <f t="shared" si="15"/>
        <v>132096.33499999999</v>
      </c>
    </row>
    <row r="248" spans="1:8" x14ac:dyDescent="0.45">
      <c r="A248" s="27">
        <v>42251</v>
      </c>
      <c r="B248" s="25" t="str">
        <f>VLOOKUP(A248,holiday!A248:G2353,6,FALSE)</f>
        <v>Y</v>
      </c>
      <c r="C248" s="25" t="s">
        <v>9</v>
      </c>
      <c r="D248" s="25">
        <v>131384.88</v>
      </c>
      <c r="E248" s="25" t="str">
        <f t="shared" si="12"/>
        <v>#NA</v>
      </c>
      <c r="F248" s="25" t="str">
        <f t="shared" si="13"/>
        <v>#NA</v>
      </c>
      <c r="G248" s="25" t="str">
        <f t="shared" si="14"/>
        <v>#NA</v>
      </c>
      <c r="H248" s="25">
        <f t="shared" si="15"/>
        <v>131384.88</v>
      </c>
    </row>
    <row r="249" spans="1:8" x14ac:dyDescent="0.45">
      <c r="A249" s="27">
        <v>42252</v>
      </c>
      <c r="B249" s="25" t="str">
        <f>VLOOKUP(A249,holiday!A249:G2354,6,FALSE)</f>
        <v>Y</v>
      </c>
      <c r="C249" s="25" t="s">
        <v>9</v>
      </c>
      <c r="D249" s="25">
        <v>115799.32</v>
      </c>
      <c r="E249" s="25" t="str">
        <f t="shared" si="12"/>
        <v>#NA</v>
      </c>
      <c r="F249" s="25" t="str">
        <f t="shared" si="13"/>
        <v>#NA</v>
      </c>
      <c r="G249" s="25" t="str">
        <f t="shared" si="14"/>
        <v>#NA</v>
      </c>
      <c r="H249" s="25">
        <f t="shared" si="15"/>
        <v>115799.32</v>
      </c>
    </row>
    <row r="250" spans="1:8" x14ac:dyDescent="0.45">
      <c r="A250" s="27">
        <v>42253</v>
      </c>
      <c r="B250" s="25" t="str">
        <f>VLOOKUP(A250,holiday!A250:G2355,6,FALSE)</f>
        <v>Y</v>
      </c>
      <c r="C250" s="25" t="s">
        <v>9</v>
      </c>
      <c r="D250" s="25">
        <v>109641.375</v>
      </c>
      <c r="E250" s="25" t="str">
        <f t="shared" si="12"/>
        <v>#NA</v>
      </c>
      <c r="F250" s="25" t="str">
        <f t="shared" si="13"/>
        <v>#NA</v>
      </c>
      <c r="G250" s="25" t="str">
        <f t="shared" si="14"/>
        <v>#NA</v>
      </c>
      <c r="H250" s="25">
        <f t="shared" si="15"/>
        <v>109641.375</v>
      </c>
    </row>
    <row r="251" spans="1:8" x14ac:dyDescent="0.45">
      <c r="A251" s="27">
        <v>42254</v>
      </c>
      <c r="B251" s="25" t="str">
        <f>VLOOKUP(A251,holiday!A251:G2356,6,FALSE)</f>
        <v>Y</v>
      </c>
      <c r="C251" s="25" t="s">
        <v>9</v>
      </c>
      <c r="D251" s="25">
        <v>131619.36499999999</v>
      </c>
      <c r="E251" s="25" t="str">
        <f t="shared" si="12"/>
        <v>#NA</v>
      </c>
      <c r="F251" s="25" t="str">
        <f t="shared" si="13"/>
        <v>#NA</v>
      </c>
      <c r="G251" s="25" t="str">
        <f t="shared" si="14"/>
        <v>#NA</v>
      </c>
      <c r="H251" s="25">
        <f t="shared" si="15"/>
        <v>131619.36499999999</v>
      </c>
    </row>
    <row r="252" spans="1:8" x14ac:dyDescent="0.45">
      <c r="A252" s="27">
        <v>42255</v>
      </c>
      <c r="B252" s="25" t="str">
        <f>VLOOKUP(A252,holiday!A252:G2357,6,FALSE)</f>
        <v>Y</v>
      </c>
      <c r="C252" s="25" t="s">
        <v>9</v>
      </c>
      <c r="D252" s="25">
        <v>136340.70000000001</v>
      </c>
      <c r="E252" s="25" t="str">
        <f t="shared" si="12"/>
        <v>#NA</v>
      </c>
      <c r="F252" s="25" t="str">
        <f t="shared" si="13"/>
        <v>#NA</v>
      </c>
      <c r="G252" s="25" t="str">
        <f t="shared" si="14"/>
        <v>#NA</v>
      </c>
      <c r="H252" s="25">
        <f t="shared" si="15"/>
        <v>136340.70000000001</v>
      </c>
    </row>
    <row r="253" spans="1:8" x14ac:dyDescent="0.45">
      <c r="A253" s="27">
        <v>42256</v>
      </c>
      <c r="B253" s="25" t="str">
        <f>VLOOKUP(A253,holiday!A253:G2358,6,FALSE)</f>
        <v>Y</v>
      </c>
      <c r="C253" s="25" t="s">
        <v>9</v>
      </c>
      <c r="D253" s="25">
        <v>132977.45000000001</v>
      </c>
      <c r="E253" s="25" t="str">
        <f t="shared" si="12"/>
        <v>#NA</v>
      </c>
      <c r="F253" s="25" t="str">
        <f t="shared" si="13"/>
        <v>#NA</v>
      </c>
      <c r="G253" s="25" t="str">
        <f t="shared" si="14"/>
        <v>#NA</v>
      </c>
      <c r="H253" s="25">
        <f t="shared" si="15"/>
        <v>132977.45000000001</v>
      </c>
    </row>
    <row r="254" spans="1:8" x14ac:dyDescent="0.45">
      <c r="A254" s="27">
        <v>42257</v>
      </c>
      <c r="B254" s="25" t="str">
        <f>VLOOKUP(A254,holiday!A254:G2359,6,FALSE)</f>
        <v>Y</v>
      </c>
      <c r="C254" s="25" t="s">
        <v>9</v>
      </c>
      <c r="D254" s="25">
        <v>133541.98000000001</v>
      </c>
      <c r="E254" s="25" t="str">
        <f t="shared" si="12"/>
        <v>#NA</v>
      </c>
      <c r="F254" s="25" t="str">
        <f t="shared" si="13"/>
        <v>#NA</v>
      </c>
      <c r="G254" s="25" t="str">
        <f t="shared" si="14"/>
        <v>#NA</v>
      </c>
      <c r="H254" s="25">
        <f t="shared" si="15"/>
        <v>133541.98000000001</v>
      </c>
    </row>
    <row r="255" spans="1:8" x14ac:dyDescent="0.45">
      <c r="A255" s="27">
        <v>42258</v>
      </c>
      <c r="B255" s="25" t="str">
        <f>VLOOKUP(A255,holiday!A255:G2360,6,FALSE)</f>
        <v>Y</v>
      </c>
      <c r="C255" s="25" t="s">
        <v>9</v>
      </c>
      <c r="D255" s="25">
        <v>123968.9</v>
      </c>
      <c r="E255" s="25" t="str">
        <f t="shared" si="12"/>
        <v>#NA</v>
      </c>
      <c r="F255" s="25" t="str">
        <f t="shared" si="13"/>
        <v>#NA</v>
      </c>
      <c r="G255" s="25" t="str">
        <f t="shared" si="14"/>
        <v>#NA</v>
      </c>
      <c r="H255" s="25">
        <f t="shared" si="15"/>
        <v>123968.9</v>
      </c>
    </row>
    <row r="256" spans="1:8" x14ac:dyDescent="0.45">
      <c r="A256" s="27">
        <v>42259</v>
      </c>
      <c r="B256" s="25" t="str">
        <f>VLOOKUP(A256,holiday!A256:G2361,6,FALSE)</f>
        <v>Y</v>
      </c>
      <c r="C256" s="25" t="s">
        <v>9</v>
      </c>
      <c r="D256" s="25">
        <v>108790.005</v>
      </c>
      <c r="E256" s="25" t="str">
        <f t="shared" si="12"/>
        <v>#NA</v>
      </c>
      <c r="F256" s="25" t="str">
        <f t="shared" si="13"/>
        <v>#NA</v>
      </c>
      <c r="G256" s="25" t="str">
        <f t="shared" si="14"/>
        <v>#NA</v>
      </c>
      <c r="H256" s="25">
        <f t="shared" si="15"/>
        <v>108790.005</v>
      </c>
    </row>
    <row r="257" spans="1:8" x14ac:dyDescent="0.45">
      <c r="A257" s="27">
        <v>42260</v>
      </c>
      <c r="B257" s="25" t="str">
        <f>VLOOKUP(A257,holiday!A257:G2362,6,FALSE)</f>
        <v>Y</v>
      </c>
      <c r="C257" s="25" t="s">
        <v>9</v>
      </c>
      <c r="D257" s="25">
        <v>99161.764999999999</v>
      </c>
      <c r="E257" s="25" t="str">
        <f t="shared" si="12"/>
        <v>#NA</v>
      </c>
      <c r="F257" s="25" t="str">
        <f t="shared" si="13"/>
        <v>#NA</v>
      </c>
      <c r="G257" s="25" t="str">
        <f t="shared" si="14"/>
        <v>#NA</v>
      </c>
      <c r="H257" s="25">
        <f t="shared" si="15"/>
        <v>99161.764999999999</v>
      </c>
    </row>
    <row r="258" spans="1:8" x14ac:dyDescent="0.45">
      <c r="A258" s="27">
        <v>42261</v>
      </c>
      <c r="B258" s="25" t="str">
        <f>VLOOKUP(A258,holiday!A258:G2363,6,FALSE)</f>
        <v>Y</v>
      </c>
      <c r="C258" s="25" t="s">
        <v>9</v>
      </c>
      <c r="D258" s="25">
        <v>116574.17</v>
      </c>
      <c r="E258" s="25" t="str">
        <f t="shared" ref="E258:E321" si="16">IF(B258&lt;&gt;C258,"#NA","#NA")</f>
        <v>#NA</v>
      </c>
      <c r="F258" s="25" t="str">
        <f t="shared" ref="F258:F321" si="17">IF(B258="N",D258,"#NA")</f>
        <v>#NA</v>
      </c>
      <c r="G258" s="25" t="str">
        <f t="shared" ref="G258:G321" si="18">IF(C258="y",D258,"#NA")</f>
        <v>#NA</v>
      </c>
      <c r="H258" s="25">
        <f t="shared" ref="H258:H321" si="19">IF(C258&lt;&gt;"n","#NA",D258)</f>
        <v>116574.17</v>
      </c>
    </row>
    <row r="259" spans="1:8" x14ac:dyDescent="0.45">
      <c r="A259" s="27">
        <v>42262</v>
      </c>
      <c r="B259" s="25" t="str">
        <f>VLOOKUP(A259,holiday!A259:G2364,6,FALSE)</f>
        <v>Y</v>
      </c>
      <c r="C259" s="25" t="s">
        <v>9</v>
      </c>
      <c r="D259" s="25">
        <v>123750.5</v>
      </c>
      <c r="E259" s="25" t="str">
        <f t="shared" si="16"/>
        <v>#NA</v>
      </c>
      <c r="F259" s="25" t="str">
        <f t="shared" si="17"/>
        <v>#NA</v>
      </c>
      <c r="G259" s="25" t="str">
        <f t="shared" si="18"/>
        <v>#NA</v>
      </c>
      <c r="H259" s="25">
        <f t="shared" si="19"/>
        <v>123750.5</v>
      </c>
    </row>
    <row r="260" spans="1:8" x14ac:dyDescent="0.45">
      <c r="A260" s="27">
        <v>42263</v>
      </c>
      <c r="B260" s="25" t="str">
        <f>VLOOKUP(A260,holiday!A260:G2365,6,FALSE)</f>
        <v>Y</v>
      </c>
      <c r="C260" s="25" t="s">
        <v>9</v>
      </c>
      <c r="D260" s="25">
        <v>131795.48499999999</v>
      </c>
      <c r="E260" s="25" t="str">
        <f t="shared" si="16"/>
        <v>#NA</v>
      </c>
      <c r="F260" s="25" t="str">
        <f t="shared" si="17"/>
        <v>#NA</v>
      </c>
      <c r="G260" s="25" t="str">
        <f t="shared" si="18"/>
        <v>#NA</v>
      </c>
      <c r="H260" s="25">
        <f t="shared" si="19"/>
        <v>131795.48499999999</v>
      </c>
    </row>
    <row r="261" spans="1:8" x14ac:dyDescent="0.45">
      <c r="A261" s="27">
        <v>42264</v>
      </c>
      <c r="B261" s="25" t="str">
        <f>VLOOKUP(A261,holiday!A261:G2366,6,FALSE)</f>
        <v>Y</v>
      </c>
      <c r="C261" s="25" t="s">
        <v>9</v>
      </c>
      <c r="D261" s="25">
        <v>131050.675</v>
      </c>
      <c r="E261" s="25" t="str">
        <f t="shared" si="16"/>
        <v>#NA</v>
      </c>
      <c r="F261" s="25" t="str">
        <f t="shared" si="17"/>
        <v>#NA</v>
      </c>
      <c r="G261" s="25" t="str">
        <f t="shared" si="18"/>
        <v>#NA</v>
      </c>
      <c r="H261" s="25">
        <f t="shared" si="19"/>
        <v>131050.675</v>
      </c>
    </row>
    <row r="262" spans="1:8" x14ac:dyDescent="0.45">
      <c r="A262" s="27">
        <v>42265</v>
      </c>
      <c r="B262" s="25" t="str">
        <f>VLOOKUP(A262,holiday!A262:G2367,6,FALSE)</f>
        <v>N</v>
      </c>
      <c r="C262" s="25" t="s">
        <v>9</v>
      </c>
      <c r="D262" s="25">
        <v>130764.58500000001</v>
      </c>
      <c r="E262" s="25" t="str">
        <f t="shared" si="16"/>
        <v>#NA</v>
      </c>
      <c r="F262" s="25">
        <f t="shared" si="17"/>
        <v>130764.58500000001</v>
      </c>
      <c r="G262" s="25" t="str">
        <f t="shared" si="18"/>
        <v>#NA</v>
      </c>
      <c r="H262" s="25">
        <f t="shared" si="19"/>
        <v>130764.58500000001</v>
      </c>
    </row>
    <row r="263" spans="1:8" x14ac:dyDescent="0.45">
      <c r="A263" s="27">
        <v>42266</v>
      </c>
      <c r="B263" s="25" t="str">
        <f>VLOOKUP(A263,holiday!A263:G2368,6,FALSE)</f>
        <v>N</v>
      </c>
      <c r="C263" s="25" t="s">
        <v>9</v>
      </c>
      <c r="D263" s="25">
        <v>112377.185</v>
      </c>
      <c r="E263" s="25" t="str">
        <f t="shared" si="16"/>
        <v>#NA</v>
      </c>
      <c r="F263" s="25">
        <f t="shared" si="17"/>
        <v>112377.185</v>
      </c>
      <c r="G263" s="25" t="str">
        <f t="shared" si="18"/>
        <v>#NA</v>
      </c>
      <c r="H263" s="25">
        <f t="shared" si="19"/>
        <v>112377.185</v>
      </c>
    </row>
    <row r="264" spans="1:8" x14ac:dyDescent="0.45">
      <c r="A264" s="27">
        <v>42267</v>
      </c>
      <c r="B264" s="25" t="str">
        <f>VLOOKUP(A264,holiday!A264:G2369,6,FALSE)</f>
        <v>N</v>
      </c>
      <c r="C264" s="25" t="s">
        <v>9</v>
      </c>
      <c r="D264" s="25">
        <v>103708.925</v>
      </c>
      <c r="E264" s="25" t="str">
        <f t="shared" si="16"/>
        <v>#NA</v>
      </c>
      <c r="F264" s="25">
        <f t="shared" si="17"/>
        <v>103708.925</v>
      </c>
      <c r="G264" s="25" t="str">
        <f t="shared" si="18"/>
        <v>#NA</v>
      </c>
      <c r="H264" s="25">
        <f t="shared" si="19"/>
        <v>103708.925</v>
      </c>
    </row>
    <row r="265" spans="1:8" x14ac:dyDescent="0.45">
      <c r="A265" s="27">
        <v>42268</v>
      </c>
      <c r="B265" s="25" t="str">
        <f>VLOOKUP(A265,holiday!A265:G2370,6,FALSE)</f>
        <v>N</v>
      </c>
      <c r="C265" s="25" t="s">
        <v>9</v>
      </c>
      <c r="D265" s="25">
        <v>120096.71</v>
      </c>
      <c r="E265" s="25" t="str">
        <f t="shared" si="16"/>
        <v>#NA</v>
      </c>
      <c r="F265" s="25">
        <f t="shared" si="17"/>
        <v>120096.71</v>
      </c>
      <c r="G265" s="25" t="str">
        <f t="shared" si="18"/>
        <v>#NA</v>
      </c>
      <c r="H265" s="25">
        <f t="shared" si="19"/>
        <v>120096.71</v>
      </c>
    </row>
    <row r="266" spans="1:8" x14ac:dyDescent="0.45">
      <c r="A266" s="27">
        <v>42269</v>
      </c>
      <c r="B266" s="25" t="str">
        <f>VLOOKUP(A266,holiday!A266:G2371,6,FALSE)</f>
        <v>N</v>
      </c>
      <c r="C266" s="25" t="s">
        <v>9</v>
      </c>
      <c r="D266" s="25">
        <v>127755.095</v>
      </c>
      <c r="E266" s="25" t="str">
        <f t="shared" si="16"/>
        <v>#NA</v>
      </c>
      <c r="F266" s="25">
        <f t="shared" si="17"/>
        <v>127755.095</v>
      </c>
      <c r="G266" s="25" t="str">
        <f t="shared" si="18"/>
        <v>#NA</v>
      </c>
      <c r="H266" s="25">
        <f t="shared" si="19"/>
        <v>127755.095</v>
      </c>
    </row>
    <row r="267" spans="1:8" x14ac:dyDescent="0.45">
      <c r="A267" s="27">
        <v>42270</v>
      </c>
      <c r="B267" s="25" t="str">
        <f>VLOOKUP(A267,holiday!A267:G2372,6,FALSE)</f>
        <v>N</v>
      </c>
      <c r="C267" s="25" t="s">
        <v>9</v>
      </c>
      <c r="D267" s="25">
        <v>131866.73000000001</v>
      </c>
      <c r="E267" s="25" t="str">
        <f t="shared" si="16"/>
        <v>#NA</v>
      </c>
      <c r="F267" s="25">
        <f t="shared" si="17"/>
        <v>131866.73000000001</v>
      </c>
      <c r="G267" s="25" t="str">
        <f t="shared" si="18"/>
        <v>#NA</v>
      </c>
      <c r="H267" s="25">
        <f t="shared" si="19"/>
        <v>131866.73000000001</v>
      </c>
    </row>
    <row r="268" spans="1:8" x14ac:dyDescent="0.45">
      <c r="A268" s="27">
        <v>42271</v>
      </c>
      <c r="B268" s="25" t="str">
        <f>VLOOKUP(A268,holiday!A268:G2373,6,FALSE)</f>
        <v>N</v>
      </c>
      <c r="C268" s="25" t="s">
        <v>9</v>
      </c>
      <c r="D268" s="25">
        <v>130937.625</v>
      </c>
      <c r="E268" s="25" t="str">
        <f t="shared" si="16"/>
        <v>#NA</v>
      </c>
      <c r="F268" s="25">
        <f t="shared" si="17"/>
        <v>130937.625</v>
      </c>
      <c r="G268" s="25" t="str">
        <f t="shared" si="18"/>
        <v>#NA</v>
      </c>
      <c r="H268" s="25">
        <f t="shared" si="19"/>
        <v>130937.625</v>
      </c>
    </row>
    <row r="269" spans="1:8" x14ac:dyDescent="0.45">
      <c r="A269" s="27">
        <v>42272</v>
      </c>
      <c r="B269" s="25" t="str">
        <f>VLOOKUP(A269,holiday!A269:G2374,6,FALSE)</f>
        <v>N</v>
      </c>
      <c r="C269" s="25" t="s">
        <v>9</v>
      </c>
      <c r="D269" s="25">
        <v>124278.93</v>
      </c>
      <c r="E269" s="25" t="str">
        <f t="shared" si="16"/>
        <v>#NA</v>
      </c>
      <c r="F269" s="25">
        <f t="shared" si="17"/>
        <v>124278.93</v>
      </c>
      <c r="G269" s="25" t="str">
        <f t="shared" si="18"/>
        <v>#NA</v>
      </c>
      <c r="H269" s="25">
        <f t="shared" si="19"/>
        <v>124278.93</v>
      </c>
    </row>
    <row r="270" spans="1:8" x14ac:dyDescent="0.45">
      <c r="A270" s="27">
        <v>42273</v>
      </c>
      <c r="B270" s="25" t="str">
        <f>VLOOKUP(A270,holiday!A270:G2375,6,FALSE)</f>
        <v>N</v>
      </c>
      <c r="C270" s="25" t="s">
        <v>9</v>
      </c>
      <c r="D270" s="25">
        <v>111064.49</v>
      </c>
      <c r="E270" s="25" t="str">
        <f t="shared" si="16"/>
        <v>#NA</v>
      </c>
      <c r="F270" s="25">
        <f t="shared" si="17"/>
        <v>111064.49</v>
      </c>
      <c r="G270" s="25" t="str">
        <f t="shared" si="18"/>
        <v>#NA</v>
      </c>
      <c r="H270" s="25">
        <f t="shared" si="19"/>
        <v>111064.49</v>
      </c>
    </row>
    <row r="271" spans="1:8" x14ac:dyDescent="0.45">
      <c r="A271" s="27">
        <v>42274</v>
      </c>
      <c r="B271" s="25" t="str">
        <f>VLOOKUP(A271,holiday!A271:G2376,6,FALSE)</f>
        <v>N</v>
      </c>
      <c r="C271" s="25" t="s">
        <v>9</v>
      </c>
      <c r="D271" s="25">
        <v>106431.815</v>
      </c>
      <c r="E271" s="25" t="str">
        <f t="shared" si="16"/>
        <v>#NA</v>
      </c>
      <c r="F271" s="25">
        <f t="shared" si="17"/>
        <v>106431.815</v>
      </c>
      <c r="G271" s="25" t="str">
        <f t="shared" si="18"/>
        <v>#NA</v>
      </c>
      <c r="H271" s="25">
        <f t="shared" si="19"/>
        <v>106431.815</v>
      </c>
    </row>
    <row r="272" spans="1:8" x14ac:dyDescent="0.45">
      <c r="A272" s="27">
        <v>42275</v>
      </c>
      <c r="B272" s="25" t="str">
        <f>VLOOKUP(A272,holiday!A272:G2377,6,FALSE)</f>
        <v>N</v>
      </c>
      <c r="C272" s="25" t="s">
        <v>9</v>
      </c>
      <c r="D272" s="25">
        <v>121796.715</v>
      </c>
      <c r="E272" s="25" t="str">
        <f t="shared" si="16"/>
        <v>#NA</v>
      </c>
      <c r="F272" s="25">
        <f t="shared" si="17"/>
        <v>121796.715</v>
      </c>
      <c r="G272" s="25" t="str">
        <f t="shared" si="18"/>
        <v>#NA</v>
      </c>
      <c r="H272" s="25">
        <f t="shared" si="19"/>
        <v>121796.715</v>
      </c>
    </row>
    <row r="273" spans="1:8" x14ac:dyDescent="0.45">
      <c r="A273" s="27">
        <v>42276</v>
      </c>
      <c r="B273" s="25" t="str">
        <f>VLOOKUP(A273,holiday!A273:G2378,6,FALSE)</f>
        <v>N</v>
      </c>
      <c r="C273" s="25" t="s">
        <v>9</v>
      </c>
      <c r="D273" s="25">
        <v>126691.8</v>
      </c>
      <c r="E273" s="25" t="str">
        <f t="shared" si="16"/>
        <v>#NA</v>
      </c>
      <c r="F273" s="25">
        <f t="shared" si="17"/>
        <v>126691.8</v>
      </c>
      <c r="G273" s="25" t="str">
        <f t="shared" si="18"/>
        <v>#NA</v>
      </c>
      <c r="H273" s="25">
        <f t="shared" si="19"/>
        <v>126691.8</v>
      </c>
    </row>
    <row r="274" spans="1:8" x14ac:dyDescent="0.45">
      <c r="A274" s="27">
        <v>42277</v>
      </c>
      <c r="B274" s="25" t="str">
        <f>VLOOKUP(A274,holiday!A274:G2379,6,FALSE)</f>
        <v>N</v>
      </c>
      <c r="C274" s="25" t="s">
        <v>9</v>
      </c>
      <c r="D274" s="25">
        <v>129641.245</v>
      </c>
      <c r="E274" s="25" t="str">
        <f t="shared" si="16"/>
        <v>#NA</v>
      </c>
      <c r="F274" s="25">
        <f t="shared" si="17"/>
        <v>129641.245</v>
      </c>
      <c r="G274" s="25" t="str">
        <f t="shared" si="18"/>
        <v>#NA</v>
      </c>
      <c r="H274" s="25">
        <f t="shared" si="19"/>
        <v>129641.245</v>
      </c>
    </row>
    <row r="275" spans="1:8" x14ac:dyDescent="0.45">
      <c r="A275" s="27">
        <v>42278</v>
      </c>
      <c r="B275" s="25" t="str">
        <f>VLOOKUP(A275,holiday!A275:G2380,6,FALSE)</f>
        <v>N</v>
      </c>
      <c r="C275" s="25" t="s">
        <v>9</v>
      </c>
      <c r="D275" s="25">
        <v>124356.41499999999</v>
      </c>
      <c r="E275" s="25" t="str">
        <f t="shared" si="16"/>
        <v>#NA</v>
      </c>
      <c r="F275" s="25">
        <f t="shared" si="17"/>
        <v>124356.41499999999</v>
      </c>
      <c r="G275" s="25" t="str">
        <f t="shared" si="18"/>
        <v>#NA</v>
      </c>
      <c r="H275" s="25">
        <f t="shared" si="19"/>
        <v>124356.41499999999</v>
      </c>
    </row>
    <row r="276" spans="1:8" x14ac:dyDescent="0.45">
      <c r="A276" s="27">
        <v>42279</v>
      </c>
      <c r="B276" s="25" t="str">
        <f>VLOOKUP(A276,holiday!A276:G2381,6,FALSE)</f>
        <v>N</v>
      </c>
      <c r="C276" s="25" t="s">
        <v>10</v>
      </c>
      <c r="D276" s="25">
        <v>107544.145</v>
      </c>
      <c r="E276" s="25" t="str">
        <f t="shared" si="16"/>
        <v>#NA</v>
      </c>
      <c r="F276" s="25">
        <f t="shared" si="17"/>
        <v>107544.145</v>
      </c>
      <c r="G276" s="25">
        <f t="shared" si="18"/>
        <v>107544.145</v>
      </c>
      <c r="H276" s="25" t="str">
        <f t="shared" si="19"/>
        <v>#NA</v>
      </c>
    </row>
    <row r="277" spans="1:8" x14ac:dyDescent="0.45">
      <c r="A277" s="27">
        <v>42280</v>
      </c>
      <c r="B277" s="25" t="str">
        <f>VLOOKUP(A277,holiday!A277:G2382,6,FALSE)</f>
        <v>N</v>
      </c>
      <c r="C277" s="25" t="s">
        <v>9</v>
      </c>
      <c r="D277" s="25">
        <v>100598.55</v>
      </c>
      <c r="E277" s="25" t="str">
        <f t="shared" si="16"/>
        <v>#NA</v>
      </c>
      <c r="F277" s="25">
        <f t="shared" si="17"/>
        <v>100598.55</v>
      </c>
      <c r="G277" s="25" t="str">
        <f t="shared" si="18"/>
        <v>#NA</v>
      </c>
      <c r="H277" s="25">
        <f t="shared" si="19"/>
        <v>100598.55</v>
      </c>
    </row>
    <row r="278" spans="1:8" x14ac:dyDescent="0.45">
      <c r="A278" s="27">
        <v>42281</v>
      </c>
      <c r="B278" s="25" t="str">
        <f>VLOOKUP(A278,holiday!A278:G2383,6,FALSE)</f>
        <v>N</v>
      </c>
      <c r="C278" s="25" t="s">
        <v>9</v>
      </c>
      <c r="D278" s="25">
        <v>103828.88</v>
      </c>
      <c r="E278" s="25" t="str">
        <f t="shared" si="16"/>
        <v>#NA</v>
      </c>
      <c r="F278" s="25">
        <f t="shared" si="17"/>
        <v>103828.88</v>
      </c>
      <c r="G278" s="25" t="str">
        <f t="shared" si="18"/>
        <v>#NA</v>
      </c>
      <c r="H278" s="25">
        <f t="shared" si="19"/>
        <v>103828.88</v>
      </c>
    </row>
    <row r="279" spans="1:8" x14ac:dyDescent="0.45">
      <c r="A279" s="27">
        <v>42282</v>
      </c>
      <c r="B279" s="25" t="str">
        <f>VLOOKUP(A279,holiday!A279:G2384,6,FALSE)</f>
        <v>N</v>
      </c>
      <c r="C279" s="25" t="s">
        <v>9</v>
      </c>
      <c r="D279" s="25">
        <v>125194.87</v>
      </c>
      <c r="E279" s="25" t="str">
        <f t="shared" si="16"/>
        <v>#NA</v>
      </c>
      <c r="F279" s="25">
        <f t="shared" si="17"/>
        <v>125194.87</v>
      </c>
      <c r="G279" s="25" t="str">
        <f t="shared" si="18"/>
        <v>#NA</v>
      </c>
      <c r="H279" s="25">
        <f t="shared" si="19"/>
        <v>125194.87</v>
      </c>
    </row>
    <row r="280" spans="1:8" x14ac:dyDescent="0.45">
      <c r="A280" s="27">
        <v>42283</v>
      </c>
      <c r="B280" s="25" t="str">
        <f>VLOOKUP(A280,holiday!A280:G2385,6,FALSE)</f>
        <v>Y</v>
      </c>
      <c r="C280" s="25" t="s">
        <v>9</v>
      </c>
      <c r="D280" s="25">
        <v>127225.245</v>
      </c>
      <c r="E280" s="25" t="str">
        <f t="shared" si="16"/>
        <v>#NA</v>
      </c>
      <c r="F280" s="25" t="str">
        <f t="shared" si="17"/>
        <v>#NA</v>
      </c>
      <c r="G280" s="25" t="str">
        <f t="shared" si="18"/>
        <v>#NA</v>
      </c>
      <c r="H280" s="25">
        <f t="shared" si="19"/>
        <v>127225.245</v>
      </c>
    </row>
    <row r="281" spans="1:8" x14ac:dyDescent="0.45">
      <c r="A281" s="27">
        <v>42284</v>
      </c>
      <c r="B281" s="25" t="str">
        <f>VLOOKUP(A281,holiday!A281:G2386,6,FALSE)</f>
        <v>Y</v>
      </c>
      <c r="C281" s="25" t="s">
        <v>9</v>
      </c>
      <c r="D281" s="25">
        <v>117282.765</v>
      </c>
      <c r="E281" s="25" t="str">
        <f t="shared" si="16"/>
        <v>#NA</v>
      </c>
      <c r="F281" s="25" t="str">
        <f t="shared" si="17"/>
        <v>#NA</v>
      </c>
      <c r="G281" s="25" t="str">
        <f t="shared" si="18"/>
        <v>#NA</v>
      </c>
      <c r="H281" s="25">
        <f t="shared" si="19"/>
        <v>117282.765</v>
      </c>
    </row>
    <row r="282" spans="1:8" x14ac:dyDescent="0.45">
      <c r="A282" s="27">
        <v>42285</v>
      </c>
      <c r="B282" s="25" t="str">
        <f>VLOOKUP(A282,holiday!A282:G2387,6,FALSE)</f>
        <v>Y</v>
      </c>
      <c r="C282" s="25" t="s">
        <v>9</v>
      </c>
      <c r="D282" s="25">
        <v>122121.325</v>
      </c>
      <c r="E282" s="25" t="str">
        <f t="shared" si="16"/>
        <v>#NA</v>
      </c>
      <c r="F282" s="25" t="str">
        <f t="shared" si="17"/>
        <v>#NA</v>
      </c>
      <c r="G282" s="25" t="str">
        <f t="shared" si="18"/>
        <v>#NA</v>
      </c>
      <c r="H282" s="25">
        <f t="shared" si="19"/>
        <v>122121.325</v>
      </c>
    </row>
    <row r="283" spans="1:8" x14ac:dyDescent="0.45">
      <c r="A283" s="27">
        <v>42286</v>
      </c>
      <c r="B283" s="25" t="str">
        <f>VLOOKUP(A283,holiday!A283:G2388,6,FALSE)</f>
        <v>Y</v>
      </c>
      <c r="C283" s="25" t="s">
        <v>9</v>
      </c>
      <c r="D283" s="25">
        <v>126989.905</v>
      </c>
      <c r="E283" s="25" t="str">
        <f t="shared" si="16"/>
        <v>#NA</v>
      </c>
      <c r="F283" s="25" t="str">
        <f t="shared" si="17"/>
        <v>#NA</v>
      </c>
      <c r="G283" s="25" t="str">
        <f t="shared" si="18"/>
        <v>#NA</v>
      </c>
      <c r="H283" s="25">
        <f t="shared" si="19"/>
        <v>126989.905</v>
      </c>
    </row>
    <row r="284" spans="1:8" x14ac:dyDescent="0.45">
      <c r="A284" s="27">
        <v>42287</v>
      </c>
      <c r="B284" s="25" t="str">
        <f>VLOOKUP(A284,holiday!A284:G2389,6,FALSE)</f>
        <v>Y</v>
      </c>
      <c r="C284" s="25" t="s">
        <v>9</v>
      </c>
      <c r="D284" s="25">
        <v>112604.825</v>
      </c>
      <c r="E284" s="25" t="str">
        <f t="shared" si="16"/>
        <v>#NA</v>
      </c>
      <c r="F284" s="25" t="str">
        <f t="shared" si="17"/>
        <v>#NA</v>
      </c>
      <c r="G284" s="25" t="str">
        <f t="shared" si="18"/>
        <v>#NA</v>
      </c>
      <c r="H284" s="25">
        <f t="shared" si="19"/>
        <v>112604.825</v>
      </c>
    </row>
    <row r="285" spans="1:8" x14ac:dyDescent="0.45">
      <c r="A285" s="27">
        <v>42288</v>
      </c>
      <c r="B285" s="25" t="str">
        <f>VLOOKUP(A285,holiday!A285:G2390,6,FALSE)</f>
        <v>Y</v>
      </c>
      <c r="C285" s="25" t="s">
        <v>9</v>
      </c>
      <c r="D285" s="25">
        <v>105376.33500000001</v>
      </c>
      <c r="E285" s="25" t="str">
        <f t="shared" si="16"/>
        <v>#NA</v>
      </c>
      <c r="F285" s="25" t="str">
        <f t="shared" si="17"/>
        <v>#NA</v>
      </c>
      <c r="G285" s="25" t="str">
        <f t="shared" si="18"/>
        <v>#NA</v>
      </c>
      <c r="H285" s="25">
        <f t="shared" si="19"/>
        <v>105376.33500000001</v>
      </c>
    </row>
    <row r="286" spans="1:8" x14ac:dyDescent="0.45">
      <c r="A286" s="27">
        <v>42289</v>
      </c>
      <c r="B286" s="25" t="str">
        <f>VLOOKUP(A286,holiday!A286:G2391,6,FALSE)</f>
        <v>Y</v>
      </c>
      <c r="C286" s="25" t="s">
        <v>9</v>
      </c>
      <c r="D286" s="25">
        <v>120916.215</v>
      </c>
      <c r="E286" s="25" t="str">
        <f t="shared" si="16"/>
        <v>#NA</v>
      </c>
      <c r="F286" s="25" t="str">
        <f t="shared" si="17"/>
        <v>#NA</v>
      </c>
      <c r="G286" s="25" t="str">
        <f t="shared" si="18"/>
        <v>#NA</v>
      </c>
      <c r="H286" s="25">
        <f t="shared" si="19"/>
        <v>120916.215</v>
      </c>
    </row>
    <row r="287" spans="1:8" x14ac:dyDescent="0.45">
      <c r="A287" s="27">
        <v>42290</v>
      </c>
      <c r="B287" s="25" t="str">
        <f>VLOOKUP(A287,holiday!A287:G2392,6,FALSE)</f>
        <v>Y</v>
      </c>
      <c r="C287" s="25" t="s">
        <v>9</v>
      </c>
      <c r="D287" s="25">
        <v>122830.38</v>
      </c>
      <c r="E287" s="25" t="str">
        <f t="shared" si="16"/>
        <v>#NA</v>
      </c>
      <c r="F287" s="25" t="str">
        <f t="shared" si="17"/>
        <v>#NA</v>
      </c>
      <c r="G287" s="25" t="str">
        <f t="shared" si="18"/>
        <v>#NA</v>
      </c>
      <c r="H287" s="25">
        <f t="shared" si="19"/>
        <v>122830.38</v>
      </c>
    </row>
    <row r="288" spans="1:8" x14ac:dyDescent="0.45">
      <c r="A288" s="27">
        <v>42291</v>
      </c>
      <c r="B288" s="25" t="str">
        <f>VLOOKUP(A288,holiday!A288:G2393,6,FALSE)</f>
        <v>Y</v>
      </c>
      <c r="C288" s="25" t="s">
        <v>9</v>
      </c>
      <c r="D288" s="25">
        <v>126919.19500000001</v>
      </c>
      <c r="E288" s="25" t="str">
        <f t="shared" si="16"/>
        <v>#NA</v>
      </c>
      <c r="F288" s="25" t="str">
        <f t="shared" si="17"/>
        <v>#NA</v>
      </c>
      <c r="G288" s="25" t="str">
        <f t="shared" si="18"/>
        <v>#NA</v>
      </c>
      <c r="H288" s="25">
        <f t="shared" si="19"/>
        <v>126919.19500000001</v>
      </c>
    </row>
    <row r="289" spans="1:8" x14ac:dyDescent="0.45">
      <c r="A289" s="27">
        <v>42292</v>
      </c>
      <c r="B289" s="25" t="str">
        <f>VLOOKUP(A289,holiday!A289:G2394,6,FALSE)</f>
        <v>Y</v>
      </c>
      <c r="C289" s="25" t="s">
        <v>9</v>
      </c>
      <c r="D289" s="25">
        <v>130260.37</v>
      </c>
      <c r="E289" s="25" t="str">
        <f t="shared" si="16"/>
        <v>#NA</v>
      </c>
      <c r="F289" s="25" t="str">
        <f t="shared" si="17"/>
        <v>#NA</v>
      </c>
      <c r="G289" s="25" t="str">
        <f t="shared" si="18"/>
        <v>#NA</v>
      </c>
      <c r="H289" s="25">
        <f t="shared" si="19"/>
        <v>130260.37</v>
      </c>
    </row>
    <row r="290" spans="1:8" x14ac:dyDescent="0.45">
      <c r="A290" s="27">
        <v>42293</v>
      </c>
      <c r="B290" s="25" t="str">
        <f>VLOOKUP(A290,holiday!A290:G2395,6,FALSE)</f>
        <v>Y</v>
      </c>
      <c r="C290" s="25" t="s">
        <v>9</v>
      </c>
      <c r="D290" s="25">
        <v>123985.97</v>
      </c>
      <c r="E290" s="25" t="str">
        <f t="shared" si="16"/>
        <v>#NA</v>
      </c>
      <c r="F290" s="25" t="str">
        <f t="shared" si="17"/>
        <v>#NA</v>
      </c>
      <c r="G290" s="25" t="str">
        <f t="shared" si="18"/>
        <v>#NA</v>
      </c>
      <c r="H290" s="25">
        <f t="shared" si="19"/>
        <v>123985.97</v>
      </c>
    </row>
    <row r="291" spans="1:8" x14ac:dyDescent="0.45">
      <c r="A291" s="27">
        <v>42294</v>
      </c>
      <c r="B291" s="25" t="str">
        <f>VLOOKUP(A291,holiday!A291:G2396,6,FALSE)</f>
        <v>Y</v>
      </c>
      <c r="C291" s="25" t="s">
        <v>9</v>
      </c>
      <c r="D291" s="25">
        <v>104916.345</v>
      </c>
      <c r="E291" s="25" t="str">
        <f t="shared" si="16"/>
        <v>#NA</v>
      </c>
      <c r="F291" s="25" t="str">
        <f t="shared" si="17"/>
        <v>#NA</v>
      </c>
      <c r="G291" s="25" t="str">
        <f t="shared" si="18"/>
        <v>#NA</v>
      </c>
      <c r="H291" s="25">
        <f t="shared" si="19"/>
        <v>104916.345</v>
      </c>
    </row>
    <row r="292" spans="1:8" x14ac:dyDescent="0.45">
      <c r="A292" s="27">
        <v>42295</v>
      </c>
      <c r="B292" s="25" t="str">
        <f>VLOOKUP(A292,holiday!A292:G2397,6,FALSE)</f>
        <v>Y</v>
      </c>
      <c r="C292" s="25" t="s">
        <v>9</v>
      </c>
      <c r="D292" s="25">
        <v>100812.04</v>
      </c>
      <c r="E292" s="25" t="str">
        <f t="shared" si="16"/>
        <v>#NA</v>
      </c>
      <c r="F292" s="25" t="str">
        <f t="shared" si="17"/>
        <v>#NA</v>
      </c>
      <c r="G292" s="25" t="str">
        <f t="shared" si="18"/>
        <v>#NA</v>
      </c>
      <c r="H292" s="25">
        <f t="shared" si="19"/>
        <v>100812.04</v>
      </c>
    </row>
    <row r="293" spans="1:8" x14ac:dyDescent="0.45">
      <c r="A293" s="27">
        <v>42296</v>
      </c>
      <c r="B293" s="25" t="str">
        <f>VLOOKUP(A293,holiday!A293:G2398,6,FALSE)</f>
        <v>Y</v>
      </c>
      <c r="C293" s="25" t="s">
        <v>9</v>
      </c>
      <c r="D293" s="25">
        <v>120795</v>
      </c>
      <c r="E293" s="25" t="str">
        <f t="shared" si="16"/>
        <v>#NA</v>
      </c>
      <c r="F293" s="25" t="str">
        <f t="shared" si="17"/>
        <v>#NA</v>
      </c>
      <c r="G293" s="25" t="str">
        <f t="shared" si="18"/>
        <v>#NA</v>
      </c>
      <c r="H293" s="25">
        <f t="shared" si="19"/>
        <v>120795</v>
      </c>
    </row>
    <row r="294" spans="1:8" x14ac:dyDescent="0.45">
      <c r="A294" s="27">
        <v>42297</v>
      </c>
      <c r="B294" s="25" t="str">
        <f>VLOOKUP(A294,holiday!A294:G2399,6,FALSE)</f>
        <v>Y</v>
      </c>
      <c r="C294" s="25" t="s">
        <v>9</v>
      </c>
      <c r="D294" s="25">
        <v>126655.49</v>
      </c>
      <c r="E294" s="25" t="str">
        <f t="shared" si="16"/>
        <v>#NA</v>
      </c>
      <c r="F294" s="25" t="str">
        <f t="shared" si="17"/>
        <v>#NA</v>
      </c>
      <c r="G294" s="25" t="str">
        <f t="shared" si="18"/>
        <v>#NA</v>
      </c>
      <c r="H294" s="25">
        <f t="shared" si="19"/>
        <v>126655.49</v>
      </c>
    </row>
    <row r="295" spans="1:8" x14ac:dyDescent="0.45">
      <c r="A295" s="27">
        <v>42298</v>
      </c>
      <c r="B295" s="25" t="str">
        <f>VLOOKUP(A295,holiday!A295:G2400,6,FALSE)</f>
        <v>Y</v>
      </c>
      <c r="C295" s="25" t="s">
        <v>9</v>
      </c>
      <c r="D295" s="25">
        <v>122368.88499999999</v>
      </c>
      <c r="E295" s="25" t="str">
        <f t="shared" si="16"/>
        <v>#NA</v>
      </c>
      <c r="F295" s="25" t="str">
        <f t="shared" si="17"/>
        <v>#NA</v>
      </c>
      <c r="G295" s="25" t="str">
        <f t="shared" si="18"/>
        <v>#NA</v>
      </c>
      <c r="H295" s="25">
        <f t="shared" si="19"/>
        <v>122368.88499999999</v>
      </c>
    </row>
    <row r="296" spans="1:8" x14ac:dyDescent="0.45">
      <c r="A296" s="27">
        <v>42299</v>
      </c>
      <c r="B296" s="25" t="str">
        <f>VLOOKUP(A296,holiday!A296:G2401,6,FALSE)</f>
        <v>Y</v>
      </c>
      <c r="C296" s="25" t="s">
        <v>9</v>
      </c>
      <c r="D296" s="25">
        <v>121471.64</v>
      </c>
      <c r="E296" s="25" t="str">
        <f t="shared" si="16"/>
        <v>#NA</v>
      </c>
      <c r="F296" s="25" t="str">
        <f t="shared" si="17"/>
        <v>#NA</v>
      </c>
      <c r="G296" s="25" t="str">
        <f t="shared" si="18"/>
        <v>#NA</v>
      </c>
      <c r="H296" s="25">
        <f t="shared" si="19"/>
        <v>121471.64</v>
      </c>
    </row>
    <row r="297" spans="1:8" x14ac:dyDescent="0.45">
      <c r="A297" s="27">
        <v>42300</v>
      </c>
      <c r="B297" s="25" t="str">
        <f>VLOOKUP(A297,holiday!A297:G2402,6,FALSE)</f>
        <v>Y</v>
      </c>
      <c r="C297" s="25" t="s">
        <v>9</v>
      </c>
      <c r="D297" s="25">
        <v>120420.7</v>
      </c>
      <c r="E297" s="25" t="str">
        <f t="shared" si="16"/>
        <v>#NA</v>
      </c>
      <c r="F297" s="25" t="str">
        <f t="shared" si="17"/>
        <v>#NA</v>
      </c>
      <c r="G297" s="25" t="str">
        <f t="shared" si="18"/>
        <v>#NA</v>
      </c>
      <c r="H297" s="25">
        <f t="shared" si="19"/>
        <v>120420.7</v>
      </c>
    </row>
    <row r="298" spans="1:8" x14ac:dyDescent="0.45">
      <c r="A298" s="27">
        <v>42301</v>
      </c>
      <c r="B298" s="25" t="str">
        <f>VLOOKUP(A298,holiday!A298:G2403,6,FALSE)</f>
        <v>Y</v>
      </c>
      <c r="C298" s="25" t="s">
        <v>9</v>
      </c>
      <c r="D298" s="25">
        <v>106813.03</v>
      </c>
      <c r="E298" s="25" t="str">
        <f t="shared" si="16"/>
        <v>#NA</v>
      </c>
      <c r="F298" s="25" t="str">
        <f t="shared" si="17"/>
        <v>#NA</v>
      </c>
      <c r="G298" s="25" t="str">
        <f t="shared" si="18"/>
        <v>#NA</v>
      </c>
      <c r="H298" s="25">
        <f t="shared" si="19"/>
        <v>106813.03</v>
      </c>
    </row>
    <row r="299" spans="1:8" x14ac:dyDescent="0.45">
      <c r="A299" s="27">
        <v>42302</v>
      </c>
      <c r="B299" s="25" t="str">
        <f>VLOOKUP(A299,holiday!A299:G2404,6,FALSE)</f>
        <v>Y</v>
      </c>
      <c r="C299" s="25" t="s">
        <v>9</v>
      </c>
      <c r="D299" s="25">
        <v>102279.745</v>
      </c>
      <c r="E299" s="25" t="str">
        <f t="shared" si="16"/>
        <v>#NA</v>
      </c>
      <c r="F299" s="25" t="str">
        <f t="shared" si="17"/>
        <v>#NA</v>
      </c>
      <c r="G299" s="25" t="str">
        <f t="shared" si="18"/>
        <v>#NA</v>
      </c>
      <c r="H299" s="25">
        <f t="shared" si="19"/>
        <v>102279.745</v>
      </c>
    </row>
    <row r="300" spans="1:8" x14ac:dyDescent="0.45">
      <c r="A300" s="27">
        <v>42303</v>
      </c>
      <c r="B300" s="25" t="str">
        <f>VLOOKUP(A300,holiday!A300:G2405,6,FALSE)</f>
        <v>Y</v>
      </c>
      <c r="C300" s="25" t="s">
        <v>9</v>
      </c>
      <c r="D300" s="25">
        <v>115297.34</v>
      </c>
      <c r="E300" s="25" t="str">
        <f t="shared" si="16"/>
        <v>#NA</v>
      </c>
      <c r="F300" s="25" t="str">
        <f t="shared" si="17"/>
        <v>#NA</v>
      </c>
      <c r="G300" s="25" t="str">
        <f t="shared" si="18"/>
        <v>#NA</v>
      </c>
      <c r="H300" s="25">
        <f t="shared" si="19"/>
        <v>115297.34</v>
      </c>
    </row>
    <row r="301" spans="1:8" x14ac:dyDescent="0.45">
      <c r="A301" s="27">
        <v>42304</v>
      </c>
      <c r="B301" s="25" t="str">
        <f>VLOOKUP(A301,holiday!A301:G2406,6,FALSE)</f>
        <v>Y</v>
      </c>
      <c r="C301" s="25" t="s">
        <v>9</v>
      </c>
      <c r="D301" s="25">
        <v>116619.57</v>
      </c>
      <c r="E301" s="25" t="str">
        <f t="shared" si="16"/>
        <v>#NA</v>
      </c>
      <c r="F301" s="25" t="str">
        <f t="shared" si="17"/>
        <v>#NA</v>
      </c>
      <c r="G301" s="25" t="str">
        <f t="shared" si="18"/>
        <v>#NA</v>
      </c>
      <c r="H301" s="25">
        <f t="shared" si="19"/>
        <v>116619.57</v>
      </c>
    </row>
    <row r="302" spans="1:8" x14ac:dyDescent="0.45">
      <c r="A302" s="27">
        <v>42305</v>
      </c>
      <c r="B302" s="25" t="str">
        <f>VLOOKUP(A302,holiday!A302:G2407,6,FALSE)</f>
        <v>Y</v>
      </c>
      <c r="C302" s="25" t="s">
        <v>9</v>
      </c>
      <c r="D302" s="25">
        <v>122887.41</v>
      </c>
      <c r="E302" s="25" t="str">
        <f t="shared" si="16"/>
        <v>#NA</v>
      </c>
      <c r="F302" s="25" t="str">
        <f t="shared" si="17"/>
        <v>#NA</v>
      </c>
      <c r="G302" s="25" t="str">
        <f t="shared" si="18"/>
        <v>#NA</v>
      </c>
      <c r="H302" s="25">
        <f t="shared" si="19"/>
        <v>122887.41</v>
      </c>
    </row>
    <row r="303" spans="1:8" x14ac:dyDescent="0.45">
      <c r="A303" s="27">
        <v>42306</v>
      </c>
      <c r="B303" s="25" t="str">
        <f>VLOOKUP(A303,holiday!A303:G2408,6,FALSE)</f>
        <v>Y</v>
      </c>
      <c r="C303" s="25" t="s">
        <v>9</v>
      </c>
      <c r="D303" s="25">
        <v>124222.935</v>
      </c>
      <c r="E303" s="25" t="str">
        <f t="shared" si="16"/>
        <v>#NA</v>
      </c>
      <c r="F303" s="25" t="str">
        <f t="shared" si="17"/>
        <v>#NA</v>
      </c>
      <c r="G303" s="25" t="str">
        <f t="shared" si="18"/>
        <v>#NA</v>
      </c>
      <c r="H303" s="25">
        <f t="shared" si="19"/>
        <v>124222.935</v>
      </c>
    </row>
    <row r="304" spans="1:8" x14ac:dyDescent="0.45">
      <c r="A304" s="27">
        <v>42307</v>
      </c>
      <c r="B304" s="25" t="str">
        <f>VLOOKUP(A304,holiday!A304:G2409,6,FALSE)</f>
        <v>Y</v>
      </c>
      <c r="C304" s="25" t="s">
        <v>9</v>
      </c>
      <c r="D304" s="25">
        <v>121256.97</v>
      </c>
      <c r="E304" s="25" t="str">
        <f t="shared" si="16"/>
        <v>#NA</v>
      </c>
      <c r="F304" s="25" t="str">
        <f t="shared" si="17"/>
        <v>#NA</v>
      </c>
      <c r="G304" s="25" t="str">
        <f t="shared" si="18"/>
        <v>#NA</v>
      </c>
      <c r="H304" s="25">
        <f t="shared" si="19"/>
        <v>121256.97</v>
      </c>
    </row>
    <row r="305" spans="1:8" x14ac:dyDescent="0.45">
      <c r="A305" s="27">
        <v>42308</v>
      </c>
      <c r="B305" s="25" t="str">
        <f>VLOOKUP(A305,holiday!A305:G2410,6,FALSE)</f>
        <v>Y</v>
      </c>
      <c r="C305" s="25" t="s">
        <v>9</v>
      </c>
      <c r="D305" s="25">
        <v>106353.44</v>
      </c>
      <c r="E305" s="25" t="str">
        <f t="shared" si="16"/>
        <v>#NA</v>
      </c>
      <c r="F305" s="25" t="str">
        <f t="shared" si="17"/>
        <v>#NA</v>
      </c>
      <c r="G305" s="25" t="str">
        <f t="shared" si="18"/>
        <v>#NA</v>
      </c>
      <c r="H305" s="25">
        <f t="shared" si="19"/>
        <v>106353.44</v>
      </c>
    </row>
    <row r="306" spans="1:8" x14ac:dyDescent="0.45">
      <c r="A306" s="27">
        <v>42309</v>
      </c>
      <c r="B306" s="25" t="str">
        <f>VLOOKUP(A306,holiday!A306:G2411,6,FALSE)</f>
        <v>Y</v>
      </c>
      <c r="C306" s="25" t="s">
        <v>9</v>
      </c>
      <c r="D306" s="25">
        <v>103629.645</v>
      </c>
      <c r="E306" s="25" t="str">
        <f t="shared" si="16"/>
        <v>#NA</v>
      </c>
      <c r="F306" s="25" t="str">
        <f t="shared" si="17"/>
        <v>#NA</v>
      </c>
      <c r="G306" s="25" t="str">
        <f t="shared" si="18"/>
        <v>#NA</v>
      </c>
      <c r="H306" s="25">
        <f t="shared" si="19"/>
        <v>103629.645</v>
      </c>
    </row>
    <row r="307" spans="1:8" x14ac:dyDescent="0.45">
      <c r="A307" s="27">
        <v>42310</v>
      </c>
      <c r="B307" s="25" t="str">
        <f>VLOOKUP(A307,holiday!A307:G2412,6,FALSE)</f>
        <v>Y</v>
      </c>
      <c r="C307" s="25" t="s">
        <v>9</v>
      </c>
      <c r="D307" s="25">
        <v>113791.75</v>
      </c>
      <c r="E307" s="25" t="str">
        <f t="shared" si="16"/>
        <v>#NA</v>
      </c>
      <c r="F307" s="25" t="str">
        <f t="shared" si="17"/>
        <v>#NA</v>
      </c>
      <c r="G307" s="25" t="str">
        <f t="shared" si="18"/>
        <v>#NA</v>
      </c>
      <c r="H307" s="25">
        <f t="shared" si="19"/>
        <v>113791.75</v>
      </c>
    </row>
    <row r="308" spans="1:8" x14ac:dyDescent="0.45">
      <c r="A308" s="27">
        <v>42311</v>
      </c>
      <c r="B308" s="25" t="str">
        <f>VLOOKUP(A308,holiday!A308:G2413,6,FALSE)</f>
        <v>Y</v>
      </c>
      <c r="C308" s="25" t="s">
        <v>10</v>
      </c>
      <c r="D308" s="25">
        <v>101793.035</v>
      </c>
      <c r="E308" s="25" t="str">
        <f t="shared" si="16"/>
        <v>#NA</v>
      </c>
      <c r="F308" s="25" t="str">
        <f t="shared" si="17"/>
        <v>#NA</v>
      </c>
      <c r="G308" s="25">
        <f t="shared" si="18"/>
        <v>101793.035</v>
      </c>
      <c r="H308" s="25" t="str">
        <f t="shared" si="19"/>
        <v>#NA</v>
      </c>
    </row>
    <row r="309" spans="1:8" x14ac:dyDescent="0.45">
      <c r="A309" s="27">
        <v>42312</v>
      </c>
      <c r="B309" s="25" t="str">
        <f>VLOOKUP(A309,holiday!A309:G2414,6,FALSE)</f>
        <v>Y</v>
      </c>
      <c r="C309" s="25" t="s">
        <v>9</v>
      </c>
      <c r="D309" s="25">
        <v>120177.94500000001</v>
      </c>
      <c r="E309" s="25" t="str">
        <f t="shared" si="16"/>
        <v>#NA</v>
      </c>
      <c r="F309" s="25" t="str">
        <f t="shared" si="17"/>
        <v>#NA</v>
      </c>
      <c r="G309" s="25" t="str">
        <f t="shared" si="18"/>
        <v>#NA</v>
      </c>
      <c r="H309" s="25">
        <f t="shared" si="19"/>
        <v>120177.94500000001</v>
      </c>
    </row>
    <row r="310" spans="1:8" x14ac:dyDescent="0.45">
      <c r="A310" s="27">
        <v>42313</v>
      </c>
      <c r="B310" s="25" t="str">
        <f>VLOOKUP(A310,holiday!A310:G2415,6,FALSE)</f>
        <v>Y</v>
      </c>
      <c r="C310" s="25" t="s">
        <v>9</v>
      </c>
      <c r="D310" s="25">
        <v>125985.465</v>
      </c>
      <c r="E310" s="25" t="str">
        <f t="shared" si="16"/>
        <v>#NA</v>
      </c>
      <c r="F310" s="25" t="str">
        <f t="shared" si="17"/>
        <v>#NA</v>
      </c>
      <c r="G310" s="25" t="str">
        <f t="shared" si="18"/>
        <v>#NA</v>
      </c>
      <c r="H310" s="25">
        <f t="shared" si="19"/>
        <v>125985.465</v>
      </c>
    </row>
    <row r="311" spans="1:8" x14ac:dyDescent="0.45">
      <c r="A311" s="27">
        <v>42314</v>
      </c>
      <c r="B311" s="25" t="str">
        <f>VLOOKUP(A311,holiday!A311:G2416,6,FALSE)</f>
        <v>Y</v>
      </c>
      <c r="C311" s="25" t="s">
        <v>9</v>
      </c>
      <c r="D311" s="25">
        <v>120505.58500000001</v>
      </c>
      <c r="E311" s="25" t="str">
        <f t="shared" si="16"/>
        <v>#NA</v>
      </c>
      <c r="F311" s="25" t="str">
        <f t="shared" si="17"/>
        <v>#NA</v>
      </c>
      <c r="G311" s="25" t="str">
        <f t="shared" si="18"/>
        <v>#NA</v>
      </c>
      <c r="H311" s="25">
        <f t="shared" si="19"/>
        <v>120505.58500000001</v>
      </c>
    </row>
    <row r="312" spans="1:8" x14ac:dyDescent="0.45">
      <c r="A312" s="27">
        <v>42315</v>
      </c>
      <c r="B312" s="25" t="str">
        <f>VLOOKUP(A312,holiday!A312:G2417,6,FALSE)</f>
        <v>Y</v>
      </c>
      <c r="C312" s="25" t="s">
        <v>9</v>
      </c>
      <c r="D312" s="25">
        <v>104269.79</v>
      </c>
      <c r="E312" s="25" t="str">
        <f t="shared" si="16"/>
        <v>#NA</v>
      </c>
      <c r="F312" s="25" t="str">
        <f t="shared" si="17"/>
        <v>#NA</v>
      </c>
      <c r="G312" s="25" t="str">
        <f t="shared" si="18"/>
        <v>#NA</v>
      </c>
      <c r="H312" s="25">
        <f t="shared" si="19"/>
        <v>104269.79</v>
      </c>
    </row>
    <row r="313" spans="1:8" x14ac:dyDescent="0.45">
      <c r="A313" s="27">
        <v>42316</v>
      </c>
      <c r="B313" s="25" t="str">
        <f>VLOOKUP(A313,holiday!A313:G2418,6,FALSE)</f>
        <v>Y</v>
      </c>
      <c r="C313" s="25" t="s">
        <v>9</v>
      </c>
      <c r="D313" s="25">
        <v>103793.08500000001</v>
      </c>
      <c r="E313" s="25" t="str">
        <f t="shared" si="16"/>
        <v>#NA</v>
      </c>
      <c r="F313" s="25" t="str">
        <f t="shared" si="17"/>
        <v>#NA</v>
      </c>
      <c r="G313" s="25" t="str">
        <f t="shared" si="18"/>
        <v>#NA</v>
      </c>
      <c r="H313" s="25">
        <f t="shared" si="19"/>
        <v>103793.08500000001</v>
      </c>
    </row>
    <row r="314" spans="1:8" x14ac:dyDescent="0.45">
      <c r="A314" s="27">
        <v>42317</v>
      </c>
      <c r="B314" s="25" t="str">
        <f>VLOOKUP(A314,holiday!A314:G2419,6,FALSE)</f>
        <v>Y</v>
      </c>
      <c r="C314" s="25" t="s">
        <v>9</v>
      </c>
      <c r="D314" s="25">
        <v>127234.72</v>
      </c>
      <c r="E314" s="25" t="str">
        <f t="shared" si="16"/>
        <v>#NA</v>
      </c>
      <c r="F314" s="25" t="str">
        <f t="shared" si="17"/>
        <v>#NA</v>
      </c>
      <c r="G314" s="25" t="str">
        <f t="shared" si="18"/>
        <v>#NA</v>
      </c>
      <c r="H314" s="25">
        <f t="shared" si="19"/>
        <v>127234.72</v>
      </c>
    </row>
    <row r="315" spans="1:8" x14ac:dyDescent="0.45">
      <c r="A315" s="27">
        <v>42318</v>
      </c>
      <c r="B315" s="25" t="str">
        <f>VLOOKUP(A315,holiday!A315:G2420,6,FALSE)</f>
        <v>Y</v>
      </c>
      <c r="C315" s="25" t="s">
        <v>9</v>
      </c>
      <c r="D315" s="25">
        <v>121617.28</v>
      </c>
      <c r="E315" s="25" t="str">
        <f t="shared" si="16"/>
        <v>#NA</v>
      </c>
      <c r="F315" s="25" t="str">
        <f t="shared" si="17"/>
        <v>#NA</v>
      </c>
      <c r="G315" s="25" t="str">
        <f t="shared" si="18"/>
        <v>#NA</v>
      </c>
      <c r="H315" s="25">
        <f t="shared" si="19"/>
        <v>121617.28</v>
      </c>
    </row>
    <row r="316" spans="1:8" x14ac:dyDescent="0.45">
      <c r="A316" s="27">
        <v>42319</v>
      </c>
      <c r="B316" s="25" t="str">
        <f>VLOOKUP(A316,holiday!A316:G2421,6,FALSE)</f>
        <v>Y</v>
      </c>
      <c r="C316" s="25" t="s">
        <v>9</v>
      </c>
      <c r="D316" s="25">
        <v>121566.645</v>
      </c>
      <c r="E316" s="25" t="str">
        <f t="shared" si="16"/>
        <v>#NA</v>
      </c>
      <c r="F316" s="25" t="str">
        <f t="shared" si="17"/>
        <v>#NA</v>
      </c>
      <c r="G316" s="25" t="str">
        <f t="shared" si="18"/>
        <v>#NA</v>
      </c>
      <c r="H316" s="25">
        <f t="shared" si="19"/>
        <v>121566.645</v>
      </c>
    </row>
    <row r="317" spans="1:8" x14ac:dyDescent="0.45">
      <c r="A317" s="27">
        <v>42320</v>
      </c>
      <c r="B317" s="25" t="str">
        <f>VLOOKUP(A317,holiday!A317:G2422,6,FALSE)</f>
        <v>Y</v>
      </c>
      <c r="C317" s="25" t="s">
        <v>9</v>
      </c>
      <c r="D317" s="25">
        <v>123775.16</v>
      </c>
      <c r="E317" s="25" t="str">
        <f t="shared" si="16"/>
        <v>#NA</v>
      </c>
      <c r="F317" s="25" t="str">
        <f t="shared" si="17"/>
        <v>#NA</v>
      </c>
      <c r="G317" s="25" t="str">
        <f t="shared" si="18"/>
        <v>#NA</v>
      </c>
      <c r="H317" s="25">
        <f t="shared" si="19"/>
        <v>123775.16</v>
      </c>
    </row>
    <row r="318" spans="1:8" x14ac:dyDescent="0.45">
      <c r="A318" s="27">
        <v>42321</v>
      </c>
      <c r="B318" s="25" t="str">
        <f>VLOOKUP(A318,holiday!A318:G2423,6,FALSE)</f>
        <v>Y</v>
      </c>
      <c r="C318" s="25" t="s">
        <v>9</v>
      </c>
      <c r="D318" s="25">
        <v>117078.58500000001</v>
      </c>
      <c r="E318" s="25" t="str">
        <f t="shared" si="16"/>
        <v>#NA</v>
      </c>
      <c r="F318" s="25" t="str">
        <f t="shared" si="17"/>
        <v>#NA</v>
      </c>
      <c r="G318" s="25" t="str">
        <f t="shared" si="18"/>
        <v>#NA</v>
      </c>
      <c r="H318" s="25">
        <f t="shared" si="19"/>
        <v>117078.58500000001</v>
      </c>
    </row>
    <row r="319" spans="1:8" x14ac:dyDescent="0.45">
      <c r="A319" s="27">
        <v>42322</v>
      </c>
      <c r="B319" s="25" t="str">
        <f>VLOOKUP(A319,holiday!A319:G2424,6,FALSE)</f>
        <v>Y</v>
      </c>
      <c r="C319" s="25" t="s">
        <v>9</v>
      </c>
      <c r="D319" s="25">
        <v>103646.63499999999</v>
      </c>
      <c r="E319" s="25" t="str">
        <f t="shared" si="16"/>
        <v>#NA</v>
      </c>
      <c r="F319" s="25" t="str">
        <f t="shared" si="17"/>
        <v>#NA</v>
      </c>
      <c r="G319" s="25" t="str">
        <f t="shared" si="18"/>
        <v>#NA</v>
      </c>
      <c r="H319" s="25">
        <f t="shared" si="19"/>
        <v>103646.63499999999</v>
      </c>
    </row>
    <row r="320" spans="1:8" x14ac:dyDescent="0.45">
      <c r="A320" s="27">
        <v>42323</v>
      </c>
      <c r="B320" s="25" t="str">
        <f>VLOOKUP(A320,holiday!A320:G2425,6,FALSE)</f>
        <v>Y</v>
      </c>
      <c r="C320" s="25" t="s">
        <v>9</v>
      </c>
      <c r="D320" s="25">
        <v>99761.81</v>
      </c>
      <c r="E320" s="25" t="str">
        <f t="shared" si="16"/>
        <v>#NA</v>
      </c>
      <c r="F320" s="25" t="str">
        <f t="shared" si="17"/>
        <v>#NA</v>
      </c>
      <c r="G320" s="25" t="str">
        <f t="shared" si="18"/>
        <v>#NA</v>
      </c>
      <c r="H320" s="25">
        <f t="shared" si="19"/>
        <v>99761.81</v>
      </c>
    </row>
    <row r="321" spans="1:8" x14ac:dyDescent="0.45">
      <c r="A321" s="27">
        <v>42324</v>
      </c>
      <c r="B321" s="25" t="str">
        <f>VLOOKUP(A321,holiday!A321:G2426,6,FALSE)</f>
        <v>Y</v>
      </c>
      <c r="C321" s="25" t="s">
        <v>9</v>
      </c>
      <c r="D321" s="25">
        <v>124557.22500000001</v>
      </c>
      <c r="E321" s="25" t="str">
        <f t="shared" si="16"/>
        <v>#NA</v>
      </c>
      <c r="F321" s="25" t="str">
        <f t="shared" si="17"/>
        <v>#NA</v>
      </c>
      <c r="G321" s="25" t="str">
        <f t="shared" si="18"/>
        <v>#NA</v>
      </c>
      <c r="H321" s="25">
        <f t="shared" si="19"/>
        <v>124557.22500000001</v>
      </c>
    </row>
    <row r="322" spans="1:8" x14ac:dyDescent="0.45">
      <c r="A322" s="27">
        <v>42325</v>
      </c>
      <c r="B322" s="25" t="str">
        <f>VLOOKUP(A322,holiday!A322:G2427,6,FALSE)</f>
        <v>Y</v>
      </c>
      <c r="C322" s="25" t="s">
        <v>9</v>
      </c>
      <c r="D322" s="25">
        <v>131442.20000000001</v>
      </c>
      <c r="E322" s="25" t="str">
        <f t="shared" ref="E322:E385" si="20">IF(B322&lt;&gt;C322,"#NA","#NA")</f>
        <v>#NA</v>
      </c>
      <c r="F322" s="25" t="str">
        <f t="shared" ref="F322:F385" si="21">IF(B322="N",D322,"#NA")</f>
        <v>#NA</v>
      </c>
      <c r="G322" s="25" t="str">
        <f t="shared" ref="G322:G385" si="22">IF(C322="y",D322,"#NA")</f>
        <v>#NA</v>
      </c>
      <c r="H322" s="25">
        <f t="shared" ref="H322:H385" si="23">IF(C322&lt;&gt;"n","#NA",D322)</f>
        <v>131442.20000000001</v>
      </c>
    </row>
    <row r="323" spans="1:8" x14ac:dyDescent="0.45">
      <c r="A323" s="27">
        <v>42326</v>
      </c>
      <c r="B323" s="25" t="str">
        <f>VLOOKUP(A323,holiday!A323:G2428,6,FALSE)</f>
        <v>Y</v>
      </c>
      <c r="C323" s="25" t="s">
        <v>9</v>
      </c>
      <c r="D323" s="25">
        <v>132353.755</v>
      </c>
      <c r="E323" s="25" t="str">
        <f t="shared" si="20"/>
        <v>#NA</v>
      </c>
      <c r="F323" s="25" t="str">
        <f t="shared" si="21"/>
        <v>#NA</v>
      </c>
      <c r="G323" s="25" t="str">
        <f t="shared" si="22"/>
        <v>#NA</v>
      </c>
      <c r="H323" s="25">
        <f t="shared" si="23"/>
        <v>132353.755</v>
      </c>
    </row>
    <row r="324" spans="1:8" x14ac:dyDescent="0.45">
      <c r="A324" s="27">
        <v>42327</v>
      </c>
      <c r="B324" s="25" t="str">
        <f>VLOOKUP(A324,holiday!A324:G2429,6,FALSE)</f>
        <v>Y</v>
      </c>
      <c r="C324" s="25" t="s">
        <v>9</v>
      </c>
      <c r="D324" s="25">
        <v>138118.70499999999</v>
      </c>
      <c r="E324" s="25" t="str">
        <f t="shared" si="20"/>
        <v>#NA</v>
      </c>
      <c r="F324" s="25" t="str">
        <f t="shared" si="21"/>
        <v>#NA</v>
      </c>
      <c r="G324" s="25" t="str">
        <f t="shared" si="22"/>
        <v>#NA</v>
      </c>
      <c r="H324" s="25">
        <f t="shared" si="23"/>
        <v>138118.70499999999</v>
      </c>
    </row>
    <row r="325" spans="1:8" x14ac:dyDescent="0.45">
      <c r="A325" s="27">
        <v>42328</v>
      </c>
      <c r="B325" s="25" t="str">
        <f>VLOOKUP(A325,holiday!A325:G2430,6,FALSE)</f>
        <v>Y</v>
      </c>
      <c r="C325" s="25" t="s">
        <v>9</v>
      </c>
      <c r="D325" s="25">
        <v>123412.685</v>
      </c>
      <c r="E325" s="25" t="str">
        <f t="shared" si="20"/>
        <v>#NA</v>
      </c>
      <c r="F325" s="25" t="str">
        <f t="shared" si="21"/>
        <v>#NA</v>
      </c>
      <c r="G325" s="25" t="str">
        <f t="shared" si="22"/>
        <v>#NA</v>
      </c>
      <c r="H325" s="25">
        <f t="shared" si="23"/>
        <v>123412.685</v>
      </c>
    </row>
    <row r="326" spans="1:8" x14ac:dyDescent="0.45">
      <c r="A326" s="27">
        <v>42329</v>
      </c>
      <c r="B326" s="25" t="str">
        <f>VLOOKUP(A326,holiday!A326:G2431,6,FALSE)</f>
        <v>Y</v>
      </c>
      <c r="C326" s="25" t="s">
        <v>9</v>
      </c>
      <c r="D326" s="25">
        <v>102647.905</v>
      </c>
      <c r="E326" s="25" t="str">
        <f t="shared" si="20"/>
        <v>#NA</v>
      </c>
      <c r="F326" s="25" t="str">
        <f t="shared" si="21"/>
        <v>#NA</v>
      </c>
      <c r="G326" s="25" t="str">
        <f t="shared" si="22"/>
        <v>#NA</v>
      </c>
      <c r="H326" s="25">
        <f t="shared" si="23"/>
        <v>102647.905</v>
      </c>
    </row>
    <row r="327" spans="1:8" x14ac:dyDescent="0.45">
      <c r="A327" s="27">
        <v>42330</v>
      </c>
      <c r="B327" s="25" t="str">
        <f>VLOOKUP(A327,holiday!A327:G2432,6,FALSE)</f>
        <v>Y</v>
      </c>
      <c r="C327" s="25" t="s">
        <v>9</v>
      </c>
      <c r="D327" s="25">
        <v>98621.62</v>
      </c>
      <c r="E327" s="25" t="str">
        <f t="shared" si="20"/>
        <v>#NA</v>
      </c>
      <c r="F327" s="25" t="str">
        <f t="shared" si="21"/>
        <v>#NA</v>
      </c>
      <c r="G327" s="25" t="str">
        <f t="shared" si="22"/>
        <v>#NA</v>
      </c>
      <c r="H327" s="25">
        <f t="shared" si="23"/>
        <v>98621.62</v>
      </c>
    </row>
    <row r="328" spans="1:8" x14ac:dyDescent="0.45">
      <c r="A328" s="27">
        <v>42331</v>
      </c>
      <c r="B328" s="25" t="str">
        <f>VLOOKUP(A328,holiday!A328:G2433,6,FALSE)</f>
        <v>Y</v>
      </c>
      <c r="C328" s="25" t="s">
        <v>9</v>
      </c>
      <c r="D328" s="25">
        <v>114406.825</v>
      </c>
      <c r="E328" s="25" t="str">
        <f t="shared" si="20"/>
        <v>#NA</v>
      </c>
      <c r="F328" s="25" t="str">
        <f t="shared" si="21"/>
        <v>#NA</v>
      </c>
      <c r="G328" s="25" t="str">
        <f t="shared" si="22"/>
        <v>#NA</v>
      </c>
      <c r="H328" s="25">
        <f t="shared" si="23"/>
        <v>114406.825</v>
      </c>
    </row>
    <row r="329" spans="1:8" x14ac:dyDescent="0.45">
      <c r="A329" s="27">
        <v>42332</v>
      </c>
      <c r="B329" s="25" t="str">
        <f>VLOOKUP(A329,holiday!A329:G2434,6,FALSE)</f>
        <v>Y</v>
      </c>
      <c r="C329" s="25" t="s">
        <v>9</v>
      </c>
      <c r="D329" s="25">
        <v>118894.30499999999</v>
      </c>
      <c r="E329" s="25" t="str">
        <f t="shared" si="20"/>
        <v>#NA</v>
      </c>
      <c r="F329" s="25" t="str">
        <f t="shared" si="21"/>
        <v>#NA</v>
      </c>
      <c r="G329" s="25" t="str">
        <f t="shared" si="22"/>
        <v>#NA</v>
      </c>
      <c r="H329" s="25">
        <f t="shared" si="23"/>
        <v>118894.30499999999</v>
      </c>
    </row>
    <row r="330" spans="1:8" x14ac:dyDescent="0.45">
      <c r="A330" s="27">
        <v>42333</v>
      </c>
      <c r="B330" s="25" t="str">
        <f>VLOOKUP(A330,holiday!A330:G2435,6,FALSE)</f>
        <v>Y</v>
      </c>
      <c r="C330" s="25" t="s">
        <v>9</v>
      </c>
      <c r="D330" s="25">
        <v>124728.875</v>
      </c>
      <c r="E330" s="25" t="str">
        <f t="shared" si="20"/>
        <v>#NA</v>
      </c>
      <c r="F330" s="25" t="str">
        <f t="shared" si="21"/>
        <v>#NA</v>
      </c>
      <c r="G330" s="25" t="str">
        <f t="shared" si="22"/>
        <v>#NA</v>
      </c>
      <c r="H330" s="25">
        <f t="shared" si="23"/>
        <v>124728.875</v>
      </c>
    </row>
    <row r="331" spans="1:8" x14ac:dyDescent="0.45">
      <c r="A331" s="27">
        <v>42334</v>
      </c>
      <c r="B331" s="25" t="str">
        <f>VLOOKUP(A331,holiday!A331:G2436,6,FALSE)</f>
        <v>Y</v>
      </c>
      <c r="C331" s="25" t="s">
        <v>9</v>
      </c>
      <c r="D331" s="25">
        <v>112907.145</v>
      </c>
      <c r="E331" s="25" t="str">
        <f t="shared" si="20"/>
        <v>#NA</v>
      </c>
      <c r="F331" s="25" t="str">
        <f t="shared" si="21"/>
        <v>#NA</v>
      </c>
      <c r="G331" s="25" t="str">
        <f t="shared" si="22"/>
        <v>#NA</v>
      </c>
      <c r="H331" s="25">
        <f t="shared" si="23"/>
        <v>112907.145</v>
      </c>
    </row>
    <row r="332" spans="1:8" x14ac:dyDescent="0.45">
      <c r="A332" s="27">
        <v>42335</v>
      </c>
      <c r="B332" s="25" t="str">
        <f>VLOOKUP(A332,holiday!A332:G2437,6,FALSE)</f>
        <v>Y</v>
      </c>
      <c r="C332" s="25" t="s">
        <v>9</v>
      </c>
      <c r="D332" s="25">
        <v>117492.82</v>
      </c>
      <c r="E332" s="25" t="str">
        <f t="shared" si="20"/>
        <v>#NA</v>
      </c>
      <c r="F332" s="25" t="str">
        <f t="shared" si="21"/>
        <v>#NA</v>
      </c>
      <c r="G332" s="25" t="str">
        <f t="shared" si="22"/>
        <v>#NA</v>
      </c>
      <c r="H332" s="25">
        <f t="shared" si="23"/>
        <v>117492.82</v>
      </c>
    </row>
    <row r="333" spans="1:8" x14ac:dyDescent="0.45">
      <c r="A333" s="27">
        <v>42336</v>
      </c>
      <c r="B333" s="25" t="str">
        <f>VLOOKUP(A333,holiday!A333:G2438,6,FALSE)</f>
        <v>Y</v>
      </c>
      <c r="C333" s="25" t="s">
        <v>9</v>
      </c>
      <c r="D333" s="25">
        <v>105011.19500000001</v>
      </c>
      <c r="E333" s="25" t="str">
        <f t="shared" si="20"/>
        <v>#NA</v>
      </c>
      <c r="F333" s="25" t="str">
        <f t="shared" si="21"/>
        <v>#NA</v>
      </c>
      <c r="G333" s="25" t="str">
        <f t="shared" si="22"/>
        <v>#NA</v>
      </c>
      <c r="H333" s="25">
        <f t="shared" si="23"/>
        <v>105011.19500000001</v>
      </c>
    </row>
    <row r="334" spans="1:8" x14ac:dyDescent="0.45">
      <c r="A334" s="27">
        <v>42337</v>
      </c>
      <c r="B334" s="25" t="str">
        <f>VLOOKUP(A334,holiday!A334:G2439,6,FALSE)</f>
        <v>Y</v>
      </c>
      <c r="C334" s="25" t="s">
        <v>9</v>
      </c>
      <c r="D334" s="25">
        <v>102162.53</v>
      </c>
      <c r="E334" s="25" t="str">
        <f t="shared" si="20"/>
        <v>#NA</v>
      </c>
      <c r="F334" s="25" t="str">
        <f t="shared" si="21"/>
        <v>#NA</v>
      </c>
      <c r="G334" s="25" t="str">
        <f t="shared" si="22"/>
        <v>#NA</v>
      </c>
      <c r="H334" s="25">
        <f t="shared" si="23"/>
        <v>102162.53</v>
      </c>
    </row>
    <row r="335" spans="1:8" x14ac:dyDescent="0.45">
      <c r="A335" s="27">
        <v>42338</v>
      </c>
      <c r="B335" s="25" t="str">
        <f>VLOOKUP(A335,holiday!A335:G2440,6,FALSE)</f>
        <v>Y</v>
      </c>
      <c r="C335" s="25" t="s">
        <v>9</v>
      </c>
      <c r="D335" s="25">
        <v>122452.41499999999</v>
      </c>
      <c r="E335" s="25" t="str">
        <f t="shared" si="20"/>
        <v>#NA</v>
      </c>
      <c r="F335" s="25" t="str">
        <f t="shared" si="21"/>
        <v>#NA</v>
      </c>
      <c r="G335" s="25" t="str">
        <f t="shared" si="22"/>
        <v>#NA</v>
      </c>
      <c r="H335" s="25">
        <f t="shared" si="23"/>
        <v>122452.41499999999</v>
      </c>
    </row>
    <row r="336" spans="1:8" x14ac:dyDescent="0.45">
      <c r="A336" s="27">
        <v>42339</v>
      </c>
      <c r="B336" s="25" t="str">
        <f>VLOOKUP(A336,holiday!A336:G2441,6,FALSE)</f>
        <v>Y</v>
      </c>
      <c r="C336" s="25" t="s">
        <v>9</v>
      </c>
      <c r="D336" s="25">
        <v>117115.62</v>
      </c>
      <c r="E336" s="25" t="str">
        <f t="shared" si="20"/>
        <v>#NA</v>
      </c>
      <c r="F336" s="25" t="str">
        <f t="shared" si="21"/>
        <v>#NA</v>
      </c>
      <c r="G336" s="25" t="str">
        <f t="shared" si="22"/>
        <v>#NA</v>
      </c>
      <c r="H336" s="25">
        <f t="shared" si="23"/>
        <v>117115.62</v>
      </c>
    </row>
    <row r="337" spans="1:8" x14ac:dyDescent="0.45">
      <c r="A337" s="27">
        <v>42340</v>
      </c>
      <c r="B337" s="25" t="str">
        <f>VLOOKUP(A337,holiday!A337:G2442,6,FALSE)</f>
        <v>Y</v>
      </c>
      <c r="C337" s="25" t="s">
        <v>9</v>
      </c>
      <c r="D337" s="25">
        <v>115230.125</v>
      </c>
      <c r="E337" s="25" t="str">
        <f t="shared" si="20"/>
        <v>#NA</v>
      </c>
      <c r="F337" s="25" t="str">
        <f t="shared" si="21"/>
        <v>#NA</v>
      </c>
      <c r="G337" s="25" t="str">
        <f t="shared" si="22"/>
        <v>#NA</v>
      </c>
      <c r="H337" s="25">
        <f t="shared" si="23"/>
        <v>115230.125</v>
      </c>
    </row>
    <row r="338" spans="1:8" x14ac:dyDescent="0.45">
      <c r="A338" s="27">
        <v>42341</v>
      </c>
      <c r="B338" s="25" t="str">
        <f>VLOOKUP(A338,holiday!A338:G2443,6,FALSE)</f>
        <v>Y</v>
      </c>
      <c r="C338" s="25" t="s">
        <v>9</v>
      </c>
      <c r="D338" s="25">
        <v>121699.425</v>
      </c>
      <c r="E338" s="25" t="str">
        <f t="shared" si="20"/>
        <v>#NA</v>
      </c>
      <c r="F338" s="25" t="str">
        <f t="shared" si="21"/>
        <v>#NA</v>
      </c>
      <c r="G338" s="25" t="str">
        <f t="shared" si="22"/>
        <v>#NA</v>
      </c>
      <c r="H338" s="25">
        <f t="shared" si="23"/>
        <v>121699.425</v>
      </c>
    </row>
    <row r="339" spans="1:8" x14ac:dyDescent="0.45">
      <c r="A339" s="27">
        <v>42342</v>
      </c>
      <c r="B339" s="25" t="str">
        <f>VLOOKUP(A339,holiday!A339:G2444,6,FALSE)</f>
        <v>Y</v>
      </c>
      <c r="C339" s="25" t="s">
        <v>9</v>
      </c>
      <c r="D339" s="25">
        <v>129148.52</v>
      </c>
      <c r="E339" s="25" t="str">
        <f t="shared" si="20"/>
        <v>#NA</v>
      </c>
      <c r="F339" s="25" t="str">
        <f t="shared" si="21"/>
        <v>#NA</v>
      </c>
      <c r="G339" s="25" t="str">
        <f t="shared" si="22"/>
        <v>#NA</v>
      </c>
      <c r="H339" s="25">
        <f t="shared" si="23"/>
        <v>129148.52</v>
      </c>
    </row>
    <row r="340" spans="1:8" x14ac:dyDescent="0.45">
      <c r="A340" s="27">
        <v>42343</v>
      </c>
      <c r="B340" s="25" t="str">
        <f>VLOOKUP(A340,holiday!A340:G2445,6,FALSE)</f>
        <v>Y</v>
      </c>
      <c r="C340" s="25" t="s">
        <v>9</v>
      </c>
      <c r="D340" s="25">
        <v>115606.005</v>
      </c>
      <c r="E340" s="25" t="str">
        <f t="shared" si="20"/>
        <v>#NA</v>
      </c>
      <c r="F340" s="25" t="str">
        <f t="shared" si="21"/>
        <v>#NA</v>
      </c>
      <c r="G340" s="25" t="str">
        <f t="shared" si="22"/>
        <v>#NA</v>
      </c>
      <c r="H340" s="25">
        <f t="shared" si="23"/>
        <v>115606.005</v>
      </c>
    </row>
    <row r="341" spans="1:8" x14ac:dyDescent="0.45">
      <c r="A341" s="27">
        <v>42344</v>
      </c>
      <c r="B341" s="25" t="str">
        <f>VLOOKUP(A341,holiday!A341:G2446,6,FALSE)</f>
        <v>Y</v>
      </c>
      <c r="C341" s="25" t="s">
        <v>9</v>
      </c>
      <c r="D341" s="25">
        <v>112025.29</v>
      </c>
      <c r="E341" s="25" t="str">
        <f t="shared" si="20"/>
        <v>#NA</v>
      </c>
      <c r="F341" s="25" t="str">
        <f t="shared" si="21"/>
        <v>#NA</v>
      </c>
      <c r="G341" s="25" t="str">
        <f t="shared" si="22"/>
        <v>#NA</v>
      </c>
      <c r="H341" s="25">
        <f t="shared" si="23"/>
        <v>112025.29</v>
      </c>
    </row>
    <row r="342" spans="1:8" x14ac:dyDescent="0.45">
      <c r="A342" s="27">
        <v>42345</v>
      </c>
      <c r="B342" s="25" t="str">
        <f>VLOOKUP(A342,holiday!A342:G2447,6,FALSE)</f>
        <v>Y</v>
      </c>
      <c r="C342" s="25" t="s">
        <v>9</v>
      </c>
      <c r="D342" s="25">
        <v>129059.645</v>
      </c>
      <c r="E342" s="25" t="str">
        <f t="shared" si="20"/>
        <v>#NA</v>
      </c>
      <c r="F342" s="25" t="str">
        <f t="shared" si="21"/>
        <v>#NA</v>
      </c>
      <c r="G342" s="25" t="str">
        <f t="shared" si="22"/>
        <v>#NA</v>
      </c>
      <c r="H342" s="25">
        <f t="shared" si="23"/>
        <v>129059.645</v>
      </c>
    </row>
    <row r="343" spans="1:8" x14ac:dyDescent="0.45">
      <c r="A343" s="27">
        <v>42346</v>
      </c>
      <c r="B343" s="25" t="str">
        <f>VLOOKUP(A343,holiday!A343:G2448,6,FALSE)</f>
        <v>Y</v>
      </c>
      <c r="C343" s="25" t="s">
        <v>9</v>
      </c>
      <c r="D343" s="25">
        <v>136800.91</v>
      </c>
      <c r="E343" s="25" t="str">
        <f t="shared" si="20"/>
        <v>#NA</v>
      </c>
      <c r="F343" s="25" t="str">
        <f t="shared" si="21"/>
        <v>#NA</v>
      </c>
      <c r="G343" s="25" t="str">
        <f t="shared" si="22"/>
        <v>#NA</v>
      </c>
      <c r="H343" s="25">
        <f t="shared" si="23"/>
        <v>136800.91</v>
      </c>
    </row>
    <row r="344" spans="1:8" x14ac:dyDescent="0.45">
      <c r="A344" s="27">
        <v>42347</v>
      </c>
      <c r="B344" s="25" t="str">
        <f>VLOOKUP(A344,holiday!A344:G2449,6,FALSE)</f>
        <v>Y</v>
      </c>
      <c r="C344" s="25" t="s">
        <v>9</v>
      </c>
      <c r="D344" s="25">
        <v>125965.02</v>
      </c>
      <c r="E344" s="25" t="str">
        <f t="shared" si="20"/>
        <v>#NA</v>
      </c>
      <c r="F344" s="25" t="str">
        <f t="shared" si="21"/>
        <v>#NA</v>
      </c>
      <c r="G344" s="25" t="str">
        <f t="shared" si="22"/>
        <v>#NA</v>
      </c>
      <c r="H344" s="25">
        <f t="shared" si="23"/>
        <v>125965.02</v>
      </c>
    </row>
    <row r="345" spans="1:8" x14ac:dyDescent="0.45">
      <c r="A345" s="27">
        <v>42348</v>
      </c>
      <c r="B345" s="25" t="str">
        <f>VLOOKUP(A345,holiday!A345:G2450,6,FALSE)</f>
        <v>Y</v>
      </c>
      <c r="C345" s="25" t="s">
        <v>9</v>
      </c>
      <c r="D345" s="25">
        <v>125807.495</v>
      </c>
      <c r="E345" s="25" t="str">
        <f t="shared" si="20"/>
        <v>#NA</v>
      </c>
      <c r="F345" s="25" t="str">
        <f t="shared" si="21"/>
        <v>#NA</v>
      </c>
      <c r="G345" s="25" t="str">
        <f t="shared" si="22"/>
        <v>#NA</v>
      </c>
      <c r="H345" s="25">
        <f t="shared" si="23"/>
        <v>125807.495</v>
      </c>
    </row>
    <row r="346" spans="1:8" x14ac:dyDescent="0.45">
      <c r="A346" s="27">
        <v>42349</v>
      </c>
      <c r="B346" s="25" t="str">
        <f>VLOOKUP(A346,holiday!A346:G2451,6,FALSE)</f>
        <v>Y</v>
      </c>
      <c r="C346" s="25" t="s">
        <v>9</v>
      </c>
      <c r="D346" s="25">
        <v>116597.81</v>
      </c>
      <c r="E346" s="25" t="str">
        <f t="shared" si="20"/>
        <v>#NA</v>
      </c>
      <c r="F346" s="25" t="str">
        <f t="shared" si="21"/>
        <v>#NA</v>
      </c>
      <c r="G346" s="25" t="str">
        <f t="shared" si="22"/>
        <v>#NA</v>
      </c>
      <c r="H346" s="25">
        <f t="shared" si="23"/>
        <v>116597.81</v>
      </c>
    </row>
    <row r="347" spans="1:8" x14ac:dyDescent="0.45">
      <c r="A347" s="27">
        <v>42350</v>
      </c>
      <c r="B347" s="25" t="str">
        <f>VLOOKUP(A347,holiday!A347:G2452,6,FALSE)</f>
        <v>Y</v>
      </c>
      <c r="C347" s="25" t="s">
        <v>9</v>
      </c>
      <c r="D347" s="25">
        <v>106139.41</v>
      </c>
      <c r="E347" s="25" t="str">
        <f t="shared" si="20"/>
        <v>#NA</v>
      </c>
      <c r="F347" s="25" t="str">
        <f t="shared" si="21"/>
        <v>#NA</v>
      </c>
      <c r="G347" s="25" t="str">
        <f t="shared" si="22"/>
        <v>#NA</v>
      </c>
      <c r="H347" s="25">
        <f t="shared" si="23"/>
        <v>106139.41</v>
      </c>
    </row>
    <row r="348" spans="1:8" x14ac:dyDescent="0.45">
      <c r="A348" s="27">
        <v>42351</v>
      </c>
      <c r="B348" s="25" t="str">
        <f>VLOOKUP(A348,holiday!A348:G2453,6,FALSE)</f>
        <v>Y</v>
      </c>
      <c r="C348" s="25" t="s">
        <v>9</v>
      </c>
      <c r="D348" s="25">
        <v>105218.515</v>
      </c>
      <c r="E348" s="25" t="str">
        <f t="shared" si="20"/>
        <v>#NA</v>
      </c>
      <c r="F348" s="25" t="str">
        <f t="shared" si="21"/>
        <v>#NA</v>
      </c>
      <c r="G348" s="25" t="str">
        <f t="shared" si="22"/>
        <v>#NA</v>
      </c>
      <c r="H348" s="25">
        <f t="shared" si="23"/>
        <v>105218.515</v>
      </c>
    </row>
    <row r="349" spans="1:8" x14ac:dyDescent="0.45">
      <c r="A349" s="27">
        <v>42352</v>
      </c>
      <c r="B349" s="25" t="str">
        <f>VLOOKUP(A349,holiday!A349:G2454,6,FALSE)</f>
        <v>Y</v>
      </c>
      <c r="C349" s="25" t="s">
        <v>9</v>
      </c>
      <c r="D349" s="25">
        <v>125784.96000000001</v>
      </c>
      <c r="E349" s="25" t="str">
        <f t="shared" si="20"/>
        <v>#NA</v>
      </c>
      <c r="F349" s="25" t="str">
        <f t="shared" si="21"/>
        <v>#NA</v>
      </c>
      <c r="G349" s="25" t="str">
        <f t="shared" si="22"/>
        <v>#NA</v>
      </c>
      <c r="H349" s="25">
        <f t="shared" si="23"/>
        <v>125784.96000000001</v>
      </c>
    </row>
    <row r="350" spans="1:8" x14ac:dyDescent="0.45">
      <c r="A350" s="27">
        <v>42353</v>
      </c>
      <c r="B350" s="25" t="str">
        <f>VLOOKUP(A350,holiday!A350:G2455,6,FALSE)</f>
        <v>Y</v>
      </c>
      <c r="C350" s="25" t="s">
        <v>9</v>
      </c>
      <c r="D350" s="25">
        <v>129077.41</v>
      </c>
      <c r="E350" s="25" t="str">
        <f t="shared" si="20"/>
        <v>#NA</v>
      </c>
      <c r="F350" s="25" t="str">
        <f t="shared" si="21"/>
        <v>#NA</v>
      </c>
      <c r="G350" s="25" t="str">
        <f t="shared" si="22"/>
        <v>#NA</v>
      </c>
      <c r="H350" s="25">
        <f t="shared" si="23"/>
        <v>129077.41</v>
      </c>
    </row>
    <row r="351" spans="1:8" x14ac:dyDescent="0.45">
      <c r="A351" s="27">
        <v>42354</v>
      </c>
      <c r="B351" s="25" t="str">
        <f>VLOOKUP(A351,holiday!A351:G2456,6,FALSE)</f>
        <v>Y</v>
      </c>
      <c r="C351" s="25" t="s">
        <v>9</v>
      </c>
      <c r="D351" s="25">
        <v>135930.07999999999</v>
      </c>
      <c r="E351" s="25" t="str">
        <f t="shared" si="20"/>
        <v>#NA</v>
      </c>
      <c r="F351" s="25" t="str">
        <f t="shared" si="21"/>
        <v>#NA</v>
      </c>
      <c r="G351" s="25" t="str">
        <f t="shared" si="22"/>
        <v>#NA</v>
      </c>
      <c r="H351" s="25">
        <f t="shared" si="23"/>
        <v>135930.07999999999</v>
      </c>
    </row>
    <row r="352" spans="1:8" x14ac:dyDescent="0.45">
      <c r="A352" s="27">
        <v>42355</v>
      </c>
      <c r="B352" s="25" t="str">
        <f>VLOOKUP(A352,holiday!A352:G2457,6,FALSE)</f>
        <v>Y</v>
      </c>
      <c r="C352" s="25" t="s">
        <v>9</v>
      </c>
      <c r="D352" s="25">
        <v>152366.29999999999</v>
      </c>
      <c r="E352" s="25" t="str">
        <f t="shared" si="20"/>
        <v>#NA</v>
      </c>
      <c r="F352" s="25" t="str">
        <f t="shared" si="21"/>
        <v>#NA</v>
      </c>
      <c r="G352" s="25" t="str">
        <f t="shared" si="22"/>
        <v>#NA</v>
      </c>
      <c r="H352" s="25">
        <f t="shared" si="23"/>
        <v>152366.29999999999</v>
      </c>
    </row>
    <row r="353" spans="1:8" x14ac:dyDescent="0.45">
      <c r="A353" s="27">
        <v>42356</v>
      </c>
      <c r="B353" s="25" t="str">
        <f>VLOOKUP(A353,holiday!A353:G2458,6,FALSE)</f>
        <v>N</v>
      </c>
      <c r="C353" s="25" t="s">
        <v>9</v>
      </c>
      <c r="D353" s="25">
        <v>158052.89000000001</v>
      </c>
      <c r="E353" s="25" t="str">
        <f t="shared" si="20"/>
        <v>#NA</v>
      </c>
      <c r="F353" s="25">
        <f t="shared" si="21"/>
        <v>158052.89000000001</v>
      </c>
      <c r="G353" s="25" t="str">
        <f t="shared" si="22"/>
        <v>#NA</v>
      </c>
      <c r="H353" s="25">
        <f t="shared" si="23"/>
        <v>158052.89000000001</v>
      </c>
    </row>
    <row r="354" spans="1:8" x14ac:dyDescent="0.45">
      <c r="A354" s="27">
        <v>42357</v>
      </c>
      <c r="B354" s="25" t="str">
        <f>VLOOKUP(A354,holiday!A354:G2459,6,FALSE)</f>
        <v>N</v>
      </c>
      <c r="C354" s="25" t="s">
        <v>9</v>
      </c>
      <c r="D354" s="25">
        <v>154924.89000000001</v>
      </c>
      <c r="E354" s="25" t="str">
        <f t="shared" si="20"/>
        <v>#NA</v>
      </c>
      <c r="F354" s="25">
        <f t="shared" si="21"/>
        <v>154924.89000000001</v>
      </c>
      <c r="G354" s="25" t="str">
        <f t="shared" si="22"/>
        <v>#NA</v>
      </c>
      <c r="H354" s="25">
        <f t="shared" si="23"/>
        <v>154924.89000000001</v>
      </c>
    </row>
    <row r="355" spans="1:8" x14ac:dyDescent="0.45">
      <c r="A355" s="27">
        <v>42358</v>
      </c>
      <c r="B355" s="25" t="str">
        <f>VLOOKUP(A355,holiday!A355:G2460,6,FALSE)</f>
        <v>N</v>
      </c>
      <c r="C355" s="25" t="s">
        <v>9</v>
      </c>
      <c r="D355" s="25">
        <v>133421.03</v>
      </c>
      <c r="E355" s="25" t="str">
        <f t="shared" si="20"/>
        <v>#NA</v>
      </c>
      <c r="F355" s="25">
        <f t="shared" si="21"/>
        <v>133421.03</v>
      </c>
      <c r="G355" s="25" t="str">
        <f t="shared" si="22"/>
        <v>#NA</v>
      </c>
      <c r="H355" s="25">
        <f t="shared" si="23"/>
        <v>133421.03</v>
      </c>
    </row>
    <row r="356" spans="1:8" x14ac:dyDescent="0.45">
      <c r="A356" s="27">
        <v>42359</v>
      </c>
      <c r="B356" s="25" t="str">
        <f>VLOOKUP(A356,holiday!A356:G2461,6,FALSE)</f>
        <v>N</v>
      </c>
      <c r="C356" s="25" t="s">
        <v>9</v>
      </c>
      <c r="D356" s="25">
        <v>113802.21</v>
      </c>
      <c r="E356" s="25" t="str">
        <f t="shared" si="20"/>
        <v>#NA</v>
      </c>
      <c r="F356" s="25">
        <f t="shared" si="21"/>
        <v>113802.21</v>
      </c>
      <c r="G356" s="25" t="str">
        <f t="shared" si="22"/>
        <v>#NA</v>
      </c>
      <c r="H356" s="25">
        <f t="shared" si="23"/>
        <v>113802.21</v>
      </c>
    </row>
    <row r="357" spans="1:8" x14ac:dyDescent="0.45">
      <c r="A357" s="27">
        <v>42360</v>
      </c>
      <c r="B357" s="25" t="str">
        <f>VLOOKUP(A357,holiday!A357:G2462,6,FALSE)</f>
        <v>N</v>
      </c>
      <c r="C357" s="25" t="s">
        <v>9</v>
      </c>
      <c r="D357" s="25">
        <v>119477.515</v>
      </c>
      <c r="E357" s="25" t="str">
        <f t="shared" si="20"/>
        <v>#NA</v>
      </c>
      <c r="F357" s="25">
        <f t="shared" si="21"/>
        <v>119477.515</v>
      </c>
      <c r="G357" s="25" t="str">
        <f t="shared" si="22"/>
        <v>#NA</v>
      </c>
      <c r="H357" s="25">
        <f t="shared" si="23"/>
        <v>119477.515</v>
      </c>
    </row>
    <row r="358" spans="1:8" x14ac:dyDescent="0.45">
      <c r="A358" s="27">
        <v>42361</v>
      </c>
      <c r="B358" s="25" t="str">
        <f>VLOOKUP(A358,holiday!A358:G2463,6,FALSE)</f>
        <v>N</v>
      </c>
      <c r="C358" s="25" t="s">
        <v>9</v>
      </c>
      <c r="D358" s="25">
        <v>126553.11500000001</v>
      </c>
      <c r="E358" s="25" t="str">
        <f t="shared" si="20"/>
        <v>#NA</v>
      </c>
      <c r="F358" s="25">
        <f t="shared" si="21"/>
        <v>126553.11500000001</v>
      </c>
      <c r="G358" s="25" t="str">
        <f t="shared" si="22"/>
        <v>#NA</v>
      </c>
      <c r="H358" s="25">
        <f t="shared" si="23"/>
        <v>126553.11500000001</v>
      </c>
    </row>
    <row r="359" spans="1:8" x14ac:dyDescent="0.45">
      <c r="A359" s="27">
        <v>42362</v>
      </c>
      <c r="B359" s="25" t="str">
        <f>VLOOKUP(A359,holiday!A359:G2464,6,FALSE)</f>
        <v>N</v>
      </c>
      <c r="C359" s="25" t="s">
        <v>9</v>
      </c>
      <c r="D359" s="25">
        <v>134583.25</v>
      </c>
      <c r="E359" s="25" t="str">
        <f t="shared" si="20"/>
        <v>#NA</v>
      </c>
      <c r="F359" s="25">
        <f t="shared" si="21"/>
        <v>134583.25</v>
      </c>
      <c r="G359" s="25" t="str">
        <f t="shared" si="22"/>
        <v>#NA</v>
      </c>
      <c r="H359" s="25">
        <f t="shared" si="23"/>
        <v>134583.25</v>
      </c>
    </row>
    <row r="360" spans="1:8" x14ac:dyDescent="0.45">
      <c r="A360" s="27">
        <v>42363</v>
      </c>
      <c r="B360" s="25" t="str">
        <f>VLOOKUP(A360,holiday!A360:G2465,6,FALSE)</f>
        <v>N</v>
      </c>
      <c r="C360" s="25" t="s">
        <v>10</v>
      </c>
      <c r="D360" s="25">
        <v>119950.37</v>
      </c>
      <c r="E360" s="25" t="str">
        <f t="shared" si="20"/>
        <v>#NA</v>
      </c>
      <c r="F360" s="25">
        <f t="shared" si="21"/>
        <v>119950.37</v>
      </c>
      <c r="G360" s="25">
        <f t="shared" si="22"/>
        <v>119950.37</v>
      </c>
      <c r="H360" s="25" t="str">
        <f t="shared" si="23"/>
        <v>#NA</v>
      </c>
    </row>
    <row r="361" spans="1:8" x14ac:dyDescent="0.45">
      <c r="A361" s="27">
        <v>42364</v>
      </c>
      <c r="B361" s="25" t="str">
        <f>VLOOKUP(A361,holiday!A361:G2466,6,FALSE)</f>
        <v>N</v>
      </c>
      <c r="C361" s="25" t="s">
        <v>10</v>
      </c>
      <c r="D361" s="25">
        <v>95093.294999999998</v>
      </c>
      <c r="E361" s="25" t="str">
        <f t="shared" si="20"/>
        <v>#NA</v>
      </c>
      <c r="F361" s="25">
        <f t="shared" si="21"/>
        <v>95093.294999999998</v>
      </c>
      <c r="G361" s="25">
        <f t="shared" si="22"/>
        <v>95093.294999999998</v>
      </c>
      <c r="H361" s="25" t="str">
        <f t="shared" si="23"/>
        <v>#NA</v>
      </c>
    </row>
    <row r="362" spans="1:8" x14ac:dyDescent="0.45">
      <c r="A362" s="27">
        <v>42365</v>
      </c>
      <c r="B362" s="25" t="str">
        <f>VLOOKUP(A362,holiday!A362:G2467,6,FALSE)</f>
        <v>N</v>
      </c>
      <c r="C362" s="25" t="s">
        <v>9</v>
      </c>
      <c r="D362" s="25">
        <v>96394.94</v>
      </c>
      <c r="E362" s="25" t="str">
        <f t="shared" si="20"/>
        <v>#NA</v>
      </c>
      <c r="F362" s="25">
        <f t="shared" si="21"/>
        <v>96394.94</v>
      </c>
      <c r="G362" s="25" t="str">
        <f t="shared" si="22"/>
        <v>#NA</v>
      </c>
      <c r="H362" s="25">
        <f t="shared" si="23"/>
        <v>96394.94</v>
      </c>
    </row>
    <row r="363" spans="1:8" x14ac:dyDescent="0.45">
      <c r="A363" s="27">
        <v>42366</v>
      </c>
      <c r="B363" s="25" t="str">
        <f>VLOOKUP(A363,holiday!A363:G2468,6,FALSE)</f>
        <v>N</v>
      </c>
      <c r="C363" s="25" t="s">
        <v>10</v>
      </c>
      <c r="D363" s="25">
        <v>100048.44</v>
      </c>
      <c r="E363" s="25" t="str">
        <f t="shared" si="20"/>
        <v>#NA</v>
      </c>
      <c r="F363" s="25">
        <f t="shared" si="21"/>
        <v>100048.44</v>
      </c>
      <c r="G363" s="25">
        <f t="shared" si="22"/>
        <v>100048.44</v>
      </c>
      <c r="H363" s="25" t="str">
        <f t="shared" si="23"/>
        <v>#NA</v>
      </c>
    </row>
    <row r="364" spans="1:8" x14ac:dyDescent="0.45">
      <c r="A364" s="27">
        <v>42367</v>
      </c>
      <c r="B364" s="25" t="str">
        <f>VLOOKUP(A364,holiday!A364:G2469,6,FALSE)</f>
        <v>N</v>
      </c>
      <c r="C364" s="25" t="s">
        <v>9</v>
      </c>
      <c r="D364" s="25">
        <v>111647.54</v>
      </c>
      <c r="E364" s="25" t="str">
        <f t="shared" si="20"/>
        <v>#NA</v>
      </c>
      <c r="F364" s="25">
        <f t="shared" si="21"/>
        <v>111647.54</v>
      </c>
      <c r="G364" s="25" t="str">
        <f t="shared" si="22"/>
        <v>#NA</v>
      </c>
      <c r="H364" s="25">
        <f t="shared" si="23"/>
        <v>111647.54</v>
      </c>
    </row>
    <row r="365" spans="1:8" x14ac:dyDescent="0.45">
      <c r="A365" s="27">
        <v>42368</v>
      </c>
      <c r="B365" s="25" t="str">
        <f>VLOOKUP(A365,holiday!A365:G2470,6,FALSE)</f>
        <v>N</v>
      </c>
      <c r="C365" s="25" t="s">
        <v>9</v>
      </c>
      <c r="D365" s="25">
        <v>128552.13499999999</v>
      </c>
      <c r="E365" s="25" t="str">
        <f t="shared" si="20"/>
        <v>#NA</v>
      </c>
      <c r="F365" s="25">
        <f t="shared" si="21"/>
        <v>128552.13499999999</v>
      </c>
      <c r="G365" s="25" t="str">
        <f t="shared" si="22"/>
        <v>#NA</v>
      </c>
      <c r="H365" s="25">
        <f t="shared" si="23"/>
        <v>128552.13499999999</v>
      </c>
    </row>
    <row r="366" spans="1:8" x14ac:dyDescent="0.45">
      <c r="A366" s="27">
        <v>42369</v>
      </c>
      <c r="B366" s="25" t="str">
        <f>VLOOKUP(A366,holiday!A366:G2471,6,FALSE)</f>
        <v>N</v>
      </c>
      <c r="C366" s="25" t="s">
        <v>9</v>
      </c>
      <c r="D366" s="25">
        <v>146473.83499999999</v>
      </c>
      <c r="E366" s="25" t="str">
        <f t="shared" si="20"/>
        <v>#NA</v>
      </c>
      <c r="F366" s="25">
        <f t="shared" si="21"/>
        <v>146473.83499999999</v>
      </c>
      <c r="G366" s="25" t="str">
        <f t="shared" si="22"/>
        <v>#NA</v>
      </c>
      <c r="H366" s="25">
        <f t="shared" si="23"/>
        <v>146473.83499999999</v>
      </c>
    </row>
    <row r="367" spans="1:8" x14ac:dyDescent="0.45">
      <c r="A367" s="27">
        <v>42370</v>
      </c>
      <c r="B367" s="25" t="str">
        <f>VLOOKUP(A367,holiday!A367:G2472,6,FALSE)</f>
        <v>N</v>
      </c>
      <c r="C367" s="25" t="s">
        <v>10</v>
      </c>
      <c r="D367" s="25">
        <v>116040.925</v>
      </c>
      <c r="E367" s="25" t="str">
        <f t="shared" si="20"/>
        <v>#NA</v>
      </c>
      <c r="F367" s="25">
        <f t="shared" si="21"/>
        <v>116040.925</v>
      </c>
      <c r="G367" s="25">
        <f t="shared" si="22"/>
        <v>116040.925</v>
      </c>
      <c r="H367" s="25" t="str">
        <f t="shared" si="23"/>
        <v>#NA</v>
      </c>
    </row>
    <row r="368" spans="1:8" x14ac:dyDescent="0.45">
      <c r="A368" s="27">
        <v>42371</v>
      </c>
      <c r="B368" s="25" t="str">
        <f>VLOOKUP(A368,holiday!A368:G2473,6,FALSE)</f>
        <v>N</v>
      </c>
      <c r="C368" s="25" t="s">
        <v>9</v>
      </c>
      <c r="D368" s="25">
        <v>99622.64</v>
      </c>
      <c r="E368" s="25" t="str">
        <f t="shared" si="20"/>
        <v>#NA</v>
      </c>
      <c r="F368" s="25">
        <f t="shared" si="21"/>
        <v>99622.64</v>
      </c>
      <c r="G368" s="25" t="str">
        <f t="shared" si="22"/>
        <v>#NA</v>
      </c>
      <c r="H368" s="25">
        <f t="shared" si="23"/>
        <v>99622.64</v>
      </c>
    </row>
    <row r="369" spans="1:8" x14ac:dyDescent="0.45">
      <c r="A369" s="27">
        <v>42372</v>
      </c>
      <c r="B369" s="25" t="str">
        <f>VLOOKUP(A369,holiday!A369:G2474,6,FALSE)</f>
        <v>N</v>
      </c>
      <c r="C369" s="25" t="s">
        <v>9</v>
      </c>
      <c r="D369" s="25">
        <v>97656.445000000007</v>
      </c>
      <c r="E369" s="25" t="str">
        <f t="shared" si="20"/>
        <v>#NA</v>
      </c>
      <c r="F369" s="25">
        <f t="shared" si="21"/>
        <v>97656.445000000007</v>
      </c>
      <c r="G369" s="25" t="str">
        <f t="shared" si="22"/>
        <v>#NA</v>
      </c>
      <c r="H369" s="25">
        <f t="shared" si="23"/>
        <v>97656.445000000007</v>
      </c>
    </row>
    <row r="370" spans="1:8" x14ac:dyDescent="0.45">
      <c r="A370" s="27">
        <v>42373</v>
      </c>
      <c r="B370" s="25" t="str">
        <f>VLOOKUP(A370,holiday!A370:G2475,6,FALSE)</f>
        <v>N</v>
      </c>
      <c r="C370" s="25" t="s">
        <v>9</v>
      </c>
      <c r="D370" s="25">
        <v>110932.505</v>
      </c>
      <c r="E370" s="25" t="str">
        <f t="shared" si="20"/>
        <v>#NA</v>
      </c>
      <c r="F370" s="25">
        <f t="shared" si="21"/>
        <v>110932.505</v>
      </c>
      <c r="G370" s="25" t="str">
        <f t="shared" si="22"/>
        <v>#NA</v>
      </c>
      <c r="H370" s="25">
        <f t="shared" si="23"/>
        <v>110932.505</v>
      </c>
    </row>
    <row r="371" spans="1:8" x14ac:dyDescent="0.45">
      <c r="A371" s="27">
        <v>42374</v>
      </c>
      <c r="B371" s="25" t="str">
        <f>VLOOKUP(A371,holiday!A371:G2476,6,FALSE)</f>
        <v>N</v>
      </c>
      <c r="C371" s="25" t="s">
        <v>9</v>
      </c>
      <c r="D371" s="25">
        <v>117873.58</v>
      </c>
      <c r="E371" s="25" t="str">
        <f t="shared" si="20"/>
        <v>#NA</v>
      </c>
      <c r="F371" s="25">
        <f t="shared" si="21"/>
        <v>117873.58</v>
      </c>
      <c r="G371" s="25" t="str">
        <f t="shared" si="22"/>
        <v>#NA</v>
      </c>
      <c r="H371" s="25">
        <f t="shared" si="23"/>
        <v>117873.58</v>
      </c>
    </row>
    <row r="372" spans="1:8" x14ac:dyDescent="0.45">
      <c r="A372" s="27">
        <v>42375</v>
      </c>
      <c r="B372" s="25" t="str">
        <f>VLOOKUP(A372,holiday!A372:G2477,6,FALSE)</f>
        <v>N</v>
      </c>
      <c r="C372" s="25" t="s">
        <v>9</v>
      </c>
      <c r="D372" s="25">
        <v>115064.265</v>
      </c>
      <c r="E372" s="25" t="str">
        <f t="shared" si="20"/>
        <v>#NA</v>
      </c>
      <c r="F372" s="25">
        <f t="shared" si="21"/>
        <v>115064.265</v>
      </c>
      <c r="G372" s="25" t="str">
        <f t="shared" si="22"/>
        <v>#NA</v>
      </c>
      <c r="H372" s="25">
        <f t="shared" si="23"/>
        <v>115064.265</v>
      </c>
    </row>
    <row r="373" spans="1:8" x14ac:dyDescent="0.45">
      <c r="A373" s="27">
        <v>42376</v>
      </c>
      <c r="B373" s="25" t="str">
        <f>VLOOKUP(A373,holiday!A373:G2478,6,FALSE)</f>
        <v>N</v>
      </c>
      <c r="C373" s="25" t="s">
        <v>9</v>
      </c>
      <c r="D373" s="25">
        <v>112392.69500000001</v>
      </c>
      <c r="E373" s="25" t="str">
        <f t="shared" si="20"/>
        <v>#NA</v>
      </c>
      <c r="F373" s="25">
        <f t="shared" si="21"/>
        <v>112392.69500000001</v>
      </c>
      <c r="G373" s="25" t="str">
        <f t="shared" si="22"/>
        <v>#NA</v>
      </c>
      <c r="H373" s="25">
        <f t="shared" si="23"/>
        <v>112392.69500000001</v>
      </c>
    </row>
    <row r="374" spans="1:8" x14ac:dyDescent="0.45">
      <c r="A374" s="27">
        <v>42377</v>
      </c>
      <c r="B374" s="25" t="str">
        <f>VLOOKUP(A374,holiday!A374:G2479,6,FALSE)</f>
        <v>N</v>
      </c>
      <c r="C374" s="25" t="s">
        <v>9</v>
      </c>
      <c r="D374" s="25">
        <v>111879.54</v>
      </c>
      <c r="E374" s="25" t="str">
        <f t="shared" si="20"/>
        <v>#NA</v>
      </c>
      <c r="F374" s="25">
        <f t="shared" si="21"/>
        <v>111879.54</v>
      </c>
      <c r="G374" s="25" t="str">
        <f t="shared" si="22"/>
        <v>#NA</v>
      </c>
      <c r="H374" s="25">
        <f t="shared" si="23"/>
        <v>111879.54</v>
      </c>
    </row>
    <row r="375" spans="1:8" x14ac:dyDescent="0.45">
      <c r="A375" s="27">
        <v>42378</v>
      </c>
      <c r="B375" s="25" t="str">
        <f>VLOOKUP(A375,holiday!A375:G2480,6,FALSE)</f>
        <v>N</v>
      </c>
      <c r="C375" s="25" t="s">
        <v>9</v>
      </c>
      <c r="D375" s="25">
        <v>105482.69500000001</v>
      </c>
      <c r="E375" s="25" t="str">
        <f t="shared" si="20"/>
        <v>#NA</v>
      </c>
      <c r="F375" s="25">
        <f t="shared" si="21"/>
        <v>105482.69500000001</v>
      </c>
      <c r="G375" s="25" t="str">
        <f t="shared" si="22"/>
        <v>#NA</v>
      </c>
      <c r="H375" s="25">
        <f t="shared" si="23"/>
        <v>105482.69500000001</v>
      </c>
    </row>
    <row r="376" spans="1:8" x14ac:dyDescent="0.45">
      <c r="A376" s="27">
        <v>42379</v>
      </c>
      <c r="B376" s="25" t="str">
        <f>VLOOKUP(A376,holiday!A376:G2481,6,FALSE)</f>
        <v>N</v>
      </c>
      <c r="C376" s="25" t="s">
        <v>9</v>
      </c>
      <c r="D376" s="25">
        <v>113049.145</v>
      </c>
      <c r="E376" s="25" t="str">
        <f t="shared" si="20"/>
        <v>#NA</v>
      </c>
      <c r="F376" s="25">
        <f t="shared" si="21"/>
        <v>113049.145</v>
      </c>
      <c r="G376" s="25" t="str">
        <f t="shared" si="22"/>
        <v>#NA</v>
      </c>
      <c r="H376" s="25">
        <f t="shared" si="23"/>
        <v>113049.145</v>
      </c>
    </row>
    <row r="377" spans="1:8" x14ac:dyDescent="0.45">
      <c r="A377" s="27">
        <v>42380</v>
      </c>
      <c r="B377" s="25" t="str">
        <f>VLOOKUP(A377,holiday!A377:G2482,6,FALSE)</f>
        <v>N</v>
      </c>
      <c r="C377" s="25" t="s">
        <v>9</v>
      </c>
      <c r="D377" s="25">
        <v>141133.08499999999</v>
      </c>
      <c r="E377" s="25" t="str">
        <f t="shared" si="20"/>
        <v>#NA</v>
      </c>
      <c r="F377" s="25">
        <f t="shared" si="21"/>
        <v>141133.08499999999</v>
      </c>
      <c r="G377" s="25" t="str">
        <f t="shared" si="22"/>
        <v>#NA</v>
      </c>
      <c r="H377" s="25">
        <f t="shared" si="23"/>
        <v>141133.08499999999</v>
      </c>
    </row>
    <row r="378" spans="1:8" x14ac:dyDescent="0.45">
      <c r="A378" s="27">
        <v>42381</v>
      </c>
      <c r="B378" s="25" t="str">
        <f>VLOOKUP(A378,holiday!A378:G2483,6,FALSE)</f>
        <v>N</v>
      </c>
      <c r="C378" s="25" t="s">
        <v>9</v>
      </c>
      <c r="D378" s="25">
        <v>135006.10999999999</v>
      </c>
      <c r="E378" s="25" t="str">
        <f t="shared" si="20"/>
        <v>#NA</v>
      </c>
      <c r="F378" s="25">
        <f t="shared" si="21"/>
        <v>135006.10999999999</v>
      </c>
      <c r="G378" s="25" t="str">
        <f t="shared" si="22"/>
        <v>#NA</v>
      </c>
      <c r="H378" s="25">
        <f t="shared" si="23"/>
        <v>135006.10999999999</v>
      </c>
    </row>
    <row r="379" spans="1:8" x14ac:dyDescent="0.45">
      <c r="A379" s="27">
        <v>42382</v>
      </c>
      <c r="B379" s="25" t="str">
        <f>VLOOKUP(A379,holiday!A379:G2484,6,FALSE)</f>
        <v>N</v>
      </c>
      <c r="C379" s="25" t="s">
        <v>9</v>
      </c>
      <c r="D379" s="25">
        <v>160011.07500000001</v>
      </c>
      <c r="E379" s="25" t="str">
        <f t="shared" si="20"/>
        <v>#NA</v>
      </c>
      <c r="F379" s="25">
        <f t="shared" si="21"/>
        <v>160011.07500000001</v>
      </c>
      <c r="G379" s="25" t="str">
        <f t="shared" si="22"/>
        <v>#NA</v>
      </c>
      <c r="H379" s="25">
        <f t="shared" si="23"/>
        <v>160011.07500000001</v>
      </c>
    </row>
    <row r="380" spans="1:8" x14ac:dyDescent="0.45">
      <c r="A380" s="27">
        <v>42383</v>
      </c>
      <c r="B380" s="25" t="str">
        <f>VLOOKUP(A380,holiday!A380:G2485,6,FALSE)</f>
        <v>N</v>
      </c>
      <c r="C380" s="25" t="s">
        <v>9</v>
      </c>
      <c r="D380" s="25">
        <v>120396.33500000001</v>
      </c>
      <c r="E380" s="25" t="str">
        <f t="shared" si="20"/>
        <v>#NA</v>
      </c>
      <c r="F380" s="25">
        <f t="shared" si="21"/>
        <v>120396.33500000001</v>
      </c>
      <c r="G380" s="25" t="str">
        <f t="shared" si="22"/>
        <v>#NA</v>
      </c>
      <c r="H380" s="25">
        <f t="shared" si="23"/>
        <v>120396.33500000001</v>
      </c>
    </row>
    <row r="381" spans="1:8" x14ac:dyDescent="0.45">
      <c r="A381" s="27">
        <v>42384</v>
      </c>
      <c r="B381" s="25" t="str">
        <f>VLOOKUP(A381,holiday!A381:G2486,6,FALSE)</f>
        <v>N</v>
      </c>
      <c r="C381" s="25" t="s">
        <v>9</v>
      </c>
      <c r="D381" s="25">
        <v>113244.79</v>
      </c>
      <c r="E381" s="25" t="str">
        <f t="shared" si="20"/>
        <v>#NA</v>
      </c>
      <c r="F381" s="25">
        <f t="shared" si="21"/>
        <v>113244.79</v>
      </c>
      <c r="G381" s="25" t="str">
        <f t="shared" si="22"/>
        <v>#NA</v>
      </c>
      <c r="H381" s="25">
        <f t="shared" si="23"/>
        <v>113244.79</v>
      </c>
    </row>
    <row r="382" spans="1:8" x14ac:dyDescent="0.45">
      <c r="A382" s="27">
        <v>42385</v>
      </c>
      <c r="B382" s="25" t="str">
        <f>VLOOKUP(A382,holiday!A382:G2487,6,FALSE)</f>
        <v>N</v>
      </c>
      <c r="C382" s="25" t="s">
        <v>9</v>
      </c>
      <c r="D382" s="25">
        <v>103046.17</v>
      </c>
      <c r="E382" s="25" t="str">
        <f t="shared" si="20"/>
        <v>#NA</v>
      </c>
      <c r="F382" s="25">
        <f t="shared" si="21"/>
        <v>103046.17</v>
      </c>
      <c r="G382" s="25" t="str">
        <f t="shared" si="22"/>
        <v>#NA</v>
      </c>
      <c r="H382" s="25">
        <f t="shared" si="23"/>
        <v>103046.17</v>
      </c>
    </row>
    <row r="383" spans="1:8" x14ac:dyDescent="0.45">
      <c r="A383" s="27">
        <v>42386</v>
      </c>
      <c r="B383" s="25" t="str">
        <f>VLOOKUP(A383,holiday!A383:G2488,6,FALSE)</f>
        <v>N</v>
      </c>
      <c r="C383" s="25" t="s">
        <v>9</v>
      </c>
      <c r="D383" s="25">
        <v>114097.07</v>
      </c>
      <c r="E383" s="25" t="str">
        <f t="shared" si="20"/>
        <v>#NA</v>
      </c>
      <c r="F383" s="25">
        <f t="shared" si="21"/>
        <v>114097.07</v>
      </c>
      <c r="G383" s="25" t="str">
        <f t="shared" si="22"/>
        <v>#NA</v>
      </c>
      <c r="H383" s="25">
        <f t="shared" si="23"/>
        <v>114097.07</v>
      </c>
    </row>
    <row r="384" spans="1:8" x14ac:dyDescent="0.45">
      <c r="A384" s="27">
        <v>42387</v>
      </c>
      <c r="B384" s="25" t="str">
        <f>VLOOKUP(A384,holiday!A384:G2489,6,FALSE)</f>
        <v>N</v>
      </c>
      <c r="C384" s="25" t="s">
        <v>9</v>
      </c>
      <c r="D384" s="25">
        <v>147817.58499999999</v>
      </c>
      <c r="E384" s="25" t="str">
        <f t="shared" si="20"/>
        <v>#NA</v>
      </c>
      <c r="F384" s="25">
        <f t="shared" si="21"/>
        <v>147817.58499999999</v>
      </c>
      <c r="G384" s="25" t="str">
        <f t="shared" si="22"/>
        <v>#NA</v>
      </c>
      <c r="H384" s="25">
        <f t="shared" si="23"/>
        <v>147817.58499999999</v>
      </c>
    </row>
    <row r="385" spans="1:8" x14ac:dyDescent="0.45">
      <c r="A385" s="27">
        <v>42388</v>
      </c>
      <c r="B385" s="25" t="str">
        <f>VLOOKUP(A385,holiday!A385:G2490,6,FALSE)</f>
        <v>N</v>
      </c>
      <c r="C385" s="25" t="s">
        <v>9</v>
      </c>
      <c r="D385" s="25">
        <v>148612.37</v>
      </c>
      <c r="E385" s="25" t="str">
        <f t="shared" si="20"/>
        <v>#NA</v>
      </c>
      <c r="F385" s="25">
        <f t="shared" si="21"/>
        <v>148612.37</v>
      </c>
      <c r="G385" s="25" t="str">
        <f t="shared" si="22"/>
        <v>#NA</v>
      </c>
      <c r="H385" s="25">
        <f t="shared" si="23"/>
        <v>148612.37</v>
      </c>
    </row>
    <row r="386" spans="1:8" x14ac:dyDescent="0.45">
      <c r="A386" s="27">
        <v>42389</v>
      </c>
      <c r="B386" s="25" t="str">
        <f>VLOOKUP(A386,holiday!A386:G2491,6,FALSE)</f>
        <v>N</v>
      </c>
      <c r="C386" s="25" t="s">
        <v>9</v>
      </c>
      <c r="D386" s="25">
        <v>142471.51</v>
      </c>
      <c r="E386" s="25" t="str">
        <f t="shared" ref="E386:E449" si="24">IF(B386&lt;&gt;C386,"#NA","#NA")</f>
        <v>#NA</v>
      </c>
      <c r="F386" s="25">
        <f t="shared" ref="F386:F449" si="25">IF(B386="N",D386,"#NA")</f>
        <v>142471.51</v>
      </c>
      <c r="G386" s="25" t="str">
        <f t="shared" ref="G386:G449" si="26">IF(C386="y",D386,"#NA")</f>
        <v>#NA</v>
      </c>
      <c r="H386" s="25">
        <f t="shared" ref="H386:H449" si="27">IF(C386&lt;&gt;"n","#NA",D386)</f>
        <v>142471.51</v>
      </c>
    </row>
    <row r="387" spans="1:8" x14ac:dyDescent="0.45">
      <c r="A387" s="27">
        <v>42390</v>
      </c>
      <c r="B387" s="25" t="str">
        <f>VLOOKUP(A387,holiday!A387:G2492,6,FALSE)</f>
        <v>N</v>
      </c>
      <c r="C387" s="25" t="s">
        <v>9</v>
      </c>
      <c r="D387" s="25">
        <v>139450.61499999999</v>
      </c>
      <c r="E387" s="25" t="str">
        <f t="shared" si="24"/>
        <v>#NA</v>
      </c>
      <c r="F387" s="25">
        <f t="shared" si="25"/>
        <v>139450.61499999999</v>
      </c>
      <c r="G387" s="25" t="str">
        <f t="shared" si="26"/>
        <v>#NA</v>
      </c>
      <c r="H387" s="25">
        <f t="shared" si="27"/>
        <v>139450.61499999999</v>
      </c>
    </row>
    <row r="388" spans="1:8" x14ac:dyDescent="0.45">
      <c r="A388" s="27">
        <v>42391</v>
      </c>
      <c r="B388" s="25" t="str">
        <f>VLOOKUP(A388,holiday!A388:G2493,6,FALSE)</f>
        <v>N</v>
      </c>
      <c r="C388" s="25" t="s">
        <v>9</v>
      </c>
      <c r="D388" s="25">
        <v>129135.185</v>
      </c>
      <c r="E388" s="25" t="str">
        <f t="shared" si="24"/>
        <v>#NA</v>
      </c>
      <c r="F388" s="25">
        <f t="shared" si="25"/>
        <v>129135.185</v>
      </c>
      <c r="G388" s="25" t="str">
        <f t="shared" si="26"/>
        <v>#NA</v>
      </c>
      <c r="H388" s="25">
        <f t="shared" si="27"/>
        <v>129135.185</v>
      </c>
    </row>
    <row r="389" spans="1:8" x14ac:dyDescent="0.45">
      <c r="A389" s="27">
        <v>42392</v>
      </c>
      <c r="B389" s="25" t="str">
        <f>VLOOKUP(A389,holiday!A389:G2494,6,FALSE)</f>
        <v>N</v>
      </c>
      <c r="C389" s="25" t="s">
        <v>9</v>
      </c>
      <c r="D389" s="25">
        <v>108097.845</v>
      </c>
      <c r="E389" s="25" t="str">
        <f t="shared" si="24"/>
        <v>#NA</v>
      </c>
      <c r="F389" s="25">
        <f t="shared" si="25"/>
        <v>108097.845</v>
      </c>
      <c r="G389" s="25" t="str">
        <f t="shared" si="26"/>
        <v>#NA</v>
      </c>
      <c r="H389" s="25">
        <f t="shared" si="27"/>
        <v>108097.845</v>
      </c>
    </row>
    <row r="390" spans="1:8" x14ac:dyDescent="0.45">
      <c r="A390" s="27">
        <v>42393</v>
      </c>
      <c r="B390" s="25" t="str">
        <f>VLOOKUP(A390,holiday!A390:G2495,6,FALSE)</f>
        <v>N</v>
      </c>
      <c r="C390" s="25" t="s">
        <v>9</v>
      </c>
      <c r="D390" s="25">
        <v>103396.3</v>
      </c>
      <c r="E390" s="25" t="str">
        <f t="shared" si="24"/>
        <v>#NA</v>
      </c>
      <c r="F390" s="25">
        <f t="shared" si="25"/>
        <v>103396.3</v>
      </c>
      <c r="G390" s="25" t="str">
        <f t="shared" si="26"/>
        <v>#NA</v>
      </c>
      <c r="H390" s="25">
        <f t="shared" si="27"/>
        <v>103396.3</v>
      </c>
    </row>
    <row r="391" spans="1:8" x14ac:dyDescent="0.45">
      <c r="A391" s="27">
        <v>42394</v>
      </c>
      <c r="B391" s="25" t="str">
        <f>VLOOKUP(A391,holiday!A391:G2496,6,FALSE)</f>
        <v>N</v>
      </c>
      <c r="C391" s="25" t="s">
        <v>9</v>
      </c>
      <c r="D391" s="25">
        <v>112649.60000000001</v>
      </c>
      <c r="E391" s="25" t="str">
        <f t="shared" si="24"/>
        <v>#NA</v>
      </c>
      <c r="F391" s="25">
        <f t="shared" si="25"/>
        <v>112649.60000000001</v>
      </c>
      <c r="G391" s="25" t="str">
        <f t="shared" si="26"/>
        <v>#NA</v>
      </c>
      <c r="H391" s="25">
        <f t="shared" si="27"/>
        <v>112649.60000000001</v>
      </c>
    </row>
    <row r="392" spans="1:8" x14ac:dyDescent="0.45">
      <c r="A392" s="27">
        <v>42395</v>
      </c>
      <c r="B392" s="25" t="str">
        <f>VLOOKUP(A392,holiday!A392:G2497,6,FALSE)</f>
        <v>N</v>
      </c>
      <c r="C392" s="25" t="s">
        <v>10</v>
      </c>
      <c r="D392" s="25">
        <v>110152.815</v>
      </c>
      <c r="E392" s="25" t="str">
        <f t="shared" si="24"/>
        <v>#NA</v>
      </c>
      <c r="F392" s="25">
        <f t="shared" si="25"/>
        <v>110152.815</v>
      </c>
      <c r="G392" s="25">
        <f t="shared" si="26"/>
        <v>110152.815</v>
      </c>
      <c r="H392" s="25" t="str">
        <f t="shared" si="27"/>
        <v>#NA</v>
      </c>
    </row>
    <row r="393" spans="1:8" x14ac:dyDescent="0.45">
      <c r="A393" s="27">
        <v>42396</v>
      </c>
      <c r="B393" s="25" t="str">
        <f>VLOOKUP(A393,holiday!A393:G2498,6,FALSE)</f>
        <v>N</v>
      </c>
      <c r="C393" s="25" t="s">
        <v>9</v>
      </c>
      <c r="D393" s="25">
        <v>133718.035</v>
      </c>
      <c r="E393" s="25" t="str">
        <f t="shared" si="24"/>
        <v>#NA</v>
      </c>
      <c r="F393" s="25">
        <f t="shared" si="25"/>
        <v>133718.035</v>
      </c>
      <c r="G393" s="25" t="str">
        <f t="shared" si="26"/>
        <v>#NA</v>
      </c>
      <c r="H393" s="25">
        <f t="shared" si="27"/>
        <v>133718.035</v>
      </c>
    </row>
    <row r="394" spans="1:8" x14ac:dyDescent="0.45">
      <c r="A394" s="27">
        <v>42397</v>
      </c>
      <c r="B394" s="25" t="str">
        <f>VLOOKUP(A394,holiday!A394:G2499,6,FALSE)</f>
        <v>Y</v>
      </c>
      <c r="C394" s="25" t="s">
        <v>9</v>
      </c>
      <c r="D394" s="25">
        <v>134169.82999999999</v>
      </c>
      <c r="E394" s="25" t="str">
        <f t="shared" si="24"/>
        <v>#NA</v>
      </c>
      <c r="F394" s="25" t="str">
        <f t="shared" si="25"/>
        <v>#NA</v>
      </c>
      <c r="G394" s="25" t="str">
        <f t="shared" si="26"/>
        <v>#NA</v>
      </c>
      <c r="H394" s="25">
        <f t="shared" si="27"/>
        <v>134169.82999999999</v>
      </c>
    </row>
    <row r="395" spans="1:8" x14ac:dyDescent="0.45">
      <c r="A395" s="27">
        <v>42398</v>
      </c>
      <c r="B395" s="25" t="str">
        <f>VLOOKUP(A395,holiday!A395:G2500,6,FALSE)</f>
        <v>Y</v>
      </c>
      <c r="C395" s="25" t="s">
        <v>9</v>
      </c>
      <c r="D395" s="25">
        <v>123615.21</v>
      </c>
      <c r="E395" s="25" t="str">
        <f t="shared" si="24"/>
        <v>#NA</v>
      </c>
      <c r="F395" s="25" t="str">
        <f t="shared" si="25"/>
        <v>#NA</v>
      </c>
      <c r="G395" s="25" t="str">
        <f t="shared" si="26"/>
        <v>#NA</v>
      </c>
      <c r="H395" s="25">
        <f t="shared" si="27"/>
        <v>123615.21</v>
      </c>
    </row>
    <row r="396" spans="1:8" x14ac:dyDescent="0.45">
      <c r="A396" s="27">
        <v>42399</v>
      </c>
      <c r="B396" s="25" t="str">
        <f>VLOOKUP(A396,holiday!A396:G2501,6,FALSE)</f>
        <v>Y</v>
      </c>
      <c r="C396" s="25" t="s">
        <v>9</v>
      </c>
      <c r="D396" s="25">
        <v>107579.345</v>
      </c>
      <c r="E396" s="25" t="str">
        <f t="shared" si="24"/>
        <v>#NA</v>
      </c>
      <c r="F396" s="25" t="str">
        <f t="shared" si="25"/>
        <v>#NA</v>
      </c>
      <c r="G396" s="25" t="str">
        <f t="shared" si="26"/>
        <v>#NA</v>
      </c>
      <c r="H396" s="25">
        <f t="shared" si="27"/>
        <v>107579.345</v>
      </c>
    </row>
    <row r="397" spans="1:8" x14ac:dyDescent="0.45">
      <c r="A397" s="27">
        <v>42400</v>
      </c>
      <c r="B397" s="25" t="str">
        <f>VLOOKUP(A397,holiday!A397:G2502,6,FALSE)</f>
        <v>Y</v>
      </c>
      <c r="C397" s="25" t="s">
        <v>9</v>
      </c>
      <c r="D397" s="25">
        <v>101279.65</v>
      </c>
      <c r="E397" s="25" t="str">
        <f t="shared" si="24"/>
        <v>#NA</v>
      </c>
      <c r="F397" s="25" t="str">
        <f t="shared" si="25"/>
        <v>#NA</v>
      </c>
      <c r="G397" s="25" t="str">
        <f t="shared" si="26"/>
        <v>#NA</v>
      </c>
      <c r="H397" s="25">
        <f t="shared" si="27"/>
        <v>101279.65</v>
      </c>
    </row>
    <row r="398" spans="1:8" x14ac:dyDescent="0.45">
      <c r="A398" s="27">
        <v>42401</v>
      </c>
      <c r="B398" s="25" t="str">
        <f>VLOOKUP(A398,holiday!A398:G2503,6,FALSE)</f>
        <v>Y</v>
      </c>
      <c r="C398" s="25" t="s">
        <v>9</v>
      </c>
      <c r="D398" s="25">
        <v>121942.895</v>
      </c>
      <c r="E398" s="25" t="str">
        <f t="shared" si="24"/>
        <v>#NA</v>
      </c>
      <c r="F398" s="25" t="str">
        <f t="shared" si="25"/>
        <v>#NA</v>
      </c>
      <c r="G398" s="25" t="str">
        <f t="shared" si="26"/>
        <v>#NA</v>
      </c>
      <c r="H398" s="25">
        <f t="shared" si="27"/>
        <v>121942.895</v>
      </c>
    </row>
    <row r="399" spans="1:8" x14ac:dyDescent="0.45">
      <c r="A399" s="27">
        <v>42402</v>
      </c>
      <c r="B399" s="25" t="str">
        <f>VLOOKUP(A399,holiday!A399:G2504,6,FALSE)</f>
        <v>Y</v>
      </c>
      <c r="C399" s="25" t="s">
        <v>9</v>
      </c>
      <c r="D399" s="25">
        <v>133989.155</v>
      </c>
      <c r="E399" s="25" t="str">
        <f t="shared" si="24"/>
        <v>#NA</v>
      </c>
      <c r="F399" s="25" t="str">
        <f t="shared" si="25"/>
        <v>#NA</v>
      </c>
      <c r="G399" s="25" t="str">
        <f t="shared" si="26"/>
        <v>#NA</v>
      </c>
      <c r="H399" s="25">
        <f t="shared" si="27"/>
        <v>133989.155</v>
      </c>
    </row>
    <row r="400" spans="1:8" x14ac:dyDescent="0.45">
      <c r="A400" s="27">
        <v>42403</v>
      </c>
      <c r="B400" s="25" t="str">
        <f>VLOOKUP(A400,holiday!A400:G2505,6,FALSE)</f>
        <v>Y</v>
      </c>
      <c r="C400" s="25" t="s">
        <v>9</v>
      </c>
      <c r="D400" s="25">
        <v>122594.47500000001</v>
      </c>
      <c r="E400" s="25" t="str">
        <f t="shared" si="24"/>
        <v>#NA</v>
      </c>
      <c r="F400" s="25" t="str">
        <f t="shared" si="25"/>
        <v>#NA</v>
      </c>
      <c r="G400" s="25" t="str">
        <f t="shared" si="26"/>
        <v>#NA</v>
      </c>
      <c r="H400" s="25">
        <f t="shared" si="27"/>
        <v>122594.47500000001</v>
      </c>
    </row>
    <row r="401" spans="1:8" x14ac:dyDescent="0.45">
      <c r="A401" s="27">
        <v>42404</v>
      </c>
      <c r="B401" s="25" t="str">
        <f>VLOOKUP(A401,holiday!A401:G2506,6,FALSE)</f>
        <v>Y</v>
      </c>
      <c r="C401" s="25" t="s">
        <v>9</v>
      </c>
      <c r="D401" s="25">
        <v>119919.605</v>
      </c>
      <c r="E401" s="25" t="str">
        <f t="shared" si="24"/>
        <v>#NA</v>
      </c>
      <c r="F401" s="25" t="str">
        <f t="shared" si="25"/>
        <v>#NA</v>
      </c>
      <c r="G401" s="25" t="str">
        <f t="shared" si="26"/>
        <v>#NA</v>
      </c>
      <c r="H401" s="25">
        <f t="shared" si="27"/>
        <v>119919.605</v>
      </c>
    </row>
    <row r="402" spans="1:8" x14ac:dyDescent="0.45">
      <c r="A402" s="27">
        <v>42405</v>
      </c>
      <c r="B402" s="25" t="str">
        <f>VLOOKUP(A402,holiday!A402:G2507,6,FALSE)</f>
        <v>Y</v>
      </c>
      <c r="C402" s="25" t="s">
        <v>9</v>
      </c>
      <c r="D402" s="25">
        <v>126330.55</v>
      </c>
      <c r="E402" s="25" t="str">
        <f t="shared" si="24"/>
        <v>#NA</v>
      </c>
      <c r="F402" s="25" t="str">
        <f t="shared" si="25"/>
        <v>#NA</v>
      </c>
      <c r="G402" s="25" t="str">
        <f t="shared" si="26"/>
        <v>#NA</v>
      </c>
      <c r="H402" s="25">
        <f t="shared" si="27"/>
        <v>126330.55</v>
      </c>
    </row>
    <row r="403" spans="1:8" x14ac:dyDescent="0.45">
      <c r="A403" s="27">
        <v>42406</v>
      </c>
      <c r="B403" s="25" t="str">
        <f>VLOOKUP(A403,holiday!A403:G2508,6,FALSE)</f>
        <v>Y</v>
      </c>
      <c r="C403" s="25" t="s">
        <v>9</v>
      </c>
      <c r="D403" s="25">
        <v>123737.01</v>
      </c>
      <c r="E403" s="25" t="str">
        <f t="shared" si="24"/>
        <v>#NA</v>
      </c>
      <c r="F403" s="25" t="str">
        <f t="shared" si="25"/>
        <v>#NA</v>
      </c>
      <c r="G403" s="25" t="str">
        <f t="shared" si="26"/>
        <v>#NA</v>
      </c>
      <c r="H403" s="25">
        <f t="shared" si="27"/>
        <v>123737.01</v>
      </c>
    </row>
    <row r="404" spans="1:8" x14ac:dyDescent="0.45">
      <c r="A404" s="27">
        <v>42407</v>
      </c>
      <c r="B404" s="25" t="str">
        <f>VLOOKUP(A404,holiday!A404:G2509,6,FALSE)</f>
        <v>Y</v>
      </c>
      <c r="C404" s="25" t="s">
        <v>9</v>
      </c>
      <c r="D404" s="25">
        <v>124436.81</v>
      </c>
      <c r="E404" s="25" t="str">
        <f t="shared" si="24"/>
        <v>#NA</v>
      </c>
      <c r="F404" s="25" t="str">
        <f t="shared" si="25"/>
        <v>#NA</v>
      </c>
      <c r="G404" s="25" t="str">
        <f t="shared" si="26"/>
        <v>#NA</v>
      </c>
      <c r="H404" s="25">
        <f t="shared" si="27"/>
        <v>124436.81</v>
      </c>
    </row>
    <row r="405" spans="1:8" x14ac:dyDescent="0.45">
      <c r="A405" s="27">
        <v>42408</v>
      </c>
      <c r="B405" s="25" t="str">
        <f>VLOOKUP(A405,holiday!A405:G2510,6,FALSE)</f>
        <v>Y</v>
      </c>
      <c r="C405" s="25" t="s">
        <v>9</v>
      </c>
      <c r="D405" s="25">
        <v>129327.22500000001</v>
      </c>
      <c r="E405" s="25" t="str">
        <f t="shared" si="24"/>
        <v>#NA</v>
      </c>
      <c r="F405" s="25" t="str">
        <f t="shared" si="25"/>
        <v>#NA</v>
      </c>
      <c r="G405" s="25" t="str">
        <f t="shared" si="26"/>
        <v>#NA</v>
      </c>
      <c r="H405" s="25">
        <f t="shared" si="27"/>
        <v>129327.22500000001</v>
      </c>
    </row>
    <row r="406" spans="1:8" x14ac:dyDescent="0.45">
      <c r="A406" s="27">
        <v>42409</v>
      </c>
      <c r="B406" s="25" t="str">
        <f>VLOOKUP(A406,holiday!A406:G2511,6,FALSE)</f>
        <v>Y</v>
      </c>
      <c r="C406" s="25" t="s">
        <v>9</v>
      </c>
      <c r="D406" s="25">
        <v>131271.26500000001</v>
      </c>
      <c r="E406" s="25" t="str">
        <f t="shared" si="24"/>
        <v>#NA</v>
      </c>
      <c r="F406" s="25" t="str">
        <f t="shared" si="25"/>
        <v>#NA</v>
      </c>
      <c r="G406" s="25" t="str">
        <f t="shared" si="26"/>
        <v>#NA</v>
      </c>
      <c r="H406" s="25">
        <f t="shared" si="27"/>
        <v>131271.26500000001</v>
      </c>
    </row>
    <row r="407" spans="1:8" x14ac:dyDescent="0.45">
      <c r="A407" s="27">
        <v>42410</v>
      </c>
      <c r="B407" s="25" t="str">
        <f>VLOOKUP(A407,holiday!A407:G2512,6,FALSE)</f>
        <v>Y</v>
      </c>
      <c r="C407" s="25" t="s">
        <v>9</v>
      </c>
      <c r="D407" s="25">
        <v>132265.005</v>
      </c>
      <c r="E407" s="25" t="str">
        <f t="shared" si="24"/>
        <v>#NA</v>
      </c>
      <c r="F407" s="25" t="str">
        <f t="shared" si="25"/>
        <v>#NA</v>
      </c>
      <c r="G407" s="25" t="str">
        <f t="shared" si="26"/>
        <v>#NA</v>
      </c>
      <c r="H407" s="25">
        <f t="shared" si="27"/>
        <v>132265.005</v>
      </c>
    </row>
    <row r="408" spans="1:8" x14ac:dyDescent="0.45">
      <c r="A408" s="27">
        <v>42411</v>
      </c>
      <c r="B408" s="25" t="str">
        <f>VLOOKUP(A408,holiday!A408:G2513,6,FALSE)</f>
        <v>Y</v>
      </c>
      <c r="C408" s="25" t="s">
        <v>9</v>
      </c>
      <c r="D408" s="25">
        <v>131003.79</v>
      </c>
      <c r="E408" s="25" t="str">
        <f t="shared" si="24"/>
        <v>#NA</v>
      </c>
      <c r="F408" s="25" t="str">
        <f t="shared" si="25"/>
        <v>#NA</v>
      </c>
      <c r="G408" s="25" t="str">
        <f t="shared" si="26"/>
        <v>#NA</v>
      </c>
      <c r="H408" s="25">
        <f t="shared" si="27"/>
        <v>131003.79</v>
      </c>
    </row>
    <row r="409" spans="1:8" x14ac:dyDescent="0.45">
      <c r="A409" s="27">
        <v>42412</v>
      </c>
      <c r="B409" s="25" t="str">
        <f>VLOOKUP(A409,holiday!A409:G2514,6,FALSE)</f>
        <v>Y</v>
      </c>
      <c r="C409" s="25" t="s">
        <v>9</v>
      </c>
      <c r="D409" s="25">
        <v>133845.51999999999</v>
      </c>
      <c r="E409" s="25" t="str">
        <f t="shared" si="24"/>
        <v>#NA</v>
      </c>
      <c r="F409" s="25" t="str">
        <f t="shared" si="25"/>
        <v>#NA</v>
      </c>
      <c r="G409" s="25" t="str">
        <f t="shared" si="26"/>
        <v>#NA</v>
      </c>
      <c r="H409" s="25">
        <f t="shared" si="27"/>
        <v>133845.51999999999</v>
      </c>
    </row>
    <row r="410" spans="1:8" x14ac:dyDescent="0.45">
      <c r="A410" s="27">
        <v>42413</v>
      </c>
      <c r="B410" s="25" t="str">
        <f>VLOOKUP(A410,holiday!A410:G2515,6,FALSE)</f>
        <v>Y</v>
      </c>
      <c r="C410" s="25" t="s">
        <v>9</v>
      </c>
      <c r="D410" s="25">
        <v>120839.995</v>
      </c>
      <c r="E410" s="25" t="str">
        <f t="shared" si="24"/>
        <v>#NA</v>
      </c>
      <c r="F410" s="25" t="str">
        <f t="shared" si="25"/>
        <v>#NA</v>
      </c>
      <c r="G410" s="25" t="str">
        <f t="shared" si="26"/>
        <v>#NA</v>
      </c>
      <c r="H410" s="25">
        <f t="shared" si="27"/>
        <v>120839.995</v>
      </c>
    </row>
    <row r="411" spans="1:8" x14ac:dyDescent="0.45">
      <c r="A411" s="27">
        <v>42414</v>
      </c>
      <c r="B411" s="25" t="str">
        <f>VLOOKUP(A411,holiday!A411:G2516,6,FALSE)</f>
        <v>Y</v>
      </c>
      <c r="C411" s="25" t="s">
        <v>9</v>
      </c>
      <c r="D411" s="25">
        <v>104364.735</v>
      </c>
      <c r="E411" s="25" t="str">
        <f t="shared" si="24"/>
        <v>#NA</v>
      </c>
      <c r="F411" s="25" t="str">
        <f t="shared" si="25"/>
        <v>#NA</v>
      </c>
      <c r="G411" s="25" t="str">
        <f t="shared" si="26"/>
        <v>#NA</v>
      </c>
      <c r="H411" s="25">
        <f t="shared" si="27"/>
        <v>104364.735</v>
      </c>
    </row>
    <row r="412" spans="1:8" x14ac:dyDescent="0.45">
      <c r="A412" s="27">
        <v>42415</v>
      </c>
      <c r="B412" s="25" t="str">
        <f>VLOOKUP(A412,holiday!A412:G2517,6,FALSE)</f>
        <v>Y</v>
      </c>
      <c r="C412" s="25" t="s">
        <v>9</v>
      </c>
      <c r="D412" s="25">
        <v>120863.325</v>
      </c>
      <c r="E412" s="25" t="str">
        <f t="shared" si="24"/>
        <v>#NA</v>
      </c>
      <c r="F412" s="25" t="str">
        <f t="shared" si="25"/>
        <v>#NA</v>
      </c>
      <c r="G412" s="25" t="str">
        <f t="shared" si="26"/>
        <v>#NA</v>
      </c>
      <c r="H412" s="25">
        <f t="shared" si="27"/>
        <v>120863.325</v>
      </c>
    </row>
    <row r="413" spans="1:8" x14ac:dyDescent="0.45">
      <c r="A413" s="27">
        <v>42416</v>
      </c>
      <c r="B413" s="25" t="str">
        <f>VLOOKUP(A413,holiday!A413:G2518,6,FALSE)</f>
        <v>Y</v>
      </c>
      <c r="C413" s="25" t="s">
        <v>9</v>
      </c>
      <c r="D413" s="25">
        <v>117062.035</v>
      </c>
      <c r="E413" s="25" t="str">
        <f t="shared" si="24"/>
        <v>#NA</v>
      </c>
      <c r="F413" s="25" t="str">
        <f t="shared" si="25"/>
        <v>#NA</v>
      </c>
      <c r="G413" s="25" t="str">
        <f t="shared" si="26"/>
        <v>#NA</v>
      </c>
      <c r="H413" s="25">
        <f t="shared" si="27"/>
        <v>117062.035</v>
      </c>
    </row>
    <row r="414" spans="1:8" x14ac:dyDescent="0.45">
      <c r="A414" s="27">
        <v>42417</v>
      </c>
      <c r="B414" s="25" t="str">
        <f>VLOOKUP(A414,holiday!A414:G2519,6,FALSE)</f>
        <v>Y</v>
      </c>
      <c r="C414" s="25" t="s">
        <v>9</v>
      </c>
      <c r="D414" s="25">
        <v>119481.79</v>
      </c>
      <c r="E414" s="25" t="str">
        <f t="shared" si="24"/>
        <v>#NA</v>
      </c>
      <c r="F414" s="25" t="str">
        <f t="shared" si="25"/>
        <v>#NA</v>
      </c>
      <c r="G414" s="25" t="str">
        <f t="shared" si="26"/>
        <v>#NA</v>
      </c>
      <c r="H414" s="25">
        <f t="shared" si="27"/>
        <v>119481.79</v>
      </c>
    </row>
    <row r="415" spans="1:8" x14ac:dyDescent="0.45">
      <c r="A415" s="27">
        <v>42418</v>
      </c>
      <c r="B415" s="25" t="str">
        <f>VLOOKUP(A415,holiday!A415:G2520,6,FALSE)</f>
        <v>Y</v>
      </c>
      <c r="C415" s="25" t="s">
        <v>9</v>
      </c>
      <c r="D415" s="25">
        <v>125964.185</v>
      </c>
      <c r="E415" s="25" t="str">
        <f t="shared" si="24"/>
        <v>#NA</v>
      </c>
      <c r="F415" s="25" t="str">
        <f t="shared" si="25"/>
        <v>#NA</v>
      </c>
      <c r="G415" s="25" t="str">
        <f t="shared" si="26"/>
        <v>#NA</v>
      </c>
      <c r="H415" s="25">
        <f t="shared" si="27"/>
        <v>125964.185</v>
      </c>
    </row>
    <row r="416" spans="1:8" x14ac:dyDescent="0.45">
      <c r="A416" s="27">
        <v>42419</v>
      </c>
      <c r="B416" s="25" t="str">
        <f>VLOOKUP(A416,holiday!A416:G2521,6,FALSE)</f>
        <v>Y</v>
      </c>
      <c r="C416" s="25" t="s">
        <v>9</v>
      </c>
      <c r="D416" s="25">
        <v>122991.66</v>
      </c>
      <c r="E416" s="25" t="str">
        <f t="shared" si="24"/>
        <v>#NA</v>
      </c>
      <c r="F416" s="25" t="str">
        <f t="shared" si="25"/>
        <v>#NA</v>
      </c>
      <c r="G416" s="25" t="str">
        <f t="shared" si="26"/>
        <v>#NA</v>
      </c>
      <c r="H416" s="25">
        <f t="shared" si="27"/>
        <v>122991.66</v>
      </c>
    </row>
    <row r="417" spans="1:8" x14ac:dyDescent="0.45">
      <c r="A417" s="27">
        <v>42420</v>
      </c>
      <c r="B417" s="25" t="str">
        <f>VLOOKUP(A417,holiday!A417:G2522,6,FALSE)</f>
        <v>Y</v>
      </c>
      <c r="C417" s="25" t="s">
        <v>9</v>
      </c>
      <c r="D417" s="25">
        <v>105911.71</v>
      </c>
      <c r="E417" s="25" t="str">
        <f t="shared" si="24"/>
        <v>#NA</v>
      </c>
      <c r="F417" s="25" t="str">
        <f t="shared" si="25"/>
        <v>#NA</v>
      </c>
      <c r="G417" s="25" t="str">
        <f t="shared" si="26"/>
        <v>#NA</v>
      </c>
      <c r="H417" s="25">
        <f t="shared" si="27"/>
        <v>105911.71</v>
      </c>
    </row>
    <row r="418" spans="1:8" x14ac:dyDescent="0.45">
      <c r="A418" s="27">
        <v>42421</v>
      </c>
      <c r="B418" s="25" t="str">
        <f>VLOOKUP(A418,holiday!A418:G2523,6,FALSE)</f>
        <v>Y</v>
      </c>
      <c r="C418" s="25" t="s">
        <v>9</v>
      </c>
      <c r="D418" s="25">
        <v>107884.355</v>
      </c>
      <c r="E418" s="25" t="str">
        <f t="shared" si="24"/>
        <v>#NA</v>
      </c>
      <c r="F418" s="25" t="str">
        <f t="shared" si="25"/>
        <v>#NA</v>
      </c>
      <c r="G418" s="25" t="str">
        <f t="shared" si="26"/>
        <v>#NA</v>
      </c>
      <c r="H418" s="25">
        <f t="shared" si="27"/>
        <v>107884.355</v>
      </c>
    </row>
    <row r="419" spans="1:8" x14ac:dyDescent="0.45">
      <c r="A419" s="27">
        <v>42422</v>
      </c>
      <c r="B419" s="25" t="str">
        <f>VLOOKUP(A419,holiday!A419:G2524,6,FALSE)</f>
        <v>Y</v>
      </c>
      <c r="C419" s="25" t="s">
        <v>9</v>
      </c>
      <c r="D419" s="25">
        <v>130527.325</v>
      </c>
      <c r="E419" s="25" t="str">
        <f t="shared" si="24"/>
        <v>#NA</v>
      </c>
      <c r="F419" s="25" t="str">
        <f t="shared" si="25"/>
        <v>#NA</v>
      </c>
      <c r="G419" s="25" t="str">
        <f t="shared" si="26"/>
        <v>#NA</v>
      </c>
      <c r="H419" s="25">
        <f t="shared" si="27"/>
        <v>130527.325</v>
      </c>
    </row>
    <row r="420" spans="1:8" x14ac:dyDescent="0.45">
      <c r="A420" s="27">
        <v>42423</v>
      </c>
      <c r="B420" s="25" t="str">
        <f>VLOOKUP(A420,holiday!A420:G2525,6,FALSE)</f>
        <v>Y</v>
      </c>
      <c r="C420" s="25" t="s">
        <v>9</v>
      </c>
      <c r="D420" s="25">
        <v>156924.82999999999</v>
      </c>
      <c r="E420" s="25" t="str">
        <f t="shared" si="24"/>
        <v>#NA</v>
      </c>
      <c r="F420" s="25" t="str">
        <f t="shared" si="25"/>
        <v>#NA</v>
      </c>
      <c r="G420" s="25" t="str">
        <f t="shared" si="26"/>
        <v>#NA</v>
      </c>
      <c r="H420" s="25">
        <f t="shared" si="27"/>
        <v>156924.82999999999</v>
      </c>
    </row>
    <row r="421" spans="1:8" x14ac:dyDescent="0.45">
      <c r="A421" s="27">
        <v>42424</v>
      </c>
      <c r="B421" s="25" t="str">
        <f>VLOOKUP(A421,holiday!A421:G2526,6,FALSE)</f>
        <v>Y</v>
      </c>
      <c r="C421" s="25" t="s">
        <v>9</v>
      </c>
      <c r="D421" s="25">
        <v>152419.41500000001</v>
      </c>
      <c r="E421" s="25" t="str">
        <f t="shared" si="24"/>
        <v>#NA</v>
      </c>
      <c r="F421" s="25" t="str">
        <f t="shared" si="25"/>
        <v>#NA</v>
      </c>
      <c r="G421" s="25" t="str">
        <f t="shared" si="26"/>
        <v>#NA</v>
      </c>
      <c r="H421" s="25">
        <f t="shared" si="27"/>
        <v>152419.41500000001</v>
      </c>
    </row>
    <row r="422" spans="1:8" x14ac:dyDescent="0.45">
      <c r="A422" s="27">
        <v>42425</v>
      </c>
      <c r="B422" s="25" t="str">
        <f>VLOOKUP(A422,holiday!A422:G2527,6,FALSE)</f>
        <v>Y</v>
      </c>
      <c r="C422" s="25" t="s">
        <v>9</v>
      </c>
      <c r="D422" s="25">
        <v>138064.85500000001</v>
      </c>
      <c r="E422" s="25" t="str">
        <f t="shared" si="24"/>
        <v>#NA</v>
      </c>
      <c r="F422" s="25" t="str">
        <f t="shared" si="25"/>
        <v>#NA</v>
      </c>
      <c r="G422" s="25" t="str">
        <f t="shared" si="26"/>
        <v>#NA</v>
      </c>
      <c r="H422" s="25">
        <f t="shared" si="27"/>
        <v>138064.85500000001</v>
      </c>
    </row>
    <row r="423" spans="1:8" x14ac:dyDescent="0.45">
      <c r="A423" s="27">
        <v>42426</v>
      </c>
      <c r="B423" s="25" t="str">
        <f>VLOOKUP(A423,holiday!A423:G2528,6,FALSE)</f>
        <v>Y</v>
      </c>
      <c r="C423" s="25" t="s">
        <v>9</v>
      </c>
      <c r="D423" s="25">
        <v>122575.935</v>
      </c>
      <c r="E423" s="25" t="str">
        <f t="shared" si="24"/>
        <v>#NA</v>
      </c>
      <c r="F423" s="25" t="str">
        <f t="shared" si="25"/>
        <v>#NA</v>
      </c>
      <c r="G423" s="25" t="str">
        <f t="shared" si="26"/>
        <v>#NA</v>
      </c>
      <c r="H423" s="25">
        <f t="shared" si="27"/>
        <v>122575.935</v>
      </c>
    </row>
    <row r="424" spans="1:8" x14ac:dyDescent="0.45">
      <c r="A424" s="27">
        <v>42427</v>
      </c>
      <c r="B424" s="25" t="str">
        <f>VLOOKUP(A424,holiday!A424:G2529,6,FALSE)</f>
        <v>Y</v>
      </c>
      <c r="C424" s="25" t="s">
        <v>9</v>
      </c>
      <c r="D424" s="25">
        <v>110545.84</v>
      </c>
      <c r="E424" s="25" t="str">
        <f t="shared" si="24"/>
        <v>#NA</v>
      </c>
      <c r="F424" s="25" t="str">
        <f t="shared" si="25"/>
        <v>#NA</v>
      </c>
      <c r="G424" s="25" t="str">
        <f t="shared" si="26"/>
        <v>#NA</v>
      </c>
      <c r="H424" s="25">
        <f t="shared" si="27"/>
        <v>110545.84</v>
      </c>
    </row>
    <row r="425" spans="1:8" x14ac:dyDescent="0.45">
      <c r="A425" s="27">
        <v>42428</v>
      </c>
      <c r="B425" s="25" t="str">
        <f>VLOOKUP(A425,holiday!A425:G2530,6,FALSE)</f>
        <v>Y</v>
      </c>
      <c r="C425" s="25" t="s">
        <v>9</v>
      </c>
      <c r="D425" s="25">
        <v>105781.985</v>
      </c>
      <c r="E425" s="25" t="str">
        <f t="shared" si="24"/>
        <v>#NA</v>
      </c>
      <c r="F425" s="25" t="str">
        <f t="shared" si="25"/>
        <v>#NA</v>
      </c>
      <c r="G425" s="25" t="str">
        <f t="shared" si="26"/>
        <v>#NA</v>
      </c>
      <c r="H425" s="25">
        <f t="shared" si="27"/>
        <v>105781.985</v>
      </c>
    </row>
    <row r="426" spans="1:8" x14ac:dyDescent="0.45">
      <c r="A426" s="27">
        <v>42429</v>
      </c>
      <c r="B426" s="25" t="str">
        <f>VLOOKUP(A426,holiday!A426:G2531,6,FALSE)</f>
        <v>Y</v>
      </c>
      <c r="C426" s="25" t="s">
        <v>9</v>
      </c>
      <c r="D426" s="25">
        <v>125400.08</v>
      </c>
      <c r="E426" s="25" t="str">
        <f t="shared" si="24"/>
        <v>#NA</v>
      </c>
      <c r="F426" s="25" t="str">
        <f t="shared" si="25"/>
        <v>#NA</v>
      </c>
      <c r="G426" s="25" t="str">
        <f t="shared" si="26"/>
        <v>#NA</v>
      </c>
      <c r="H426" s="25">
        <f t="shared" si="27"/>
        <v>125400.08</v>
      </c>
    </row>
    <row r="427" spans="1:8" x14ac:dyDescent="0.45">
      <c r="A427" s="27">
        <v>42430</v>
      </c>
      <c r="B427" s="25" t="str">
        <f>VLOOKUP(A427,holiday!A427:G2532,6,FALSE)</f>
        <v>Y</v>
      </c>
      <c r="C427" s="25" t="s">
        <v>9</v>
      </c>
      <c r="D427" s="25">
        <v>142242.595</v>
      </c>
      <c r="E427" s="25" t="str">
        <f t="shared" si="24"/>
        <v>#NA</v>
      </c>
      <c r="F427" s="25" t="str">
        <f t="shared" si="25"/>
        <v>#NA</v>
      </c>
      <c r="G427" s="25" t="str">
        <f t="shared" si="26"/>
        <v>#NA</v>
      </c>
      <c r="H427" s="25">
        <f t="shared" si="27"/>
        <v>142242.595</v>
      </c>
    </row>
    <row r="428" spans="1:8" x14ac:dyDescent="0.45">
      <c r="A428" s="27">
        <v>42431</v>
      </c>
      <c r="B428" s="25" t="str">
        <f>VLOOKUP(A428,holiday!A428:G2533,6,FALSE)</f>
        <v>Y</v>
      </c>
      <c r="C428" s="25" t="s">
        <v>9</v>
      </c>
      <c r="D428" s="25">
        <v>145182.98000000001</v>
      </c>
      <c r="E428" s="25" t="str">
        <f t="shared" si="24"/>
        <v>#NA</v>
      </c>
      <c r="F428" s="25" t="str">
        <f t="shared" si="25"/>
        <v>#NA</v>
      </c>
      <c r="G428" s="25" t="str">
        <f t="shared" si="26"/>
        <v>#NA</v>
      </c>
      <c r="H428" s="25">
        <f t="shared" si="27"/>
        <v>145182.98000000001</v>
      </c>
    </row>
    <row r="429" spans="1:8" x14ac:dyDescent="0.45">
      <c r="A429" s="27">
        <v>42432</v>
      </c>
      <c r="B429" s="25" t="str">
        <f>VLOOKUP(A429,holiday!A429:G2534,6,FALSE)</f>
        <v>Y</v>
      </c>
      <c r="C429" s="25" t="s">
        <v>9</v>
      </c>
      <c r="D429" s="25">
        <v>136226.12</v>
      </c>
      <c r="E429" s="25" t="str">
        <f t="shared" si="24"/>
        <v>#NA</v>
      </c>
      <c r="F429" s="25" t="str">
        <f t="shared" si="25"/>
        <v>#NA</v>
      </c>
      <c r="G429" s="25" t="str">
        <f t="shared" si="26"/>
        <v>#NA</v>
      </c>
      <c r="H429" s="25">
        <f t="shared" si="27"/>
        <v>136226.12</v>
      </c>
    </row>
    <row r="430" spans="1:8" x14ac:dyDescent="0.45">
      <c r="A430" s="27">
        <v>42433</v>
      </c>
      <c r="B430" s="25" t="str">
        <f>VLOOKUP(A430,holiday!A430:G2535,6,FALSE)</f>
        <v>Y</v>
      </c>
      <c r="C430" s="25" t="s">
        <v>9</v>
      </c>
      <c r="D430" s="25">
        <v>149376.57</v>
      </c>
      <c r="E430" s="25" t="str">
        <f t="shared" si="24"/>
        <v>#NA</v>
      </c>
      <c r="F430" s="25" t="str">
        <f t="shared" si="25"/>
        <v>#NA</v>
      </c>
      <c r="G430" s="25" t="str">
        <f t="shared" si="26"/>
        <v>#NA</v>
      </c>
      <c r="H430" s="25">
        <f t="shared" si="27"/>
        <v>149376.57</v>
      </c>
    </row>
    <row r="431" spans="1:8" x14ac:dyDescent="0.45">
      <c r="A431" s="27">
        <v>42434</v>
      </c>
      <c r="B431" s="25" t="str">
        <f>VLOOKUP(A431,holiday!A431:G2536,6,FALSE)</f>
        <v>Y</v>
      </c>
      <c r="C431" s="25" t="s">
        <v>9</v>
      </c>
      <c r="D431" s="25">
        <v>124692.315</v>
      </c>
      <c r="E431" s="25" t="str">
        <f t="shared" si="24"/>
        <v>#NA</v>
      </c>
      <c r="F431" s="25" t="str">
        <f t="shared" si="25"/>
        <v>#NA</v>
      </c>
      <c r="G431" s="25" t="str">
        <f t="shared" si="26"/>
        <v>#NA</v>
      </c>
      <c r="H431" s="25">
        <f t="shared" si="27"/>
        <v>124692.315</v>
      </c>
    </row>
    <row r="432" spans="1:8" x14ac:dyDescent="0.45">
      <c r="A432" s="27">
        <v>42435</v>
      </c>
      <c r="B432" s="25" t="str">
        <f>VLOOKUP(A432,holiday!A432:G2537,6,FALSE)</f>
        <v>Y</v>
      </c>
      <c r="C432" s="25" t="s">
        <v>9</v>
      </c>
      <c r="D432" s="25">
        <v>117707.95</v>
      </c>
      <c r="E432" s="25" t="str">
        <f t="shared" si="24"/>
        <v>#NA</v>
      </c>
      <c r="F432" s="25" t="str">
        <f t="shared" si="25"/>
        <v>#NA</v>
      </c>
      <c r="G432" s="25" t="str">
        <f t="shared" si="26"/>
        <v>#NA</v>
      </c>
      <c r="H432" s="25">
        <f t="shared" si="27"/>
        <v>117707.95</v>
      </c>
    </row>
    <row r="433" spans="1:8" x14ac:dyDescent="0.45">
      <c r="A433" s="27">
        <v>42436</v>
      </c>
      <c r="B433" s="25" t="str">
        <f>VLOOKUP(A433,holiday!A433:G2538,6,FALSE)</f>
        <v>Y</v>
      </c>
      <c r="C433" s="25" t="s">
        <v>9</v>
      </c>
      <c r="D433" s="25">
        <v>131465.82500000001</v>
      </c>
      <c r="E433" s="25" t="str">
        <f t="shared" si="24"/>
        <v>#NA</v>
      </c>
      <c r="F433" s="25" t="str">
        <f t="shared" si="25"/>
        <v>#NA</v>
      </c>
      <c r="G433" s="25" t="str">
        <f t="shared" si="26"/>
        <v>#NA</v>
      </c>
      <c r="H433" s="25">
        <f t="shared" si="27"/>
        <v>131465.82500000001</v>
      </c>
    </row>
    <row r="434" spans="1:8" x14ac:dyDescent="0.45">
      <c r="A434" s="27">
        <v>42437</v>
      </c>
      <c r="B434" s="25" t="str">
        <f>VLOOKUP(A434,holiday!A434:G2539,6,FALSE)</f>
        <v>Y</v>
      </c>
      <c r="C434" s="25" t="s">
        <v>9</v>
      </c>
      <c r="D434" s="25">
        <v>160285.01500000001</v>
      </c>
      <c r="E434" s="25" t="str">
        <f t="shared" si="24"/>
        <v>#NA</v>
      </c>
      <c r="F434" s="25" t="str">
        <f t="shared" si="25"/>
        <v>#NA</v>
      </c>
      <c r="G434" s="25" t="str">
        <f t="shared" si="26"/>
        <v>#NA</v>
      </c>
      <c r="H434" s="25">
        <f t="shared" si="27"/>
        <v>160285.01500000001</v>
      </c>
    </row>
    <row r="435" spans="1:8" x14ac:dyDescent="0.45">
      <c r="A435" s="27">
        <v>42438</v>
      </c>
      <c r="B435" s="25" t="str">
        <f>VLOOKUP(A435,holiday!A435:G2540,6,FALSE)</f>
        <v>Y</v>
      </c>
      <c r="C435" s="25" t="s">
        <v>9</v>
      </c>
      <c r="D435" s="25">
        <v>152599.125</v>
      </c>
      <c r="E435" s="25" t="str">
        <f t="shared" si="24"/>
        <v>#NA</v>
      </c>
      <c r="F435" s="25" t="str">
        <f t="shared" si="25"/>
        <v>#NA</v>
      </c>
      <c r="G435" s="25" t="str">
        <f t="shared" si="26"/>
        <v>#NA</v>
      </c>
      <c r="H435" s="25">
        <f t="shared" si="27"/>
        <v>152599.125</v>
      </c>
    </row>
    <row r="436" spans="1:8" x14ac:dyDescent="0.45">
      <c r="A436" s="27">
        <v>42439</v>
      </c>
      <c r="B436" s="25" t="str">
        <f>VLOOKUP(A436,holiday!A436:G2541,6,FALSE)</f>
        <v>Y</v>
      </c>
      <c r="C436" s="25" t="s">
        <v>9</v>
      </c>
      <c r="D436" s="25">
        <v>135635.70499999999</v>
      </c>
      <c r="E436" s="25" t="str">
        <f t="shared" si="24"/>
        <v>#NA</v>
      </c>
      <c r="F436" s="25" t="str">
        <f t="shared" si="25"/>
        <v>#NA</v>
      </c>
      <c r="G436" s="25" t="str">
        <f t="shared" si="26"/>
        <v>#NA</v>
      </c>
      <c r="H436" s="25">
        <f t="shared" si="27"/>
        <v>135635.70499999999</v>
      </c>
    </row>
    <row r="437" spans="1:8" x14ac:dyDescent="0.45">
      <c r="A437" s="27">
        <v>42440</v>
      </c>
      <c r="B437" s="25" t="str">
        <f>VLOOKUP(A437,holiday!A437:G2542,6,FALSE)</f>
        <v>Y</v>
      </c>
      <c r="C437" s="25" t="s">
        <v>9</v>
      </c>
      <c r="D437" s="25">
        <v>141414.35</v>
      </c>
      <c r="E437" s="25" t="str">
        <f t="shared" si="24"/>
        <v>#NA</v>
      </c>
      <c r="F437" s="25" t="str">
        <f t="shared" si="25"/>
        <v>#NA</v>
      </c>
      <c r="G437" s="25" t="str">
        <f t="shared" si="26"/>
        <v>#NA</v>
      </c>
      <c r="H437" s="25">
        <f t="shared" si="27"/>
        <v>141414.35</v>
      </c>
    </row>
    <row r="438" spans="1:8" x14ac:dyDescent="0.45">
      <c r="A438" s="27">
        <v>42441</v>
      </c>
      <c r="B438" s="25" t="str">
        <f>VLOOKUP(A438,holiday!A438:G2543,6,FALSE)</f>
        <v>Y</v>
      </c>
      <c r="C438" s="25" t="s">
        <v>9</v>
      </c>
      <c r="D438" s="25">
        <v>119690.755</v>
      </c>
      <c r="E438" s="25" t="str">
        <f t="shared" si="24"/>
        <v>#NA</v>
      </c>
      <c r="F438" s="25" t="str">
        <f t="shared" si="25"/>
        <v>#NA</v>
      </c>
      <c r="G438" s="25" t="str">
        <f t="shared" si="26"/>
        <v>#NA</v>
      </c>
      <c r="H438" s="25">
        <f t="shared" si="27"/>
        <v>119690.755</v>
      </c>
    </row>
    <row r="439" spans="1:8" x14ac:dyDescent="0.45">
      <c r="A439" s="27">
        <v>42442</v>
      </c>
      <c r="B439" s="25" t="str">
        <f>VLOOKUP(A439,holiday!A439:G2544,6,FALSE)</f>
        <v>Y</v>
      </c>
      <c r="C439" s="25" t="s">
        <v>9</v>
      </c>
      <c r="D439" s="25">
        <v>111329.62</v>
      </c>
      <c r="E439" s="25" t="str">
        <f t="shared" si="24"/>
        <v>#NA</v>
      </c>
      <c r="F439" s="25" t="str">
        <f t="shared" si="25"/>
        <v>#NA</v>
      </c>
      <c r="G439" s="25" t="str">
        <f t="shared" si="26"/>
        <v>#NA</v>
      </c>
      <c r="H439" s="25">
        <f t="shared" si="27"/>
        <v>111329.62</v>
      </c>
    </row>
    <row r="440" spans="1:8" x14ac:dyDescent="0.45">
      <c r="A440" s="27">
        <v>42443</v>
      </c>
      <c r="B440" s="25" t="str">
        <f>VLOOKUP(A440,holiday!A440:G2545,6,FALSE)</f>
        <v>Y</v>
      </c>
      <c r="C440" s="25" t="s">
        <v>10</v>
      </c>
      <c r="D440" s="25">
        <v>105388.57</v>
      </c>
      <c r="E440" s="25" t="str">
        <f t="shared" si="24"/>
        <v>#NA</v>
      </c>
      <c r="F440" s="25" t="str">
        <f t="shared" si="25"/>
        <v>#NA</v>
      </c>
      <c r="G440" s="25">
        <f t="shared" si="26"/>
        <v>105388.57</v>
      </c>
      <c r="H440" s="25" t="str">
        <f t="shared" si="27"/>
        <v>#NA</v>
      </c>
    </row>
    <row r="441" spans="1:8" x14ac:dyDescent="0.45">
      <c r="A441" s="27">
        <v>42444</v>
      </c>
      <c r="B441" s="25" t="str">
        <f>VLOOKUP(A441,holiday!A441:G2546,6,FALSE)</f>
        <v>Y</v>
      </c>
      <c r="C441" s="25" t="s">
        <v>9</v>
      </c>
      <c r="D441" s="25">
        <v>123073.98</v>
      </c>
      <c r="E441" s="25" t="str">
        <f t="shared" si="24"/>
        <v>#NA</v>
      </c>
      <c r="F441" s="25" t="str">
        <f t="shared" si="25"/>
        <v>#NA</v>
      </c>
      <c r="G441" s="25" t="str">
        <f t="shared" si="26"/>
        <v>#NA</v>
      </c>
      <c r="H441" s="25">
        <f t="shared" si="27"/>
        <v>123073.98</v>
      </c>
    </row>
    <row r="442" spans="1:8" x14ac:dyDescent="0.45">
      <c r="A442" s="27">
        <v>42445</v>
      </c>
      <c r="B442" s="25" t="str">
        <f>VLOOKUP(A442,holiday!A442:G2547,6,FALSE)</f>
        <v>Y</v>
      </c>
      <c r="C442" s="25" t="s">
        <v>9</v>
      </c>
      <c r="D442" s="25">
        <v>135047.625</v>
      </c>
      <c r="E442" s="25" t="str">
        <f t="shared" si="24"/>
        <v>#NA</v>
      </c>
      <c r="F442" s="25" t="str">
        <f t="shared" si="25"/>
        <v>#NA</v>
      </c>
      <c r="G442" s="25" t="str">
        <f t="shared" si="26"/>
        <v>#NA</v>
      </c>
      <c r="H442" s="25">
        <f t="shared" si="27"/>
        <v>135047.625</v>
      </c>
    </row>
    <row r="443" spans="1:8" x14ac:dyDescent="0.45">
      <c r="A443" s="27">
        <v>42446</v>
      </c>
      <c r="B443" s="25" t="str">
        <f>VLOOKUP(A443,holiday!A443:G2548,6,FALSE)</f>
        <v>Y</v>
      </c>
      <c r="C443" s="25" t="s">
        <v>9</v>
      </c>
      <c r="D443" s="25">
        <v>143184.80499999999</v>
      </c>
      <c r="E443" s="25" t="str">
        <f t="shared" si="24"/>
        <v>#NA</v>
      </c>
      <c r="F443" s="25" t="str">
        <f t="shared" si="25"/>
        <v>#NA</v>
      </c>
      <c r="G443" s="25" t="str">
        <f t="shared" si="26"/>
        <v>#NA</v>
      </c>
      <c r="H443" s="25">
        <f t="shared" si="27"/>
        <v>143184.80499999999</v>
      </c>
    </row>
    <row r="444" spans="1:8" x14ac:dyDescent="0.45">
      <c r="A444" s="27">
        <v>42447</v>
      </c>
      <c r="B444" s="25" t="str">
        <f>VLOOKUP(A444,holiday!A444:G2549,6,FALSE)</f>
        <v>Y</v>
      </c>
      <c r="C444" s="25" t="s">
        <v>9</v>
      </c>
      <c r="D444" s="25">
        <v>118189.72</v>
      </c>
      <c r="E444" s="25" t="str">
        <f t="shared" si="24"/>
        <v>#NA</v>
      </c>
      <c r="F444" s="25" t="str">
        <f t="shared" si="25"/>
        <v>#NA</v>
      </c>
      <c r="G444" s="25" t="str">
        <f t="shared" si="26"/>
        <v>#NA</v>
      </c>
      <c r="H444" s="25">
        <f t="shared" si="27"/>
        <v>118189.72</v>
      </c>
    </row>
    <row r="445" spans="1:8" x14ac:dyDescent="0.45">
      <c r="A445" s="27">
        <v>42448</v>
      </c>
      <c r="B445" s="25" t="str">
        <f>VLOOKUP(A445,holiday!A445:G2550,6,FALSE)</f>
        <v>Y</v>
      </c>
      <c r="C445" s="25" t="s">
        <v>9</v>
      </c>
      <c r="D445" s="25">
        <v>105484.1</v>
      </c>
      <c r="E445" s="25" t="str">
        <f t="shared" si="24"/>
        <v>#NA</v>
      </c>
      <c r="F445" s="25" t="str">
        <f t="shared" si="25"/>
        <v>#NA</v>
      </c>
      <c r="G445" s="25" t="str">
        <f t="shared" si="26"/>
        <v>#NA</v>
      </c>
      <c r="H445" s="25">
        <f t="shared" si="27"/>
        <v>105484.1</v>
      </c>
    </row>
    <row r="446" spans="1:8" x14ac:dyDescent="0.45">
      <c r="A446" s="27">
        <v>42449</v>
      </c>
      <c r="B446" s="25" t="str">
        <f>VLOOKUP(A446,holiday!A446:G2551,6,FALSE)</f>
        <v>Y</v>
      </c>
      <c r="C446" s="25" t="s">
        <v>9</v>
      </c>
      <c r="D446" s="25">
        <v>100394.06</v>
      </c>
      <c r="E446" s="25" t="str">
        <f t="shared" si="24"/>
        <v>#NA</v>
      </c>
      <c r="F446" s="25" t="str">
        <f t="shared" si="25"/>
        <v>#NA</v>
      </c>
      <c r="G446" s="25" t="str">
        <f t="shared" si="26"/>
        <v>#NA</v>
      </c>
      <c r="H446" s="25">
        <f t="shared" si="27"/>
        <v>100394.06</v>
      </c>
    </row>
    <row r="447" spans="1:8" x14ac:dyDescent="0.45">
      <c r="A447" s="27">
        <v>42450</v>
      </c>
      <c r="B447" s="25" t="str">
        <f>VLOOKUP(A447,holiday!A447:G2552,6,FALSE)</f>
        <v>Y</v>
      </c>
      <c r="C447" s="25" t="s">
        <v>9</v>
      </c>
      <c r="D447" s="25">
        <v>117796.715</v>
      </c>
      <c r="E447" s="25" t="str">
        <f t="shared" si="24"/>
        <v>#NA</v>
      </c>
      <c r="F447" s="25" t="str">
        <f t="shared" si="25"/>
        <v>#NA</v>
      </c>
      <c r="G447" s="25" t="str">
        <f t="shared" si="26"/>
        <v>#NA</v>
      </c>
      <c r="H447" s="25">
        <f t="shared" si="27"/>
        <v>117796.715</v>
      </c>
    </row>
    <row r="448" spans="1:8" x14ac:dyDescent="0.45">
      <c r="A448" s="27">
        <v>42451</v>
      </c>
      <c r="B448" s="25" t="str">
        <f>VLOOKUP(A448,holiday!A448:G2553,6,FALSE)</f>
        <v>Y</v>
      </c>
      <c r="C448" s="25" t="s">
        <v>9</v>
      </c>
      <c r="D448" s="25">
        <v>124081.46</v>
      </c>
      <c r="E448" s="25" t="str">
        <f t="shared" si="24"/>
        <v>#NA</v>
      </c>
      <c r="F448" s="25" t="str">
        <f t="shared" si="25"/>
        <v>#NA</v>
      </c>
      <c r="G448" s="25" t="str">
        <f t="shared" si="26"/>
        <v>#NA</v>
      </c>
      <c r="H448" s="25">
        <f t="shared" si="27"/>
        <v>124081.46</v>
      </c>
    </row>
    <row r="449" spans="1:8" x14ac:dyDescent="0.45">
      <c r="A449" s="27">
        <v>42452</v>
      </c>
      <c r="B449" s="25" t="str">
        <f>VLOOKUP(A449,holiday!A449:G2554,6,FALSE)</f>
        <v>Y</v>
      </c>
      <c r="C449" s="25" t="s">
        <v>9</v>
      </c>
      <c r="D449" s="25">
        <v>126074.895</v>
      </c>
      <c r="E449" s="25" t="str">
        <f t="shared" si="24"/>
        <v>#NA</v>
      </c>
      <c r="F449" s="25" t="str">
        <f t="shared" si="25"/>
        <v>#NA</v>
      </c>
      <c r="G449" s="25" t="str">
        <f t="shared" si="26"/>
        <v>#NA</v>
      </c>
      <c r="H449" s="25">
        <f t="shared" si="27"/>
        <v>126074.895</v>
      </c>
    </row>
    <row r="450" spans="1:8" x14ac:dyDescent="0.45">
      <c r="A450" s="27">
        <v>42453</v>
      </c>
      <c r="B450" s="25" t="str">
        <f>VLOOKUP(A450,holiday!A450:G2555,6,FALSE)</f>
        <v>N</v>
      </c>
      <c r="C450" s="25" t="s">
        <v>9</v>
      </c>
      <c r="D450" s="25">
        <v>125072.73</v>
      </c>
      <c r="E450" s="25" t="str">
        <f t="shared" ref="E450:E513" si="28">IF(B450&lt;&gt;C450,"#NA","#NA")</f>
        <v>#NA</v>
      </c>
      <c r="F450" s="25">
        <f t="shared" ref="F450:F513" si="29">IF(B450="N",D450,"#NA")</f>
        <v>125072.73</v>
      </c>
      <c r="G450" s="25" t="str">
        <f t="shared" ref="G450:G513" si="30">IF(C450="y",D450,"#NA")</f>
        <v>#NA</v>
      </c>
      <c r="H450" s="25">
        <f t="shared" ref="H450:H513" si="31">IF(C450&lt;&gt;"n","#NA",D450)</f>
        <v>125072.73</v>
      </c>
    </row>
    <row r="451" spans="1:8" x14ac:dyDescent="0.45">
      <c r="A451" s="27">
        <v>42454</v>
      </c>
      <c r="B451" s="25" t="str">
        <f>VLOOKUP(A451,holiday!A451:G2556,6,FALSE)</f>
        <v>N</v>
      </c>
      <c r="C451" s="25" t="s">
        <v>10</v>
      </c>
      <c r="D451" s="25">
        <v>101740.89</v>
      </c>
      <c r="E451" s="25" t="str">
        <f t="shared" si="28"/>
        <v>#NA</v>
      </c>
      <c r="F451" s="25">
        <f t="shared" si="29"/>
        <v>101740.89</v>
      </c>
      <c r="G451" s="25">
        <f t="shared" si="30"/>
        <v>101740.89</v>
      </c>
      <c r="H451" s="25" t="str">
        <f t="shared" si="31"/>
        <v>#NA</v>
      </c>
    </row>
    <row r="452" spans="1:8" x14ac:dyDescent="0.45">
      <c r="A452" s="27">
        <v>42455</v>
      </c>
      <c r="B452" s="25" t="str">
        <f>VLOOKUP(A452,holiday!A452:G2557,6,FALSE)</f>
        <v>N</v>
      </c>
      <c r="C452" s="25" t="s">
        <v>10</v>
      </c>
      <c r="D452" s="25">
        <v>102726.745</v>
      </c>
      <c r="E452" s="25" t="str">
        <f t="shared" si="28"/>
        <v>#NA</v>
      </c>
      <c r="F452" s="25">
        <f t="shared" si="29"/>
        <v>102726.745</v>
      </c>
      <c r="G452" s="25">
        <f t="shared" si="30"/>
        <v>102726.745</v>
      </c>
      <c r="H452" s="25" t="str">
        <f t="shared" si="31"/>
        <v>#NA</v>
      </c>
    </row>
    <row r="453" spans="1:8" x14ac:dyDescent="0.45">
      <c r="A453" s="27">
        <v>42456</v>
      </c>
      <c r="B453" s="25" t="str">
        <f>VLOOKUP(A453,holiday!A453:G2558,6,FALSE)</f>
        <v>N</v>
      </c>
      <c r="C453" s="25" t="s">
        <v>10</v>
      </c>
      <c r="D453" s="25">
        <v>98324.645000000004</v>
      </c>
      <c r="E453" s="25" t="str">
        <f t="shared" si="28"/>
        <v>#NA</v>
      </c>
      <c r="F453" s="25">
        <f t="shared" si="29"/>
        <v>98324.645000000004</v>
      </c>
      <c r="G453" s="25">
        <f t="shared" si="30"/>
        <v>98324.645000000004</v>
      </c>
      <c r="H453" s="25" t="str">
        <f t="shared" si="31"/>
        <v>#NA</v>
      </c>
    </row>
    <row r="454" spans="1:8" x14ac:dyDescent="0.45">
      <c r="A454" s="27">
        <v>42457</v>
      </c>
      <c r="B454" s="25" t="str">
        <f>VLOOKUP(A454,holiday!A454:G2559,6,FALSE)</f>
        <v>N</v>
      </c>
      <c r="C454" s="25" t="s">
        <v>10</v>
      </c>
      <c r="D454" s="25">
        <v>102746.6</v>
      </c>
      <c r="E454" s="25" t="str">
        <f t="shared" si="28"/>
        <v>#NA</v>
      </c>
      <c r="F454" s="25">
        <f t="shared" si="29"/>
        <v>102746.6</v>
      </c>
      <c r="G454" s="25">
        <f t="shared" si="30"/>
        <v>102746.6</v>
      </c>
      <c r="H454" s="25" t="str">
        <f t="shared" si="31"/>
        <v>#NA</v>
      </c>
    </row>
    <row r="455" spans="1:8" x14ac:dyDescent="0.45">
      <c r="A455" s="27">
        <v>42458</v>
      </c>
      <c r="B455" s="25" t="str">
        <f>VLOOKUP(A455,holiday!A455:G2560,6,FALSE)</f>
        <v>N</v>
      </c>
      <c r="C455" s="25" t="s">
        <v>9</v>
      </c>
      <c r="D455" s="25">
        <v>118281.13</v>
      </c>
      <c r="E455" s="25" t="str">
        <f t="shared" si="28"/>
        <v>#NA</v>
      </c>
      <c r="F455" s="25">
        <f t="shared" si="29"/>
        <v>118281.13</v>
      </c>
      <c r="G455" s="25" t="str">
        <f t="shared" si="30"/>
        <v>#NA</v>
      </c>
      <c r="H455" s="25">
        <f t="shared" si="31"/>
        <v>118281.13</v>
      </c>
    </row>
    <row r="456" spans="1:8" x14ac:dyDescent="0.45">
      <c r="A456" s="27">
        <v>42459</v>
      </c>
      <c r="B456" s="25" t="str">
        <f>VLOOKUP(A456,holiday!A456:G2561,6,FALSE)</f>
        <v>N</v>
      </c>
      <c r="C456" s="25" t="s">
        <v>9</v>
      </c>
      <c r="D456" s="25">
        <v>122625.21</v>
      </c>
      <c r="E456" s="25" t="str">
        <f t="shared" si="28"/>
        <v>#NA</v>
      </c>
      <c r="F456" s="25">
        <f t="shared" si="29"/>
        <v>122625.21</v>
      </c>
      <c r="G456" s="25" t="str">
        <f t="shared" si="30"/>
        <v>#NA</v>
      </c>
      <c r="H456" s="25">
        <f t="shared" si="31"/>
        <v>122625.21</v>
      </c>
    </row>
    <row r="457" spans="1:8" x14ac:dyDescent="0.45">
      <c r="A457" s="27">
        <v>42460</v>
      </c>
      <c r="B457" s="25" t="str">
        <f>VLOOKUP(A457,holiday!A457:G2562,6,FALSE)</f>
        <v>N</v>
      </c>
      <c r="C457" s="25" t="s">
        <v>9</v>
      </c>
      <c r="D457" s="25">
        <v>122964.715</v>
      </c>
      <c r="E457" s="25" t="str">
        <f t="shared" si="28"/>
        <v>#NA</v>
      </c>
      <c r="F457" s="25">
        <f t="shared" si="29"/>
        <v>122964.715</v>
      </c>
      <c r="G457" s="25" t="str">
        <f t="shared" si="30"/>
        <v>#NA</v>
      </c>
      <c r="H457" s="25">
        <f t="shared" si="31"/>
        <v>122964.715</v>
      </c>
    </row>
    <row r="458" spans="1:8" x14ac:dyDescent="0.45">
      <c r="A458" s="27">
        <v>42461</v>
      </c>
      <c r="B458" s="25" t="str">
        <f>VLOOKUP(A458,holiday!A458:G2563,6,FALSE)</f>
        <v>N</v>
      </c>
      <c r="C458" s="25" t="s">
        <v>9</v>
      </c>
      <c r="D458" s="25">
        <v>116321.60000000001</v>
      </c>
      <c r="E458" s="25" t="str">
        <f t="shared" si="28"/>
        <v>#NA</v>
      </c>
      <c r="F458" s="25">
        <f t="shared" si="29"/>
        <v>116321.60000000001</v>
      </c>
      <c r="G458" s="25" t="str">
        <f t="shared" si="30"/>
        <v>#NA</v>
      </c>
      <c r="H458" s="25">
        <f t="shared" si="31"/>
        <v>116321.60000000001</v>
      </c>
    </row>
    <row r="459" spans="1:8" x14ac:dyDescent="0.45">
      <c r="A459" s="27">
        <v>42462</v>
      </c>
      <c r="B459" s="25" t="str">
        <f>VLOOKUP(A459,holiday!A459:G2564,6,FALSE)</f>
        <v>N</v>
      </c>
      <c r="C459" s="25" t="s">
        <v>9</v>
      </c>
      <c r="D459" s="25">
        <v>102832.72</v>
      </c>
      <c r="E459" s="25" t="str">
        <f t="shared" si="28"/>
        <v>#NA</v>
      </c>
      <c r="F459" s="25">
        <f t="shared" si="29"/>
        <v>102832.72</v>
      </c>
      <c r="G459" s="25" t="str">
        <f t="shared" si="30"/>
        <v>#NA</v>
      </c>
      <c r="H459" s="25">
        <f t="shared" si="31"/>
        <v>102832.72</v>
      </c>
    </row>
    <row r="460" spans="1:8" x14ac:dyDescent="0.45">
      <c r="A460" s="27">
        <v>42463</v>
      </c>
      <c r="B460" s="25" t="str">
        <f>VLOOKUP(A460,holiday!A460:G2565,6,FALSE)</f>
        <v>N</v>
      </c>
      <c r="C460" s="25" t="s">
        <v>9</v>
      </c>
      <c r="D460" s="25">
        <v>102084</v>
      </c>
      <c r="E460" s="25" t="str">
        <f t="shared" si="28"/>
        <v>#NA</v>
      </c>
      <c r="F460" s="25">
        <f t="shared" si="29"/>
        <v>102084</v>
      </c>
      <c r="G460" s="25" t="str">
        <f t="shared" si="30"/>
        <v>#NA</v>
      </c>
      <c r="H460" s="25">
        <f t="shared" si="31"/>
        <v>102084</v>
      </c>
    </row>
    <row r="461" spans="1:8" x14ac:dyDescent="0.45">
      <c r="A461" s="27">
        <v>42464</v>
      </c>
      <c r="B461" s="25" t="str">
        <f>VLOOKUP(A461,holiday!A461:G2566,6,FALSE)</f>
        <v>N</v>
      </c>
      <c r="C461" s="25" t="s">
        <v>9</v>
      </c>
      <c r="D461" s="25">
        <v>120445.735</v>
      </c>
      <c r="E461" s="25" t="str">
        <f t="shared" si="28"/>
        <v>#NA</v>
      </c>
      <c r="F461" s="25">
        <f t="shared" si="29"/>
        <v>120445.735</v>
      </c>
      <c r="G461" s="25" t="str">
        <f t="shared" si="30"/>
        <v>#NA</v>
      </c>
      <c r="H461" s="25">
        <f t="shared" si="31"/>
        <v>120445.735</v>
      </c>
    </row>
    <row r="462" spans="1:8" x14ac:dyDescent="0.45">
      <c r="A462" s="27">
        <v>42465</v>
      </c>
      <c r="B462" s="25" t="str">
        <f>VLOOKUP(A462,holiday!A462:G2567,6,FALSE)</f>
        <v>N</v>
      </c>
      <c r="C462" s="25" t="s">
        <v>9</v>
      </c>
      <c r="D462" s="25">
        <v>120371.235</v>
      </c>
      <c r="E462" s="25" t="str">
        <f t="shared" si="28"/>
        <v>#NA</v>
      </c>
      <c r="F462" s="25">
        <f t="shared" si="29"/>
        <v>120371.235</v>
      </c>
      <c r="G462" s="25" t="str">
        <f t="shared" si="30"/>
        <v>#NA</v>
      </c>
      <c r="H462" s="25">
        <f t="shared" si="31"/>
        <v>120371.235</v>
      </c>
    </row>
    <row r="463" spans="1:8" x14ac:dyDescent="0.45">
      <c r="A463" s="27">
        <v>42466</v>
      </c>
      <c r="B463" s="25" t="str">
        <f>VLOOKUP(A463,holiday!A463:G2568,6,FALSE)</f>
        <v>N</v>
      </c>
      <c r="C463" s="25" t="s">
        <v>9</v>
      </c>
      <c r="D463" s="25">
        <v>125657.125</v>
      </c>
      <c r="E463" s="25" t="str">
        <f t="shared" si="28"/>
        <v>#NA</v>
      </c>
      <c r="F463" s="25">
        <f t="shared" si="29"/>
        <v>125657.125</v>
      </c>
      <c r="G463" s="25" t="str">
        <f t="shared" si="30"/>
        <v>#NA</v>
      </c>
      <c r="H463" s="25">
        <f t="shared" si="31"/>
        <v>125657.125</v>
      </c>
    </row>
    <row r="464" spans="1:8" x14ac:dyDescent="0.45">
      <c r="A464" s="27">
        <v>42467</v>
      </c>
      <c r="B464" s="25" t="str">
        <f>VLOOKUP(A464,holiday!A464:G2569,6,FALSE)</f>
        <v>N</v>
      </c>
      <c r="C464" s="25" t="s">
        <v>9</v>
      </c>
      <c r="D464" s="25">
        <v>125663.33</v>
      </c>
      <c r="E464" s="25" t="str">
        <f t="shared" si="28"/>
        <v>#NA</v>
      </c>
      <c r="F464" s="25">
        <f t="shared" si="29"/>
        <v>125663.33</v>
      </c>
      <c r="G464" s="25" t="str">
        <f t="shared" si="30"/>
        <v>#NA</v>
      </c>
      <c r="H464" s="25">
        <f t="shared" si="31"/>
        <v>125663.33</v>
      </c>
    </row>
    <row r="465" spans="1:8" x14ac:dyDescent="0.45">
      <c r="A465" s="27">
        <v>42468</v>
      </c>
      <c r="B465" s="25" t="str">
        <f>VLOOKUP(A465,holiday!A465:G2570,6,FALSE)</f>
        <v>N</v>
      </c>
      <c r="C465" s="25" t="s">
        <v>9</v>
      </c>
      <c r="D465" s="25">
        <v>124266.88499999999</v>
      </c>
      <c r="E465" s="25" t="str">
        <f t="shared" si="28"/>
        <v>#NA</v>
      </c>
      <c r="F465" s="25">
        <f t="shared" si="29"/>
        <v>124266.88499999999</v>
      </c>
      <c r="G465" s="25" t="str">
        <f t="shared" si="30"/>
        <v>#NA</v>
      </c>
      <c r="H465" s="25">
        <f t="shared" si="31"/>
        <v>124266.88499999999</v>
      </c>
    </row>
    <row r="466" spans="1:8" x14ac:dyDescent="0.45">
      <c r="A466" s="27">
        <v>42469</v>
      </c>
      <c r="B466" s="25" t="str">
        <f>VLOOKUP(A466,holiday!A466:G2571,6,FALSE)</f>
        <v>N</v>
      </c>
      <c r="C466" s="25" t="s">
        <v>9</v>
      </c>
      <c r="D466" s="25">
        <v>109044.9</v>
      </c>
      <c r="E466" s="25" t="str">
        <f t="shared" si="28"/>
        <v>#NA</v>
      </c>
      <c r="F466" s="25">
        <f t="shared" si="29"/>
        <v>109044.9</v>
      </c>
      <c r="G466" s="25" t="str">
        <f t="shared" si="30"/>
        <v>#NA</v>
      </c>
      <c r="H466" s="25">
        <f t="shared" si="31"/>
        <v>109044.9</v>
      </c>
    </row>
    <row r="467" spans="1:8" x14ac:dyDescent="0.45">
      <c r="A467" s="27">
        <v>42470</v>
      </c>
      <c r="B467" s="25" t="str">
        <f>VLOOKUP(A467,holiday!A467:G2572,6,FALSE)</f>
        <v>N</v>
      </c>
      <c r="C467" s="25" t="s">
        <v>9</v>
      </c>
      <c r="D467" s="25">
        <v>99845.345000000001</v>
      </c>
      <c r="E467" s="25" t="str">
        <f t="shared" si="28"/>
        <v>#NA</v>
      </c>
      <c r="F467" s="25">
        <f t="shared" si="29"/>
        <v>99845.345000000001</v>
      </c>
      <c r="G467" s="25" t="str">
        <f t="shared" si="30"/>
        <v>#NA</v>
      </c>
      <c r="H467" s="25">
        <f t="shared" si="31"/>
        <v>99845.345000000001</v>
      </c>
    </row>
    <row r="468" spans="1:8" x14ac:dyDescent="0.45">
      <c r="A468" s="27">
        <v>42471</v>
      </c>
      <c r="B468" s="25" t="str">
        <f>VLOOKUP(A468,holiday!A468:G2573,6,FALSE)</f>
        <v>N</v>
      </c>
      <c r="C468" s="25" t="s">
        <v>9</v>
      </c>
      <c r="D468" s="25">
        <v>118614.005</v>
      </c>
      <c r="E468" s="25" t="str">
        <f t="shared" si="28"/>
        <v>#NA</v>
      </c>
      <c r="F468" s="25">
        <f t="shared" si="29"/>
        <v>118614.005</v>
      </c>
      <c r="G468" s="25" t="str">
        <f t="shared" si="30"/>
        <v>#NA</v>
      </c>
      <c r="H468" s="25">
        <f t="shared" si="31"/>
        <v>118614.005</v>
      </c>
    </row>
    <row r="469" spans="1:8" x14ac:dyDescent="0.45">
      <c r="A469" s="27">
        <v>42472</v>
      </c>
      <c r="B469" s="25" t="str">
        <f>VLOOKUP(A469,holiday!A469:G2574,6,FALSE)</f>
        <v>Y</v>
      </c>
      <c r="C469" s="25" t="s">
        <v>9</v>
      </c>
      <c r="D469" s="25">
        <v>123808.76</v>
      </c>
      <c r="E469" s="25" t="str">
        <f t="shared" si="28"/>
        <v>#NA</v>
      </c>
      <c r="F469" s="25" t="str">
        <f t="shared" si="29"/>
        <v>#NA</v>
      </c>
      <c r="G469" s="25" t="str">
        <f t="shared" si="30"/>
        <v>#NA</v>
      </c>
      <c r="H469" s="25">
        <f t="shared" si="31"/>
        <v>123808.76</v>
      </c>
    </row>
    <row r="470" spans="1:8" x14ac:dyDescent="0.45">
      <c r="A470" s="27">
        <v>42473</v>
      </c>
      <c r="B470" s="25" t="str">
        <f>VLOOKUP(A470,holiday!A470:G2575,6,FALSE)</f>
        <v>Y</v>
      </c>
      <c r="C470" s="25" t="s">
        <v>9</v>
      </c>
      <c r="D470" s="25">
        <v>124686.63</v>
      </c>
      <c r="E470" s="25" t="str">
        <f t="shared" si="28"/>
        <v>#NA</v>
      </c>
      <c r="F470" s="25" t="str">
        <f t="shared" si="29"/>
        <v>#NA</v>
      </c>
      <c r="G470" s="25" t="str">
        <f t="shared" si="30"/>
        <v>#NA</v>
      </c>
      <c r="H470" s="25">
        <f t="shared" si="31"/>
        <v>124686.63</v>
      </c>
    </row>
    <row r="471" spans="1:8" x14ac:dyDescent="0.45">
      <c r="A471" s="27">
        <v>42474</v>
      </c>
      <c r="B471" s="25" t="str">
        <f>VLOOKUP(A471,holiday!A471:G2576,6,FALSE)</f>
        <v>Y</v>
      </c>
      <c r="C471" s="25" t="s">
        <v>9</v>
      </c>
      <c r="D471" s="25">
        <v>126519.065</v>
      </c>
      <c r="E471" s="25" t="str">
        <f t="shared" si="28"/>
        <v>#NA</v>
      </c>
      <c r="F471" s="25" t="str">
        <f t="shared" si="29"/>
        <v>#NA</v>
      </c>
      <c r="G471" s="25" t="str">
        <f t="shared" si="30"/>
        <v>#NA</v>
      </c>
      <c r="H471" s="25">
        <f t="shared" si="31"/>
        <v>126519.065</v>
      </c>
    </row>
    <row r="472" spans="1:8" x14ac:dyDescent="0.45">
      <c r="A472" s="27">
        <v>42475</v>
      </c>
      <c r="B472" s="25" t="str">
        <f>VLOOKUP(A472,holiday!A472:G2577,6,FALSE)</f>
        <v>Y</v>
      </c>
      <c r="C472" s="25" t="s">
        <v>9</v>
      </c>
      <c r="D472" s="25">
        <v>124721.485</v>
      </c>
      <c r="E472" s="25" t="str">
        <f t="shared" si="28"/>
        <v>#NA</v>
      </c>
      <c r="F472" s="25" t="str">
        <f t="shared" si="29"/>
        <v>#NA</v>
      </c>
      <c r="G472" s="25" t="str">
        <f t="shared" si="30"/>
        <v>#NA</v>
      </c>
      <c r="H472" s="25">
        <f t="shared" si="31"/>
        <v>124721.485</v>
      </c>
    </row>
    <row r="473" spans="1:8" x14ac:dyDescent="0.45">
      <c r="A473" s="27">
        <v>42476</v>
      </c>
      <c r="B473" s="25" t="str">
        <f>VLOOKUP(A473,holiday!A473:G2578,6,FALSE)</f>
        <v>Y</v>
      </c>
      <c r="C473" s="25" t="s">
        <v>9</v>
      </c>
      <c r="D473" s="25">
        <v>108525.965</v>
      </c>
      <c r="E473" s="25" t="str">
        <f t="shared" si="28"/>
        <v>#NA</v>
      </c>
      <c r="F473" s="25" t="str">
        <f t="shared" si="29"/>
        <v>#NA</v>
      </c>
      <c r="G473" s="25" t="str">
        <f t="shared" si="30"/>
        <v>#NA</v>
      </c>
      <c r="H473" s="25">
        <f t="shared" si="31"/>
        <v>108525.965</v>
      </c>
    </row>
    <row r="474" spans="1:8" x14ac:dyDescent="0.45">
      <c r="A474" s="27">
        <v>42477</v>
      </c>
      <c r="B474" s="25" t="str">
        <f>VLOOKUP(A474,holiday!A474:G2579,6,FALSE)</f>
        <v>Y</v>
      </c>
      <c r="C474" s="25" t="s">
        <v>9</v>
      </c>
      <c r="D474" s="25">
        <v>100526.30499999999</v>
      </c>
      <c r="E474" s="25" t="str">
        <f t="shared" si="28"/>
        <v>#NA</v>
      </c>
      <c r="F474" s="25" t="str">
        <f t="shared" si="29"/>
        <v>#NA</v>
      </c>
      <c r="G474" s="25" t="str">
        <f t="shared" si="30"/>
        <v>#NA</v>
      </c>
      <c r="H474" s="25">
        <f t="shared" si="31"/>
        <v>100526.30499999999</v>
      </c>
    </row>
    <row r="475" spans="1:8" x14ac:dyDescent="0.45">
      <c r="A475" s="27">
        <v>42478</v>
      </c>
      <c r="B475" s="25" t="str">
        <f>VLOOKUP(A475,holiday!A475:G2580,6,FALSE)</f>
        <v>Y</v>
      </c>
      <c r="C475" s="25" t="s">
        <v>9</v>
      </c>
      <c r="D475" s="25">
        <v>123441.82</v>
      </c>
      <c r="E475" s="25" t="str">
        <f t="shared" si="28"/>
        <v>#NA</v>
      </c>
      <c r="F475" s="25" t="str">
        <f t="shared" si="29"/>
        <v>#NA</v>
      </c>
      <c r="G475" s="25" t="str">
        <f t="shared" si="30"/>
        <v>#NA</v>
      </c>
      <c r="H475" s="25">
        <f t="shared" si="31"/>
        <v>123441.82</v>
      </c>
    </row>
    <row r="476" spans="1:8" x14ac:dyDescent="0.45">
      <c r="A476" s="27">
        <v>42479</v>
      </c>
      <c r="B476" s="25" t="str">
        <f>VLOOKUP(A476,holiday!A476:G2581,6,FALSE)</f>
        <v>Y</v>
      </c>
      <c r="C476" s="25" t="s">
        <v>9</v>
      </c>
      <c r="D476" s="25">
        <v>126846.44500000001</v>
      </c>
      <c r="E476" s="25" t="str">
        <f t="shared" si="28"/>
        <v>#NA</v>
      </c>
      <c r="F476" s="25" t="str">
        <f t="shared" si="29"/>
        <v>#NA</v>
      </c>
      <c r="G476" s="25" t="str">
        <f t="shared" si="30"/>
        <v>#NA</v>
      </c>
      <c r="H476" s="25">
        <f t="shared" si="31"/>
        <v>126846.44500000001</v>
      </c>
    </row>
    <row r="477" spans="1:8" x14ac:dyDescent="0.45">
      <c r="A477" s="27">
        <v>42480</v>
      </c>
      <c r="B477" s="25" t="str">
        <f>VLOOKUP(A477,holiday!A477:G2582,6,FALSE)</f>
        <v>Y</v>
      </c>
      <c r="C477" s="25" t="s">
        <v>9</v>
      </c>
      <c r="D477" s="25">
        <v>125204.785</v>
      </c>
      <c r="E477" s="25" t="str">
        <f t="shared" si="28"/>
        <v>#NA</v>
      </c>
      <c r="F477" s="25" t="str">
        <f t="shared" si="29"/>
        <v>#NA</v>
      </c>
      <c r="G477" s="25" t="str">
        <f t="shared" si="30"/>
        <v>#NA</v>
      </c>
      <c r="H477" s="25">
        <f t="shared" si="31"/>
        <v>125204.785</v>
      </c>
    </row>
    <row r="478" spans="1:8" x14ac:dyDescent="0.45">
      <c r="A478" s="27">
        <v>42481</v>
      </c>
      <c r="B478" s="25" t="str">
        <f>VLOOKUP(A478,holiday!A478:G2583,6,FALSE)</f>
        <v>Y</v>
      </c>
      <c r="C478" s="25" t="s">
        <v>9</v>
      </c>
      <c r="D478" s="25">
        <v>125514.14</v>
      </c>
      <c r="E478" s="25" t="str">
        <f t="shared" si="28"/>
        <v>#NA</v>
      </c>
      <c r="F478" s="25" t="str">
        <f t="shared" si="29"/>
        <v>#NA</v>
      </c>
      <c r="G478" s="25" t="str">
        <f t="shared" si="30"/>
        <v>#NA</v>
      </c>
      <c r="H478" s="25">
        <f t="shared" si="31"/>
        <v>125514.14</v>
      </c>
    </row>
    <row r="479" spans="1:8" x14ac:dyDescent="0.45">
      <c r="A479" s="27">
        <v>42482</v>
      </c>
      <c r="B479" s="25" t="str">
        <f>VLOOKUP(A479,holiday!A479:G2584,6,FALSE)</f>
        <v>Y</v>
      </c>
      <c r="C479" s="25" t="s">
        <v>9</v>
      </c>
      <c r="D479" s="25">
        <v>120124.30499999999</v>
      </c>
      <c r="E479" s="25" t="str">
        <f t="shared" si="28"/>
        <v>#NA</v>
      </c>
      <c r="F479" s="25" t="str">
        <f t="shared" si="29"/>
        <v>#NA</v>
      </c>
      <c r="G479" s="25" t="str">
        <f t="shared" si="30"/>
        <v>#NA</v>
      </c>
      <c r="H479" s="25">
        <f t="shared" si="31"/>
        <v>120124.30499999999</v>
      </c>
    </row>
    <row r="480" spans="1:8" x14ac:dyDescent="0.45">
      <c r="A480" s="27">
        <v>42483</v>
      </c>
      <c r="B480" s="25" t="str">
        <f>VLOOKUP(A480,holiday!A480:G2585,6,FALSE)</f>
        <v>Y</v>
      </c>
      <c r="C480" s="25" t="s">
        <v>9</v>
      </c>
      <c r="D480" s="25">
        <v>108773.745</v>
      </c>
      <c r="E480" s="25" t="str">
        <f t="shared" si="28"/>
        <v>#NA</v>
      </c>
      <c r="F480" s="25" t="str">
        <f t="shared" si="29"/>
        <v>#NA</v>
      </c>
      <c r="G480" s="25" t="str">
        <f t="shared" si="30"/>
        <v>#NA</v>
      </c>
      <c r="H480" s="25">
        <f t="shared" si="31"/>
        <v>108773.745</v>
      </c>
    </row>
    <row r="481" spans="1:8" x14ac:dyDescent="0.45">
      <c r="A481" s="27">
        <v>42484</v>
      </c>
      <c r="B481" s="25" t="str">
        <f>VLOOKUP(A481,holiday!A481:G2586,6,FALSE)</f>
        <v>Y</v>
      </c>
      <c r="C481" s="25" t="s">
        <v>9</v>
      </c>
      <c r="D481" s="25">
        <v>105642.28</v>
      </c>
      <c r="E481" s="25" t="str">
        <f t="shared" si="28"/>
        <v>#NA</v>
      </c>
      <c r="F481" s="25" t="str">
        <f t="shared" si="29"/>
        <v>#NA</v>
      </c>
      <c r="G481" s="25" t="str">
        <f t="shared" si="30"/>
        <v>#NA</v>
      </c>
      <c r="H481" s="25">
        <f t="shared" si="31"/>
        <v>105642.28</v>
      </c>
    </row>
    <row r="482" spans="1:8" x14ac:dyDescent="0.45">
      <c r="A482" s="27">
        <v>42485</v>
      </c>
      <c r="B482" s="25" t="str">
        <f>VLOOKUP(A482,holiday!A482:G2587,6,FALSE)</f>
        <v>Y</v>
      </c>
      <c r="C482" s="25" t="s">
        <v>10</v>
      </c>
      <c r="D482" s="25">
        <v>104072.435</v>
      </c>
      <c r="E482" s="25" t="str">
        <f t="shared" si="28"/>
        <v>#NA</v>
      </c>
      <c r="F482" s="25" t="str">
        <f t="shared" si="29"/>
        <v>#NA</v>
      </c>
      <c r="G482" s="25">
        <f t="shared" si="30"/>
        <v>104072.435</v>
      </c>
      <c r="H482" s="25" t="str">
        <f t="shared" si="31"/>
        <v>#NA</v>
      </c>
    </row>
    <row r="483" spans="1:8" x14ac:dyDescent="0.45">
      <c r="A483" s="27">
        <v>42486</v>
      </c>
      <c r="B483" s="25" t="str">
        <f>VLOOKUP(A483,holiday!A483:G2588,6,FALSE)</f>
        <v>Y</v>
      </c>
      <c r="C483" s="25" t="s">
        <v>9</v>
      </c>
      <c r="D483" s="25">
        <v>117437.66499999999</v>
      </c>
      <c r="E483" s="25" t="str">
        <f t="shared" si="28"/>
        <v>#NA</v>
      </c>
      <c r="F483" s="25" t="str">
        <f t="shared" si="29"/>
        <v>#NA</v>
      </c>
      <c r="G483" s="25" t="str">
        <f t="shared" si="30"/>
        <v>#NA</v>
      </c>
      <c r="H483" s="25">
        <f t="shared" si="31"/>
        <v>117437.66499999999</v>
      </c>
    </row>
    <row r="484" spans="1:8" x14ac:dyDescent="0.45">
      <c r="A484" s="27">
        <v>42487</v>
      </c>
      <c r="B484" s="25" t="str">
        <f>VLOOKUP(A484,holiday!A484:G2589,6,FALSE)</f>
        <v>Y</v>
      </c>
      <c r="C484" s="25" t="s">
        <v>9</v>
      </c>
      <c r="D484" s="25">
        <v>118531.5</v>
      </c>
      <c r="E484" s="25" t="str">
        <f t="shared" si="28"/>
        <v>#NA</v>
      </c>
      <c r="F484" s="25" t="str">
        <f t="shared" si="29"/>
        <v>#NA</v>
      </c>
      <c r="G484" s="25" t="str">
        <f t="shared" si="30"/>
        <v>#NA</v>
      </c>
      <c r="H484" s="25">
        <f t="shared" si="31"/>
        <v>118531.5</v>
      </c>
    </row>
    <row r="485" spans="1:8" x14ac:dyDescent="0.45">
      <c r="A485" s="27">
        <v>42488</v>
      </c>
      <c r="B485" s="25" t="str">
        <f>VLOOKUP(A485,holiday!A485:G2590,6,FALSE)</f>
        <v>Y</v>
      </c>
      <c r="C485" s="25" t="s">
        <v>9</v>
      </c>
      <c r="D485" s="25">
        <v>126847.02</v>
      </c>
      <c r="E485" s="25" t="str">
        <f t="shared" si="28"/>
        <v>#NA</v>
      </c>
      <c r="F485" s="25" t="str">
        <f t="shared" si="29"/>
        <v>#NA</v>
      </c>
      <c r="G485" s="25" t="str">
        <f t="shared" si="30"/>
        <v>#NA</v>
      </c>
      <c r="H485" s="25">
        <f t="shared" si="31"/>
        <v>126847.02</v>
      </c>
    </row>
    <row r="486" spans="1:8" x14ac:dyDescent="0.45">
      <c r="A486" s="27">
        <v>42489</v>
      </c>
      <c r="B486" s="25" t="str">
        <f>VLOOKUP(A486,holiday!A486:G2591,6,FALSE)</f>
        <v>Y</v>
      </c>
      <c r="C486" s="25" t="s">
        <v>9</v>
      </c>
      <c r="D486" s="25">
        <v>122054.13</v>
      </c>
      <c r="E486" s="25" t="str">
        <f t="shared" si="28"/>
        <v>#NA</v>
      </c>
      <c r="F486" s="25" t="str">
        <f t="shared" si="29"/>
        <v>#NA</v>
      </c>
      <c r="G486" s="25" t="str">
        <f t="shared" si="30"/>
        <v>#NA</v>
      </c>
      <c r="H486" s="25">
        <f t="shared" si="31"/>
        <v>122054.13</v>
      </c>
    </row>
    <row r="487" spans="1:8" x14ac:dyDescent="0.45">
      <c r="A487" s="27">
        <v>42490</v>
      </c>
      <c r="B487" s="25" t="str">
        <f>VLOOKUP(A487,holiday!A487:G2592,6,FALSE)</f>
        <v>Y</v>
      </c>
      <c r="C487" s="25" t="s">
        <v>9</v>
      </c>
      <c r="D487" s="25">
        <v>103505.19500000001</v>
      </c>
      <c r="E487" s="25" t="str">
        <f t="shared" si="28"/>
        <v>#NA</v>
      </c>
      <c r="F487" s="25" t="str">
        <f t="shared" si="29"/>
        <v>#NA</v>
      </c>
      <c r="G487" s="25" t="str">
        <f t="shared" si="30"/>
        <v>#NA</v>
      </c>
      <c r="H487" s="25">
        <f t="shared" si="31"/>
        <v>103505.19500000001</v>
      </c>
    </row>
    <row r="488" spans="1:8" x14ac:dyDescent="0.45">
      <c r="A488" s="27">
        <v>42491</v>
      </c>
      <c r="B488" s="25" t="str">
        <f>VLOOKUP(A488,holiday!A488:G2593,6,FALSE)</f>
        <v>Y</v>
      </c>
      <c r="C488" s="25" t="s">
        <v>9</v>
      </c>
      <c r="D488" s="25">
        <v>98873.535000000003</v>
      </c>
      <c r="E488" s="25" t="str">
        <f t="shared" si="28"/>
        <v>#NA</v>
      </c>
      <c r="F488" s="25" t="str">
        <f t="shared" si="29"/>
        <v>#NA</v>
      </c>
      <c r="G488" s="25" t="str">
        <f t="shared" si="30"/>
        <v>#NA</v>
      </c>
      <c r="H488" s="25">
        <f t="shared" si="31"/>
        <v>98873.535000000003</v>
      </c>
    </row>
    <row r="489" spans="1:8" x14ac:dyDescent="0.45">
      <c r="A489" s="27">
        <v>42492</v>
      </c>
      <c r="B489" s="25" t="str">
        <f>VLOOKUP(A489,holiday!A489:G2594,6,FALSE)</f>
        <v>Y</v>
      </c>
      <c r="C489" s="25" t="s">
        <v>9</v>
      </c>
      <c r="D489" s="25">
        <v>116969.63</v>
      </c>
      <c r="E489" s="25" t="str">
        <f t="shared" si="28"/>
        <v>#NA</v>
      </c>
      <c r="F489" s="25" t="str">
        <f t="shared" si="29"/>
        <v>#NA</v>
      </c>
      <c r="G489" s="25" t="str">
        <f t="shared" si="30"/>
        <v>#NA</v>
      </c>
      <c r="H489" s="25">
        <f t="shared" si="31"/>
        <v>116969.63</v>
      </c>
    </row>
    <row r="490" spans="1:8" x14ac:dyDescent="0.45">
      <c r="A490" s="27">
        <v>42493</v>
      </c>
      <c r="B490" s="25" t="str">
        <f>VLOOKUP(A490,holiday!A490:G2595,6,FALSE)</f>
        <v>Y</v>
      </c>
      <c r="C490" s="25" t="s">
        <v>9</v>
      </c>
      <c r="D490" s="25">
        <v>119014.44500000001</v>
      </c>
      <c r="E490" s="25" t="str">
        <f t="shared" si="28"/>
        <v>#NA</v>
      </c>
      <c r="F490" s="25" t="str">
        <f t="shared" si="29"/>
        <v>#NA</v>
      </c>
      <c r="G490" s="25" t="str">
        <f t="shared" si="30"/>
        <v>#NA</v>
      </c>
      <c r="H490" s="25">
        <f t="shared" si="31"/>
        <v>119014.44500000001</v>
      </c>
    </row>
    <row r="491" spans="1:8" x14ac:dyDescent="0.45">
      <c r="A491" s="27">
        <v>42494</v>
      </c>
      <c r="B491" s="25" t="str">
        <f>VLOOKUP(A491,holiday!A491:G2596,6,FALSE)</f>
        <v>Y</v>
      </c>
      <c r="C491" s="25" t="s">
        <v>9</v>
      </c>
      <c r="D491" s="25">
        <v>124525.185</v>
      </c>
      <c r="E491" s="25" t="str">
        <f t="shared" si="28"/>
        <v>#NA</v>
      </c>
      <c r="F491" s="25" t="str">
        <f t="shared" si="29"/>
        <v>#NA</v>
      </c>
      <c r="G491" s="25" t="str">
        <f t="shared" si="30"/>
        <v>#NA</v>
      </c>
      <c r="H491" s="25">
        <f t="shared" si="31"/>
        <v>124525.185</v>
      </c>
    </row>
    <row r="492" spans="1:8" x14ac:dyDescent="0.45">
      <c r="A492" s="27">
        <v>42495</v>
      </c>
      <c r="B492" s="25" t="str">
        <f>VLOOKUP(A492,holiday!A492:G2597,6,FALSE)</f>
        <v>Y</v>
      </c>
      <c r="C492" s="25" t="s">
        <v>9</v>
      </c>
      <c r="D492" s="25">
        <v>118192.05499999999</v>
      </c>
      <c r="E492" s="25" t="str">
        <f t="shared" si="28"/>
        <v>#NA</v>
      </c>
      <c r="F492" s="25" t="str">
        <f t="shared" si="29"/>
        <v>#NA</v>
      </c>
      <c r="G492" s="25" t="str">
        <f t="shared" si="30"/>
        <v>#NA</v>
      </c>
      <c r="H492" s="25">
        <f t="shared" si="31"/>
        <v>118192.05499999999</v>
      </c>
    </row>
    <row r="493" spans="1:8" x14ac:dyDescent="0.45">
      <c r="A493" s="27">
        <v>42496</v>
      </c>
      <c r="B493" s="25" t="str">
        <f>VLOOKUP(A493,holiday!A493:G2598,6,FALSE)</f>
        <v>Y</v>
      </c>
      <c r="C493" s="25" t="s">
        <v>9</v>
      </c>
      <c r="D493" s="25">
        <v>120421.32</v>
      </c>
      <c r="E493" s="25" t="str">
        <f t="shared" si="28"/>
        <v>#NA</v>
      </c>
      <c r="F493" s="25" t="str">
        <f t="shared" si="29"/>
        <v>#NA</v>
      </c>
      <c r="G493" s="25" t="str">
        <f t="shared" si="30"/>
        <v>#NA</v>
      </c>
      <c r="H493" s="25">
        <f t="shared" si="31"/>
        <v>120421.32</v>
      </c>
    </row>
    <row r="494" spans="1:8" x14ac:dyDescent="0.45">
      <c r="A494" s="27">
        <v>42497</v>
      </c>
      <c r="B494" s="25" t="str">
        <f>VLOOKUP(A494,holiday!A494:G2599,6,FALSE)</f>
        <v>Y</v>
      </c>
      <c r="C494" s="25" t="s">
        <v>9</v>
      </c>
      <c r="D494" s="25">
        <v>106052.64</v>
      </c>
      <c r="E494" s="25" t="str">
        <f t="shared" si="28"/>
        <v>#NA</v>
      </c>
      <c r="F494" s="25" t="str">
        <f t="shared" si="29"/>
        <v>#NA</v>
      </c>
      <c r="G494" s="25" t="str">
        <f t="shared" si="30"/>
        <v>#NA</v>
      </c>
      <c r="H494" s="25">
        <f t="shared" si="31"/>
        <v>106052.64</v>
      </c>
    </row>
    <row r="495" spans="1:8" x14ac:dyDescent="0.45">
      <c r="A495" s="27">
        <v>42498</v>
      </c>
      <c r="B495" s="25" t="str">
        <f>VLOOKUP(A495,holiday!A495:G2600,6,FALSE)</f>
        <v>Y</v>
      </c>
      <c r="C495" s="25" t="s">
        <v>9</v>
      </c>
      <c r="D495" s="25">
        <v>103487.28</v>
      </c>
      <c r="E495" s="25" t="str">
        <f t="shared" si="28"/>
        <v>#NA</v>
      </c>
      <c r="F495" s="25" t="str">
        <f t="shared" si="29"/>
        <v>#NA</v>
      </c>
      <c r="G495" s="25" t="str">
        <f t="shared" si="30"/>
        <v>#NA</v>
      </c>
      <c r="H495" s="25">
        <f t="shared" si="31"/>
        <v>103487.28</v>
      </c>
    </row>
    <row r="496" spans="1:8" x14ac:dyDescent="0.45">
      <c r="A496" s="27">
        <v>42499</v>
      </c>
      <c r="B496" s="25" t="str">
        <f>VLOOKUP(A496,holiday!A496:G2601,6,FALSE)</f>
        <v>Y</v>
      </c>
      <c r="C496" s="25" t="s">
        <v>9</v>
      </c>
      <c r="D496" s="25">
        <v>119781.13499999999</v>
      </c>
      <c r="E496" s="25" t="str">
        <f t="shared" si="28"/>
        <v>#NA</v>
      </c>
      <c r="F496" s="25" t="str">
        <f t="shared" si="29"/>
        <v>#NA</v>
      </c>
      <c r="G496" s="25" t="str">
        <f t="shared" si="30"/>
        <v>#NA</v>
      </c>
      <c r="H496" s="25">
        <f t="shared" si="31"/>
        <v>119781.13499999999</v>
      </c>
    </row>
    <row r="497" spans="1:8" x14ac:dyDescent="0.45">
      <c r="A497" s="27">
        <v>42500</v>
      </c>
      <c r="B497" s="25" t="str">
        <f>VLOOKUP(A497,holiday!A497:G2602,6,FALSE)</f>
        <v>Y</v>
      </c>
      <c r="C497" s="25" t="s">
        <v>9</v>
      </c>
      <c r="D497" s="25">
        <v>119611.88</v>
      </c>
      <c r="E497" s="25" t="str">
        <f t="shared" si="28"/>
        <v>#NA</v>
      </c>
      <c r="F497" s="25" t="str">
        <f t="shared" si="29"/>
        <v>#NA</v>
      </c>
      <c r="G497" s="25" t="str">
        <f t="shared" si="30"/>
        <v>#NA</v>
      </c>
      <c r="H497" s="25">
        <f t="shared" si="31"/>
        <v>119611.88</v>
      </c>
    </row>
    <row r="498" spans="1:8" x14ac:dyDescent="0.45">
      <c r="A498" s="27">
        <v>42501</v>
      </c>
      <c r="B498" s="25" t="str">
        <f>VLOOKUP(A498,holiday!A498:G2603,6,FALSE)</f>
        <v>Y</v>
      </c>
      <c r="C498" s="25" t="s">
        <v>9</v>
      </c>
      <c r="D498" s="25">
        <v>123616.28</v>
      </c>
      <c r="E498" s="25" t="str">
        <f t="shared" si="28"/>
        <v>#NA</v>
      </c>
      <c r="F498" s="25" t="str">
        <f t="shared" si="29"/>
        <v>#NA</v>
      </c>
      <c r="G498" s="25" t="str">
        <f t="shared" si="30"/>
        <v>#NA</v>
      </c>
      <c r="H498" s="25">
        <f t="shared" si="31"/>
        <v>123616.28</v>
      </c>
    </row>
    <row r="499" spans="1:8" x14ac:dyDescent="0.45">
      <c r="A499" s="27">
        <v>42502</v>
      </c>
      <c r="B499" s="25" t="str">
        <f>VLOOKUP(A499,holiday!A499:G2604,6,FALSE)</f>
        <v>Y</v>
      </c>
      <c r="C499" s="25" t="s">
        <v>9</v>
      </c>
      <c r="D499" s="25">
        <v>120693.53</v>
      </c>
      <c r="E499" s="25" t="str">
        <f t="shared" si="28"/>
        <v>#NA</v>
      </c>
      <c r="F499" s="25" t="str">
        <f t="shared" si="29"/>
        <v>#NA</v>
      </c>
      <c r="G499" s="25" t="str">
        <f t="shared" si="30"/>
        <v>#NA</v>
      </c>
      <c r="H499" s="25">
        <f t="shared" si="31"/>
        <v>120693.53</v>
      </c>
    </row>
    <row r="500" spans="1:8" x14ac:dyDescent="0.45">
      <c r="A500" s="27">
        <v>42503</v>
      </c>
      <c r="B500" s="25" t="str">
        <f>VLOOKUP(A500,holiday!A500:G2605,6,FALSE)</f>
        <v>Y</v>
      </c>
      <c r="C500" s="25" t="s">
        <v>9</v>
      </c>
      <c r="D500" s="25">
        <v>118800.07</v>
      </c>
      <c r="E500" s="25" t="str">
        <f t="shared" si="28"/>
        <v>#NA</v>
      </c>
      <c r="F500" s="25" t="str">
        <f t="shared" si="29"/>
        <v>#NA</v>
      </c>
      <c r="G500" s="25" t="str">
        <f t="shared" si="30"/>
        <v>#NA</v>
      </c>
      <c r="H500" s="25">
        <f t="shared" si="31"/>
        <v>118800.07</v>
      </c>
    </row>
    <row r="501" spans="1:8" x14ac:dyDescent="0.45">
      <c r="A501" s="27">
        <v>42504</v>
      </c>
      <c r="B501" s="25" t="str">
        <f>VLOOKUP(A501,holiday!A501:G2606,6,FALSE)</f>
        <v>Y</v>
      </c>
      <c r="C501" s="25" t="s">
        <v>9</v>
      </c>
      <c r="D501" s="25">
        <v>101945.995</v>
      </c>
      <c r="E501" s="25" t="str">
        <f t="shared" si="28"/>
        <v>#NA</v>
      </c>
      <c r="F501" s="25" t="str">
        <f t="shared" si="29"/>
        <v>#NA</v>
      </c>
      <c r="G501" s="25" t="str">
        <f t="shared" si="30"/>
        <v>#NA</v>
      </c>
      <c r="H501" s="25">
        <f t="shared" si="31"/>
        <v>101945.995</v>
      </c>
    </row>
    <row r="502" spans="1:8" x14ac:dyDescent="0.45">
      <c r="A502" s="27">
        <v>42505</v>
      </c>
      <c r="B502" s="25" t="str">
        <f>VLOOKUP(A502,holiday!A502:G2607,6,FALSE)</f>
        <v>Y</v>
      </c>
      <c r="C502" s="25" t="s">
        <v>9</v>
      </c>
      <c r="D502" s="25">
        <v>99697.62</v>
      </c>
      <c r="E502" s="25" t="str">
        <f t="shared" si="28"/>
        <v>#NA</v>
      </c>
      <c r="F502" s="25" t="str">
        <f t="shared" si="29"/>
        <v>#NA</v>
      </c>
      <c r="G502" s="25" t="str">
        <f t="shared" si="30"/>
        <v>#NA</v>
      </c>
      <c r="H502" s="25">
        <f t="shared" si="31"/>
        <v>99697.62</v>
      </c>
    </row>
    <row r="503" spans="1:8" x14ac:dyDescent="0.45">
      <c r="A503" s="27">
        <v>42506</v>
      </c>
      <c r="B503" s="25" t="str">
        <f>VLOOKUP(A503,holiday!A503:G2608,6,FALSE)</f>
        <v>Y</v>
      </c>
      <c r="C503" s="25" t="s">
        <v>9</v>
      </c>
      <c r="D503" s="25">
        <v>121182.69500000001</v>
      </c>
      <c r="E503" s="25" t="str">
        <f t="shared" si="28"/>
        <v>#NA</v>
      </c>
      <c r="F503" s="25" t="str">
        <f t="shared" si="29"/>
        <v>#NA</v>
      </c>
      <c r="G503" s="25" t="str">
        <f t="shared" si="30"/>
        <v>#NA</v>
      </c>
      <c r="H503" s="25">
        <f t="shared" si="31"/>
        <v>121182.69500000001</v>
      </c>
    </row>
    <row r="504" spans="1:8" x14ac:dyDescent="0.45">
      <c r="A504" s="27">
        <v>42507</v>
      </c>
      <c r="B504" s="25" t="str">
        <f>VLOOKUP(A504,holiday!A504:G2609,6,FALSE)</f>
        <v>Y</v>
      </c>
      <c r="C504" s="25" t="s">
        <v>9</v>
      </c>
      <c r="D504" s="25">
        <v>124209.405</v>
      </c>
      <c r="E504" s="25" t="str">
        <f t="shared" si="28"/>
        <v>#NA</v>
      </c>
      <c r="F504" s="25" t="str">
        <f t="shared" si="29"/>
        <v>#NA</v>
      </c>
      <c r="G504" s="25" t="str">
        <f t="shared" si="30"/>
        <v>#NA</v>
      </c>
      <c r="H504" s="25">
        <f t="shared" si="31"/>
        <v>124209.405</v>
      </c>
    </row>
    <row r="505" spans="1:8" x14ac:dyDescent="0.45">
      <c r="A505" s="27">
        <v>42508</v>
      </c>
      <c r="B505" s="25" t="str">
        <f>VLOOKUP(A505,holiday!A505:G2610,6,FALSE)</f>
        <v>Y</v>
      </c>
      <c r="C505" s="25" t="s">
        <v>9</v>
      </c>
      <c r="D505" s="25">
        <v>124352.215</v>
      </c>
      <c r="E505" s="25" t="str">
        <f t="shared" si="28"/>
        <v>#NA</v>
      </c>
      <c r="F505" s="25" t="str">
        <f t="shared" si="29"/>
        <v>#NA</v>
      </c>
      <c r="G505" s="25" t="str">
        <f t="shared" si="30"/>
        <v>#NA</v>
      </c>
      <c r="H505" s="25">
        <f t="shared" si="31"/>
        <v>124352.215</v>
      </c>
    </row>
    <row r="506" spans="1:8" x14ac:dyDescent="0.45">
      <c r="A506" s="27">
        <v>42509</v>
      </c>
      <c r="B506" s="25" t="str">
        <f>VLOOKUP(A506,holiday!A506:G2611,6,FALSE)</f>
        <v>Y</v>
      </c>
      <c r="C506" s="25" t="s">
        <v>9</v>
      </c>
      <c r="D506" s="25">
        <v>124392.29</v>
      </c>
      <c r="E506" s="25" t="str">
        <f t="shared" si="28"/>
        <v>#NA</v>
      </c>
      <c r="F506" s="25" t="str">
        <f t="shared" si="29"/>
        <v>#NA</v>
      </c>
      <c r="G506" s="25" t="str">
        <f t="shared" si="30"/>
        <v>#NA</v>
      </c>
      <c r="H506" s="25">
        <f t="shared" si="31"/>
        <v>124392.29</v>
      </c>
    </row>
    <row r="507" spans="1:8" x14ac:dyDescent="0.45">
      <c r="A507" s="27">
        <v>42510</v>
      </c>
      <c r="B507" s="25" t="str">
        <f>VLOOKUP(A507,holiday!A507:G2612,6,FALSE)</f>
        <v>Y</v>
      </c>
      <c r="C507" s="25" t="s">
        <v>9</v>
      </c>
      <c r="D507" s="25">
        <v>127705.84</v>
      </c>
      <c r="E507" s="25" t="str">
        <f t="shared" si="28"/>
        <v>#NA</v>
      </c>
      <c r="F507" s="25" t="str">
        <f t="shared" si="29"/>
        <v>#NA</v>
      </c>
      <c r="G507" s="25" t="str">
        <f t="shared" si="30"/>
        <v>#NA</v>
      </c>
      <c r="H507" s="25">
        <f t="shared" si="31"/>
        <v>127705.84</v>
      </c>
    </row>
    <row r="508" spans="1:8" x14ac:dyDescent="0.45">
      <c r="A508" s="27">
        <v>42511</v>
      </c>
      <c r="B508" s="25" t="str">
        <f>VLOOKUP(A508,holiday!A508:G2613,6,FALSE)</f>
        <v>Y</v>
      </c>
      <c r="C508" s="25" t="s">
        <v>9</v>
      </c>
      <c r="D508" s="25">
        <v>112336.78</v>
      </c>
      <c r="E508" s="25" t="str">
        <f t="shared" si="28"/>
        <v>#NA</v>
      </c>
      <c r="F508" s="25" t="str">
        <f t="shared" si="29"/>
        <v>#NA</v>
      </c>
      <c r="G508" s="25" t="str">
        <f t="shared" si="30"/>
        <v>#NA</v>
      </c>
      <c r="H508" s="25">
        <f t="shared" si="31"/>
        <v>112336.78</v>
      </c>
    </row>
    <row r="509" spans="1:8" x14ac:dyDescent="0.45">
      <c r="A509" s="27">
        <v>42512</v>
      </c>
      <c r="B509" s="25" t="str">
        <f>VLOOKUP(A509,holiday!A509:G2614,6,FALSE)</f>
        <v>Y</v>
      </c>
      <c r="C509" s="25" t="s">
        <v>9</v>
      </c>
      <c r="D509" s="25">
        <v>101618.98</v>
      </c>
      <c r="E509" s="25" t="str">
        <f t="shared" si="28"/>
        <v>#NA</v>
      </c>
      <c r="F509" s="25" t="str">
        <f t="shared" si="29"/>
        <v>#NA</v>
      </c>
      <c r="G509" s="25" t="str">
        <f t="shared" si="30"/>
        <v>#NA</v>
      </c>
      <c r="H509" s="25">
        <f t="shared" si="31"/>
        <v>101618.98</v>
      </c>
    </row>
    <row r="510" spans="1:8" x14ac:dyDescent="0.45">
      <c r="A510" s="27">
        <v>42513</v>
      </c>
      <c r="B510" s="25" t="str">
        <f>VLOOKUP(A510,holiday!A510:G2615,6,FALSE)</f>
        <v>Y</v>
      </c>
      <c r="C510" s="25" t="s">
        <v>9</v>
      </c>
      <c r="D510" s="25">
        <v>121424.42</v>
      </c>
      <c r="E510" s="25" t="str">
        <f t="shared" si="28"/>
        <v>#NA</v>
      </c>
      <c r="F510" s="25" t="str">
        <f t="shared" si="29"/>
        <v>#NA</v>
      </c>
      <c r="G510" s="25" t="str">
        <f t="shared" si="30"/>
        <v>#NA</v>
      </c>
      <c r="H510" s="25">
        <f t="shared" si="31"/>
        <v>121424.42</v>
      </c>
    </row>
    <row r="511" spans="1:8" x14ac:dyDescent="0.45">
      <c r="A511" s="27">
        <v>42514</v>
      </c>
      <c r="B511" s="25" t="str">
        <f>VLOOKUP(A511,holiday!A511:G2616,6,FALSE)</f>
        <v>Y</v>
      </c>
      <c r="C511" s="25" t="s">
        <v>9</v>
      </c>
      <c r="D511" s="25">
        <v>131916.405</v>
      </c>
      <c r="E511" s="25" t="str">
        <f t="shared" si="28"/>
        <v>#NA</v>
      </c>
      <c r="F511" s="25" t="str">
        <f t="shared" si="29"/>
        <v>#NA</v>
      </c>
      <c r="G511" s="25" t="str">
        <f t="shared" si="30"/>
        <v>#NA</v>
      </c>
      <c r="H511" s="25">
        <f t="shared" si="31"/>
        <v>131916.405</v>
      </c>
    </row>
    <row r="512" spans="1:8" x14ac:dyDescent="0.45">
      <c r="A512" s="27">
        <v>42515</v>
      </c>
      <c r="B512" s="25" t="str">
        <f>VLOOKUP(A512,holiday!A512:G2617,6,FALSE)</f>
        <v>Y</v>
      </c>
      <c r="C512" s="25" t="s">
        <v>9</v>
      </c>
      <c r="D512" s="25">
        <v>132170.04999999999</v>
      </c>
      <c r="E512" s="25" t="str">
        <f t="shared" si="28"/>
        <v>#NA</v>
      </c>
      <c r="F512" s="25" t="str">
        <f t="shared" si="29"/>
        <v>#NA</v>
      </c>
      <c r="G512" s="25" t="str">
        <f t="shared" si="30"/>
        <v>#NA</v>
      </c>
      <c r="H512" s="25">
        <f t="shared" si="31"/>
        <v>132170.04999999999</v>
      </c>
    </row>
    <row r="513" spans="1:8" x14ac:dyDescent="0.45">
      <c r="A513" s="27">
        <v>42516</v>
      </c>
      <c r="B513" s="25" t="str">
        <f>VLOOKUP(A513,holiday!A513:G2618,6,FALSE)</f>
        <v>Y</v>
      </c>
      <c r="C513" s="25" t="s">
        <v>9</v>
      </c>
      <c r="D513" s="25">
        <v>137080.875</v>
      </c>
      <c r="E513" s="25" t="str">
        <f t="shared" si="28"/>
        <v>#NA</v>
      </c>
      <c r="F513" s="25" t="str">
        <f t="shared" si="29"/>
        <v>#NA</v>
      </c>
      <c r="G513" s="25" t="str">
        <f t="shared" si="30"/>
        <v>#NA</v>
      </c>
      <c r="H513" s="25">
        <f t="shared" si="31"/>
        <v>137080.875</v>
      </c>
    </row>
    <row r="514" spans="1:8" x14ac:dyDescent="0.45">
      <c r="A514" s="27">
        <v>42517</v>
      </c>
      <c r="B514" s="25" t="str">
        <f>VLOOKUP(A514,holiday!A514:G2619,6,FALSE)</f>
        <v>Y</v>
      </c>
      <c r="C514" s="25" t="s">
        <v>9</v>
      </c>
      <c r="D514" s="25">
        <v>134317.62</v>
      </c>
      <c r="E514" s="25" t="str">
        <f t="shared" ref="E514:E577" si="32">IF(B514&lt;&gt;C514,"#NA","#NA")</f>
        <v>#NA</v>
      </c>
      <c r="F514" s="25" t="str">
        <f t="shared" ref="F514:F577" si="33">IF(B514="N",D514,"#NA")</f>
        <v>#NA</v>
      </c>
      <c r="G514" s="25" t="str">
        <f t="shared" ref="G514:G577" si="34">IF(C514="y",D514,"#NA")</f>
        <v>#NA</v>
      </c>
      <c r="H514" s="25">
        <f t="shared" ref="H514:H577" si="35">IF(C514&lt;&gt;"n","#NA",D514)</f>
        <v>134317.62</v>
      </c>
    </row>
    <row r="515" spans="1:8" x14ac:dyDescent="0.45">
      <c r="A515" s="27">
        <v>42518</v>
      </c>
      <c r="B515" s="25" t="str">
        <f>VLOOKUP(A515,holiday!A515:G2620,6,FALSE)</f>
        <v>Y</v>
      </c>
      <c r="C515" s="25" t="s">
        <v>9</v>
      </c>
      <c r="D515" s="25">
        <v>119938.795</v>
      </c>
      <c r="E515" s="25" t="str">
        <f t="shared" si="32"/>
        <v>#NA</v>
      </c>
      <c r="F515" s="25" t="str">
        <f t="shared" si="33"/>
        <v>#NA</v>
      </c>
      <c r="G515" s="25" t="str">
        <f t="shared" si="34"/>
        <v>#NA</v>
      </c>
      <c r="H515" s="25">
        <f t="shared" si="35"/>
        <v>119938.795</v>
      </c>
    </row>
    <row r="516" spans="1:8" x14ac:dyDescent="0.45">
      <c r="A516" s="27">
        <v>42519</v>
      </c>
      <c r="B516" s="25" t="str">
        <f>VLOOKUP(A516,holiday!A516:G2621,6,FALSE)</f>
        <v>Y</v>
      </c>
      <c r="C516" s="25" t="s">
        <v>9</v>
      </c>
      <c r="D516" s="25">
        <v>118751.965</v>
      </c>
      <c r="E516" s="25" t="str">
        <f t="shared" si="32"/>
        <v>#NA</v>
      </c>
      <c r="F516" s="25" t="str">
        <f t="shared" si="33"/>
        <v>#NA</v>
      </c>
      <c r="G516" s="25" t="str">
        <f t="shared" si="34"/>
        <v>#NA</v>
      </c>
      <c r="H516" s="25">
        <f t="shared" si="35"/>
        <v>118751.965</v>
      </c>
    </row>
    <row r="517" spans="1:8" x14ac:dyDescent="0.45">
      <c r="A517" s="27">
        <v>42520</v>
      </c>
      <c r="B517" s="25" t="str">
        <f>VLOOKUP(A517,holiday!A517:G2622,6,FALSE)</f>
        <v>Y</v>
      </c>
      <c r="C517" s="25" t="s">
        <v>9</v>
      </c>
      <c r="D517" s="25">
        <v>134983.95499999999</v>
      </c>
      <c r="E517" s="25" t="str">
        <f t="shared" si="32"/>
        <v>#NA</v>
      </c>
      <c r="F517" s="25" t="str">
        <f t="shared" si="33"/>
        <v>#NA</v>
      </c>
      <c r="G517" s="25" t="str">
        <f t="shared" si="34"/>
        <v>#NA</v>
      </c>
      <c r="H517" s="25">
        <f t="shared" si="35"/>
        <v>134983.95499999999</v>
      </c>
    </row>
    <row r="518" spans="1:8" x14ac:dyDescent="0.45">
      <c r="A518" s="27">
        <v>42521</v>
      </c>
      <c r="B518" s="25" t="str">
        <f>VLOOKUP(A518,holiday!A518:G2623,6,FALSE)</f>
        <v>Y</v>
      </c>
      <c r="C518" s="25" t="s">
        <v>9</v>
      </c>
      <c r="D518" s="25">
        <v>140402.15</v>
      </c>
      <c r="E518" s="25" t="str">
        <f t="shared" si="32"/>
        <v>#NA</v>
      </c>
      <c r="F518" s="25" t="str">
        <f t="shared" si="33"/>
        <v>#NA</v>
      </c>
      <c r="G518" s="25" t="str">
        <f t="shared" si="34"/>
        <v>#NA</v>
      </c>
      <c r="H518" s="25">
        <f t="shared" si="35"/>
        <v>140402.15</v>
      </c>
    </row>
    <row r="519" spans="1:8" x14ac:dyDescent="0.45">
      <c r="A519" s="27">
        <v>42522</v>
      </c>
      <c r="B519" s="25" t="str">
        <f>VLOOKUP(A519,holiday!A519:G2624,6,FALSE)</f>
        <v>Y</v>
      </c>
      <c r="C519" s="25" t="s">
        <v>9</v>
      </c>
      <c r="D519" s="25">
        <v>141195.03</v>
      </c>
      <c r="E519" s="25" t="str">
        <f t="shared" si="32"/>
        <v>#NA</v>
      </c>
      <c r="F519" s="25" t="str">
        <f t="shared" si="33"/>
        <v>#NA</v>
      </c>
      <c r="G519" s="25" t="str">
        <f t="shared" si="34"/>
        <v>#NA</v>
      </c>
      <c r="H519" s="25">
        <f t="shared" si="35"/>
        <v>141195.03</v>
      </c>
    </row>
    <row r="520" spans="1:8" x14ac:dyDescent="0.45">
      <c r="A520" s="27">
        <v>42523</v>
      </c>
      <c r="B520" s="25" t="str">
        <f>VLOOKUP(A520,holiday!A520:G2625,6,FALSE)</f>
        <v>Y</v>
      </c>
      <c r="C520" s="25" t="s">
        <v>9</v>
      </c>
      <c r="D520" s="25">
        <v>141292.56</v>
      </c>
      <c r="E520" s="25" t="str">
        <f t="shared" si="32"/>
        <v>#NA</v>
      </c>
      <c r="F520" s="25" t="str">
        <f t="shared" si="33"/>
        <v>#NA</v>
      </c>
      <c r="G520" s="25" t="str">
        <f t="shared" si="34"/>
        <v>#NA</v>
      </c>
      <c r="H520" s="25">
        <f t="shared" si="35"/>
        <v>141292.56</v>
      </c>
    </row>
    <row r="521" spans="1:8" x14ac:dyDescent="0.45">
      <c r="A521" s="27">
        <v>42524</v>
      </c>
      <c r="B521" s="25" t="str">
        <f>VLOOKUP(A521,holiday!A521:G2626,6,FALSE)</f>
        <v>Y</v>
      </c>
      <c r="C521" s="25" t="s">
        <v>9</v>
      </c>
      <c r="D521" s="25">
        <v>137717.255</v>
      </c>
      <c r="E521" s="25" t="str">
        <f t="shared" si="32"/>
        <v>#NA</v>
      </c>
      <c r="F521" s="25" t="str">
        <f t="shared" si="33"/>
        <v>#NA</v>
      </c>
      <c r="G521" s="25" t="str">
        <f t="shared" si="34"/>
        <v>#NA</v>
      </c>
      <c r="H521" s="25">
        <f t="shared" si="35"/>
        <v>137717.255</v>
      </c>
    </row>
    <row r="522" spans="1:8" x14ac:dyDescent="0.45">
      <c r="A522" s="27">
        <v>42525</v>
      </c>
      <c r="B522" s="25" t="str">
        <f>VLOOKUP(A522,holiday!A522:G2627,6,FALSE)</f>
        <v>Y</v>
      </c>
      <c r="C522" s="25" t="s">
        <v>9</v>
      </c>
      <c r="D522" s="25">
        <v>122764.33</v>
      </c>
      <c r="E522" s="25" t="str">
        <f t="shared" si="32"/>
        <v>#NA</v>
      </c>
      <c r="F522" s="25" t="str">
        <f t="shared" si="33"/>
        <v>#NA</v>
      </c>
      <c r="G522" s="25" t="str">
        <f t="shared" si="34"/>
        <v>#NA</v>
      </c>
      <c r="H522" s="25">
        <f t="shared" si="35"/>
        <v>122764.33</v>
      </c>
    </row>
    <row r="523" spans="1:8" x14ac:dyDescent="0.45">
      <c r="A523" s="27">
        <v>42526</v>
      </c>
      <c r="B523" s="25" t="str">
        <f>VLOOKUP(A523,holiday!A523:G2628,6,FALSE)</f>
        <v>Y</v>
      </c>
      <c r="C523" s="25" t="s">
        <v>9</v>
      </c>
      <c r="D523" s="25">
        <v>116052.80499999999</v>
      </c>
      <c r="E523" s="25" t="str">
        <f t="shared" si="32"/>
        <v>#NA</v>
      </c>
      <c r="F523" s="25" t="str">
        <f t="shared" si="33"/>
        <v>#NA</v>
      </c>
      <c r="G523" s="25" t="str">
        <f t="shared" si="34"/>
        <v>#NA</v>
      </c>
      <c r="H523" s="25">
        <f t="shared" si="35"/>
        <v>116052.80499999999</v>
      </c>
    </row>
    <row r="524" spans="1:8" x14ac:dyDescent="0.45">
      <c r="A524" s="27">
        <v>42527</v>
      </c>
      <c r="B524" s="25" t="str">
        <f>VLOOKUP(A524,holiday!A524:G2629,6,FALSE)</f>
        <v>Y</v>
      </c>
      <c r="C524" s="25" t="s">
        <v>9</v>
      </c>
      <c r="D524" s="25">
        <v>134829.755</v>
      </c>
      <c r="E524" s="25" t="str">
        <f t="shared" si="32"/>
        <v>#NA</v>
      </c>
      <c r="F524" s="25" t="str">
        <f t="shared" si="33"/>
        <v>#NA</v>
      </c>
      <c r="G524" s="25" t="str">
        <f t="shared" si="34"/>
        <v>#NA</v>
      </c>
      <c r="H524" s="25">
        <f t="shared" si="35"/>
        <v>134829.755</v>
      </c>
    </row>
    <row r="525" spans="1:8" x14ac:dyDescent="0.45">
      <c r="A525" s="27">
        <v>42528</v>
      </c>
      <c r="B525" s="25" t="str">
        <f>VLOOKUP(A525,holiday!A525:G2630,6,FALSE)</f>
        <v>Y</v>
      </c>
      <c r="C525" s="25" t="s">
        <v>9</v>
      </c>
      <c r="D525" s="25">
        <v>135306.005</v>
      </c>
      <c r="E525" s="25" t="str">
        <f t="shared" si="32"/>
        <v>#NA</v>
      </c>
      <c r="F525" s="25" t="str">
        <f t="shared" si="33"/>
        <v>#NA</v>
      </c>
      <c r="G525" s="25" t="str">
        <f t="shared" si="34"/>
        <v>#NA</v>
      </c>
      <c r="H525" s="25">
        <f t="shared" si="35"/>
        <v>135306.005</v>
      </c>
    </row>
    <row r="526" spans="1:8" x14ac:dyDescent="0.45">
      <c r="A526" s="27">
        <v>42529</v>
      </c>
      <c r="B526" s="25" t="str">
        <f>VLOOKUP(A526,holiday!A526:G2631,6,FALSE)</f>
        <v>Y</v>
      </c>
      <c r="C526" s="25" t="s">
        <v>9</v>
      </c>
      <c r="D526" s="25">
        <v>137305.35500000001</v>
      </c>
      <c r="E526" s="25" t="str">
        <f t="shared" si="32"/>
        <v>#NA</v>
      </c>
      <c r="F526" s="25" t="str">
        <f t="shared" si="33"/>
        <v>#NA</v>
      </c>
      <c r="G526" s="25" t="str">
        <f t="shared" si="34"/>
        <v>#NA</v>
      </c>
      <c r="H526" s="25">
        <f t="shared" si="35"/>
        <v>137305.35500000001</v>
      </c>
    </row>
    <row r="527" spans="1:8" x14ac:dyDescent="0.45">
      <c r="A527" s="27">
        <v>42530</v>
      </c>
      <c r="B527" s="25" t="str">
        <f>VLOOKUP(A527,holiday!A527:G2632,6,FALSE)</f>
        <v>Y</v>
      </c>
      <c r="C527" s="25" t="s">
        <v>9</v>
      </c>
      <c r="D527" s="25">
        <v>132859.30499999999</v>
      </c>
      <c r="E527" s="25" t="str">
        <f t="shared" si="32"/>
        <v>#NA</v>
      </c>
      <c r="F527" s="25" t="str">
        <f t="shared" si="33"/>
        <v>#NA</v>
      </c>
      <c r="G527" s="25" t="str">
        <f t="shared" si="34"/>
        <v>#NA</v>
      </c>
      <c r="H527" s="25">
        <f t="shared" si="35"/>
        <v>132859.30499999999</v>
      </c>
    </row>
    <row r="528" spans="1:8" x14ac:dyDescent="0.45">
      <c r="A528" s="27">
        <v>42531</v>
      </c>
      <c r="B528" s="25" t="str">
        <f>VLOOKUP(A528,holiday!A528:G2633,6,FALSE)</f>
        <v>Y</v>
      </c>
      <c r="C528" s="25" t="s">
        <v>9</v>
      </c>
      <c r="D528" s="25">
        <v>132209.51500000001</v>
      </c>
      <c r="E528" s="25" t="str">
        <f t="shared" si="32"/>
        <v>#NA</v>
      </c>
      <c r="F528" s="25" t="str">
        <f t="shared" si="33"/>
        <v>#NA</v>
      </c>
      <c r="G528" s="25" t="str">
        <f t="shared" si="34"/>
        <v>#NA</v>
      </c>
      <c r="H528" s="25">
        <f t="shared" si="35"/>
        <v>132209.51500000001</v>
      </c>
    </row>
    <row r="529" spans="1:8" x14ac:dyDescent="0.45">
      <c r="A529" s="27">
        <v>42532</v>
      </c>
      <c r="B529" s="25" t="str">
        <f>VLOOKUP(A529,holiday!A529:G2634,6,FALSE)</f>
        <v>Y</v>
      </c>
      <c r="C529" s="25" t="s">
        <v>9</v>
      </c>
      <c r="D529" s="25">
        <v>120753.43</v>
      </c>
      <c r="E529" s="25" t="str">
        <f t="shared" si="32"/>
        <v>#NA</v>
      </c>
      <c r="F529" s="25" t="str">
        <f t="shared" si="33"/>
        <v>#NA</v>
      </c>
      <c r="G529" s="25" t="str">
        <f t="shared" si="34"/>
        <v>#NA</v>
      </c>
      <c r="H529" s="25">
        <f t="shared" si="35"/>
        <v>120753.43</v>
      </c>
    </row>
    <row r="530" spans="1:8" x14ac:dyDescent="0.45">
      <c r="A530" s="27">
        <v>42533</v>
      </c>
      <c r="B530" s="25" t="str">
        <f>VLOOKUP(A530,holiday!A530:G2635,6,FALSE)</f>
        <v>Y</v>
      </c>
      <c r="C530" s="25" t="s">
        <v>9</v>
      </c>
      <c r="D530" s="25">
        <v>122771.53</v>
      </c>
      <c r="E530" s="25" t="str">
        <f t="shared" si="32"/>
        <v>#NA</v>
      </c>
      <c r="F530" s="25" t="str">
        <f t="shared" si="33"/>
        <v>#NA</v>
      </c>
      <c r="G530" s="25" t="str">
        <f t="shared" si="34"/>
        <v>#NA</v>
      </c>
      <c r="H530" s="25">
        <f t="shared" si="35"/>
        <v>122771.53</v>
      </c>
    </row>
    <row r="531" spans="1:8" x14ac:dyDescent="0.45">
      <c r="A531" s="27">
        <v>42534</v>
      </c>
      <c r="B531" s="25" t="str">
        <f>VLOOKUP(A531,holiday!A531:G2636,6,FALSE)</f>
        <v>Y</v>
      </c>
      <c r="C531" s="25" t="s">
        <v>10</v>
      </c>
      <c r="D531" s="25">
        <v>122106.95</v>
      </c>
      <c r="E531" s="25" t="str">
        <f t="shared" si="32"/>
        <v>#NA</v>
      </c>
      <c r="F531" s="25" t="str">
        <f t="shared" si="33"/>
        <v>#NA</v>
      </c>
      <c r="G531" s="25">
        <f t="shared" si="34"/>
        <v>122106.95</v>
      </c>
      <c r="H531" s="25" t="str">
        <f t="shared" si="35"/>
        <v>#NA</v>
      </c>
    </row>
    <row r="532" spans="1:8" x14ac:dyDescent="0.45">
      <c r="A532" s="27">
        <v>42535</v>
      </c>
      <c r="B532" s="25" t="str">
        <f>VLOOKUP(A532,holiday!A532:G2637,6,FALSE)</f>
        <v>Y</v>
      </c>
      <c r="C532" s="25" t="s">
        <v>9</v>
      </c>
      <c r="D532" s="25">
        <v>138466.56</v>
      </c>
      <c r="E532" s="25" t="str">
        <f t="shared" si="32"/>
        <v>#NA</v>
      </c>
      <c r="F532" s="25" t="str">
        <f t="shared" si="33"/>
        <v>#NA</v>
      </c>
      <c r="G532" s="25" t="str">
        <f t="shared" si="34"/>
        <v>#NA</v>
      </c>
      <c r="H532" s="25">
        <f t="shared" si="35"/>
        <v>138466.56</v>
      </c>
    </row>
    <row r="533" spans="1:8" x14ac:dyDescent="0.45">
      <c r="A533" s="27">
        <v>42536</v>
      </c>
      <c r="B533" s="25" t="str">
        <f>VLOOKUP(A533,holiday!A533:G2638,6,FALSE)</f>
        <v>Y</v>
      </c>
      <c r="C533" s="25" t="s">
        <v>9</v>
      </c>
      <c r="D533" s="25">
        <v>140904.59</v>
      </c>
      <c r="E533" s="25" t="str">
        <f t="shared" si="32"/>
        <v>#NA</v>
      </c>
      <c r="F533" s="25" t="str">
        <f t="shared" si="33"/>
        <v>#NA</v>
      </c>
      <c r="G533" s="25" t="str">
        <f t="shared" si="34"/>
        <v>#NA</v>
      </c>
      <c r="H533" s="25">
        <f t="shared" si="35"/>
        <v>140904.59</v>
      </c>
    </row>
    <row r="534" spans="1:8" x14ac:dyDescent="0.45">
      <c r="A534" s="27">
        <v>42537</v>
      </c>
      <c r="B534" s="25" t="str">
        <f>VLOOKUP(A534,holiday!A534:G2639,6,FALSE)</f>
        <v>Y</v>
      </c>
      <c r="C534" s="25" t="s">
        <v>9</v>
      </c>
      <c r="D534" s="25">
        <v>140741.16500000001</v>
      </c>
      <c r="E534" s="25" t="str">
        <f t="shared" si="32"/>
        <v>#NA</v>
      </c>
      <c r="F534" s="25" t="str">
        <f t="shared" si="33"/>
        <v>#NA</v>
      </c>
      <c r="G534" s="25" t="str">
        <f t="shared" si="34"/>
        <v>#NA</v>
      </c>
      <c r="H534" s="25">
        <f t="shared" si="35"/>
        <v>140741.16500000001</v>
      </c>
    </row>
    <row r="535" spans="1:8" x14ac:dyDescent="0.45">
      <c r="A535" s="27">
        <v>42538</v>
      </c>
      <c r="B535" s="25" t="str">
        <f>VLOOKUP(A535,holiday!A535:G2640,6,FALSE)</f>
        <v>Y</v>
      </c>
      <c r="C535" s="25" t="s">
        <v>9</v>
      </c>
      <c r="D535" s="25">
        <v>138023.10999999999</v>
      </c>
      <c r="E535" s="25" t="str">
        <f t="shared" si="32"/>
        <v>#NA</v>
      </c>
      <c r="F535" s="25" t="str">
        <f t="shared" si="33"/>
        <v>#NA</v>
      </c>
      <c r="G535" s="25" t="str">
        <f t="shared" si="34"/>
        <v>#NA</v>
      </c>
      <c r="H535" s="25">
        <f t="shared" si="35"/>
        <v>138023.10999999999</v>
      </c>
    </row>
    <row r="536" spans="1:8" x14ac:dyDescent="0.45">
      <c r="A536" s="27">
        <v>42539</v>
      </c>
      <c r="B536" s="25" t="str">
        <f>VLOOKUP(A536,holiday!A536:G2641,6,FALSE)</f>
        <v>Y</v>
      </c>
      <c r="C536" s="25" t="s">
        <v>9</v>
      </c>
      <c r="D536" s="25">
        <v>123162.185</v>
      </c>
      <c r="E536" s="25" t="str">
        <f t="shared" si="32"/>
        <v>#NA</v>
      </c>
      <c r="F536" s="25" t="str">
        <f t="shared" si="33"/>
        <v>#NA</v>
      </c>
      <c r="G536" s="25" t="str">
        <f t="shared" si="34"/>
        <v>#NA</v>
      </c>
      <c r="H536" s="25">
        <f t="shared" si="35"/>
        <v>123162.185</v>
      </c>
    </row>
    <row r="537" spans="1:8" x14ac:dyDescent="0.45">
      <c r="A537" s="27">
        <v>42540</v>
      </c>
      <c r="B537" s="25" t="str">
        <f>VLOOKUP(A537,holiday!A537:G2642,6,FALSE)</f>
        <v>Y</v>
      </c>
      <c r="C537" s="25" t="s">
        <v>9</v>
      </c>
      <c r="D537" s="25">
        <v>119662.16499999999</v>
      </c>
      <c r="E537" s="25" t="str">
        <f t="shared" si="32"/>
        <v>#NA</v>
      </c>
      <c r="F537" s="25" t="str">
        <f t="shared" si="33"/>
        <v>#NA</v>
      </c>
      <c r="G537" s="25" t="str">
        <f t="shared" si="34"/>
        <v>#NA</v>
      </c>
      <c r="H537" s="25">
        <f t="shared" si="35"/>
        <v>119662.16499999999</v>
      </c>
    </row>
    <row r="538" spans="1:8" x14ac:dyDescent="0.45">
      <c r="A538" s="27">
        <v>42541</v>
      </c>
      <c r="B538" s="25" t="str">
        <f>VLOOKUP(A538,holiday!A538:G2643,6,FALSE)</f>
        <v>Y</v>
      </c>
      <c r="C538" s="25" t="s">
        <v>9</v>
      </c>
      <c r="D538" s="25">
        <v>134435.11499999999</v>
      </c>
      <c r="E538" s="25" t="str">
        <f t="shared" si="32"/>
        <v>#NA</v>
      </c>
      <c r="F538" s="25" t="str">
        <f t="shared" si="33"/>
        <v>#NA</v>
      </c>
      <c r="G538" s="25" t="str">
        <f t="shared" si="34"/>
        <v>#NA</v>
      </c>
      <c r="H538" s="25">
        <f t="shared" si="35"/>
        <v>134435.11499999999</v>
      </c>
    </row>
    <row r="539" spans="1:8" x14ac:dyDescent="0.45">
      <c r="A539" s="27">
        <v>42542</v>
      </c>
      <c r="B539" s="25" t="str">
        <f>VLOOKUP(A539,holiday!A539:G2644,6,FALSE)</f>
        <v>Y</v>
      </c>
      <c r="C539" s="25" t="s">
        <v>9</v>
      </c>
      <c r="D539" s="25">
        <v>137511.315</v>
      </c>
      <c r="E539" s="25" t="str">
        <f t="shared" si="32"/>
        <v>#NA</v>
      </c>
      <c r="F539" s="25" t="str">
        <f t="shared" si="33"/>
        <v>#NA</v>
      </c>
      <c r="G539" s="25" t="str">
        <f t="shared" si="34"/>
        <v>#NA</v>
      </c>
      <c r="H539" s="25">
        <f t="shared" si="35"/>
        <v>137511.315</v>
      </c>
    </row>
    <row r="540" spans="1:8" x14ac:dyDescent="0.45">
      <c r="A540" s="27">
        <v>42543</v>
      </c>
      <c r="B540" s="25" t="str">
        <f>VLOOKUP(A540,holiday!A540:G2645,6,FALSE)</f>
        <v>Y</v>
      </c>
      <c r="C540" s="25" t="s">
        <v>9</v>
      </c>
      <c r="D540" s="25">
        <v>133813.285</v>
      </c>
      <c r="E540" s="25" t="str">
        <f t="shared" si="32"/>
        <v>#NA</v>
      </c>
      <c r="F540" s="25" t="str">
        <f t="shared" si="33"/>
        <v>#NA</v>
      </c>
      <c r="G540" s="25" t="str">
        <f t="shared" si="34"/>
        <v>#NA</v>
      </c>
      <c r="H540" s="25">
        <f t="shared" si="35"/>
        <v>133813.285</v>
      </c>
    </row>
    <row r="541" spans="1:8" x14ac:dyDescent="0.45">
      <c r="A541" s="27">
        <v>42544</v>
      </c>
      <c r="B541" s="25" t="str">
        <f>VLOOKUP(A541,holiday!A541:G2646,6,FALSE)</f>
        <v>Y</v>
      </c>
      <c r="C541" s="25" t="s">
        <v>9</v>
      </c>
      <c r="D541" s="25">
        <v>136740.005</v>
      </c>
      <c r="E541" s="25" t="str">
        <f t="shared" si="32"/>
        <v>#NA</v>
      </c>
      <c r="F541" s="25" t="str">
        <f t="shared" si="33"/>
        <v>#NA</v>
      </c>
      <c r="G541" s="25" t="str">
        <f t="shared" si="34"/>
        <v>#NA</v>
      </c>
      <c r="H541" s="25">
        <f t="shared" si="35"/>
        <v>136740.005</v>
      </c>
    </row>
    <row r="542" spans="1:8" x14ac:dyDescent="0.45">
      <c r="A542" s="27">
        <v>42545</v>
      </c>
      <c r="B542" s="25" t="str">
        <f>VLOOKUP(A542,holiday!A542:G2647,6,FALSE)</f>
        <v>N</v>
      </c>
      <c r="C542" s="25" t="s">
        <v>9</v>
      </c>
      <c r="D542" s="25">
        <v>144658.38</v>
      </c>
      <c r="E542" s="25" t="str">
        <f t="shared" si="32"/>
        <v>#NA</v>
      </c>
      <c r="F542" s="25">
        <f t="shared" si="33"/>
        <v>144658.38</v>
      </c>
      <c r="G542" s="25" t="str">
        <f t="shared" si="34"/>
        <v>#NA</v>
      </c>
      <c r="H542" s="25">
        <f t="shared" si="35"/>
        <v>144658.38</v>
      </c>
    </row>
    <row r="543" spans="1:8" x14ac:dyDescent="0.45">
      <c r="A543" s="27">
        <v>42546</v>
      </c>
      <c r="B543" s="25" t="str">
        <f>VLOOKUP(A543,holiday!A543:G2648,6,FALSE)</f>
        <v>N</v>
      </c>
      <c r="C543" s="25" t="s">
        <v>9</v>
      </c>
      <c r="D543" s="25">
        <v>131730.83499999999</v>
      </c>
      <c r="E543" s="25" t="str">
        <f t="shared" si="32"/>
        <v>#NA</v>
      </c>
      <c r="F543" s="25">
        <f t="shared" si="33"/>
        <v>131730.83499999999</v>
      </c>
      <c r="G543" s="25" t="str">
        <f t="shared" si="34"/>
        <v>#NA</v>
      </c>
      <c r="H543" s="25">
        <f t="shared" si="35"/>
        <v>131730.83499999999</v>
      </c>
    </row>
    <row r="544" spans="1:8" x14ac:dyDescent="0.45">
      <c r="A544" s="27">
        <v>42547</v>
      </c>
      <c r="B544" s="25" t="str">
        <f>VLOOKUP(A544,holiday!A544:G2649,6,FALSE)</f>
        <v>N</v>
      </c>
      <c r="C544" s="25" t="s">
        <v>9</v>
      </c>
      <c r="D544" s="25">
        <v>126455.935</v>
      </c>
      <c r="E544" s="25" t="str">
        <f t="shared" si="32"/>
        <v>#NA</v>
      </c>
      <c r="F544" s="25">
        <f t="shared" si="33"/>
        <v>126455.935</v>
      </c>
      <c r="G544" s="25" t="str">
        <f t="shared" si="34"/>
        <v>#NA</v>
      </c>
      <c r="H544" s="25">
        <f t="shared" si="35"/>
        <v>126455.935</v>
      </c>
    </row>
    <row r="545" spans="1:8" x14ac:dyDescent="0.45">
      <c r="A545" s="27">
        <v>42548</v>
      </c>
      <c r="B545" s="25" t="str">
        <f>VLOOKUP(A545,holiday!A545:G2650,6,FALSE)</f>
        <v>N</v>
      </c>
      <c r="C545" s="25" t="s">
        <v>9</v>
      </c>
      <c r="D545" s="25">
        <v>148639.995</v>
      </c>
      <c r="E545" s="25" t="str">
        <f t="shared" si="32"/>
        <v>#NA</v>
      </c>
      <c r="F545" s="25">
        <f t="shared" si="33"/>
        <v>148639.995</v>
      </c>
      <c r="G545" s="25" t="str">
        <f t="shared" si="34"/>
        <v>#NA</v>
      </c>
      <c r="H545" s="25">
        <f t="shared" si="35"/>
        <v>148639.995</v>
      </c>
    </row>
    <row r="546" spans="1:8" x14ac:dyDescent="0.45">
      <c r="A546" s="27">
        <v>42549</v>
      </c>
      <c r="B546" s="25" t="str">
        <f>VLOOKUP(A546,holiday!A546:G2651,6,FALSE)</f>
        <v>N</v>
      </c>
      <c r="C546" s="25" t="s">
        <v>9</v>
      </c>
      <c r="D546" s="25">
        <v>142146.31</v>
      </c>
      <c r="E546" s="25" t="str">
        <f t="shared" si="32"/>
        <v>#NA</v>
      </c>
      <c r="F546" s="25">
        <f t="shared" si="33"/>
        <v>142146.31</v>
      </c>
      <c r="G546" s="25" t="str">
        <f t="shared" si="34"/>
        <v>#NA</v>
      </c>
      <c r="H546" s="25">
        <f t="shared" si="35"/>
        <v>142146.31</v>
      </c>
    </row>
    <row r="547" spans="1:8" x14ac:dyDescent="0.45">
      <c r="A547" s="27">
        <v>42550</v>
      </c>
      <c r="B547" s="25" t="str">
        <f>VLOOKUP(A547,holiday!A547:G2652,6,FALSE)</f>
        <v>N</v>
      </c>
      <c r="C547" s="25" t="s">
        <v>9</v>
      </c>
      <c r="D547" s="25">
        <v>136071.965</v>
      </c>
      <c r="E547" s="25" t="str">
        <f t="shared" si="32"/>
        <v>#NA</v>
      </c>
      <c r="F547" s="25">
        <f t="shared" si="33"/>
        <v>136071.965</v>
      </c>
      <c r="G547" s="25" t="str">
        <f t="shared" si="34"/>
        <v>#NA</v>
      </c>
      <c r="H547" s="25">
        <f t="shared" si="35"/>
        <v>136071.965</v>
      </c>
    </row>
    <row r="548" spans="1:8" x14ac:dyDescent="0.45">
      <c r="A548" s="27">
        <v>42551</v>
      </c>
      <c r="B548" s="25" t="str">
        <f>VLOOKUP(A548,holiday!A548:G2653,6,FALSE)</f>
        <v>N</v>
      </c>
      <c r="C548" s="25" t="s">
        <v>9</v>
      </c>
      <c r="D548" s="25">
        <v>141078.46</v>
      </c>
      <c r="E548" s="25" t="str">
        <f t="shared" si="32"/>
        <v>#NA</v>
      </c>
      <c r="F548" s="25">
        <f t="shared" si="33"/>
        <v>141078.46</v>
      </c>
      <c r="G548" s="25" t="str">
        <f t="shared" si="34"/>
        <v>#NA</v>
      </c>
      <c r="H548" s="25">
        <f t="shared" si="35"/>
        <v>141078.46</v>
      </c>
    </row>
    <row r="549" spans="1:8" x14ac:dyDescent="0.45">
      <c r="A549" s="27">
        <v>42552</v>
      </c>
      <c r="B549" s="25" t="str">
        <f>VLOOKUP(A549,holiday!A549:G2654,6,FALSE)</f>
        <v>N</v>
      </c>
      <c r="C549" s="25" t="s">
        <v>9</v>
      </c>
      <c r="D549" s="25">
        <v>136676.715</v>
      </c>
      <c r="E549" s="25" t="str">
        <f t="shared" si="32"/>
        <v>#NA</v>
      </c>
      <c r="F549" s="25">
        <f t="shared" si="33"/>
        <v>136676.715</v>
      </c>
      <c r="G549" s="25" t="str">
        <f t="shared" si="34"/>
        <v>#NA</v>
      </c>
      <c r="H549" s="25">
        <f t="shared" si="35"/>
        <v>136676.715</v>
      </c>
    </row>
    <row r="550" spans="1:8" x14ac:dyDescent="0.45">
      <c r="A550" s="27">
        <v>42553</v>
      </c>
      <c r="B550" s="25" t="str">
        <f>VLOOKUP(A550,holiday!A550:G2655,6,FALSE)</f>
        <v>N</v>
      </c>
      <c r="C550" s="25" t="s">
        <v>9</v>
      </c>
      <c r="D550" s="25">
        <v>118683.565</v>
      </c>
      <c r="E550" s="25" t="str">
        <f t="shared" si="32"/>
        <v>#NA</v>
      </c>
      <c r="F550" s="25">
        <f t="shared" si="33"/>
        <v>118683.565</v>
      </c>
      <c r="G550" s="25" t="str">
        <f t="shared" si="34"/>
        <v>#NA</v>
      </c>
      <c r="H550" s="25">
        <f t="shared" si="35"/>
        <v>118683.565</v>
      </c>
    </row>
    <row r="551" spans="1:8" x14ac:dyDescent="0.45">
      <c r="A551" s="27">
        <v>42554</v>
      </c>
      <c r="B551" s="25" t="str">
        <f>VLOOKUP(A551,holiday!A551:G2656,6,FALSE)</f>
        <v>N</v>
      </c>
      <c r="C551" s="25" t="s">
        <v>9</v>
      </c>
      <c r="D551" s="25">
        <v>112556.405</v>
      </c>
      <c r="E551" s="25" t="str">
        <f t="shared" si="32"/>
        <v>#NA</v>
      </c>
      <c r="F551" s="25">
        <f t="shared" si="33"/>
        <v>112556.405</v>
      </c>
      <c r="G551" s="25" t="str">
        <f t="shared" si="34"/>
        <v>#NA</v>
      </c>
      <c r="H551" s="25">
        <f t="shared" si="35"/>
        <v>112556.405</v>
      </c>
    </row>
    <row r="552" spans="1:8" x14ac:dyDescent="0.45">
      <c r="A552" s="27">
        <v>42555</v>
      </c>
      <c r="B552" s="25" t="str">
        <f>VLOOKUP(A552,holiday!A552:G2657,6,FALSE)</f>
        <v>N</v>
      </c>
      <c r="C552" s="25" t="s">
        <v>9</v>
      </c>
      <c r="D552" s="25">
        <v>135712.245</v>
      </c>
      <c r="E552" s="25" t="str">
        <f t="shared" si="32"/>
        <v>#NA</v>
      </c>
      <c r="F552" s="25">
        <f t="shared" si="33"/>
        <v>135712.245</v>
      </c>
      <c r="G552" s="25" t="str">
        <f t="shared" si="34"/>
        <v>#NA</v>
      </c>
      <c r="H552" s="25">
        <f t="shared" si="35"/>
        <v>135712.245</v>
      </c>
    </row>
    <row r="553" spans="1:8" x14ac:dyDescent="0.45">
      <c r="A553" s="27">
        <v>42556</v>
      </c>
      <c r="B553" s="25" t="str">
        <f>VLOOKUP(A553,holiday!A553:G2658,6,FALSE)</f>
        <v>N</v>
      </c>
      <c r="C553" s="25" t="s">
        <v>9</v>
      </c>
      <c r="D553" s="25">
        <v>142401.79500000001</v>
      </c>
      <c r="E553" s="25" t="str">
        <f t="shared" si="32"/>
        <v>#NA</v>
      </c>
      <c r="F553" s="25">
        <f t="shared" si="33"/>
        <v>142401.79500000001</v>
      </c>
      <c r="G553" s="25" t="str">
        <f t="shared" si="34"/>
        <v>#NA</v>
      </c>
      <c r="H553" s="25">
        <f t="shared" si="35"/>
        <v>142401.79500000001</v>
      </c>
    </row>
    <row r="554" spans="1:8" x14ac:dyDescent="0.45">
      <c r="A554" s="27">
        <v>42557</v>
      </c>
      <c r="B554" s="25" t="str">
        <f>VLOOKUP(A554,holiday!A554:G2659,6,FALSE)</f>
        <v>N</v>
      </c>
      <c r="C554" s="25" t="s">
        <v>9</v>
      </c>
      <c r="D554" s="25">
        <v>134056.095</v>
      </c>
      <c r="E554" s="25" t="str">
        <f t="shared" si="32"/>
        <v>#NA</v>
      </c>
      <c r="F554" s="25">
        <f t="shared" si="33"/>
        <v>134056.095</v>
      </c>
      <c r="G554" s="25" t="str">
        <f t="shared" si="34"/>
        <v>#NA</v>
      </c>
      <c r="H554" s="25">
        <f t="shared" si="35"/>
        <v>134056.095</v>
      </c>
    </row>
    <row r="555" spans="1:8" x14ac:dyDescent="0.45">
      <c r="A555" s="27">
        <v>42558</v>
      </c>
      <c r="B555" s="25" t="str">
        <f>VLOOKUP(A555,holiday!A555:G2660,6,FALSE)</f>
        <v>N</v>
      </c>
      <c r="C555" s="25" t="s">
        <v>9</v>
      </c>
      <c r="D555" s="25">
        <v>138768.04500000001</v>
      </c>
      <c r="E555" s="25" t="str">
        <f t="shared" si="32"/>
        <v>#NA</v>
      </c>
      <c r="F555" s="25">
        <f t="shared" si="33"/>
        <v>138768.04500000001</v>
      </c>
      <c r="G555" s="25" t="str">
        <f t="shared" si="34"/>
        <v>#NA</v>
      </c>
      <c r="H555" s="25">
        <f t="shared" si="35"/>
        <v>138768.04500000001</v>
      </c>
    </row>
    <row r="556" spans="1:8" x14ac:dyDescent="0.45">
      <c r="A556" s="27">
        <v>42559</v>
      </c>
      <c r="B556" s="25" t="str">
        <f>VLOOKUP(A556,holiday!A556:G2661,6,FALSE)</f>
        <v>N</v>
      </c>
      <c r="C556" s="25" t="s">
        <v>9</v>
      </c>
      <c r="D556" s="25">
        <v>136690.04999999999</v>
      </c>
      <c r="E556" s="25" t="str">
        <f t="shared" si="32"/>
        <v>#NA</v>
      </c>
      <c r="F556" s="25">
        <f t="shared" si="33"/>
        <v>136690.04999999999</v>
      </c>
      <c r="G556" s="25" t="str">
        <f t="shared" si="34"/>
        <v>#NA</v>
      </c>
      <c r="H556" s="25">
        <f t="shared" si="35"/>
        <v>136690.04999999999</v>
      </c>
    </row>
    <row r="557" spans="1:8" x14ac:dyDescent="0.45">
      <c r="A557" s="27">
        <v>42560</v>
      </c>
      <c r="B557" s="25" t="str">
        <f>VLOOKUP(A557,holiday!A557:G2662,6,FALSE)</f>
        <v>N</v>
      </c>
      <c r="C557" s="25" t="s">
        <v>9</v>
      </c>
      <c r="D557" s="25">
        <v>122369.535</v>
      </c>
      <c r="E557" s="25" t="str">
        <f t="shared" si="32"/>
        <v>#NA</v>
      </c>
      <c r="F557" s="25">
        <f t="shared" si="33"/>
        <v>122369.535</v>
      </c>
      <c r="G557" s="25" t="str">
        <f t="shared" si="34"/>
        <v>#NA</v>
      </c>
      <c r="H557" s="25">
        <f t="shared" si="35"/>
        <v>122369.535</v>
      </c>
    </row>
    <row r="558" spans="1:8" x14ac:dyDescent="0.45">
      <c r="A558" s="27">
        <v>42561</v>
      </c>
      <c r="B558" s="25" t="str">
        <f>VLOOKUP(A558,holiday!A558:G2663,6,FALSE)</f>
        <v>N</v>
      </c>
      <c r="C558" s="25" t="s">
        <v>9</v>
      </c>
      <c r="D558" s="25">
        <v>119218.23</v>
      </c>
      <c r="E558" s="25" t="str">
        <f t="shared" si="32"/>
        <v>#NA</v>
      </c>
      <c r="F558" s="25">
        <f t="shared" si="33"/>
        <v>119218.23</v>
      </c>
      <c r="G558" s="25" t="str">
        <f t="shared" si="34"/>
        <v>#NA</v>
      </c>
      <c r="H558" s="25">
        <f t="shared" si="35"/>
        <v>119218.23</v>
      </c>
    </row>
    <row r="559" spans="1:8" x14ac:dyDescent="0.45">
      <c r="A559" s="27">
        <v>42562</v>
      </c>
      <c r="B559" s="25" t="str">
        <f>VLOOKUP(A559,holiday!A559:G2664,6,FALSE)</f>
        <v>N</v>
      </c>
      <c r="C559" s="25" t="s">
        <v>9</v>
      </c>
      <c r="D559" s="25">
        <v>128207.125</v>
      </c>
      <c r="E559" s="25" t="str">
        <f t="shared" si="32"/>
        <v>#NA</v>
      </c>
      <c r="F559" s="25">
        <f t="shared" si="33"/>
        <v>128207.125</v>
      </c>
      <c r="G559" s="25" t="str">
        <f t="shared" si="34"/>
        <v>#NA</v>
      </c>
      <c r="H559" s="25">
        <f t="shared" si="35"/>
        <v>128207.125</v>
      </c>
    </row>
    <row r="560" spans="1:8" x14ac:dyDescent="0.45">
      <c r="A560" s="27">
        <v>42563</v>
      </c>
      <c r="B560" s="25" t="str">
        <f>VLOOKUP(A560,holiday!A560:G2665,6,FALSE)</f>
        <v>Y</v>
      </c>
      <c r="C560" s="25" t="s">
        <v>9</v>
      </c>
      <c r="D560" s="25">
        <v>137582.19500000001</v>
      </c>
      <c r="E560" s="25" t="str">
        <f t="shared" si="32"/>
        <v>#NA</v>
      </c>
      <c r="F560" s="25" t="str">
        <f t="shared" si="33"/>
        <v>#NA</v>
      </c>
      <c r="G560" s="25" t="str">
        <f t="shared" si="34"/>
        <v>#NA</v>
      </c>
      <c r="H560" s="25">
        <f t="shared" si="35"/>
        <v>137582.19500000001</v>
      </c>
    </row>
    <row r="561" spans="1:8" x14ac:dyDescent="0.45">
      <c r="A561" s="27">
        <v>42564</v>
      </c>
      <c r="B561" s="25" t="str">
        <f>VLOOKUP(A561,holiday!A561:G2666,6,FALSE)</f>
        <v>Y</v>
      </c>
      <c r="C561" s="25" t="s">
        <v>9</v>
      </c>
      <c r="D561" s="25">
        <v>145728.26</v>
      </c>
      <c r="E561" s="25" t="str">
        <f t="shared" si="32"/>
        <v>#NA</v>
      </c>
      <c r="F561" s="25" t="str">
        <f t="shared" si="33"/>
        <v>#NA</v>
      </c>
      <c r="G561" s="25" t="str">
        <f t="shared" si="34"/>
        <v>#NA</v>
      </c>
      <c r="H561" s="25">
        <f t="shared" si="35"/>
        <v>145728.26</v>
      </c>
    </row>
    <row r="562" spans="1:8" x14ac:dyDescent="0.45">
      <c r="A562" s="27">
        <v>42565</v>
      </c>
      <c r="B562" s="25" t="str">
        <f>VLOOKUP(A562,holiday!A562:G2667,6,FALSE)</f>
        <v>Y</v>
      </c>
      <c r="C562" s="25" t="s">
        <v>9</v>
      </c>
      <c r="D562" s="25">
        <v>144103.70499999999</v>
      </c>
      <c r="E562" s="25" t="str">
        <f t="shared" si="32"/>
        <v>#NA</v>
      </c>
      <c r="F562" s="25" t="str">
        <f t="shared" si="33"/>
        <v>#NA</v>
      </c>
      <c r="G562" s="25" t="str">
        <f t="shared" si="34"/>
        <v>#NA</v>
      </c>
      <c r="H562" s="25">
        <f t="shared" si="35"/>
        <v>144103.70499999999</v>
      </c>
    </row>
    <row r="563" spans="1:8" x14ac:dyDescent="0.45">
      <c r="A563" s="27">
        <v>42566</v>
      </c>
      <c r="B563" s="25" t="str">
        <f>VLOOKUP(A563,holiday!A563:G2668,6,FALSE)</f>
        <v>Y</v>
      </c>
      <c r="C563" s="25" t="s">
        <v>9</v>
      </c>
      <c r="D563" s="25">
        <v>141166.85</v>
      </c>
      <c r="E563" s="25" t="str">
        <f t="shared" si="32"/>
        <v>#NA</v>
      </c>
      <c r="F563" s="25" t="str">
        <f t="shared" si="33"/>
        <v>#NA</v>
      </c>
      <c r="G563" s="25" t="str">
        <f t="shared" si="34"/>
        <v>#NA</v>
      </c>
      <c r="H563" s="25">
        <f t="shared" si="35"/>
        <v>141166.85</v>
      </c>
    </row>
    <row r="564" spans="1:8" x14ac:dyDescent="0.45">
      <c r="A564" s="27">
        <v>42567</v>
      </c>
      <c r="B564" s="25" t="str">
        <f>VLOOKUP(A564,holiday!A564:G2669,6,FALSE)</f>
        <v>Y</v>
      </c>
      <c r="C564" s="25" t="s">
        <v>9</v>
      </c>
      <c r="D564" s="25">
        <v>120659.15</v>
      </c>
      <c r="E564" s="25" t="str">
        <f t="shared" si="32"/>
        <v>#NA</v>
      </c>
      <c r="F564" s="25" t="str">
        <f t="shared" si="33"/>
        <v>#NA</v>
      </c>
      <c r="G564" s="25" t="str">
        <f t="shared" si="34"/>
        <v>#NA</v>
      </c>
      <c r="H564" s="25">
        <f t="shared" si="35"/>
        <v>120659.15</v>
      </c>
    </row>
    <row r="565" spans="1:8" x14ac:dyDescent="0.45">
      <c r="A565" s="27">
        <v>42568</v>
      </c>
      <c r="B565" s="25" t="str">
        <f>VLOOKUP(A565,holiday!A565:G2670,6,FALSE)</f>
        <v>Y</v>
      </c>
      <c r="C565" s="25" t="s">
        <v>9</v>
      </c>
      <c r="D565" s="25">
        <v>113418.125</v>
      </c>
      <c r="E565" s="25" t="str">
        <f t="shared" si="32"/>
        <v>#NA</v>
      </c>
      <c r="F565" s="25" t="str">
        <f t="shared" si="33"/>
        <v>#NA</v>
      </c>
      <c r="G565" s="25" t="str">
        <f t="shared" si="34"/>
        <v>#NA</v>
      </c>
      <c r="H565" s="25">
        <f t="shared" si="35"/>
        <v>113418.125</v>
      </c>
    </row>
    <row r="566" spans="1:8" x14ac:dyDescent="0.45">
      <c r="A566" s="27">
        <v>42569</v>
      </c>
      <c r="B566" s="25" t="str">
        <f>VLOOKUP(A566,holiday!A566:G2671,6,FALSE)</f>
        <v>Y</v>
      </c>
      <c r="C566" s="25" t="s">
        <v>9</v>
      </c>
      <c r="D566" s="25">
        <v>127367.015</v>
      </c>
      <c r="E566" s="25" t="str">
        <f t="shared" si="32"/>
        <v>#NA</v>
      </c>
      <c r="F566" s="25" t="str">
        <f t="shared" si="33"/>
        <v>#NA</v>
      </c>
      <c r="G566" s="25" t="str">
        <f t="shared" si="34"/>
        <v>#NA</v>
      </c>
      <c r="H566" s="25">
        <f t="shared" si="35"/>
        <v>127367.015</v>
      </c>
    </row>
    <row r="567" spans="1:8" x14ac:dyDescent="0.45">
      <c r="A567" s="27">
        <v>42570</v>
      </c>
      <c r="B567" s="25" t="str">
        <f>VLOOKUP(A567,holiday!A567:G2672,6,FALSE)</f>
        <v>Y</v>
      </c>
      <c r="C567" s="25" t="s">
        <v>9</v>
      </c>
      <c r="D567" s="25">
        <v>137028.04999999999</v>
      </c>
      <c r="E567" s="25" t="str">
        <f t="shared" si="32"/>
        <v>#NA</v>
      </c>
      <c r="F567" s="25" t="str">
        <f t="shared" si="33"/>
        <v>#NA</v>
      </c>
      <c r="G567" s="25" t="str">
        <f t="shared" si="34"/>
        <v>#NA</v>
      </c>
      <c r="H567" s="25">
        <f t="shared" si="35"/>
        <v>137028.04999999999</v>
      </c>
    </row>
    <row r="568" spans="1:8" x14ac:dyDescent="0.45">
      <c r="A568" s="27">
        <v>42571</v>
      </c>
      <c r="B568" s="25" t="str">
        <f>VLOOKUP(A568,holiday!A568:G2673,6,FALSE)</f>
        <v>Y</v>
      </c>
      <c r="C568" s="25" t="s">
        <v>9</v>
      </c>
      <c r="D568" s="25">
        <v>136850.14000000001</v>
      </c>
      <c r="E568" s="25" t="str">
        <f t="shared" si="32"/>
        <v>#NA</v>
      </c>
      <c r="F568" s="25" t="str">
        <f t="shared" si="33"/>
        <v>#NA</v>
      </c>
      <c r="G568" s="25" t="str">
        <f t="shared" si="34"/>
        <v>#NA</v>
      </c>
      <c r="H568" s="25">
        <f t="shared" si="35"/>
        <v>136850.14000000001</v>
      </c>
    </row>
    <row r="569" spans="1:8" x14ac:dyDescent="0.45">
      <c r="A569" s="27">
        <v>42572</v>
      </c>
      <c r="B569" s="25" t="str">
        <f>VLOOKUP(A569,holiday!A569:G2674,6,FALSE)</f>
        <v>Y</v>
      </c>
      <c r="C569" s="25" t="s">
        <v>9</v>
      </c>
      <c r="D569" s="25">
        <v>136127.125</v>
      </c>
      <c r="E569" s="25" t="str">
        <f t="shared" si="32"/>
        <v>#NA</v>
      </c>
      <c r="F569" s="25" t="str">
        <f t="shared" si="33"/>
        <v>#NA</v>
      </c>
      <c r="G569" s="25" t="str">
        <f t="shared" si="34"/>
        <v>#NA</v>
      </c>
      <c r="H569" s="25">
        <f t="shared" si="35"/>
        <v>136127.125</v>
      </c>
    </row>
    <row r="570" spans="1:8" x14ac:dyDescent="0.45">
      <c r="A570" s="27">
        <v>42573</v>
      </c>
      <c r="B570" s="25" t="str">
        <f>VLOOKUP(A570,holiday!A570:G2675,6,FALSE)</f>
        <v>Y</v>
      </c>
      <c r="C570" s="25" t="s">
        <v>9</v>
      </c>
      <c r="D570" s="25">
        <v>128777.82</v>
      </c>
      <c r="E570" s="25" t="str">
        <f t="shared" si="32"/>
        <v>#NA</v>
      </c>
      <c r="F570" s="25" t="str">
        <f t="shared" si="33"/>
        <v>#NA</v>
      </c>
      <c r="G570" s="25" t="str">
        <f t="shared" si="34"/>
        <v>#NA</v>
      </c>
      <c r="H570" s="25">
        <f t="shared" si="35"/>
        <v>128777.82</v>
      </c>
    </row>
    <row r="571" spans="1:8" x14ac:dyDescent="0.45">
      <c r="A571" s="27">
        <v>42574</v>
      </c>
      <c r="B571" s="25" t="str">
        <f>VLOOKUP(A571,holiday!A571:G2676,6,FALSE)</f>
        <v>Y</v>
      </c>
      <c r="C571" s="25" t="s">
        <v>9</v>
      </c>
      <c r="D571" s="25">
        <v>119888.575</v>
      </c>
      <c r="E571" s="25" t="str">
        <f t="shared" si="32"/>
        <v>#NA</v>
      </c>
      <c r="F571" s="25" t="str">
        <f t="shared" si="33"/>
        <v>#NA</v>
      </c>
      <c r="G571" s="25" t="str">
        <f t="shared" si="34"/>
        <v>#NA</v>
      </c>
      <c r="H571" s="25">
        <f t="shared" si="35"/>
        <v>119888.575</v>
      </c>
    </row>
    <row r="572" spans="1:8" x14ac:dyDescent="0.45">
      <c r="A572" s="27">
        <v>42575</v>
      </c>
      <c r="B572" s="25" t="str">
        <f>VLOOKUP(A572,holiday!A572:G2677,6,FALSE)</f>
        <v>Y</v>
      </c>
      <c r="C572" s="25" t="s">
        <v>9</v>
      </c>
      <c r="D572" s="25">
        <v>120126.905</v>
      </c>
      <c r="E572" s="25" t="str">
        <f t="shared" si="32"/>
        <v>#NA</v>
      </c>
      <c r="F572" s="25" t="str">
        <f t="shared" si="33"/>
        <v>#NA</v>
      </c>
      <c r="G572" s="25" t="str">
        <f t="shared" si="34"/>
        <v>#NA</v>
      </c>
      <c r="H572" s="25">
        <f t="shared" si="35"/>
        <v>120126.905</v>
      </c>
    </row>
    <row r="573" spans="1:8" x14ac:dyDescent="0.45">
      <c r="A573" s="27">
        <v>42576</v>
      </c>
      <c r="B573" s="25" t="str">
        <f>VLOOKUP(A573,holiday!A573:G2678,6,FALSE)</f>
        <v>Y</v>
      </c>
      <c r="C573" s="25" t="s">
        <v>9</v>
      </c>
      <c r="D573" s="25">
        <v>138134.63500000001</v>
      </c>
      <c r="E573" s="25" t="str">
        <f t="shared" si="32"/>
        <v>#NA</v>
      </c>
      <c r="F573" s="25" t="str">
        <f t="shared" si="33"/>
        <v>#NA</v>
      </c>
      <c r="G573" s="25" t="str">
        <f t="shared" si="34"/>
        <v>#NA</v>
      </c>
      <c r="H573" s="25">
        <f t="shared" si="35"/>
        <v>138134.63500000001</v>
      </c>
    </row>
    <row r="574" spans="1:8" x14ac:dyDescent="0.45">
      <c r="A574" s="27">
        <v>42577</v>
      </c>
      <c r="B574" s="25" t="str">
        <f>VLOOKUP(A574,holiday!A574:G2679,6,FALSE)</f>
        <v>Y</v>
      </c>
      <c r="C574" s="25" t="s">
        <v>9</v>
      </c>
      <c r="D574" s="25">
        <v>146465.69</v>
      </c>
      <c r="E574" s="25" t="str">
        <f t="shared" si="32"/>
        <v>#NA</v>
      </c>
      <c r="F574" s="25" t="str">
        <f t="shared" si="33"/>
        <v>#NA</v>
      </c>
      <c r="G574" s="25" t="str">
        <f t="shared" si="34"/>
        <v>#NA</v>
      </c>
      <c r="H574" s="25">
        <f t="shared" si="35"/>
        <v>146465.69</v>
      </c>
    </row>
    <row r="575" spans="1:8" x14ac:dyDescent="0.45">
      <c r="A575" s="27">
        <v>42578</v>
      </c>
      <c r="B575" s="25" t="str">
        <f>VLOOKUP(A575,holiday!A575:G2680,6,FALSE)</f>
        <v>Y</v>
      </c>
      <c r="C575" s="25" t="s">
        <v>9</v>
      </c>
      <c r="D575" s="25">
        <v>143209.755</v>
      </c>
      <c r="E575" s="25" t="str">
        <f t="shared" si="32"/>
        <v>#NA</v>
      </c>
      <c r="F575" s="25" t="str">
        <f t="shared" si="33"/>
        <v>#NA</v>
      </c>
      <c r="G575" s="25" t="str">
        <f t="shared" si="34"/>
        <v>#NA</v>
      </c>
      <c r="H575" s="25">
        <f t="shared" si="35"/>
        <v>143209.755</v>
      </c>
    </row>
    <row r="576" spans="1:8" x14ac:dyDescent="0.45">
      <c r="A576" s="27">
        <v>42579</v>
      </c>
      <c r="B576" s="25" t="str">
        <f>VLOOKUP(A576,holiday!A576:G2681,6,FALSE)</f>
        <v>Y</v>
      </c>
      <c r="C576" s="25" t="s">
        <v>9</v>
      </c>
      <c r="D576" s="25">
        <v>142341.63500000001</v>
      </c>
      <c r="E576" s="25" t="str">
        <f t="shared" si="32"/>
        <v>#NA</v>
      </c>
      <c r="F576" s="25" t="str">
        <f t="shared" si="33"/>
        <v>#NA</v>
      </c>
      <c r="G576" s="25" t="str">
        <f t="shared" si="34"/>
        <v>#NA</v>
      </c>
      <c r="H576" s="25">
        <f t="shared" si="35"/>
        <v>142341.63500000001</v>
      </c>
    </row>
    <row r="577" spans="1:8" x14ac:dyDescent="0.45">
      <c r="A577" s="27">
        <v>42580</v>
      </c>
      <c r="B577" s="25" t="str">
        <f>VLOOKUP(A577,holiday!A577:G2682,6,FALSE)</f>
        <v>Y</v>
      </c>
      <c r="C577" s="25" t="s">
        <v>9</v>
      </c>
      <c r="D577" s="25">
        <v>139822.93</v>
      </c>
      <c r="E577" s="25" t="str">
        <f t="shared" si="32"/>
        <v>#NA</v>
      </c>
      <c r="F577" s="25" t="str">
        <f t="shared" si="33"/>
        <v>#NA</v>
      </c>
      <c r="G577" s="25" t="str">
        <f t="shared" si="34"/>
        <v>#NA</v>
      </c>
      <c r="H577" s="25">
        <f t="shared" si="35"/>
        <v>139822.93</v>
      </c>
    </row>
    <row r="578" spans="1:8" x14ac:dyDescent="0.45">
      <c r="A578" s="27">
        <v>42581</v>
      </c>
      <c r="B578" s="25" t="str">
        <f>VLOOKUP(A578,holiday!A578:G2683,6,FALSE)</f>
        <v>Y</v>
      </c>
      <c r="C578" s="25" t="s">
        <v>9</v>
      </c>
      <c r="D578" s="25">
        <v>121548.535</v>
      </c>
      <c r="E578" s="25" t="str">
        <f t="shared" ref="E578:E641" si="36">IF(B578&lt;&gt;C578,"#NA","#NA")</f>
        <v>#NA</v>
      </c>
      <c r="F578" s="25" t="str">
        <f t="shared" ref="F578:F641" si="37">IF(B578="N",D578,"#NA")</f>
        <v>#NA</v>
      </c>
      <c r="G578" s="25" t="str">
        <f t="shared" ref="G578:G641" si="38">IF(C578="y",D578,"#NA")</f>
        <v>#NA</v>
      </c>
      <c r="H578" s="25">
        <f t="shared" ref="H578:H641" si="39">IF(C578&lt;&gt;"n","#NA",D578)</f>
        <v>121548.535</v>
      </c>
    </row>
    <row r="579" spans="1:8" x14ac:dyDescent="0.45">
      <c r="A579" s="27">
        <v>42582</v>
      </c>
      <c r="B579" s="25" t="str">
        <f>VLOOKUP(A579,holiday!A579:G2684,6,FALSE)</f>
        <v>Y</v>
      </c>
      <c r="C579" s="25" t="s">
        <v>9</v>
      </c>
      <c r="D579" s="25">
        <v>114481.28</v>
      </c>
      <c r="E579" s="25" t="str">
        <f t="shared" si="36"/>
        <v>#NA</v>
      </c>
      <c r="F579" s="25" t="str">
        <f t="shared" si="37"/>
        <v>#NA</v>
      </c>
      <c r="G579" s="25" t="str">
        <f t="shared" si="38"/>
        <v>#NA</v>
      </c>
      <c r="H579" s="25">
        <f t="shared" si="39"/>
        <v>114481.28</v>
      </c>
    </row>
    <row r="580" spans="1:8" x14ac:dyDescent="0.45">
      <c r="A580" s="27">
        <v>42583</v>
      </c>
      <c r="B580" s="25" t="str">
        <f>VLOOKUP(A580,holiday!A580:G2685,6,FALSE)</f>
        <v>Y</v>
      </c>
      <c r="C580" s="25" t="s">
        <v>9</v>
      </c>
      <c r="D580" s="25">
        <v>137934.845</v>
      </c>
      <c r="E580" s="25" t="str">
        <f t="shared" si="36"/>
        <v>#NA</v>
      </c>
      <c r="F580" s="25" t="str">
        <f t="shared" si="37"/>
        <v>#NA</v>
      </c>
      <c r="G580" s="25" t="str">
        <f t="shared" si="38"/>
        <v>#NA</v>
      </c>
      <c r="H580" s="25">
        <f t="shared" si="39"/>
        <v>137934.845</v>
      </c>
    </row>
    <row r="581" spans="1:8" x14ac:dyDescent="0.45">
      <c r="A581" s="27">
        <v>42584</v>
      </c>
      <c r="B581" s="25" t="str">
        <f>VLOOKUP(A581,holiday!A581:G2686,6,FALSE)</f>
        <v>Y</v>
      </c>
      <c r="C581" s="25" t="s">
        <v>9</v>
      </c>
      <c r="D581" s="25">
        <v>137301.69</v>
      </c>
      <c r="E581" s="25" t="str">
        <f t="shared" si="36"/>
        <v>#NA</v>
      </c>
      <c r="F581" s="25" t="str">
        <f t="shared" si="37"/>
        <v>#NA</v>
      </c>
      <c r="G581" s="25" t="str">
        <f t="shared" si="38"/>
        <v>#NA</v>
      </c>
      <c r="H581" s="25">
        <f t="shared" si="39"/>
        <v>137301.69</v>
      </c>
    </row>
    <row r="582" spans="1:8" x14ac:dyDescent="0.45">
      <c r="A582" s="27">
        <v>42585</v>
      </c>
      <c r="B582" s="25" t="str">
        <f>VLOOKUP(A582,holiday!A582:G2687,6,FALSE)</f>
        <v>Y</v>
      </c>
      <c r="C582" s="25" t="s">
        <v>9</v>
      </c>
      <c r="D582" s="25">
        <v>140922.715</v>
      </c>
      <c r="E582" s="25" t="str">
        <f t="shared" si="36"/>
        <v>#NA</v>
      </c>
      <c r="F582" s="25" t="str">
        <f t="shared" si="37"/>
        <v>#NA</v>
      </c>
      <c r="G582" s="25" t="str">
        <f t="shared" si="38"/>
        <v>#NA</v>
      </c>
      <c r="H582" s="25">
        <f t="shared" si="39"/>
        <v>140922.715</v>
      </c>
    </row>
    <row r="583" spans="1:8" x14ac:dyDescent="0.45">
      <c r="A583" s="27">
        <v>42586</v>
      </c>
      <c r="B583" s="25" t="str">
        <f>VLOOKUP(A583,holiday!A583:G2688,6,FALSE)</f>
        <v>Y</v>
      </c>
      <c r="C583" s="25" t="s">
        <v>9</v>
      </c>
      <c r="D583" s="25">
        <v>142671.51</v>
      </c>
      <c r="E583" s="25" t="str">
        <f t="shared" si="36"/>
        <v>#NA</v>
      </c>
      <c r="F583" s="25" t="str">
        <f t="shared" si="37"/>
        <v>#NA</v>
      </c>
      <c r="G583" s="25" t="str">
        <f t="shared" si="38"/>
        <v>#NA</v>
      </c>
      <c r="H583" s="25">
        <f t="shared" si="39"/>
        <v>142671.51</v>
      </c>
    </row>
    <row r="584" spans="1:8" x14ac:dyDescent="0.45">
      <c r="A584" s="27">
        <v>42587</v>
      </c>
      <c r="B584" s="25" t="str">
        <f>VLOOKUP(A584,holiday!A584:G2689,6,FALSE)</f>
        <v>Y</v>
      </c>
      <c r="C584" s="25" t="s">
        <v>9</v>
      </c>
      <c r="D584" s="25">
        <v>145491.32999999999</v>
      </c>
      <c r="E584" s="25" t="str">
        <f t="shared" si="36"/>
        <v>#NA</v>
      </c>
      <c r="F584" s="25" t="str">
        <f t="shared" si="37"/>
        <v>#NA</v>
      </c>
      <c r="G584" s="25" t="str">
        <f t="shared" si="38"/>
        <v>#NA</v>
      </c>
      <c r="H584" s="25">
        <f t="shared" si="39"/>
        <v>145491.32999999999</v>
      </c>
    </row>
    <row r="585" spans="1:8" x14ac:dyDescent="0.45">
      <c r="A585" s="27">
        <v>42588</v>
      </c>
      <c r="B585" s="25" t="str">
        <f>VLOOKUP(A585,holiday!A585:G2690,6,FALSE)</f>
        <v>Y</v>
      </c>
      <c r="C585" s="25" t="s">
        <v>9</v>
      </c>
      <c r="D585" s="25">
        <v>130907.095</v>
      </c>
      <c r="E585" s="25" t="str">
        <f t="shared" si="36"/>
        <v>#NA</v>
      </c>
      <c r="F585" s="25" t="str">
        <f t="shared" si="37"/>
        <v>#NA</v>
      </c>
      <c r="G585" s="25" t="str">
        <f t="shared" si="38"/>
        <v>#NA</v>
      </c>
      <c r="H585" s="25">
        <f t="shared" si="39"/>
        <v>130907.095</v>
      </c>
    </row>
    <row r="586" spans="1:8" x14ac:dyDescent="0.45">
      <c r="A586" s="27">
        <v>42589</v>
      </c>
      <c r="B586" s="25" t="str">
        <f>VLOOKUP(A586,holiday!A586:G2691,6,FALSE)</f>
        <v>Y</v>
      </c>
      <c r="C586" s="25" t="s">
        <v>9</v>
      </c>
      <c r="D586" s="25">
        <v>120379.285</v>
      </c>
      <c r="E586" s="25" t="str">
        <f t="shared" si="36"/>
        <v>#NA</v>
      </c>
      <c r="F586" s="25" t="str">
        <f t="shared" si="37"/>
        <v>#NA</v>
      </c>
      <c r="G586" s="25" t="str">
        <f t="shared" si="38"/>
        <v>#NA</v>
      </c>
      <c r="H586" s="25">
        <f t="shared" si="39"/>
        <v>120379.285</v>
      </c>
    </row>
    <row r="587" spans="1:8" x14ac:dyDescent="0.45">
      <c r="A587" s="27">
        <v>42590</v>
      </c>
      <c r="B587" s="25" t="str">
        <f>VLOOKUP(A587,holiday!A587:G2692,6,FALSE)</f>
        <v>Y</v>
      </c>
      <c r="C587" s="25" t="s">
        <v>9</v>
      </c>
      <c r="D587" s="25">
        <v>138506.45000000001</v>
      </c>
      <c r="E587" s="25" t="str">
        <f t="shared" si="36"/>
        <v>#NA</v>
      </c>
      <c r="F587" s="25" t="str">
        <f t="shared" si="37"/>
        <v>#NA</v>
      </c>
      <c r="G587" s="25" t="str">
        <f t="shared" si="38"/>
        <v>#NA</v>
      </c>
      <c r="H587" s="25">
        <f t="shared" si="39"/>
        <v>138506.45000000001</v>
      </c>
    </row>
    <row r="588" spans="1:8" x14ac:dyDescent="0.45">
      <c r="A588" s="27">
        <v>42591</v>
      </c>
      <c r="B588" s="25" t="str">
        <f>VLOOKUP(A588,holiday!A588:G2693,6,FALSE)</f>
        <v>Y</v>
      </c>
      <c r="C588" s="25" t="s">
        <v>9</v>
      </c>
      <c r="D588" s="25">
        <v>132819.535</v>
      </c>
      <c r="E588" s="25" t="str">
        <f t="shared" si="36"/>
        <v>#NA</v>
      </c>
      <c r="F588" s="25" t="str">
        <f t="shared" si="37"/>
        <v>#NA</v>
      </c>
      <c r="G588" s="25" t="str">
        <f t="shared" si="38"/>
        <v>#NA</v>
      </c>
      <c r="H588" s="25">
        <f t="shared" si="39"/>
        <v>132819.535</v>
      </c>
    </row>
    <row r="589" spans="1:8" x14ac:dyDescent="0.45">
      <c r="A589" s="27">
        <v>42592</v>
      </c>
      <c r="B589" s="25" t="str">
        <f>VLOOKUP(A589,holiday!A589:G2694,6,FALSE)</f>
        <v>Y</v>
      </c>
      <c r="C589" s="25" t="s">
        <v>9</v>
      </c>
      <c r="D589" s="25">
        <v>130616.67</v>
      </c>
      <c r="E589" s="25" t="str">
        <f t="shared" si="36"/>
        <v>#NA</v>
      </c>
      <c r="F589" s="25" t="str">
        <f t="shared" si="37"/>
        <v>#NA</v>
      </c>
      <c r="G589" s="25" t="str">
        <f t="shared" si="38"/>
        <v>#NA</v>
      </c>
      <c r="H589" s="25">
        <f t="shared" si="39"/>
        <v>130616.67</v>
      </c>
    </row>
    <row r="590" spans="1:8" x14ac:dyDescent="0.45">
      <c r="A590" s="27">
        <v>42593</v>
      </c>
      <c r="B590" s="25" t="str">
        <f>VLOOKUP(A590,holiday!A590:G2695,6,FALSE)</f>
        <v>Y</v>
      </c>
      <c r="C590" s="25" t="s">
        <v>9</v>
      </c>
      <c r="D590" s="25">
        <v>138368.4</v>
      </c>
      <c r="E590" s="25" t="str">
        <f t="shared" si="36"/>
        <v>#NA</v>
      </c>
      <c r="F590" s="25" t="str">
        <f t="shared" si="37"/>
        <v>#NA</v>
      </c>
      <c r="G590" s="25" t="str">
        <f t="shared" si="38"/>
        <v>#NA</v>
      </c>
      <c r="H590" s="25">
        <f t="shared" si="39"/>
        <v>138368.4</v>
      </c>
    </row>
    <row r="591" spans="1:8" x14ac:dyDescent="0.45">
      <c r="A591" s="27">
        <v>42594</v>
      </c>
      <c r="B591" s="25" t="str">
        <f>VLOOKUP(A591,holiday!A591:G2696,6,FALSE)</f>
        <v>Y</v>
      </c>
      <c r="C591" s="25" t="s">
        <v>9</v>
      </c>
      <c r="D591" s="25">
        <v>134885.67000000001</v>
      </c>
      <c r="E591" s="25" t="str">
        <f t="shared" si="36"/>
        <v>#NA</v>
      </c>
      <c r="F591" s="25" t="str">
        <f t="shared" si="37"/>
        <v>#NA</v>
      </c>
      <c r="G591" s="25" t="str">
        <f t="shared" si="38"/>
        <v>#NA</v>
      </c>
      <c r="H591" s="25">
        <f t="shared" si="39"/>
        <v>134885.67000000001</v>
      </c>
    </row>
    <row r="592" spans="1:8" x14ac:dyDescent="0.45">
      <c r="A592" s="27">
        <v>42595</v>
      </c>
      <c r="B592" s="25" t="str">
        <f>VLOOKUP(A592,holiday!A592:G2697,6,FALSE)</f>
        <v>Y</v>
      </c>
      <c r="C592" s="25" t="s">
        <v>9</v>
      </c>
      <c r="D592" s="25">
        <v>120382.80499999999</v>
      </c>
      <c r="E592" s="25" t="str">
        <f t="shared" si="36"/>
        <v>#NA</v>
      </c>
      <c r="F592" s="25" t="str">
        <f t="shared" si="37"/>
        <v>#NA</v>
      </c>
      <c r="G592" s="25" t="str">
        <f t="shared" si="38"/>
        <v>#NA</v>
      </c>
      <c r="H592" s="25">
        <f t="shared" si="39"/>
        <v>120382.80499999999</v>
      </c>
    </row>
    <row r="593" spans="1:8" x14ac:dyDescent="0.45">
      <c r="A593" s="27">
        <v>42596</v>
      </c>
      <c r="B593" s="25" t="str">
        <f>VLOOKUP(A593,holiday!A593:G2698,6,FALSE)</f>
        <v>Y</v>
      </c>
      <c r="C593" s="25" t="s">
        <v>9</v>
      </c>
      <c r="D593" s="25">
        <v>113066.245</v>
      </c>
      <c r="E593" s="25" t="str">
        <f t="shared" si="36"/>
        <v>#NA</v>
      </c>
      <c r="F593" s="25" t="str">
        <f t="shared" si="37"/>
        <v>#NA</v>
      </c>
      <c r="G593" s="25" t="str">
        <f t="shared" si="38"/>
        <v>#NA</v>
      </c>
      <c r="H593" s="25">
        <f t="shared" si="39"/>
        <v>113066.245</v>
      </c>
    </row>
    <row r="594" spans="1:8" x14ac:dyDescent="0.45">
      <c r="A594" s="27">
        <v>42597</v>
      </c>
      <c r="B594" s="25" t="str">
        <f>VLOOKUP(A594,holiday!A594:G2699,6,FALSE)</f>
        <v>Y</v>
      </c>
      <c r="C594" s="25" t="s">
        <v>9</v>
      </c>
      <c r="D594" s="25">
        <v>127906.24000000001</v>
      </c>
      <c r="E594" s="25" t="str">
        <f t="shared" si="36"/>
        <v>#NA</v>
      </c>
      <c r="F594" s="25" t="str">
        <f t="shared" si="37"/>
        <v>#NA</v>
      </c>
      <c r="G594" s="25" t="str">
        <f t="shared" si="38"/>
        <v>#NA</v>
      </c>
      <c r="H594" s="25">
        <f t="shared" si="39"/>
        <v>127906.24000000001</v>
      </c>
    </row>
    <row r="595" spans="1:8" x14ac:dyDescent="0.45">
      <c r="A595" s="27">
        <v>42598</v>
      </c>
      <c r="B595" s="25" t="str">
        <f>VLOOKUP(A595,holiday!A595:G2700,6,FALSE)</f>
        <v>Y</v>
      </c>
      <c r="C595" s="25" t="s">
        <v>9</v>
      </c>
      <c r="D595" s="25">
        <v>124975.11</v>
      </c>
      <c r="E595" s="25" t="str">
        <f t="shared" si="36"/>
        <v>#NA</v>
      </c>
      <c r="F595" s="25" t="str">
        <f t="shared" si="37"/>
        <v>#NA</v>
      </c>
      <c r="G595" s="25" t="str">
        <f t="shared" si="38"/>
        <v>#NA</v>
      </c>
      <c r="H595" s="25">
        <f t="shared" si="39"/>
        <v>124975.11</v>
      </c>
    </row>
    <row r="596" spans="1:8" x14ac:dyDescent="0.45">
      <c r="A596" s="27">
        <v>42599</v>
      </c>
      <c r="B596" s="25" t="str">
        <f>VLOOKUP(A596,holiday!A596:G2701,6,FALSE)</f>
        <v>Y</v>
      </c>
      <c r="C596" s="25" t="s">
        <v>9</v>
      </c>
      <c r="D596" s="25">
        <v>132561.22</v>
      </c>
      <c r="E596" s="25" t="str">
        <f t="shared" si="36"/>
        <v>#NA</v>
      </c>
      <c r="F596" s="25" t="str">
        <f t="shared" si="37"/>
        <v>#NA</v>
      </c>
      <c r="G596" s="25" t="str">
        <f t="shared" si="38"/>
        <v>#NA</v>
      </c>
      <c r="H596" s="25">
        <f t="shared" si="39"/>
        <v>132561.22</v>
      </c>
    </row>
    <row r="597" spans="1:8" x14ac:dyDescent="0.45">
      <c r="A597" s="27">
        <v>42600</v>
      </c>
      <c r="B597" s="25" t="str">
        <f>VLOOKUP(A597,holiday!A597:G2702,6,FALSE)</f>
        <v>Y</v>
      </c>
      <c r="C597" s="25" t="s">
        <v>9</v>
      </c>
      <c r="D597" s="25">
        <v>123434.505</v>
      </c>
      <c r="E597" s="25" t="str">
        <f t="shared" si="36"/>
        <v>#NA</v>
      </c>
      <c r="F597" s="25" t="str">
        <f t="shared" si="37"/>
        <v>#NA</v>
      </c>
      <c r="G597" s="25" t="str">
        <f t="shared" si="38"/>
        <v>#NA</v>
      </c>
      <c r="H597" s="25">
        <f t="shared" si="39"/>
        <v>123434.505</v>
      </c>
    </row>
    <row r="598" spans="1:8" x14ac:dyDescent="0.45">
      <c r="A598" s="27">
        <v>42601</v>
      </c>
      <c r="B598" s="25" t="str">
        <f>VLOOKUP(A598,holiday!A598:G2703,6,FALSE)</f>
        <v>Y</v>
      </c>
      <c r="C598" s="25" t="s">
        <v>9</v>
      </c>
      <c r="D598" s="25">
        <v>132569.74</v>
      </c>
      <c r="E598" s="25" t="str">
        <f t="shared" si="36"/>
        <v>#NA</v>
      </c>
      <c r="F598" s="25" t="str">
        <f t="shared" si="37"/>
        <v>#NA</v>
      </c>
      <c r="G598" s="25" t="str">
        <f t="shared" si="38"/>
        <v>#NA</v>
      </c>
      <c r="H598" s="25">
        <f t="shared" si="39"/>
        <v>132569.74</v>
      </c>
    </row>
    <row r="599" spans="1:8" x14ac:dyDescent="0.45">
      <c r="A599" s="27">
        <v>42602</v>
      </c>
      <c r="B599" s="25" t="str">
        <f>VLOOKUP(A599,holiday!A599:G2704,6,FALSE)</f>
        <v>Y</v>
      </c>
      <c r="C599" s="25" t="s">
        <v>9</v>
      </c>
      <c r="D599" s="25">
        <v>121052.06</v>
      </c>
      <c r="E599" s="25" t="str">
        <f t="shared" si="36"/>
        <v>#NA</v>
      </c>
      <c r="F599" s="25" t="str">
        <f t="shared" si="37"/>
        <v>#NA</v>
      </c>
      <c r="G599" s="25" t="str">
        <f t="shared" si="38"/>
        <v>#NA</v>
      </c>
      <c r="H599" s="25">
        <f t="shared" si="39"/>
        <v>121052.06</v>
      </c>
    </row>
    <row r="600" spans="1:8" x14ac:dyDescent="0.45">
      <c r="A600" s="27">
        <v>42603</v>
      </c>
      <c r="B600" s="25" t="str">
        <f>VLOOKUP(A600,holiday!A600:G2705,6,FALSE)</f>
        <v>Y</v>
      </c>
      <c r="C600" s="25" t="s">
        <v>9</v>
      </c>
      <c r="D600" s="25">
        <v>119118.545</v>
      </c>
      <c r="E600" s="25" t="str">
        <f t="shared" si="36"/>
        <v>#NA</v>
      </c>
      <c r="F600" s="25" t="str">
        <f t="shared" si="37"/>
        <v>#NA</v>
      </c>
      <c r="G600" s="25" t="str">
        <f t="shared" si="38"/>
        <v>#NA</v>
      </c>
      <c r="H600" s="25">
        <f t="shared" si="39"/>
        <v>119118.545</v>
      </c>
    </row>
    <row r="601" spans="1:8" x14ac:dyDescent="0.45">
      <c r="A601" s="27">
        <v>42604</v>
      </c>
      <c r="B601" s="25" t="str">
        <f>VLOOKUP(A601,holiday!A601:G2706,6,FALSE)</f>
        <v>Y</v>
      </c>
      <c r="C601" s="25" t="s">
        <v>9</v>
      </c>
      <c r="D601" s="25">
        <v>139203.5</v>
      </c>
      <c r="E601" s="25" t="str">
        <f t="shared" si="36"/>
        <v>#NA</v>
      </c>
      <c r="F601" s="25" t="str">
        <f t="shared" si="37"/>
        <v>#NA</v>
      </c>
      <c r="G601" s="25" t="str">
        <f t="shared" si="38"/>
        <v>#NA</v>
      </c>
      <c r="H601" s="25">
        <f t="shared" si="39"/>
        <v>139203.5</v>
      </c>
    </row>
    <row r="602" spans="1:8" x14ac:dyDescent="0.45">
      <c r="A602" s="27">
        <v>42605</v>
      </c>
      <c r="B602" s="25" t="str">
        <f>VLOOKUP(A602,holiday!A602:G2707,6,FALSE)</f>
        <v>Y</v>
      </c>
      <c r="C602" s="25" t="s">
        <v>9</v>
      </c>
      <c r="D602" s="25">
        <v>138640.39000000001</v>
      </c>
      <c r="E602" s="25" t="str">
        <f t="shared" si="36"/>
        <v>#NA</v>
      </c>
      <c r="F602" s="25" t="str">
        <f t="shared" si="37"/>
        <v>#NA</v>
      </c>
      <c r="G602" s="25" t="str">
        <f t="shared" si="38"/>
        <v>#NA</v>
      </c>
      <c r="H602" s="25">
        <f t="shared" si="39"/>
        <v>138640.39000000001</v>
      </c>
    </row>
    <row r="603" spans="1:8" x14ac:dyDescent="0.45">
      <c r="A603" s="27">
        <v>42606</v>
      </c>
      <c r="B603" s="25" t="str">
        <f>VLOOKUP(A603,holiday!A603:G2708,6,FALSE)</f>
        <v>Y</v>
      </c>
      <c r="C603" s="25" t="s">
        <v>9</v>
      </c>
      <c r="D603" s="25">
        <v>141122.79500000001</v>
      </c>
      <c r="E603" s="25" t="str">
        <f t="shared" si="36"/>
        <v>#NA</v>
      </c>
      <c r="F603" s="25" t="str">
        <f t="shared" si="37"/>
        <v>#NA</v>
      </c>
      <c r="G603" s="25" t="str">
        <f t="shared" si="38"/>
        <v>#NA</v>
      </c>
      <c r="H603" s="25">
        <f t="shared" si="39"/>
        <v>141122.79500000001</v>
      </c>
    </row>
    <row r="604" spans="1:8" x14ac:dyDescent="0.45">
      <c r="A604" s="27">
        <v>42607</v>
      </c>
      <c r="B604" s="25" t="str">
        <f>VLOOKUP(A604,holiday!A604:G2709,6,FALSE)</f>
        <v>Y</v>
      </c>
      <c r="C604" s="25" t="s">
        <v>9</v>
      </c>
      <c r="D604" s="25">
        <v>139724.02499999999</v>
      </c>
      <c r="E604" s="25" t="str">
        <f t="shared" si="36"/>
        <v>#NA</v>
      </c>
      <c r="F604" s="25" t="str">
        <f t="shared" si="37"/>
        <v>#NA</v>
      </c>
      <c r="G604" s="25" t="str">
        <f t="shared" si="38"/>
        <v>#NA</v>
      </c>
      <c r="H604" s="25">
        <f t="shared" si="39"/>
        <v>139724.02499999999</v>
      </c>
    </row>
    <row r="605" spans="1:8" x14ac:dyDescent="0.45">
      <c r="A605" s="27">
        <v>42608</v>
      </c>
      <c r="B605" s="25" t="str">
        <f>VLOOKUP(A605,holiday!A605:G2710,6,FALSE)</f>
        <v>Y</v>
      </c>
      <c r="C605" s="25" t="s">
        <v>9</v>
      </c>
      <c r="D605" s="25">
        <v>139920.54500000001</v>
      </c>
      <c r="E605" s="25" t="str">
        <f t="shared" si="36"/>
        <v>#NA</v>
      </c>
      <c r="F605" s="25" t="str">
        <f t="shared" si="37"/>
        <v>#NA</v>
      </c>
      <c r="G605" s="25" t="str">
        <f t="shared" si="38"/>
        <v>#NA</v>
      </c>
      <c r="H605" s="25">
        <f t="shared" si="39"/>
        <v>139920.54500000001</v>
      </c>
    </row>
    <row r="606" spans="1:8" x14ac:dyDescent="0.45">
      <c r="A606" s="27">
        <v>42609</v>
      </c>
      <c r="B606" s="25" t="str">
        <f>VLOOKUP(A606,holiday!A606:G2711,6,FALSE)</f>
        <v>Y</v>
      </c>
      <c r="C606" s="25" t="s">
        <v>9</v>
      </c>
      <c r="D606" s="25">
        <v>119573.22</v>
      </c>
      <c r="E606" s="25" t="str">
        <f t="shared" si="36"/>
        <v>#NA</v>
      </c>
      <c r="F606" s="25" t="str">
        <f t="shared" si="37"/>
        <v>#NA</v>
      </c>
      <c r="G606" s="25" t="str">
        <f t="shared" si="38"/>
        <v>#NA</v>
      </c>
      <c r="H606" s="25">
        <f t="shared" si="39"/>
        <v>119573.22</v>
      </c>
    </row>
    <row r="607" spans="1:8" x14ac:dyDescent="0.45">
      <c r="A607" s="27">
        <v>42610</v>
      </c>
      <c r="B607" s="25" t="str">
        <f>VLOOKUP(A607,holiday!A607:G2712,6,FALSE)</f>
        <v>Y</v>
      </c>
      <c r="C607" s="25" t="s">
        <v>9</v>
      </c>
      <c r="D607" s="25">
        <v>114832.425</v>
      </c>
      <c r="E607" s="25" t="str">
        <f t="shared" si="36"/>
        <v>#NA</v>
      </c>
      <c r="F607" s="25" t="str">
        <f t="shared" si="37"/>
        <v>#NA</v>
      </c>
      <c r="G607" s="25" t="str">
        <f t="shared" si="38"/>
        <v>#NA</v>
      </c>
      <c r="H607" s="25">
        <f t="shared" si="39"/>
        <v>114832.425</v>
      </c>
    </row>
    <row r="608" spans="1:8" x14ac:dyDescent="0.45">
      <c r="A608" s="27">
        <v>42611</v>
      </c>
      <c r="B608" s="25" t="str">
        <f>VLOOKUP(A608,holiday!A608:G2713,6,FALSE)</f>
        <v>Y</v>
      </c>
      <c r="C608" s="25" t="s">
        <v>9</v>
      </c>
      <c r="D608" s="25">
        <v>125055.69</v>
      </c>
      <c r="E608" s="25" t="str">
        <f t="shared" si="36"/>
        <v>#NA</v>
      </c>
      <c r="F608" s="25" t="str">
        <f t="shared" si="37"/>
        <v>#NA</v>
      </c>
      <c r="G608" s="25" t="str">
        <f t="shared" si="38"/>
        <v>#NA</v>
      </c>
      <c r="H608" s="25">
        <f t="shared" si="39"/>
        <v>125055.69</v>
      </c>
    </row>
    <row r="609" spans="1:8" x14ac:dyDescent="0.45">
      <c r="A609" s="27">
        <v>42612</v>
      </c>
      <c r="B609" s="25" t="str">
        <f>VLOOKUP(A609,holiday!A609:G2714,6,FALSE)</f>
        <v>Y</v>
      </c>
      <c r="C609" s="25" t="s">
        <v>9</v>
      </c>
      <c r="D609" s="25">
        <v>133748.44</v>
      </c>
      <c r="E609" s="25" t="str">
        <f t="shared" si="36"/>
        <v>#NA</v>
      </c>
      <c r="F609" s="25" t="str">
        <f t="shared" si="37"/>
        <v>#NA</v>
      </c>
      <c r="G609" s="25" t="str">
        <f t="shared" si="38"/>
        <v>#NA</v>
      </c>
      <c r="H609" s="25">
        <f t="shared" si="39"/>
        <v>133748.44</v>
      </c>
    </row>
    <row r="610" spans="1:8" x14ac:dyDescent="0.45">
      <c r="A610" s="27">
        <v>42613</v>
      </c>
      <c r="B610" s="25" t="str">
        <f>VLOOKUP(A610,holiday!A610:G2715,6,FALSE)</f>
        <v>Y</v>
      </c>
      <c r="C610" s="25" t="s">
        <v>9</v>
      </c>
      <c r="D610" s="25">
        <v>128834.065</v>
      </c>
      <c r="E610" s="25" t="str">
        <f t="shared" si="36"/>
        <v>#NA</v>
      </c>
      <c r="F610" s="25" t="str">
        <f t="shared" si="37"/>
        <v>#NA</v>
      </c>
      <c r="G610" s="25" t="str">
        <f t="shared" si="38"/>
        <v>#NA</v>
      </c>
      <c r="H610" s="25">
        <f t="shared" si="39"/>
        <v>128834.065</v>
      </c>
    </row>
    <row r="611" spans="1:8" x14ac:dyDescent="0.45">
      <c r="A611" s="27">
        <v>42614</v>
      </c>
      <c r="B611" s="25" t="str">
        <f>VLOOKUP(A611,holiday!A611:G2716,6,FALSE)</f>
        <v>Y</v>
      </c>
      <c r="C611" s="25" t="s">
        <v>9</v>
      </c>
      <c r="D611" s="25">
        <v>134246.16500000001</v>
      </c>
      <c r="E611" s="25" t="str">
        <f t="shared" si="36"/>
        <v>#NA</v>
      </c>
      <c r="F611" s="25" t="str">
        <f t="shared" si="37"/>
        <v>#NA</v>
      </c>
      <c r="G611" s="25" t="str">
        <f t="shared" si="38"/>
        <v>#NA</v>
      </c>
      <c r="H611" s="25">
        <f t="shared" si="39"/>
        <v>134246.16500000001</v>
      </c>
    </row>
    <row r="612" spans="1:8" x14ac:dyDescent="0.45">
      <c r="A612" s="27">
        <v>42615</v>
      </c>
      <c r="B612" s="25" t="str">
        <f>VLOOKUP(A612,holiday!A612:G2717,6,FALSE)</f>
        <v>Y</v>
      </c>
      <c r="C612" s="25" t="s">
        <v>9</v>
      </c>
      <c r="D612" s="25">
        <v>135273.32500000001</v>
      </c>
      <c r="E612" s="25" t="str">
        <f t="shared" si="36"/>
        <v>#NA</v>
      </c>
      <c r="F612" s="25" t="str">
        <f t="shared" si="37"/>
        <v>#NA</v>
      </c>
      <c r="G612" s="25" t="str">
        <f t="shared" si="38"/>
        <v>#NA</v>
      </c>
      <c r="H612" s="25">
        <f t="shared" si="39"/>
        <v>135273.32500000001</v>
      </c>
    </row>
    <row r="613" spans="1:8" x14ac:dyDescent="0.45">
      <c r="A613" s="27">
        <v>42616</v>
      </c>
      <c r="B613" s="25" t="str">
        <f>VLOOKUP(A613,holiday!A613:G2718,6,FALSE)</f>
        <v>Y</v>
      </c>
      <c r="C613" s="25" t="s">
        <v>9</v>
      </c>
      <c r="D613" s="25">
        <v>118621.96</v>
      </c>
      <c r="E613" s="25" t="str">
        <f t="shared" si="36"/>
        <v>#NA</v>
      </c>
      <c r="F613" s="25" t="str">
        <f t="shared" si="37"/>
        <v>#NA</v>
      </c>
      <c r="G613" s="25" t="str">
        <f t="shared" si="38"/>
        <v>#NA</v>
      </c>
      <c r="H613" s="25">
        <f t="shared" si="39"/>
        <v>118621.96</v>
      </c>
    </row>
    <row r="614" spans="1:8" x14ac:dyDescent="0.45">
      <c r="A614" s="27">
        <v>42617</v>
      </c>
      <c r="B614" s="25" t="str">
        <f>VLOOKUP(A614,holiday!A614:G2719,6,FALSE)</f>
        <v>Y</v>
      </c>
      <c r="C614" s="25" t="s">
        <v>9</v>
      </c>
      <c r="D614" s="25">
        <v>110986.005</v>
      </c>
      <c r="E614" s="25" t="str">
        <f t="shared" si="36"/>
        <v>#NA</v>
      </c>
      <c r="F614" s="25" t="str">
        <f t="shared" si="37"/>
        <v>#NA</v>
      </c>
      <c r="G614" s="25" t="str">
        <f t="shared" si="38"/>
        <v>#NA</v>
      </c>
      <c r="H614" s="25">
        <f t="shared" si="39"/>
        <v>110986.005</v>
      </c>
    </row>
    <row r="615" spans="1:8" x14ac:dyDescent="0.45">
      <c r="A615" s="27">
        <v>42618</v>
      </c>
      <c r="B615" s="25" t="str">
        <f>VLOOKUP(A615,holiday!A615:G2720,6,FALSE)</f>
        <v>Y</v>
      </c>
      <c r="C615" s="25" t="s">
        <v>9</v>
      </c>
      <c r="D615" s="25">
        <v>127275.815</v>
      </c>
      <c r="E615" s="25" t="str">
        <f t="shared" si="36"/>
        <v>#NA</v>
      </c>
      <c r="F615" s="25" t="str">
        <f t="shared" si="37"/>
        <v>#NA</v>
      </c>
      <c r="G615" s="25" t="str">
        <f t="shared" si="38"/>
        <v>#NA</v>
      </c>
      <c r="H615" s="25">
        <f t="shared" si="39"/>
        <v>127275.815</v>
      </c>
    </row>
    <row r="616" spans="1:8" x14ac:dyDescent="0.45">
      <c r="A616" s="27">
        <v>42619</v>
      </c>
      <c r="B616" s="25" t="str">
        <f>VLOOKUP(A616,holiday!A616:G2721,6,FALSE)</f>
        <v>Y</v>
      </c>
      <c r="C616" s="25" t="s">
        <v>9</v>
      </c>
      <c r="D616" s="25">
        <v>129542.36500000001</v>
      </c>
      <c r="E616" s="25" t="str">
        <f t="shared" si="36"/>
        <v>#NA</v>
      </c>
      <c r="F616" s="25" t="str">
        <f t="shared" si="37"/>
        <v>#NA</v>
      </c>
      <c r="G616" s="25" t="str">
        <f t="shared" si="38"/>
        <v>#NA</v>
      </c>
      <c r="H616" s="25">
        <f t="shared" si="39"/>
        <v>129542.36500000001</v>
      </c>
    </row>
    <row r="617" spans="1:8" x14ac:dyDescent="0.45">
      <c r="A617" s="27">
        <v>42620</v>
      </c>
      <c r="B617" s="25" t="str">
        <f>VLOOKUP(A617,holiday!A617:G2722,6,FALSE)</f>
        <v>Y</v>
      </c>
      <c r="C617" s="25" t="s">
        <v>9</v>
      </c>
      <c r="D617" s="25">
        <v>123307.02</v>
      </c>
      <c r="E617" s="25" t="str">
        <f t="shared" si="36"/>
        <v>#NA</v>
      </c>
      <c r="F617" s="25" t="str">
        <f t="shared" si="37"/>
        <v>#NA</v>
      </c>
      <c r="G617" s="25" t="str">
        <f t="shared" si="38"/>
        <v>#NA</v>
      </c>
      <c r="H617" s="25">
        <f t="shared" si="39"/>
        <v>123307.02</v>
      </c>
    </row>
    <row r="618" spans="1:8" x14ac:dyDescent="0.45">
      <c r="A618" s="27">
        <v>42621</v>
      </c>
      <c r="B618" s="25" t="str">
        <f>VLOOKUP(A618,holiday!A618:G2723,6,FALSE)</f>
        <v>Y</v>
      </c>
      <c r="C618" s="25" t="s">
        <v>9</v>
      </c>
      <c r="D618" s="25">
        <v>117722.95</v>
      </c>
      <c r="E618" s="25" t="str">
        <f t="shared" si="36"/>
        <v>#NA</v>
      </c>
      <c r="F618" s="25" t="str">
        <f t="shared" si="37"/>
        <v>#NA</v>
      </c>
      <c r="G618" s="25" t="str">
        <f t="shared" si="38"/>
        <v>#NA</v>
      </c>
      <c r="H618" s="25">
        <f t="shared" si="39"/>
        <v>117722.95</v>
      </c>
    </row>
    <row r="619" spans="1:8" x14ac:dyDescent="0.45">
      <c r="A619" s="27">
        <v>42622</v>
      </c>
      <c r="B619" s="25" t="str">
        <f>VLOOKUP(A619,holiday!A619:G2724,6,FALSE)</f>
        <v>Y</v>
      </c>
      <c r="C619" s="25" t="s">
        <v>9</v>
      </c>
      <c r="D619" s="25">
        <v>125432.605</v>
      </c>
      <c r="E619" s="25" t="str">
        <f t="shared" si="36"/>
        <v>#NA</v>
      </c>
      <c r="F619" s="25" t="str">
        <f t="shared" si="37"/>
        <v>#NA</v>
      </c>
      <c r="G619" s="25" t="str">
        <f t="shared" si="38"/>
        <v>#NA</v>
      </c>
      <c r="H619" s="25">
        <f t="shared" si="39"/>
        <v>125432.605</v>
      </c>
    </row>
    <row r="620" spans="1:8" x14ac:dyDescent="0.45">
      <c r="A620" s="27">
        <v>42623</v>
      </c>
      <c r="B620" s="25" t="str">
        <f>VLOOKUP(A620,holiday!A620:G2725,6,FALSE)</f>
        <v>Y</v>
      </c>
      <c r="C620" s="25" t="s">
        <v>9</v>
      </c>
      <c r="D620" s="25">
        <v>111412.995</v>
      </c>
      <c r="E620" s="25" t="str">
        <f t="shared" si="36"/>
        <v>#NA</v>
      </c>
      <c r="F620" s="25" t="str">
        <f t="shared" si="37"/>
        <v>#NA</v>
      </c>
      <c r="G620" s="25" t="str">
        <f t="shared" si="38"/>
        <v>#NA</v>
      </c>
      <c r="H620" s="25">
        <f t="shared" si="39"/>
        <v>111412.995</v>
      </c>
    </row>
    <row r="621" spans="1:8" x14ac:dyDescent="0.45">
      <c r="A621" s="27">
        <v>42624</v>
      </c>
      <c r="B621" s="25" t="str">
        <f>VLOOKUP(A621,holiday!A621:G2726,6,FALSE)</f>
        <v>Y</v>
      </c>
      <c r="C621" s="25" t="s">
        <v>9</v>
      </c>
      <c r="D621" s="25">
        <v>109125.215</v>
      </c>
      <c r="E621" s="25" t="str">
        <f t="shared" si="36"/>
        <v>#NA</v>
      </c>
      <c r="F621" s="25" t="str">
        <f t="shared" si="37"/>
        <v>#NA</v>
      </c>
      <c r="G621" s="25" t="str">
        <f t="shared" si="38"/>
        <v>#NA</v>
      </c>
      <c r="H621" s="25">
        <f t="shared" si="39"/>
        <v>109125.215</v>
      </c>
    </row>
    <row r="622" spans="1:8" x14ac:dyDescent="0.45">
      <c r="A622" s="27">
        <v>42625</v>
      </c>
      <c r="B622" s="25" t="str">
        <f>VLOOKUP(A622,holiday!A622:G2727,6,FALSE)</f>
        <v>Y</v>
      </c>
      <c r="C622" s="25" t="s">
        <v>9</v>
      </c>
      <c r="D622" s="25">
        <v>130967.28</v>
      </c>
      <c r="E622" s="25" t="str">
        <f t="shared" si="36"/>
        <v>#NA</v>
      </c>
      <c r="F622" s="25" t="str">
        <f t="shared" si="37"/>
        <v>#NA</v>
      </c>
      <c r="G622" s="25" t="str">
        <f t="shared" si="38"/>
        <v>#NA</v>
      </c>
      <c r="H622" s="25">
        <f t="shared" si="39"/>
        <v>130967.28</v>
      </c>
    </row>
    <row r="623" spans="1:8" x14ac:dyDescent="0.45">
      <c r="A623" s="27">
        <v>42626</v>
      </c>
      <c r="B623" s="25" t="str">
        <f>VLOOKUP(A623,holiday!A623:G2728,6,FALSE)</f>
        <v>Y</v>
      </c>
      <c r="C623" s="25" t="s">
        <v>9</v>
      </c>
      <c r="D623" s="25">
        <v>134720.155</v>
      </c>
      <c r="E623" s="25" t="str">
        <f t="shared" si="36"/>
        <v>#NA</v>
      </c>
      <c r="F623" s="25" t="str">
        <f t="shared" si="37"/>
        <v>#NA</v>
      </c>
      <c r="G623" s="25" t="str">
        <f t="shared" si="38"/>
        <v>#NA</v>
      </c>
      <c r="H623" s="25">
        <f t="shared" si="39"/>
        <v>134720.155</v>
      </c>
    </row>
    <row r="624" spans="1:8" x14ac:dyDescent="0.45">
      <c r="A624" s="27">
        <v>42627</v>
      </c>
      <c r="B624" s="25" t="str">
        <f>VLOOKUP(A624,holiday!A624:G2729,6,FALSE)</f>
        <v>Y</v>
      </c>
      <c r="C624" s="25" t="s">
        <v>9</v>
      </c>
      <c r="D624" s="25">
        <v>130650.88</v>
      </c>
      <c r="E624" s="25" t="str">
        <f t="shared" si="36"/>
        <v>#NA</v>
      </c>
      <c r="F624" s="25" t="str">
        <f t="shared" si="37"/>
        <v>#NA</v>
      </c>
      <c r="G624" s="25" t="str">
        <f t="shared" si="38"/>
        <v>#NA</v>
      </c>
      <c r="H624" s="25">
        <f t="shared" si="39"/>
        <v>130650.88</v>
      </c>
    </row>
    <row r="625" spans="1:8" x14ac:dyDescent="0.45">
      <c r="A625" s="27">
        <v>42628</v>
      </c>
      <c r="B625" s="25" t="str">
        <f>VLOOKUP(A625,holiday!A625:G2730,6,FALSE)</f>
        <v>Y</v>
      </c>
      <c r="C625" s="25" t="s">
        <v>9</v>
      </c>
      <c r="D625" s="25">
        <v>134234.45000000001</v>
      </c>
      <c r="E625" s="25" t="str">
        <f t="shared" si="36"/>
        <v>#NA</v>
      </c>
      <c r="F625" s="25" t="str">
        <f t="shared" si="37"/>
        <v>#NA</v>
      </c>
      <c r="G625" s="25" t="str">
        <f t="shared" si="38"/>
        <v>#NA</v>
      </c>
      <c r="H625" s="25">
        <f t="shared" si="39"/>
        <v>134234.45000000001</v>
      </c>
    </row>
    <row r="626" spans="1:8" x14ac:dyDescent="0.45">
      <c r="A626" s="27">
        <v>42629</v>
      </c>
      <c r="B626" s="25" t="str">
        <f>VLOOKUP(A626,holiday!A626:G2731,6,FALSE)</f>
        <v>N</v>
      </c>
      <c r="C626" s="25" t="s">
        <v>9</v>
      </c>
      <c r="D626" s="25">
        <v>131734.10500000001</v>
      </c>
      <c r="E626" s="25" t="str">
        <f t="shared" si="36"/>
        <v>#NA</v>
      </c>
      <c r="F626" s="25">
        <f t="shared" si="37"/>
        <v>131734.10500000001</v>
      </c>
      <c r="G626" s="25" t="str">
        <f t="shared" si="38"/>
        <v>#NA</v>
      </c>
      <c r="H626" s="25">
        <f t="shared" si="39"/>
        <v>131734.10500000001</v>
      </c>
    </row>
    <row r="627" spans="1:8" x14ac:dyDescent="0.45">
      <c r="A627" s="27">
        <v>42630</v>
      </c>
      <c r="B627" s="25" t="str">
        <f>VLOOKUP(A627,holiday!A627:G2732,6,FALSE)</f>
        <v>N</v>
      </c>
      <c r="C627" s="25" t="s">
        <v>9</v>
      </c>
      <c r="D627" s="25">
        <v>106709.54</v>
      </c>
      <c r="E627" s="25" t="str">
        <f t="shared" si="36"/>
        <v>#NA</v>
      </c>
      <c r="F627" s="25">
        <f t="shared" si="37"/>
        <v>106709.54</v>
      </c>
      <c r="G627" s="25" t="str">
        <f t="shared" si="38"/>
        <v>#NA</v>
      </c>
      <c r="H627" s="25">
        <f t="shared" si="39"/>
        <v>106709.54</v>
      </c>
    </row>
    <row r="628" spans="1:8" x14ac:dyDescent="0.45">
      <c r="A628" s="27">
        <v>42631</v>
      </c>
      <c r="B628" s="25" t="str">
        <f>VLOOKUP(A628,holiday!A628:G2733,6,FALSE)</f>
        <v>N</v>
      </c>
      <c r="C628" s="25" t="s">
        <v>9</v>
      </c>
      <c r="D628" s="25">
        <v>110314.625</v>
      </c>
      <c r="E628" s="25" t="str">
        <f t="shared" si="36"/>
        <v>#NA</v>
      </c>
      <c r="F628" s="25">
        <f t="shared" si="37"/>
        <v>110314.625</v>
      </c>
      <c r="G628" s="25" t="str">
        <f t="shared" si="38"/>
        <v>#NA</v>
      </c>
      <c r="H628" s="25">
        <f t="shared" si="39"/>
        <v>110314.625</v>
      </c>
    </row>
    <row r="629" spans="1:8" x14ac:dyDescent="0.45">
      <c r="A629" s="27">
        <v>42632</v>
      </c>
      <c r="B629" s="25" t="str">
        <f>VLOOKUP(A629,holiday!A629:G2734,6,FALSE)</f>
        <v>N</v>
      </c>
      <c r="C629" s="25" t="s">
        <v>9</v>
      </c>
      <c r="D629" s="25">
        <v>127391.09</v>
      </c>
      <c r="E629" s="25" t="str">
        <f t="shared" si="36"/>
        <v>#NA</v>
      </c>
      <c r="F629" s="25">
        <f t="shared" si="37"/>
        <v>127391.09</v>
      </c>
      <c r="G629" s="25" t="str">
        <f t="shared" si="38"/>
        <v>#NA</v>
      </c>
      <c r="H629" s="25">
        <f t="shared" si="39"/>
        <v>127391.09</v>
      </c>
    </row>
    <row r="630" spans="1:8" x14ac:dyDescent="0.45">
      <c r="A630" s="27">
        <v>42633</v>
      </c>
      <c r="B630" s="25" t="str">
        <f>VLOOKUP(A630,holiday!A630:G2735,6,FALSE)</f>
        <v>N</v>
      </c>
      <c r="C630" s="25" t="s">
        <v>9</v>
      </c>
      <c r="D630" s="25">
        <v>122664.30499999999</v>
      </c>
      <c r="E630" s="25" t="str">
        <f t="shared" si="36"/>
        <v>#NA</v>
      </c>
      <c r="F630" s="25">
        <f t="shared" si="37"/>
        <v>122664.30499999999</v>
      </c>
      <c r="G630" s="25" t="str">
        <f t="shared" si="38"/>
        <v>#NA</v>
      </c>
      <c r="H630" s="25">
        <f t="shared" si="39"/>
        <v>122664.30499999999</v>
      </c>
    </row>
    <row r="631" spans="1:8" x14ac:dyDescent="0.45">
      <c r="A631" s="27">
        <v>42634</v>
      </c>
      <c r="B631" s="25" t="str">
        <f>VLOOKUP(A631,holiday!A631:G2736,6,FALSE)</f>
        <v>N</v>
      </c>
      <c r="C631" s="25" t="s">
        <v>9</v>
      </c>
      <c r="D631" s="25">
        <v>127208.57</v>
      </c>
      <c r="E631" s="25" t="str">
        <f t="shared" si="36"/>
        <v>#NA</v>
      </c>
      <c r="F631" s="25">
        <f t="shared" si="37"/>
        <v>127208.57</v>
      </c>
      <c r="G631" s="25" t="str">
        <f t="shared" si="38"/>
        <v>#NA</v>
      </c>
      <c r="H631" s="25">
        <f t="shared" si="39"/>
        <v>127208.57</v>
      </c>
    </row>
    <row r="632" spans="1:8" x14ac:dyDescent="0.45">
      <c r="A632" s="27">
        <v>42635</v>
      </c>
      <c r="B632" s="25" t="str">
        <f>VLOOKUP(A632,holiday!A632:G2737,6,FALSE)</f>
        <v>N</v>
      </c>
      <c r="C632" s="25" t="s">
        <v>9</v>
      </c>
      <c r="D632" s="25">
        <v>131357.34</v>
      </c>
      <c r="E632" s="25" t="str">
        <f t="shared" si="36"/>
        <v>#NA</v>
      </c>
      <c r="F632" s="25">
        <f t="shared" si="37"/>
        <v>131357.34</v>
      </c>
      <c r="G632" s="25" t="str">
        <f t="shared" si="38"/>
        <v>#NA</v>
      </c>
      <c r="H632" s="25">
        <f t="shared" si="39"/>
        <v>131357.34</v>
      </c>
    </row>
    <row r="633" spans="1:8" x14ac:dyDescent="0.45">
      <c r="A633" s="27">
        <v>42636</v>
      </c>
      <c r="B633" s="25" t="str">
        <f>VLOOKUP(A633,holiday!A633:G2738,6,FALSE)</f>
        <v>N</v>
      </c>
      <c r="C633" s="25" t="s">
        <v>9</v>
      </c>
      <c r="D633" s="25">
        <v>127420.43</v>
      </c>
      <c r="E633" s="25" t="str">
        <f t="shared" si="36"/>
        <v>#NA</v>
      </c>
      <c r="F633" s="25">
        <f t="shared" si="37"/>
        <v>127420.43</v>
      </c>
      <c r="G633" s="25" t="str">
        <f t="shared" si="38"/>
        <v>#NA</v>
      </c>
      <c r="H633" s="25">
        <f t="shared" si="39"/>
        <v>127420.43</v>
      </c>
    </row>
    <row r="634" spans="1:8" x14ac:dyDescent="0.45">
      <c r="A634" s="27">
        <v>42637</v>
      </c>
      <c r="B634" s="25" t="str">
        <f>VLOOKUP(A634,holiday!A634:G2739,6,FALSE)</f>
        <v>N</v>
      </c>
      <c r="C634" s="25" t="s">
        <v>9</v>
      </c>
      <c r="D634" s="25">
        <v>106776.27499999999</v>
      </c>
      <c r="E634" s="25" t="str">
        <f t="shared" si="36"/>
        <v>#NA</v>
      </c>
      <c r="F634" s="25">
        <f t="shared" si="37"/>
        <v>106776.27499999999</v>
      </c>
      <c r="G634" s="25" t="str">
        <f t="shared" si="38"/>
        <v>#NA</v>
      </c>
      <c r="H634" s="25">
        <f t="shared" si="39"/>
        <v>106776.27499999999</v>
      </c>
    </row>
    <row r="635" spans="1:8" x14ac:dyDescent="0.45">
      <c r="A635" s="27">
        <v>42638</v>
      </c>
      <c r="B635" s="25" t="str">
        <f>VLOOKUP(A635,holiday!A635:G2740,6,FALSE)</f>
        <v>N</v>
      </c>
      <c r="C635" s="25" t="s">
        <v>9</v>
      </c>
      <c r="D635" s="25">
        <v>105931.55499999999</v>
      </c>
      <c r="E635" s="25" t="str">
        <f t="shared" si="36"/>
        <v>#NA</v>
      </c>
      <c r="F635" s="25">
        <f t="shared" si="37"/>
        <v>105931.55499999999</v>
      </c>
      <c r="G635" s="25" t="str">
        <f t="shared" si="38"/>
        <v>#NA</v>
      </c>
      <c r="H635" s="25">
        <f t="shared" si="39"/>
        <v>105931.55499999999</v>
      </c>
    </row>
    <row r="636" spans="1:8" x14ac:dyDescent="0.45">
      <c r="A636" s="27">
        <v>42639</v>
      </c>
      <c r="B636" s="25" t="str">
        <f>VLOOKUP(A636,holiday!A636:G2741,6,FALSE)</f>
        <v>N</v>
      </c>
      <c r="C636" s="25" t="s">
        <v>9</v>
      </c>
      <c r="D636" s="25">
        <v>124343.19</v>
      </c>
      <c r="E636" s="25" t="str">
        <f t="shared" si="36"/>
        <v>#NA</v>
      </c>
      <c r="F636" s="25">
        <f t="shared" si="37"/>
        <v>124343.19</v>
      </c>
      <c r="G636" s="25" t="str">
        <f t="shared" si="38"/>
        <v>#NA</v>
      </c>
      <c r="H636" s="25">
        <f t="shared" si="39"/>
        <v>124343.19</v>
      </c>
    </row>
    <row r="637" spans="1:8" x14ac:dyDescent="0.45">
      <c r="A637" s="27">
        <v>42640</v>
      </c>
      <c r="B637" s="25" t="str">
        <f>VLOOKUP(A637,holiday!A637:G2742,6,FALSE)</f>
        <v>N</v>
      </c>
      <c r="C637" s="25" t="s">
        <v>9</v>
      </c>
      <c r="D637" s="25">
        <v>126888.77</v>
      </c>
      <c r="E637" s="25" t="str">
        <f t="shared" si="36"/>
        <v>#NA</v>
      </c>
      <c r="F637" s="25">
        <f t="shared" si="37"/>
        <v>126888.77</v>
      </c>
      <c r="G637" s="25" t="str">
        <f t="shared" si="38"/>
        <v>#NA</v>
      </c>
      <c r="H637" s="25">
        <f t="shared" si="39"/>
        <v>126888.77</v>
      </c>
    </row>
    <row r="638" spans="1:8" x14ac:dyDescent="0.45">
      <c r="A638" s="27">
        <v>42641</v>
      </c>
      <c r="B638" s="25" t="str">
        <f>VLOOKUP(A638,holiday!A638:G2743,6,FALSE)</f>
        <v>N</v>
      </c>
      <c r="C638" s="25" t="s">
        <v>9</v>
      </c>
      <c r="D638" s="25">
        <v>121143.25</v>
      </c>
      <c r="E638" s="25" t="str">
        <f t="shared" si="36"/>
        <v>#NA</v>
      </c>
      <c r="F638" s="25">
        <f t="shared" si="37"/>
        <v>121143.25</v>
      </c>
      <c r="G638" s="25" t="str">
        <f t="shared" si="38"/>
        <v>#NA</v>
      </c>
      <c r="H638" s="25">
        <f t="shared" si="39"/>
        <v>121143.25</v>
      </c>
    </row>
    <row r="639" spans="1:8" x14ac:dyDescent="0.45">
      <c r="A639" s="27">
        <v>42642</v>
      </c>
      <c r="B639" s="25" t="str">
        <f>VLOOKUP(A639,holiday!A639:G2744,6,FALSE)</f>
        <v>N</v>
      </c>
      <c r="C639" s="25" t="s">
        <v>9</v>
      </c>
      <c r="D639" s="25">
        <v>122858.49</v>
      </c>
      <c r="E639" s="25" t="str">
        <f t="shared" si="36"/>
        <v>#NA</v>
      </c>
      <c r="F639" s="25">
        <f t="shared" si="37"/>
        <v>122858.49</v>
      </c>
      <c r="G639" s="25" t="str">
        <f t="shared" si="38"/>
        <v>#NA</v>
      </c>
      <c r="H639" s="25">
        <f t="shared" si="39"/>
        <v>122858.49</v>
      </c>
    </row>
    <row r="640" spans="1:8" x14ac:dyDescent="0.45">
      <c r="A640" s="27">
        <v>42643</v>
      </c>
      <c r="B640" s="25" t="str">
        <f>VLOOKUP(A640,holiday!A640:G2745,6,FALSE)</f>
        <v>N</v>
      </c>
      <c r="C640" s="25" t="s">
        <v>10</v>
      </c>
      <c r="D640" s="25">
        <v>113439.77499999999</v>
      </c>
      <c r="E640" s="25" t="str">
        <f t="shared" si="36"/>
        <v>#NA</v>
      </c>
      <c r="F640" s="25">
        <f t="shared" si="37"/>
        <v>113439.77499999999</v>
      </c>
      <c r="G640" s="25">
        <f t="shared" si="38"/>
        <v>113439.77499999999</v>
      </c>
      <c r="H640" s="25" t="str">
        <f t="shared" si="39"/>
        <v>#NA</v>
      </c>
    </row>
    <row r="641" spans="1:8" x14ac:dyDescent="0.45">
      <c r="A641" s="27">
        <v>42644</v>
      </c>
      <c r="B641" s="25" t="str">
        <f>VLOOKUP(A641,holiday!A641:G2746,6,FALSE)</f>
        <v>N</v>
      </c>
      <c r="C641" s="25" t="s">
        <v>9</v>
      </c>
      <c r="D641" s="25">
        <v>109181.26</v>
      </c>
      <c r="E641" s="25" t="str">
        <f t="shared" si="36"/>
        <v>#NA</v>
      </c>
      <c r="F641" s="25">
        <f t="shared" si="37"/>
        <v>109181.26</v>
      </c>
      <c r="G641" s="25" t="str">
        <f t="shared" si="38"/>
        <v>#NA</v>
      </c>
      <c r="H641" s="25">
        <f t="shared" si="39"/>
        <v>109181.26</v>
      </c>
    </row>
    <row r="642" spans="1:8" x14ac:dyDescent="0.45">
      <c r="A642" s="27">
        <v>42645</v>
      </c>
      <c r="B642" s="25" t="str">
        <f>VLOOKUP(A642,holiday!A642:G2747,6,FALSE)</f>
        <v>N</v>
      </c>
      <c r="C642" s="25" t="s">
        <v>9</v>
      </c>
      <c r="D642" s="25">
        <v>97992.93</v>
      </c>
      <c r="E642" s="25" t="str">
        <f t="shared" ref="E642:E705" si="40">IF(B642&lt;&gt;C642,"#NA","#NA")</f>
        <v>#NA</v>
      </c>
      <c r="F642" s="25">
        <f t="shared" ref="F642:F705" si="41">IF(B642="N",D642,"#NA")</f>
        <v>97992.93</v>
      </c>
      <c r="G642" s="25" t="str">
        <f t="shared" ref="G642:G705" si="42">IF(C642="y",D642,"#NA")</f>
        <v>#NA</v>
      </c>
      <c r="H642" s="25">
        <f t="shared" ref="H642:H705" si="43">IF(C642&lt;&gt;"n","#NA",D642)</f>
        <v>97992.93</v>
      </c>
    </row>
    <row r="643" spans="1:8" x14ac:dyDescent="0.45">
      <c r="A643" s="27">
        <v>42646</v>
      </c>
      <c r="B643" s="25" t="str">
        <f>VLOOKUP(A643,holiday!A643:G2748,6,FALSE)</f>
        <v>N</v>
      </c>
      <c r="C643" s="25" t="s">
        <v>9</v>
      </c>
      <c r="D643" s="25">
        <v>115839.01</v>
      </c>
      <c r="E643" s="25" t="str">
        <f t="shared" si="40"/>
        <v>#NA</v>
      </c>
      <c r="F643" s="25">
        <f t="shared" si="41"/>
        <v>115839.01</v>
      </c>
      <c r="G643" s="25" t="str">
        <f t="shared" si="42"/>
        <v>#NA</v>
      </c>
      <c r="H643" s="25">
        <f t="shared" si="43"/>
        <v>115839.01</v>
      </c>
    </row>
    <row r="644" spans="1:8" x14ac:dyDescent="0.45">
      <c r="A644" s="27">
        <v>42647</v>
      </c>
      <c r="B644" s="25" t="str">
        <f>VLOOKUP(A644,holiday!A644:G2749,6,FALSE)</f>
        <v>Y</v>
      </c>
      <c r="C644" s="25" t="s">
        <v>9</v>
      </c>
      <c r="D644" s="25">
        <v>124089.47</v>
      </c>
      <c r="E644" s="25" t="str">
        <f t="shared" si="40"/>
        <v>#NA</v>
      </c>
      <c r="F644" s="25" t="str">
        <f t="shared" si="41"/>
        <v>#NA</v>
      </c>
      <c r="G644" s="25" t="str">
        <f t="shared" si="42"/>
        <v>#NA</v>
      </c>
      <c r="H644" s="25">
        <f t="shared" si="43"/>
        <v>124089.47</v>
      </c>
    </row>
    <row r="645" spans="1:8" x14ac:dyDescent="0.45">
      <c r="A645" s="27">
        <v>42648</v>
      </c>
      <c r="B645" s="25" t="str">
        <f>VLOOKUP(A645,holiday!A645:G2750,6,FALSE)</f>
        <v>Y</v>
      </c>
      <c r="C645" s="25" t="s">
        <v>9</v>
      </c>
      <c r="D645" s="25">
        <v>128558.38499999999</v>
      </c>
      <c r="E645" s="25" t="str">
        <f t="shared" si="40"/>
        <v>#NA</v>
      </c>
      <c r="F645" s="25" t="str">
        <f t="shared" si="41"/>
        <v>#NA</v>
      </c>
      <c r="G645" s="25" t="str">
        <f t="shared" si="42"/>
        <v>#NA</v>
      </c>
      <c r="H645" s="25">
        <f t="shared" si="43"/>
        <v>128558.38499999999</v>
      </c>
    </row>
    <row r="646" spans="1:8" x14ac:dyDescent="0.45">
      <c r="A646" s="27">
        <v>42649</v>
      </c>
      <c r="B646" s="25" t="str">
        <f>VLOOKUP(A646,holiday!A646:G2751,6,FALSE)</f>
        <v>Y</v>
      </c>
      <c r="C646" s="25" t="s">
        <v>9</v>
      </c>
      <c r="D646" s="25">
        <v>115898.54</v>
      </c>
      <c r="E646" s="25" t="str">
        <f t="shared" si="40"/>
        <v>#NA</v>
      </c>
      <c r="F646" s="25" t="str">
        <f t="shared" si="41"/>
        <v>#NA</v>
      </c>
      <c r="G646" s="25" t="str">
        <f t="shared" si="42"/>
        <v>#NA</v>
      </c>
      <c r="H646" s="25">
        <f t="shared" si="43"/>
        <v>115898.54</v>
      </c>
    </row>
    <row r="647" spans="1:8" x14ac:dyDescent="0.45">
      <c r="A647" s="27">
        <v>42650</v>
      </c>
      <c r="B647" s="25" t="str">
        <f>VLOOKUP(A647,holiday!A647:G2752,6,FALSE)</f>
        <v>Y</v>
      </c>
      <c r="C647" s="25" t="s">
        <v>9</v>
      </c>
      <c r="D647" s="25">
        <v>116197.73</v>
      </c>
      <c r="E647" s="25" t="str">
        <f t="shared" si="40"/>
        <v>#NA</v>
      </c>
      <c r="F647" s="25" t="str">
        <f t="shared" si="41"/>
        <v>#NA</v>
      </c>
      <c r="G647" s="25" t="str">
        <f t="shared" si="42"/>
        <v>#NA</v>
      </c>
      <c r="H647" s="25">
        <f t="shared" si="43"/>
        <v>116197.73</v>
      </c>
    </row>
    <row r="648" spans="1:8" x14ac:dyDescent="0.45">
      <c r="A648" s="27">
        <v>42651</v>
      </c>
      <c r="B648" s="25" t="str">
        <f>VLOOKUP(A648,holiday!A648:G2753,6,FALSE)</f>
        <v>Y</v>
      </c>
      <c r="C648" s="25" t="s">
        <v>9</v>
      </c>
      <c r="D648" s="25">
        <v>101300.77499999999</v>
      </c>
      <c r="E648" s="25" t="str">
        <f t="shared" si="40"/>
        <v>#NA</v>
      </c>
      <c r="F648" s="25" t="str">
        <f t="shared" si="41"/>
        <v>#NA</v>
      </c>
      <c r="G648" s="25" t="str">
        <f t="shared" si="42"/>
        <v>#NA</v>
      </c>
      <c r="H648" s="25">
        <f t="shared" si="43"/>
        <v>101300.77499999999</v>
      </c>
    </row>
    <row r="649" spans="1:8" x14ac:dyDescent="0.45">
      <c r="A649" s="27">
        <v>42652</v>
      </c>
      <c r="B649" s="25" t="str">
        <f>VLOOKUP(A649,holiday!A649:G2754,6,FALSE)</f>
        <v>Y</v>
      </c>
      <c r="C649" s="25" t="s">
        <v>9</v>
      </c>
      <c r="D649" s="25">
        <v>94954.16</v>
      </c>
      <c r="E649" s="25" t="str">
        <f t="shared" si="40"/>
        <v>#NA</v>
      </c>
      <c r="F649" s="25" t="str">
        <f t="shared" si="41"/>
        <v>#NA</v>
      </c>
      <c r="G649" s="25" t="str">
        <f t="shared" si="42"/>
        <v>#NA</v>
      </c>
      <c r="H649" s="25">
        <f t="shared" si="43"/>
        <v>94954.16</v>
      </c>
    </row>
    <row r="650" spans="1:8" x14ac:dyDescent="0.45">
      <c r="A650" s="27">
        <v>42653</v>
      </c>
      <c r="B650" s="25" t="str">
        <f>VLOOKUP(A650,holiday!A650:G2755,6,FALSE)</f>
        <v>Y</v>
      </c>
      <c r="C650" s="25" t="s">
        <v>9</v>
      </c>
      <c r="D650" s="25">
        <v>116831.43</v>
      </c>
      <c r="E650" s="25" t="str">
        <f t="shared" si="40"/>
        <v>#NA</v>
      </c>
      <c r="F650" s="25" t="str">
        <f t="shared" si="41"/>
        <v>#NA</v>
      </c>
      <c r="G650" s="25" t="str">
        <f t="shared" si="42"/>
        <v>#NA</v>
      </c>
      <c r="H650" s="25">
        <f t="shared" si="43"/>
        <v>116831.43</v>
      </c>
    </row>
    <row r="651" spans="1:8" x14ac:dyDescent="0.45">
      <c r="A651" s="27">
        <v>42654</v>
      </c>
      <c r="B651" s="25" t="str">
        <f>VLOOKUP(A651,holiday!A651:G2756,6,FALSE)</f>
        <v>Y</v>
      </c>
      <c r="C651" s="25" t="s">
        <v>9</v>
      </c>
      <c r="D651" s="25">
        <v>124665.82</v>
      </c>
      <c r="E651" s="25" t="str">
        <f t="shared" si="40"/>
        <v>#NA</v>
      </c>
      <c r="F651" s="25" t="str">
        <f t="shared" si="41"/>
        <v>#NA</v>
      </c>
      <c r="G651" s="25" t="str">
        <f t="shared" si="42"/>
        <v>#NA</v>
      </c>
      <c r="H651" s="25">
        <f t="shared" si="43"/>
        <v>124665.82</v>
      </c>
    </row>
    <row r="652" spans="1:8" x14ac:dyDescent="0.45">
      <c r="A652" s="27">
        <v>42655</v>
      </c>
      <c r="B652" s="25" t="str">
        <f>VLOOKUP(A652,holiday!A652:G2757,6,FALSE)</f>
        <v>Y</v>
      </c>
      <c r="C652" s="25" t="s">
        <v>9</v>
      </c>
      <c r="D652" s="25">
        <v>128612.3</v>
      </c>
      <c r="E652" s="25" t="str">
        <f t="shared" si="40"/>
        <v>#NA</v>
      </c>
      <c r="F652" s="25" t="str">
        <f t="shared" si="41"/>
        <v>#NA</v>
      </c>
      <c r="G652" s="25" t="str">
        <f t="shared" si="42"/>
        <v>#NA</v>
      </c>
      <c r="H652" s="25">
        <f t="shared" si="43"/>
        <v>128612.3</v>
      </c>
    </row>
    <row r="653" spans="1:8" x14ac:dyDescent="0.45">
      <c r="A653" s="27">
        <v>42656</v>
      </c>
      <c r="B653" s="25" t="str">
        <f>VLOOKUP(A653,holiday!A653:G2758,6,FALSE)</f>
        <v>Y</v>
      </c>
      <c r="C653" s="25" t="s">
        <v>9</v>
      </c>
      <c r="D653" s="25">
        <v>128242.765</v>
      </c>
      <c r="E653" s="25" t="str">
        <f t="shared" si="40"/>
        <v>#NA</v>
      </c>
      <c r="F653" s="25" t="str">
        <f t="shared" si="41"/>
        <v>#NA</v>
      </c>
      <c r="G653" s="25" t="str">
        <f t="shared" si="42"/>
        <v>#NA</v>
      </c>
      <c r="H653" s="25">
        <f t="shared" si="43"/>
        <v>128242.765</v>
      </c>
    </row>
    <row r="654" spans="1:8" x14ac:dyDescent="0.45">
      <c r="A654" s="27">
        <v>42657</v>
      </c>
      <c r="B654" s="25" t="str">
        <f>VLOOKUP(A654,holiday!A654:G2759,6,FALSE)</f>
        <v>Y</v>
      </c>
      <c r="C654" s="25" t="s">
        <v>9</v>
      </c>
      <c r="D654" s="25">
        <v>121731.485</v>
      </c>
      <c r="E654" s="25" t="str">
        <f t="shared" si="40"/>
        <v>#NA</v>
      </c>
      <c r="F654" s="25" t="str">
        <f t="shared" si="41"/>
        <v>#NA</v>
      </c>
      <c r="G654" s="25" t="str">
        <f t="shared" si="42"/>
        <v>#NA</v>
      </c>
      <c r="H654" s="25">
        <f t="shared" si="43"/>
        <v>121731.485</v>
      </c>
    </row>
    <row r="655" spans="1:8" x14ac:dyDescent="0.45">
      <c r="A655" s="27">
        <v>42658</v>
      </c>
      <c r="B655" s="25" t="str">
        <f>VLOOKUP(A655,holiday!A655:G2760,6,FALSE)</f>
        <v>Y</v>
      </c>
      <c r="C655" s="25" t="s">
        <v>9</v>
      </c>
      <c r="D655" s="25">
        <v>97887.485000000001</v>
      </c>
      <c r="E655" s="25" t="str">
        <f t="shared" si="40"/>
        <v>#NA</v>
      </c>
      <c r="F655" s="25" t="str">
        <f t="shared" si="41"/>
        <v>#NA</v>
      </c>
      <c r="G655" s="25" t="str">
        <f t="shared" si="42"/>
        <v>#NA</v>
      </c>
      <c r="H655" s="25">
        <f t="shared" si="43"/>
        <v>97887.485000000001</v>
      </c>
    </row>
    <row r="656" spans="1:8" x14ac:dyDescent="0.45">
      <c r="A656" s="27">
        <v>42659</v>
      </c>
      <c r="B656" s="25" t="str">
        <f>VLOOKUP(A656,holiday!A656:G2761,6,FALSE)</f>
        <v>Y</v>
      </c>
      <c r="C656" s="25" t="s">
        <v>9</v>
      </c>
      <c r="D656" s="25">
        <v>101793.035</v>
      </c>
      <c r="E656" s="25" t="str">
        <f t="shared" si="40"/>
        <v>#NA</v>
      </c>
      <c r="F656" s="25" t="str">
        <f t="shared" si="41"/>
        <v>#NA</v>
      </c>
      <c r="G656" s="25" t="str">
        <f t="shared" si="42"/>
        <v>#NA</v>
      </c>
      <c r="H656" s="25">
        <f t="shared" si="43"/>
        <v>101793.035</v>
      </c>
    </row>
    <row r="657" spans="1:8" x14ac:dyDescent="0.45">
      <c r="A657" s="27">
        <v>42660</v>
      </c>
      <c r="B657" s="25" t="str">
        <f>VLOOKUP(A657,holiday!A657:G2762,6,FALSE)</f>
        <v>Y</v>
      </c>
      <c r="C657" s="25" t="s">
        <v>9</v>
      </c>
      <c r="D657" s="25">
        <v>116042.845</v>
      </c>
      <c r="E657" s="25" t="str">
        <f t="shared" si="40"/>
        <v>#NA</v>
      </c>
      <c r="F657" s="25" t="str">
        <f t="shared" si="41"/>
        <v>#NA</v>
      </c>
      <c r="G657" s="25" t="str">
        <f t="shared" si="42"/>
        <v>#NA</v>
      </c>
      <c r="H657" s="25">
        <f t="shared" si="43"/>
        <v>116042.845</v>
      </c>
    </row>
    <row r="658" spans="1:8" x14ac:dyDescent="0.45">
      <c r="A658" s="27">
        <v>42661</v>
      </c>
      <c r="B658" s="25" t="str">
        <f>VLOOKUP(A658,holiday!A658:G2763,6,FALSE)</f>
        <v>Y</v>
      </c>
      <c r="C658" s="25" t="s">
        <v>9</v>
      </c>
      <c r="D658" s="25">
        <v>123265.44</v>
      </c>
      <c r="E658" s="25" t="str">
        <f t="shared" si="40"/>
        <v>#NA</v>
      </c>
      <c r="F658" s="25" t="str">
        <f t="shared" si="41"/>
        <v>#NA</v>
      </c>
      <c r="G658" s="25" t="str">
        <f t="shared" si="42"/>
        <v>#NA</v>
      </c>
      <c r="H658" s="25">
        <f t="shared" si="43"/>
        <v>123265.44</v>
      </c>
    </row>
    <row r="659" spans="1:8" x14ac:dyDescent="0.45">
      <c r="A659" s="27">
        <v>42662</v>
      </c>
      <c r="B659" s="25" t="str">
        <f>VLOOKUP(A659,holiday!A659:G2764,6,FALSE)</f>
        <v>Y</v>
      </c>
      <c r="C659" s="25" t="s">
        <v>9</v>
      </c>
      <c r="D659" s="25">
        <v>126362.045</v>
      </c>
      <c r="E659" s="25" t="str">
        <f t="shared" si="40"/>
        <v>#NA</v>
      </c>
      <c r="F659" s="25" t="str">
        <f t="shared" si="41"/>
        <v>#NA</v>
      </c>
      <c r="G659" s="25" t="str">
        <f t="shared" si="42"/>
        <v>#NA</v>
      </c>
      <c r="H659" s="25">
        <f t="shared" si="43"/>
        <v>126362.045</v>
      </c>
    </row>
    <row r="660" spans="1:8" x14ac:dyDescent="0.45">
      <c r="A660" s="27">
        <v>42663</v>
      </c>
      <c r="B660" s="25" t="str">
        <f>VLOOKUP(A660,holiday!A660:G2765,6,FALSE)</f>
        <v>Y</v>
      </c>
      <c r="C660" s="25" t="s">
        <v>9</v>
      </c>
      <c r="D660" s="25">
        <v>114867.16</v>
      </c>
      <c r="E660" s="25" t="str">
        <f t="shared" si="40"/>
        <v>#NA</v>
      </c>
      <c r="F660" s="25" t="str">
        <f t="shared" si="41"/>
        <v>#NA</v>
      </c>
      <c r="G660" s="25" t="str">
        <f t="shared" si="42"/>
        <v>#NA</v>
      </c>
      <c r="H660" s="25">
        <f t="shared" si="43"/>
        <v>114867.16</v>
      </c>
    </row>
    <row r="661" spans="1:8" x14ac:dyDescent="0.45">
      <c r="A661" s="27">
        <v>42664</v>
      </c>
      <c r="B661" s="25" t="str">
        <f>VLOOKUP(A661,holiday!A661:G2766,6,FALSE)</f>
        <v>Y</v>
      </c>
      <c r="C661" s="25" t="s">
        <v>9</v>
      </c>
      <c r="D661" s="25">
        <v>122975.285</v>
      </c>
      <c r="E661" s="25" t="str">
        <f t="shared" si="40"/>
        <v>#NA</v>
      </c>
      <c r="F661" s="25" t="str">
        <f t="shared" si="41"/>
        <v>#NA</v>
      </c>
      <c r="G661" s="25" t="str">
        <f t="shared" si="42"/>
        <v>#NA</v>
      </c>
      <c r="H661" s="25">
        <f t="shared" si="43"/>
        <v>122975.285</v>
      </c>
    </row>
    <row r="662" spans="1:8" x14ac:dyDescent="0.45">
      <c r="A662" s="27">
        <v>42665</v>
      </c>
      <c r="B662" s="25" t="str">
        <f>VLOOKUP(A662,holiday!A662:G2767,6,FALSE)</f>
        <v>Y</v>
      </c>
      <c r="C662" s="25" t="s">
        <v>9</v>
      </c>
      <c r="D662" s="25">
        <v>114184.19500000001</v>
      </c>
      <c r="E662" s="25" t="str">
        <f t="shared" si="40"/>
        <v>#NA</v>
      </c>
      <c r="F662" s="25" t="str">
        <f t="shared" si="41"/>
        <v>#NA</v>
      </c>
      <c r="G662" s="25" t="str">
        <f t="shared" si="42"/>
        <v>#NA</v>
      </c>
      <c r="H662" s="25">
        <f t="shared" si="43"/>
        <v>114184.19500000001</v>
      </c>
    </row>
    <row r="663" spans="1:8" x14ac:dyDescent="0.45">
      <c r="A663" s="27">
        <v>42666</v>
      </c>
      <c r="B663" s="25" t="str">
        <f>VLOOKUP(A663,holiday!A663:G2768,6,FALSE)</f>
        <v>Y</v>
      </c>
      <c r="C663" s="25" t="s">
        <v>9</v>
      </c>
      <c r="D663" s="25">
        <v>111289</v>
      </c>
      <c r="E663" s="25" t="str">
        <f t="shared" si="40"/>
        <v>#NA</v>
      </c>
      <c r="F663" s="25" t="str">
        <f t="shared" si="41"/>
        <v>#NA</v>
      </c>
      <c r="G663" s="25" t="str">
        <f t="shared" si="42"/>
        <v>#NA</v>
      </c>
      <c r="H663" s="25">
        <f t="shared" si="43"/>
        <v>111289</v>
      </c>
    </row>
    <row r="664" spans="1:8" x14ac:dyDescent="0.45">
      <c r="A664" s="27">
        <v>42667</v>
      </c>
      <c r="B664" s="25" t="str">
        <f>VLOOKUP(A664,holiday!A664:G2769,6,FALSE)</f>
        <v>Y</v>
      </c>
      <c r="C664" s="25" t="s">
        <v>9</v>
      </c>
      <c r="D664" s="25">
        <v>125270.16499999999</v>
      </c>
      <c r="E664" s="25" t="str">
        <f t="shared" si="40"/>
        <v>#NA</v>
      </c>
      <c r="F664" s="25" t="str">
        <f t="shared" si="41"/>
        <v>#NA</v>
      </c>
      <c r="G664" s="25" t="str">
        <f t="shared" si="42"/>
        <v>#NA</v>
      </c>
      <c r="H664" s="25">
        <f t="shared" si="43"/>
        <v>125270.16499999999</v>
      </c>
    </row>
    <row r="665" spans="1:8" x14ac:dyDescent="0.45">
      <c r="A665" s="27">
        <v>42668</v>
      </c>
      <c r="B665" s="25" t="str">
        <f>VLOOKUP(A665,holiday!A665:G2770,6,FALSE)</f>
        <v>Y</v>
      </c>
      <c r="C665" s="25" t="s">
        <v>9</v>
      </c>
      <c r="D665" s="25">
        <v>117138.355</v>
      </c>
      <c r="E665" s="25" t="str">
        <f t="shared" si="40"/>
        <v>#NA</v>
      </c>
      <c r="F665" s="25" t="str">
        <f t="shared" si="41"/>
        <v>#NA</v>
      </c>
      <c r="G665" s="25" t="str">
        <f t="shared" si="42"/>
        <v>#NA</v>
      </c>
      <c r="H665" s="25">
        <f t="shared" si="43"/>
        <v>117138.355</v>
      </c>
    </row>
    <row r="666" spans="1:8" x14ac:dyDescent="0.45">
      <c r="A666" s="27">
        <v>42669</v>
      </c>
      <c r="B666" s="25" t="str">
        <f>VLOOKUP(A666,holiday!A666:G2771,6,FALSE)</f>
        <v>Y</v>
      </c>
      <c r="C666" s="25" t="s">
        <v>9</v>
      </c>
      <c r="D666" s="25">
        <v>121605.395</v>
      </c>
      <c r="E666" s="25" t="str">
        <f t="shared" si="40"/>
        <v>#NA</v>
      </c>
      <c r="F666" s="25" t="str">
        <f t="shared" si="41"/>
        <v>#NA</v>
      </c>
      <c r="G666" s="25" t="str">
        <f t="shared" si="42"/>
        <v>#NA</v>
      </c>
      <c r="H666" s="25">
        <f t="shared" si="43"/>
        <v>121605.395</v>
      </c>
    </row>
    <row r="667" spans="1:8" x14ac:dyDescent="0.45">
      <c r="A667" s="27">
        <v>42670</v>
      </c>
      <c r="B667" s="25" t="str">
        <f>VLOOKUP(A667,holiday!A667:G2772,6,FALSE)</f>
        <v>Y</v>
      </c>
      <c r="C667" s="25" t="s">
        <v>9</v>
      </c>
      <c r="D667" s="25">
        <v>120142.43</v>
      </c>
      <c r="E667" s="25" t="str">
        <f t="shared" si="40"/>
        <v>#NA</v>
      </c>
      <c r="F667" s="25" t="str">
        <f t="shared" si="41"/>
        <v>#NA</v>
      </c>
      <c r="G667" s="25" t="str">
        <f t="shared" si="42"/>
        <v>#NA</v>
      </c>
      <c r="H667" s="25">
        <f t="shared" si="43"/>
        <v>120142.43</v>
      </c>
    </row>
    <row r="668" spans="1:8" x14ac:dyDescent="0.45">
      <c r="A668" s="27">
        <v>42671</v>
      </c>
      <c r="B668" s="25" t="str">
        <f>VLOOKUP(A668,holiday!A668:G2773,6,FALSE)</f>
        <v>Y</v>
      </c>
      <c r="C668" s="25" t="s">
        <v>9</v>
      </c>
      <c r="D668" s="25">
        <v>119820.71</v>
      </c>
      <c r="E668" s="25" t="str">
        <f t="shared" si="40"/>
        <v>#NA</v>
      </c>
      <c r="F668" s="25" t="str">
        <f t="shared" si="41"/>
        <v>#NA</v>
      </c>
      <c r="G668" s="25" t="str">
        <f t="shared" si="42"/>
        <v>#NA</v>
      </c>
      <c r="H668" s="25">
        <f t="shared" si="43"/>
        <v>119820.71</v>
      </c>
    </row>
    <row r="669" spans="1:8" x14ac:dyDescent="0.45">
      <c r="A669" s="27">
        <v>42672</v>
      </c>
      <c r="B669" s="25" t="str">
        <f>VLOOKUP(A669,holiday!A669:G2774,6,FALSE)</f>
        <v>Y</v>
      </c>
      <c r="C669" s="25" t="s">
        <v>9</v>
      </c>
      <c r="D669" s="25">
        <v>104191.105</v>
      </c>
      <c r="E669" s="25" t="str">
        <f t="shared" si="40"/>
        <v>#NA</v>
      </c>
      <c r="F669" s="25" t="str">
        <f t="shared" si="41"/>
        <v>#NA</v>
      </c>
      <c r="G669" s="25" t="str">
        <f t="shared" si="42"/>
        <v>#NA</v>
      </c>
      <c r="H669" s="25">
        <f t="shared" si="43"/>
        <v>104191.105</v>
      </c>
    </row>
    <row r="670" spans="1:8" x14ac:dyDescent="0.45">
      <c r="A670" s="27">
        <v>42673</v>
      </c>
      <c r="B670" s="25" t="str">
        <f>VLOOKUP(A670,holiday!A670:G2775,6,FALSE)</f>
        <v>Y</v>
      </c>
      <c r="C670" s="25" t="s">
        <v>9</v>
      </c>
      <c r="D670" s="25">
        <v>94325.72</v>
      </c>
      <c r="E670" s="25" t="str">
        <f t="shared" si="40"/>
        <v>#NA</v>
      </c>
      <c r="F670" s="25" t="str">
        <f t="shared" si="41"/>
        <v>#NA</v>
      </c>
      <c r="G670" s="25" t="str">
        <f t="shared" si="42"/>
        <v>#NA</v>
      </c>
      <c r="H670" s="25">
        <f t="shared" si="43"/>
        <v>94325.72</v>
      </c>
    </row>
    <row r="671" spans="1:8" x14ac:dyDescent="0.45">
      <c r="A671" s="27">
        <v>42674</v>
      </c>
      <c r="B671" s="25" t="str">
        <f>VLOOKUP(A671,holiday!A671:G2776,6,FALSE)</f>
        <v>Y</v>
      </c>
      <c r="C671" s="25" t="s">
        <v>9</v>
      </c>
      <c r="D671" s="25">
        <v>110661.43</v>
      </c>
      <c r="E671" s="25" t="str">
        <f t="shared" si="40"/>
        <v>#NA</v>
      </c>
      <c r="F671" s="25" t="str">
        <f t="shared" si="41"/>
        <v>#NA</v>
      </c>
      <c r="G671" s="25" t="str">
        <f t="shared" si="42"/>
        <v>#NA</v>
      </c>
      <c r="H671" s="25">
        <f t="shared" si="43"/>
        <v>110661.43</v>
      </c>
    </row>
    <row r="672" spans="1:8" x14ac:dyDescent="0.45">
      <c r="A672" s="27">
        <v>42675</v>
      </c>
      <c r="B672" s="25" t="str">
        <f>VLOOKUP(A672,holiday!A672:G2777,6,FALSE)</f>
        <v>Y</v>
      </c>
      <c r="C672" s="25" t="s">
        <v>10</v>
      </c>
      <c r="D672" s="25">
        <v>104976.21</v>
      </c>
      <c r="E672" s="25" t="str">
        <f t="shared" si="40"/>
        <v>#NA</v>
      </c>
      <c r="F672" s="25" t="str">
        <f t="shared" si="41"/>
        <v>#NA</v>
      </c>
      <c r="G672" s="25">
        <f t="shared" si="42"/>
        <v>104976.21</v>
      </c>
      <c r="H672" s="25" t="str">
        <f t="shared" si="43"/>
        <v>#NA</v>
      </c>
    </row>
    <row r="673" spans="1:8" x14ac:dyDescent="0.45">
      <c r="A673" s="27">
        <v>42676</v>
      </c>
      <c r="B673" s="25" t="str">
        <f>VLOOKUP(A673,holiday!A673:G2778,6,FALSE)</f>
        <v>Y</v>
      </c>
      <c r="C673" s="25" t="s">
        <v>9</v>
      </c>
      <c r="D673" s="25">
        <v>119904.48</v>
      </c>
      <c r="E673" s="25" t="str">
        <f t="shared" si="40"/>
        <v>#NA</v>
      </c>
      <c r="F673" s="25" t="str">
        <f t="shared" si="41"/>
        <v>#NA</v>
      </c>
      <c r="G673" s="25" t="str">
        <f t="shared" si="42"/>
        <v>#NA</v>
      </c>
      <c r="H673" s="25">
        <f t="shared" si="43"/>
        <v>119904.48</v>
      </c>
    </row>
    <row r="674" spans="1:8" x14ac:dyDescent="0.45">
      <c r="A674" s="27">
        <v>42677</v>
      </c>
      <c r="B674" s="25" t="str">
        <f>VLOOKUP(A674,holiday!A674:G2779,6,FALSE)</f>
        <v>Y</v>
      </c>
      <c r="C674" s="25" t="s">
        <v>9</v>
      </c>
      <c r="D674" s="25">
        <v>118677.495</v>
      </c>
      <c r="E674" s="25" t="str">
        <f t="shared" si="40"/>
        <v>#NA</v>
      </c>
      <c r="F674" s="25" t="str">
        <f t="shared" si="41"/>
        <v>#NA</v>
      </c>
      <c r="G674" s="25" t="str">
        <f t="shared" si="42"/>
        <v>#NA</v>
      </c>
      <c r="H674" s="25">
        <f t="shared" si="43"/>
        <v>118677.495</v>
      </c>
    </row>
    <row r="675" spans="1:8" x14ac:dyDescent="0.45">
      <c r="A675" s="27">
        <v>42678</v>
      </c>
      <c r="B675" s="25" t="str">
        <f>VLOOKUP(A675,holiday!A675:G2780,6,FALSE)</f>
        <v>Y</v>
      </c>
      <c r="C675" s="25" t="s">
        <v>9</v>
      </c>
      <c r="D675" s="25">
        <v>113666.485</v>
      </c>
      <c r="E675" s="25" t="str">
        <f t="shared" si="40"/>
        <v>#NA</v>
      </c>
      <c r="F675" s="25" t="str">
        <f t="shared" si="41"/>
        <v>#NA</v>
      </c>
      <c r="G675" s="25" t="str">
        <f t="shared" si="42"/>
        <v>#NA</v>
      </c>
      <c r="H675" s="25">
        <f t="shared" si="43"/>
        <v>113666.485</v>
      </c>
    </row>
    <row r="676" spans="1:8" x14ac:dyDescent="0.45">
      <c r="A676" s="27">
        <v>42679</v>
      </c>
      <c r="B676" s="25" t="str">
        <f>VLOOKUP(A676,holiday!A676:G2781,6,FALSE)</f>
        <v>Y</v>
      </c>
      <c r="C676" s="25" t="s">
        <v>9</v>
      </c>
      <c r="D676" s="25">
        <v>101810.75</v>
      </c>
      <c r="E676" s="25" t="str">
        <f t="shared" si="40"/>
        <v>#NA</v>
      </c>
      <c r="F676" s="25" t="str">
        <f t="shared" si="41"/>
        <v>#NA</v>
      </c>
      <c r="G676" s="25" t="str">
        <f t="shared" si="42"/>
        <v>#NA</v>
      </c>
      <c r="H676" s="25">
        <f t="shared" si="43"/>
        <v>101810.75</v>
      </c>
    </row>
    <row r="677" spans="1:8" x14ac:dyDescent="0.45">
      <c r="A677" s="27">
        <v>42680</v>
      </c>
      <c r="B677" s="25" t="str">
        <f>VLOOKUP(A677,holiday!A677:G2782,6,FALSE)</f>
        <v>Y</v>
      </c>
      <c r="C677" s="25" t="s">
        <v>9</v>
      </c>
      <c r="D677" s="25">
        <v>96934.925000000003</v>
      </c>
      <c r="E677" s="25" t="str">
        <f t="shared" si="40"/>
        <v>#NA</v>
      </c>
      <c r="F677" s="25" t="str">
        <f t="shared" si="41"/>
        <v>#NA</v>
      </c>
      <c r="G677" s="25" t="str">
        <f t="shared" si="42"/>
        <v>#NA</v>
      </c>
      <c r="H677" s="25">
        <f t="shared" si="43"/>
        <v>96934.925000000003</v>
      </c>
    </row>
    <row r="678" spans="1:8" x14ac:dyDescent="0.45">
      <c r="A678" s="27">
        <v>42681</v>
      </c>
      <c r="B678" s="25" t="str">
        <f>VLOOKUP(A678,holiday!A678:G2783,6,FALSE)</f>
        <v>Y</v>
      </c>
      <c r="C678" s="25" t="s">
        <v>9</v>
      </c>
      <c r="D678" s="25">
        <v>116230.34</v>
      </c>
      <c r="E678" s="25" t="str">
        <f t="shared" si="40"/>
        <v>#NA</v>
      </c>
      <c r="F678" s="25" t="str">
        <f t="shared" si="41"/>
        <v>#NA</v>
      </c>
      <c r="G678" s="25" t="str">
        <f t="shared" si="42"/>
        <v>#NA</v>
      </c>
      <c r="H678" s="25">
        <f t="shared" si="43"/>
        <v>116230.34</v>
      </c>
    </row>
    <row r="679" spans="1:8" x14ac:dyDescent="0.45">
      <c r="A679" s="27">
        <v>42682</v>
      </c>
      <c r="B679" s="25" t="str">
        <f>VLOOKUP(A679,holiday!A679:G2784,6,FALSE)</f>
        <v>Y</v>
      </c>
      <c r="C679" s="25" t="s">
        <v>9</v>
      </c>
      <c r="D679" s="25">
        <v>117794.595</v>
      </c>
      <c r="E679" s="25" t="str">
        <f t="shared" si="40"/>
        <v>#NA</v>
      </c>
      <c r="F679" s="25" t="str">
        <f t="shared" si="41"/>
        <v>#NA</v>
      </c>
      <c r="G679" s="25" t="str">
        <f t="shared" si="42"/>
        <v>#NA</v>
      </c>
      <c r="H679" s="25">
        <f t="shared" si="43"/>
        <v>117794.595</v>
      </c>
    </row>
    <row r="680" spans="1:8" x14ac:dyDescent="0.45">
      <c r="A680" s="27">
        <v>42683</v>
      </c>
      <c r="B680" s="25" t="str">
        <f>VLOOKUP(A680,holiday!A680:G2785,6,FALSE)</f>
        <v>Y</v>
      </c>
      <c r="C680" s="25" t="s">
        <v>9</v>
      </c>
      <c r="D680" s="25">
        <v>122131.11500000001</v>
      </c>
      <c r="E680" s="25" t="str">
        <f t="shared" si="40"/>
        <v>#NA</v>
      </c>
      <c r="F680" s="25" t="str">
        <f t="shared" si="41"/>
        <v>#NA</v>
      </c>
      <c r="G680" s="25" t="str">
        <f t="shared" si="42"/>
        <v>#NA</v>
      </c>
      <c r="H680" s="25">
        <f t="shared" si="43"/>
        <v>122131.11500000001</v>
      </c>
    </row>
    <row r="681" spans="1:8" x14ac:dyDescent="0.45">
      <c r="A681" s="27">
        <v>42684</v>
      </c>
      <c r="B681" s="25" t="str">
        <f>VLOOKUP(A681,holiday!A681:G2786,6,FALSE)</f>
        <v>Y</v>
      </c>
      <c r="C681" s="25" t="s">
        <v>9</v>
      </c>
      <c r="D681" s="25">
        <v>122634.53</v>
      </c>
      <c r="E681" s="25" t="str">
        <f t="shared" si="40"/>
        <v>#NA</v>
      </c>
      <c r="F681" s="25" t="str">
        <f t="shared" si="41"/>
        <v>#NA</v>
      </c>
      <c r="G681" s="25" t="str">
        <f t="shared" si="42"/>
        <v>#NA</v>
      </c>
      <c r="H681" s="25">
        <f t="shared" si="43"/>
        <v>122634.53</v>
      </c>
    </row>
    <row r="682" spans="1:8" x14ac:dyDescent="0.45">
      <c r="A682" s="27">
        <v>42685</v>
      </c>
      <c r="B682" s="25" t="str">
        <f>VLOOKUP(A682,holiday!A682:G2787,6,FALSE)</f>
        <v>Y</v>
      </c>
      <c r="C682" s="25" t="s">
        <v>9</v>
      </c>
      <c r="D682" s="25">
        <v>117953.88499999999</v>
      </c>
      <c r="E682" s="25" t="str">
        <f t="shared" si="40"/>
        <v>#NA</v>
      </c>
      <c r="F682" s="25" t="str">
        <f t="shared" si="41"/>
        <v>#NA</v>
      </c>
      <c r="G682" s="25" t="str">
        <f t="shared" si="42"/>
        <v>#NA</v>
      </c>
      <c r="H682" s="25">
        <f t="shared" si="43"/>
        <v>117953.88499999999</v>
      </c>
    </row>
    <row r="683" spans="1:8" x14ac:dyDescent="0.45">
      <c r="A683" s="27">
        <v>42686</v>
      </c>
      <c r="B683" s="25" t="str">
        <f>VLOOKUP(A683,holiday!A683:G2788,6,FALSE)</f>
        <v>Y</v>
      </c>
      <c r="C683" s="25" t="s">
        <v>9</v>
      </c>
      <c r="D683" s="25">
        <v>99907.32</v>
      </c>
      <c r="E683" s="25" t="str">
        <f t="shared" si="40"/>
        <v>#NA</v>
      </c>
      <c r="F683" s="25" t="str">
        <f t="shared" si="41"/>
        <v>#NA</v>
      </c>
      <c r="G683" s="25" t="str">
        <f t="shared" si="42"/>
        <v>#NA</v>
      </c>
      <c r="H683" s="25">
        <f t="shared" si="43"/>
        <v>99907.32</v>
      </c>
    </row>
    <row r="684" spans="1:8" x14ac:dyDescent="0.45">
      <c r="A684" s="27">
        <v>42687</v>
      </c>
      <c r="B684" s="25" t="str">
        <f>VLOOKUP(A684,holiday!A684:G2789,6,FALSE)</f>
        <v>Y</v>
      </c>
      <c r="C684" s="25" t="s">
        <v>9</v>
      </c>
      <c r="D684" s="25">
        <v>96805.925000000003</v>
      </c>
      <c r="E684" s="25" t="str">
        <f t="shared" si="40"/>
        <v>#NA</v>
      </c>
      <c r="F684" s="25" t="str">
        <f t="shared" si="41"/>
        <v>#NA</v>
      </c>
      <c r="G684" s="25" t="str">
        <f t="shared" si="42"/>
        <v>#NA</v>
      </c>
      <c r="H684" s="25">
        <f t="shared" si="43"/>
        <v>96805.925000000003</v>
      </c>
    </row>
    <row r="685" spans="1:8" x14ac:dyDescent="0.45">
      <c r="A685" s="27">
        <v>42688</v>
      </c>
      <c r="B685" s="25" t="str">
        <f>VLOOKUP(A685,holiday!A685:G2790,6,FALSE)</f>
        <v>Y</v>
      </c>
      <c r="C685" s="25" t="s">
        <v>9</v>
      </c>
      <c r="D685" s="25">
        <v>116817.15</v>
      </c>
      <c r="E685" s="25" t="str">
        <f t="shared" si="40"/>
        <v>#NA</v>
      </c>
      <c r="F685" s="25" t="str">
        <f t="shared" si="41"/>
        <v>#NA</v>
      </c>
      <c r="G685" s="25" t="str">
        <f t="shared" si="42"/>
        <v>#NA</v>
      </c>
      <c r="H685" s="25">
        <f t="shared" si="43"/>
        <v>116817.15</v>
      </c>
    </row>
    <row r="686" spans="1:8" x14ac:dyDescent="0.45">
      <c r="A686" s="27">
        <v>42689</v>
      </c>
      <c r="B686" s="25" t="str">
        <f>VLOOKUP(A686,holiday!A686:G2791,6,FALSE)</f>
        <v>Y</v>
      </c>
      <c r="C686" s="25" t="s">
        <v>9</v>
      </c>
      <c r="D686" s="25">
        <v>119905.59</v>
      </c>
      <c r="E686" s="25" t="str">
        <f t="shared" si="40"/>
        <v>#NA</v>
      </c>
      <c r="F686" s="25" t="str">
        <f t="shared" si="41"/>
        <v>#NA</v>
      </c>
      <c r="G686" s="25" t="str">
        <f t="shared" si="42"/>
        <v>#NA</v>
      </c>
      <c r="H686" s="25">
        <f t="shared" si="43"/>
        <v>119905.59</v>
      </c>
    </row>
    <row r="687" spans="1:8" x14ac:dyDescent="0.45">
      <c r="A687" s="27">
        <v>42690</v>
      </c>
      <c r="B687" s="25" t="str">
        <f>VLOOKUP(A687,holiday!A687:G2792,6,FALSE)</f>
        <v>Y</v>
      </c>
      <c r="C687" s="25" t="s">
        <v>9</v>
      </c>
      <c r="D687" s="25">
        <v>122146.66</v>
      </c>
      <c r="E687" s="25" t="str">
        <f t="shared" si="40"/>
        <v>#NA</v>
      </c>
      <c r="F687" s="25" t="str">
        <f t="shared" si="41"/>
        <v>#NA</v>
      </c>
      <c r="G687" s="25" t="str">
        <f t="shared" si="42"/>
        <v>#NA</v>
      </c>
      <c r="H687" s="25">
        <f t="shared" si="43"/>
        <v>122146.66</v>
      </c>
    </row>
    <row r="688" spans="1:8" x14ac:dyDescent="0.45">
      <c r="A688" s="27">
        <v>42691</v>
      </c>
      <c r="B688" s="25" t="str">
        <f>VLOOKUP(A688,holiday!A688:G2793,6,FALSE)</f>
        <v>Y</v>
      </c>
      <c r="C688" s="25" t="s">
        <v>9</v>
      </c>
      <c r="D688" s="25">
        <v>122464.645</v>
      </c>
      <c r="E688" s="25" t="str">
        <f t="shared" si="40"/>
        <v>#NA</v>
      </c>
      <c r="F688" s="25" t="str">
        <f t="shared" si="41"/>
        <v>#NA</v>
      </c>
      <c r="G688" s="25" t="str">
        <f t="shared" si="42"/>
        <v>#NA</v>
      </c>
      <c r="H688" s="25">
        <f t="shared" si="43"/>
        <v>122464.645</v>
      </c>
    </row>
    <row r="689" spans="1:8" x14ac:dyDescent="0.45">
      <c r="A689" s="27">
        <v>42692</v>
      </c>
      <c r="B689" s="25" t="str">
        <f>VLOOKUP(A689,holiday!A689:G2794,6,FALSE)</f>
        <v>Y</v>
      </c>
      <c r="C689" s="25" t="s">
        <v>9</v>
      </c>
      <c r="D689" s="25">
        <v>121441.05</v>
      </c>
      <c r="E689" s="25" t="str">
        <f t="shared" si="40"/>
        <v>#NA</v>
      </c>
      <c r="F689" s="25" t="str">
        <f t="shared" si="41"/>
        <v>#NA</v>
      </c>
      <c r="G689" s="25" t="str">
        <f t="shared" si="42"/>
        <v>#NA</v>
      </c>
      <c r="H689" s="25">
        <f t="shared" si="43"/>
        <v>121441.05</v>
      </c>
    </row>
    <row r="690" spans="1:8" x14ac:dyDescent="0.45">
      <c r="A690" s="27">
        <v>42693</v>
      </c>
      <c r="B690" s="25" t="str">
        <f>VLOOKUP(A690,holiday!A690:G2795,6,FALSE)</f>
        <v>Y</v>
      </c>
      <c r="C690" s="25" t="s">
        <v>9</v>
      </c>
      <c r="D690" s="25">
        <v>106868.5</v>
      </c>
      <c r="E690" s="25" t="str">
        <f t="shared" si="40"/>
        <v>#NA</v>
      </c>
      <c r="F690" s="25" t="str">
        <f t="shared" si="41"/>
        <v>#NA</v>
      </c>
      <c r="G690" s="25" t="str">
        <f t="shared" si="42"/>
        <v>#NA</v>
      </c>
      <c r="H690" s="25">
        <f t="shared" si="43"/>
        <v>106868.5</v>
      </c>
    </row>
    <row r="691" spans="1:8" x14ac:dyDescent="0.45">
      <c r="A691" s="27">
        <v>42694</v>
      </c>
      <c r="B691" s="25" t="str">
        <f>VLOOKUP(A691,holiday!A691:G2796,6,FALSE)</f>
        <v>Y</v>
      </c>
      <c r="C691" s="25" t="s">
        <v>9</v>
      </c>
      <c r="D691" s="25">
        <v>112098.33500000001</v>
      </c>
      <c r="E691" s="25" t="str">
        <f t="shared" si="40"/>
        <v>#NA</v>
      </c>
      <c r="F691" s="25" t="str">
        <f t="shared" si="41"/>
        <v>#NA</v>
      </c>
      <c r="G691" s="25" t="str">
        <f t="shared" si="42"/>
        <v>#NA</v>
      </c>
      <c r="H691" s="25">
        <f t="shared" si="43"/>
        <v>112098.33500000001</v>
      </c>
    </row>
    <row r="692" spans="1:8" x14ac:dyDescent="0.45">
      <c r="A692" s="27">
        <v>42695</v>
      </c>
      <c r="B692" s="25" t="str">
        <f>VLOOKUP(A692,holiday!A692:G2797,6,FALSE)</f>
        <v>Y</v>
      </c>
      <c r="C692" s="25" t="s">
        <v>9</v>
      </c>
      <c r="D692" s="25">
        <v>138681.815</v>
      </c>
      <c r="E692" s="25" t="str">
        <f t="shared" si="40"/>
        <v>#NA</v>
      </c>
      <c r="F692" s="25" t="str">
        <f t="shared" si="41"/>
        <v>#NA</v>
      </c>
      <c r="G692" s="25" t="str">
        <f t="shared" si="42"/>
        <v>#NA</v>
      </c>
      <c r="H692" s="25">
        <f t="shared" si="43"/>
        <v>138681.815</v>
      </c>
    </row>
    <row r="693" spans="1:8" x14ac:dyDescent="0.45">
      <c r="A693" s="27">
        <v>42696</v>
      </c>
      <c r="B693" s="25" t="str">
        <f>VLOOKUP(A693,holiday!A693:G2798,6,FALSE)</f>
        <v>Y</v>
      </c>
      <c r="C693" s="25" t="s">
        <v>9</v>
      </c>
      <c r="D693" s="25">
        <v>126617.72</v>
      </c>
      <c r="E693" s="25" t="str">
        <f t="shared" si="40"/>
        <v>#NA</v>
      </c>
      <c r="F693" s="25" t="str">
        <f t="shared" si="41"/>
        <v>#NA</v>
      </c>
      <c r="G693" s="25" t="str">
        <f t="shared" si="42"/>
        <v>#NA</v>
      </c>
      <c r="H693" s="25">
        <f t="shared" si="43"/>
        <v>126617.72</v>
      </c>
    </row>
    <row r="694" spans="1:8" x14ac:dyDescent="0.45">
      <c r="A694" s="27">
        <v>42697</v>
      </c>
      <c r="B694" s="25" t="str">
        <f>VLOOKUP(A694,holiday!A694:G2799,6,FALSE)</f>
        <v>Y</v>
      </c>
      <c r="C694" s="25" t="s">
        <v>9</v>
      </c>
      <c r="D694" s="25">
        <v>118119.01</v>
      </c>
      <c r="E694" s="25" t="str">
        <f t="shared" si="40"/>
        <v>#NA</v>
      </c>
      <c r="F694" s="25" t="str">
        <f t="shared" si="41"/>
        <v>#NA</v>
      </c>
      <c r="G694" s="25" t="str">
        <f t="shared" si="42"/>
        <v>#NA</v>
      </c>
      <c r="H694" s="25">
        <f t="shared" si="43"/>
        <v>118119.01</v>
      </c>
    </row>
    <row r="695" spans="1:8" x14ac:dyDescent="0.45">
      <c r="A695" s="27">
        <v>42698</v>
      </c>
      <c r="B695" s="25" t="str">
        <f>VLOOKUP(A695,holiday!A695:G2800,6,FALSE)</f>
        <v>Y</v>
      </c>
      <c r="C695" s="25" t="s">
        <v>9</v>
      </c>
      <c r="D695" s="25">
        <v>120308.545</v>
      </c>
      <c r="E695" s="25" t="str">
        <f t="shared" si="40"/>
        <v>#NA</v>
      </c>
      <c r="F695" s="25" t="str">
        <f t="shared" si="41"/>
        <v>#NA</v>
      </c>
      <c r="G695" s="25" t="str">
        <f t="shared" si="42"/>
        <v>#NA</v>
      </c>
      <c r="H695" s="25">
        <f t="shared" si="43"/>
        <v>120308.545</v>
      </c>
    </row>
    <row r="696" spans="1:8" x14ac:dyDescent="0.45">
      <c r="A696" s="27">
        <v>42699</v>
      </c>
      <c r="B696" s="25" t="str">
        <f>VLOOKUP(A696,holiday!A696:G2801,6,FALSE)</f>
        <v>Y</v>
      </c>
      <c r="C696" s="25" t="s">
        <v>9</v>
      </c>
      <c r="D696" s="25">
        <v>116011.565</v>
      </c>
      <c r="E696" s="25" t="str">
        <f t="shared" si="40"/>
        <v>#NA</v>
      </c>
      <c r="F696" s="25" t="str">
        <f t="shared" si="41"/>
        <v>#NA</v>
      </c>
      <c r="G696" s="25" t="str">
        <f t="shared" si="42"/>
        <v>#NA</v>
      </c>
      <c r="H696" s="25">
        <f t="shared" si="43"/>
        <v>116011.565</v>
      </c>
    </row>
    <row r="697" spans="1:8" x14ac:dyDescent="0.45">
      <c r="A697" s="27">
        <v>42700</v>
      </c>
      <c r="B697" s="25" t="str">
        <f>VLOOKUP(A697,holiday!A697:G2802,6,FALSE)</f>
        <v>Y</v>
      </c>
      <c r="C697" s="25" t="s">
        <v>9</v>
      </c>
      <c r="D697" s="25">
        <v>104700.05499999999</v>
      </c>
      <c r="E697" s="25" t="str">
        <f t="shared" si="40"/>
        <v>#NA</v>
      </c>
      <c r="F697" s="25" t="str">
        <f t="shared" si="41"/>
        <v>#NA</v>
      </c>
      <c r="G697" s="25" t="str">
        <f t="shared" si="42"/>
        <v>#NA</v>
      </c>
      <c r="H697" s="25">
        <f t="shared" si="43"/>
        <v>104700.05499999999</v>
      </c>
    </row>
    <row r="698" spans="1:8" x14ac:dyDescent="0.45">
      <c r="A698" s="27">
        <v>42701</v>
      </c>
      <c r="B698" s="25" t="str">
        <f>VLOOKUP(A698,holiday!A698:G2803,6,FALSE)</f>
        <v>Y</v>
      </c>
      <c r="C698" s="25" t="s">
        <v>9</v>
      </c>
      <c r="D698" s="25">
        <v>102718.9</v>
      </c>
      <c r="E698" s="25" t="str">
        <f t="shared" si="40"/>
        <v>#NA</v>
      </c>
      <c r="F698" s="25" t="str">
        <f t="shared" si="41"/>
        <v>#NA</v>
      </c>
      <c r="G698" s="25" t="str">
        <f t="shared" si="42"/>
        <v>#NA</v>
      </c>
      <c r="H698" s="25">
        <f t="shared" si="43"/>
        <v>102718.9</v>
      </c>
    </row>
    <row r="699" spans="1:8" x14ac:dyDescent="0.45">
      <c r="A699" s="27">
        <v>42702</v>
      </c>
      <c r="B699" s="25" t="str">
        <f>VLOOKUP(A699,holiday!A699:G2804,6,FALSE)</f>
        <v>Y</v>
      </c>
      <c r="C699" s="25" t="s">
        <v>9</v>
      </c>
      <c r="D699" s="25">
        <v>118666.37</v>
      </c>
      <c r="E699" s="25" t="str">
        <f t="shared" si="40"/>
        <v>#NA</v>
      </c>
      <c r="F699" s="25" t="str">
        <f t="shared" si="41"/>
        <v>#NA</v>
      </c>
      <c r="G699" s="25" t="str">
        <f t="shared" si="42"/>
        <v>#NA</v>
      </c>
      <c r="H699" s="25">
        <f t="shared" si="43"/>
        <v>118666.37</v>
      </c>
    </row>
    <row r="700" spans="1:8" x14ac:dyDescent="0.45">
      <c r="A700" s="27">
        <v>42703</v>
      </c>
      <c r="B700" s="25" t="str">
        <f>VLOOKUP(A700,holiday!A700:G2805,6,FALSE)</f>
        <v>Y</v>
      </c>
      <c r="C700" s="25" t="s">
        <v>9</v>
      </c>
      <c r="D700" s="25">
        <v>119169.17</v>
      </c>
      <c r="E700" s="25" t="str">
        <f t="shared" si="40"/>
        <v>#NA</v>
      </c>
      <c r="F700" s="25" t="str">
        <f t="shared" si="41"/>
        <v>#NA</v>
      </c>
      <c r="G700" s="25" t="str">
        <f t="shared" si="42"/>
        <v>#NA</v>
      </c>
      <c r="H700" s="25">
        <f t="shared" si="43"/>
        <v>119169.17</v>
      </c>
    </row>
    <row r="701" spans="1:8" x14ac:dyDescent="0.45">
      <c r="A701" s="27">
        <v>42704</v>
      </c>
      <c r="B701" s="25" t="str">
        <f>VLOOKUP(A701,holiday!A701:G2806,6,FALSE)</f>
        <v>Y</v>
      </c>
      <c r="C701" s="25" t="s">
        <v>9</v>
      </c>
      <c r="D701" s="25">
        <v>121067.59</v>
      </c>
      <c r="E701" s="25" t="str">
        <f t="shared" si="40"/>
        <v>#NA</v>
      </c>
      <c r="F701" s="25" t="str">
        <f t="shared" si="41"/>
        <v>#NA</v>
      </c>
      <c r="G701" s="25" t="str">
        <f t="shared" si="42"/>
        <v>#NA</v>
      </c>
      <c r="H701" s="25">
        <f t="shared" si="43"/>
        <v>121067.59</v>
      </c>
    </row>
    <row r="702" spans="1:8" x14ac:dyDescent="0.45">
      <c r="A702" s="27">
        <v>42705</v>
      </c>
      <c r="B702" s="25" t="str">
        <f>VLOOKUP(A702,holiday!A702:G2807,6,FALSE)</f>
        <v>Y</v>
      </c>
      <c r="C702" s="25" t="s">
        <v>9</v>
      </c>
      <c r="D702" s="25">
        <v>113024.02</v>
      </c>
      <c r="E702" s="25" t="str">
        <f t="shared" si="40"/>
        <v>#NA</v>
      </c>
      <c r="F702" s="25" t="str">
        <f t="shared" si="41"/>
        <v>#NA</v>
      </c>
      <c r="G702" s="25" t="str">
        <f t="shared" si="42"/>
        <v>#NA</v>
      </c>
      <c r="H702" s="25">
        <f t="shared" si="43"/>
        <v>113024.02</v>
      </c>
    </row>
    <row r="703" spans="1:8" x14ac:dyDescent="0.45">
      <c r="A703" s="27">
        <v>42706</v>
      </c>
      <c r="B703" s="25" t="str">
        <f>VLOOKUP(A703,holiday!A703:G2808,6,FALSE)</f>
        <v>Y</v>
      </c>
      <c r="C703" s="25" t="s">
        <v>9</v>
      </c>
      <c r="D703" s="25">
        <v>109318.355</v>
      </c>
      <c r="E703" s="25" t="str">
        <f t="shared" si="40"/>
        <v>#NA</v>
      </c>
      <c r="F703" s="25" t="str">
        <f t="shared" si="41"/>
        <v>#NA</v>
      </c>
      <c r="G703" s="25" t="str">
        <f t="shared" si="42"/>
        <v>#NA</v>
      </c>
      <c r="H703" s="25">
        <f t="shared" si="43"/>
        <v>109318.355</v>
      </c>
    </row>
    <row r="704" spans="1:8" x14ac:dyDescent="0.45">
      <c r="A704" s="27">
        <v>42707</v>
      </c>
      <c r="B704" s="25" t="str">
        <f>VLOOKUP(A704,holiday!A704:G2809,6,FALSE)</f>
        <v>Y</v>
      </c>
      <c r="C704" s="25" t="s">
        <v>9</v>
      </c>
      <c r="D704" s="25">
        <v>98899.494999999995</v>
      </c>
      <c r="E704" s="25" t="str">
        <f t="shared" si="40"/>
        <v>#NA</v>
      </c>
      <c r="F704" s="25" t="str">
        <f t="shared" si="41"/>
        <v>#NA</v>
      </c>
      <c r="G704" s="25" t="str">
        <f t="shared" si="42"/>
        <v>#NA</v>
      </c>
      <c r="H704" s="25">
        <f t="shared" si="43"/>
        <v>98899.494999999995</v>
      </c>
    </row>
    <row r="705" spans="1:8" x14ac:dyDescent="0.45">
      <c r="A705" s="27">
        <v>42708</v>
      </c>
      <c r="B705" s="25" t="str">
        <f>VLOOKUP(A705,holiday!A705:G2810,6,FALSE)</f>
        <v>Y</v>
      </c>
      <c r="C705" s="25" t="s">
        <v>9</v>
      </c>
      <c r="D705" s="25">
        <v>97300.36</v>
      </c>
      <c r="E705" s="25" t="str">
        <f t="shared" si="40"/>
        <v>#NA</v>
      </c>
      <c r="F705" s="25" t="str">
        <f t="shared" si="41"/>
        <v>#NA</v>
      </c>
      <c r="G705" s="25" t="str">
        <f t="shared" si="42"/>
        <v>#NA</v>
      </c>
      <c r="H705" s="25">
        <f t="shared" si="43"/>
        <v>97300.36</v>
      </c>
    </row>
    <row r="706" spans="1:8" x14ac:dyDescent="0.45">
      <c r="A706" s="27">
        <v>42709</v>
      </c>
      <c r="B706" s="25" t="str">
        <f>VLOOKUP(A706,holiday!A706:G2811,6,FALSE)</f>
        <v>Y</v>
      </c>
      <c r="C706" s="25" t="s">
        <v>9</v>
      </c>
      <c r="D706" s="25">
        <v>109670</v>
      </c>
      <c r="E706" s="25" t="str">
        <f t="shared" ref="E706:E769" si="44">IF(B706&lt;&gt;C706,"#NA","#NA")</f>
        <v>#NA</v>
      </c>
      <c r="F706" s="25" t="str">
        <f t="shared" ref="F706:F769" si="45">IF(B706="N",D706,"#NA")</f>
        <v>#NA</v>
      </c>
      <c r="G706" s="25" t="str">
        <f t="shared" ref="G706:G769" si="46">IF(C706="y",D706,"#NA")</f>
        <v>#NA</v>
      </c>
      <c r="H706" s="25">
        <f t="shared" ref="H706:H769" si="47">IF(C706&lt;&gt;"n","#NA",D706)</f>
        <v>109670</v>
      </c>
    </row>
    <row r="707" spans="1:8" x14ac:dyDescent="0.45">
      <c r="A707" s="27">
        <v>42710</v>
      </c>
      <c r="B707" s="25" t="str">
        <f>VLOOKUP(A707,holiday!A707:G2812,6,FALSE)</f>
        <v>Y</v>
      </c>
      <c r="C707" s="25" t="s">
        <v>9</v>
      </c>
      <c r="D707" s="25">
        <v>111228.06</v>
      </c>
      <c r="E707" s="25" t="str">
        <f t="shared" si="44"/>
        <v>#NA</v>
      </c>
      <c r="F707" s="25" t="str">
        <f t="shared" si="45"/>
        <v>#NA</v>
      </c>
      <c r="G707" s="25" t="str">
        <f t="shared" si="46"/>
        <v>#NA</v>
      </c>
      <c r="H707" s="25">
        <f t="shared" si="47"/>
        <v>111228.06</v>
      </c>
    </row>
    <row r="708" spans="1:8" x14ac:dyDescent="0.45">
      <c r="A708" s="27">
        <v>42711</v>
      </c>
      <c r="B708" s="25" t="str">
        <f>VLOOKUP(A708,holiday!A708:G2813,6,FALSE)</f>
        <v>Y</v>
      </c>
      <c r="C708" s="25" t="s">
        <v>9</v>
      </c>
      <c r="D708" s="25">
        <v>112738.08</v>
      </c>
      <c r="E708" s="25" t="str">
        <f t="shared" si="44"/>
        <v>#NA</v>
      </c>
      <c r="F708" s="25" t="str">
        <f t="shared" si="45"/>
        <v>#NA</v>
      </c>
      <c r="G708" s="25" t="str">
        <f t="shared" si="46"/>
        <v>#NA</v>
      </c>
      <c r="H708" s="25">
        <f t="shared" si="47"/>
        <v>112738.08</v>
      </c>
    </row>
    <row r="709" spans="1:8" x14ac:dyDescent="0.45">
      <c r="A709" s="27">
        <v>42712</v>
      </c>
      <c r="B709" s="25" t="str">
        <f>VLOOKUP(A709,holiday!A709:G2814,6,FALSE)</f>
        <v>Y</v>
      </c>
      <c r="C709" s="25" t="s">
        <v>9</v>
      </c>
      <c r="D709" s="25">
        <v>105445.65</v>
      </c>
      <c r="E709" s="25" t="str">
        <f t="shared" si="44"/>
        <v>#NA</v>
      </c>
      <c r="F709" s="25" t="str">
        <f t="shared" si="45"/>
        <v>#NA</v>
      </c>
      <c r="G709" s="25" t="str">
        <f t="shared" si="46"/>
        <v>#NA</v>
      </c>
      <c r="H709" s="25">
        <f t="shared" si="47"/>
        <v>105445.65</v>
      </c>
    </row>
    <row r="710" spans="1:8" x14ac:dyDescent="0.45">
      <c r="A710" s="27">
        <v>42713</v>
      </c>
      <c r="B710" s="25" t="str">
        <f>VLOOKUP(A710,holiday!A710:G2815,6,FALSE)</f>
        <v>Y</v>
      </c>
      <c r="C710" s="25" t="s">
        <v>9</v>
      </c>
      <c r="D710" s="25">
        <v>105664.09</v>
      </c>
      <c r="E710" s="25" t="str">
        <f t="shared" si="44"/>
        <v>#NA</v>
      </c>
      <c r="F710" s="25" t="str">
        <f t="shared" si="45"/>
        <v>#NA</v>
      </c>
      <c r="G710" s="25" t="str">
        <f t="shared" si="46"/>
        <v>#NA</v>
      </c>
      <c r="H710" s="25">
        <f t="shared" si="47"/>
        <v>105664.09</v>
      </c>
    </row>
    <row r="711" spans="1:8" x14ac:dyDescent="0.45">
      <c r="A711" s="27">
        <v>42714</v>
      </c>
      <c r="B711" s="25" t="str">
        <f>VLOOKUP(A711,holiday!A711:G2816,6,FALSE)</f>
        <v>Y</v>
      </c>
      <c r="C711" s="25" t="s">
        <v>9</v>
      </c>
      <c r="D711" s="25">
        <v>98622.865000000005</v>
      </c>
      <c r="E711" s="25" t="str">
        <f t="shared" si="44"/>
        <v>#NA</v>
      </c>
      <c r="F711" s="25" t="str">
        <f t="shared" si="45"/>
        <v>#NA</v>
      </c>
      <c r="G711" s="25" t="str">
        <f t="shared" si="46"/>
        <v>#NA</v>
      </c>
      <c r="H711" s="25">
        <f t="shared" si="47"/>
        <v>98622.865000000005</v>
      </c>
    </row>
    <row r="712" spans="1:8" x14ac:dyDescent="0.45">
      <c r="A712" s="27">
        <v>42715</v>
      </c>
      <c r="B712" s="25" t="str">
        <f>VLOOKUP(A712,holiday!A712:G2817,6,FALSE)</f>
        <v>Y</v>
      </c>
      <c r="C712" s="25" t="s">
        <v>9</v>
      </c>
      <c r="D712" s="25">
        <v>93673.19</v>
      </c>
      <c r="E712" s="25" t="str">
        <f t="shared" si="44"/>
        <v>#NA</v>
      </c>
      <c r="F712" s="25" t="str">
        <f t="shared" si="45"/>
        <v>#NA</v>
      </c>
      <c r="G712" s="25" t="str">
        <f t="shared" si="46"/>
        <v>#NA</v>
      </c>
      <c r="H712" s="25">
        <f t="shared" si="47"/>
        <v>93673.19</v>
      </c>
    </row>
    <row r="713" spans="1:8" x14ac:dyDescent="0.45">
      <c r="A713" s="27">
        <v>42716</v>
      </c>
      <c r="B713" s="25" t="str">
        <f>VLOOKUP(A713,holiday!A713:G2818,6,FALSE)</f>
        <v>Y</v>
      </c>
      <c r="C713" s="25" t="s">
        <v>9</v>
      </c>
      <c r="D713" s="25">
        <v>120390.11</v>
      </c>
      <c r="E713" s="25" t="str">
        <f t="shared" si="44"/>
        <v>#NA</v>
      </c>
      <c r="F713" s="25" t="str">
        <f t="shared" si="45"/>
        <v>#NA</v>
      </c>
      <c r="G713" s="25" t="str">
        <f t="shared" si="46"/>
        <v>#NA</v>
      </c>
      <c r="H713" s="25">
        <f t="shared" si="47"/>
        <v>120390.11</v>
      </c>
    </row>
    <row r="714" spans="1:8" x14ac:dyDescent="0.45">
      <c r="A714" s="27">
        <v>42717</v>
      </c>
      <c r="B714" s="25" t="str">
        <f>VLOOKUP(A714,holiday!A714:G2819,6,FALSE)</f>
        <v>Y</v>
      </c>
      <c r="C714" s="25" t="s">
        <v>9</v>
      </c>
      <c r="D714" s="25">
        <v>128831.65</v>
      </c>
      <c r="E714" s="25" t="str">
        <f t="shared" si="44"/>
        <v>#NA</v>
      </c>
      <c r="F714" s="25" t="str">
        <f t="shared" si="45"/>
        <v>#NA</v>
      </c>
      <c r="G714" s="25" t="str">
        <f t="shared" si="46"/>
        <v>#NA</v>
      </c>
      <c r="H714" s="25">
        <f t="shared" si="47"/>
        <v>128831.65</v>
      </c>
    </row>
    <row r="715" spans="1:8" x14ac:dyDescent="0.45">
      <c r="A715" s="27">
        <v>42718</v>
      </c>
      <c r="B715" s="25" t="str">
        <f>VLOOKUP(A715,holiday!A715:G2820,6,FALSE)</f>
        <v>Y</v>
      </c>
      <c r="C715" s="25" t="s">
        <v>9</v>
      </c>
      <c r="D715" s="25">
        <v>111423.765</v>
      </c>
      <c r="E715" s="25" t="str">
        <f t="shared" si="44"/>
        <v>#NA</v>
      </c>
      <c r="F715" s="25" t="str">
        <f t="shared" si="45"/>
        <v>#NA</v>
      </c>
      <c r="G715" s="25" t="str">
        <f t="shared" si="46"/>
        <v>#NA</v>
      </c>
      <c r="H715" s="25">
        <f t="shared" si="47"/>
        <v>111423.765</v>
      </c>
    </row>
    <row r="716" spans="1:8" x14ac:dyDescent="0.45">
      <c r="A716" s="27">
        <v>42719</v>
      </c>
      <c r="B716" s="25" t="str">
        <f>VLOOKUP(A716,holiday!A716:G2821,6,FALSE)</f>
        <v>Y</v>
      </c>
      <c r="C716" s="25" t="s">
        <v>9</v>
      </c>
      <c r="D716" s="25">
        <v>107072.36</v>
      </c>
      <c r="E716" s="25" t="str">
        <f t="shared" si="44"/>
        <v>#NA</v>
      </c>
      <c r="F716" s="25" t="str">
        <f t="shared" si="45"/>
        <v>#NA</v>
      </c>
      <c r="G716" s="25" t="str">
        <f t="shared" si="46"/>
        <v>#NA</v>
      </c>
      <c r="H716" s="25">
        <f t="shared" si="47"/>
        <v>107072.36</v>
      </c>
    </row>
    <row r="717" spans="1:8" x14ac:dyDescent="0.45">
      <c r="A717" s="27">
        <v>42720</v>
      </c>
      <c r="B717" s="25" t="str">
        <f>VLOOKUP(A717,holiday!A717:G2822,6,FALSE)</f>
        <v>Y</v>
      </c>
      <c r="C717" s="25" t="s">
        <v>9</v>
      </c>
      <c r="D717" s="25">
        <v>113698.06</v>
      </c>
      <c r="E717" s="25" t="str">
        <f t="shared" si="44"/>
        <v>#NA</v>
      </c>
      <c r="F717" s="25" t="str">
        <f t="shared" si="45"/>
        <v>#NA</v>
      </c>
      <c r="G717" s="25" t="str">
        <f t="shared" si="46"/>
        <v>#NA</v>
      </c>
      <c r="H717" s="25">
        <f t="shared" si="47"/>
        <v>113698.06</v>
      </c>
    </row>
    <row r="718" spans="1:8" x14ac:dyDescent="0.45">
      <c r="A718" s="27">
        <v>42721</v>
      </c>
      <c r="B718" s="25" t="str">
        <f>VLOOKUP(A718,holiday!A718:G2823,6,FALSE)</f>
        <v>Y</v>
      </c>
      <c r="C718" s="25" t="s">
        <v>9</v>
      </c>
      <c r="D718" s="25">
        <v>90227.48</v>
      </c>
      <c r="E718" s="25" t="str">
        <f t="shared" si="44"/>
        <v>#NA</v>
      </c>
      <c r="F718" s="25" t="str">
        <f t="shared" si="45"/>
        <v>#NA</v>
      </c>
      <c r="G718" s="25" t="str">
        <f t="shared" si="46"/>
        <v>#NA</v>
      </c>
      <c r="H718" s="25">
        <f t="shared" si="47"/>
        <v>90227.48</v>
      </c>
    </row>
    <row r="719" spans="1:8" x14ac:dyDescent="0.45">
      <c r="A719" s="27">
        <v>42722</v>
      </c>
      <c r="B719" s="25" t="str">
        <f>VLOOKUP(A719,holiday!A719:G2824,6,FALSE)</f>
        <v>Y</v>
      </c>
      <c r="C719" s="25" t="s">
        <v>9</v>
      </c>
      <c r="D719" s="25">
        <v>90911.085000000006</v>
      </c>
      <c r="E719" s="25" t="str">
        <f t="shared" si="44"/>
        <v>#NA</v>
      </c>
      <c r="F719" s="25" t="str">
        <f t="shared" si="45"/>
        <v>#NA</v>
      </c>
      <c r="G719" s="25" t="str">
        <f t="shared" si="46"/>
        <v>#NA</v>
      </c>
      <c r="H719" s="25">
        <f t="shared" si="47"/>
        <v>90911.085000000006</v>
      </c>
    </row>
    <row r="720" spans="1:8" x14ac:dyDescent="0.45">
      <c r="A720" s="27">
        <v>42723</v>
      </c>
      <c r="B720" s="25" t="str">
        <f>VLOOKUP(A720,holiday!A720:G2825,6,FALSE)</f>
        <v>Y</v>
      </c>
      <c r="C720" s="25" t="s">
        <v>9</v>
      </c>
      <c r="D720" s="25">
        <v>109260.30499999999</v>
      </c>
      <c r="E720" s="25" t="str">
        <f t="shared" si="44"/>
        <v>#NA</v>
      </c>
      <c r="F720" s="25" t="str">
        <f t="shared" si="45"/>
        <v>#NA</v>
      </c>
      <c r="G720" s="25" t="str">
        <f t="shared" si="46"/>
        <v>#NA</v>
      </c>
      <c r="H720" s="25">
        <f t="shared" si="47"/>
        <v>109260.30499999999</v>
      </c>
    </row>
    <row r="721" spans="1:8" x14ac:dyDescent="0.45">
      <c r="A721" s="27">
        <v>42724</v>
      </c>
      <c r="B721" s="25" t="str">
        <f>VLOOKUP(A721,holiday!A721:G2826,6,FALSE)</f>
        <v>N</v>
      </c>
      <c r="C721" s="25" t="s">
        <v>9</v>
      </c>
      <c r="D721" s="25">
        <v>106451.255</v>
      </c>
      <c r="E721" s="25" t="str">
        <f t="shared" si="44"/>
        <v>#NA</v>
      </c>
      <c r="F721" s="25">
        <f t="shared" si="45"/>
        <v>106451.255</v>
      </c>
      <c r="G721" s="25" t="str">
        <f t="shared" si="46"/>
        <v>#NA</v>
      </c>
      <c r="H721" s="25">
        <f t="shared" si="47"/>
        <v>106451.255</v>
      </c>
    </row>
    <row r="722" spans="1:8" x14ac:dyDescent="0.45">
      <c r="A722" s="27">
        <v>42725</v>
      </c>
      <c r="B722" s="25" t="str">
        <f>VLOOKUP(A722,holiday!A722:G2827,6,FALSE)</f>
        <v>N</v>
      </c>
      <c r="C722" s="25" t="s">
        <v>9</v>
      </c>
      <c r="D722" s="25">
        <v>104389.51</v>
      </c>
      <c r="E722" s="25" t="str">
        <f t="shared" si="44"/>
        <v>#NA</v>
      </c>
      <c r="F722" s="25">
        <f t="shared" si="45"/>
        <v>104389.51</v>
      </c>
      <c r="G722" s="25" t="str">
        <f t="shared" si="46"/>
        <v>#NA</v>
      </c>
      <c r="H722" s="25">
        <f t="shared" si="47"/>
        <v>104389.51</v>
      </c>
    </row>
    <row r="723" spans="1:8" x14ac:dyDescent="0.45">
      <c r="A723" s="27">
        <v>42726</v>
      </c>
      <c r="B723" s="25" t="str">
        <f>VLOOKUP(A723,holiday!A723:G2828,6,FALSE)</f>
        <v>N</v>
      </c>
      <c r="C723" s="25" t="s">
        <v>9</v>
      </c>
      <c r="D723" s="25">
        <v>105513.235</v>
      </c>
      <c r="E723" s="25" t="str">
        <f t="shared" si="44"/>
        <v>#NA</v>
      </c>
      <c r="F723" s="25">
        <f t="shared" si="45"/>
        <v>105513.235</v>
      </c>
      <c r="G723" s="25" t="str">
        <f t="shared" si="46"/>
        <v>#NA</v>
      </c>
      <c r="H723" s="25">
        <f t="shared" si="47"/>
        <v>105513.235</v>
      </c>
    </row>
    <row r="724" spans="1:8" x14ac:dyDescent="0.45">
      <c r="A724" s="27">
        <v>42727</v>
      </c>
      <c r="B724" s="25" t="str">
        <f>VLOOKUP(A724,holiday!A724:G2829,6,FALSE)</f>
        <v>N</v>
      </c>
      <c r="C724" s="25" t="s">
        <v>9</v>
      </c>
      <c r="D724" s="25">
        <v>112247.94500000001</v>
      </c>
      <c r="E724" s="25" t="str">
        <f t="shared" si="44"/>
        <v>#NA</v>
      </c>
      <c r="F724" s="25">
        <f t="shared" si="45"/>
        <v>112247.94500000001</v>
      </c>
      <c r="G724" s="25" t="str">
        <f t="shared" si="46"/>
        <v>#NA</v>
      </c>
      <c r="H724" s="25">
        <f t="shared" si="47"/>
        <v>112247.94500000001</v>
      </c>
    </row>
    <row r="725" spans="1:8" x14ac:dyDescent="0.45">
      <c r="A725" s="27">
        <v>42728</v>
      </c>
      <c r="B725" s="25" t="str">
        <f>VLOOKUP(A725,holiday!A725:G2830,6,FALSE)</f>
        <v>N</v>
      </c>
      <c r="C725" s="25" t="s">
        <v>9</v>
      </c>
      <c r="D725" s="25">
        <v>114843.875</v>
      </c>
      <c r="E725" s="25" t="str">
        <f t="shared" si="44"/>
        <v>#NA</v>
      </c>
      <c r="F725" s="25">
        <f t="shared" si="45"/>
        <v>114843.875</v>
      </c>
      <c r="G725" s="25" t="str">
        <f t="shared" si="46"/>
        <v>#NA</v>
      </c>
      <c r="H725" s="25">
        <f t="shared" si="47"/>
        <v>114843.875</v>
      </c>
    </row>
    <row r="726" spans="1:8" x14ac:dyDescent="0.45">
      <c r="A726" s="27">
        <v>42729</v>
      </c>
      <c r="B726" s="25" t="str">
        <f>VLOOKUP(A726,holiday!A726:G2831,6,FALSE)</f>
        <v>N</v>
      </c>
      <c r="C726" s="25" t="s">
        <v>9</v>
      </c>
      <c r="D726" s="25">
        <v>114468.17</v>
      </c>
      <c r="E726" s="25" t="str">
        <f t="shared" si="44"/>
        <v>#NA</v>
      </c>
      <c r="F726" s="25">
        <f t="shared" si="45"/>
        <v>114468.17</v>
      </c>
      <c r="G726" s="25" t="str">
        <f t="shared" si="46"/>
        <v>#NA</v>
      </c>
      <c r="H726" s="25">
        <f t="shared" si="47"/>
        <v>114468.17</v>
      </c>
    </row>
    <row r="727" spans="1:8" x14ac:dyDescent="0.45">
      <c r="A727" s="27">
        <v>42730</v>
      </c>
      <c r="B727" s="25" t="str">
        <f>VLOOKUP(A727,holiday!A727:G2832,6,FALSE)</f>
        <v>N</v>
      </c>
      <c r="C727" s="25" t="s">
        <v>10</v>
      </c>
      <c r="D727" s="25">
        <v>106284.83</v>
      </c>
      <c r="E727" s="25" t="str">
        <f t="shared" si="44"/>
        <v>#NA</v>
      </c>
      <c r="F727" s="25">
        <f t="shared" si="45"/>
        <v>106284.83</v>
      </c>
      <c r="G727" s="25">
        <f t="shared" si="46"/>
        <v>106284.83</v>
      </c>
      <c r="H727" s="25" t="str">
        <f t="shared" si="47"/>
        <v>#NA</v>
      </c>
    </row>
    <row r="728" spans="1:8" x14ac:dyDescent="0.45">
      <c r="A728" s="27">
        <v>42731</v>
      </c>
      <c r="B728" s="25" t="str">
        <f>VLOOKUP(A728,holiday!A728:G2833,6,FALSE)</f>
        <v>N</v>
      </c>
      <c r="C728" s="25" t="s">
        <v>10</v>
      </c>
      <c r="D728" s="25">
        <v>99701.43</v>
      </c>
      <c r="E728" s="25" t="str">
        <f t="shared" si="44"/>
        <v>#NA</v>
      </c>
      <c r="F728" s="25">
        <f t="shared" si="45"/>
        <v>99701.43</v>
      </c>
      <c r="G728" s="25">
        <f t="shared" si="46"/>
        <v>99701.43</v>
      </c>
      <c r="H728" s="25" t="str">
        <f t="shared" si="47"/>
        <v>#NA</v>
      </c>
    </row>
    <row r="729" spans="1:8" x14ac:dyDescent="0.45">
      <c r="A729" s="27">
        <v>42732</v>
      </c>
      <c r="B729" s="25" t="str">
        <f>VLOOKUP(A729,holiday!A729:G2834,6,FALSE)</f>
        <v>N</v>
      </c>
      <c r="C729" s="25" t="s">
        <v>9</v>
      </c>
      <c r="D729" s="25">
        <v>123693.52</v>
      </c>
      <c r="E729" s="25" t="str">
        <f t="shared" si="44"/>
        <v>#NA</v>
      </c>
      <c r="F729" s="25">
        <f t="shared" si="45"/>
        <v>123693.52</v>
      </c>
      <c r="G729" s="25" t="str">
        <f t="shared" si="46"/>
        <v>#NA</v>
      </c>
      <c r="H729" s="25">
        <f t="shared" si="47"/>
        <v>123693.52</v>
      </c>
    </row>
    <row r="730" spans="1:8" x14ac:dyDescent="0.45">
      <c r="A730" s="27">
        <v>42733</v>
      </c>
      <c r="B730" s="25" t="str">
        <f>VLOOKUP(A730,holiday!A730:G2835,6,FALSE)</f>
        <v>N</v>
      </c>
      <c r="C730" s="25" t="s">
        <v>9</v>
      </c>
      <c r="D730" s="25">
        <v>135571.79500000001</v>
      </c>
      <c r="E730" s="25" t="str">
        <f t="shared" si="44"/>
        <v>#NA</v>
      </c>
      <c r="F730" s="25">
        <f t="shared" si="45"/>
        <v>135571.79500000001</v>
      </c>
      <c r="G730" s="25" t="str">
        <f t="shared" si="46"/>
        <v>#NA</v>
      </c>
      <c r="H730" s="25">
        <f t="shared" si="47"/>
        <v>135571.79500000001</v>
      </c>
    </row>
    <row r="731" spans="1:8" x14ac:dyDescent="0.45">
      <c r="A731" s="27">
        <v>42734</v>
      </c>
      <c r="B731" s="25" t="str">
        <f>VLOOKUP(A731,holiday!A731:G2836,6,FALSE)</f>
        <v>N</v>
      </c>
      <c r="C731" s="25" t="s">
        <v>9</v>
      </c>
      <c r="D731" s="25">
        <v>112141.83</v>
      </c>
      <c r="E731" s="25" t="str">
        <f t="shared" si="44"/>
        <v>#NA</v>
      </c>
      <c r="F731" s="25">
        <f t="shared" si="45"/>
        <v>112141.83</v>
      </c>
      <c r="G731" s="25" t="str">
        <f t="shared" si="46"/>
        <v>#NA</v>
      </c>
      <c r="H731" s="25">
        <f t="shared" si="47"/>
        <v>112141.83</v>
      </c>
    </row>
    <row r="732" spans="1:8" x14ac:dyDescent="0.45">
      <c r="A732" s="27">
        <v>42735</v>
      </c>
      <c r="B732" s="25" t="str">
        <f>VLOOKUP(A732,holiday!A732:G2837,6,FALSE)</f>
        <v>N</v>
      </c>
      <c r="C732" s="25" t="s">
        <v>9</v>
      </c>
      <c r="D732" s="25">
        <v>95728.15</v>
      </c>
      <c r="E732" s="25" t="str">
        <f t="shared" si="44"/>
        <v>#NA</v>
      </c>
      <c r="F732" s="25">
        <f t="shared" si="45"/>
        <v>95728.15</v>
      </c>
      <c r="G732" s="25" t="str">
        <f t="shared" si="46"/>
        <v>#NA</v>
      </c>
      <c r="H732" s="25">
        <f t="shared" si="47"/>
        <v>95728.15</v>
      </c>
    </row>
    <row r="733" spans="1:8" x14ac:dyDescent="0.45">
      <c r="A733" s="27">
        <v>42736</v>
      </c>
      <c r="B733" s="25" t="str">
        <f>VLOOKUP(A733,holiday!A733:G2838,6,FALSE)</f>
        <v>N</v>
      </c>
      <c r="C733" s="25" t="s">
        <v>10</v>
      </c>
      <c r="D733" s="25">
        <v>89403.145000000004</v>
      </c>
      <c r="E733" s="25" t="str">
        <f t="shared" si="44"/>
        <v>#NA</v>
      </c>
      <c r="F733" s="25">
        <f t="shared" si="45"/>
        <v>89403.145000000004</v>
      </c>
      <c r="G733" s="25">
        <f t="shared" si="46"/>
        <v>89403.145000000004</v>
      </c>
      <c r="H733" s="25" t="str">
        <f t="shared" si="47"/>
        <v>#NA</v>
      </c>
    </row>
    <row r="734" spans="1:8" x14ac:dyDescent="0.45">
      <c r="A734" s="27">
        <v>42737</v>
      </c>
      <c r="B734" s="25" t="str">
        <f>VLOOKUP(A734,holiday!A734:G2839,6,FALSE)</f>
        <v>N</v>
      </c>
      <c r="C734" s="25" t="s">
        <v>10</v>
      </c>
      <c r="D734" s="25">
        <v>86507.47</v>
      </c>
      <c r="E734" s="25" t="str">
        <f t="shared" si="44"/>
        <v>#NA</v>
      </c>
      <c r="F734" s="25">
        <f t="shared" si="45"/>
        <v>86507.47</v>
      </c>
      <c r="G734" s="25">
        <f t="shared" si="46"/>
        <v>86507.47</v>
      </c>
      <c r="H734" s="25" t="str">
        <f t="shared" si="47"/>
        <v>#NA</v>
      </c>
    </row>
    <row r="735" spans="1:8" x14ac:dyDescent="0.45">
      <c r="A735" s="27">
        <v>42738</v>
      </c>
      <c r="B735" s="25" t="str">
        <f>VLOOKUP(A735,holiday!A735:G2840,6,FALSE)</f>
        <v>N</v>
      </c>
      <c r="C735" s="25" t="s">
        <v>9</v>
      </c>
      <c r="D735" s="25">
        <v>97564.744999999995</v>
      </c>
      <c r="E735" s="25" t="str">
        <f t="shared" si="44"/>
        <v>#NA</v>
      </c>
      <c r="F735" s="25">
        <f t="shared" si="45"/>
        <v>97564.744999999995</v>
      </c>
      <c r="G735" s="25" t="str">
        <f t="shared" si="46"/>
        <v>#NA</v>
      </c>
      <c r="H735" s="25">
        <f t="shared" si="47"/>
        <v>97564.744999999995</v>
      </c>
    </row>
    <row r="736" spans="1:8" x14ac:dyDescent="0.45">
      <c r="A736" s="27">
        <v>42739</v>
      </c>
      <c r="B736" s="25" t="str">
        <f>VLOOKUP(A736,holiday!A736:G2841,6,FALSE)</f>
        <v>N</v>
      </c>
      <c r="C736" s="25" t="s">
        <v>9</v>
      </c>
      <c r="D736" s="25">
        <v>116606.795</v>
      </c>
      <c r="E736" s="25" t="str">
        <f t="shared" si="44"/>
        <v>#NA</v>
      </c>
      <c r="F736" s="25">
        <f t="shared" si="45"/>
        <v>116606.795</v>
      </c>
      <c r="G736" s="25" t="str">
        <f t="shared" si="46"/>
        <v>#NA</v>
      </c>
      <c r="H736" s="25">
        <f t="shared" si="47"/>
        <v>116606.795</v>
      </c>
    </row>
    <row r="737" spans="1:8" x14ac:dyDescent="0.45">
      <c r="A737" s="27">
        <v>42740</v>
      </c>
      <c r="B737" s="25" t="str">
        <f>VLOOKUP(A737,holiday!A737:G2842,6,FALSE)</f>
        <v>N</v>
      </c>
      <c r="C737" s="25" t="s">
        <v>9</v>
      </c>
      <c r="D737" s="25">
        <v>128079.845</v>
      </c>
      <c r="E737" s="25" t="str">
        <f t="shared" si="44"/>
        <v>#NA</v>
      </c>
      <c r="F737" s="25">
        <f t="shared" si="45"/>
        <v>128079.845</v>
      </c>
      <c r="G737" s="25" t="str">
        <f t="shared" si="46"/>
        <v>#NA</v>
      </c>
      <c r="H737" s="25">
        <f t="shared" si="47"/>
        <v>128079.845</v>
      </c>
    </row>
    <row r="738" spans="1:8" x14ac:dyDescent="0.45">
      <c r="A738" s="27">
        <v>42741</v>
      </c>
      <c r="B738" s="25" t="str">
        <f>VLOOKUP(A738,holiday!A738:G2843,6,FALSE)</f>
        <v>N</v>
      </c>
      <c r="C738" s="25" t="s">
        <v>9</v>
      </c>
      <c r="D738" s="25">
        <v>136308.73499999999</v>
      </c>
      <c r="E738" s="25" t="str">
        <f t="shared" si="44"/>
        <v>#NA</v>
      </c>
      <c r="F738" s="25">
        <f t="shared" si="45"/>
        <v>136308.73499999999</v>
      </c>
      <c r="G738" s="25" t="str">
        <f t="shared" si="46"/>
        <v>#NA</v>
      </c>
      <c r="H738" s="25">
        <f t="shared" si="47"/>
        <v>136308.73499999999</v>
      </c>
    </row>
    <row r="739" spans="1:8" x14ac:dyDescent="0.45">
      <c r="A739" s="27">
        <v>42742</v>
      </c>
      <c r="B739" s="25" t="str">
        <f>VLOOKUP(A739,holiday!A739:G2844,6,FALSE)</f>
        <v>N</v>
      </c>
      <c r="C739" s="25" t="s">
        <v>9</v>
      </c>
      <c r="D739" s="25">
        <v>134955.01999999999</v>
      </c>
      <c r="E739" s="25" t="str">
        <f t="shared" si="44"/>
        <v>#NA</v>
      </c>
      <c r="F739" s="25">
        <f t="shared" si="45"/>
        <v>134955.01999999999</v>
      </c>
      <c r="G739" s="25" t="str">
        <f t="shared" si="46"/>
        <v>#NA</v>
      </c>
      <c r="H739" s="25">
        <f t="shared" si="47"/>
        <v>134955.01999999999</v>
      </c>
    </row>
    <row r="740" spans="1:8" x14ac:dyDescent="0.45">
      <c r="A740" s="27">
        <v>42743</v>
      </c>
      <c r="B740" s="25" t="str">
        <f>VLOOKUP(A740,holiday!A740:G2845,6,FALSE)</f>
        <v>N</v>
      </c>
      <c r="C740" s="25" t="s">
        <v>9</v>
      </c>
      <c r="D740" s="25">
        <v>122777.02499999999</v>
      </c>
      <c r="E740" s="25" t="str">
        <f t="shared" si="44"/>
        <v>#NA</v>
      </c>
      <c r="F740" s="25">
        <f t="shared" si="45"/>
        <v>122777.02499999999</v>
      </c>
      <c r="G740" s="25" t="str">
        <f t="shared" si="46"/>
        <v>#NA</v>
      </c>
      <c r="H740" s="25">
        <f t="shared" si="47"/>
        <v>122777.02499999999</v>
      </c>
    </row>
    <row r="741" spans="1:8" x14ac:dyDescent="0.45">
      <c r="A741" s="27">
        <v>42744</v>
      </c>
      <c r="B741" s="25" t="str">
        <f>VLOOKUP(A741,holiday!A741:G2846,6,FALSE)</f>
        <v>N</v>
      </c>
      <c r="C741" s="25" t="s">
        <v>9</v>
      </c>
      <c r="D741" s="25">
        <v>116211.99</v>
      </c>
      <c r="E741" s="25" t="str">
        <f t="shared" si="44"/>
        <v>#NA</v>
      </c>
      <c r="F741" s="25">
        <f t="shared" si="45"/>
        <v>116211.99</v>
      </c>
      <c r="G741" s="25" t="str">
        <f t="shared" si="46"/>
        <v>#NA</v>
      </c>
      <c r="H741" s="25">
        <f t="shared" si="47"/>
        <v>116211.99</v>
      </c>
    </row>
    <row r="742" spans="1:8" x14ac:dyDescent="0.45">
      <c r="A742" s="27">
        <v>42745</v>
      </c>
      <c r="B742" s="25" t="str">
        <f>VLOOKUP(A742,holiday!A742:G2847,6,FALSE)</f>
        <v>N</v>
      </c>
      <c r="C742" s="25" t="s">
        <v>9</v>
      </c>
      <c r="D742" s="25">
        <v>120366.32</v>
      </c>
      <c r="E742" s="25" t="str">
        <f t="shared" si="44"/>
        <v>#NA</v>
      </c>
      <c r="F742" s="25">
        <f t="shared" si="45"/>
        <v>120366.32</v>
      </c>
      <c r="G742" s="25" t="str">
        <f t="shared" si="46"/>
        <v>#NA</v>
      </c>
      <c r="H742" s="25">
        <f t="shared" si="47"/>
        <v>120366.32</v>
      </c>
    </row>
    <row r="743" spans="1:8" x14ac:dyDescent="0.45">
      <c r="A743" s="27">
        <v>42746</v>
      </c>
      <c r="B743" s="25" t="str">
        <f>VLOOKUP(A743,holiday!A743:G2848,6,FALSE)</f>
        <v>N</v>
      </c>
      <c r="C743" s="25" t="s">
        <v>9</v>
      </c>
      <c r="D743" s="25">
        <v>111595.855</v>
      </c>
      <c r="E743" s="25" t="str">
        <f t="shared" si="44"/>
        <v>#NA</v>
      </c>
      <c r="F743" s="25">
        <f t="shared" si="45"/>
        <v>111595.855</v>
      </c>
      <c r="G743" s="25" t="str">
        <f t="shared" si="46"/>
        <v>#NA</v>
      </c>
      <c r="H743" s="25">
        <f t="shared" si="47"/>
        <v>111595.855</v>
      </c>
    </row>
    <row r="744" spans="1:8" x14ac:dyDescent="0.45">
      <c r="A744" s="27">
        <v>42747</v>
      </c>
      <c r="B744" s="25" t="str">
        <f>VLOOKUP(A744,holiday!A744:G2849,6,FALSE)</f>
        <v>N</v>
      </c>
      <c r="C744" s="25" t="s">
        <v>9</v>
      </c>
      <c r="D744" s="25">
        <v>118783.94500000001</v>
      </c>
      <c r="E744" s="25" t="str">
        <f t="shared" si="44"/>
        <v>#NA</v>
      </c>
      <c r="F744" s="25">
        <f t="shared" si="45"/>
        <v>118783.94500000001</v>
      </c>
      <c r="G744" s="25" t="str">
        <f t="shared" si="46"/>
        <v>#NA</v>
      </c>
      <c r="H744" s="25">
        <f t="shared" si="47"/>
        <v>118783.94500000001</v>
      </c>
    </row>
    <row r="745" spans="1:8" x14ac:dyDescent="0.45">
      <c r="A745" s="27">
        <v>42748</v>
      </c>
      <c r="B745" s="25" t="str">
        <f>VLOOKUP(A745,holiday!A745:G2850,6,FALSE)</f>
        <v>N</v>
      </c>
      <c r="C745" s="25" t="s">
        <v>9</v>
      </c>
      <c r="D745" s="25">
        <v>111341.675</v>
      </c>
      <c r="E745" s="25" t="str">
        <f t="shared" si="44"/>
        <v>#NA</v>
      </c>
      <c r="F745" s="25">
        <f t="shared" si="45"/>
        <v>111341.675</v>
      </c>
      <c r="G745" s="25" t="str">
        <f t="shared" si="46"/>
        <v>#NA</v>
      </c>
      <c r="H745" s="25">
        <f t="shared" si="47"/>
        <v>111341.675</v>
      </c>
    </row>
    <row r="746" spans="1:8" x14ac:dyDescent="0.45">
      <c r="A746" s="27">
        <v>42749</v>
      </c>
      <c r="B746" s="25" t="str">
        <f>VLOOKUP(A746,holiday!A746:G2851,6,FALSE)</f>
        <v>N</v>
      </c>
      <c r="C746" s="25" t="s">
        <v>9</v>
      </c>
      <c r="D746" s="25">
        <v>88996.625</v>
      </c>
      <c r="E746" s="25" t="str">
        <f t="shared" si="44"/>
        <v>#NA</v>
      </c>
      <c r="F746" s="25">
        <f t="shared" si="45"/>
        <v>88996.625</v>
      </c>
      <c r="G746" s="25" t="str">
        <f t="shared" si="46"/>
        <v>#NA</v>
      </c>
      <c r="H746" s="25">
        <f t="shared" si="47"/>
        <v>88996.625</v>
      </c>
    </row>
    <row r="747" spans="1:8" x14ac:dyDescent="0.45">
      <c r="A747" s="27">
        <v>42750</v>
      </c>
      <c r="B747" s="25" t="str">
        <f>VLOOKUP(A747,holiday!A747:G2852,6,FALSE)</f>
        <v>N</v>
      </c>
      <c r="C747" s="25" t="s">
        <v>9</v>
      </c>
      <c r="D747" s="25">
        <v>90294</v>
      </c>
      <c r="E747" s="25" t="str">
        <f t="shared" si="44"/>
        <v>#NA</v>
      </c>
      <c r="F747" s="25">
        <f t="shared" si="45"/>
        <v>90294</v>
      </c>
      <c r="G747" s="25" t="str">
        <f t="shared" si="46"/>
        <v>#NA</v>
      </c>
      <c r="H747" s="25">
        <f t="shared" si="47"/>
        <v>90294</v>
      </c>
    </row>
    <row r="748" spans="1:8" x14ac:dyDescent="0.45">
      <c r="A748" s="27">
        <v>42751</v>
      </c>
      <c r="B748" s="25" t="str">
        <f>VLOOKUP(A748,holiday!A748:G2853,6,FALSE)</f>
        <v>N</v>
      </c>
      <c r="C748" s="25" t="s">
        <v>9</v>
      </c>
      <c r="D748" s="25">
        <v>120928.705</v>
      </c>
      <c r="E748" s="25" t="str">
        <f t="shared" si="44"/>
        <v>#NA</v>
      </c>
      <c r="F748" s="25">
        <f t="shared" si="45"/>
        <v>120928.705</v>
      </c>
      <c r="G748" s="25" t="str">
        <f t="shared" si="46"/>
        <v>#NA</v>
      </c>
      <c r="H748" s="25">
        <f t="shared" si="47"/>
        <v>120928.705</v>
      </c>
    </row>
    <row r="749" spans="1:8" x14ac:dyDescent="0.45">
      <c r="A749" s="27">
        <v>42752</v>
      </c>
      <c r="B749" s="25" t="str">
        <f>VLOOKUP(A749,holiday!A749:G2854,6,FALSE)</f>
        <v>N</v>
      </c>
      <c r="C749" s="25" t="s">
        <v>9</v>
      </c>
      <c r="D749" s="25">
        <v>140517.65</v>
      </c>
      <c r="E749" s="25" t="str">
        <f t="shared" si="44"/>
        <v>#NA</v>
      </c>
      <c r="F749" s="25">
        <f t="shared" si="45"/>
        <v>140517.65</v>
      </c>
      <c r="G749" s="25" t="str">
        <f t="shared" si="46"/>
        <v>#NA</v>
      </c>
      <c r="H749" s="25">
        <f t="shared" si="47"/>
        <v>140517.65</v>
      </c>
    </row>
    <row r="750" spans="1:8" x14ac:dyDescent="0.45">
      <c r="A750" s="27">
        <v>42753</v>
      </c>
      <c r="B750" s="25" t="str">
        <f>VLOOKUP(A750,holiday!A750:G2855,6,FALSE)</f>
        <v>N</v>
      </c>
      <c r="C750" s="25" t="s">
        <v>9</v>
      </c>
      <c r="D750" s="25">
        <v>111211.35</v>
      </c>
      <c r="E750" s="25" t="str">
        <f t="shared" si="44"/>
        <v>#NA</v>
      </c>
      <c r="F750" s="25">
        <f t="shared" si="45"/>
        <v>111211.35</v>
      </c>
      <c r="G750" s="25" t="str">
        <f t="shared" si="46"/>
        <v>#NA</v>
      </c>
      <c r="H750" s="25">
        <f t="shared" si="47"/>
        <v>111211.35</v>
      </c>
    </row>
    <row r="751" spans="1:8" x14ac:dyDescent="0.45">
      <c r="A751" s="27">
        <v>42754</v>
      </c>
      <c r="B751" s="25" t="str">
        <f>VLOOKUP(A751,holiday!A751:G2856,6,FALSE)</f>
        <v>N</v>
      </c>
      <c r="C751" s="25" t="s">
        <v>9</v>
      </c>
      <c r="D751" s="25">
        <v>112371.41</v>
      </c>
      <c r="E751" s="25" t="str">
        <f t="shared" si="44"/>
        <v>#NA</v>
      </c>
      <c r="F751" s="25">
        <f t="shared" si="45"/>
        <v>112371.41</v>
      </c>
      <c r="G751" s="25" t="str">
        <f t="shared" si="46"/>
        <v>#NA</v>
      </c>
      <c r="H751" s="25">
        <f t="shared" si="47"/>
        <v>112371.41</v>
      </c>
    </row>
    <row r="752" spans="1:8" x14ac:dyDescent="0.45">
      <c r="A752" s="27">
        <v>42755</v>
      </c>
      <c r="B752" s="25" t="str">
        <f>VLOOKUP(A752,holiday!A752:G2857,6,FALSE)</f>
        <v>N</v>
      </c>
      <c r="C752" s="25" t="s">
        <v>9</v>
      </c>
      <c r="D752" s="25">
        <v>107937.685</v>
      </c>
      <c r="E752" s="25" t="str">
        <f t="shared" si="44"/>
        <v>#NA</v>
      </c>
      <c r="F752" s="25">
        <f t="shared" si="45"/>
        <v>107937.685</v>
      </c>
      <c r="G752" s="25" t="str">
        <f t="shared" si="46"/>
        <v>#NA</v>
      </c>
      <c r="H752" s="25">
        <f t="shared" si="47"/>
        <v>107937.685</v>
      </c>
    </row>
    <row r="753" spans="1:8" x14ac:dyDescent="0.45">
      <c r="A753" s="27">
        <v>42756</v>
      </c>
      <c r="B753" s="25" t="str">
        <f>VLOOKUP(A753,holiday!A753:G2858,6,FALSE)</f>
        <v>N</v>
      </c>
      <c r="C753" s="25" t="s">
        <v>9</v>
      </c>
      <c r="D753" s="25">
        <v>96779.07</v>
      </c>
      <c r="E753" s="25" t="str">
        <f t="shared" si="44"/>
        <v>#NA</v>
      </c>
      <c r="F753" s="25">
        <f t="shared" si="45"/>
        <v>96779.07</v>
      </c>
      <c r="G753" s="25" t="str">
        <f t="shared" si="46"/>
        <v>#NA</v>
      </c>
      <c r="H753" s="25">
        <f t="shared" si="47"/>
        <v>96779.07</v>
      </c>
    </row>
    <row r="754" spans="1:8" x14ac:dyDescent="0.45">
      <c r="A754" s="27">
        <v>42757</v>
      </c>
      <c r="B754" s="25" t="str">
        <f>VLOOKUP(A754,holiday!A754:G2859,6,FALSE)</f>
        <v>N</v>
      </c>
      <c r="C754" s="25" t="s">
        <v>9</v>
      </c>
      <c r="D754" s="25">
        <v>103291.61</v>
      </c>
      <c r="E754" s="25" t="str">
        <f t="shared" si="44"/>
        <v>#NA</v>
      </c>
      <c r="F754" s="25">
        <f t="shared" si="45"/>
        <v>103291.61</v>
      </c>
      <c r="G754" s="25" t="str">
        <f t="shared" si="46"/>
        <v>#NA</v>
      </c>
      <c r="H754" s="25">
        <f t="shared" si="47"/>
        <v>103291.61</v>
      </c>
    </row>
    <row r="755" spans="1:8" x14ac:dyDescent="0.45">
      <c r="A755" s="27">
        <v>42758</v>
      </c>
      <c r="B755" s="25" t="str">
        <f>VLOOKUP(A755,holiday!A755:G2860,6,FALSE)</f>
        <v>N</v>
      </c>
      <c r="C755" s="25" t="s">
        <v>9</v>
      </c>
      <c r="D755" s="25">
        <v>141332.05499999999</v>
      </c>
      <c r="E755" s="25" t="str">
        <f t="shared" si="44"/>
        <v>#NA</v>
      </c>
      <c r="F755" s="25">
        <f t="shared" si="45"/>
        <v>141332.05499999999</v>
      </c>
      <c r="G755" s="25" t="str">
        <f t="shared" si="46"/>
        <v>#NA</v>
      </c>
      <c r="H755" s="25">
        <f t="shared" si="47"/>
        <v>141332.05499999999</v>
      </c>
    </row>
    <row r="756" spans="1:8" x14ac:dyDescent="0.45">
      <c r="A756" s="27">
        <v>42759</v>
      </c>
      <c r="B756" s="25" t="str">
        <f>VLOOKUP(A756,holiday!A756:G2861,6,FALSE)</f>
        <v>N</v>
      </c>
      <c r="C756" s="25" t="s">
        <v>9</v>
      </c>
      <c r="D756" s="25">
        <v>115664.16</v>
      </c>
      <c r="E756" s="25" t="str">
        <f t="shared" si="44"/>
        <v>#NA</v>
      </c>
      <c r="F756" s="25">
        <f t="shared" si="45"/>
        <v>115664.16</v>
      </c>
      <c r="G756" s="25" t="str">
        <f t="shared" si="46"/>
        <v>#NA</v>
      </c>
      <c r="H756" s="25">
        <f t="shared" si="47"/>
        <v>115664.16</v>
      </c>
    </row>
    <row r="757" spans="1:8" x14ac:dyDescent="0.45">
      <c r="A757" s="27">
        <v>42760</v>
      </c>
      <c r="B757" s="25" t="str">
        <f>VLOOKUP(A757,holiday!A757:G2862,6,FALSE)</f>
        <v>N</v>
      </c>
      <c r="C757" s="25" t="s">
        <v>9</v>
      </c>
      <c r="D757" s="25">
        <v>111936.7</v>
      </c>
      <c r="E757" s="25" t="str">
        <f t="shared" si="44"/>
        <v>#NA</v>
      </c>
      <c r="F757" s="25">
        <f t="shared" si="45"/>
        <v>111936.7</v>
      </c>
      <c r="G757" s="25" t="str">
        <f t="shared" si="46"/>
        <v>#NA</v>
      </c>
      <c r="H757" s="25">
        <f t="shared" si="47"/>
        <v>111936.7</v>
      </c>
    </row>
    <row r="758" spans="1:8" x14ac:dyDescent="0.45">
      <c r="A758" s="27">
        <v>42761</v>
      </c>
      <c r="B758" s="25" t="str">
        <f>VLOOKUP(A758,holiday!A758:G2863,6,FALSE)</f>
        <v>N</v>
      </c>
      <c r="C758" s="25" t="s">
        <v>10</v>
      </c>
      <c r="D758" s="25">
        <v>98590.06</v>
      </c>
      <c r="E758" s="25" t="str">
        <f t="shared" si="44"/>
        <v>#NA</v>
      </c>
      <c r="F758" s="25">
        <f t="shared" si="45"/>
        <v>98590.06</v>
      </c>
      <c r="G758" s="25">
        <f t="shared" si="46"/>
        <v>98590.06</v>
      </c>
      <c r="H758" s="25" t="str">
        <f t="shared" si="47"/>
        <v>#NA</v>
      </c>
    </row>
    <row r="759" spans="1:8" x14ac:dyDescent="0.45">
      <c r="A759" s="27">
        <v>42762</v>
      </c>
      <c r="B759" s="25" t="str">
        <f>VLOOKUP(A759,holiday!A759:G2864,6,FALSE)</f>
        <v>N</v>
      </c>
      <c r="C759" s="25" t="s">
        <v>9</v>
      </c>
      <c r="D759" s="25">
        <v>112513.82</v>
      </c>
      <c r="E759" s="25" t="str">
        <f t="shared" si="44"/>
        <v>#NA</v>
      </c>
      <c r="F759" s="25">
        <f t="shared" si="45"/>
        <v>112513.82</v>
      </c>
      <c r="G759" s="25" t="str">
        <f t="shared" si="46"/>
        <v>#NA</v>
      </c>
      <c r="H759" s="25">
        <f t="shared" si="47"/>
        <v>112513.82</v>
      </c>
    </row>
    <row r="760" spans="1:8" x14ac:dyDescent="0.45">
      <c r="A760" s="27">
        <v>42763</v>
      </c>
      <c r="B760" s="25" t="str">
        <f>VLOOKUP(A760,holiday!A760:G2865,6,FALSE)</f>
        <v>N</v>
      </c>
      <c r="C760" s="25" t="s">
        <v>9</v>
      </c>
      <c r="D760" s="25">
        <v>108336.53</v>
      </c>
      <c r="E760" s="25" t="str">
        <f t="shared" si="44"/>
        <v>#NA</v>
      </c>
      <c r="F760" s="25">
        <f t="shared" si="45"/>
        <v>108336.53</v>
      </c>
      <c r="G760" s="25" t="str">
        <f t="shared" si="46"/>
        <v>#NA</v>
      </c>
      <c r="H760" s="25">
        <f t="shared" si="47"/>
        <v>108336.53</v>
      </c>
    </row>
    <row r="761" spans="1:8" x14ac:dyDescent="0.45">
      <c r="A761" s="27">
        <v>42764</v>
      </c>
      <c r="B761" s="25" t="str">
        <f>VLOOKUP(A761,holiday!A761:G2866,6,FALSE)</f>
        <v>N</v>
      </c>
      <c r="C761" s="25" t="s">
        <v>9</v>
      </c>
      <c r="D761" s="25">
        <v>109020.58</v>
      </c>
      <c r="E761" s="25" t="str">
        <f t="shared" si="44"/>
        <v>#NA</v>
      </c>
      <c r="F761" s="25">
        <f t="shared" si="45"/>
        <v>109020.58</v>
      </c>
      <c r="G761" s="25" t="str">
        <f t="shared" si="46"/>
        <v>#NA</v>
      </c>
      <c r="H761" s="25">
        <f t="shared" si="47"/>
        <v>109020.58</v>
      </c>
    </row>
    <row r="762" spans="1:8" x14ac:dyDescent="0.45">
      <c r="A762" s="27">
        <v>42765</v>
      </c>
      <c r="B762" s="25" t="str">
        <f>VLOOKUP(A762,holiday!A762:G2867,6,FALSE)</f>
        <v>N</v>
      </c>
      <c r="C762" s="25" t="s">
        <v>9</v>
      </c>
      <c r="D762" s="25">
        <v>124292.955</v>
      </c>
      <c r="E762" s="25" t="str">
        <f t="shared" si="44"/>
        <v>#NA</v>
      </c>
      <c r="F762" s="25">
        <f t="shared" si="45"/>
        <v>124292.955</v>
      </c>
      <c r="G762" s="25" t="str">
        <f t="shared" si="46"/>
        <v>#NA</v>
      </c>
      <c r="H762" s="25">
        <f t="shared" si="47"/>
        <v>124292.955</v>
      </c>
    </row>
    <row r="763" spans="1:8" x14ac:dyDescent="0.45">
      <c r="A763" s="27">
        <v>42766</v>
      </c>
      <c r="B763" s="25" t="str">
        <f>VLOOKUP(A763,holiday!A763:G2868,6,FALSE)</f>
        <v>Y</v>
      </c>
      <c r="C763" s="25" t="s">
        <v>9</v>
      </c>
      <c r="D763" s="25">
        <v>112863.01</v>
      </c>
      <c r="E763" s="25" t="str">
        <f t="shared" si="44"/>
        <v>#NA</v>
      </c>
      <c r="F763" s="25" t="str">
        <f t="shared" si="45"/>
        <v>#NA</v>
      </c>
      <c r="G763" s="25" t="str">
        <f t="shared" si="46"/>
        <v>#NA</v>
      </c>
      <c r="H763" s="25">
        <f t="shared" si="47"/>
        <v>112863.01</v>
      </c>
    </row>
    <row r="764" spans="1:8" x14ac:dyDescent="0.45">
      <c r="A764" s="27">
        <v>42767</v>
      </c>
      <c r="B764" s="25" t="str">
        <f>VLOOKUP(A764,holiday!A764:G2869,6,FALSE)</f>
        <v>Y</v>
      </c>
      <c r="C764" s="25" t="s">
        <v>9</v>
      </c>
      <c r="D764" s="25">
        <v>114133.73</v>
      </c>
      <c r="E764" s="25" t="str">
        <f t="shared" si="44"/>
        <v>#NA</v>
      </c>
      <c r="F764" s="25" t="str">
        <f t="shared" si="45"/>
        <v>#NA</v>
      </c>
      <c r="G764" s="25" t="str">
        <f t="shared" si="46"/>
        <v>#NA</v>
      </c>
      <c r="H764" s="25">
        <f t="shared" si="47"/>
        <v>114133.73</v>
      </c>
    </row>
    <row r="765" spans="1:8" x14ac:dyDescent="0.45">
      <c r="A765" s="27">
        <v>42768</v>
      </c>
      <c r="B765" s="25" t="str">
        <f>VLOOKUP(A765,holiday!A765:G2870,6,FALSE)</f>
        <v>Y</v>
      </c>
      <c r="C765" s="25" t="s">
        <v>9</v>
      </c>
      <c r="D765" s="25">
        <v>110669.27</v>
      </c>
      <c r="E765" s="25" t="str">
        <f t="shared" si="44"/>
        <v>#NA</v>
      </c>
      <c r="F765" s="25" t="str">
        <f t="shared" si="45"/>
        <v>#NA</v>
      </c>
      <c r="G765" s="25" t="str">
        <f t="shared" si="46"/>
        <v>#NA</v>
      </c>
      <c r="H765" s="25">
        <f t="shared" si="47"/>
        <v>110669.27</v>
      </c>
    </row>
    <row r="766" spans="1:8" x14ac:dyDescent="0.45">
      <c r="A766" s="27">
        <v>42769</v>
      </c>
      <c r="B766" s="25" t="str">
        <f>VLOOKUP(A766,holiday!A766:G2871,6,FALSE)</f>
        <v>Y</v>
      </c>
      <c r="C766" s="25" t="s">
        <v>9</v>
      </c>
      <c r="D766" s="25">
        <v>117452.27</v>
      </c>
      <c r="E766" s="25" t="str">
        <f t="shared" si="44"/>
        <v>#NA</v>
      </c>
      <c r="F766" s="25" t="str">
        <f t="shared" si="45"/>
        <v>#NA</v>
      </c>
      <c r="G766" s="25" t="str">
        <f t="shared" si="46"/>
        <v>#NA</v>
      </c>
      <c r="H766" s="25">
        <f t="shared" si="47"/>
        <v>117452.27</v>
      </c>
    </row>
    <row r="767" spans="1:8" x14ac:dyDescent="0.45">
      <c r="A767" s="27">
        <v>42770</v>
      </c>
      <c r="B767" s="25" t="str">
        <f>VLOOKUP(A767,holiday!A767:G2872,6,FALSE)</f>
        <v>Y</v>
      </c>
      <c r="C767" s="25" t="s">
        <v>9</v>
      </c>
      <c r="D767" s="25">
        <v>117361.7</v>
      </c>
      <c r="E767" s="25" t="str">
        <f t="shared" si="44"/>
        <v>#NA</v>
      </c>
      <c r="F767" s="25" t="str">
        <f t="shared" si="45"/>
        <v>#NA</v>
      </c>
      <c r="G767" s="25" t="str">
        <f t="shared" si="46"/>
        <v>#NA</v>
      </c>
      <c r="H767" s="25">
        <f t="shared" si="47"/>
        <v>117361.7</v>
      </c>
    </row>
    <row r="768" spans="1:8" x14ac:dyDescent="0.45">
      <c r="A768" s="27">
        <v>42771</v>
      </c>
      <c r="B768" s="25" t="str">
        <f>VLOOKUP(A768,holiday!A768:G2873,6,FALSE)</f>
        <v>Y</v>
      </c>
      <c r="C768" s="25" t="s">
        <v>9</v>
      </c>
      <c r="D768" s="25">
        <v>110384.27499999999</v>
      </c>
      <c r="E768" s="25" t="str">
        <f t="shared" si="44"/>
        <v>#NA</v>
      </c>
      <c r="F768" s="25" t="str">
        <f t="shared" si="45"/>
        <v>#NA</v>
      </c>
      <c r="G768" s="25" t="str">
        <f t="shared" si="46"/>
        <v>#NA</v>
      </c>
      <c r="H768" s="25">
        <f t="shared" si="47"/>
        <v>110384.27499999999</v>
      </c>
    </row>
    <row r="769" spans="1:8" x14ac:dyDescent="0.45">
      <c r="A769" s="27">
        <v>42772</v>
      </c>
      <c r="B769" s="25" t="str">
        <f>VLOOKUP(A769,holiday!A769:G2874,6,FALSE)</f>
        <v>Y</v>
      </c>
      <c r="C769" s="25" t="s">
        <v>9</v>
      </c>
      <c r="D769" s="25">
        <v>108761.37</v>
      </c>
      <c r="E769" s="25" t="str">
        <f t="shared" si="44"/>
        <v>#NA</v>
      </c>
      <c r="F769" s="25" t="str">
        <f t="shared" si="45"/>
        <v>#NA</v>
      </c>
      <c r="G769" s="25" t="str">
        <f t="shared" si="46"/>
        <v>#NA</v>
      </c>
      <c r="H769" s="25">
        <f t="shared" si="47"/>
        <v>108761.37</v>
      </c>
    </row>
    <row r="770" spans="1:8" x14ac:dyDescent="0.45">
      <c r="A770" s="27">
        <v>42773</v>
      </c>
      <c r="B770" s="25" t="str">
        <f>VLOOKUP(A770,holiday!A770:G2875,6,FALSE)</f>
        <v>Y</v>
      </c>
      <c r="C770" s="25" t="s">
        <v>9</v>
      </c>
      <c r="D770" s="25">
        <v>111543.81</v>
      </c>
      <c r="E770" s="25" t="str">
        <f t="shared" ref="E770:E833" si="48">IF(B770&lt;&gt;C770,"#NA","#NA")</f>
        <v>#NA</v>
      </c>
      <c r="F770" s="25" t="str">
        <f t="shared" ref="F770:F833" si="49">IF(B770="N",D770,"#NA")</f>
        <v>#NA</v>
      </c>
      <c r="G770" s="25" t="str">
        <f t="shared" ref="G770:G833" si="50">IF(C770="y",D770,"#NA")</f>
        <v>#NA</v>
      </c>
      <c r="H770" s="25">
        <f t="shared" ref="H770:H833" si="51">IF(C770&lt;&gt;"n","#NA",D770)</f>
        <v>111543.81</v>
      </c>
    </row>
    <row r="771" spans="1:8" x14ac:dyDescent="0.45">
      <c r="A771" s="27">
        <v>42774</v>
      </c>
      <c r="B771" s="25" t="str">
        <f>VLOOKUP(A771,holiday!A771:G2876,6,FALSE)</f>
        <v>Y</v>
      </c>
      <c r="C771" s="25" t="s">
        <v>9</v>
      </c>
      <c r="D771" s="25">
        <v>142213.66</v>
      </c>
      <c r="E771" s="25" t="str">
        <f t="shared" si="48"/>
        <v>#NA</v>
      </c>
      <c r="F771" s="25" t="str">
        <f t="shared" si="49"/>
        <v>#NA</v>
      </c>
      <c r="G771" s="25" t="str">
        <f t="shared" si="50"/>
        <v>#NA</v>
      </c>
      <c r="H771" s="25">
        <f t="shared" si="51"/>
        <v>142213.66</v>
      </c>
    </row>
    <row r="772" spans="1:8" x14ac:dyDescent="0.45">
      <c r="A772" s="27">
        <v>42775</v>
      </c>
      <c r="B772" s="25" t="str">
        <f>VLOOKUP(A772,holiday!A772:G2877,6,FALSE)</f>
        <v>Y</v>
      </c>
      <c r="C772" s="25" t="s">
        <v>9</v>
      </c>
      <c r="D772" s="25">
        <v>155060.60999999999</v>
      </c>
      <c r="E772" s="25" t="str">
        <f t="shared" si="48"/>
        <v>#NA</v>
      </c>
      <c r="F772" s="25" t="str">
        <f t="shared" si="49"/>
        <v>#NA</v>
      </c>
      <c r="G772" s="25" t="str">
        <f t="shared" si="50"/>
        <v>#NA</v>
      </c>
      <c r="H772" s="25">
        <f t="shared" si="51"/>
        <v>155060.60999999999</v>
      </c>
    </row>
    <row r="773" spans="1:8" x14ac:dyDescent="0.45">
      <c r="A773" s="27">
        <v>42776</v>
      </c>
      <c r="B773" s="25" t="str">
        <f>VLOOKUP(A773,holiday!A773:G2878,6,FALSE)</f>
        <v>Y</v>
      </c>
      <c r="C773" s="25" t="s">
        <v>9</v>
      </c>
      <c r="D773" s="25">
        <v>138793.59</v>
      </c>
      <c r="E773" s="25" t="str">
        <f t="shared" si="48"/>
        <v>#NA</v>
      </c>
      <c r="F773" s="25" t="str">
        <f t="shared" si="49"/>
        <v>#NA</v>
      </c>
      <c r="G773" s="25" t="str">
        <f t="shared" si="50"/>
        <v>#NA</v>
      </c>
      <c r="H773" s="25">
        <f t="shared" si="51"/>
        <v>138793.59</v>
      </c>
    </row>
    <row r="774" spans="1:8" x14ac:dyDescent="0.45">
      <c r="A774" s="27">
        <v>42777</v>
      </c>
      <c r="B774" s="25" t="str">
        <f>VLOOKUP(A774,holiday!A774:G2879,6,FALSE)</f>
        <v>Y</v>
      </c>
      <c r="C774" s="25" t="s">
        <v>9</v>
      </c>
      <c r="D774" s="25">
        <v>111983.51</v>
      </c>
      <c r="E774" s="25" t="str">
        <f t="shared" si="48"/>
        <v>#NA</v>
      </c>
      <c r="F774" s="25" t="str">
        <f t="shared" si="49"/>
        <v>#NA</v>
      </c>
      <c r="G774" s="25" t="str">
        <f t="shared" si="50"/>
        <v>#NA</v>
      </c>
      <c r="H774" s="25">
        <f t="shared" si="51"/>
        <v>111983.51</v>
      </c>
    </row>
    <row r="775" spans="1:8" x14ac:dyDescent="0.45">
      <c r="A775" s="27">
        <v>42778</v>
      </c>
      <c r="B775" s="25" t="str">
        <f>VLOOKUP(A775,holiday!A775:G2880,6,FALSE)</f>
        <v>Y</v>
      </c>
      <c r="C775" s="25" t="s">
        <v>9</v>
      </c>
      <c r="D775" s="25">
        <v>89003.15</v>
      </c>
      <c r="E775" s="25" t="str">
        <f t="shared" si="48"/>
        <v>#NA</v>
      </c>
      <c r="F775" s="25" t="str">
        <f t="shared" si="49"/>
        <v>#NA</v>
      </c>
      <c r="G775" s="25" t="str">
        <f t="shared" si="50"/>
        <v>#NA</v>
      </c>
      <c r="H775" s="25">
        <f t="shared" si="51"/>
        <v>89003.15</v>
      </c>
    </row>
    <row r="776" spans="1:8" x14ac:dyDescent="0.45">
      <c r="A776" s="27">
        <v>42779</v>
      </c>
      <c r="B776" s="25" t="str">
        <f>VLOOKUP(A776,holiday!A776:G2881,6,FALSE)</f>
        <v>Y</v>
      </c>
      <c r="C776" s="25" t="s">
        <v>9</v>
      </c>
      <c r="D776" s="25">
        <v>104844.105</v>
      </c>
      <c r="E776" s="25" t="str">
        <f t="shared" si="48"/>
        <v>#NA</v>
      </c>
      <c r="F776" s="25" t="str">
        <f t="shared" si="49"/>
        <v>#NA</v>
      </c>
      <c r="G776" s="25" t="str">
        <f t="shared" si="50"/>
        <v>#NA</v>
      </c>
      <c r="H776" s="25">
        <f t="shared" si="51"/>
        <v>104844.105</v>
      </c>
    </row>
    <row r="777" spans="1:8" x14ac:dyDescent="0.45">
      <c r="A777" s="27">
        <v>42780</v>
      </c>
      <c r="B777" s="25" t="str">
        <f>VLOOKUP(A777,holiday!A777:G2882,6,FALSE)</f>
        <v>Y</v>
      </c>
      <c r="C777" s="25" t="s">
        <v>9</v>
      </c>
      <c r="D777" s="25">
        <v>111613.05</v>
      </c>
      <c r="E777" s="25" t="str">
        <f t="shared" si="48"/>
        <v>#NA</v>
      </c>
      <c r="F777" s="25" t="str">
        <f t="shared" si="49"/>
        <v>#NA</v>
      </c>
      <c r="G777" s="25" t="str">
        <f t="shared" si="50"/>
        <v>#NA</v>
      </c>
      <c r="H777" s="25">
        <f t="shared" si="51"/>
        <v>111613.05</v>
      </c>
    </row>
    <row r="778" spans="1:8" x14ac:dyDescent="0.45">
      <c r="A778" s="27">
        <v>42781</v>
      </c>
      <c r="B778" s="25" t="str">
        <f>VLOOKUP(A778,holiday!A778:G2883,6,FALSE)</f>
        <v>Y</v>
      </c>
      <c r="C778" s="25" t="s">
        <v>9</v>
      </c>
      <c r="D778" s="25">
        <v>116299.39</v>
      </c>
      <c r="E778" s="25" t="str">
        <f t="shared" si="48"/>
        <v>#NA</v>
      </c>
      <c r="F778" s="25" t="str">
        <f t="shared" si="49"/>
        <v>#NA</v>
      </c>
      <c r="G778" s="25" t="str">
        <f t="shared" si="50"/>
        <v>#NA</v>
      </c>
      <c r="H778" s="25">
        <f t="shared" si="51"/>
        <v>116299.39</v>
      </c>
    </row>
    <row r="779" spans="1:8" x14ac:dyDescent="0.45">
      <c r="A779" s="27">
        <v>42782</v>
      </c>
      <c r="B779" s="25" t="str">
        <f>VLOOKUP(A779,holiday!A779:G2884,6,FALSE)</f>
        <v>Y</v>
      </c>
      <c r="C779" s="25" t="s">
        <v>9</v>
      </c>
      <c r="D779" s="25">
        <v>119947.59</v>
      </c>
      <c r="E779" s="25" t="str">
        <f t="shared" si="48"/>
        <v>#NA</v>
      </c>
      <c r="F779" s="25" t="str">
        <f t="shared" si="49"/>
        <v>#NA</v>
      </c>
      <c r="G779" s="25" t="str">
        <f t="shared" si="50"/>
        <v>#NA</v>
      </c>
      <c r="H779" s="25">
        <f t="shared" si="51"/>
        <v>119947.59</v>
      </c>
    </row>
    <row r="780" spans="1:8" x14ac:dyDescent="0.45">
      <c r="A780" s="27">
        <v>42783</v>
      </c>
      <c r="B780" s="25" t="str">
        <f>VLOOKUP(A780,holiday!A780:G2885,6,FALSE)</f>
        <v>Y</v>
      </c>
      <c r="C780" s="25" t="s">
        <v>9</v>
      </c>
      <c r="D780" s="25">
        <v>111885.97</v>
      </c>
      <c r="E780" s="25" t="str">
        <f t="shared" si="48"/>
        <v>#NA</v>
      </c>
      <c r="F780" s="25" t="str">
        <f t="shared" si="49"/>
        <v>#NA</v>
      </c>
      <c r="G780" s="25" t="str">
        <f t="shared" si="50"/>
        <v>#NA</v>
      </c>
      <c r="H780" s="25">
        <f t="shared" si="51"/>
        <v>111885.97</v>
      </c>
    </row>
    <row r="781" spans="1:8" x14ac:dyDescent="0.45">
      <c r="A781" s="27">
        <v>42784</v>
      </c>
      <c r="B781" s="25" t="str">
        <f>VLOOKUP(A781,holiday!A781:G2886,6,FALSE)</f>
        <v>Y</v>
      </c>
      <c r="C781" s="25" t="s">
        <v>9</v>
      </c>
      <c r="D781" s="25">
        <v>95623.35</v>
      </c>
      <c r="E781" s="25" t="str">
        <f t="shared" si="48"/>
        <v>#NA</v>
      </c>
      <c r="F781" s="25" t="str">
        <f t="shared" si="49"/>
        <v>#NA</v>
      </c>
      <c r="G781" s="25" t="str">
        <f t="shared" si="50"/>
        <v>#NA</v>
      </c>
      <c r="H781" s="25">
        <f t="shared" si="51"/>
        <v>95623.35</v>
      </c>
    </row>
    <row r="782" spans="1:8" x14ac:dyDescent="0.45">
      <c r="A782" s="27">
        <v>42785</v>
      </c>
      <c r="B782" s="25" t="str">
        <f>VLOOKUP(A782,holiday!A782:G2887,6,FALSE)</f>
        <v>Y</v>
      </c>
      <c r="C782" s="25" t="s">
        <v>9</v>
      </c>
      <c r="D782" s="25">
        <v>91280.024999999994</v>
      </c>
      <c r="E782" s="25" t="str">
        <f t="shared" si="48"/>
        <v>#NA</v>
      </c>
      <c r="F782" s="25" t="str">
        <f t="shared" si="49"/>
        <v>#NA</v>
      </c>
      <c r="G782" s="25" t="str">
        <f t="shared" si="50"/>
        <v>#NA</v>
      </c>
      <c r="H782" s="25">
        <f t="shared" si="51"/>
        <v>91280.024999999994</v>
      </c>
    </row>
    <row r="783" spans="1:8" x14ac:dyDescent="0.45">
      <c r="A783" s="27">
        <v>42786</v>
      </c>
      <c r="B783" s="25" t="str">
        <f>VLOOKUP(A783,holiday!A783:G2888,6,FALSE)</f>
        <v>Y</v>
      </c>
      <c r="C783" s="25" t="s">
        <v>9</v>
      </c>
      <c r="D783" s="25">
        <v>105341.86500000001</v>
      </c>
      <c r="E783" s="25" t="str">
        <f t="shared" si="48"/>
        <v>#NA</v>
      </c>
      <c r="F783" s="25" t="str">
        <f t="shared" si="49"/>
        <v>#NA</v>
      </c>
      <c r="G783" s="25" t="str">
        <f t="shared" si="50"/>
        <v>#NA</v>
      </c>
      <c r="H783" s="25">
        <f t="shared" si="51"/>
        <v>105341.86500000001</v>
      </c>
    </row>
    <row r="784" spans="1:8" x14ac:dyDescent="0.45">
      <c r="A784" s="27">
        <v>42787</v>
      </c>
      <c r="B784" s="25" t="str">
        <f>VLOOKUP(A784,holiday!A784:G2889,6,FALSE)</f>
        <v>Y</v>
      </c>
      <c r="C784" s="25" t="s">
        <v>9</v>
      </c>
      <c r="D784" s="25">
        <v>112351.47</v>
      </c>
      <c r="E784" s="25" t="str">
        <f t="shared" si="48"/>
        <v>#NA</v>
      </c>
      <c r="F784" s="25" t="str">
        <f t="shared" si="49"/>
        <v>#NA</v>
      </c>
      <c r="G784" s="25" t="str">
        <f t="shared" si="50"/>
        <v>#NA</v>
      </c>
      <c r="H784" s="25">
        <f t="shared" si="51"/>
        <v>112351.47</v>
      </c>
    </row>
    <row r="785" spans="1:8" x14ac:dyDescent="0.45">
      <c r="A785" s="27">
        <v>42788</v>
      </c>
      <c r="B785" s="25" t="str">
        <f>VLOOKUP(A785,holiday!A785:G2890,6,FALSE)</f>
        <v>Y</v>
      </c>
      <c r="C785" s="25" t="s">
        <v>9</v>
      </c>
      <c r="D785" s="25">
        <v>116690.17</v>
      </c>
      <c r="E785" s="25" t="str">
        <f t="shared" si="48"/>
        <v>#NA</v>
      </c>
      <c r="F785" s="25" t="str">
        <f t="shared" si="49"/>
        <v>#NA</v>
      </c>
      <c r="G785" s="25" t="str">
        <f t="shared" si="50"/>
        <v>#NA</v>
      </c>
      <c r="H785" s="25">
        <f t="shared" si="51"/>
        <v>116690.17</v>
      </c>
    </row>
    <row r="786" spans="1:8" x14ac:dyDescent="0.45">
      <c r="A786" s="27">
        <v>42789</v>
      </c>
      <c r="B786" s="25" t="str">
        <f>VLOOKUP(A786,holiday!A786:G2891,6,FALSE)</f>
        <v>Y</v>
      </c>
      <c r="C786" s="25" t="s">
        <v>9</v>
      </c>
      <c r="D786" s="25">
        <v>117948.685</v>
      </c>
      <c r="E786" s="25" t="str">
        <f t="shared" si="48"/>
        <v>#NA</v>
      </c>
      <c r="F786" s="25" t="str">
        <f t="shared" si="49"/>
        <v>#NA</v>
      </c>
      <c r="G786" s="25" t="str">
        <f t="shared" si="50"/>
        <v>#NA</v>
      </c>
      <c r="H786" s="25">
        <f t="shared" si="51"/>
        <v>117948.685</v>
      </c>
    </row>
    <row r="787" spans="1:8" x14ac:dyDescent="0.45">
      <c r="A787" s="27">
        <v>42790</v>
      </c>
      <c r="B787" s="25" t="str">
        <f>VLOOKUP(A787,holiday!A787:G2892,6,FALSE)</f>
        <v>Y</v>
      </c>
      <c r="C787" s="25" t="s">
        <v>9</v>
      </c>
      <c r="D787" s="25">
        <v>111229.52</v>
      </c>
      <c r="E787" s="25" t="str">
        <f t="shared" si="48"/>
        <v>#NA</v>
      </c>
      <c r="F787" s="25" t="str">
        <f t="shared" si="49"/>
        <v>#NA</v>
      </c>
      <c r="G787" s="25" t="str">
        <f t="shared" si="50"/>
        <v>#NA</v>
      </c>
      <c r="H787" s="25">
        <f t="shared" si="51"/>
        <v>111229.52</v>
      </c>
    </row>
    <row r="788" spans="1:8" x14ac:dyDescent="0.45">
      <c r="A788" s="27">
        <v>42791</v>
      </c>
      <c r="B788" s="25" t="str">
        <f>VLOOKUP(A788,holiday!A788:G2893,6,FALSE)</f>
        <v>Y</v>
      </c>
      <c r="C788" s="25" t="s">
        <v>9</v>
      </c>
      <c r="D788" s="25">
        <v>95046.904999999999</v>
      </c>
      <c r="E788" s="25" t="str">
        <f t="shared" si="48"/>
        <v>#NA</v>
      </c>
      <c r="F788" s="25" t="str">
        <f t="shared" si="49"/>
        <v>#NA</v>
      </c>
      <c r="G788" s="25" t="str">
        <f t="shared" si="50"/>
        <v>#NA</v>
      </c>
      <c r="H788" s="25">
        <f t="shared" si="51"/>
        <v>95046.904999999999</v>
      </c>
    </row>
    <row r="789" spans="1:8" x14ac:dyDescent="0.45">
      <c r="A789" s="27">
        <v>42792</v>
      </c>
      <c r="B789" s="25" t="str">
        <f>VLOOKUP(A789,holiday!A789:G2894,6,FALSE)</f>
        <v>Y</v>
      </c>
      <c r="C789" s="25" t="s">
        <v>9</v>
      </c>
      <c r="D789" s="25">
        <v>100495.61500000001</v>
      </c>
      <c r="E789" s="25" t="str">
        <f t="shared" si="48"/>
        <v>#NA</v>
      </c>
      <c r="F789" s="25" t="str">
        <f t="shared" si="49"/>
        <v>#NA</v>
      </c>
      <c r="G789" s="25" t="str">
        <f t="shared" si="50"/>
        <v>#NA</v>
      </c>
      <c r="H789" s="25">
        <f t="shared" si="51"/>
        <v>100495.61500000001</v>
      </c>
    </row>
    <row r="790" spans="1:8" x14ac:dyDescent="0.45">
      <c r="A790" s="27">
        <v>42793</v>
      </c>
      <c r="B790" s="25" t="str">
        <f>VLOOKUP(A790,holiday!A790:G2895,6,FALSE)</f>
        <v>Y</v>
      </c>
      <c r="C790" s="25" t="s">
        <v>9</v>
      </c>
      <c r="D790" s="25">
        <v>131090.77499999999</v>
      </c>
      <c r="E790" s="25" t="str">
        <f t="shared" si="48"/>
        <v>#NA</v>
      </c>
      <c r="F790" s="25" t="str">
        <f t="shared" si="49"/>
        <v>#NA</v>
      </c>
      <c r="G790" s="25" t="str">
        <f t="shared" si="50"/>
        <v>#NA</v>
      </c>
      <c r="H790" s="25">
        <f t="shared" si="51"/>
        <v>131090.77499999999</v>
      </c>
    </row>
    <row r="791" spans="1:8" x14ac:dyDescent="0.45">
      <c r="A791" s="27">
        <v>42794</v>
      </c>
      <c r="B791" s="25" t="str">
        <f>VLOOKUP(A791,holiday!A791:G2896,6,FALSE)</f>
        <v>Y</v>
      </c>
      <c r="C791" s="25" t="s">
        <v>9</v>
      </c>
      <c r="D791" s="25">
        <v>140167.5</v>
      </c>
      <c r="E791" s="25" t="str">
        <f t="shared" si="48"/>
        <v>#NA</v>
      </c>
      <c r="F791" s="25" t="str">
        <f t="shared" si="49"/>
        <v>#NA</v>
      </c>
      <c r="G791" s="25" t="str">
        <f t="shared" si="50"/>
        <v>#NA</v>
      </c>
      <c r="H791" s="25">
        <f t="shared" si="51"/>
        <v>140167.5</v>
      </c>
    </row>
    <row r="792" spans="1:8" x14ac:dyDescent="0.45">
      <c r="A792" s="27">
        <v>42795</v>
      </c>
      <c r="B792" s="25" t="str">
        <f>VLOOKUP(A792,holiday!A792:G2897,6,FALSE)</f>
        <v>Y</v>
      </c>
      <c r="C792" s="25" t="s">
        <v>9</v>
      </c>
      <c r="D792" s="25">
        <v>137291.97</v>
      </c>
      <c r="E792" s="25" t="str">
        <f t="shared" si="48"/>
        <v>#NA</v>
      </c>
      <c r="F792" s="25" t="str">
        <f t="shared" si="49"/>
        <v>#NA</v>
      </c>
      <c r="G792" s="25" t="str">
        <f t="shared" si="50"/>
        <v>#NA</v>
      </c>
      <c r="H792" s="25">
        <f t="shared" si="51"/>
        <v>137291.97</v>
      </c>
    </row>
    <row r="793" spans="1:8" x14ac:dyDescent="0.45">
      <c r="A793" s="27">
        <v>42796</v>
      </c>
      <c r="B793" s="25" t="str">
        <f>VLOOKUP(A793,holiday!A793:G2898,6,FALSE)</f>
        <v>Y</v>
      </c>
      <c r="C793" s="25" t="s">
        <v>9</v>
      </c>
      <c r="D793" s="25">
        <v>127633.27499999999</v>
      </c>
      <c r="E793" s="25" t="str">
        <f t="shared" si="48"/>
        <v>#NA</v>
      </c>
      <c r="F793" s="25" t="str">
        <f t="shared" si="49"/>
        <v>#NA</v>
      </c>
      <c r="G793" s="25" t="str">
        <f t="shared" si="50"/>
        <v>#NA</v>
      </c>
      <c r="H793" s="25">
        <f t="shared" si="51"/>
        <v>127633.27499999999</v>
      </c>
    </row>
    <row r="794" spans="1:8" x14ac:dyDescent="0.45">
      <c r="A794" s="27">
        <v>42797</v>
      </c>
      <c r="B794" s="25" t="str">
        <f>VLOOKUP(A794,holiday!A794:G2899,6,FALSE)</f>
        <v>Y</v>
      </c>
      <c r="C794" s="25" t="s">
        <v>9</v>
      </c>
      <c r="D794" s="25">
        <v>124311.33</v>
      </c>
      <c r="E794" s="25" t="str">
        <f t="shared" si="48"/>
        <v>#NA</v>
      </c>
      <c r="F794" s="25" t="str">
        <f t="shared" si="49"/>
        <v>#NA</v>
      </c>
      <c r="G794" s="25" t="str">
        <f t="shared" si="50"/>
        <v>#NA</v>
      </c>
      <c r="H794" s="25">
        <f t="shared" si="51"/>
        <v>124311.33</v>
      </c>
    </row>
    <row r="795" spans="1:8" x14ac:dyDescent="0.45">
      <c r="A795" s="27">
        <v>42798</v>
      </c>
      <c r="B795" s="25" t="str">
        <f>VLOOKUP(A795,holiday!A795:G2900,6,FALSE)</f>
        <v>Y</v>
      </c>
      <c r="C795" s="25" t="s">
        <v>9</v>
      </c>
      <c r="D795" s="25">
        <v>116083.295</v>
      </c>
      <c r="E795" s="25" t="str">
        <f t="shared" si="48"/>
        <v>#NA</v>
      </c>
      <c r="F795" s="25" t="str">
        <f t="shared" si="49"/>
        <v>#NA</v>
      </c>
      <c r="G795" s="25" t="str">
        <f t="shared" si="50"/>
        <v>#NA</v>
      </c>
      <c r="H795" s="25">
        <f t="shared" si="51"/>
        <v>116083.295</v>
      </c>
    </row>
    <row r="796" spans="1:8" x14ac:dyDescent="0.45">
      <c r="A796" s="27">
        <v>42799</v>
      </c>
      <c r="B796" s="25" t="str">
        <f>VLOOKUP(A796,holiday!A796:G2901,6,FALSE)</f>
        <v>Y</v>
      </c>
      <c r="C796" s="25" t="s">
        <v>9</v>
      </c>
      <c r="D796" s="25">
        <v>103539.02</v>
      </c>
      <c r="E796" s="25" t="str">
        <f t="shared" si="48"/>
        <v>#NA</v>
      </c>
      <c r="F796" s="25" t="str">
        <f t="shared" si="49"/>
        <v>#NA</v>
      </c>
      <c r="G796" s="25" t="str">
        <f t="shared" si="50"/>
        <v>#NA</v>
      </c>
      <c r="H796" s="25">
        <f t="shared" si="51"/>
        <v>103539.02</v>
      </c>
    </row>
    <row r="797" spans="1:8" x14ac:dyDescent="0.45">
      <c r="A797" s="27">
        <v>42800</v>
      </c>
      <c r="B797" s="25" t="str">
        <f>VLOOKUP(A797,holiday!A797:G2902,6,FALSE)</f>
        <v>Y</v>
      </c>
      <c r="C797" s="25" t="s">
        <v>9</v>
      </c>
      <c r="D797" s="25">
        <v>116447.855</v>
      </c>
      <c r="E797" s="25" t="str">
        <f t="shared" si="48"/>
        <v>#NA</v>
      </c>
      <c r="F797" s="25" t="str">
        <f t="shared" si="49"/>
        <v>#NA</v>
      </c>
      <c r="G797" s="25" t="str">
        <f t="shared" si="50"/>
        <v>#NA</v>
      </c>
      <c r="H797" s="25">
        <f t="shared" si="51"/>
        <v>116447.855</v>
      </c>
    </row>
    <row r="798" spans="1:8" x14ac:dyDescent="0.45">
      <c r="A798" s="27">
        <v>42801</v>
      </c>
      <c r="B798" s="25" t="str">
        <f>VLOOKUP(A798,holiday!A798:G2903,6,FALSE)</f>
        <v>Y</v>
      </c>
      <c r="C798" s="25" t="s">
        <v>9</v>
      </c>
      <c r="D798" s="25">
        <v>117931.46</v>
      </c>
      <c r="E798" s="25" t="str">
        <f t="shared" si="48"/>
        <v>#NA</v>
      </c>
      <c r="F798" s="25" t="str">
        <f t="shared" si="49"/>
        <v>#NA</v>
      </c>
      <c r="G798" s="25" t="str">
        <f t="shared" si="50"/>
        <v>#NA</v>
      </c>
      <c r="H798" s="25">
        <f t="shared" si="51"/>
        <v>117931.46</v>
      </c>
    </row>
    <row r="799" spans="1:8" x14ac:dyDescent="0.45">
      <c r="A799" s="27">
        <v>42802</v>
      </c>
      <c r="B799" s="25" t="str">
        <f>VLOOKUP(A799,holiday!A799:G2904,6,FALSE)</f>
        <v>Y</v>
      </c>
      <c r="C799" s="25" t="s">
        <v>9</v>
      </c>
      <c r="D799" s="25">
        <v>124370.765</v>
      </c>
      <c r="E799" s="25" t="str">
        <f t="shared" si="48"/>
        <v>#NA</v>
      </c>
      <c r="F799" s="25" t="str">
        <f t="shared" si="49"/>
        <v>#NA</v>
      </c>
      <c r="G799" s="25" t="str">
        <f t="shared" si="50"/>
        <v>#NA</v>
      </c>
      <c r="H799" s="25">
        <f t="shared" si="51"/>
        <v>124370.765</v>
      </c>
    </row>
    <row r="800" spans="1:8" x14ac:dyDescent="0.45">
      <c r="A800" s="27">
        <v>42803</v>
      </c>
      <c r="B800" s="25" t="str">
        <f>VLOOKUP(A800,holiday!A800:G2905,6,FALSE)</f>
        <v>Y</v>
      </c>
      <c r="C800" s="25" t="s">
        <v>9</v>
      </c>
      <c r="D800" s="25">
        <v>129649.25</v>
      </c>
      <c r="E800" s="25" t="str">
        <f t="shared" si="48"/>
        <v>#NA</v>
      </c>
      <c r="F800" s="25" t="str">
        <f t="shared" si="49"/>
        <v>#NA</v>
      </c>
      <c r="G800" s="25" t="str">
        <f t="shared" si="50"/>
        <v>#NA</v>
      </c>
      <c r="H800" s="25">
        <f t="shared" si="51"/>
        <v>129649.25</v>
      </c>
    </row>
    <row r="801" spans="1:8" x14ac:dyDescent="0.45">
      <c r="A801" s="27">
        <v>42804</v>
      </c>
      <c r="B801" s="25" t="str">
        <f>VLOOKUP(A801,holiday!A801:G2906,6,FALSE)</f>
        <v>Y</v>
      </c>
      <c r="C801" s="25" t="s">
        <v>9</v>
      </c>
      <c r="D801" s="25">
        <v>125346.075</v>
      </c>
      <c r="E801" s="25" t="str">
        <f t="shared" si="48"/>
        <v>#NA</v>
      </c>
      <c r="F801" s="25" t="str">
        <f t="shared" si="49"/>
        <v>#NA</v>
      </c>
      <c r="G801" s="25" t="str">
        <f t="shared" si="50"/>
        <v>#NA</v>
      </c>
      <c r="H801" s="25">
        <f t="shared" si="51"/>
        <v>125346.075</v>
      </c>
    </row>
    <row r="802" spans="1:8" x14ac:dyDescent="0.45">
      <c r="A802" s="27">
        <v>42805</v>
      </c>
      <c r="B802" s="25" t="str">
        <f>VLOOKUP(A802,holiday!A802:G2907,6,FALSE)</f>
        <v>Y</v>
      </c>
      <c r="C802" s="25" t="s">
        <v>9</v>
      </c>
      <c r="D802" s="25">
        <v>108816.81</v>
      </c>
      <c r="E802" s="25" t="str">
        <f t="shared" si="48"/>
        <v>#NA</v>
      </c>
      <c r="F802" s="25" t="str">
        <f t="shared" si="49"/>
        <v>#NA</v>
      </c>
      <c r="G802" s="25" t="str">
        <f t="shared" si="50"/>
        <v>#NA</v>
      </c>
      <c r="H802" s="25">
        <f t="shared" si="51"/>
        <v>108816.81</v>
      </c>
    </row>
    <row r="803" spans="1:8" x14ac:dyDescent="0.45">
      <c r="A803" s="27">
        <v>42806</v>
      </c>
      <c r="B803" s="25" t="str">
        <f>VLOOKUP(A803,holiday!A803:G2908,6,FALSE)</f>
        <v>Y</v>
      </c>
      <c r="C803" s="25" t="s">
        <v>9</v>
      </c>
      <c r="D803" s="25">
        <v>102617.51</v>
      </c>
      <c r="E803" s="25" t="str">
        <f t="shared" si="48"/>
        <v>#NA</v>
      </c>
      <c r="F803" s="25" t="str">
        <f t="shared" si="49"/>
        <v>#NA</v>
      </c>
      <c r="G803" s="25" t="str">
        <f t="shared" si="50"/>
        <v>#NA</v>
      </c>
      <c r="H803" s="25">
        <f t="shared" si="51"/>
        <v>102617.51</v>
      </c>
    </row>
    <row r="804" spans="1:8" x14ac:dyDescent="0.45">
      <c r="A804" s="27">
        <v>42807</v>
      </c>
      <c r="B804" s="25" t="str">
        <f>VLOOKUP(A804,holiday!A804:G2909,6,FALSE)</f>
        <v>Y</v>
      </c>
      <c r="C804" s="25" t="s">
        <v>10</v>
      </c>
      <c r="D804" s="25">
        <v>104468.9</v>
      </c>
      <c r="E804" s="25" t="str">
        <f t="shared" si="48"/>
        <v>#NA</v>
      </c>
      <c r="F804" s="25" t="str">
        <f t="shared" si="49"/>
        <v>#NA</v>
      </c>
      <c r="G804" s="25">
        <f t="shared" si="50"/>
        <v>104468.9</v>
      </c>
      <c r="H804" s="25" t="str">
        <f t="shared" si="51"/>
        <v>#NA</v>
      </c>
    </row>
    <row r="805" spans="1:8" x14ac:dyDescent="0.45">
      <c r="A805" s="27">
        <v>42808</v>
      </c>
      <c r="B805" s="25" t="str">
        <f>VLOOKUP(A805,holiday!A805:G2910,6,FALSE)</f>
        <v>Y</v>
      </c>
      <c r="C805" s="25" t="s">
        <v>9</v>
      </c>
      <c r="D805" s="25">
        <v>133227.785</v>
      </c>
      <c r="E805" s="25" t="str">
        <f t="shared" si="48"/>
        <v>#NA</v>
      </c>
      <c r="F805" s="25" t="str">
        <f t="shared" si="49"/>
        <v>#NA</v>
      </c>
      <c r="G805" s="25" t="str">
        <f t="shared" si="50"/>
        <v>#NA</v>
      </c>
      <c r="H805" s="25">
        <f t="shared" si="51"/>
        <v>133227.785</v>
      </c>
    </row>
    <row r="806" spans="1:8" x14ac:dyDescent="0.45">
      <c r="A806" s="27">
        <v>42809</v>
      </c>
      <c r="B806" s="25" t="str">
        <f>VLOOKUP(A806,holiday!A806:G2911,6,FALSE)</f>
        <v>Y</v>
      </c>
      <c r="C806" s="25" t="s">
        <v>9</v>
      </c>
      <c r="D806" s="25">
        <v>139672.83499999999</v>
      </c>
      <c r="E806" s="25" t="str">
        <f t="shared" si="48"/>
        <v>#NA</v>
      </c>
      <c r="F806" s="25" t="str">
        <f t="shared" si="49"/>
        <v>#NA</v>
      </c>
      <c r="G806" s="25" t="str">
        <f t="shared" si="50"/>
        <v>#NA</v>
      </c>
      <c r="H806" s="25">
        <f t="shared" si="51"/>
        <v>139672.83499999999</v>
      </c>
    </row>
    <row r="807" spans="1:8" x14ac:dyDescent="0.45">
      <c r="A807" s="27">
        <v>42810</v>
      </c>
      <c r="B807" s="25" t="str">
        <f>VLOOKUP(A807,holiday!A807:G2912,6,FALSE)</f>
        <v>Y</v>
      </c>
      <c r="C807" s="25" t="s">
        <v>9</v>
      </c>
      <c r="D807" s="25">
        <v>124255.97500000001</v>
      </c>
      <c r="E807" s="25" t="str">
        <f t="shared" si="48"/>
        <v>#NA</v>
      </c>
      <c r="F807" s="25" t="str">
        <f t="shared" si="49"/>
        <v>#NA</v>
      </c>
      <c r="G807" s="25" t="str">
        <f t="shared" si="50"/>
        <v>#NA</v>
      </c>
      <c r="H807" s="25">
        <f t="shared" si="51"/>
        <v>124255.97500000001</v>
      </c>
    </row>
    <row r="808" spans="1:8" x14ac:dyDescent="0.45">
      <c r="A808" s="27">
        <v>42811</v>
      </c>
      <c r="B808" s="25" t="str">
        <f>VLOOKUP(A808,holiday!A808:G2913,6,FALSE)</f>
        <v>Y</v>
      </c>
      <c r="C808" s="25" t="s">
        <v>9</v>
      </c>
      <c r="D808" s="25">
        <v>111612.075</v>
      </c>
      <c r="E808" s="25" t="str">
        <f t="shared" si="48"/>
        <v>#NA</v>
      </c>
      <c r="F808" s="25" t="str">
        <f t="shared" si="49"/>
        <v>#NA</v>
      </c>
      <c r="G808" s="25" t="str">
        <f t="shared" si="50"/>
        <v>#NA</v>
      </c>
      <c r="H808" s="25">
        <f t="shared" si="51"/>
        <v>111612.075</v>
      </c>
    </row>
    <row r="809" spans="1:8" x14ac:dyDescent="0.45">
      <c r="A809" s="27">
        <v>42812</v>
      </c>
      <c r="B809" s="25" t="str">
        <f>VLOOKUP(A809,holiday!A809:G2914,6,FALSE)</f>
        <v>Y</v>
      </c>
      <c r="C809" s="25" t="s">
        <v>9</v>
      </c>
      <c r="D809" s="25">
        <v>107731.78</v>
      </c>
      <c r="E809" s="25" t="str">
        <f t="shared" si="48"/>
        <v>#NA</v>
      </c>
      <c r="F809" s="25" t="str">
        <f t="shared" si="49"/>
        <v>#NA</v>
      </c>
      <c r="G809" s="25" t="str">
        <f t="shared" si="50"/>
        <v>#NA</v>
      </c>
      <c r="H809" s="25">
        <f t="shared" si="51"/>
        <v>107731.78</v>
      </c>
    </row>
    <row r="810" spans="1:8" x14ac:dyDescent="0.45">
      <c r="A810" s="27">
        <v>42813</v>
      </c>
      <c r="B810" s="25" t="str">
        <f>VLOOKUP(A810,holiday!A810:G2915,6,FALSE)</f>
        <v>Y</v>
      </c>
      <c r="C810" s="25" t="s">
        <v>9</v>
      </c>
      <c r="D810" s="25">
        <v>113593.82</v>
      </c>
      <c r="E810" s="25" t="str">
        <f t="shared" si="48"/>
        <v>#NA</v>
      </c>
      <c r="F810" s="25" t="str">
        <f t="shared" si="49"/>
        <v>#NA</v>
      </c>
      <c r="G810" s="25" t="str">
        <f t="shared" si="50"/>
        <v>#NA</v>
      </c>
      <c r="H810" s="25">
        <f t="shared" si="51"/>
        <v>113593.82</v>
      </c>
    </row>
    <row r="811" spans="1:8" x14ac:dyDescent="0.45">
      <c r="A811" s="27">
        <v>42814</v>
      </c>
      <c r="B811" s="25" t="str">
        <f>VLOOKUP(A811,holiday!A811:G2916,6,FALSE)</f>
        <v>Y</v>
      </c>
      <c r="C811" s="25" t="s">
        <v>9</v>
      </c>
      <c r="D811" s="25">
        <v>131980.98499999999</v>
      </c>
      <c r="E811" s="25" t="str">
        <f t="shared" si="48"/>
        <v>#NA</v>
      </c>
      <c r="F811" s="25" t="str">
        <f t="shared" si="49"/>
        <v>#NA</v>
      </c>
      <c r="G811" s="25" t="str">
        <f t="shared" si="50"/>
        <v>#NA</v>
      </c>
      <c r="H811" s="25">
        <f t="shared" si="51"/>
        <v>131980.98499999999</v>
      </c>
    </row>
    <row r="812" spans="1:8" x14ac:dyDescent="0.45">
      <c r="A812" s="27">
        <v>42815</v>
      </c>
      <c r="B812" s="25" t="str">
        <f>VLOOKUP(A812,holiday!A812:G2917,6,FALSE)</f>
        <v>Y</v>
      </c>
      <c r="C812" s="25" t="s">
        <v>9</v>
      </c>
      <c r="D812" s="25">
        <v>127625.36500000001</v>
      </c>
      <c r="E812" s="25" t="str">
        <f t="shared" si="48"/>
        <v>#NA</v>
      </c>
      <c r="F812" s="25" t="str">
        <f t="shared" si="49"/>
        <v>#NA</v>
      </c>
      <c r="G812" s="25" t="str">
        <f t="shared" si="50"/>
        <v>#NA</v>
      </c>
      <c r="H812" s="25">
        <f t="shared" si="51"/>
        <v>127625.36500000001</v>
      </c>
    </row>
    <row r="813" spans="1:8" x14ac:dyDescent="0.45">
      <c r="A813" s="27">
        <v>42816</v>
      </c>
      <c r="B813" s="25" t="str">
        <f>VLOOKUP(A813,holiday!A813:G2918,6,FALSE)</f>
        <v>Y</v>
      </c>
      <c r="C813" s="25" t="s">
        <v>9</v>
      </c>
      <c r="D813" s="25">
        <v>114696.37</v>
      </c>
      <c r="E813" s="25" t="str">
        <f t="shared" si="48"/>
        <v>#NA</v>
      </c>
      <c r="F813" s="25" t="str">
        <f t="shared" si="49"/>
        <v>#NA</v>
      </c>
      <c r="G813" s="25" t="str">
        <f t="shared" si="50"/>
        <v>#NA</v>
      </c>
      <c r="H813" s="25">
        <f t="shared" si="51"/>
        <v>114696.37</v>
      </c>
    </row>
    <row r="814" spans="1:8" x14ac:dyDescent="0.45">
      <c r="A814" s="27">
        <v>42817</v>
      </c>
      <c r="B814" s="25" t="str">
        <f>VLOOKUP(A814,holiday!A814:G2919,6,FALSE)</f>
        <v>Y</v>
      </c>
      <c r="C814" s="25" t="s">
        <v>9</v>
      </c>
      <c r="D814" s="25">
        <v>111632.83500000001</v>
      </c>
      <c r="E814" s="25" t="str">
        <f t="shared" si="48"/>
        <v>#NA</v>
      </c>
      <c r="F814" s="25" t="str">
        <f t="shared" si="49"/>
        <v>#NA</v>
      </c>
      <c r="G814" s="25" t="str">
        <f t="shared" si="50"/>
        <v>#NA</v>
      </c>
      <c r="H814" s="25">
        <f t="shared" si="51"/>
        <v>111632.83500000001</v>
      </c>
    </row>
    <row r="815" spans="1:8" x14ac:dyDescent="0.45">
      <c r="A815" s="27">
        <v>42818</v>
      </c>
      <c r="B815" s="25" t="str">
        <f>VLOOKUP(A815,holiday!A815:G2920,6,FALSE)</f>
        <v>Y</v>
      </c>
      <c r="C815" s="25" t="s">
        <v>9</v>
      </c>
      <c r="D815" s="25">
        <v>115411.41</v>
      </c>
      <c r="E815" s="25" t="str">
        <f t="shared" si="48"/>
        <v>#NA</v>
      </c>
      <c r="F815" s="25" t="str">
        <f t="shared" si="49"/>
        <v>#NA</v>
      </c>
      <c r="G815" s="25" t="str">
        <f t="shared" si="50"/>
        <v>#NA</v>
      </c>
      <c r="H815" s="25">
        <f t="shared" si="51"/>
        <v>115411.41</v>
      </c>
    </row>
    <row r="816" spans="1:8" x14ac:dyDescent="0.45">
      <c r="A816" s="27">
        <v>42819</v>
      </c>
      <c r="B816" s="25" t="str">
        <f>VLOOKUP(A816,holiday!A816:G2921,6,FALSE)</f>
        <v>Y</v>
      </c>
      <c r="C816" s="25" t="s">
        <v>9</v>
      </c>
      <c r="D816" s="25">
        <v>107465.98</v>
      </c>
      <c r="E816" s="25" t="str">
        <f t="shared" si="48"/>
        <v>#NA</v>
      </c>
      <c r="F816" s="25" t="str">
        <f t="shared" si="49"/>
        <v>#NA</v>
      </c>
      <c r="G816" s="25" t="str">
        <f t="shared" si="50"/>
        <v>#NA</v>
      </c>
      <c r="H816" s="25">
        <f t="shared" si="51"/>
        <v>107465.98</v>
      </c>
    </row>
    <row r="817" spans="1:8" x14ac:dyDescent="0.45">
      <c r="A817" s="27">
        <v>42820</v>
      </c>
      <c r="B817" s="25" t="str">
        <f>VLOOKUP(A817,holiday!A817:G2922,6,FALSE)</f>
        <v>Y</v>
      </c>
      <c r="C817" s="25" t="s">
        <v>9</v>
      </c>
      <c r="D817" s="25">
        <v>104189.1</v>
      </c>
      <c r="E817" s="25" t="str">
        <f t="shared" si="48"/>
        <v>#NA</v>
      </c>
      <c r="F817" s="25" t="str">
        <f t="shared" si="49"/>
        <v>#NA</v>
      </c>
      <c r="G817" s="25" t="str">
        <f t="shared" si="50"/>
        <v>#NA</v>
      </c>
      <c r="H817" s="25">
        <f t="shared" si="51"/>
        <v>104189.1</v>
      </c>
    </row>
    <row r="818" spans="1:8" x14ac:dyDescent="0.45">
      <c r="A818" s="27">
        <v>42821</v>
      </c>
      <c r="B818" s="25" t="str">
        <f>VLOOKUP(A818,holiday!A818:G2923,6,FALSE)</f>
        <v>Y</v>
      </c>
      <c r="C818" s="25" t="s">
        <v>9</v>
      </c>
      <c r="D818" s="25">
        <v>116237.22</v>
      </c>
      <c r="E818" s="25" t="str">
        <f t="shared" si="48"/>
        <v>#NA</v>
      </c>
      <c r="F818" s="25" t="str">
        <f t="shared" si="49"/>
        <v>#NA</v>
      </c>
      <c r="G818" s="25" t="str">
        <f t="shared" si="50"/>
        <v>#NA</v>
      </c>
      <c r="H818" s="25">
        <f t="shared" si="51"/>
        <v>116237.22</v>
      </c>
    </row>
    <row r="819" spans="1:8" x14ac:dyDescent="0.45">
      <c r="A819" s="27">
        <v>42822</v>
      </c>
      <c r="B819" s="25" t="str">
        <f>VLOOKUP(A819,holiday!A819:G2924,6,FALSE)</f>
        <v>Y</v>
      </c>
      <c r="C819" s="25" t="s">
        <v>9</v>
      </c>
      <c r="D819" s="25">
        <v>111032.97500000001</v>
      </c>
      <c r="E819" s="25" t="str">
        <f t="shared" si="48"/>
        <v>#NA</v>
      </c>
      <c r="F819" s="25" t="str">
        <f t="shared" si="49"/>
        <v>#NA</v>
      </c>
      <c r="G819" s="25" t="str">
        <f t="shared" si="50"/>
        <v>#NA</v>
      </c>
      <c r="H819" s="25">
        <f t="shared" si="51"/>
        <v>111032.97500000001</v>
      </c>
    </row>
    <row r="820" spans="1:8" x14ac:dyDescent="0.45">
      <c r="A820" s="27">
        <v>42823</v>
      </c>
      <c r="B820" s="25" t="str">
        <f>VLOOKUP(A820,holiday!A820:G2925,6,FALSE)</f>
        <v>Y</v>
      </c>
      <c r="C820" s="25" t="s">
        <v>9</v>
      </c>
      <c r="D820" s="25">
        <v>109640.33</v>
      </c>
      <c r="E820" s="25" t="str">
        <f t="shared" si="48"/>
        <v>#NA</v>
      </c>
      <c r="F820" s="25" t="str">
        <f t="shared" si="49"/>
        <v>#NA</v>
      </c>
      <c r="G820" s="25" t="str">
        <f t="shared" si="50"/>
        <v>#NA</v>
      </c>
      <c r="H820" s="25">
        <f t="shared" si="51"/>
        <v>109640.33</v>
      </c>
    </row>
    <row r="821" spans="1:8" x14ac:dyDescent="0.45">
      <c r="A821" s="27">
        <v>42824</v>
      </c>
      <c r="B821" s="25" t="str">
        <f>VLOOKUP(A821,holiday!A821:G2926,6,FALSE)</f>
        <v>Y</v>
      </c>
      <c r="C821" s="25" t="s">
        <v>9</v>
      </c>
      <c r="D821" s="25">
        <v>107491.87</v>
      </c>
      <c r="E821" s="25" t="str">
        <f t="shared" si="48"/>
        <v>#NA</v>
      </c>
      <c r="F821" s="25" t="str">
        <f t="shared" si="49"/>
        <v>#NA</v>
      </c>
      <c r="G821" s="25" t="str">
        <f t="shared" si="50"/>
        <v>#NA</v>
      </c>
      <c r="H821" s="25">
        <f t="shared" si="51"/>
        <v>107491.87</v>
      </c>
    </row>
    <row r="822" spans="1:8" x14ac:dyDescent="0.45">
      <c r="A822" s="27">
        <v>42825</v>
      </c>
      <c r="B822" s="25" t="str">
        <f>VLOOKUP(A822,holiday!A822:G2927,6,FALSE)</f>
        <v>N</v>
      </c>
      <c r="C822" s="25" t="s">
        <v>9</v>
      </c>
      <c r="D822" s="25">
        <v>110662.245</v>
      </c>
      <c r="E822" s="25" t="str">
        <f t="shared" si="48"/>
        <v>#NA</v>
      </c>
      <c r="F822" s="25">
        <f t="shared" si="49"/>
        <v>110662.245</v>
      </c>
      <c r="G822" s="25" t="str">
        <f t="shared" si="50"/>
        <v>#NA</v>
      </c>
      <c r="H822" s="25">
        <f t="shared" si="51"/>
        <v>110662.245</v>
      </c>
    </row>
    <row r="823" spans="1:8" x14ac:dyDescent="0.45">
      <c r="A823" s="27">
        <v>42826</v>
      </c>
      <c r="B823" s="25" t="str">
        <f>VLOOKUP(A823,holiday!A823:G2928,6,FALSE)</f>
        <v>N</v>
      </c>
      <c r="C823" s="25" t="s">
        <v>9</v>
      </c>
      <c r="D823" s="25">
        <v>97402.264999999999</v>
      </c>
      <c r="E823" s="25" t="str">
        <f t="shared" si="48"/>
        <v>#NA</v>
      </c>
      <c r="F823" s="25">
        <f t="shared" si="49"/>
        <v>97402.264999999999</v>
      </c>
      <c r="G823" s="25" t="str">
        <f t="shared" si="50"/>
        <v>#NA</v>
      </c>
      <c r="H823" s="25">
        <f t="shared" si="51"/>
        <v>97402.264999999999</v>
      </c>
    </row>
    <row r="824" spans="1:8" x14ac:dyDescent="0.45">
      <c r="A824" s="27">
        <v>42827</v>
      </c>
      <c r="B824" s="25" t="str">
        <f>VLOOKUP(A824,holiday!A824:G2929,6,FALSE)</f>
        <v>N</v>
      </c>
      <c r="C824" s="25" t="s">
        <v>9</v>
      </c>
      <c r="D824" s="25">
        <v>94477.095000000001</v>
      </c>
      <c r="E824" s="25" t="str">
        <f t="shared" si="48"/>
        <v>#NA</v>
      </c>
      <c r="F824" s="25">
        <f t="shared" si="49"/>
        <v>94477.095000000001</v>
      </c>
      <c r="G824" s="25" t="str">
        <f t="shared" si="50"/>
        <v>#NA</v>
      </c>
      <c r="H824" s="25">
        <f t="shared" si="51"/>
        <v>94477.095000000001</v>
      </c>
    </row>
    <row r="825" spans="1:8" x14ac:dyDescent="0.45">
      <c r="A825" s="27">
        <v>42828</v>
      </c>
      <c r="B825" s="25" t="str">
        <f>VLOOKUP(A825,holiday!A825:G2930,6,FALSE)</f>
        <v>N</v>
      </c>
      <c r="C825" s="25" t="s">
        <v>9</v>
      </c>
      <c r="D825" s="25">
        <v>107895.52499999999</v>
      </c>
      <c r="E825" s="25" t="str">
        <f t="shared" si="48"/>
        <v>#NA</v>
      </c>
      <c r="F825" s="25">
        <f t="shared" si="49"/>
        <v>107895.52499999999</v>
      </c>
      <c r="G825" s="25" t="str">
        <f t="shared" si="50"/>
        <v>#NA</v>
      </c>
      <c r="H825" s="25">
        <f t="shared" si="51"/>
        <v>107895.52499999999</v>
      </c>
    </row>
    <row r="826" spans="1:8" x14ac:dyDescent="0.45">
      <c r="A826" s="27">
        <v>42829</v>
      </c>
      <c r="B826" s="25" t="str">
        <f>VLOOKUP(A826,holiday!A826:G2931,6,FALSE)</f>
        <v>N</v>
      </c>
      <c r="C826" s="25" t="s">
        <v>9</v>
      </c>
      <c r="D826" s="25">
        <v>113138.67</v>
      </c>
      <c r="E826" s="25" t="str">
        <f t="shared" si="48"/>
        <v>#NA</v>
      </c>
      <c r="F826" s="25">
        <f t="shared" si="49"/>
        <v>113138.67</v>
      </c>
      <c r="G826" s="25" t="str">
        <f t="shared" si="50"/>
        <v>#NA</v>
      </c>
      <c r="H826" s="25">
        <f t="shared" si="51"/>
        <v>113138.67</v>
      </c>
    </row>
    <row r="827" spans="1:8" x14ac:dyDescent="0.45">
      <c r="A827" s="27">
        <v>42830</v>
      </c>
      <c r="B827" s="25" t="str">
        <f>VLOOKUP(A827,holiday!A827:G2932,6,FALSE)</f>
        <v>N</v>
      </c>
      <c r="C827" s="25" t="s">
        <v>9</v>
      </c>
      <c r="D827" s="25">
        <v>114191.35</v>
      </c>
      <c r="E827" s="25" t="str">
        <f t="shared" si="48"/>
        <v>#NA</v>
      </c>
      <c r="F827" s="25">
        <f t="shared" si="49"/>
        <v>114191.35</v>
      </c>
      <c r="G827" s="25" t="str">
        <f t="shared" si="50"/>
        <v>#NA</v>
      </c>
      <c r="H827" s="25">
        <f t="shared" si="51"/>
        <v>114191.35</v>
      </c>
    </row>
    <row r="828" spans="1:8" x14ac:dyDescent="0.45">
      <c r="A828" s="27">
        <v>42831</v>
      </c>
      <c r="B828" s="25" t="str">
        <f>VLOOKUP(A828,holiday!A828:G2933,6,FALSE)</f>
        <v>N</v>
      </c>
      <c r="C828" s="25" t="s">
        <v>9</v>
      </c>
      <c r="D828" s="25">
        <v>114817.30499999999</v>
      </c>
      <c r="E828" s="25" t="str">
        <f t="shared" si="48"/>
        <v>#NA</v>
      </c>
      <c r="F828" s="25">
        <f t="shared" si="49"/>
        <v>114817.30499999999</v>
      </c>
      <c r="G828" s="25" t="str">
        <f t="shared" si="50"/>
        <v>#NA</v>
      </c>
      <c r="H828" s="25">
        <f t="shared" si="51"/>
        <v>114817.30499999999</v>
      </c>
    </row>
    <row r="829" spans="1:8" x14ac:dyDescent="0.45">
      <c r="A829" s="27">
        <v>42832</v>
      </c>
      <c r="B829" s="25" t="str">
        <f>VLOOKUP(A829,holiday!A829:G2934,6,FALSE)</f>
        <v>N</v>
      </c>
      <c r="C829" s="25" t="s">
        <v>9</v>
      </c>
      <c r="D829" s="25">
        <v>110160.02499999999</v>
      </c>
      <c r="E829" s="25" t="str">
        <f t="shared" si="48"/>
        <v>#NA</v>
      </c>
      <c r="F829" s="25">
        <f t="shared" si="49"/>
        <v>110160.02499999999</v>
      </c>
      <c r="G829" s="25" t="str">
        <f t="shared" si="50"/>
        <v>#NA</v>
      </c>
      <c r="H829" s="25">
        <f t="shared" si="51"/>
        <v>110160.02499999999</v>
      </c>
    </row>
    <row r="830" spans="1:8" x14ac:dyDescent="0.45">
      <c r="A830" s="27">
        <v>42833</v>
      </c>
      <c r="B830" s="25" t="str">
        <f>VLOOKUP(A830,holiday!A830:G2935,6,FALSE)</f>
        <v>N</v>
      </c>
      <c r="C830" s="25" t="s">
        <v>9</v>
      </c>
      <c r="D830" s="25">
        <v>99084.74</v>
      </c>
      <c r="E830" s="25" t="str">
        <f t="shared" si="48"/>
        <v>#NA</v>
      </c>
      <c r="F830" s="25">
        <f t="shared" si="49"/>
        <v>99084.74</v>
      </c>
      <c r="G830" s="25" t="str">
        <f t="shared" si="50"/>
        <v>#NA</v>
      </c>
      <c r="H830" s="25">
        <f t="shared" si="51"/>
        <v>99084.74</v>
      </c>
    </row>
    <row r="831" spans="1:8" x14ac:dyDescent="0.45">
      <c r="A831" s="27">
        <v>42834</v>
      </c>
      <c r="B831" s="25" t="str">
        <f>VLOOKUP(A831,holiday!A831:G2936,6,FALSE)</f>
        <v>N</v>
      </c>
      <c r="C831" s="25" t="s">
        <v>9</v>
      </c>
      <c r="D831" s="25">
        <v>96041.895000000004</v>
      </c>
      <c r="E831" s="25" t="str">
        <f t="shared" si="48"/>
        <v>#NA</v>
      </c>
      <c r="F831" s="25">
        <f t="shared" si="49"/>
        <v>96041.895000000004</v>
      </c>
      <c r="G831" s="25" t="str">
        <f t="shared" si="50"/>
        <v>#NA</v>
      </c>
      <c r="H831" s="25">
        <f t="shared" si="51"/>
        <v>96041.895000000004</v>
      </c>
    </row>
    <row r="832" spans="1:8" x14ac:dyDescent="0.45">
      <c r="A832" s="27">
        <v>42835</v>
      </c>
      <c r="B832" s="25" t="str">
        <f>VLOOKUP(A832,holiday!A832:G2937,6,FALSE)</f>
        <v>N</v>
      </c>
      <c r="C832" s="25" t="s">
        <v>9</v>
      </c>
      <c r="D832" s="25">
        <v>113287.05499999999</v>
      </c>
      <c r="E832" s="25" t="str">
        <f t="shared" si="48"/>
        <v>#NA</v>
      </c>
      <c r="F832" s="25">
        <f t="shared" si="49"/>
        <v>113287.05499999999</v>
      </c>
      <c r="G832" s="25" t="str">
        <f t="shared" si="50"/>
        <v>#NA</v>
      </c>
      <c r="H832" s="25">
        <f t="shared" si="51"/>
        <v>113287.05499999999</v>
      </c>
    </row>
    <row r="833" spans="1:8" x14ac:dyDescent="0.45">
      <c r="A833" s="27">
        <v>42836</v>
      </c>
      <c r="B833" s="25" t="str">
        <f>VLOOKUP(A833,holiday!A833:G2938,6,FALSE)</f>
        <v>N</v>
      </c>
      <c r="C833" s="25" t="s">
        <v>9</v>
      </c>
      <c r="D833" s="25">
        <v>114159.965</v>
      </c>
      <c r="E833" s="25" t="str">
        <f t="shared" si="48"/>
        <v>#NA</v>
      </c>
      <c r="F833" s="25">
        <f t="shared" si="49"/>
        <v>114159.965</v>
      </c>
      <c r="G833" s="25" t="str">
        <f t="shared" si="50"/>
        <v>#NA</v>
      </c>
      <c r="H833" s="25">
        <f t="shared" si="51"/>
        <v>114159.965</v>
      </c>
    </row>
    <row r="834" spans="1:8" x14ac:dyDescent="0.45">
      <c r="A834" s="27">
        <v>42837</v>
      </c>
      <c r="B834" s="25" t="str">
        <f>VLOOKUP(A834,holiday!A834:G2939,6,FALSE)</f>
        <v>N</v>
      </c>
      <c r="C834" s="25" t="s">
        <v>9</v>
      </c>
      <c r="D834" s="25">
        <v>114335.995</v>
      </c>
      <c r="E834" s="25" t="str">
        <f t="shared" ref="E834:E897" si="52">IF(B834&lt;&gt;C834,"#NA","#NA")</f>
        <v>#NA</v>
      </c>
      <c r="F834" s="25">
        <f t="shared" ref="F834:F897" si="53">IF(B834="N",D834,"#NA")</f>
        <v>114335.995</v>
      </c>
      <c r="G834" s="25" t="str">
        <f t="shared" ref="G834:G897" si="54">IF(C834="y",D834,"#NA")</f>
        <v>#NA</v>
      </c>
      <c r="H834" s="25">
        <f t="shared" ref="H834:H897" si="55">IF(C834&lt;&gt;"n","#NA",D834)</f>
        <v>114335.995</v>
      </c>
    </row>
    <row r="835" spans="1:8" x14ac:dyDescent="0.45">
      <c r="A835" s="27">
        <v>42838</v>
      </c>
      <c r="B835" s="25" t="str">
        <f>VLOOKUP(A835,holiday!A835:G2940,6,FALSE)</f>
        <v>N</v>
      </c>
      <c r="C835" s="25" t="s">
        <v>9</v>
      </c>
      <c r="D835" s="25">
        <v>112704.045</v>
      </c>
      <c r="E835" s="25" t="str">
        <f t="shared" si="52"/>
        <v>#NA</v>
      </c>
      <c r="F835" s="25">
        <f t="shared" si="53"/>
        <v>112704.045</v>
      </c>
      <c r="G835" s="25" t="str">
        <f t="shared" si="54"/>
        <v>#NA</v>
      </c>
      <c r="H835" s="25">
        <f t="shared" si="55"/>
        <v>112704.045</v>
      </c>
    </row>
    <row r="836" spans="1:8" x14ac:dyDescent="0.45">
      <c r="A836" s="27">
        <v>42839</v>
      </c>
      <c r="B836" s="25" t="str">
        <f>VLOOKUP(A836,holiday!A836:G2941,6,FALSE)</f>
        <v>N</v>
      </c>
      <c r="C836" s="25" t="s">
        <v>10</v>
      </c>
      <c r="D836" s="25">
        <v>97436.41</v>
      </c>
      <c r="E836" s="25" t="str">
        <f t="shared" si="52"/>
        <v>#NA</v>
      </c>
      <c r="F836" s="25">
        <f t="shared" si="53"/>
        <v>97436.41</v>
      </c>
      <c r="G836" s="25">
        <f t="shared" si="54"/>
        <v>97436.41</v>
      </c>
      <c r="H836" s="25" t="str">
        <f t="shared" si="55"/>
        <v>#NA</v>
      </c>
    </row>
    <row r="837" spans="1:8" x14ac:dyDescent="0.45">
      <c r="A837" s="27">
        <v>42840</v>
      </c>
      <c r="B837" s="25" t="str">
        <f>VLOOKUP(A837,holiday!A837:G2942,6,FALSE)</f>
        <v>N</v>
      </c>
      <c r="C837" s="25" t="s">
        <v>10</v>
      </c>
      <c r="D837" s="25">
        <v>99608.57</v>
      </c>
      <c r="E837" s="25" t="str">
        <f t="shared" si="52"/>
        <v>#NA</v>
      </c>
      <c r="F837" s="25">
        <f t="shared" si="53"/>
        <v>99608.57</v>
      </c>
      <c r="G837" s="25">
        <f t="shared" si="54"/>
        <v>99608.57</v>
      </c>
      <c r="H837" s="25" t="str">
        <f t="shared" si="55"/>
        <v>#NA</v>
      </c>
    </row>
    <row r="838" spans="1:8" x14ac:dyDescent="0.45">
      <c r="A838" s="27">
        <v>42841</v>
      </c>
      <c r="B838" s="25" t="str">
        <f>VLOOKUP(A838,holiday!A838:G2943,6,FALSE)</f>
        <v>N</v>
      </c>
      <c r="C838" s="25" t="s">
        <v>10</v>
      </c>
      <c r="D838" s="25">
        <v>96594.744999999995</v>
      </c>
      <c r="E838" s="25" t="str">
        <f t="shared" si="52"/>
        <v>#NA</v>
      </c>
      <c r="F838" s="25">
        <f t="shared" si="53"/>
        <v>96594.744999999995</v>
      </c>
      <c r="G838" s="25">
        <f t="shared" si="54"/>
        <v>96594.744999999995</v>
      </c>
      <c r="H838" s="25" t="str">
        <f t="shared" si="55"/>
        <v>#NA</v>
      </c>
    </row>
    <row r="839" spans="1:8" x14ac:dyDescent="0.45">
      <c r="A839" s="27">
        <v>42842</v>
      </c>
      <c r="B839" s="25" t="str">
        <f>VLOOKUP(A839,holiday!A839:G2944,6,FALSE)</f>
        <v>N</v>
      </c>
      <c r="C839" s="25" t="s">
        <v>10</v>
      </c>
      <c r="D839" s="25">
        <v>99945.494999999995</v>
      </c>
      <c r="E839" s="25" t="str">
        <f t="shared" si="52"/>
        <v>#NA</v>
      </c>
      <c r="F839" s="25">
        <f t="shared" si="53"/>
        <v>99945.494999999995</v>
      </c>
      <c r="G839" s="25">
        <f t="shared" si="54"/>
        <v>99945.494999999995</v>
      </c>
      <c r="H839" s="25" t="str">
        <f t="shared" si="55"/>
        <v>#NA</v>
      </c>
    </row>
    <row r="840" spans="1:8" x14ac:dyDescent="0.45">
      <c r="A840" s="27">
        <v>42843</v>
      </c>
      <c r="B840" s="25" t="str">
        <f>VLOOKUP(A840,holiday!A840:G2945,6,FALSE)</f>
        <v>N</v>
      </c>
      <c r="C840" s="25" t="s">
        <v>9</v>
      </c>
      <c r="D840" s="25">
        <v>111955.175</v>
      </c>
      <c r="E840" s="25" t="str">
        <f t="shared" si="52"/>
        <v>#NA</v>
      </c>
      <c r="F840" s="25">
        <f t="shared" si="53"/>
        <v>111955.175</v>
      </c>
      <c r="G840" s="25" t="str">
        <f t="shared" si="54"/>
        <v>#NA</v>
      </c>
      <c r="H840" s="25">
        <f t="shared" si="55"/>
        <v>111955.175</v>
      </c>
    </row>
    <row r="841" spans="1:8" x14ac:dyDescent="0.45">
      <c r="A841" s="27">
        <v>42844</v>
      </c>
      <c r="B841" s="25" t="str">
        <f>VLOOKUP(A841,holiday!A841:G2946,6,FALSE)</f>
        <v>Y</v>
      </c>
      <c r="C841" s="25" t="s">
        <v>9</v>
      </c>
      <c r="D841" s="25">
        <v>114436.97</v>
      </c>
      <c r="E841" s="25" t="str">
        <f t="shared" si="52"/>
        <v>#NA</v>
      </c>
      <c r="F841" s="25" t="str">
        <f t="shared" si="53"/>
        <v>#NA</v>
      </c>
      <c r="G841" s="25" t="str">
        <f t="shared" si="54"/>
        <v>#NA</v>
      </c>
      <c r="H841" s="25">
        <f t="shared" si="55"/>
        <v>114436.97</v>
      </c>
    </row>
    <row r="842" spans="1:8" x14ac:dyDescent="0.45">
      <c r="A842" s="27">
        <v>42845</v>
      </c>
      <c r="B842" s="25" t="str">
        <f>VLOOKUP(A842,holiday!A842:G2947,6,FALSE)</f>
        <v>Y</v>
      </c>
      <c r="C842" s="25" t="s">
        <v>9</v>
      </c>
      <c r="D842" s="25">
        <v>112816.68</v>
      </c>
      <c r="E842" s="25" t="str">
        <f t="shared" si="52"/>
        <v>#NA</v>
      </c>
      <c r="F842" s="25" t="str">
        <f t="shared" si="53"/>
        <v>#NA</v>
      </c>
      <c r="G842" s="25" t="str">
        <f t="shared" si="54"/>
        <v>#NA</v>
      </c>
      <c r="H842" s="25">
        <f t="shared" si="55"/>
        <v>112816.68</v>
      </c>
    </row>
    <row r="843" spans="1:8" x14ac:dyDescent="0.45">
      <c r="A843" s="27">
        <v>42846</v>
      </c>
      <c r="B843" s="25" t="str">
        <f>VLOOKUP(A843,holiday!A843:G2948,6,FALSE)</f>
        <v>Y</v>
      </c>
      <c r="C843" s="25" t="s">
        <v>9</v>
      </c>
      <c r="D843" s="25">
        <v>114522.44</v>
      </c>
      <c r="E843" s="25" t="str">
        <f t="shared" si="52"/>
        <v>#NA</v>
      </c>
      <c r="F843" s="25" t="str">
        <f t="shared" si="53"/>
        <v>#NA</v>
      </c>
      <c r="G843" s="25" t="str">
        <f t="shared" si="54"/>
        <v>#NA</v>
      </c>
      <c r="H843" s="25">
        <f t="shared" si="55"/>
        <v>114522.44</v>
      </c>
    </row>
    <row r="844" spans="1:8" x14ac:dyDescent="0.45">
      <c r="A844" s="27">
        <v>42847</v>
      </c>
      <c r="B844" s="25" t="str">
        <f>VLOOKUP(A844,holiday!A844:G2949,6,FALSE)</f>
        <v>Y</v>
      </c>
      <c r="C844" s="25" t="s">
        <v>9</v>
      </c>
      <c r="D844" s="25">
        <v>102528.4</v>
      </c>
      <c r="E844" s="25" t="str">
        <f t="shared" si="52"/>
        <v>#NA</v>
      </c>
      <c r="F844" s="25" t="str">
        <f t="shared" si="53"/>
        <v>#NA</v>
      </c>
      <c r="G844" s="25" t="str">
        <f t="shared" si="54"/>
        <v>#NA</v>
      </c>
      <c r="H844" s="25">
        <f t="shared" si="55"/>
        <v>102528.4</v>
      </c>
    </row>
    <row r="845" spans="1:8" x14ac:dyDescent="0.45">
      <c r="A845" s="27">
        <v>42848</v>
      </c>
      <c r="B845" s="25" t="str">
        <f>VLOOKUP(A845,holiday!A845:G2950,6,FALSE)</f>
        <v>Y</v>
      </c>
      <c r="C845" s="25" t="s">
        <v>9</v>
      </c>
      <c r="D845" s="25">
        <v>97356.565000000002</v>
      </c>
      <c r="E845" s="25" t="str">
        <f t="shared" si="52"/>
        <v>#NA</v>
      </c>
      <c r="F845" s="25" t="str">
        <f t="shared" si="53"/>
        <v>#NA</v>
      </c>
      <c r="G845" s="25" t="str">
        <f t="shared" si="54"/>
        <v>#NA</v>
      </c>
      <c r="H845" s="25">
        <f t="shared" si="55"/>
        <v>97356.565000000002</v>
      </c>
    </row>
    <row r="846" spans="1:8" x14ac:dyDescent="0.45">
      <c r="A846" s="27">
        <v>42849</v>
      </c>
      <c r="B846" s="25" t="str">
        <f>VLOOKUP(A846,holiday!A846:G2951,6,FALSE)</f>
        <v>Y</v>
      </c>
      <c r="C846" s="25" t="s">
        <v>9</v>
      </c>
      <c r="D846" s="25">
        <v>109421.815</v>
      </c>
      <c r="E846" s="25" t="str">
        <f t="shared" si="52"/>
        <v>#NA</v>
      </c>
      <c r="F846" s="25" t="str">
        <f t="shared" si="53"/>
        <v>#NA</v>
      </c>
      <c r="G846" s="25" t="str">
        <f t="shared" si="54"/>
        <v>#NA</v>
      </c>
      <c r="H846" s="25">
        <f t="shared" si="55"/>
        <v>109421.815</v>
      </c>
    </row>
    <row r="847" spans="1:8" x14ac:dyDescent="0.45">
      <c r="A847" s="27">
        <v>42850</v>
      </c>
      <c r="B847" s="25" t="str">
        <f>VLOOKUP(A847,holiday!A847:G2952,6,FALSE)</f>
        <v>Y</v>
      </c>
      <c r="C847" s="25" t="s">
        <v>10</v>
      </c>
      <c r="D847" s="25">
        <v>101548.735</v>
      </c>
      <c r="E847" s="25" t="str">
        <f t="shared" si="52"/>
        <v>#NA</v>
      </c>
      <c r="F847" s="25" t="str">
        <f t="shared" si="53"/>
        <v>#NA</v>
      </c>
      <c r="G847" s="25">
        <f t="shared" si="54"/>
        <v>101548.735</v>
      </c>
      <c r="H847" s="25" t="str">
        <f t="shared" si="55"/>
        <v>#NA</v>
      </c>
    </row>
    <row r="848" spans="1:8" x14ac:dyDescent="0.45">
      <c r="A848" s="27">
        <v>42851</v>
      </c>
      <c r="B848" s="25" t="str">
        <f>VLOOKUP(A848,holiday!A848:G2953,6,FALSE)</f>
        <v>Y</v>
      </c>
      <c r="C848" s="25" t="s">
        <v>9</v>
      </c>
      <c r="D848" s="25">
        <v>116795.245</v>
      </c>
      <c r="E848" s="25" t="str">
        <f t="shared" si="52"/>
        <v>#NA</v>
      </c>
      <c r="F848" s="25" t="str">
        <f t="shared" si="53"/>
        <v>#NA</v>
      </c>
      <c r="G848" s="25" t="str">
        <f t="shared" si="54"/>
        <v>#NA</v>
      </c>
      <c r="H848" s="25">
        <f t="shared" si="55"/>
        <v>116795.245</v>
      </c>
    </row>
    <row r="849" spans="1:8" x14ac:dyDescent="0.45">
      <c r="A849" s="27">
        <v>42852</v>
      </c>
      <c r="B849" s="25" t="str">
        <f>VLOOKUP(A849,holiday!A849:G2954,6,FALSE)</f>
        <v>Y</v>
      </c>
      <c r="C849" s="25" t="s">
        <v>9</v>
      </c>
      <c r="D849" s="25">
        <v>126329.53</v>
      </c>
      <c r="E849" s="25" t="str">
        <f t="shared" si="52"/>
        <v>#NA</v>
      </c>
      <c r="F849" s="25" t="str">
        <f t="shared" si="53"/>
        <v>#NA</v>
      </c>
      <c r="G849" s="25" t="str">
        <f t="shared" si="54"/>
        <v>#NA</v>
      </c>
      <c r="H849" s="25">
        <f t="shared" si="55"/>
        <v>126329.53</v>
      </c>
    </row>
    <row r="850" spans="1:8" x14ac:dyDescent="0.45">
      <c r="A850" s="27">
        <v>42853</v>
      </c>
      <c r="B850" s="25" t="str">
        <f>VLOOKUP(A850,holiday!A850:G2955,6,FALSE)</f>
        <v>Y</v>
      </c>
      <c r="C850" s="25" t="s">
        <v>9</v>
      </c>
      <c r="D850" s="25">
        <v>120144.19</v>
      </c>
      <c r="E850" s="25" t="str">
        <f t="shared" si="52"/>
        <v>#NA</v>
      </c>
      <c r="F850" s="25" t="str">
        <f t="shared" si="53"/>
        <v>#NA</v>
      </c>
      <c r="G850" s="25" t="str">
        <f t="shared" si="54"/>
        <v>#NA</v>
      </c>
      <c r="H850" s="25">
        <f t="shared" si="55"/>
        <v>120144.19</v>
      </c>
    </row>
    <row r="851" spans="1:8" x14ac:dyDescent="0.45">
      <c r="A851" s="27">
        <v>42854</v>
      </c>
      <c r="B851" s="25" t="str">
        <f>VLOOKUP(A851,holiday!A851:G2956,6,FALSE)</f>
        <v>Y</v>
      </c>
      <c r="C851" s="25" t="s">
        <v>9</v>
      </c>
      <c r="D851" s="25">
        <v>104864.05</v>
      </c>
      <c r="E851" s="25" t="str">
        <f t="shared" si="52"/>
        <v>#NA</v>
      </c>
      <c r="F851" s="25" t="str">
        <f t="shared" si="53"/>
        <v>#NA</v>
      </c>
      <c r="G851" s="25" t="str">
        <f t="shared" si="54"/>
        <v>#NA</v>
      </c>
      <c r="H851" s="25">
        <f t="shared" si="55"/>
        <v>104864.05</v>
      </c>
    </row>
    <row r="852" spans="1:8" x14ac:dyDescent="0.45">
      <c r="A852" s="27">
        <v>42855</v>
      </c>
      <c r="B852" s="25" t="str">
        <f>VLOOKUP(A852,holiday!A852:G2957,6,FALSE)</f>
        <v>Y</v>
      </c>
      <c r="C852" s="25" t="s">
        <v>9</v>
      </c>
      <c r="D852" s="25">
        <v>103756.535</v>
      </c>
      <c r="E852" s="25" t="str">
        <f t="shared" si="52"/>
        <v>#NA</v>
      </c>
      <c r="F852" s="25" t="str">
        <f t="shared" si="53"/>
        <v>#NA</v>
      </c>
      <c r="G852" s="25" t="str">
        <f t="shared" si="54"/>
        <v>#NA</v>
      </c>
      <c r="H852" s="25">
        <f t="shared" si="55"/>
        <v>103756.535</v>
      </c>
    </row>
    <row r="853" spans="1:8" x14ac:dyDescent="0.45">
      <c r="A853" s="27">
        <v>42856</v>
      </c>
      <c r="B853" s="25" t="str">
        <f>VLOOKUP(A853,holiday!A853:G2958,6,FALSE)</f>
        <v>Y</v>
      </c>
      <c r="C853" s="25" t="s">
        <v>9</v>
      </c>
      <c r="D853" s="25">
        <v>115103.77499999999</v>
      </c>
      <c r="E853" s="25" t="str">
        <f t="shared" si="52"/>
        <v>#NA</v>
      </c>
      <c r="F853" s="25" t="str">
        <f t="shared" si="53"/>
        <v>#NA</v>
      </c>
      <c r="G853" s="25" t="str">
        <f t="shared" si="54"/>
        <v>#NA</v>
      </c>
      <c r="H853" s="25">
        <f t="shared" si="55"/>
        <v>115103.77499999999</v>
      </c>
    </row>
    <row r="854" spans="1:8" x14ac:dyDescent="0.45">
      <c r="A854" s="27">
        <v>42857</v>
      </c>
      <c r="B854" s="25" t="str">
        <f>VLOOKUP(A854,holiday!A854:G2959,6,FALSE)</f>
        <v>Y</v>
      </c>
      <c r="C854" s="25" t="s">
        <v>9</v>
      </c>
      <c r="D854" s="25">
        <v>120718.64</v>
      </c>
      <c r="E854" s="25" t="str">
        <f t="shared" si="52"/>
        <v>#NA</v>
      </c>
      <c r="F854" s="25" t="str">
        <f t="shared" si="53"/>
        <v>#NA</v>
      </c>
      <c r="G854" s="25" t="str">
        <f t="shared" si="54"/>
        <v>#NA</v>
      </c>
      <c r="H854" s="25">
        <f t="shared" si="55"/>
        <v>120718.64</v>
      </c>
    </row>
    <row r="855" spans="1:8" x14ac:dyDescent="0.45">
      <c r="A855" s="27">
        <v>42858</v>
      </c>
      <c r="B855" s="25" t="str">
        <f>VLOOKUP(A855,holiday!A855:G2960,6,FALSE)</f>
        <v>Y</v>
      </c>
      <c r="C855" s="25" t="s">
        <v>9</v>
      </c>
      <c r="D855" s="25">
        <v>129196.44500000001</v>
      </c>
      <c r="E855" s="25" t="str">
        <f t="shared" si="52"/>
        <v>#NA</v>
      </c>
      <c r="F855" s="25" t="str">
        <f t="shared" si="53"/>
        <v>#NA</v>
      </c>
      <c r="G855" s="25" t="str">
        <f t="shared" si="54"/>
        <v>#NA</v>
      </c>
      <c r="H855" s="25">
        <f t="shared" si="55"/>
        <v>129196.44500000001</v>
      </c>
    </row>
    <row r="856" spans="1:8" x14ac:dyDescent="0.45">
      <c r="A856" s="27">
        <v>42859</v>
      </c>
      <c r="B856" s="25" t="str">
        <f>VLOOKUP(A856,holiday!A856:G2961,6,FALSE)</f>
        <v>Y</v>
      </c>
      <c r="C856" s="25" t="s">
        <v>9</v>
      </c>
      <c r="D856" s="25">
        <v>127260.05</v>
      </c>
      <c r="E856" s="25" t="str">
        <f t="shared" si="52"/>
        <v>#NA</v>
      </c>
      <c r="F856" s="25" t="str">
        <f t="shared" si="53"/>
        <v>#NA</v>
      </c>
      <c r="G856" s="25" t="str">
        <f t="shared" si="54"/>
        <v>#NA</v>
      </c>
      <c r="H856" s="25">
        <f t="shared" si="55"/>
        <v>127260.05</v>
      </c>
    </row>
    <row r="857" spans="1:8" x14ac:dyDescent="0.45">
      <c r="A857" s="27">
        <v>42860</v>
      </c>
      <c r="B857" s="25" t="str">
        <f>VLOOKUP(A857,holiday!A857:G2962,6,FALSE)</f>
        <v>Y</v>
      </c>
      <c r="C857" s="25" t="s">
        <v>9</v>
      </c>
      <c r="D857" s="25">
        <v>123150.38499999999</v>
      </c>
      <c r="E857" s="25" t="str">
        <f t="shared" si="52"/>
        <v>#NA</v>
      </c>
      <c r="F857" s="25" t="str">
        <f t="shared" si="53"/>
        <v>#NA</v>
      </c>
      <c r="G857" s="25" t="str">
        <f t="shared" si="54"/>
        <v>#NA</v>
      </c>
      <c r="H857" s="25">
        <f t="shared" si="55"/>
        <v>123150.38499999999</v>
      </c>
    </row>
    <row r="858" spans="1:8" x14ac:dyDescent="0.45">
      <c r="A858" s="27">
        <v>42861</v>
      </c>
      <c r="B858" s="25" t="str">
        <f>VLOOKUP(A858,holiday!A858:G2963,6,FALSE)</f>
        <v>Y</v>
      </c>
      <c r="C858" s="25" t="s">
        <v>9</v>
      </c>
      <c r="D858" s="25">
        <v>105013.07</v>
      </c>
      <c r="E858" s="25" t="str">
        <f t="shared" si="52"/>
        <v>#NA</v>
      </c>
      <c r="F858" s="25" t="str">
        <f t="shared" si="53"/>
        <v>#NA</v>
      </c>
      <c r="G858" s="25" t="str">
        <f t="shared" si="54"/>
        <v>#NA</v>
      </c>
      <c r="H858" s="25">
        <f t="shared" si="55"/>
        <v>105013.07</v>
      </c>
    </row>
    <row r="859" spans="1:8" x14ac:dyDescent="0.45">
      <c r="A859" s="27">
        <v>42862</v>
      </c>
      <c r="B859" s="25" t="str">
        <f>VLOOKUP(A859,holiday!A859:G2964,6,FALSE)</f>
        <v>Y</v>
      </c>
      <c r="C859" s="25" t="s">
        <v>9</v>
      </c>
      <c r="D859" s="25">
        <v>107424.07</v>
      </c>
      <c r="E859" s="25" t="str">
        <f t="shared" si="52"/>
        <v>#NA</v>
      </c>
      <c r="F859" s="25" t="str">
        <f t="shared" si="53"/>
        <v>#NA</v>
      </c>
      <c r="G859" s="25" t="str">
        <f t="shared" si="54"/>
        <v>#NA</v>
      </c>
      <c r="H859" s="25">
        <f t="shared" si="55"/>
        <v>107424.07</v>
      </c>
    </row>
    <row r="860" spans="1:8" x14ac:dyDescent="0.45">
      <c r="A860" s="27">
        <v>42863</v>
      </c>
      <c r="B860" s="25" t="str">
        <f>VLOOKUP(A860,holiday!A860:G2965,6,FALSE)</f>
        <v>Y</v>
      </c>
      <c r="C860" s="25" t="s">
        <v>9</v>
      </c>
      <c r="D860" s="25">
        <v>125858.27</v>
      </c>
      <c r="E860" s="25" t="str">
        <f t="shared" si="52"/>
        <v>#NA</v>
      </c>
      <c r="F860" s="25" t="str">
        <f t="shared" si="53"/>
        <v>#NA</v>
      </c>
      <c r="G860" s="25" t="str">
        <f t="shared" si="54"/>
        <v>#NA</v>
      </c>
      <c r="H860" s="25">
        <f t="shared" si="55"/>
        <v>125858.27</v>
      </c>
    </row>
    <row r="861" spans="1:8" x14ac:dyDescent="0.45">
      <c r="A861" s="27">
        <v>42864</v>
      </c>
      <c r="B861" s="25" t="str">
        <f>VLOOKUP(A861,holiday!A861:G2966,6,FALSE)</f>
        <v>Y</v>
      </c>
      <c r="C861" s="25" t="s">
        <v>9</v>
      </c>
      <c r="D861" s="25">
        <v>126760.71</v>
      </c>
      <c r="E861" s="25" t="str">
        <f t="shared" si="52"/>
        <v>#NA</v>
      </c>
      <c r="F861" s="25" t="str">
        <f t="shared" si="53"/>
        <v>#NA</v>
      </c>
      <c r="G861" s="25" t="str">
        <f t="shared" si="54"/>
        <v>#NA</v>
      </c>
      <c r="H861" s="25">
        <f t="shared" si="55"/>
        <v>126760.71</v>
      </c>
    </row>
    <row r="862" spans="1:8" x14ac:dyDescent="0.45">
      <c r="A862" s="27">
        <v>42865</v>
      </c>
      <c r="B862" s="25" t="str">
        <f>VLOOKUP(A862,holiday!A862:G2967,6,FALSE)</f>
        <v>Y</v>
      </c>
      <c r="C862" s="25" t="s">
        <v>9</v>
      </c>
      <c r="D862" s="25">
        <v>125747.735</v>
      </c>
      <c r="E862" s="25" t="str">
        <f t="shared" si="52"/>
        <v>#NA</v>
      </c>
      <c r="F862" s="25" t="str">
        <f t="shared" si="53"/>
        <v>#NA</v>
      </c>
      <c r="G862" s="25" t="str">
        <f t="shared" si="54"/>
        <v>#NA</v>
      </c>
      <c r="H862" s="25">
        <f t="shared" si="55"/>
        <v>125747.735</v>
      </c>
    </row>
    <row r="863" spans="1:8" x14ac:dyDescent="0.45">
      <c r="A863" s="27">
        <v>42866</v>
      </c>
      <c r="B863" s="25" t="str">
        <f>VLOOKUP(A863,holiday!A863:G2968,6,FALSE)</f>
        <v>Y</v>
      </c>
      <c r="C863" s="25" t="s">
        <v>9</v>
      </c>
      <c r="D863" s="25">
        <v>128753.13</v>
      </c>
      <c r="E863" s="25" t="str">
        <f t="shared" si="52"/>
        <v>#NA</v>
      </c>
      <c r="F863" s="25" t="str">
        <f t="shared" si="53"/>
        <v>#NA</v>
      </c>
      <c r="G863" s="25" t="str">
        <f t="shared" si="54"/>
        <v>#NA</v>
      </c>
      <c r="H863" s="25">
        <f t="shared" si="55"/>
        <v>128753.13</v>
      </c>
    </row>
    <row r="864" spans="1:8" x14ac:dyDescent="0.45">
      <c r="A864" s="27">
        <v>42867</v>
      </c>
      <c r="B864" s="25" t="str">
        <f>VLOOKUP(A864,holiday!A864:G2969,6,FALSE)</f>
        <v>Y</v>
      </c>
      <c r="C864" s="25" t="s">
        <v>9</v>
      </c>
      <c r="D864" s="25">
        <v>123523</v>
      </c>
      <c r="E864" s="25" t="str">
        <f t="shared" si="52"/>
        <v>#NA</v>
      </c>
      <c r="F864" s="25" t="str">
        <f t="shared" si="53"/>
        <v>#NA</v>
      </c>
      <c r="G864" s="25" t="str">
        <f t="shared" si="54"/>
        <v>#NA</v>
      </c>
      <c r="H864" s="25">
        <f t="shared" si="55"/>
        <v>123523</v>
      </c>
    </row>
    <row r="865" spans="1:8" x14ac:dyDescent="0.45">
      <c r="A865" s="27">
        <v>42868</v>
      </c>
      <c r="B865" s="25" t="str">
        <f>VLOOKUP(A865,holiday!A865:G2970,6,FALSE)</f>
        <v>Y</v>
      </c>
      <c r="C865" s="25" t="s">
        <v>9</v>
      </c>
      <c r="D865" s="25">
        <v>109477.42</v>
      </c>
      <c r="E865" s="25" t="str">
        <f t="shared" si="52"/>
        <v>#NA</v>
      </c>
      <c r="F865" s="25" t="str">
        <f t="shared" si="53"/>
        <v>#NA</v>
      </c>
      <c r="G865" s="25" t="str">
        <f t="shared" si="54"/>
        <v>#NA</v>
      </c>
      <c r="H865" s="25">
        <f t="shared" si="55"/>
        <v>109477.42</v>
      </c>
    </row>
    <row r="866" spans="1:8" x14ac:dyDescent="0.45">
      <c r="A866" s="27">
        <v>42869</v>
      </c>
      <c r="B866" s="25" t="str">
        <f>VLOOKUP(A866,holiday!A866:G2971,6,FALSE)</f>
        <v>Y</v>
      </c>
      <c r="C866" s="25" t="s">
        <v>9</v>
      </c>
      <c r="D866" s="25">
        <v>107497.03</v>
      </c>
      <c r="E866" s="25" t="str">
        <f t="shared" si="52"/>
        <v>#NA</v>
      </c>
      <c r="F866" s="25" t="str">
        <f t="shared" si="53"/>
        <v>#NA</v>
      </c>
      <c r="G866" s="25" t="str">
        <f t="shared" si="54"/>
        <v>#NA</v>
      </c>
      <c r="H866" s="25">
        <f t="shared" si="55"/>
        <v>107497.03</v>
      </c>
    </row>
    <row r="867" spans="1:8" x14ac:dyDescent="0.45">
      <c r="A867" s="27">
        <v>42870</v>
      </c>
      <c r="B867" s="25" t="str">
        <f>VLOOKUP(A867,holiday!A867:G2972,6,FALSE)</f>
        <v>Y</v>
      </c>
      <c r="C867" s="25" t="s">
        <v>9</v>
      </c>
      <c r="D867" s="25">
        <v>125871.91499999999</v>
      </c>
      <c r="E867" s="25" t="str">
        <f t="shared" si="52"/>
        <v>#NA</v>
      </c>
      <c r="F867" s="25" t="str">
        <f t="shared" si="53"/>
        <v>#NA</v>
      </c>
      <c r="G867" s="25" t="str">
        <f t="shared" si="54"/>
        <v>#NA</v>
      </c>
      <c r="H867" s="25">
        <f t="shared" si="55"/>
        <v>125871.91499999999</v>
      </c>
    </row>
    <row r="868" spans="1:8" x14ac:dyDescent="0.45">
      <c r="A868" s="27">
        <v>42871</v>
      </c>
      <c r="B868" s="25" t="str">
        <f>VLOOKUP(A868,holiday!A868:G2973,6,FALSE)</f>
        <v>Y</v>
      </c>
      <c r="C868" s="25" t="s">
        <v>9</v>
      </c>
      <c r="D868" s="25">
        <v>127820.715</v>
      </c>
      <c r="E868" s="25" t="str">
        <f t="shared" si="52"/>
        <v>#NA</v>
      </c>
      <c r="F868" s="25" t="str">
        <f t="shared" si="53"/>
        <v>#NA</v>
      </c>
      <c r="G868" s="25" t="str">
        <f t="shared" si="54"/>
        <v>#NA</v>
      </c>
      <c r="H868" s="25">
        <f t="shared" si="55"/>
        <v>127820.715</v>
      </c>
    </row>
    <row r="869" spans="1:8" x14ac:dyDescent="0.45">
      <c r="A869" s="27">
        <v>42872</v>
      </c>
      <c r="B869" s="25" t="str">
        <f>VLOOKUP(A869,holiday!A869:G2974,6,FALSE)</f>
        <v>Y</v>
      </c>
      <c r="C869" s="25" t="s">
        <v>9</v>
      </c>
      <c r="D869" s="25">
        <v>125072.675</v>
      </c>
      <c r="E869" s="25" t="str">
        <f t="shared" si="52"/>
        <v>#NA</v>
      </c>
      <c r="F869" s="25" t="str">
        <f t="shared" si="53"/>
        <v>#NA</v>
      </c>
      <c r="G869" s="25" t="str">
        <f t="shared" si="54"/>
        <v>#NA</v>
      </c>
      <c r="H869" s="25">
        <f t="shared" si="55"/>
        <v>125072.675</v>
      </c>
    </row>
    <row r="870" spans="1:8" x14ac:dyDescent="0.45">
      <c r="A870" s="27">
        <v>42873</v>
      </c>
      <c r="B870" s="25" t="str">
        <f>VLOOKUP(A870,holiday!A870:G2975,6,FALSE)</f>
        <v>Y</v>
      </c>
      <c r="C870" s="25" t="s">
        <v>9</v>
      </c>
      <c r="D870" s="25">
        <v>122910.48</v>
      </c>
      <c r="E870" s="25" t="str">
        <f t="shared" si="52"/>
        <v>#NA</v>
      </c>
      <c r="F870" s="25" t="str">
        <f t="shared" si="53"/>
        <v>#NA</v>
      </c>
      <c r="G870" s="25" t="str">
        <f t="shared" si="54"/>
        <v>#NA</v>
      </c>
      <c r="H870" s="25">
        <f t="shared" si="55"/>
        <v>122910.48</v>
      </c>
    </row>
    <row r="871" spans="1:8" x14ac:dyDescent="0.45">
      <c r="A871" s="27">
        <v>42874</v>
      </c>
      <c r="B871" s="25" t="str">
        <f>VLOOKUP(A871,holiday!A871:G2976,6,FALSE)</f>
        <v>Y</v>
      </c>
      <c r="C871" s="25" t="s">
        <v>9</v>
      </c>
      <c r="D871" s="25">
        <v>123351.45</v>
      </c>
      <c r="E871" s="25" t="str">
        <f t="shared" si="52"/>
        <v>#NA</v>
      </c>
      <c r="F871" s="25" t="str">
        <f t="shared" si="53"/>
        <v>#NA</v>
      </c>
      <c r="G871" s="25" t="str">
        <f t="shared" si="54"/>
        <v>#NA</v>
      </c>
      <c r="H871" s="25">
        <f t="shared" si="55"/>
        <v>123351.45</v>
      </c>
    </row>
    <row r="872" spans="1:8" x14ac:dyDescent="0.45">
      <c r="A872" s="27">
        <v>42875</v>
      </c>
      <c r="B872" s="25" t="str">
        <f>VLOOKUP(A872,holiday!A872:G2977,6,FALSE)</f>
        <v>Y</v>
      </c>
      <c r="C872" s="25" t="s">
        <v>9</v>
      </c>
      <c r="D872" s="25">
        <v>109111.61500000001</v>
      </c>
      <c r="E872" s="25" t="str">
        <f t="shared" si="52"/>
        <v>#NA</v>
      </c>
      <c r="F872" s="25" t="str">
        <f t="shared" si="53"/>
        <v>#NA</v>
      </c>
      <c r="G872" s="25" t="str">
        <f t="shared" si="54"/>
        <v>#NA</v>
      </c>
      <c r="H872" s="25">
        <f t="shared" si="55"/>
        <v>109111.61500000001</v>
      </c>
    </row>
    <row r="873" spans="1:8" x14ac:dyDescent="0.45">
      <c r="A873" s="27">
        <v>42876</v>
      </c>
      <c r="B873" s="25" t="str">
        <f>VLOOKUP(A873,holiday!A873:G2978,6,FALSE)</f>
        <v>Y</v>
      </c>
      <c r="C873" s="25" t="s">
        <v>9</v>
      </c>
      <c r="D873" s="25">
        <v>105912.16</v>
      </c>
      <c r="E873" s="25" t="str">
        <f t="shared" si="52"/>
        <v>#NA</v>
      </c>
      <c r="F873" s="25" t="str">
        <f t="shared" si="53"/>
        <v>#NA</v>
      </c>
      <c r="G873" s="25" t="str">
        <f t="shared" si="54"/>
        <v>#NA</v>
      </c>
      <c r="H873" s="25">
        <f t="shared" si="55"/>
        <v>105912.16</v>
      </c>
    </row>
    <row r="874" spans="1:8" x14ac:dyDescent="0.45">
      <c r="A874" s="27">
        <v>42877</v>
      </c>
      <c r="B874" s="25" t="str">
        <f>VLOOKUP(A874,holiday!A874:G2979,6,FALSE)</f>
        <v>Y</v>
      </c>
      <c r="C874" s="25" t="s">
        <v>9</v>
      </c>
      <c r="D874" s="25">
        <v>113551.03999999999</v>
      </c>
      <c r="E874" s="25" t="str">
        <f t="shared" si="52"/>
        <v>#NA</v>
      </c>
      <c r="F874" s="25" t="str">
        <f t="shared" si="53"/>
        <v>#NA</v>
      </c>
      <c r="G874" s="25" t="str">
        <f t="shared" si="54"/>
        <v>#NA</v>
      </c>
      <c r="H874" s="25">
        <f t="shared" si="55"/>
        <v>113551.03999999999</v>
      </c>
    </row>
    <row r="875" spans="1:8" x14ac:dyDescent="0.45">
      <c r="A875" s="27">
        <v>42878</v>
      </c>
      <c r="B875" s="25" t="str">
        <f>VLOOKUP(A875,holiday!A875:G2980,6,FALSE)</f>
        <v>Y</v>
      </c>
      <c r="C875" s="25" t="s">
        <v>9</v>
      </c>
      <c r="D875" s="25">
        <v>119127.205</v>
      </c>
      <c r="E875" s="25" t="str">
        <f t="shared" si="52"/>
        <v>#NA</v>
      </c>
      <c r="F875" s="25" t="str">
        <f t="shared" si="53"/>
        <v>#NA</v>
      </c>
      <c r="G875" s="25" t="str">
        <f t="shared" si="54"/>
        <v>#NA</v>
      </c>
      <c r="H875" s="25">
        <f t="shared" si="55"/>
        <v>119127.205</v>
      </c>
    </row>
    <row r="876" spans="1:8" x14ac:dyDescent="0.45">
      <c r="A876" s="27">
        <v>42879</v>
      </c>
      <c r="B876" s="25" t="str">
        <f>VLOOKUP(A876,holiday!A876:G2981,6,FALSE)</f>
        <v>Y</v>
      </c>
      <c r="C876" s="25" t="s">
        <v>9</v>
      </c>
      <c r="D876" s="25">
        <v>121571.97</v>
      </c>
      <c r="E876" s="25" t="str">
        <f t="shared" si="52"/>
        <v>#NA</v>
      </c>
      <c r="F876" s="25" t="str">
        <f t="shared" si="53"/>
        <v>#NA</v>
      </c>
      <c r="G876" s="25" t="str">
        <f t="shared" si="54"/>
        <v>#NA</v>
      </c>
      <c r="H876" s="25">
        <f t="shared" si="55"/>
        <v>121571.97</v>
      </c>
    </row>
    <row r="877" spans="1:8" x14ac:dyDescent="0.45">
      <c r="A877" s="27">
        <v>42880</v>
      </c>
      <c r="B877" s="25" t="str">
        <f>VLOOKUP(A877,holiday!A877:G2982,6,FALSE)</f>
        <v>Y</v>
      </c>
      <c r="C877" s="25" t="s">
        <v>9</v>
      </c>
      <c r="D877" s="25">
        <v>124010.03</v>
      </c>
      <c r="E877" s="25" t="str">
        <f t="shared" si="52"/>
        <v>#NA</v>
      </c>
      <c r="F877" s="25" t="str">
        <f t="shared" si="53"/>
        <v>#NA</v>
      </c>
      <c r="G877" s="25" t="str">
        <f t="shared" si="54"/>
        <v>#NA</v>
      </c>
      <c r="H877" s="25">
        <f t="shared" si="55"/>
        <v>124010.03</v>
      </c>
    </row>
    <row r="878" spans="1:8" x14ac:dyDescent="0.45">
      <c r="A878" s="27">
        <v>42881</v>
      </c>
      <c r="B878" s="25" t="str">
        <f>VLOOKUP(A878,holiday!A878:G2983,6,FALSE)</f>
        <v>Y</v>
      </c>
      <c r="C878" s="25" t="s">
        <v>9</v>
      </c>
      <c r="D878" s="25">
        <v>123130.6</v>
      </c>
      <c r="E878" s="25" t="str">
        <f t="shared" si="52"/>
        <v>#NA</v>
      </c>
      <c r="F878" s="25" t="str">
        <f t="shared" si="53"/>
        <v>#NA</v>
      </c>
      <c r="G878" s="25" t="str">
        <f t="shared" si="54"/>
        <v>#NA</v>
      </c>
      <c r="H878" s="25">
        <f t="shared" si="55"/>
        <v>123130.6</v>
      </c>
    </row>
    <row r="879" spans="1:8" x14ac:dyDescent="0.45">
      <c r="A879" s="27">
        <v>42882</v>
      </c>
      <c r="B879" s="25" t="str">
        <f>VLOOKUP(A879,holiday!A879:G2984,6,FALSE)</f>
        <v>Y</v>
      </c>
      <c r="C879" s="25" t="s">
        <v>9</v>
      </c>
      <c r="D879" s="25">
        <v>104643.675</v>
      </c>
      <c r="E879" s="25" t="str">
        <f t="shared" si="52"/>
        <v>#NA</v>
      </c>
      <c r="F879" s="25" t="str">
        <f t="shared" si="53"/>
        <v>#NA</v>
      </c>
      <c r="G879" s="25" t="str">
        <f t="shared" si="54"/>
        <v>#NA</v>
      </c>
      <c r="H879" s="25">
        <f t="shared" si="55"/>
        <v>104643.675</v>
      </c>
    </row>
    <row r="880" spans="1:8" x14ac:dyDescent="0.45">
      <c r="A880" s="27">
        <v>42883</v>
      </c>
      <c r="B880" s="25" t="str">
        <f>VLOOKUP(A880,holiday!A880:G2985,6,FALSE)</f>
        <v>Y</v>
      </c>
      <c r="C880" s="25" t="s">
        <v>9</v>
      </c>
      <c r="D880" s="25">
        <v>110029.55</v>
      </c>
      <c r="E880" s="25" t="str">
        <f t="shared" si="52"/>
        <v>#NA</v>
      </c>
      <c r="F880" s="25" t="str">
        <f t="shared" si="53"/>
        <v>#NA</v>
      </c>
      <c r="G880" s="25" t="str">
        <f t="shared" si="54"/>
        <v>#NA</v>
      </c>
      <c r="H880" s="25">
        <f t="shared" si="55"/>
        <v>110029.55</v>
      </c>
    </row>
    <row r="881" spans="1:8" x14ac:dyDescent="0.45">
      <c r="A881" s="27">
        <v>42884</v>
      </c>
      <c r="B881" s="25" t="str">
        <f>VLOOKUP(A881,holiday!A881:G2986,6,FALSE)</f>
        <v>Y</v>
      </c>
      <c r="C881" s="25" t="s">
        <v>9</v>
      </c>
      <c r="D881" s="25">
        <v>130516.1</v>
      </c>
      <c r="E881" s="25" t="str">
        <f t="shared" si="52"/>
        <v>#NA</v>
      </c>
      <c r="F881" s="25" t="str">
        <f t="shared" si="53"/>
        <v>#NA</v>
      </c>
      <c r="G881" s="25" t="str">
        <f t="shared" si="54"/>
        <v>#NA</v>
      </c>
      <c r="H881" s="25">
        <f t="shared" si="55"/>
        <v>130516.1</v>
      </c>
    </row>
    <row r="882" spans="1:8" x14ac:dyDescent="0.45">
      <c r="A882" s="27">
        <v>42885</v>
      </c>
      <c r="B882" s="25" t="str">
        <f>VLOOKUP(A882,holiday!A882:G2987,6,FALSE)</f>
        <v>Y</v>
      </c>
      <c r="C882" s="25" t="s">
        <v>9</v>
      </c>
      <c r="D882" s="25">
        <v>132762.38</v>
      </c>
      <c r="E882" s="25" t="str">
        <f t="shared" si="52"/>
        <v>#NA</v>
      </c>
      <c r="F882" s="25" t="str">
        <f t="shared" si="53"/>
        <v>#NA</v>
      </c>
      <c r="G882" s="25" t="str">
        <f t="shared" si="54"/>
        <v>#NA</v>
      </c>
      <c r="H882" s="25">
        <f t="shared" si="55"/>
        <v>132762.38</v>
      </c>
    </row>
    <row r="883" spans="1:8" x14ac:dyDescent="0.45">
      <c r="A883" s="27">
        <v>42886</v>
      </c>
      <c r="B883" s="25" t="str">
        <f>VLOOKUP(A883,holiday!A883:G2988,6,FALSE)</f>
        <v>Y</v>
      </c>
      <c r="C883" s="25" t="s">
        <v>9</v>
      </c>
      <c r="D883" s="25">
        <v>139030.79500000001</v>
      </c>
      <c r="E883" s="25" t="str">
        <f t="shared" si="52"/>
        <v>#NA</v>
      </c>
      <c r="F883" s="25" t="str">
        <f t="shared" si="53"/>
        <v>#NA</v>
      </c>
      <c r="G883" s="25" t="str">
        <f t="shared" si="54"/>
        <v>#NA</v>
      </c>
      <c r="H883" s="25">
        <f t="shared" si="55"/>
        <v>139030.79500000001</v>
      </c>
    </row>
    <row r="884" spans="1:8" x14ac:dyDescent="0.45">
      <c r="A884" s="27">
        <v>42887</v>
      </c>
      <c r="B884" s="25" t="str">
        <f>VLOOKUP(A884,holiday!A884:G2989,6,FALSE)</f>
        <v>Y</v>
      </c>
      <c r="C884" s="25" t="s">
        <v>9</v>
      </c>
      <c r="D884" s="25">
        <v>140202.73499999999</v>
      </c>
      <c r="E884" s="25" t="str">
        <f t="shared" si="52"/>
        <v>#NA</v>
      </c>
      <c r="F884" s="25" t="str">
        <f t="shared" si="53"/>
        <v>#NA</v>
      </c>
      <c r="G884" s="25" t="str">
        <f t="shared" si="54"/>
        <v>#NA</v>
      </c>
      <c r="H884" s="25">
        <f t="shared" si="55"/>
        <v>140202.73499999999</v>
      </c>
    </row>
    <row r="885" spans="1:8" x14ac:dyDescent="0.45">
      <c r="A885" s="27">
        <v>42888</v>
      </c>
      <c r="B885" s="25" t="str">
        <f>VLOOKUP(A885,holiday!A885:G2990,6,FALSE)</f>
        <v>Y</v>
      </c>
      <c r="C885" s="25" t="s">
        <v>9</v>
      </c>
      <c r="D885" s="25">
        <v>136856.79999999999</v>
      </c>
      <c r="E885" s="25" t="str">
        <f t="shared" si="52"/>
        <v>#NA</v>
      </c>
      <c r="F885" s="25" t="str">
        <f t="shared" si="53"/>
        <v>#NA</v>
      </c>
      <c r="G885" s="25" t="str">
        <f t="shared" si="54"/>
        <v>#NA</v>
      </c>
      <c r="H885" s="25">
        <f t="shared" si="55"/>
        <v>136856.79999999999</v>
      </c>
    </row>
    <row r="886" spans="1:8" x14ac:dyDescent="0.45">
      <c r="A886" s="27">
        <v>42889</v>
      </c>
      <c r="B886" s="25" t="str">
        <f>VLOOKUP(A886,holiday!A886:G2991,6,FALSE)</f>
        <v>Y</v>
      </c>
      <c r="C886" s="25" t="s">
        <v>9</v>
      </c>
      <c r="D886" s="25">
        <v>122161.405</v>
      </c>
      <c r="E886" s="25" t="str">
        <f t="shared" si="52"/>
        <v>#NA</v>
      </c>
      <c r="F886" s="25" t="str">
        <f t="shared" si="53"/>
        <v>#NA</v>
      </c>
      <c r="G886" s="25" t="str">
        <f t="shared" si="54"/>
        <v>#NA</v>
      </c>
      <c r="H886" s="25">
        <f t="shared" si="55"/>
        <v>122161.405</v>
      </c>
    </row>
    <row r="887" spans="1:8" x14ac:dyDescent="0.45">
      <c r="A887" s="27">
        <v>42890</v>
      </c>
      <c r="B887" s="25" t="str">
        <f>VLOOKUP(A887,holiday!A887:G2992,6,FALSE)</f>
        <v>Y</v>
      </c>
      <c r="C887" s="25" t="s">
        <v>9</v>
      </c>
      <c r="D887" s="25">
        <v>118953.95</v>
      </c>
      <c r="E887" s="25" t="str">
        <f t="shared" si="52"/>
        <v>#NA</v>
      </c>
      <c r="F887" s="25" t="str">
        <f t="shared" si="53"/>
        <v>#NA</v>
      </c>
      <c r="G887" s="25" t="str">
        <f t="shared" si="54"/>
        <v>#NA</v>
      </c>
      <c r="H887" s="25">
        <f t="shared" si="55"/>
        <v>118953.95</v>
      </c>
    </row>
    <row r="888" spans="1:8" x14ac:dyDescent="0.45">
      <c r="A888" s="27">
        <v>42891</v>
      </c>
      <c r="B888" s="25" t="str">
        <f>VLOOKUP(A888,holiday!A888:G2993,6,FALSE)</f>
        <v>Y</v>
      </c>
      <c r="C888" s="25" t="s">
        <v>9</v>
      </c>
      <c r="D888" s="25">
        <v>132877.45000000001</v>
      </c>
      <c r="E888" s="25" t="str">
        <f t="shared" si="52"/>
        <v>#NA</v>
      </c>
      <c r="F888" s="25" t="str">
        <f t="shared" si="53"/>
        <v>#NA</v>
      </c>
      <c r="G888" s="25" t="str">
        <f t="shared" si="54"/>
        <v>#NA</v>
      </c>
      <c r="H888" s="25">
        <f t="shared" si="55"/>
        <v>132877.45000000001</v>
      </c>
    </row>
    <row r="889" spans="1:8" x14ac:dyDescent="0.45">
      <c r="A889" s="27">
        <v>42892</v>
      </c>
      <c r="B889" s="25" t="str">
        <f>VLOOKUP(A889,holiday!A889:G2994,6,FALSE)</f>
        <v>Y</v>
      </c>
      <c r="C889" s="25" t="s">
        <v>9</v>
      </c>
      <c r="D889" s="25">
        <v>133274.53</v>
      </c>
      <c r="E889" s="25" t="str">
        <f t="shared" si="52"/>
        <v>#NA</v>
      </c>
      <c r="F889" s="25" t="str">
        <f t="shared" si="53"/>
        <v>#NA</v>
      </c>
      <c r="G889" s="25" t="str">
        <f t="shared" si="54"/>
        <v>#NA</v>
      </c>
      <c r="H889" s="25">
        <f t="shared" si="55"/>
        <v>133274.53</v>
      </c>
    </row>
    <row r="890" spans="1:8" x14ac:dyDescent="0.45">
      <c r="A890" s="27">
        <v>42893</v>
      </c>
      <c r="B890" s="25" t="str">
        <f>VLOOKUP(A890,holiday!A890:G2995,6,FALSE)</f>
        <v>Y</v>
      </c>
      <c r="C890" s="25" t="s">
        <v>9</v>
      </c>
      <c r="D890" s="25">
        <v>136116.12</v>
      </c>
      <c r="E890" s="25" t="str">
        <f t="shared" si="52"/>
        <v>#NA</v>
      </c>
      <c r="F890" s="25" t="str">
        <f t="shared" si="53"/>
        <v>#NA</v>
      </c>
      <c r="G890" s="25" t="str">
        <f t="shared" si="54"/>
        <v>#NA</v>
      </c>
      <c r="H890" s="25">
        <f t="shared" si="55"/>
        <v>136116.12</v>
      </c>
    </row>
    <row r="891" spans="1:8" x14ac:dyDescent="0.45">
      <c r="A891" s="27">
        <v>42894</v>
      </c>
      <c r="B891" s="25" t="str">
        <f>VLOOKUP(A891,holiday!A891:G2996,6,FALSE)</f>
        <v>Y</v>
      </c>
      <c r="C891" s="25" t="s">
        <v>9</v>
      </c>
      <c r="D891" s="25">
        <v>139511.78</v>
      </c>
      <c r="E891" s="25" t="str">
        <f t="shared" si="52"/>
        <v>#NA</v>
      </c>
      <c r="F891" s="25" t="str">
        <f t="shared" si="53"/>
        <v>#NA</v>
      </c>
      <c r="G891" s="25" t="str">
        <f t="shared" si="54"/>
        <v>#NA</v>
      </c>
      <c r="H891" s="25">
        <f t="shared" si="55"/>
        <v>139511.78</v>
      </c>
    </row>
    <row r="892" spans="1:8" x14ac:dyDescent="0.45">
      <c r="A892" s="27">
        <v>42895</v>
      </c>
      <c r="B892" s="25" t="str">
        <f>VLOOKUP(A892,holiday!A892:G2997,6,FALSE)</f>
        <v>Y</v>
      </c>
      <c r="C892" s="25" t="s">
        <v>9</v>
      </c>
      <c r="D892" s="25">
        <v>130994.54</v>
      </c>
      <c r="E892" s="25" t="str">
        <f t="shared" si="52"/>
        <v>#NA</v>
      </c>
      <c r="F892" s="25" t="str">
        <f t="shared" si="53"/>
        <v>#NA</v>
      </c>
      <c r="G892" s="25" t="str">
        <f t="shared" si="54"/>
        <v>#NA</v>
      </c>
      <c r="H892" s="25">
        <f t="shared" si="55"/>
        <v>130994.54</v>
      </c>
    </row>
    <row r="893" spans="1:8" x14ac:dyDescent="0.45">
      <c r="A893" s="27">
        <v>42896</v>
      </c>
      <c r="B893" s="25" t="str">
        <f>VLOOKUP(A893,holiday!A893:G2998,6,FALSE)</f>
        <v>Y</v>
      </c>
      <c r="C893" s="25" t="s">
        <v>9</v>
      </c>
      <c r="D893" s="25">
        <v>120698.91499999999</v>
      </c>
      <c r="E893" s="25" t="str">
        <f t="shared" si="52"/>
        <v>#NA</v>
      </c>
      <c r="F893" s="25" t="str">
        <f t="shared" si="53"/>
        <v>#NA</v>
      </c>
      <c r="G893" s="25" t="str">
        <f t="shared" si="54"/>
        <v>#NA</v>
      </c>
      <c r="H893" s="25">
        <f t="shared" si="55"/>
        <v>120698.91499999999</v>
      </c>
    </row>
    <row r="894" spans="1:8" x14ac:dyDescent="0.45">
      <c r="A894" s="27">
        <v>42897</v>
      </c>
      <c r="B894" s="25" t="str">
        <f>VLOOKUP(A894,holiday!A894:G2999,6,FALSE)</f>
        <v>Y</v>
      </c>
      <c r="C894" s="25" t="s">
        <v>9</v>
      </c>
      <c r="D894" s="25">
        <v>113374.465</v>
      </c>
      <c r="E894" s="25" t="str">
        <f t="shared" si="52"/>
        <v>#NA</v>
      </c>
      <c r="F894" s="25" t="str">
        <f t="shared" si="53"/>
        <v>#NA</v>
      </c>
      <c r="G894" s="25" t="str">
        <f t="shared" si="54"/>
        <v>#NA</v>
      </c>
      <c r="H894" s="25">
        <f t="shared" si="55"/>
        <v>113374.465</v>
      </c>
    </row>
    <row r="895" spans="1:8" x14ac:dyDescent="0.45">
      <c r="A895" s="27">
        <v>42898</v>
      </c>
      <c r="B895" s="25" t="str">
        <f>VLOOKUP(A895,holiday!A895:G3000,6,FALSE)</f>
        <v>Y</v>
      </c>
      <c r="C895" s="25" t="s">
        <v>10</v>
      </c>
      <c r="D895" s="25">
        <v>117691.685</v>
      </c>
      <c r="E895" s="25" t="str">
        <f t="shared" si="52"/>
        <v>#NA</v>
      </c>
      <c r="F895" s="25" t="str">
        <f t="shared" si="53"/>
        <v>#NA</v>
      </c>
      <c r="G895" s="25">
        <f t="shared" si="54"/>
        <v>117691.685</v>
      </c>
      <c r="H895" s="25" t="str">
        <f t="shared" si="55"/>
        <v>#NA</v>
      </c>
    </row>
    <row r="896" spans="1:8" x14ac:dyDescent="0.45">
      <c r="A896" s="27">
        <v>42899</v>
      </c>
      <c r="B896" s="25" t="str">
        <f>VLOOKUP(A896,holiday!A896:G3001,6,FALSE)</f>
        <v>Y</v>
      </c>
      <c r="C896" s="25" t="s">
        <v>9</v>
      </c>
      <c r="D896" s="25">
        <v>135184.95000000001</v>
      </c>
      <c r="E896" s="25" t="str">
        <f t="shared" si="52"/>
        <v>#NA</v>
      </c>
      <c r="F896" s="25" t="str">
        <f t="shared" si="53"/>
        <v>#NA</v>
      </c>
      <c r="G896" s="25" t="str">
        <f t="shared" si="54"/>
        <v>#NA</v>
      </c>
      <c r="H896" s="25">
        <f t="shared" si="55"/>
        <v>135184.95000000001</v>
      </c>
    </row>
    <row r="897" spans="1:8" x14ac:dyDescent="0.45">
      <c r="A897" s="27">
        <v>42900</v>
      </c>
      <c r="B897" s="25" t="str">
        <f>VLOOKUP(A897,holiday!A897:G3002,6,FALSE)</f>
        <v>Y</v>
      </c>
      <c r="C897" s="25" t="s">
        <v>9</v>
      </c>
      <c r="D897" s="25">
        <v>136253.42000000001</v>
      </c>
      <c r="E897" s="25" t="str">
        <f t="shared" si="52"/>
        <v>#NA</v>
      </c>
      <c r="F897" s="25" t="str">
        <f t="shared" si="53"/>
        <v>#NA</v>
      </c>
      <c r="G897" s="25" t="str">
        <f t="shared" si="54"/>
        <v>#NA</v>
      </c>
      <c r="H897" s="25">
        <f t="shared" si="55"/>
        <v>136253.42000000001</v>
      </c>
    </row>
    <row r="898" spans="1:8" x14ac:dyDescent="0.45">
      <c r="A898" s="27">
        <v>42901</v>
      </c>
      <c r="B898" s="25" t="str">
        <f>VLOOKUP(A898,holiday!A898:G3003,6,FALSE)</f>
        <v>Y</v>
      </c>
      <c r="C898" s="25" t="s">
        <v>9</v>
      </c>
      <c r="D898" s="25">
        <v>135303.255</v>
      </c>
      <c r="E898" s="25" t="str">
        <f t="shared" ref="E898:E961" si="56">IF(B898&lt;&gt;C898,"#NA","#NA")</f>
        <v>#NA</v>
      </c>
      <c r="F898" s="25" t="str">
        <f t="shared" ref="F898:F961" si="57">IF(B898="N",D898,"#NA")</f>
        <v>#NA</v>
      </c>
      <c r="G898" s="25" t="str">
        <f t="shared" ref="G898:G961" si="58">IF(C898="y",D898,"#NA")</f>
        <v>#NA</v>
      </c>
      <c r="H898" s="25">
        <f t="shared" ref="H898:H961" si="59">IF(C898&lt;&gt;"n","#NA",D898)</f>
        <v>135303.255</v>
      </c>
    </row>
    <row r="899" spans="1:8" x14ac:dyDescent="0.45">
      <c r="A899" s="27">
        <v>42902</v>
      </c>
      <c r="B899" s="25" t="str">
        <f>VLOOKUP(A899,holiday!A899:G3004,6,FALSE)</f>
        <v>Y</v>
      </c>
      <c r="C899" s="25" t="s">
        <v>9</v>
      </c>
      <c r="D899" s="25">
        <v>135269.63500000001</v>
      </c>
      <c r="E899" s="25" t="str">
        <f t="shared" si="56"/>
        <v>#NA</v>
      </c>
      <c r="F899" s="25" t="str">
        <f t="shared" si="57"/>
        <v>#NA</v>
      </c>
      <c r="G899" s="25" t="str">
        <f t="shared" si="58"/>
        <v>#NA</v>
      </c>
      <c r="H899" s="25">
        <f t="shared" si="59"/>
        <v>135269.63500000001</v>
      </c>
    </row>
    <row r="900" spans="1:8" x14ac:dyDescent="0.45">
      <c r="A900" s="27">
        <v>42903</v>
      </c>
      <c r="B900" s="25" t="str">
        <f>VLOOKUP(A900,holiday!A900:G3005,6,FALSE)</f>
        <v>Y</v>
      </c>
      <c r="C900" s="25" t="s">
        <v>9</v>
      </c>
      <c r="D900" s="25">
        <v>121178.68</v>
      </c>
      <c r="E900" s="25" t="str">
        <f t="shared" si="56"/>
        <v>#NA</v>
      </c>
      <c r="F900" s="25" t="str">
        <f t="shared" si="57"/>
        <v>#NA</v>
      </c>
      <c r="G900" s="25" t="str">
        <f t="shared" si="58"/>
        <v>#NA</v>
      </c>
      <c r="H900" s="25">
        <f t="shared" si="59"/>
        <v>121178.68</v>
      </c>
    </row>
    <row r="901" spans="1:8" x14ac:dyDescent="0.45">
      <c r="A901" s="27">
        <v>42904</v>
      </c>
      <c r="B901" s="25" t="str">
        <f>VLOOKUP(A901,holiday!A901:G3006,6,FALSE)</f>
        <v>Y</v>
      </c>
      <c r="C901" s="25" t="s">
        <v>9</v>
      </c>
      <c r="D901" s="25">
        <v>116112.74</v>
      </c>
      <c r="E901" s="25" t="str">
        <f t="shared" si="56"/>
        <v>#NA</v>
      </c>
      <c r="F901" s="25" t="str">
        <f t="shared" si="57"/>
        <v>#NA</v>
      </c>
      <c r="G901" s="25" t="str">
        <f t="shared" si="58"/>
        <v>#NA</v>
      </c>
      <c r="H901" s="25">
        <f t="shared" si="59"/>
        <v>116112.74</v>
      </c>
    </row>
    <row r="902" spans="1:8" x14ac:dyDescent="0.45">
      <c r="A902" s="27">
        <v>42905</v>
      </c>
      <c r="B902" s="25" t="str">
        <f>VLOOKUP(A902,holiday!A902:G3007,6,FALSE)</f>
        <v>Y</v>
      </c>
      <c r="C902" s="25" t="s">
        <v>9</v>
      </c>
      <c r="D902" s="25">
        <v>134925.74</v>
      </c>
      <c r="E902" s="25" t="str">
        <f t="shared" si="56"/>
        <v>#NA</v>
      </c>
      <c r="F902" s="25" t="str">
        <f t="shared" si="57"/>
        <v>#NA</v>
      </c>
      <c r="G902" s="25" t="str">
        <f t="shared" si="58"/>
        <v>#NA</v>
      </c>
      <c r="H902" s="25">
        <f t="shared" si="59"/>
        <v>134925.74</v>
      </c>
    </row>
    <row r="903" spans="1:8" x14ac:dyDescent="0.45">
      <c r="A903" s="27">
        <v>42906</v>
      </c>
      <c r="B903" s="25" t="str">
        <f>VLOOKUP(A903,holiday!A903:G3008,6,FALSE)</f>
        <v>Y</v>
      </c>
      <c r="C903" s="25" t="s">
        <v>9</v>
      </c>
      <c r="D903" s="25">
        <v>131996.97</v>
      </c>
      <c r="E903" s="25" t="str">
        <f t="shared" si="56"/>
        <v>#NA</v>
      </c>
      <c r="F903" s="25" t="str">
        <f t="shared" si="57"/>
        <v>#NA</v>
      </c>
      <c r="G903" s="25" t="str">
        <f t="shared" si="58"/>
        <v>#NA</v>
      </c>
      <c r="H903" s="25">
        <f t="shared" si="59"/>
        <v>131996.97</v>
      </c>
    </row>
    <row r="904" spans="1:8" x14ac:dyDescent="0.45">
      <c r="A904" s="27">
        <v>42907</v>
      </c>
      <c r="B904" s="25" t="str">
        <f>VLOOKUP(A904,holiday!A904:G3009,6,FALSE)</f>
        <v>Y</v>
      </c>
      <c r="C904" s="25" t="s">
        <v>9</v>
      </c>
      <c r="D904" s="25">
        <v>139814.29999999999</v>
      </c>
      <c r="E904" s="25" t="str">
        <f t="shared" si="56"/>
        <v>#NA</v>
      </c>
      <c r="F904" s="25" t="str">
        <f t="shared" si="57"/>
        <v>#NA</v>
      </c>
      <c r="G904" s="25" t="str">
        <f t="shared" si="58"/>
        <v>#NA</v>
      </c>
      <c r="H904" s="25">
        <f t="shared" si="59"/>
        <v>139814.29999999999</v>
      </c>
    </row>
    <row r="905" spans="1:8" x14ac:dyDescent="0.45">
      <c r="A905" s="27">
        <v>42908</v>
      </c>
      <c r="B905" s="25" t="str">
        <f>VLOOKUP(A905,holiday!A905:G3010,6,FALSE)</f>
        <v>Y</v>
      </c>
      <c r="C905" s="25" t="s">
        <v>9</v>
      </c>
      <c r="D905" s="25">
        <v>140348.57</v>
      </c>
      <c r="E905" s="25" t="str">
        <f t="shared" si="56"/>
        <v>#NA</v>
      </c>
      <c r="F905" s="25" t="str">
        <f t="shared" si="57"/>
        <v>#NA</v>
      </c>
      <c r="G905" s="25" t="str">
        <f t="shared" si="58"/>
        <v>#NA</v>
      </c>
      <c r="H905" s="25">
        <f t="shared" si="59"/>
        <v>140348.57</v>
      </c>
    </row>
    <row r="906" spans="1:8" x14ac:dyDescent="0.45">
      <c r="A906" s="27">
        <v>42909</v>
      </c>
      <c r="B906" s="25" t="str">
        <f>VLOOKUP(A906,holiday!A906:G3011,6,FALSE)</f>
        <v>Y</v>
      </c>
      <c r="C906" s="25" t="s">
        <v>9</v>
      </c>
      <c r="D906" s="25">
        <v>132029.57500000001</v>
      </c>
      <c r="E906" s="25" t="str">
        <f t="shared" si="56"/>
        <v>#NA</v>
      </c>
      <c r="F906" s="25" t="str">
        <f t="shared" si="57"/>
        <v>#NA</v>
      </c>
      <c r="G906" s="25" t="str">
        <f t="shared" si="58"/>
        <v>#NA</v>
      </c>
      <c r="H906" s="25">
        <f t="shared" si="59"/>
        <v>132029.57500000001</v>
      </c>
    </row>
    <row r="907" spans="1:8" x14ac:dyDescent="0.45">
      <c r="A907" s="27">
        <v>42910</v>
      </c>
      <c r="B907" s="25" t="str">
        <f>VLOOKUP(A907,holiday!A907:G3012,6,FALSE)</f>
        <v>Y</v>
      </c>
      <c r="C907" s="25" t="s">
        <v>9</v>
      </c>
      <c r="D907" s="25">
        <v>122393.325</v>
      </c>
      <c r="E907" s="25" t="str">
        <f t="shared" si="56"/>
        <v>#NA</v>
      </c>
      <c r="F907" s="25" t="str">
        <f t="shared" si="57"/>
        <v>#NA</v>
      </c>
      <c r="G907" s="25" t="str">
        <f t="shared" si="58"/>
        <v>#NA</v>
      </c>
      <c r="H907" s="25">
        <f t="shared" si="59"/>
        <v>122393.325</v>
      </c>
    </row>
    <row r="908" spans="1:8" x14ac:dyDescent="0.45">
      <c r="A908" s="27">
        <v>42911</v>
      </c>
      <c r="B908" s="25" t="str">
        <f>VLOOKUP(A908,holiday!A908:G3013,6,FALSE)</f>
        <v>Y</v>
      </c>
      <c r="C908" s="25" t="s">
        <v>9</v>
      </c>
      <c r="D908" s="25">
        <v>118103.86500000001</v>
      </c>
      <c r="E908" s="25" t="str">
        <f t="shared" si="56"/>
        <v>#NA</v>
      </c>
      <c r="F908" s="25" t="str">
        <f t="shared" si="57"/>
        <v>#NA</v>
      </c>
      <c r="G908" s="25" t="str">
        <f t="shared" si="58"/>
        <v>#NA</v>
      </c>
      <c r="H908" s="25">
        <f t="shared" si="59"/>
        <v>118103.86500000001</v>
      </c>
    </row>
    <row r="909" spans="1:8" x14ac:dyDescent="0.45">
      <c r="A909" s="27">
        <v>42912</v>
      </c>
      <c r="B909" s="25" t="str">
        <f>VLOOKUP(A909,holiday!A909:G3014,6,FALSE)</f>
        <v>Y</v>
      </c>
      <c r="C909" s="25" t="s">
        <v>9</v>
      </c>
      <c r="D909" s="25">
        <v>138040.38</v>
      </c>
      <c r="E909" s="25" t="str">
        <f t="shared" si="56"/>
        <v>#NA</v>
      </c>
      <c r="F909" s="25" t="str">
        <f t="shared" si="57"/>
        <v>#NA</v>
      </c>
      <c r="G909" s="25" t="str">
        <f t="shared" si="58"/>
        <v>#NA</v>
      </c>
      <c r="H909" s="25">
        <f t="shared" si="59"/>
        <v>138040.38</v>
      </c>
    </row>
    <row r="910" spans="1:8" x14ac:dyDescent="0.45">
      <c r="A910" s="27">
        <v>42913</v>
      </c>
      <c r="B910" s="25" t="str">
        <f>VLOOKUP(A910,holiday!A910:G3015,6,FALSE)</f>
        <v>Y</v>
      </c>
      <c r="C910" s="25" t="s">
        <v>9</v>
      </c>
      <c r="D910" s="25">
        <v>144526.63</v>
      </c>
      <c r="E910" s="25" t="str">
        <f t="shared" si="56"/>
        <v>#NA</v>
      </c>
      <c r="F910" s="25" t="str">
        <f t="shared" si="57"/>
        <v>#NA</v>
      </c>
      <c r="G910" s="25" t="str">
        <f t="shared" si="58"/>
        <v>#NA</v>
      </c>
      <c r="H910" s="25">
        <f t="shared" si="59"/>
        <v>144526.63</v>
      </c>
    </row>
    <row r="911" spans="1:8" x14ac:dyDescent="0.45">
      <c r="A911" s="27">
        <v>42914</v>
      </c>
      <c r="B911" s="25" t="str">
        <f>VLOOKUP(A911,holiday!A911:G3016,6,FALSE)</f>
        <v>Y</v>
      </c>
      <c r="C911" s="25" t="s">
        <v>9</v>
      </c>
      <c r="D911" s="25">
        <v>141351.89499999999</v>
      </c>
      <c r="E911" s="25" t="str">
        <f t="shared" si="56"/>
        <v>#NA</v>
      </c>
      <c r="F911" s="25" t="str">
        <f t="shared" si="57"/>
        <v>#NA</v>
      </c>
      <c r="G911" s="25" t="str">
        <f t="shared" si="58"/>
        <v>#NA</v>
      </c>
      <c r="H911" s="25">
        <f t="shared" si="59"/>
        <v>141351.89499999999</v>
      </c>
    </row>
    <row r="912" spans="1:8" x14ac:dyDescent="0.45">
      <c r="A912" s="27">
        <v>42915</v>
      </c>
      <c r="B912" s="25" t="str">
        <f>VLOOKUP(A912,holiday!A912:G3017,6,FALSE)</f>
        <v>Y</v>
      </c>
      <c r="C912" s="25" t="s">
        <v>9</v>
      </c>
      <c r="D912" s="25">
        <v>138124.06</v>
      </c>
      <c r="E912" s="25" t="str">
        <f t="shared" si="56"/>
        <v>#NA</v>
      </c>
      <c r="F912" s="25" t="str">
        <f t="shared" si="57"/>
        <v>#NA</v>
      </c>
      <c r="G912" s="25" t="str">
        <f t="shared" si="58"/>
        <v>#NA</v>
      </c>
      <c r="H912" s="25">
        <f t="shared" si="59"/>
        <v>138124.06</v>
      </c>
    </row>
    <row r="913" spans="1:8" x14ac:dyDescent="0.45">
      <c r="A913" s="27">
        <v>42916</v>
      </c>
      <c r="B913" s="25" t="str">
        <f>VLOOKUP(A913,holiday!A913:G3018,6,FALSE)</f>
        <v>N</v>
      </c>
      <c r="C913" s="25" t="s">
        <v>9</v>
      </c>
      <c r="D913" s="25">
        <v>139275.77499999999</v>
      </c>
      <c r="E913" s="25" t="str">
        <f t="shared" si="56"/>
        <v>#NA</v>
      </c>
      <c r="F913" s="25">
        <f t="shared" si="57"/>
        <v>139275.77499999999</v>
      </c>
      <c r="G913" s="25" t="str">
        <f t="shared" si="58"/>
        <v>#NA</v>
      </c>
      <c r="H913" s="25">
        <f t="shared" si="59"/>
        <v>139275.77499999999</v>
      </c>
    </row>
    <row r="914" spans="1:8" x14ac:dyDescent="0.45">
      <c r="A914" s="27">
        <v>42917</v>
      </c>
      <c r="B914" s="25" t="str">
        <f>VLOOKUP(A914,holiday!A914:G3019,6,FALSE)</f>
        <v>N</v>
      </c>
      <c r="C914" s="25" t="s">
        <v>9</v>
      </c>
      <c r="D914" s="25">
        <v>125949.5</v>
      </c>
      <c r="E914" s="25" t="str">
        <f t="shared" si="56"/>
        <v>#NA</v>
      </c>
      <c r="F914" s="25">
        <f t="shared" si="57"/>
        <v>125949.5</v>
      </c>
      <c r="G914" s="25" t="str">
        <f t="shared" si="58"/>
        <v>#NA</v>
      </c>
      <c r="H914" s="25">
        <f t="shared" si="59"/>
        <v>125949.5</v>
      </c>
    </row>
    <row r="915" spans="1:8" x14ac:dyDescent="0.45">
      <c r="A915" s="27">
        <v>42918</v>
      </c>
      <c r="B915" s="25" t="str">
        <f>VLOOKUP(A915,holiday!A915:G3020,6,FALSE)</f>
        <v>N</v>
      </c>
      <c r="C915" s="25" t="s">
        <v>9</v>
      </c>
      <c r="D915" s="25">
        <v>120137.45</v>
      </c>
      <c r="E915" s="25" t="str">
        <f t="shared" si="56"/>
        <v>#NA</v>
      </c>
      <c r="F915" s="25">
        <f t="shared" si="57"/>
        <v>120137.45</v>
      </c>
      <c r="G915" s="25" t="str">
        <f t="shared" si="58"/>
        <v>#NA</v>
      </c>
      <c r="H915" s="25">
        <f t="shared" si="59"/>
        <v>120137.45</v>
      </c>
    </row>
    <row r="916" spans="1:8" x14ac:dyDescent="0.45">
      <c r="A916" s="27">
        <v>42919</v>
      </c>
      <c r="B916" s="25" t="str">
        <f>VLOOKUP(A916,holiday!A916:G3021,6,FALSE)</f>
        <v>N</v>
      </c>
      <c r="C916" s="25" t="s">
        <v>9</v>
      </c>
      <c r="D916" s="25">
        <v>139765.32</v>
      </c>
      <c r="E916" s="25" t="str">
        <f t="shared" si="56"/>
        <v>#NA</v>
      </c>
      <c r="F916" s="25">
        <f t="shared" si="57"/>
        <v>139765.32</v>
      </c>
      <c r="G916" s="25" t="str">
        <f t="shared" si="58"/>
        <v>#NA</v>
      </c>
      <c r="H916" s="25">
        <f t="shared" si="59"/>
        <v>139765.32</v>
      </c>
    </row>
    <row r="917" spans="1:8" x14ac:dyDescent="0.45">
      <c r="A917" s="27">
        <v>42920</v>
      </c>
      <c r="B917" s="25" t="str">
        <f>VLOOKUP(A917,holiday!A917:G3022,6,FALSE)</f>
        <v>N</v>
      </c>
      <c r="C917" s="25" t="s">
        <v>9</v>
      </c>
      <c r="D917" s="25">
        <v>134029.80499999999</v>
      </c>
      <c r="E917" s="25" t="str">
        <f t="shared" si="56"/>
        <v>#NA</v>
      </c>
      <c r="F917" s="25">
        <f t="shared" si="57"/>
        <v>134029.80499999999</v>
      </c>
      <c r="G917" s="25" t="str">
        <f t="shared" si="58"/>
        <v>#NA</v>
      </c>
      <c r="H917" s="25">
        <f t="shared" si="59"/>
        <v>134029.80499999999</v>
      </c>
    </row>
    <row r="918" spans="1:8" x14ac:dyDescent="0.45">
      <c r="A918" s="27">
        <v>42921</v>
      </c>
      <c r="B918" s="25" t="str">
        <f>VLOOKUP(A918,holiday!A918:G3023,6,FALSE)</f>
        <v>N</v>
      </c>
      <c r="C918" s="25" t="s">
        <v>9</v>
      </c>
      <c r="D918" s="25">
        <v>134084.66500000001</v>
      </c>
      <c r="E918" s="25" t="str">
        <f t="shared" si="56"/>
        <v>#NA</v>
      </c>
      <c r="F918" s="25">
        <f t="shared" si="57"/>
        <v>134084.66500000001</v>
      </c>
      <c r="G918" s="25" t="str">
        <f t="shared" si="58"/>
        <v>#NA</v>
      </c>
      <c r="H918" s="25">
        <f t="shared" si="59"/>
        <v>134084.66500000001</v>
      </c>
    </row>
    <row r="919" spans="1:8" x14ac:dyDescent="0.45">
      <c r="A919" s="27">
        <v>42922</v>
      </c>
      <c r="B919" s="25" t="str">
        <f>VLOOKUP(A919,holiday!A919:G3024,6,FALSE)</f>
        <v>N</v>
      </c>
      <c r="C919" s="25" t="s">
        <v>9</v>
      </c>
      <c r="D919" s="25">
        <v>137899.715</v>
      </c>
      <c r="E919" s="25" t="str">
        <f t="shared" si="56"/>
        <v>#NA</v>
      </c>
      <c r="F919" s="25">
        <f t="shared" si="57"/>
        <v>137899.715</v>
      </c>
      <c r="G919" s="25" t="str">
        <f t="shared" si="58"/>
        <v>#NA</v>
      </c>
      <c r="H919" s="25">
        <f t="shared" si="59"/>
        <v>137899.715</v>
      </c>
    </row>
    <row r="920" spans="1:8" x14ac:dyDescent="0.45">
      <c r="A920" s="27">
        <v>42923</v>
      </c>
      <c r="B920" s="25" t="str">
        <f>VLOOKUP(A920,holiday!A920:G3025,6,FALSE)</f>
        <v>N</v>
      </c>
      <c r="C920" s="25" t="s">
        <v>9</v>
      </c>
      <c r="D920" s="25">
        <v>134078.07</v>
      </c>
      <c r="E920" s="25" t="str">
        <f t="shared" si="56"/>
        <v>#NA</v>
      </c>
      <c r="F920" s="25">
        <f t="shared" si="57"/>
        <v>134078.07</v>
      </c>
      <c r="G920" s="25" t="str">
        <f t="shared" si="58"/>
        <v>#NA</v>
      </c>
      <c r="H920" s="25">
        <f t="shared" si="59"/>
        <v>134078.07</v>
      </c>
    </row>
    <row r="921" spans="1:8" x14ac:dyDescent="0.45">
      <c r="A921" s="27">
        <v>42924</v>
      </c>
      <c r="B921" s="25" t="str">
        <f>VLOOKUP(A921,holiday!A921:G3026,6,FALSE)</f>
        <v>N</v>
      </c>
      <c r="C921" s="25" t="s">
        <v>9</v>
      </c>
      <c r="D921" s="25">
        <v>123687.97</v>
      </c>
      <c r="E921" s="25" t="str">
        <f t="shared" si="56"/>
        <v>#NA</v>
      </c>
      <c r="F921" s="25">
        <f t="shared" si="57"/>
        <v>123687.97</v>
      </c>
      <c r="G921" s="25" t="str">
        <f t="shared" si="58"/>
        <v>#NA</v>
      </c>
      <c r="H921" s="25">
        <f t="shared" si="59"/>
        <v>123687.97</v>
      </c>
    </row>
    <row r="922" spans="1:8" x14ac:dyDescent="0.45">
      <c r="A922" s="27">
        <v>42925</v>
      </c>
      <c r="B922" s="25" t="str">
        <f>VLOOKUP(A922,holiday!A922:G3027,6,FALSE)</f>
        <v>N</v>
      </c>
      <c r="C922" s="25" t="s">
        <v>9</v>
      </c>
      <c r="D922" s="25">
        <v>116064.03</v>
      </c>
      <c r="E922" s="25" t="str">
        <f t="shared" si="56"/>
        <v>#NA</v>
      </c>
      <c r="F922" s="25">
        <f t="shared" si="57"/>
        <v>116064.03</v>
      </c>
      <c r="G922" s="25" t="str">
        <f t="shared" si="58"/>
        <v>#NA</v>
      </c>
      <c r="H922" s="25">
        <f t="shared" si="59"/>
        <v>116064.03</v>
      </c>
    </row>
    <row r="923" spans="1:8" x14ac:dyDescent="0.45">
      <c r="A923" s="27">
        <v>42926</v>
      </c>
      <c r="B923" s="25" t="str">
        <f>VLOOKUP(A923,holiday!A923:G3028,6,FALSE)</f>
        <v>N</v>
      </c>
      <c r="C923" s="25" t="s">
        <v>9</v>
      </c>
      <c r="D923" s="25">
        <v>133132.32500000001</v>
      </c>
      <c r="E923" s="25" t="str">
        <f t="shared" si="56"/>
        <v>#NA</v>
      </c>
      <c r="F923" s="25">
        <f t="shared" si="57"/>
        <v>133132.32500000001</v>
      </c>
      <c r="G923" s="25" t="str">
        <f t="shared" si="58"/>
        <v>#NA</v>
      </c>
      <c r="H923" s="25">
        <f t="shared" si="59"/>
        <v>133132.32500000001</v>
      </c>
    </row>
    <row r="924" spans="1:8" x14ac:dyDescent="0.45">
      <c r="A924" s="27">
        <v>42927</v>
      </c>
      <c r="B924" s="25" t="str">
        <f>VLOOKUP(A924,holiday!A924:G3029,6,FALSE)</f>
        <v>N</v>
      </c>
      <c r="C924" s="25" t="s">
        <v>9</v>
      </c>
      <c r="D924" s="25">
        <v>137352.78</v>
      </c>
      <c r="E924" s="25" t="str">
        <f t="shared" si="56"/>
        <v>#NA</v>
      </c>
      <c r="F924" s="25">
        <f t="shared" si="57"/>
        <v>137352.78</v>
      </c>
      <c r="G924" s="25" t="str">
        <f t="shared" si="58"/>
        <v>#NA</v>
      </c>
      <c r="H924" s="25">
        <f t="shared" si="59"/>
        <v>137352.78</v>
      </c>
    </row>
    <row r="925" spans="1:8" x14ac:dyDescent="0.45">
      <c r="A925" s="27">
        <v>42928</v>
      </c>
      <c r="B925" s="25" t="str">
        <f>VLOOKUP(A925,holiday!A925:G3030,6,FALSE)</f>
        <v>N</v>
      </c>
      <c r="C925" s="25" t="s">
        <v>9</v>
      </c>
      <c r="D925" s="25">
        <v>138152.10500000001</v>
      </c>
      <c r="E925" s="25" t="str">
        <f t="shared" si="56"/>
        <v>#NA</v>
      </c>
      <c r="F925" s="25">
        <f t="shared" si="57"/>
        <v>138152.10500000001</v>
      </c>
      <c r="G925" s="25" t="str">
        <f t="shared" si="58"/>
        <v>#NA</v>
      </c>
      <c r="H925" s="25">
        <f t="shared" si="59"/>
        <v>138152.10500000001</v>
      </c>
    </row>
    <row r="926" spans="1:8" x14ac:dyDescent="0.45">
      <c r="A926" s="27">
        <v>42929</v>
      </c>
      <c r="B926" s="25" t="str">
        <f>VLOOKUP(A926,holiday!A926:G3031,6,FALSE)</f>
        <v>N</v>
      </c>
      <c r="C926" s="25" t="s">
        <v>9</v>
      </c>
      <c r="D926" s="25">
        <v>134622.39000000001</v>
      </c>
      <c r="E926" s="25" t="str">
        <f t="shared" si="56"/>
        <v>#NA</v>
      </c>
      <c r="F926" s="25">
        <f t="shared" si="57"/>
        <v>134622.39000000001</v>
      </c>
      <c r="G926" s="25" t="str">
        <f t="shared" si="58"/>
        <v>#NA</v>
      </c>
      <c r="H926" s="25">
        <f t="shared" si="59"/>
        <v>134622.39000000001</v>
      </c>
    </row>
    <row r="927" spans="1:8" x14ac:dyDescent="0.45">
      <c r="A927" s="27">
        <v>42930</v>
      </c>
      <c r="B927" s="25" t="str">
        <f>VLOOKUP(A927,holiday!A927:G3032,6,FALSE)</f>
        <v>N</v>
      </c>
      <c r="C927" s="25" t="s">
        <v>9</v>
      </c>
      <c r="D927" s="25">
        <v>131387.745</v>
      </c>
      <c r="E927" s="25" t="str">
        <f t="shared" si="56"/>
        <v>#NA</v>
      </c>
      <c r="F927" s="25">
        <f t="shared" si="57"/>
        <v>131387.745</v>
      </c>
      <c r="G927" s="25" t="str">
        <f t="shared" si="58"/>
        <v>#NA</v>
      </c>
      <c r="H927" s="25">
        <f t="shared" si="59"/>
        <v>131387.745</v>
      </c>
    </row>
    <row r="928" spans="1:8" x14ac:dyDescent="0.45">
      <c r="A928" s="27">
        <v>42931</v>
      </c>
      <c r="B928" s="25" t="str">
        <f>VLOOKUP(A928,holiday!A928:G3033,6,FALSE)</f>
        <v>N</v>
      </c>
      <c r="C928" s="25" t="s">
        <v>9</v>
      </c>
      <c r="D928" s="25">
        <v>124486.69500000001</v>
      </c>
      <c r="E928" s="25" t="str">
        <f t="shared" si="56"/>
        <v>#NA</v>
      </c>
      <c r="F928" s="25">
        <f t="shared" si="57"/>
        <v>124486.69500000001</v>
      </c>
      <c r="G928" s="25" t="str">
        <f t="shared" si="58"/>
        <v>#NA</v>
      </c>
      <c r="H928" s="25">
        <f t="shared" si="59"/>
        <v>124486.69500000001</v>
      </c>
    </row>
    <row r="929" spans="1:8" x14ac:dyDescent="0.45">
      <c r="A929" s="27">
        <v>42932</v>
      </c>
      <c r="B929" s="25" t="str">
        <f>VLOOKUP(A929,holiday!A929:G3034,6,FALSE)</f>
        <v>N</v>
      </c>
      <c r="C929" s="25" t="s">
        <v>9</v>
      </c>
      <c r="D929" s="25">
        <v>119927.64</v>
      </c>
      <c r="E929" s="25" t="str">
        <f t="shared" si="56"/>
        <v>#NA</v>
      </c>
      <c r="F929" s="25">
        <f t="shared" si="57"/>
        <v>119927.64</v>
      </c>
      <c r="G929" s="25" t="str">
        <f t="shared" si="58"/>
        <v>#NA</v>
      </c>
      <c r="H929" s="25">
        <f t="shared" si="59"/>
        <v>119927.64</v>
      </c>
    </row>
    <row r="930" spans="1:8" x14ac:dyDescent="0.45">
      <c r="A930" s="27">
        <v>42933</v>
      </c>
      <c r="B930" s="25" t="str">
        <f>VLOOKUP(A930,holiday!A930:G3035,6,FALSE)</f>
        <v>N</v>
      </c>
      <c r="C930" s="25" t="s">
        <v>9</v>
      </c>
      <c r="D930" s="25">
        <v>131868.24</v>
      </c>
      <c r="E930" s="25" t="str">
        <f t="shared" si="56"/>
        <v>#NA</v>
      </c>
      <c r="F930" s="25">
        <f t="shared" si="57"/>
        <v>131868.24</v>
      </c>
      <c r="G930" s="25" t="str">
        <f t="shared" si="58"/>
        <v>#NA</v>
      </c>
      <c r="H930" s="25">
        <f t="shared" si="59"/>
        <v>131868.24</v>
      </c>
    </row>
    <row r="931" spans="1:8" x14ac:dyDescent="0.45">
      <c r="A931" s="27">
        <v>42934</v>
      </c>
      <c r="B931" s="25" t="str">
        <f>VLOOKUP(A931,holiday!A931:G3036,6,FALSE)</f>
        <v>Y</v>
      </c>
      <c r="C931" s="25" t="s">
        <v>9</v>
      </c>
      <c r="D931" s="25">
        <v>136121.83499999999</v>
      </c>
      <c r="E931" s="25" t="str">
        <f t="shared" si="56"/>
        <v>#NA</v>
      </c>
      <c r="F931" s="25" t="str">
        <f t="shared" si="57"/>
        <v>#NA</v>
      </c>
      <c r="G931" s="25" t="str">
        <f t="shared" si="58"/>
        <v>#NA</v>
      </c>
      <c r="H931" s="25">
        <f t="shared" si="59"/>
        <v>136121.83499999999</v>
      </c>
    </row>
    <row r="932" spans="1:8" x14ac:dyDescent="0.45">
      <c r="A932" s="27">
        <v>42935</v>
      </c>
      <c r="B932" s="25" t="str">
        <f>VLOOKUP(A932,holiday!A932:G3037,6,FALSE)</f>
        <v>Y</v>
      </c>
      <c r="C932" s="25" t="s">
        <v>9</v>
      </c>
      <c r="D932" s="25">
        <v>133906.26</v>
      </c>
      <c r="E932" s="25" t="str">
        <f t="shared" si="56"/>
        <v>#NA</v>
      </c>
      <c r="F932" s="25" t="str">
        <f t="shared" si="57"/>
        <v>#NA</v>
      </c>
      <c r="G932" s="25" t="str">
        <f t="shared" si="58"/>
        <v>#NA</v>
      </c>
      <c r="H932" s="25">
        <f t="shared" si="59"/>
        <v>133906.26</v>
      </c>
    </row>
    <row r="933" spans="1:8" x14ac:dyDescent="0.45">
      <c r="A933" s="27">
        <v>42936</v>
      </c>
      <c r="B933" s="25" t="str">
        <f>VLOOKUP(A933,holiday!A933:G3038,6,FALSE)</f>
        <v>Y</v>
      </c>
      <c r="C933" s="25" t="s">
        <v>9</v>
      </c>
      <c r="D933" s="25">
        <v>139316.29</v>
      </c>
      <c r="E933" s="25" t="str">
        <f t="shared" si="56"/>
        <v>#NA</v>
      </c>
      <c r="F933" s="25" t="str">
        <f t="shared" si="57"/>
        <v>#NA</v>
      </c>
      <c r="G933" s="25" t="str">
        <f t="shared" si="58"/>
        <v>#NA</v>
      </c>
      <c r="H933" s="25">
        <f t="shared" si="59"/>
        <v>139316.29</v>
      </c>
    </row>
    <row r="934" spans="1:8" x14ac:dyDescent="0.45">
      <c r="A934" s="27">
        <v>42937</v>
      </c>
      <c r="B934" s="25" t="str">
        <f>VLOOKUP(A934,holiday!A934:G3039,6,FALSE)</f>
        <v>Y</v>
      </c>
      <c r="C934" s="25" t="s">
        <v>9</v>
      </c>
      <c r="D934" s="25">
        <v>140073.89499999999</v>
      </c>
      <c r="E934" s="25" t="str">
        <f t="shared" si="56"/>
        <v>#NA</v>
      </c>
      <c r="F934" s="25" t="str">
        <f t="shared" si="57"/>
        <v>#NA</v>
      </c>
      <c r="G934" s="25" t="str">
        <f t="shared" si="58"/>
        <v>#NA</v>
      </c>
      <c r="H934" s="25">
        <f t="shared" si="59"/>
        <v>140073.89499999999</v>
      </c>
    </row>
    <row r="935" spans="1:8" x14ac:dyDescent="0.45">
      <c r="A935" s="27">
        <v>42938</v>
      </c>
      <c r="B935" s="25" t="str">
        <f>VLOOKUP(A935,holiday!A935:G3040,6,FALSE)</f>
        <v>Y</v>
      </c>
      <c r="C935" s="25" t="s">
        <v>9</v>
      </c>
      <c r="D935" s="25">
        <v>122397.13</v>
      </c>
      <c r="E935" s="25" t="str">
        <f t="shared" si="56"/>
        <v>#NA</v>
      </c>
      <c r="F935" s="25" t="str">
        <f t="shared" si="57"/>
        <v>#NA</v>
      </c>
      <c r="G935" s="25" t="str">
        <f t="shared" si="58"/>
        <v>#NA</v>
      </c>
      <c r="H935" s="25">
        <f t="shared" si="59"/>
        <v>122397.13</v>
      </c>
    </row>
    <row r="936" spans="1:8" x14ac:dyDescent="0.45">
      <c r="A936" s="27">
        <v>42939</v>
      </c>
      <c r="B936" s="25" t="str">
        <f>VLOOKUP(A936,holiday!A936:G3041,6,FALSE)</f>
        <v>Y</v>
      </c>
      <c r="C936" s="25" t="s">
        <v>9</v>
      </c>
      <c r="D936" s="25">
        <v>118007.66499999999</v>
      </c>
      <c r="E936" s="25" t="str">
        <f t="shared" si="56"/>
        <v>#NA</v>
      </c>
      <c r="F936" s="25" t="str">
        <f t="shared" si="57"/>
        <v>#NA</v>
      </c>
      <c r="G936" s="25" t="str">
        <f t="shared" si="58"/>
        <v>#NA</v>
      </c>
      <c r="H936" s="25">
        <f t="shared" si="59"/>
        <v>118007.66499999999</v>
      </c>
    </row>
    <row r="937" spans="1:8" x14ac:dyDescent="0.45">
      <c r="A937" s="27">
        <v>42940</v>
      </c>
      <c r="B937" s="25" t="str">
        <f>VLOOKUP(A937,holiday!A937:G3042,6,FALSE)</f>
        <v>Y</v>
      </c>
      <c r="C937" s="25" t="s">
        <v>9</v>
      </c>
      <c r="D937" s="25">
        <v>136330.59</v>
      </c>
      <c r="E937" s="25" t="str">
        <f t="shared" si="56"/>
        <v>#NA</v>
      </c>
      <c r="F937" s="25" t="str">
        <f t="shared" si="57"/>
        <v>#NA</v>
      </c>
      <c r="G937" s="25" t="str">
        <f t="shared" si="58"/>
        <v>#NA</v>
      </c>
      <c r="H937" s="25">
        <f t="shared" si="59"/>
        <v>136330.59</v>
      </c>
    </row>
    <row r="938" spans="1:8" x14ac:dyDescent="0.45">
      <c r="A938" s="27">
        <v>42941</v>
      </c>
      <c r="B938" s="25" t="str">
        <f>VLOOKUP(A938,holiday!A938:G3043,6,FALSE)</f>
        <v>Y</v>
      </c>
      <c r="C938" s="25" t="s">
        <v>9</v>
      </c>
      <c r="D938" s="25">
        <v>129699.265</v>
      </c>
      <c r="E938" s="25" t="str">
        <f t="shared" si="56"/>
        <v>#NA</v>
      </c>
      <c r="F938" s="25" t="str">
        <f t="shared" si="57"/>
        <v>#NA</v>
      </c>
      <c r="G938" s="25" t="str">
        <f t="shared" si="58"/>
        <v>#NA</v>
      </c>
      <c r="H938" s="25">
        <f t="shared" si="59"/>
        <v>129699.265</v>
      </c>
    </row>
    <row r="939" spans="1:8" x14ac:dyDescent="0.45">
      <c r="A939" s="27">
        <v>42942</v>
      </c>
      <c r="B939" s="25" t="str">
        <f>VLOOKUP(A939,holiday!A939:G3044,6,FALSE)</f>
        <v>Y</v>
      </c>
      <c r="C939" s="25" t="s">
        <v>9</v>
      </c>
      <c r="D939" s="25">
        <v>133198.34</v>
      </c>
      <c r="E939" s="25" t="str">
        <f t="shared" si="56"/>
        <v>#NA</v>
      </c>
      <c r="F939" s="25" t="str">
        <f t="shared" si="57"/>
        <v>#NA</v>
      </c>
      <c r="G939" s="25" t="str">
        <f t="shared" si="58"/>
        <v>#NA</v>
      </c>
      <c r="H939" s="25">
        <f t="shared" si="59"/>
        <v>133198.34</v>
      </c>
    </row>
    <row r="940" spans="1:8" x14ac:dyDescent="0.45">
      <c r="A940" s="27">
        <v>42943</v>
      </c>
      <c r="B940" s="25" t="str">
        <f>VLOOKUP(A940,holiday!A940:G3045,6,FALSE)</f>
        <v>Y</v>
      </c>
      <c r="C940" s="25" t="s">
        <v>9</v>
      </c>
      <c r="D940" s="25">
        <v>136003.91500000001</v>
      </c>
      <c r="E940" s="25" t="str">
        <f t="shared" si="56"/>
        <v>#NA</v>
      </c>
      <c r="F940" s="25" t="str">
        <f t="shared" si="57"/>
        <v>#NA</v>
      </c>
      <c r="G940" s="25" t="str">
        <f t="shared" si="58"/>
        <v>#NA</v>
      </c>
      <c r="H940" s="25">
        <f t="shared" si="59"/>
        <v>136003.91500000001</v>
      </c>
    </row>
    <row r="941" spans="1:8" x14ac:dyDescent="0.45">
      <c r="A941" s="27">
        <v>42944</v>
      </c>
      <c r="B941" s="25" t="str">
        <f>VLOOKUP(A941,holiday!A941:G3046,6,FALSE)</f>
        <v>Y</v>
      </c>
      <c r="C941" s="25" t="s">
        <v>9</v>
      </c>
      <c r="D941" s="25">
        <v>130432.05</v>
      </c>
      <c r="E941" s="25" t="str">
        <f t="shared" si="56"/>
        <v>#NA</v>
      </c>
      <c r="F941" s="25" t="str">
        <f t="shared" si="57"/>
        <v>#NA</v>
      </c>
      <c r="G941" s="25" t="str">
        <f t="shared" si="58"/>
        <v>#NA</v>
      </c>
      <c r="H941" s="25">
        <f t="shared" si="59"/>
        <v>130432.05</v>
      </c>
    </row>
    <row r="942" spans="1:8" x14ac:dyDescent="0.45">
      <c r="A942" s="27">
        <v>42945</v>
      </c>
      <c r="B942" s="25" t="str">
        <f>VLOOKUP(A942,holiday!A942:G3047,6,FALSE)</f>
        <v>Y</v>
      </c>
      <c r="C942" s="25" t="s">
        <v>9</v>
      </c>
      <c r="D942" s="25">
        <v>111331.235</v>
      </c>
      <c r="E942" s="25" t="str">
        <f t="shared" si="56"/>
        <v>#NA</v>
      </c>
      <c r="F942" s="25" t="str">
        <f t="shared" si="57"/>
        <v>#NA</v>
      </c>
      <c r="G942" s="25" t="str">
        <f t="shared" si="58"/>
        <v>#NA</v>
      </c>
      <c r="H942" s="25">
        <f t="shared" si="59"/>
        <v>111331.235</v>
      </c>
    </row>
    <row r="943" spans="1:8" x14ac:dyDescent="0.45">
      <c r="A943" s="27">
        <v>42946</v>
      </c>
      <c r="B943" s="25" t="str">
        <f>VLOOKUP(A943,holiday!A943:G3048,6,FALSE)</f>
        <v>Y</v>
      </c>
      <c r="C943" s="25" t="s">
        <v>9</v>
      </c>
      <c r="D943" s="25">
        <v>107580.495</v>
      </c>
      <c r="E943" s="25" t="str">
        <f t="shared" si="56"/>
        <v>#NA</v>
      </c>
      <c r="F943" s="25" t="str">
        <f t="shared" si="57"/>
        <v>#NA</v>
      </c>
      <c r="G943" s="25" t="str">
        <f t="shared" si="58"/>
        <v>#NA</v>
      </c>
      <c r="H943" s="25">
        <f t="shared" si="59"/>
        <v>107580.495</v>
      </c>
    </row>
    <row r="944" spans="1:8" x14ac:dyDescent="0.45">
      <c r="A944" s="27">
        <v>42947</v>
      </c>
      <c r="B944" s="25" t="str">
        <f>VLOOKUP(A944,holiday!A944:G3049,6,FALSE)</f>
        <v>Y</v>
      </c>
      <c r="C944" s="25" t="s">
        <v>9</v>
      </c>
      <c r="D944" s="25">
        <v>132276.88</v>
      </c>
      <c r="E944" s="25" t="str">
        <f t="shared" si="56"/>
        <v>#NA</v>
      </c>
      <c r="F944" s="25" t="str">
        <f t="shared" si="57"/>
        <v>#NA</v>
      </c>
      <c r="G944" s="25" t="str">
        <f t="shared" si="58"/>
        <v>#NA</v>
      </c>
      <c r="H944" s="25">
        <f t="shared" si="59"/>
        <v>132276.88</v>
      </c>
    </row>
    <row r="945" spans="1:8" x14ac:dyDescent="0.45">
      <c r="A945" s="27">
        <v>42948</v>
      </c>
      <c r="B945" s="25" t="str">
        <f>VLOOKUP(A945,holiday!A945:G3050,6,FALSE)</f>
        <v>Y</v>
      </c>
      <c r="C945" s="25" t="s">
        <v>9</v>
      </c>
      <c r="D945" s="25">
        <v>137617.88</v>
      </c>
      <c r="E945" s="25" t="str">
        <f t="shared" si="56"/>
        <v>#NA</v>
      </c>
      <c r="F945" s="25" t="str">
        <f t="shared" si="57"/>
        <v>#NA</v>
      </c>
      <c r="G945" s="25" t="str">
        <f t="shared" si="58"/>
        <v>#NA</v>
      </c>
      <c r="H945" s="25">
        <f t="shared" si="59"/>
        <v>137617.88</v>
      </c>
    </row>
    <row r="946" spans="1:8" x14ac:dyDescent="0.45">
      <c r="A946" s="27">
        <v>42949</v>
      </c>
      <c r="B946" s="25" t="str">
        <f>VLOOKUP(A946,holiday!A946:G3051,6,FALSE)</f>
        <v>Y</v>
      </c>
      <c r="C946" s="25" t="s">
        <v>9</v>
      </c>
      <c r="D946" s="25">
        <v>140729.185</v>
      </c>
      <c r="E946" s="25" t="str">
        <f t="shared" si="56"/>
        <v>#NA</v>
      </c>
      <c r="F946" s="25" t="str">
        <f t="shared" si="57"/>
        <v>#NA</v>
      </c>
      <c r="G946" s="25" t="str">
        <f t="shared" si="58"/>
        <v>#NA</v>
      </c>
      <c r="H946" s="25">
        <f t="shared" si="59"/>
        <v>140729.185</v>
      </c>
    </row>
    <row r="947" spans="1:8" x14ac:dyDescent="0.45">
      <c r="A947" s="27">
        <v>42950</v>
      </c>
      <c r="B947" s="25" t="str">
        <f>VLOOKUP(A947,holiday!A947:G3052,6,FALSE)</f>
        <v>Y</v>
      </c>
      <c r="C947" s="25" t="s">
        <v>9</v>
      </c>
      <c r="D947" s="25">
        <v>151355.43</v>
      </c>
      <c r="E947" s="25" t="str">
        <f t="shared" si="56"/>
        <v>#NA</v>
      </c>
      <c r="F947" s="25" t="str">
        <f t="shared" si="57"/>
        <v>#NA</v>
      </c>
      <c r="G947" s="25" t="str">
        <f t="shared" si="58"/>
        <v>#NA</v>
      </c>
      <c r="H947" s="25">
        <f t="shared" si="59"/>
        <v>151355.43</v>
      </c>
    </row>
    <row r="948" spans="1:8" x14ac:dyDescent="0.45">
      <c r="A948" s="27">
        <v>42951</v>
      </c>
      <c r="B948" s="25" t="str">
        <f>VLOOKUP(A948,holiday!A948:G3053,6,FALSE)</f>
        <v>Y</v>
      </c>
      <c r="C948" s="25" t="s">
        <v>9</v>
      </c>
      <c r="D948" s="25">
        <v>141647.89499999999</v>
      </c>
      <c r="E948" s="25" t="str">
        <f t="shared" si="56"/>
        <v>#NA</v>
      </c>
      <c r="F948" s="25" t="str">
        <f t="shared" si="57"/>
        <v>#NA</v>
      </c>
      <c r="G948" s="25" t="str">
        <f t="shared" si="58"/>
        <v>#NA</v>
      </c>
      <c r="H948" s="25">
        <f t="shared" si="59"/>
        <v>141647.89499999999</v>
      </c>
    </row>
    <row r="949" spans="1:8" x14ac:dyDescent="0.45">
      <c r="A949" s="27">
        <v>42952</v>
      </c>
      <c r="B949" s="25" t="str">
        <f>VLOOKUP(A949,holiday!A949:G3054,6,FALSE)</f>
        <v>Y</v>
      </c>
      <c r="C949" s="25" t="s">
        <v>9</v>
      </c>
      <c r="D949" s="25">
        <v>116696.455</v>
      </c>
      <c r="E949" s="25" t="str">
        <f t="shared" si="56"/>
        <v>#NA</v>
      </c>
      <c r="F949" s="25" t="str">
        <f t="shared" si="57"/>
        <v>#NA</v>
      </c>
      <c r="G949" s="25" t="str">
        <f t="shared" si="58"/>
        <v>#NA</v>
      </c>
      <c r="H949" s="25">
        <f t="shared" si="59"/>
        <v>116696.455</v>
      </c>
    </row>
    <row r="950" spans="1:8" x14ac:dyDescent="0.45">
      <c r="A950" s="27">
        <v>42953</v>
      </c>
      <c r="B950" s="25" t="str">
        <f>VLOOKUP(A950,holiday!A950:G3055,6,FALSE)</f>
        <v>Y</v>
      </c>
      <c r="C950" s="25" t="s">
        <v>9</v>
      </c>
      <c r="D950" s="25">
        <v>117351.14</v>
      </c>
      <c r="E950" s="25" t="str">
        <f t="shared" si="56"/>
        <v>#NA</v>
      </c>
      <c r="F950" s="25" t="str">
        <f t="shared" si="57"/>
        <v>#NA</v>
      </c>
      <c r="G950" s="25" t="str">
        <f t="shared" si="58"/>
        <v>#NA</v>
      </c>
      <c r="H950" s="25">
        <f t="shared" si="59"/>
        <v>117351.14</v>
      </c>
    </row>
    <row r="951" spans="1:8" x14ac:dyDescent="0.45">
      <c r="A951" s="27">
        <v>42954</v>
      </c>
      <c r="B951" s="25" t="str">
        <f>VLOOKUP(A951,holiday!A951:G3056,6,FALSE)</f>
        <v>Y</v>
      </c>
      <c r="C951" s="25" t="s">
        <v>9</v>
      </c>
      <c r="D951" s="25">
        <v>138963.17499999999</v>
      </c>
      <c r="E951" s="25" t="str">
        <f t="shared" si="56"/>
        <v>#NA</v>
      </c>
      <c r="F951" s="25" t="str">
        <f t="shared" si="57"/>
        <v>#NA</v>
      </c>
      <c r="G951" s="25" t="str">
        <f t="shared" si="58"/>
        <v>#NA</v>
      </c>
      <c r="H951" s="25">
        <f t="shared" si="59"/>
        <v>138963.17499999999</v>
      </c>
    </row>
    <row r="952" spans="1:8" x14ac:dyDescent="0.45">
      <c r="A952" s="27">
        <v>42955</v>
      </c>
      <c r="B952" s="25" t="str">
        <f>VLOOKUP(A952,holiday!A952:G3057,6,FALSE)</f>
        <v>Y</v>
      </c>
      <c r="C952" s="25" t="s">
        <v>9</v>
      </c>
      <c r="D952" s="25">
        <v>139108.435</v>
      </c>
      <c r="E952" s="25" t="str">
        <f t="shared" si="56"/>
        <v>#NA</v>
      </c>
      <c r="F952" s="25" t="str">
        <f t="shared" si="57"/>
        <v>#NA</v>
      </c>
      <c r="G952" s="25" t="str">
        <f t="shared" si="58"/>
        <v>#NA</v>
      </c>
      <c r="H952" s="25">
        <f t="shared" si="59"/>
        <v>139108.435</v>
      </c>
    </row>
    <row r="953" spans="1:8" x14ac:dyDescent="0.45">
      <c r="A953" s="27">
        <v>42956</v>
      </c>
      <c r="B953" s="25" t="str">
        <f>VLOOKUP(A953,holiday!A953:G3058,6,FALSE)</f>
        <v>Y</v>
      </c>
      <c r="C953" s="25" t="s">
        <v>9</v>
      </c>
      <c r="D953" s="25">
        <v>130044.375</v>
      </c>
      <c r="E953" s="25" t="str">
        <f t="shared" si="56"/>
        <v>#NA</v>
      </c>
      <c r="F953" s="25" t="str">
        <f t="shared" si="57"/>
        <v>#NA</v>
      </c>
      <c r="G953" s="25" t="str">
        <f t="shared" si="58"/>
        <v>#NA</v>
      </c>
      <c r="H953" s="25">
        <f t="shared" si="59"/>
        <v>130044.375</v>
      </c>
    </row>
    <row r="954" spans="1:8" x14ac:dyDescent="0.45">
      <c r="A954" s="27">
        <v>42957</v>
      </c>
      <c r="B954" s="25" t="str">
        <f>VLOOKUP(A954,holiday!A954:G3059,6,FALSE)</f>
        <v>Y</v>
      </c>
      <c r="C954" s="25" t="s">
        <v>9</v>
      </c>
      <c r="D954" s="25">
        <v>122361.925</v>
      </c>
      <c r="E954" s="25" t="str">
        <f t="shared" si="56"/>
        <v>#NA</v>
      </c>
      <c r="F954" s="25" t="str">
        <f t="shared" si="57"/>
        <v>#NA</v>
      </c>
      <c r="G954" s="25" t="str">
        <f t="shared" si="58"/>
        <v>#NA</v>
      </c>
      <c r="H954" s="25">
        <f t="shared" si="59"/>
        <v>122361.925</v>
      </c>
    </row>
    <row r="955" spans="1:8" x14ac:dyDescent="0.45">
      <c r="A955" s="27">
        <v>42958</v>
      </c>
      <c r="B955" s="25" t="str">
        <f>VLOOKUP(A955,holiday!A955:G3060,6,FALSE)</f>
        <v>Y</v>
      </c>
      <c r="C955" s="25" t="s">
        <v>9</v>
      </c>
      <c r="D955" s="25">
        <v>122862.345</v>
      </c>
      <c r="E955" s="25" t="str">
        <f t="shared" si="56"/>
        <v>#NA</v>
      </c>
      <c r="F955" s="25" t="str">
        <f t="shared" si="57"/>
        <v>#NA</v>
      </c>
      <c r="G955" s="25" t="str">
        <f t="shared" si="58"/>
        <v>#NA</v>
      </c>
      <c r="H955" s="25">
        <f t="shared" si="59"/>
        <v>122862.345</v>
      </c>
    </row>
    <row r="956" spans="1:8" x14ac:dyDescent="0.45">
      <c r="A956" s="27">
        <v>42959</v>
      </c>
      <c r="B956" s="25" t="str">
        <f>VLOOKUP(A956,holiday!A956:G3061,6,FALSE)</f>
        <v>Y</v>
      </c>
      <c r="C956" s="25" t="s">
        <v>9</v>
      </c>
      <c r="D956" s="25">
        <v>113669.45</v>
      </c>
      <c r="E956" s="25" t="str">
        <f t="shared" si="56"/>
        <v>#NA</v>
      </c>
      <c r="F956" s="25" t="str">
        <f t="shared" si="57"/>
        <v>#NA</v>
      </c>
      <c r="G956" s="25" t="str">
        <f t="shared" si="58"/>
        <v>#NA</v>
      </c>
      <c r="H956" s="25">
        <f t="shared" si="59"/>
        <v>113669.45</v>
      </c>
    </row>
    <row r="957" spans="1:8" x14ac:dyDescent="0.45">
      <c r="A957" s="27">
        <v>42960</v>
      </c>
      <c r="B957" s="25" t="str">
        <f>VLOOKUP(A957,holiday!A957:G3062,6,FALSE)</f>
        <v>Y</v>
      </c>
      <c r="C957" s="25" t="s">
        <v>9</v>
      </c>
      <c r="D957" s="25">
        <v>106274.56</v>
      </c>
      <c r="E957" s="25" t="str">
        <f t="shared" si="56"/>
        <v>#NA</v>
      </c>
      <c r="F957" s="25" t="str">
        <f t="shared" si="57"/>
        <v>#NA</v>
      </c>
      <c r="G957" s="25" t="str">
        <f t="shared" si="58"/>
        <v>#NA</v>
      </c>
      <c r="H957" s="25">
        <f t="shared" si="59"/>
        <v>106274.56</v>
      </c>
    </row>
    <row r="958" spans="1:8" x14ac:dyDescent="0.45">
      <c r="A958" s="27">
        <v>42961</v>
      </c>
      <c r="B958" s="25" t="str">
        <f>VLOOKUP(A958,holiday!A958:G3063,6,FALSE)</f>
        <v>Y</v>
      </c>
      <c r="C958" s="25" t="s">
        <v>9</v>
      </c>
      <c r="D958" s="25">
        <v>121533.955</v>
      </c>
      <c r="E958" s="25" t="str">
        <f t="shared" si="56"/>
        <v>#NA</v>
      </c>
      <c r="F958" s="25" t="str">
        <f t="shared" si="57"/>
        <v>#NA</v>
      </c>
      <c r="G958" s="25" t="str">
        <f t="shared" si="58"/>
        <v>#NA</v>
      </c>
      <c r="H958" s="25">
        <f t="shared" si="59"/>
        <v>121533.955</v>
      </c>
    </row>
    <row r="959" spans="1:8" x14ac:dyDescent="0.45">
      <c r="A959" s="27">
        <v>42962</v>
      </c>
      <c r="B959" s="25" t="str">
        <f>VLOOKUP(A959,holiday!A959:G3064,6,FALSE)</f>
        <v>Y</v>
      </c>
      <c r="C959" s="25" t="s">
        <v>9</v>
      </c>
      <c r="D959" s="25">
        <v>127193.3</v>
      </c>
      <c r="E959" s="25" t="str">
        <f t="shared" si="56"/>
        <v>#NA</v>
      </c>
      <c r="F959" s="25" t="str">
        <f t="shared" si="57"/>
        <v>#NA</v>
      </c>
      <c r="G959" s="25" t="str">
        <f t="shared" si="58"/>
        <v>#NA</v>
      </c>
      <c r="H959" s="25">
        <f t="shared" si="59"/>
        <v>127193.3</v>
      </c>
    </row>
    <row r="960" spans="1:8" x14ac:dyDescent="0.45">
      <c r="A960" s="27">
        <v>42963</v>
      </c>
      <c r="B960" s="25" t="str">
        <f>VLOOKUP(A960,holiday!A960:G3065,6,FALSE)</f>
        <v>Y</v>
      </c>
      <c r="C960" s="25" t="s">
        <v>9</v>
      </c>
      <c r="D960" s="25">
        <v>121445.38</v>
      </c>
      <c r="E960" s="25" t="str">
        <f t="shared" si="56"/>
        <v>#NA</v>
      </c>
      <c r="F960" s="25" t="str">
        <f t="shared" si="57"/>
        <v>#NA</v>
      </c>
      <c r="G960" s="25" t="str">
        <f t="shared" si="58"/>
        <v>#NA</v>
      </c>
      <c r="H960" s="25">
        <f t="shared" si="59"/>
        <v>121445.38</v>
      </c>
    </row>
    <row r="961" spans="1:8" x14ac:dyDescent="0.45">
      <c r="A961" s="27">
        <v>42964</v>
      </c>
      <c r="B961" s="25" t="str">
        <f>VLOOKUP(A961,holiday!A961:G3066,6,FALSE)</f>
        <v>Y</v>
      </c>
      <c r="C961" s="25" t="s">
        <v>9</v>
      </c>
      <c r="D961" s="25">
        <v>129223.80499999999</v>
      </c>
      <c r="E961" s="25" t="str">
        <f t="shared" si="56"/>
        <v>#NA</v>
      </c>
      <c r="F961" s="25" t="str">
        <f t="shared" si="57"/>
        <v>#NA</v>
      </c>
      <c r="G961" s="25" t="str">
        <f t="shared" si="58"/>
        <v>#NA</v>
      </c>
      <c r="H961" s="25">
        <f t="shared" si="59"/>
        <v>129223.80499999999</v>
      </c>
    </row>
    <row r="962" spans="1:8" x14ac:dyDescent="0.45">
      <c r="A962" s="27">
        <v>42965</v>
      </c>
      <c r="B962" s="25" t="str">
        <f>VLOOKUP(A962,holiday!A962:G3067,6,FALSE)</f>
        <v>Y</v>
      </c>
      <c r="C962" s="25" t="s">
        <v>9</v>
      </c>
      <c r="D962" s="25">
        <v>133562.98499999999</v>
      </c>
      <c r="E962" s="25" t="str">
        <f t="shared" ref="E962:E1025" si="60">IF(B962&lt;&gt;C962,"#NA","#NA")</f>
        <v>#NA</v>
      </c>
      <c r="F962" s="25" t="str">
        <f t="shared" ref="F962:F1025" si="61">IF(B962="N",D962,"#NA")</f>
        <v>#NA</v>
      </c>
      <c r="G962" s="25" t="str">
        <f t="shared" ref="G962:G1025" si="62">IF(C962="y",D962,"#NA")</f>
        <v>#NA</v>
      </c>
      <c r="H962" s="25">
        <f t="shared" ref="H962:H1025" si="63">IF(C962&lt;&gt;"n","#NA",D962)</f>
        <v>133562.98499999999</v>
      </c>
    </row>
    <row r="963" spans="1:8" x14ac:dyDescent="0.45">
      <c r="A963" s="27">
        <v>42966</v>
      </c>
      <c r="B963" s="25" t="str">
        <f>VLOOKUP(A963,holiday!A963:G3068,6,FALSE)</f>
        <v>Y</v>
      </c>
      <c r="C963" s="25" t="s">
        <v>9</v>
      </c>
      <c r="D963" s="25">
        <v>124852.67</v>
      </c>
      <c r="E963" s="25" t="str">
        <f t="shared" si="60"/>
        <v>#NA</v>
      </c>
      <c r="F963" s="25" t="str">
        <f t="shared" si="61"/>
        <v>#NA</v>
      </c>
      <c r="G963" s="25" t="str">
        <f t="shared" si="62"/>
        <v>#NA</v>
      </c>
      <c r="H963" s="25">
        <f t="shared" si="63"/>
        <v>124852.67</v>
      </c>
    </row>
    <row r="964" spans="1:8" x14ac:dyDescent="0.45">
      <c r="A964" s="27">
        <v>42967</v>
      </c>
      <c r="B964" s="25" t="str">
        <f>VLOOKUP(A964,holiday!A964:G3069,6,FALSE)</f>
        <v>Y</v>
      </c>
      <c r="C964" s="25" t="s">
        <v>9</v>
      </c>
      <c r="D964" s="25">
        <v>119798.995</v>
      </c>
      <c r="E964" s="25" t="str">
        <f t="shared" si="60"/>
        <v>#NA</v>
      </c>
      <c r="F964" s="25" t="str">
        <f t="shared" si="61"/>
        <v>#NA</v>
      </c>
      <c r="G964" s="25" t="str">
        <f t="shared" si="62"/>
        <v>#NA</v>
      </c>
      <c r="H964" s="25">
        <f t="shared" si="63"/>
        <v>119798.995</v>
      </c>
    </row>
    <row r="965" spans="1:8" x14ac:dyDescent="0.45">
      <c r="A965" s="27">
        <v>42968</v>
      </c>
      <c r="B965" s="25" t="str">
        <f>VLOOKUP(A965,holiday!A965:G3070,6,FALSE)</f>
        <v>Y</v>
      </c>
      <c r="C965" s="25" t="s">
        <v>9</v>
      </c>
      <c r="D965" s="25">
        <v>140410.29500000001</v>
      </c>
      <c r="E965" s="25" t="str">
        <f t="shared" si="60"/>
        <v>#NA</v>
      </c>
      <c r="F965" s="25" t="str">
        <f t="shared" si="61"/>
        <v>#NA</v>
      </c>
      <c r="G965" s="25" t="str">
        <f t="shared" si="62"/>
        <v>#NA</v>
      </c>
      <c r="H965" s="25">
        <f t="shared" si="63"/>
        <v>140410.29500000001</v>
      </c>
    </row>
    <row r="966" spans="1:8" x14ac:dyDescent="0.45">
      <c r="A966" s="27">
        <v>42969</v>
      </c>
      <c r="B966" s="25" t="str">
        <f>VLOOKUP(A966,holiday!A966:G3071,6,FALSE)</f>
        <v>Y</v>
      </c>
      <c r="C966" s="25" t="s">
        <v>9</v>
      </c>
      <c r="D966" s="25">
        <v>133809.45499999999</v>
      </c>
      <c r="E966" s="25" t="str">
        <f t="shared" si="60"/>
        <v>#NA</v>
      </c>
      <c r="F966" s="25" t="str">
        <f t="shared" si="61"/>
        <v>#NA</v>
      </c>
      <c r="G966" s="25" t="str">
        <f t="shared" si="62"/>
        <v>#NA</v>
      </c>
      <c r="H966" s="25">
        <f t="shared" si="63"/>
        <v>133809.45499999999</v>
      </c>
    </row>
    <row r="967" spans="1:8" x14ac:dyDescent="0.45">
      <c r="A967" s="27">
        <v>42970</v>
      </c>
      <c r="B967" s="25" t="str">
        <f>VLOOKUP(A967,holiday!A967:G3072,6,FALSE)</f>
        <v>Y</v>
      </c>
      <c r="C967" s="25" t="s">
        <v>9</v>
      </c>
      <c r="D967" s="25">
        <v>133056.82</v>
      </c>
      <c r="E967" s="25" t="str">
        <f t="shared" si="60"/>
        <v>#NA</v>
      </c>
      <c r="F967" s="25" t="str">
        <f t="shared" si="61"/>
        <v>#NA</v>
      </c>
      <c r="G967" s="25" t="str">
        <f t="shared" si="62"/>
        <v>#NA</v>
      </c>
      <c r="H967" s="25">
        <f t="shared" si="63"/>
        <v>133056.82</v>
      </c>
    </row>
    <row r="968" spans="1:8" x14ac:dyDescent="0.45">
      <c r="A968" s="27">
        <v>42971</v>
      </c>
      <c r="B968" s="25" t="str">
        <f>VLOOKUP(A968,holiday!A968:G3073,6,FALSE)</f>
        <v>Y</v>
      </c>
      <c r="C968" s="25" t="s">
        <v>9</v>
      </c>
      <c r="D968" s="25">
        <v>135619.94</v>
      </c>
      <c r="E968" s="25" t="str">
        <f t="shared" si="60"/>
        <v>#NA</v>
      </c>
      <c r="F968" s="25" t="str">
        <f t="shared" si="61"/>
        <v>#NA</v>
      </c>
      <c r="G968" s="25" t="str">
        <f t="shared" si="62"/>
        <v>#NA</v>
      </c>
      <c r="H968" s="25">
        <f t="shared" si="63"/>
        <v>135619.94</v>
      </c>
    </row>
    <row r="969" spans="1:8" x14ac:dyDescent="0.45">
      <c r="A969" s="27">
        <v>42972</v>
      </c>
      <c r="B969" s="25" t="str">
        <f>VLOOKUP(A969,holiday!A969:G3074,6,FALSE)</f>
        <v>Y</v>
      </c>
      <c r="C969" s="25" t="s">
        <v>9</v>
      </c>
      <c r="D969" s="25">
        <v>133666.57500000001</v>
      </c>
      <c r="E969" s="25" t="str">
        <f t="shared" si="60"/>
        <v>#NA</v>
      </c>
      <c r="F969" s="25" t="str">
        <f t="shared" si="61"/>
        <v>#NA</v>
      </c>
      <c r="G969" s="25" t="str">
        <f t="shared" si="62"/>
        <v>#NA</v>
      </c>
      <c r="H969" s="25">
        <f t="shared" si="63"/>
        <v>133666.57500000001</v>
      </c>
    </row>
    <row r="970" spans="1:8" x14ac:dyDescent="0.45">
      <c r="A970" s="27">
        <v>42973</v>
      </c>
      <c r="B970" s="25" t="str">
        <f>VLOOKUP(A970,holiday!A970:G3075,6,FALSE)</f>
        <v>Y</v>
      </c>
      <c r="C970" s="25" t="s">
        <v>9</v>
      </c>
      <c r="D970" s="25">
        <v>117444.1</v>
      </c>
      <c r="E970" s="25" t="str">
        <f t="shared" si="60"/>
        <v>#NA</v>
      </c>
      <c r="F970" s="25" t="str">
        <f t="shared" si="61"/>
        <v>#NA</v>
      </c>
      <c r="G970" s="25" t="str">
        <f t="shared" si="62"/>
        <v>#NA</v>
      </c>
      <c r="H970" s="25">
        <f t="shared" si="63"/>
        <v>117444.1</v>
      </c>
    </row>
    <row r="971" spans="1:8" x14ac:dyDescent="0.45">
      <c r="A971" s="27">
        <v>42974</v>
      </c>
      <c r="B971" s="25" t="str">
        <f>VLOOKUP(A971,holiday!A971:G3076,6,FALSE)</f>
        <v>Y</v>
      </c>
      <c r="C971" s="25" t="s">
        <v>9</v>
      </c>
      <c r="D971" s="25">
        <v>115177.935</v>
      </c>
      <c r="E971" s="25" t="str">
        <f t="shared" si="60"/>
        <v>#NA</v>
      </c>
      <c r="F971" s="25" t="str">
        <f t="shared" si="61"/>
        <v>#NA</v>
      </c>
      <c r="G971" s="25" t="str">
        <f t="shared" si="62"/>
        <v>#NA</v>
      </c>
      <c r="H971" s="25">
        <f t="shared" si="63"/>
        <v>115177.935</v>
      </c>
    </row>
    <row r="972" spans="1:8" x14ac:dyDescent="0.45">
      <c r="A972" s="27">
        <v>42975</v>
      </c>
      <c r="B972" s="25" t="str">
        <f>VLOOKUP(A972,holiday!A972:G3077,6,FALSE)</f>
        <v>Y</v>
      </c>
      <c r="C972" s="25" t="s">
        <v>9</v>
      </c>
      <c r="D972" s="25">
        <v>139414.495</v>
      </c>
      <c r="E972" s="25" t="str">
        <f t="shared" si="60"/>
        <v>#NA</v>
      </c>
      <c r="F972" s="25" t="str">
        <f t="shared" si="61"/>
        <v>#NA</v>
      </c>
      <c r="G972" s="25" t="str">
        <f t="shared" si="62"/>
        <v>#NA</v>
      </c>
      <c r="H972" s="25">
        <f t="shared" si="63"/>
        <v>139414.495</v>
      </c>
    </row>
    <row r="973" spans="1:8" x14ac:dyDescent="0.45">
      <c r="A973" s="27">
        <v>42976</v>
      </c>
      <c r="B973" s="25" t="str">
        <f>VLOOKUP(A973,holiday!A973:G3078,6,FALSE)</f>
        <v>Y</v>
      </c>
      <c r="C973" s="25" t="s">
        <v>9</v>
      </c>
      <c r="D973" s="25">
        <v>139814.04</v>
      </c>
      <c r="E973" s="25" t="str">
        <f t="shared" si="60"/>
        <v>#NA</v>
      </c>
      <c r="F973" s="25" t="str">
        <f t="shared" si="61"/>
        <v>#NA</v>
      </c>
      <c r="G973" s="25" t="str">
        <f t="shared" si="62"/>
        <v>#NA</v>
      </c>
      <c r="H973" s="25">
        <f t="shared" si="63"/>
        <v>139814.04</v>
      </c>
    </row>
    <row r="974" spans="1:8" x14ac:dyDescent="0.45">
      <c r="A974" s="27">
        <v>42977</v>
      </c>
      <c r="B974" s="25" t="str">
        <f>VLOOKUP(A974,holiday!A974:G3079,6,FALSE)</f>
        <v>Y</v>
      </c>
      <c r="C974" s="25" t="s">
        <v>9</v>
      </c>
      <c r="D974" s="25">
        <v>137513.465</v>
      </c>
      <c r="E974" s="25" t="str">
        <f t="shared" si="60"/>
        <v>#NA</v>
      </c>
      <c r="F974" s="25" t="str">
        <f t="shared" si="61"/>
        <v>#NA</v>
      </c>
      <c r="G974" s="25" t="str">
        <f t="shared" si="62"/>
        <v>#NA</v>
      </c>
      <c r="H974" s="25">
        <f t="shared" si="63"/>
        <v>137513.465</v>
      </c>
    </row>
    <row r="975" spans="1:8" x14ac:dyDescent="0.45">
      <c r="A975" s="27">
        <v>42978</v>
      </c>
      <c r="B975" s="25" t="str">
        <f>VLOOKUP(A975,holiday!A975:G3080,6,FALSE)</f>
        <v>Y</v>
      </c>
      <c r="C975" s="25" t="s">
        <v>9</v>
      </c>
      <c r="D975" s="25">
        <v>133982.255</v>
      </c>
      <c r="E975" s="25" t="str">
        <f t="shared" si="60"/>
        <v>#NA</v>
      </c>
      <c r="F975" s="25" t="str">
        <f t="shared" si="61"/>
        <v>#NA</v>
      </c>
      <c r="G975" s="25" t="str">
        <f t="shared" si="62"/>
        <v>#NA</v>
      </c>
      <c r="H975" s="25">
        <f t="shared" si="63"/>
        <v>133982.255</v>
      </c>
    </row>
    <row r="976" spans="1:8" x14ac:dyDescent="0.45">
      <c r="A976" s="27">
        <v>42979</v>
      </c>
      <c r="B976" s="25" t="str">
        <f>VLOOKUP(A976,holiday!A976:G3081,6,FALSE)</f>
        <v>Y</v>
      </c>
      <c r="C976" s="25" t="s">
        <v>9</v>
      </c>
      <c r="D976" s="25">
        <v>128707.425</v>
      </c>
      <c r="E976" s="25" t="str">
        <f t="shared" si="60"/>
        <v>#NA</v>
      </c>
      <c r="F976" s="25" t="str">
        <f t="shared" si="61"/>
        <v>#NA</v>
      </c>
      <c r="G976" s="25" t="str">
        <f t="shared" si="62"/>
        <v>#NA</v>
      </c>
      <c r="H976" s="25">
        <f t="shared" si="63"/>
        <v>128707.425</v>
      </c>
    </row>
    <row r="977" spans="1:8" x14ac:dyDescent="0.45">
      <c r="A977" s="27">
        <v>42980</v>
      </c>
      <c r="B977" s="25" t="str">
        <f>VLOOKUP(A977,holiday!A977:G3082,6,FALSE)</f>
        <v>Y</v>
      </c>
      <c r="C977" s="25" t="s">
        <v>9</v>
      </c>
      <c r="D977" s="25">
        <v>114098.11500000001</v>
      </c>
      <c r="E977" s="25" t="str">
        <f t="shared" si="60"/>
        <v>#NA</v>
      </c>
      <c r="F977" s="25" t="str">
        <f t="shared" si="61"/>
        <v>#NA</v>
      </c>
      <c r="G977" s="25" t="str">
        <f t="shared" si="62"/>
        <v>#NA</v>
      </c>
      <c r="H977" s="25">
        <f t="shared" si="63"/>
        <v>114098.11500000001</v>
      </c>
    </row>
    <row r="978" spans="1:8" x14ac:dyDescent="0.45">
      <c r="A978" s="27">
        <v>42981</v>
      </c>
      <c r="B978" s="25" t="str">
        <f>VLOOKUP(A978,holiday!A978:G3083,6,FALSE)</f>
        <v>Y</v>
      </c>
      <c r="C978" s="25" t="s">
        <v>9</v>
      </c>
      <c r="D978" s="25">
        <v>103964.33</v>
      </c>
      <c r="E978" s="25" t="str">
        <f t="shared" si="60"/>
        <v>#NA</v>
      </c>
      <c r="F978" s="25" t="str">
        <f t="shared" si="61"/>
        <v>#NA</v>
      </c>
      <c r="G978" s="25" t="str">
        <f t="shared" si="62"/>
        <v>#NA</v>
      </c>
      <c r="H978" s="25">
        <f t="shared" si="63"/>
        <v>103964.33</v>
      </c>
    </row>
    <row r="979" spans="1:8" x14ac:dyDescent="0.45">
      <c r="A979" s="27">
        <v>42982</v>
      </c>
      <c r="B979" s="25" t="str">
        <f>VLOOKUP(A979,holiday!A979:G3084,6,FALSE)</f>
        <v>Y</v>
      </c>
      <c r="C979" s="25" t="s">
        <v>9</v>
      </c>
      <c r="D979" s="25">
        <v>128001.05499999999</v>
      </c>
      <c r="E979" s="25" t="str">
        <f t="shared" si="60"/>
        <v>#NA</v>
      </c>
      <c r="F979" s="25" t="str">
        <f t="shared" si="61"/>
        <v>#NA</v>
      </c>
      <c r="G979" s="25" t="str">
        <f t="shared" si="62"/>
        <v>#NA</v>
      </c>
      <c r="H979" s="25">
        <f t="shared" si="63"/>
        <v>128001.05499999999</v>
      </c>
    </row>
    <row r="980" spans="1:8" x14ac:dyDescent="0.45">
      <c r="A980" s="27">
        <v>42983</v>
      </c>
      <c r="B980" s="25" t="str">
        <f>VLOOKUP(A980,holiday!A980:G3085,6,FALSE)</f>
        <v>Y</v>
      </c>
      <c r="C980" s="25" t="s">
        <v>9</v>
      </c>
      <c r="D980" s="25">
        <v>137696.67000000001</v>
      </c>
      <c r="E980" s="25" t="str">
        <f t="shared" si="60"/>
        <v>#NA</v>
      </c>
      <c r="F980" s="25" t="str">
        <f t="shared" si="61"/>
        <v>#NA</v>
      </c>
      <c r="G980" s="25" t="str">
        <f t="shared" si="62"/>
        <v>#NA</v>
      </c>
      <c r="H980" s="25">
        <f t="shared" si="63"/>
        <v>137696.67000000001</v>
      </c>
    </row>
    <row r="981" spans="1:8" x14ac:dyDescent="0.45">
      <c r="A981" s="27">
        <v>42984</v>
      </c>
      <c r="B981" s="25" t="str">
        <f>VLOOKUP(A981,holiday!A981:G3086,6,FALSE)</f>
        <v>Y</v>
      </c>
      <c r="C981" s="25" t="s">
        <v>9</v>
      </c>
      <c r="D981" s="25">
        <v>134819.94500000001</v>
      </c>
      <c r="E981" s="25" t="str">
        <f t="shared" si="60"/>
        <v>#NA</v>
      </c>
      <c r="F981" s="25" t="str">
        <f t="shared" si="61"/>
        <v>#NA</v>
      </c>
      <c r="G981" s="25" t="str">
        <f t="shared" si="62"/>
        <v>#NA</v>
      </c>
      <c r="H981" s="25">
        <f t="shared" si="63"/>
        <v>134819.94500000001</v>
      </c>
    </row>
    <row r="982" spans="1:8" x14ac:dyDescent="0.45">
      <c r="A982" s="27">
        <v>42985</v>
      </c>
      <c r="B982" s="25" t="str">
        <f>VLOOKUP(A982,holiday!A982:G3087,6,FALSE)</f>
        <v>Y</v>
      </c>
      <c r="C982" s="25" t="s">
        <v>9</v>
      </c>
      <c r="D982" s="25">
        <v>133405.72</v>
      </c>
      <c r="E982" s="25" t="str">
        <f t="shared" si="60"/>
        <v>#NA</v>
      </c>
      <c r="F982" s="25" t="str">
        <f t="shared" si="61"/>
        <v>#NA</v>
      </c>
      <c r="G982" s="25" t="str">
        <f t="shared" si="62"/>
        <v>#NA</v>
      </c>
      <c r="H982" s="25">
        <f t="shared" si="63"/>
        <v>133405.72</v>
      </c>
    </row>
    <row r="983" spans="1:8" x14ac:dyDescent="0.45">
      <c r="A983" s="27">
        <v>42986</v>
      </c>
      <c r="B983" s="25" t="str">
        <f>VLOOKUP(A983,holiday!A983:G3088,6,FALSE)</f>
        <v>Y</v>
      </c>
      <c r="C983" s="25" t="s">
        <v>9</v>
      </c>
      <c r="D983" s="25">
        <v>132543.1</v>
      </c>
      <c r="E983" s="25" t="str">
        <f t="shared" si="60"/>
        <v>#NA</v>
      </c>
      <c r="F983" s="25" t="str">
        <f t="shared" si="61"/>
        <v>#NA</v>
      </c>
      <c r="G983" s="25" t="str">
        <f t="shared" si="62"/>
        <v>#NA</v>
      </c>
      <c r="H983" s="25">
        <f t="shared" si="63"/>
        <v>132543.1</v>
      </c>
    </row>
    <row r="984" spans="1:8" x14ac:dyDescent="0.45">
      <c r="A984" s="27">
        <v>42987</v>
      </c>
      <c r="B984" s="25" t="str">
        <f>VLOOKUP(A984,holiday!A984:G3089,6,FALSE)</f>
        <v>Y</v>
      </c>
      <c r="C984" s="25" t="s">
        <v>9</v>
      </c>
      <c r="D984" s="25">
        <v>120454.01</v>
      </c>
      <c r="E984" s="25" t="str">
        <f t="shared" si="60"/>
        <v>#NA</v>
      </c>
      <c r="F984" s="25" t="str">
        <f t="shared" si="61"/>
        <v>#NA</v>
      </c>
      <c r="G984" s="25" t="str">
        <f t="shared" si="62"/>
        <v>#NA</v>
      </c>
      <c r="H984" s="25">
        <f t="shared" si="63"/>
        <v>120454.01</v>
      </c>
    </row>
    <row r="985" spans="1:8" x14ac:dyDescent="0.45">
      <c r="A985" s="27">
        <v>42988</v>
      </c>
      <c r="B985" s="25" t="str">
        <f>VLOOKUP(A985,holiday!A985:G3090,6,FALSE)</f>
        <v>Y</v>
      </c>
      <c r="C985" s="25" t="s">
        <v>9</v>
      </c>
      <c r="D985" s="25">
        <v>114584.065</v>
      </c>
      <c r="E985" s="25" t="str">
        <f t="shared" si="60"/>
        <v>#NA</v>
      </c>
      <c r="F985" s="25" t="str">
        <f t="shared" si="61"/>
        <v>#NA</v>
      </c>
      <c r="G985" s="25" t="str">
        <f t="shared" si="62"/>
        <v>#NA</v>
      </c>
      <c r="H985" s="25">
        <f t="shared" si="63"/>
        <v>114584.065</v>
      </c>
    </row>
    <row r="986" spans="1:8" x14ac:dyDescent="0.45">
      <c r="A986" s="27">
        <v>42989</v>
      </c>
      <c r="B986" s="25" t="str">
        <f>VLOOKUP(A986,holiday!A986:G3091,6,FALSE)</f>
        <v>Y</v>
      </c>
      <c r="C986" s="25" t="s">
        <v>9</v>
      </c>
      <c r="D986" s="25">
        <v>127169.03</v>
      </c>
      <c r="E986" s="25" t="str">
        <f t="shared" si="60"/>
        <v>#NA</v>
      </c>
      <c r="F986" s="25" t="str">
        <f t="shared" si="61"/>
        <v>#NA</v>
      </c>
      <c r="G986" s="25" t="str">
        <f t="shared" si="62"/>
        <v>#NA</v>
      </c>
      <c r="H986" s="25">
        <f t="shared" si="63"/>
        <v>127169.03</v>
      </c>
    </row>
    <row r="987" spans="1:8" x14ac:dyDescent="0.45">
      <c r="A987" s="27">
        <v>42990</v>
      </c>
      <c r="B987" s="25" t="str">
        <f>VLOOKUP(A987,holiday!A987:G3092,6,FALSE)</f>
        <v>Y</v>
      </c>
      <c r="C987" s="25" t="s">
        <v>9</v>
      </c>
      <c r="D987" s="25">
        <v>130906.89</v>
      </c>
      <c r="E987" s="25" t="str">
        <f t="shared" si="60"/>
        <v>#NA</v>
      </c>
      <c r="F987" s="25" t="str">
        <f t="shared" si="61"/>
        <v>#NA</v>
      </c>
      <c r="G987" s="25" t="str">
        <f t="shared" si="62"/>
        <v>#NA</v>
      </c>
      <c r="H987" s="25">
        <f t="shared" si="63"/>
        <v>130906.89</v>
      </c>
    </row>
    <row r="988" spans="1:8" x14ac:dyDescent="0.45">
      <c r="A988" s="27">
        <v>42991</v>
      </c>
      <c r="B988" s="25" t="str">
        <f>VLOOKUP(A988,holiday!A988:G3093,6,FALSE)</f>
        <v>Y</v>
      </c>
      <c r="C988" s="25" t="s">
        <v>9</v>
      </c>
      <c r="D988" s="25">
        <v>127192.315</v>
      </c>
      <c r="E988" s="25" t="str">
        <f t="shared" si="60"/>
        <v>#NA</v>
      </c>
      <c r="F988" s="25" t="str">
        <f t="shared" si="61"/>
        <v>#NA</v>
      </c>
      <c r="G988" s="25" t="str">
        <f t="shared" si="62"/>
        <v>#NA</v>
      </c>
      <c r="H988" s="25">
        <f t="shared" si="63"/>
        <v>127192.315</v>
      </c>
    </row>
    <row r="989" spans="1:8" x14ac:dyDescent="0.45">
      <c r="A989" s="27">
        <v>42992</v>
      </c>
      <c r="B989" s="25" t="str">
        <f>VLOOKUP(A989,holiday!A989:G3094,6,FALSE)</f>
        <v>Y</v>
      </c>
      <c r="C989" s="25" t="s">
        <v>9</v>
      </c>
      <c r="D989" s="25">
        <v>131986.80499999999</v>
      </c>
      <c r="E989" s="25" t="str">
        <f t="shared" si="60"/>
        <v>#NA</v>
      </c>
      <c r="F989" s="25" t="str">
        <f t="shared" si="61"/>
        <v>#NA</v>
      </c>
      <c r="G989" s="25" t="str">
        <f t="shared" si="62"/>
        <v>#NA</v>
      </c>
      <c r="H989" s="25">
        <f t="shared" si="63"/>
        <v>131986.80499999999</v>
      </c>
    </row>
    <row r="990" spans="1:8" x14ac:dyDescent="0.45">
      <c r="A990" s="27">
        <v>42993</v>
      </c>
      <c r="B990" s="25" t="str">
        <f>VLOOKUP(A990,holiday!A990:G3095,6,FALSE)</f>
        <v>Y</v>
      </c>
      <c r="C990" s="25" t="s">
        <v>9</v>
      </c>
      <c r="D990" s="25">
        <v>128761.605</v>
      </c>
      <c r="E990" s="25" t="str">
        <f t="shared" si="60"/>
        <v>#NA</v>
      </c>
      <c r="F990" s="25" t="str">
        <f t="shared" si="61"/>
        <v>#NA</v>
      </c>
      <c r="G990" s="25" t="str">
        <f t="shared" si="62"/>
        <v>#NA</v>
      </c>
      <c r="H990" s="25">
        <f t="shared" si="63"/>
        <v>128761.605</v>
      </c>
    </row>
    <row r="991" spans="1:8" x14ac:dyDescent="0.45">
      <c r="A991" s="27">
        <v>42994</v>
      </c>
      <c r="B991" s="25" t="str">
        <f>VLOOKUP(A991,holiday!A991:G3096,6,FALSE)</f>
        <v>Y</v>
      </c>
      <c r="C991" s="25" t="s">
        <v>9</v>
      </c>
      <c r="D991" s="25">
        <v>111301.56</v>
      </c>
      <c r="E991" s="25" t="str">
        <f t="shared" si="60"/>
        <v>#NA</v>
      </c>
      <c r="F991" s="25" t="str">
        <f t="shared" si="61"/>
        <v>#NA</v>
      </c>
      <c r="G991" s="25" t="str">
        <f t="shared" si="62"/>
        <v>#NA</v>
      </c>
      <c r="H991" s="25">
        <f t="shared" si="63"/>
        <v>111301.56</v>
      </c>
    </row>
    <row r="992" spans="1:8" x14ac:dyDescent="0.45">
      <c r="A992" s="27">
        <v>42995</v>
      </c>
      <c r="B992" s="25" t="str">
        <f>VLOOKUP(A992,holiday!A992:G3097,6,FALSE)</f>
        <v>Y</v>
      </c>
      <c r="C992" s="25" t="s">
        <v>9</v>
      </c>
      <c r="D992" s="25">
        <v>104766</v>
      </c>
      <c r="E992" s="25" t="str">
        <f t="shared" si="60"/>
        <v>#NA</v>
      </c>
      <c r="F992" s="25" t="str">
        <f t="shared" si="61"/>
        <v>#NA</v>
      </c>
      <c r="G992" s="25" t="str">
        <f t="shared" si="62"/>
        <v>#NA</v>
      </c>
      <c r="H992" s="25">
        <f t="shared" si="63"/>
        <v>104766</v>
      </c>
    </row>
    <row r="993" spans="1:8" x14ac:dyDescent="0.45">
      <c r="A993" s="27">
        <v>42996</v>
      </c>
      <c r="B993" s="25" t="str">
        <f>VLOOKUP(A993,holiday!A993:G3098,6,FALSE)</f>
        <v>Y</v>
      </c>
      <c r="C993" s="25" t="s">
        <v>9</v>
      </c>
      <c r="D993" s="25">
        <v>115123.54</v>
      </c>
      <c r="E993" s="25" t="str">
        <f t="shared" si="60"/>
        <v>#NA</v>
      </c>
      <c r="F993" s="25" t="str">
        <f t="shared" si="61"/>
        <v>#NA</v>
      </c>
      <c r="G993" s="25" t="str">
        <f t="shared" si="62"/>
        <v>#NA</v>
      </c>
      <c r="H993" s="25">
        <f t="shared" si="63"/>
        <v>115123.54</v>
      </c>
    </row>
    <row r="994" spans="1:8" x14ac:dyDescent="0.45">
      <c r="A994" s="27">
        <v>42997</v>
      </c>
      <c r="B994" s="25" t="str">
        <f>VLOOKUP(A994,holiday!A994:G3099,6,FALSE)</f>
        <v>Y</v>
      </c>
      <c r="C994" s="25" t="s">
        <v>9</v>
      </c>
      <c r="D994" s="25">
        <v>124033.955</v>
      </c>
      <c r="E994" s="25" t="str">
        <f t="shared" si="60"/>
        <v>#NA</v>
      </c>
      <c r="F994" s="25" t="str">
        <f t="shared" si="61"/>
        <v>#NA</v>
      </c>
      <c r="G994" s="25" t="str">
        <f t="shared" si="62"/>
        <v>#NA</v>
      </c>
      <c r="H994" s="25">
        <f t="shared" si="63"/>
        <v>124033.955</v>
      </c>
    </row>
    <row r="995" spans="1:8" x14ac:dyDescent="0.45">
      <c r="A995" s="27">
        <v>42998</v>
      </c>
      <c r="B995" s="25" t="str">
        <f>VLOOKUP(A995,holiday!A995:G3100,6,FALSE)</f>
        <v>Y</v>
      </c>
      <c r="C995" s="25" t="s">
        <v>9</v>
      </c>
      <c r="D995" s="25">
        <v>123461.38</v>
      </c>
      <c r="E995" s="25" t="str">
        <f t="shared" si="60"/>
        <v>#NA</v>
      </c>
      <c r="F995" s="25" t="str">
        <f t="shared" si="61"/>
        <v>#NA</v>
      </c>
      <c r="G995" s="25" t="str">
        <f t="shared" si="62"/>
        <v>#NA</v>
      </c>
      <c r="H995" s="25">
        <f t="shared" si="63"/>
        <v>123461.38</v>
      </c>
    </row>
    <row r="996" spans="1:8" x14ac:dyDescent="0.45">
      <c r="A996" s="27">
        <v>42999</v>
      </c>
      <c r="B996" s="25" t="str">
        <f>VLOOKUP(A996,holiday!A996:G3101,6,FALSE)</f>
        <v>Y</v>
      </c>
      <c r="C996" s="25" t="s">
        <v>9</v>
      </c>
      <c r="D996" s="25">
        <v>119309.93</v>
      </c>
      <c r="E996" s="25" t="str">
        <f t="shared" si="60"/>
        <v>#NA</v>
      </c>
      <c r="F996" s="25" t="str">
        <f t="shared" si="61"/>
        <v>#NA</v>
      </c>
      <c r="G996" s="25" t="str">
        <f t="shared" si="62"/>
        <v>#NA</v>
      </c>
      <c r="H996" s="25">
        <f t="shared" si="63"/>
        <v>119309.93</v>
      </c>
    </row>
    <row r="997" spans="1:8" x14ac:dyDescent="0.45">
      <c r="A997" s="27">
        <v>43000</v>
      </c>
      <c r="B997" s="25" t="str">
        <f>VLOOKUP(A997,holiday!A997:G3102,6,FALSE)</f>
        <v>N</v>
      </c>
      <c r="C997" s="25" t="s">
        <v>9</v>
      </c>
      <c r="D997" s="25">
        <v>116611.25</v>
      </c>
      <c r="E997" s="25" t="str">
        <f t="shared" si="60"/>
        <v>#NA</v>
      </c>
      <c r="F997" s="25">
        <f t="shared" si="61"/>
        <v>116611.25</v>
      </c>
      <c r="G997" s="25" t="str">
        <f t="shared" si="62"/>
        <v>#NA</v>
      </c>
      <c r="H997" s="25">
        <f t="shared" si="63"/>
        <v>116611.25</v>
      </c>
    </row>
    <row r="998" spans="1:8" x14ac:dyDescent="0.45">
      <c r="A998" s="27">
        <v>43001</v>
      </c>
      <c r="B998" s="25" t="str">
        <f>VLOOKUP(A998,holiday!A998:G3103,6,FALSE)</f>
        <v>N</v>
      </c>
      <c r="C998" s="25" t="s">
        <v>9</v>
      </c>
      <c r="D998" s="25">
        <v>101012.29</v>
      </c>
      <c r="E998" s="25" t="str">
        <f t="shared" si="60"/>
        <v>#NA</v>
      </c>
      <c r="F998" s="25">
        <f t="shared" si="61"/>
        <v>101012.29</v>
      </c>
      <c r="G998" s="25" t="str">
        <f t="shared" si="62"/>
        <v>#NA</v>
      </c>
      <c r="H998" s="25">
        <f t="shared" si="63"/>
        <v>101012.29</v>
      </c>
    </row>
    <row r="999" spans="1:8" x14ac:dyDescent="0.45">
      <c r="A999" s="27">
        <v>43002</v>
      </c>
      <c r="B999" s="25" t="str">
        <f>VLOOKUP(A999,holiday!A999:G3104,6,FALSE)</f>
        <v>N</v>
      </c>
      <c r="C999" s="25" t="s">
        <v>9</v>
      </c>
      <c r="D999" s="25">
        <v>92608.24</v>
      </c>
      <c r="E999" s="25" t="str">
        <f t="shared" si="60"/>
        <v>#NA</v>
      </c>
      <c r="F999" s="25">
        <f t="shared" si="61"/>
        <v>92608.24</v>
      </c>
      <c r="G999" s="25" t="str">
        <f t="shared" si="62"/>
        <v>#NA</v>
      </c>
      <c r="H999" s="25">
        <f t="shared" si="63"/>
        <v>92608.24</v>
      </c>
    </row>
    <row r="1000" spans="1:8" x14ac:dyDescent="0.45">
      <c r="A1000" s="27">
        <v>43003</v>
      </c>
      <c r="B1000" s="25" t="str">
        <f>VLOOKUP(A1000,holiday!A1000:G3105,6,FALSE)</f>
        <v>N</v>
      </c>
      <c r="C1000" s="25" t="s">
        <v>9</v>
      </c>
      <c r="D1000" s="25">
        <v>119126.485</v>
      </c>
      <c r="E1000" s="25" t="str">
        <f t="shared" si="60"/>
        <v>#NA</v>
      </c>
      <c r="F1000" s="25">
        <f t="shared" si="61"/>
        <v>119126.485</v>
      </c>
      <c r="G1000" s="25" t="str">
        <f t="shared" si="62"/>
        <v>#NA</v>
      </c>
      <c r="H1000" s="25">
        <f t="shared" si="63"/>
        <v>119126.485</v>
      </c>
    </row>
    <row r="1001" spans="1:8" x14ac:dyDescent="0.45">
      <c r="A1001" s="27">
        <v>43004</v>
      </c>
      <c r="B1001" s="25" t="str">
        <f>VLOOKUP(A1001,holiday!A1001:G3106,6,FALSE)</f>
        <v>N</v>
      </c>
      <c r="C1001" s="25" t="s">
        <v>9</v>
      </c>
      <c r="D1001" s="25">
        <v>124452.94</v>
      </c>
      <c r="E1001" s="25" t="str">
        <f t="shared" si="60"/>
        <v>#NA</v>
      </c>
      <c r="F1001" s="25">
        <f t="shared" si="61"/>
        <v>124452.94</v>
      </c>
      <c r="G1001" s="25" t="str">
        <f t="shared" si="62"/>
        <v>#NA</v>
      </c>
      <c r="H1001" s="25">
        <f t="shared" si="63"/>
        <v>124452.94</v>
      </c>
    </row>
    <row r="1002" spans="1:8" x14ac:dyDescent="0.45">
      <c r="A1002" s="27">
        <v>43005</v>
      </c>
      <c r="B1002" s="25" t="str">
        <f>VLOOKUP(A1002,holiday!A1002:G3107,6,FALSE)</f>
        <v>N</v>
      </c>
      <c r="C1002" s="25" t="s">
        <v>9</v>
      </c>
      <c r="D1002" s="25">
        <v>119028.07</v>
      </c>
      <c r="E1002" s="25" t="str">
        <f t="shared" si="60"/>
        <v>#NA</v>
      </c>
      <c r="F1002" s="25">
        <f t="shared" si="61"/>
        <v>119028.07</v>
      </c>
      <c r="G1002" s="25" t="str">
        <f t="shared" si="62"/>
        <v>#NA</v>
      </c>
      <c r="H1002" s="25">
        <f t="shared" si="63"/>
        <v>119028.07</v>
      </c>
    </row>
    <row r="1003" spans="1:8" x14ac:dyDescent="0.45">
      <c r="A1003" s="27">
        <v>43006</v>
      </c>
      <c r="B1003" s="25" t="str">
        <f>VLOOKUP(A1003,holiday!A1003:G3108,6,FALSE)</f>
        <v>N</v>
      </c>
      <c r="C1003" s="25" t="s">
        <v>9</v>
      </c>
      <c r="D1003" s="25">
        <v>116655.855</v>
      </c>
      <c r="E1003" s="25" t="str">
        <f t="shared" si="60"/>
        <v>#NA</v>
      </c>
      <c r="F1003" s="25">
        <f t="shared" si="61"/>
        <v>116655.855</v>
      </c>
      <c r="G1003" s="25" t="str">
        <f t="shared" si="62"/>
        <v>#NA</v>
      </c>
      <c r="H1003" s="25">
        <f t="shared" si="63"/>
        <v>116655.855</v>
      </c>
    </row>
    <row r="1004" spans="1:8" x14ac:dyDescent="0.45">
      <c r="A1004" s="27">
        <v>43007</v>
      </c>
      <c r="B1004" s="25" t="str">
        <f>VLOOKUP(A1004,holiday!A1004:G3109,6,FALSE)</f>
        <v>N</v>
      </c>
      <c r="C1004" s="25" t="s">
        <v>10</v>
      </c>
      <c r="D1004" s="25">
        <v>102847.255</v>
      </c>
      <c r="E1004" s="25" t="str">
        <f t="shared" si="60"/>
        <v>#NA</v>
      </c>
      <c r="F1004" s="25">
        <f t="shared" si="61"/>
        <v>102847.255</v>
      </c>
      <c r="G1004" s="25">
        <f t="shared" si="62"/>
        <v>102847.255</v>
      </c>
      <c r="H1004" s="25" t="str">
        <f t="shared" si="63"/>
        <v>#NA</v>
      </c>
    </row>
    <row r="1005" spans="1:8" x14ac:dyDescent="0.45">
      <c r="A1005" s="27">
        <v>43008</v>
      </c>
      <c r="B1005" s="25" t="str">
        <f>VLOOKUP(A1005,holiday!A1005:G3110,6,FALSE)</f>
        <v>N</v>
      </c>
      <c r="C1005" s="25" t="s">
        <v>9</v>
      </c>
      <c r="D1005" s="25">
        <v>100701.82</v>
      </c>
      <c r="E1005" s="25" t="str">
        <f t="shared" si="60"/>
        <v>#NA</v>
      </c>
      <c r="F1005" s="25">
        <f t="shared" si="61"/>
        <v>100701.82</v>
      </c>
      <c r="G1005" s="25" t="str">
        <f t="shared" si="62"/>
        <v>#NA</v>
      </c>
      <c r="H1005" s="25">
        <f t="shared" si="63"/>
        <v>100701.82</v>
      </c>
    </row>
    <row r="1006" spans="1:8" x14ac:dyDescent="0.45">
      <c r="A1006" s="27">
        <v>43009</v>
      </c>
      <c r="B1006" s="25" t="str">
        <f>VLOOKUP(A1006,holiday!A1006:G3111,6,FALSE)</f>
        <v>N</v>
      </c>
      <c r="C1006" s="25" t="s">
        <v>9</v>
      </c>
      <c r="D1006" s="25">
        <v>103556.74</v>
      </c>
      <c r="E1006" s="25" t="str">
        <f t="shared" si="60"/>
        <v>#NA</v>
      </c>
      <c r="F1006" s="25">
        <f t="shared" si="61"/>
        <v>103556.74</v>
      </c>
      <c r="G1006" s="25" t="str">
        <f t="shared" si="62"/>
        <v>#NA</v>
      </c>
      <c r="H1006" s="25">
        <f t="shared" si="63"/>
        <v>103556.74</v>
      </c>
    </row>
    <row r="1007" spans="1:8" x14ac:dyDescent="0.45">
      <c r="A1007" s="27">
        <v>43010</v>
      </c>
      <c r="B1007" s="25" t="str">
        <f>VLOOKUP(A1007,holiday!A1007:G3112,6,FALSE)</f>
        <v>N</v>
      </c>
      <c r="C1007" s="25" t="s">
        <v>9</v>
      </c>
      <c r="D1007" s="25">
        <v>119226.42</v>
      </c>
      <c r="E1007" s="25" t="str">
        <f t="shared" si="60"/>
        <v>#NA</v>
      </c>
      <c r="F1007" s="25">
        <f t="shared" si="61"/>
        <v>119226.42</v>
      </c>
      <c r="G1007" s="25" t="str">
        <f t="shared" si="62"/>
        <v>#NA</v>
      </c>
      <c r="H1007" s="25">
        <f t="shared" si="63"/>
        <v>119226.42</v>
      </c>
    </row>
    <row r="1008" spans="1:8" x14ac:dyDescent="0.45">
      <c r="A1008" s="27">
        <v>43011</v>
      </c>
      <c r="B1008" s="25" t="str">
        <f>VLOOKUP(A1008,holiday!A1008:G3113,6,FALSE)</f>
        <v>N</v>
      </c>
      <c r="C1008" s="25" t="s">
        <v>9</v>
      </c>
      <c r="D1008" s="25">
        <v>118856.41499999999</v>
      </c>
      <c r="E1008" s="25" t="str">
        <f t="shared" si="60"/>
        <v>#NA</v>
      </c>
      <c r="F1008" s="25">
        <f t="shared" si="61"/>
        <v>118856.41499999999</v>
      </c>
      <c r="G1008" s="25" t="str">
        <f t="shared" si="62"/>
        <v>#NA</v>
      </c>
      <c r="H1008" s="25">
        <f t="shared" si="63"/>
        <v>118856.41499999999</v>
      </c>
    </row>
    <row r="1009" spans="1:8" x14ac:dyDescent="0.45">
      <c r="A1009" s="27">
        <v>43012</v>
      </c>
      <c r="B1009" s="25" t="str">
        <f>VLOOKUP(A1009,holiday!A1009:G3114,6,FALSE)</f>
        <v>N</v>
      </c>
      <c r="C1009" s="25" t="s">
        <v>9</v>
      </c>
      <c r="D1009" s="25">
        <v>114604.62</v>
      </c>
      <c r="E1009" s="25" t="str">
        <f t="shared" si="60"/>
        <v>#NA</v>
      </c>
      <c r="F1009" s="25">
        <f t="shared" si="61"/>
        <v>114604.62</v>
      </c>
      <c r="G1009" s="25" t="str">
        <f t="shared" si="62"/>
        <v>#NA</v>
      </c>
      <c r="H1009" s="25">
        <f t="shared" si="63"/>
        <v>114604.62</v>
      </c>
    </row>
    <row r="1010" spans="1:8" x14ac:dyDescent="0.45">
      <c r="A1010" s="27">
        <v>43013</v>
      </c>
      <c r="B1010" s="25" t="str">
        <f>VLOOKUP(A1010,holiday!A1010:G3115,6,FALSE)</f>
        <v>N</v>
      </c>
      <c r="C1010" s="25" t="s">
        <v>9</v>
      </c>
      <c r="D1010" s="25">
        <v>113134.58</v>
      </c>
      <c r="E1010" s="25" t="str">
        <f t="shared" si="60"/>
        <v>#NA</v>
      </c>
      <c r="F1010" s="25">
        <f t="shared" si="61"/>
        <v>113134.58</v>
      </c>
      <c r="G1010" s="25" t="str">
        <f t="shared" si="62"/>
        <v>#NA</v>
      </c>
      <c r="H1010" s="25">
        <f t="shared" si="63"/>
        <v>113134.58</v>
      </c>
    </row>
    <row r="1011" spans="1:8" x14ac:dyDescent="0.45">
      <c r="A1011" s="27">
        <v>43014</v>
      </c>
      <c r="B1011" s="25" t="str">
        <f>VLOOKUP(A1011,holiday!A1011:G3116,6,FALSE)</f>
        <v>N</v>
      </c>
      <c r="C1011" s="25" t="s">
        <v>9</v>
      </c>
      <c r="D1011" s="25">
        <v>118359.28</v>
      </c>
      <c r="E1011" s="25" t="str">
        <f t="shared" si="60"/>
        <v>#NA</v>
      </c>
      <c r="F1011" s="25">
        <f t="shared" si="61"/>
        <v>118359.28</v>
      </c>
      <c r="G1011" s="25" t="str">
        <f t="shared" si="62"/>
        <v>#NA</v>
      </c>
      <c r="H1011" s="25">
        <f t="shared" si="63"/>
        <v>118359.28</v>
      </c>
    </row>
    <row r="1012" spans="1:8" x14ac:dyDescent="0.45">
      <c r="A1012" s="27">
        <v>43015</v>
      </c>
      <c r="B1012" s="25" t="str">
        <f>VLOOKUP(A1012,holiday!A1012:G3117,6,FALSE)</f>
        <v>N</v>
      </c>
      <c r="C1012" s="25" t="s">
        <v>9</v>
      </c>
      <c r="D1012" s="25">
        <v>101974.595</v>
      </c>
      <c r="E1012" s="25" t="str">
        <f t="shared" si="60"/>
        <v>#NA</v>
      </c>
      <c r="F1012" s="25">
        <f t="shared" si="61"/>
        <v>101974.595</v>
      </c>
      <c r="G1012" s="25" t="str">
        <f t="shared" si="62"/>
        <v>#NA</v>
      </c>
      <c r="H1012" s="25">
        <f t="shared" si="63"/>
        <v>101974.595</v>
      </c>
    </row>
    <row r="1013" spans="1:8" x14ac:dyDescent="0.45">
      <c r="A1013" s="27">
        <v>43016</v>
      </c>
      <c r="B1013" s="25" t="str">
        <f>VLOOKUP(A1013,holiday!A1013:G3118,6,FALSE)</f>
        <v>N</v>
      </c>
      <c r="C1013" s="25" t="s">
        <v>9</v>
      </c>
      <c r="D1013" s="25">
        <v>97053.544999999998</v>
      </c>
      <c r="E1013" s="25" t="str">
        <f t="shared" si="60"/>
        <v>#NA</v>
      </c>
      <c r="F1013" s="25">
        <f t="shared" si="61"/>
        <v>97053.544999999998</v>
      </c>
      <c r="G1013" s="25" t="str">
        <f t="shared" si="62"/>
        <v>#NA</v>
      </c>
      <c r="H1013" s="25">
        <f t="shared" si="63"/>
        <v>97053.544999999998</v>
      </c>
    </row>
    <row r="1014" spans="1:8" x14ac:dyDescent="0.45">
      <c r="A1014" s="27">
        <v>43017</v>
      </c>
      <c r="B1014" s="25" t="str">
        <f>VLOOKUP(A1014,holiday!A1014:G3119,6,FALSE)</f>
        <v>N</v>
      </c>
      <c r="C1014" s="25" t="s">
        <v>9</v>
      </c>
      <c r="D1014" s="25">
        <v>111432.36500000001</v>
      </c>
      <c r="E1014" s="25" t="str">
        <f t="shared" si="60"/>
        <v>#NA</v>
      </c>
      <c r="F1014" s="25">
        <f t="shared" si="61"/>
        <v>111432.36500000001</v>
      </c>
      <c r="G1014" s="25" t="str">
        <f t="shared" si="62"/>
        <v>#NA</v>
      </c>
      <c r="H1014" s="25">
        <f t="shared" si="63"/>
        <v>111432.36500000001</v>
      </c>
    </row>
    <row r="1015" spans="1:8" x14ac:dyDescent="0.45">
      <c r="A1015" s="27">
        <v>43018</v>
      </c>
      <c r="B1015" s="25" t="str">
        <f>VLOOKUP(A1015,holiday!A1015:G3120,6,FALSE)</f>
        <v>Y</v>
      </c>
      <c r="C1015" s="25" t="s">
        <v>9</v>
      </c>
      <c r="D1015" s="25">
        <v>116556.425</v>
      </c>
      <c r="E1015" s="25" t="str">
        <f t="shared" si="60"/>
        <v>#NA</v>
      </c>
      <c r="F1015" s="25" t="str">
        <f t="shared" si="61"/>
        <v>#NA</v>
      </c>
      <c r="G1015" s="25" t="str">
        <f t="shared" si="62"/>
        <v>#NA</v>
      </c>
      <c r="H1015" s="25">
        <f t="shared" si="63"/>
        <v>116556.425</v>
      </c>
    </row>
    <row r="1016" spans="1:8" x14ac:dyDescent="0.45">
      <c r="A1016" s="27">
        <v>43019</v>
      </c>
      <c r="B1016" s="25" t="str">
        <f>VLOOKUP(A1016,holiday!A1016:G3121,6,FALSE)</f>
        <v>Y</v>
      </c>
      <c r="C1016" s="25" t="s">
        <v>9</v>
      </c>
      <c r="D1016" s="25">
        <v>114133.54</v>
      </c>
      <c r="E1016" s="25" t="str">
        <f t="shared" si="60"/>
        <v>#NA</v>
      </c>
      <c r="F1016" s="25" t="str">
        <f t="shared" si="61"/>
        <v>#NA</v>
      </c>
      <c r="G1016" s="25" t="str">
        <f t="shared" si="62"/>
        <v>#NA</v>
      </c>
      <c r="H1016" s="25">
        <f t="shared" si="63"/>
        <v>114133.54</v>
      </c>
    </row>
    <row r="1017" spans="1:8" x14ac:dyDescent="0.45">
      <c r="A1017" s="27">
        <v>43020</v>
      </c>
      <c r="B1017" s="25" t="str">
        <f>VLOOKUP(A1017,holiday!A1017:G3122,6,FALSE)</f>
        <v>Y</v>
      </c>
      <c r="C1017" s="25" t="s">
        <v>9</v>
      </c>
      <c r="D1017" s="25">
        <v>113957.735</v>
      </c>
      <c r="E1017" s="25" t="str">
        <f t="shared" si="60"/>
        <v>#NA</v>
      </c>
      <c r="F1017" s="25" t="str">
        <f t="shared" si="61"/>
        <v>#NA</v>
      </c>
      <c r="G1017" s="25" t="str">
        <f t="shared" si="62"/>
        <v>#NA</v>
      </c>
      <c r="H1017" s="25">
        <f t="shared" si="63"/>
        <v>113957.735</v>
      </c>
    </row>
    <row r="1018" spans="1:8" x14ac:dyDescent="0.45">
      <c r="A1018" s="27">
        <v>43021</v>
      </c>
      <c r="B1018" s="25" t="str">
        <f>VLOOKUP(A1018,holiday!A1018:G3123,6,FALSE)</f>
        <v>Y</v>
      </c>
      <c r="C1018" s="25" t="s">
        <v>9</v>
      </c>
      <c r="D1018" s="25">
        <v>117048.72500000001</v>
      </c>
      <c r="E1018" s="25" t="str">
        <f t="shared" si="60"/>
        <v>#NA</v>
      </c>
      <c r="F1018" s="25" t="str">
        <f t="shared" si="61"/>
        <v>#NA</v>
      </c>
      <c r="G1018" s="25" t="str">
        <f t="shared" si="62"/>
        <v>#NA</v>
      </c>
      <c r="H1018" s="25">
        <f t="shared" si="63"/>
        <v>117048.72500000001</v>
      </c>
    </row>
    <row r="1019" spans="1:8" x14ac:dyDescent="0.45">
      <c r="A1019" s="27">
        <v>43022</v>
      </c>
      <c r="B1019" s="25" t="str">
        <f>VLOOKUP(A1019,holiday!A1019:G3124,6,FALSE)</f>
        <v>Y</v>
      </c>
      <c r="C1019" s="25" t="s">
        <v>9</v>
      </c>
      <c r="D1019" s="25">
        <v>102037.16499999999</v>
      </c>
      <c r="E1019" s="25" t="str">
        <f t="shared" si="60"/>
        <v>#NA</v>
      </c>
      <c r="F1019" s="25" t="str">
        <f t="shared" si="61"/>
        <v>#NA</v>
      </c>
      <c r="G1019" s="25" t="str">
        <f t="shared" si="62"/>
        <v>#NA</v>
      </c>
      <c r="H1019" s="25">
        <f t="shared" si="63"/>
        <v>102037.16499999999</v>
      </c>
    </row>
    <row r="1020" spans="1:8" x14ac:dyDescent="0.45">
      <c r="A1020" s="27">
        <v>43023</v>
      </c>
      <c r="B1020" s="25" t="str">
        <f>VLOOKUP(A1020,holiday!A1020:G3125,6,FALSE)</f>
        <v>Y</v>
      </c>
      <c r="C1020" s="25" t="s">
        <v>9</v>
      </c>
      <c r="D1020" s="25">
        <v>98108.815000000002</v>
      </c>
      <c r="E1020" s="25" t="str">
        <f t="shared" si="60"/>
        <v>#NA</v>
      </c>
      <c r="F1020" s="25" t="str">
        <f t="shared" si="61"/>
        <v>#NA</v>
      </c>
      <c r="G1020" s="25" t="str">
        <f t="shared" si="62"/>
        <v>#NA</v>
      </c>
      <c r="H1020" s="25">
        <f t="shared" si="63"/>
        <v>98108.815000000002</v>
      </c>
    </row>
    <row r="1021" spans="1:8" x14ac:dyDescent="0.45">
      <c r="A1021" s="27">
        <v>43024</v>
      </c>
      <c r="B1021" s="25" t="str">
        <f>VLOOKUP(A1021,holiday!A1021:G3126,6,FALSE)</f>
        <v>Y</v>
      </c>
      <c r="C1021" s="25" t="s">
        <v>9</v>
      </c>
      <c r="D1021" s="25">
        <v>115907.395</v>
      </c>
      <c r="E1021" s="25" t="str">
        <f t="shared" si="60"/>
        <v>#NA</v>
      </c>
      <c r="F1021" s="25" t="str">
        <f t="shared" si="61"/>
        <v>#NA</v>
      </c>
      <c r="G1021" s="25" t="str">
        <f t="shared" si="62"/>
        <v>#NA</v>
      </c>
      <c r="H1021" s="25">
        <f t="shared" si="63"/>
        <v>115907.395</v>
      </c>
    </row>
    <row r="1022" spans="1:8" x14ac:dyDescent="0.45">
      <c r="A1022" s="27">
        <v>43025</v>
      </c>
      <c r="B1022" s="25" t="str">
        <f>VLOOKUP(A1022,holiday!A1022:G3127,6,FALSE)</f>
        <v>Y</v>
      </c>
      <c r="C1022" s="25" t="s">
        <v>9</v>
      </c>
      <c r="D1022" s="25">
        <v>117470.22</v>
      </c>
      <c r="E1022" s="25" t="str">
        <f t="shared" si="60"/>
        <v>#NA</v>
      </c>
      <c r="F1022" s="25" t="str">
        <f t="shared" si="61"/>
        <v>#NA</v>
      </c>
      <c r="G1022" s="25" t="str">
        <f t="shared" si="62"/>
        <v>#NA</v>
      </c>
      <c r="H1022" s="25">
        <f t="shared" si="63"/>
        <v>117470.22</v>
      </c>
    </row>
    <row r="1023" spans="1:8" x14ac:dyDescent="0.45">
      <c r="A1023" s="27">
        <v>43026</v>
      </c>
      <c r="B1023" s="25" t="str">
        <f>VLOOKUP(A1023,holiday!A1023:G3128,6,FALSE)</f>
        <v>Y</v>
      </c>
      <c r="C1023" s="25" t="s">
        <v>9</v>
      </c>
      <c r="D1023" s="25">
        <v>121087.1</v>
      </c>
      <c r="E1023" s="25" t="str">
        <f t="shared" si="60"/>
        <v>#NA</v>
      </c>
      <c r="F1023" s="25" t="str">
        <f t="shared" si="61"/>
        <v>#NA</v>
      </c>
      <c r="G1023" s="25" t="str">
        <f t="shared" si="62"/>
        <v>#NA</v>
      </c>
      <c r="H1023" s="25">
        <f t="shared" si="63"/>
        <v>121087.1</v>
      </c>
    </row>
    <row r="1024" spans="1:8" x14ac:dyDescent="0.45">
      <c r="A1024" s="27">
        <v>43027</v>
      </c>
      <c r="B1024" s="25" t="str">
        <f>VLOOKUP(A1024,holiday!A1024:G3129,6,FALSE)</f>
        <v>Y</v>
      </c>
      <c r="C1024" s="25" t="s">
        <v>9</v>
      </c>
      <c r="D1024" s="25">
        <v>118201.175</v>
      </c>
      <c r="E1024" s="25" t="str">
        <f t="shared" si="60"/>
        <v>#NA</v>
      </c>
      <c r="F1024" s="25" t="str">
        <f t="shared" si="61"/>
        <v>#NA</v>
      </c>
      <c r="G1024" s="25" t="str">
        <f t="shared" si="62"/>
        <v>#NA</v>
      </c>
      <c r="H1024" s="25">
        <f t="shared" si="63"/>
        <v>118201.175</v>
      </c>
    </row>
    <row r="1025" spans="1:8" x14ac:dyDescent="0.45">
      <c r="A1025" s="27">
        <v>43028</v>
      </c>
      <c r="B1025" s="25" t="str">
        <f>VLOOKUP(A1025,holiday!A1025:G3130,6,FALSE)</f>
        <v>Y</v>
      </c>
      <c r="C1025" s="25" t="s">
        <v>9</v>
      </c>
      <c r="D1025" s="25">
        <v>108412.66499999999</v>
      </c>
      <c r="E1025" s="25" t="str">
        <f t="shared" si="60"/>
        <v>#NA</v>
      </c>
      <c r="F1025" s="25" t="str">
        <f t="shared" si="61"/>
        <v>#NA</v>
      </c>
      <c r="G1025" s="25" t="str">
        <f t="shared" si="62"/>
        <v>#NA</v>
      </c>
      <c r="H1025" s="25">
        <f t="shared" si="63"/>
        <v>108412.66499999999</v>
      </c>
    </row>
    <row r="1026" spans="1:8" x14ac:dyDescent="0.45">
      <c r="A1026" s="27">
        <v>43029</v>
      </c>
      <c r="B1026" s="25" t="str">
        <f>VLOOKUP(A1026,holiday!A1026:G3131,6,FALSE)</f>
        <v>Y</v>
      </c>
      <c r="C1026" s="25" t="s">
        <v>9</v>
      </c>
      <c r="D1026" s="25">
        <v>102195.97500000001</v>
      </c>
      <c r="E1026" s="25" t="str">
        <f t="shared" ref="E1026:E1089" si="64">IF(B1026&lt;&gt;C1026,"#NA","#NA")</f>
        <v>#NA</v>
      </c>
      <c r="F1026" s="25" t="str">
        <f t="shared" ref="F1026:F1089" si="65">IF(B1026="N",D1026,"#NA")</f>
        <v>#NA</v>
      </c>
      <c r="G1026" s="25" t="str">
        <f t="shared" ref="G1026:G1089" si="66">IF(C1026="y",D1026,"#NA")</f>
        <v>#NA</v>
      </c>
      <c r="H1026" s="25">
        <f t="shared" ref="H1026:H1089" si="67">IF(C1026&lt;&gt;"n","#NA",D1026)</f>
        <v>102195.97500000001</v>
      </c>
    </row>
    <row r="1027" spans="1:8" x14ac:dyDescent="0.45">
      <c r="A1027" s="27">
        <v>43030</v>
      </c>
      <c r="B1027" s="25" t="str">
        <f>VLOOKUP(A1027,holiday!A1027:G3132,6,FALSE)</f>
        <v>Y</v>
      </c>
      <c r="C1027" s="25" t="s">
        <v>9</v>
      </c>
      <c r="D1027" s="25">
        <v>100571.04</v>
      </c>
      <c r="E1027" s="25" t="str">
        <f t="shared" si="64"/>
        <v>#NA</v>
      </c>
      <c r="F1027" s="25" t="str">
        <f t="shared" si="65"/>
        <v>#NA</v>
      </c>
      <c r="G1027" s="25" t="str">
        <f t="shared" si="66"/>
        <v>#NA</v>
      </c>
      <c r="H1027" s="25">
        <f t="shared" si="67"/>
        <v>100571.04</v>
      </c>
    </row>
    <row r="1028" spans="1:8" x14ac:dyDescent="0.45">
      <c r="A1028" s="27">
        <v>43031</v>
      </c>
      <c r="B1028" s="25" t="str">
        <f>VLOOKUP(A1028,holiday!A1028:G3133,6,FALSE)</f>
        <v>Y</v>
      </c>
      <c r="C1028" s="25" t="s">
        <v>9</v>
      </c>
      <c r="D1028" s="25">
        <v>115549.435</v>
      </c>
      <c r="E1028" s="25" t="str">
        <f t="shared" si="64"/>
        <v>#NA</v>
      </c>
      <c r="F1028" s="25" t="str">
        <f t="shared" si="65"/>
        <v>#NA</v>
      </c>
      <c r="G1028" s="25" t="str">
        <f t="shared" si="66"/>
        <v>#NA</v>
      </c>
      <c r="H1028" s="25">
        <f t="shared" si="67"/>
        <v>115549.435</v>
      </c>
    </row>
    <row r="1029" spans="1:8" x14ac:dyDescent="0.45">
      <c r="A1029" s="27">
        <v>43032</v>
      </c>
      <c r="B1029" s="25" t="str">
        <f>VLOOKUP(A1029,holiday!A1029:G3134,6,FALSE)</f>
        <v>Y</v>
      </c>
      <c r="C1029" s="25" t="s">
        <v>9</v>
      </c>
      <c r="D1029" s="25">
        <v>118010.31</v>
      </c>
      <c r="E1029" s="25" t="str">
        <f t="shared" si="64"/>
        <v>#NA</v>
      </c>
      <c r="F1029" s="25" t="str">
        <f t="shared" si="65"/>
        <v>#NA</v>
      </c>
      <c r="G1029" s="25" t="str">
        <f t="shared" si="66"/>
        <v>#NA</v>
      </c>
      <c r="H1029" s="25">
        <f t="shared" si="67"/>
        <v>118010.31</v>
      </c>
    </row>
    <row r="1030" spans="1:8" x14ac:dyDescent="0.45">
      <c r="A1030" s="27">
        <v>43033</v>
      </c>
      <c r="B1030" s="25" t="str">
        <f>VLOOKUP(A1030,holiday!A1030:G3135,6,FALSE)</f>
        <v>Y</v>
      </c>
      <c r="C1030" s="25" t="s">
        <v>9</v>
      </c>
      <c r="D1030" s="25">
        <v>115813.03</v>
      </c>
      <c r="E1030" s="25" t="str">
        <f t="shared" si="64"/>
        <v>#NA</v>
      </c>
      <c r="F1030" s="25" t="str">
        <f t="shared" si="65"/>
        <v>#NA</v>
      </c>
      <c r="G1030" s="25" t="str">
        <f t="shared" si="66"/>
        <v>#NA</v>
      </c>
      <c r="H1030" s="25">
        <f t="shared" si="67"/>
        <v>115813.03</v>
      </c>
    </row>
    <row r="1031" spans="1:8" x14ac:dyDescent="0.45">
      <c r="A1031" s="27">
        <v>43034</v>
      </c>
      <c r="B1031" s="25" t="str">
        <f>VLOOKUP(A1031,holiday!A1031:G3136,6,FALSE)</f>
        <v>Y</v>
      </c>
      <c r="C1031" s="25" t="s">
        <v>9</v>
      </c>
      <c r="D1031" s="25">
        <v>117333.44500000001</v>
      </c>
      <c r="E1031" s="25" t="str">
        <f t="shared" si="64"/>
        <v>#NA</v>
      </c>
      <c r="F1031" s="25" t="str">
        <f t="shared" si="65"/>
        <v>#NA</v>
      </c>
      <c r="G1031" s="25" t="str">
        <f t="shared" si="66"/>
        <v>#NA</v>
      </c>
      <c r="H1031" s="25">
        <f t="shared" si="67"/>
        <v>117333.44500000001</v>
      </c>
    </row>
    <row r="1032" spans="1:8" x14ac:dyDescent="0.45">
      <c r="A1032" s="27">
        <v>43035</v>
      </c>
      <c r="B1032" s="25" t="str">
        <f>VLOOKUP(A1032,holiday!A1032:G3137,6,FALSE)</f>
        <v>Y</v>
      </c>
      <c r="C1032" s="25" t="s">
        <v>9</v>
      </c>
      <c r="D1032" s="25">
        <v>112633.265</v>
      </c>
      <c r="E1032" s="25" t="str">
        <f t="shared" si="64"/>
        <v>#NA</v>
      </c>
      <c r="F1032" s="25" t="str">
        <f t="shared" si="65"/>
        <v>#NA</v>
      </c>
      <c r="G1032" s="25" t="str">
        <f t="shared" si="66"/>
        <v>#NA</v>
      </c>
      <c r="H1032" s="25">
        <f t="shared" si="67"/>
        <v>112633.265</v>
      </c>
    </row>
    <row r="1033" spans="1:8" x14ac:dyDescent="0.45">
      <c r="A1033" s="27">
        <v>43036</v>
      </c>
      <c r="B1033" s="25" t="str">
        <f>VLOOKUP(A1033,holiday!A1033:G3138,6,FALSE)</f>
        <v>Y</v>
      </c>
      <c r="C1033" s="25" t="s">
        <v>9</v>
      </c>
      <c r="D1033" s="25">
        <v>100746.42</v>
      </c>
      <c r="E1033" s="25" t="str">
        <f t="shared" si="64"/>
        <v>#NA</v>
      </c>
      <c r="F1033" s="25" t="str">
        <f t="shared" si="65"/>
        <v>#NA</v>
      </c>
      <c r="G1033" s="25" t="str">
        <f t="shared" si="66"/>
        <v>#NA</v>
      </c>
      <c r="H1033" s="25">
        <f t="shared" si="67"/>
        <v>100746.42</v>
      </c>
    </row>
    <row r="1034" spans="1:8" x14ac:dyDescent="0.45">
      <c r="A1034" s="27">
        <v>43037</v>
      </c>
      <c r="B1034" s="25" t="str">
        <f>VLOOKUP(A1034,holiday!A1034:G3139,6,FALSE)</f>
        <v>Y</v>
      </c>
      <c r="C1034" s="25" t="s">
        <v>9</v>
      </c>
      <c r="D1034" s="25">
        <v>92182.955000000002</v>
      </c>
      <c r="E1034" s="25" t="str">
        <f t="shared" si="64"/>
        <v>#NA</v>
      </c>
      <c r="F1034" s="25" t="str">
        <f t="shared" si="65"/>
        <v>#NA</v>
      </c>
      <c r="G1034" s="25" t="str">
        <f t="shared" si="66"/>
        <v>#NA</v>
      </c>
      <c r="H1034" s="25">
        <f t="shared" si="67"/>
        <v>92182.955000000002</v>
      </c>
    </row>
    <row r="1035" spans="1:8" x14ac:dyDescent="0.45">
      <c r="A1035" s="27">
        <v>43038</v>
      </c>
      <c r="B1035" s="25" t="str">
        <f>VLOOKUP(A1035,holiday!A1035:G3140,6,FALSE)</f>
        <v>Y</v>
      </c>
      <c r="C1035" s="25" t="s">
        <v>9</v>
      </c>
      <c r="D1035" s="25">
        <v>112227.65</v>
      </c>
      <c r="E1035" s="25" t="str">
        <f t="shared" si="64"/>
        <v>#NA</v>
      </c>
      <c r="F1035" s="25" t="str">
        <f t="shared" si="65"/>
        <v>#NA</v>
      </c>
      <c r="G1035" s="25" t="str">
        <f t="shared" si="66"/>
        <v>#NA</v>
      </c>
      <c r="H1035" s="25">
        <f t="shared" si="67"/>
        <v>112227.65</v>
      </c>
    </row>
    <row r="1036" spans="1:8" x14ac:dyDescent="0.45">
      <c r="A1036" s="27">
        <v>43039</v>
      </c>
      <c r="B1036" s="25" t="str">
        <f>VLOOKUP(A1036,holiday!A1036:G3141,6,FALSE)</f>
        <v>Y</v>
      </c>
      <c r="C1036" s="25" t="s">
        <v>9</v>
      </c>
      <c r="D1036" s="25">
        <v>116179.47</v>
      </c>
      <c r="E1036" s="25" t="str">
        <f t="shared" si="64"/>
        <v>#NA</v>
      </c>
      <c r="F1036" s="25" t="str">
        <f t="shared" si="65"/>
        <v>#NA</v>
      </c>
      <c r="G1036" s="25" t="str">
        <f t="shared" si="66"/>
        <v>#NA</v>
      </c>
      <c r="H1036" s="25">
        <f t="shared" si="67"/>
        <v>116179.47</v>
      </c>
    </row>
    <row r="1037" spans="1:8" x14ac:dyDescent="0.45">
      <c r="A1037" s="27">
        <v>43040</v>
      </c>
      <c r="B1037" s="25" t="str">
        <f>VLOOKUP(A1037,holiday!A1037:G3142,6,FALSE)</f>
        <v>Y</v>
      </c>
      <c r="C1037" s="25" t="s">
        <v>9</v>
      </c>
      <c r="D1037" s="25">
        <v>116632.09</v>
      </c>
      <c r="E1037" s="25" t="str">
        <f t="shared" si="64"/>
        <v>#NA</v>
      </c>
      <c r="F1037" s="25" t="str">
        <f t="shared" si="65"/>
        <v>#NA</v>
      </c>
      <c r="G1037" s="25" t="str">
        <f t="shared" si="66"/>
        <v>#NA</v>
      </c>
      <c r="H1037" s="25">
        <f t="shared" si="67"/>
        <v>116632.09</v>
      </c>
    </row>
    <row r="1038" spans="1:8" x14ac:dyDescent="0.45">
      <c r="A1038" s="27">
        <v>43041</v>
      </c>
      <c r="B1038" s="25" t="str">
        <f>VLOOKUP(A1038,holiday!A1038:G3143,6,FALSE)</f>
        <v>Y</v>
      </c>
      <c r="C1038" s="25" t="s">
        <v>9</v>
      </c>
      <c r="D1038" s="25">
        <v>120470.785</v>
      </c>
      <c r="E1038" s="25" t="str">
        <f t="shared" si="64"/>
        <v>#NA</v>
      </c>
      <c r="F1038" s="25" t="str">
        <f t="shared" si="65"/>
        <v>#NA</v>
      </c>
      <c r="G1038" s="25" t="str">
        <f t="shared" si="66"/>
        <v>#NA</v>
      </c>
      <c r="H1038" s="25">
        <f t="shared" si="67"/>
        <v>120470.785</v>
      </c>
    </row>
    <row r="1039" spans="1:8" x14ac:dyDescent="0.45">
      <c r="A1039" s="27">
        <v>43042</v>
      </c>
      <c r="B1039" s="25" t="str">
        <f>VLOOKUP(A1039,holiday!A1039:G3144,6,FALSE)</f>
        <v>Y</v>
      </c>
      <c r="C1039" s="25" t="s">
        <v>9</v>
      </c>
      <c r="D1039" s="25">
        <v>113451.995</v>
      </c>
      <c r="E1039" s="25" t="str">
        <f t="shared" si="64"/>
        <v>#NA</v>
      </c>
      <c r="F1039" s="25" t="str">
        <f t="shared" si="65"/>
        <v>#NA</v>
      </c>
      <c r="G1039" s="25" t="str">
        <f t="shared" si="66"/>
        <v>#NA</v>
      </c>
      <c r="H1039" s="25">
        <f t="shared" si="67"/>
        <v>113451.995</v>
      </c>
    </row>
    <row r="1040" spans="1:8" x14ac:dyDescent="0.45">
      <c r="A1040" s="27">
        <v>43043</v>
      </c>
      <c r="B1040" s="25" t="str">
        <f>VLOOKUP(A1040,holiday!A1040:G3145,6,FALSE)</f>
        <v>Y</v>
      </c>
      <c r="C1040" s="25" t="s">
        <v>9</v>
      </c>
      <c r="D1040" s="25">
        <v>101610.815</v>
      </c>
      <c r="E1040" s="25" t="str">
        <f t="shared" si="64"/>
        <v>#NA</v>
      </c>
      <c r="F1040" s="25" t="str">
        <f t="shared" si="65"/>
        <v>#NA</v>
      </c>
      <c r="G1040" s="25" t="str">
        <f t="shared" si="66"/>
        <v>#NA</v>
      </c>
      <c r="H1040" s="25">
        <f t="shared" si="67"/>
        <v>101610.815</v>
      </c>
    </row>
    <row r="1041" spans="1:8" x14ac:dyDescent="0.45">
      <c r="A1041" s="27">
        <v>43044</v>
      </c>
      <c r="B1041" s="25" t="str">
        <f>VLOOKUP(A1041,holiday!A1041:G3146,6,FALSE)</f>
        <v>Y</v>
      </c>
      <c r="C1041" s="25" t="s">
        <v>9</v>
      </c>
      <c r="D1041" s="25">
        <v>95368.164999999994</v>
      </c>
      <c r="E1041" s="25" t="str">
        <f t="shared" si="64"/>
        <v>#NA</v>
      </c>
      <c r="F1041" s="25" t="str">
        <f t="shared" si="65"/>
        <v>#NA</v>
      </c>
      <c r="G1041" s="25" t="str">
        <f t="shared" si="66"/>
        <v>#NA</v>
      </c>
      <c r="H1041" s="25">
        <f t="shared" si="67"/>
        <v>95368.164999999994</v>
      </c>
    </row>
    <row r="1042" spans="1:8" x14ac:dyDescent="0.45">
      <c r="A1042" s="27">
        <v>43045</v>
      </c>
      <c r="B1042" s="25" t="str">
        <f>VLOOKUP(A1042,holiday!A1042:G3147,6,FALSE)</f>
        <v>Y</v>
      </c>
      <c r="C1042" s="25" t="s">
        <v>9</v>
      </c>
      <c r="D1042" s="25">
        <v>104632.79</v>
      </c>
      <c r="E1042" s="25" t="str">
        <f t="shared" si="64"/>
        <v>#NA</v>
      </c>
      <c r="F1042" s="25" t="str">
        <f t="shared" si="65"/>
        <v>#NA</v>
      </c>
      <c r="G1042" s="25" t="str">
        <f t="shared" si="66"/>
        <v>#NA</v>
      </c>
      <c r="H1042" s="25">
        <f t="shared" si="67"/>
        <v>104632.79</v>
      </c>
    </row>
    <row r="1043" spans="1:8" x14ac:dyDescent="0.45">
      <c r="A1043" s="27">
        <v>43046</v>
      </c>
      <c r="B1043" s="25" t="str">
        <f>VLOOKUP(A1043,holiday!A1043:G3148,6,FALSE)</f>
        <v>Y</v>
      </c>
      <c r="C1043" s="25" t="s">
        <v>10</v>
      </c>
      <c r="D1043" s="25">
        <v>100592.295</v>
      </c>
      <c r="E1043" s="25" t="str">
        <f t="shared" si="64"/>
        <v>#NA</v>
      </c>
      <c r="F1043" s="25" t="str">
        <f t="shared" si="65"/>
        <v>#NA</v>
      </c>
      <c r="G1043" s="25">
        <f t="shared" si="66"/>
        <v>100592.295</v>
      </c>
      <c r="H1043" s="25" t="str">
        <f t="shared" si="67"/>
        <v>#NA</v>
      </c>
    </row>
    <row r="1044" spans="1:8" x14ac:dyDescent="0.45">
      <c r="A1044" s="27">
        <v>43047</v>
      </c>
      <c r="B1044" s="25" t="str">
        <f>VLOOKUP(A1044,holiday!A1044:G3149,6,FALSE)</f>
        <v>Y</v>
      </c>
      <c r="C1044" s="25" t="s">
        <v>9</v>
      </c>
      <c r="D1044" s="25">
        <v>111738.485</v>
      </c>
      <c r="E1044" s="25" t="str">
        <f t="shared" si="64"/>
        <v>#NA</v>
      </c>
      <c r="F1044" s="25" t="str">
        <f t="shared" si="65"/>
        <v>#NA</v>
      </c>
      <c r="G1044" s="25" t="str">
        <f t="shared" si="66"/>
        <v>#NA</v>
      </c>
      <c r="H1044" s="25">
        <f t="shared" si="67"/>
        <v>111738.485</v>
      </c>
    </row>
    <row r="1045" spans="1:8" x14ac:dyDescent="0.45">
      <c r="A1045" s="27">
        <v>43048</v>
      </c>
      <c r="B1045" s="25" t="str">
        <f>VLOOKUP(A1045,holiday!A1045:G3150,6,FALSE)</f>
        <v>Y</v>
      </c>
      <c r="C1045" s="25" t="s">
        <v>9</v>
      </c>
      <c r="D1045" s="25">
        <v>113539.935</v>
      </c>
      <c r="E1045" s="25" t="str">
        <f t="shared" si="64"/>
        <v>#NA</v>
      </c>
      <c r="F1045" s="25" t="str">
        <f t="shared" si="65"/>
        <v>#NA</v>
      </c>
      <c r="G1045" s="25" t="str">
        <f t="shared" si="66"/>
        <v>#NA</v>
      </c>
      <c r="H1045" s="25">
        <f t="shared" si="67"/>
        <v>113539.935</v>
      </c>
    </row>
    <row r="1046" spans="1:8" x14ac:dyDescent="0.45">
      <c r="A1046" s="27">
        <v>43049</v>
      </c>
      <c r="B1046" s="25" t="str">
        <f>VLOOKUP(A1046,holiday!A1046:G3151,6,FALSE)</f>
        <v>Y</v>
      </c>
      <c r="C1046" s="25" t="s">
        <v>9</v>
      </c>
      <c r="D1046" s="25">
        <v>115156.44500000001</v>
      </c>
      <c r="E1046" s="25" t="str">
        <f t="shared" si="64"/>
        <v>#NA</v>
      </c>
      <c r="F1046" s="25" t="str">
        <f t="shared" si="65"/>
        <v>#NA</v>
      </c>
      <c r="G1046" s="25" t="str">
        <f t="shared" si="66"/>
        <v>#NA</v>
      </c>
      <c r="H1046" s="25">
        <f t="shared" si="67"/>
        <v>115156.44500000001</v>
      </c>
    </row>
    <row r="1047" spans="1:8" x14ac:dyDescent="0.45">
      <c r="A1047" s="27">
        <v>43050</v>
      </c>
      <c r="B1047" s="25" t="str">
        <f>VLOOKUP(A1047,holiday!A1047:G3152,6,FALSE)</f>
        <v>Y</v>
      </c>
      <c r="C1047" s="25" t="s">
        <v>9</v>
      </c>
      <c r="D1047" s="25">
        <v>104194.345</v>
      </c>
      <c r="E1047" s="25" t="str">
        <f t="shared" si="64"/>
        <v>#NA</v>
      </c>
      <c r="F1047" s="25" t="str">
        <f t="shared" si="65"/>
        <v>#NA</v>
      </c>
      <c r="G1047" s="25" t="str">
        <f t="shared" si="66"/>
        <v>#NA</v>
      </c>
      <c r="H1047" s="25">
        <f t="shared" si="67"/>
        <v>104194.345</v>
      </c>
    </row>
    <row r="1048" spans="1:8" x14ac:dyDescent="0.45">
      <c r="A1048" s="27">
        <v>43051</v>
      </c>
      <c r="B1048" s="25" t="str">
        <f>VLOOKUP(A1048,holiday!A1048:G3153,6,FALSE)</f>
        <v>Y</v>
      </c>
      <c r="C1048" s="25" t="s">
        <v>9</v>
      </c>
      <c r="D1048" s="25">
        <v>98774.235000000001</v>
      </c>
      <c r="E1048" s="25" t="str">
        <f t="shared" si="64"/>
        <v>#NA</v>
      </c>
      <c r="F1048" s="25" t="str">
        <f t="shared" si="65"/>
        <v>#NA</v>
      </c>
      <c r="G1048" s="25" t="str">
        <f t="shared" si="66"/>
        <v>#NA</v>
      </c>
      <c r="H1048" s="25">
        <f t="shared" si="67"/>
        <v>98774.235000000001</v>
      </c>
    </row>
    <row r="1049" spans="1:8" x14ac:dyDescent="0.45">
      <c r="A1049" s="27">
        <v>43052</v>
      </c>
      <c r="B1049" s="25" t="str">
        <f>VLOOKUP(A1049,holiday!A1049:G3154,6,FALSE)</f>
        <v>Y</v>
      </c>
      <c r="C1049" s="25" t="s">
        <v>9</v>
      </c>
      <c r="D1049" s="25">
        <v>125795.84</v>
      </c>
      <c r="E1049" s="25" t="str">
        <f t="shared" si="64"/>
        <v>#NA</v>
      </c>
      <c r="F1049" s="25" t="str">
        <f t="shared" si="65"/>
        <v>#NA</v>
      </c>
      <c r="G1049" s="25" t="str">
        <f t="shared" si="66"/>
        <v>#NA</v>
      </c>
      <c r="H1049" s="25">
        <f t="shared" si="67"/>
        <v>125795.84</v>
      </c>
    </row>
    <row r="1050" spans="1:8" x14ac:dyDescent="0.45">
      <c r="A1050" s="27">
        <v>43053</v>
      </c>
      <c r="B1050" s="25" t="str">
        <f>VLOOKUP(A1050,holiday!A1050:G3155,6,FALSE)</f>
        <v>Y</v>
      </c>
      <c r="C1050" s="25" t="s">
        <v>9</v>
      </c>
      <c r="D1050" s="25">
        <v>135420.82</v>
      </c>
      <c r="E1050" s="25" t="str">
        <f t="shared" si="64"/>
        <v>#NA</v>
      </c>
      <c r="F1050" s="25" t="str">
        <f t="shared" si="65"/>
        <v>#NA</v>
      </c>
      <c r="G1050" s="25" t="str">
        <f t="shared" si="66"/>
        <v>#NA</v>
      </c>
      <c r="H1050" s="25">
        <f t="shared" si="67"/>
        <v>135420.82</v>
      </c>
    </row>
    <row r="1051" spans="1:8" x14ac:dyDescent="0.45">
      <c r="A1051" s="27">
        <v>43054</v>
      </c>
      <c r="B1051" s="25" t="str">
        <f>VLOOKUP(A1051,holiday!A1051:G3156,6,FALSE)</f>
        <v>Y</v>
      </c>
      <c r="C1051" s="25" t="s">
        <v>9</v>
      </c>
      <c r="D1051" s="25">
        <v>130385.05</v>
      </c>
      <c r="E1051" s="25" t="str">
        <f t="shared" si="64"/>
        <v>#NA</v>
      </c>
      <c r="F1051" s="25" t="str">
        <f t="shared" si="65"/>
        <v>#NA</v>
      </c>
      <c r="G1051" s="25" t="str">
        <f t="shared" si="66"/>
        <v>#NA</v>
      </c>
      <c r="H1051" s="25">
        <f t="shared" si="67"/>
        <v>130385.05</v>
      </c>
    </row>
    <row r="1052" spans="1:8" x14ac:dyDescent="0.45">
      <c r="A1052" s="27">
        <v>43055</v>
      </c>
      <c r="B1052" s="25" t="str">
        <f>VLOOKUP(A1052,holiday!A1052:G3157,6,FALSE)</f>
        <v>Y</v>
      </c>
      <c r="C1052" s="25" t="s">
        <v>9</v>
      </c>
      <c r="D1052" s="25">
        <v>116715.965</v>
      </c>
      <c r="E1052" s="25" t="str">
        <f t="shared" si="64"/>
        <v>#NA</v>
      </c>
      <c r="F1052" s="25" t="str">
        <f t="shared" si="65"/>
        <v>#NA</v>
      </c>
      <c r="G1052" s="25" t="str">
        <f t="shared" si="66"/>
        <v>#NA</v>
      </c>
      <c r="H1052" s="25">
        <f t="shared" si="67"/>
        <v>116715.965</v>
      </c>
    </row>
    <row r="1053" spans="1:8" x14ac:dyDescent="0.45">
      <c r="A1053" s="27">
        <v>43056</v>
      </c>
      <c r="B1053" s="25" t="str">
        <f>VLOOKUP(A1053,holiday!A1053:G3158,6,FALSE)</f>
        <v>Y</v>
      </c>
      <c r="C1053" s="25" t="s">
        <v>9</v>
      </c>
      <c r="D1053" s="25">
        <v>117797.62</v>
      </c>
      <c r="E1053" s="25" t="str">
        <f t="shared" si="64"/>
        <v>#NA</v>
      </c>
      <c r="F1053" s="25" t="str">
        <f t="shared" si="65"/>
        <v>#NA</v>
      </c>
      <c r="G1053" s="25" t="str">
        <f t="shared" si="66"/>
        <v>#NA</v>
      </c>
      <c r="H1053" s="25">
        <f t="shared" si="67"/>
        <v>117797.62</v>
      </c>
    </row>
    <row r="1054" spans="1:8" x14ac:dyDescent="0.45">
      <c r="A1054" s="27">
        <v>43057</v>
      </c>
      <c r="B1054" s="25" t="str">
        <f>VLOOKUP(A1054,holiday!A1054:G3159,6,FALSE)</f>
        <v>Y</v>
      </c>
      <c r="C1054" s="25" t="s">
        <v>9</v>
      </c>
      <c r="D1054" s="25">
        <v>106730.21</v>
      </c>
      <c r="E1054" s="25" t="str">
        <f t="shared" si="64"/>
        <v>#NA</v>
      </c>
      <c r="F1054" s="25" t="str">
        <f t="shared" si="65"/>
        <v>#NA</v>
      </c>
      <c r="G1054" s="25" t="str">
        <f t="shared" si="66"/>
        <v>#NA</v>
      </c>
      <c r="H1054" s="25">
        <f t="shared" si="67"/>
        <v>106730.21</v>
      </c>
    </row>
    <row r="1055" spans="1:8" x14ac:dyDescent="0.45">
      <c r="A1055" s="27">
        <v>43058</v>
      </c>
      <c r="B1055" s="25" t="str">
        <f>VLOOKUP(A1055,holiday!A1055:G3160,6,FALSE)</f>
        <v>Y</v>
      </c>
      <c r="C1055" s="25" t="s">
        <v>9</v>
      </c>
      <c r="D1055" s="25">
        <v>101256.78</v>
      </c>
      <c r="E1055" s="25" t="str">
        <f t="shared" si="64"/>
        <v>#NA</v>
      </c>
      <c r="F1055" s="25" t="str">
        <f t="shared" si="65"/>
        <v>#NA</v>
      </c>
      <c r="G1055" s="25" t="str">
        <f t="shared" si="66"/>
        <v>#NA</v>
      </c>
      <c r="H1055" s="25">
        <f t="shared" si="67"/>
        <v>101256.78</v>
      </c>
    </row>
    <row r="1056" spans="1:8" x14ac:dyDescent="0.45">
      <c r="A1056" s="27">
        <v>43059</v>
      </c>
      <c r="B1056" s="25" t="str">
        <f>VLOOKUP(A1056,holiday!A1056:G3161,6,FALSE)</f>
        <v>Y</v>
      </c>
      <c r="C1056" s="25" t="s">
        <v>9</v>
      </c>
      <c r="D1056" s="25">
        <v>128658.27</v>
      </c>
      <c r="E1056" s="25" t="str">
        <f t="shared" si="64"/>
        <v>#NA</v>
      </c>
      <c r="F1056" s="25" t="str">
        <f t="shared" si="65"/>
        <v>#NA</v>
      </c>
      <c r="G1056" s="25" t="str">
        <f t="shared" si="66"/>
        <v>#NA</v>
      </c>
      <c r="H1056" s="25">
        <f t="shared" si="67"/>
        <v>128658.27</v>
      </c>
    </row>
    <row r="1057" spans="1:8" x14ac:dyDescent="0.45">
      <c r="A1057" s="27">
        <v>43060</v>
      </c>
      <c r="B1057" s="25" t="str">
        <f>VLOOKUP(A1057,holiday!A1057:G3162,6,FALSE)</f>
        <v>Y</v>
      </c>
      <c r="C1057" s="25" t="s">
        <v>9</v>
      </c>
      <c r="D1057" s="25">
        <v>137151.495</v>
      </c>
      <c r="E1057" s="25" t="str">
        <f t="shared" si="64"/>
        <v>#NA</v>
      </c>
      <c r="F1057" s="25" t="str">
        <f t="shared" si="65"/>
        <v>#NA</v>
      </c>
      <c r="G1057" s="25" t="str">
        <f t="shared" si="66"/>
        <v>#NA</v>
      </c>
      <c r="H1057" s="25">
        <f t="shared" si="67"/>
        <v>137151.495</v>
      </c>
    </row>
    <row r="1058" spans="1:8" x14ac:dyDescent="0.45">
      <c r="A1058" s="27">
        <v>43061</v>
      </c>
      <c r="B1058" s="25" t="str">
        <f>VLOOKUP(A1058,holiday!A1058:G3163,6,FALSE)</f>
        <v>Y</v>
      </c>
      <c r="C1058" s="25" t="s">
        <v>9</v>
      </c>
      <c r="D1058" s="25">
        <v>138882.25</v>
      </c>
      <c r="E1058" s="25" t="str">
        <f t="shared" si="64"/>
        <v>#NA</v>
      </c>
      <c r="F1058" s="25" t="str">
        <f t="shared" si="65"/>
        <v>#NA</v>
      </c>
      <c r="G1058" s="25" t="str">
        <f t="shared" si="66"/>
        <v>#NA</v>
      </c>
      <c r="H1058" s="25">
        <f t="shared" si="67"/>
        <v>138882.25</v>
      </c>
    </row>
    <row r="1059" spans="1:8" x14ac:dyDescent="0.45">
      <c r="A1059" s="27">
        <v>43062</v>
      </c>
      <c r="B1059" s="25" t="str">
        <f>VLOOKUP(A1059,holiday!A1059:G3164,6,FALSE)</f>
        <v>Y</v>
      </c>
      <c r="C1059" s="25" t="s">
        <v>9</v>
      </c>
      <c r="D1059" s="25">
        <v>135162.11499999999</v>
      </c>
      <c r="E1059" s="25" t="str">
        <f t="shared" si="64"/>
        <v>#NA</v>
      </c>
      <c r="F1059" s="25" t="str">
        <f t="shared" si="65"/>
        <v>#NA</v>
      </c>
      <c r="G1059" s="25" t="str">
        <f t="shared" si="66"/>
        <v>#NA</v>
      </c>
      <c r="H1059" s="25">
        <f t="shared" si="67"/>
        <v>135162.11499999999</v>
      </c>
    </row>
    <row r="1060" spans="1:8" x14ac:dyDescent="0.45">
      <c r="A1060" s="27">
        <v>43063</v>
      </c>
      <c r="B1060" s="25" t="str">
        <f>VLOOKUP(A1060,holiday!A1060:G3165,6,FALSE)</f>
        <v>Y</v>
      </c>
      <c r="C1060" s="25" t="s">
        <v>9</v>
      </c>
      <c r="D1060" s="25">
        <v>133951.29</v>
      </c>
      <c r="E1060" s="25" t="str">
        <f t="shared" si="64"/>
        <v>#NA</v>
      </c>
      <c r="F1060" s="25" t="str">
        <f t="shared" si="65"/>
        <v>#NA</v>
      </c>
      <c r="G1060" s="25" t="str">
        <f t="shared" si="66"/>
        <v>#NA</v>
      </c>
      <c r="H1060" s="25">
        <f t="shared" si="67"/>
        <v>133951.29</v>
      </c>
    </row>
    <row r="1061" spans="1:8" x14ac:dyDescent="0.45">
      <c r="A1061" s="27">
        <v>43064</v>
      </c>
      <c r="B1061" s="25" t="str">
        <f>VLOOKUP(A1061,holiday!A1061:G3166,6,FALSE)</f>
        <v>Y</v>
      </c>
      <c r="C1061" s="25" t="s">
        <v>9</v>
      </c>
      <c r="D1061" s="25">
        <v>121219.595</v>
      </c>
      <c r="E1061" s="25" t="str">
        <f t="shared" si="64"/>
        <v>#NA</v>
      </c>
      <c r="F1061" s="25" t="str">
        <f t="shared" si="65"/>
        <v>#NA</v>
      </c>
      <c r="G1061" s="25" t="str">
        <f t="shared" si="66"/>
        <v>#NA</v>
      </c>
      <c r="H1061" s="25">
        <f t="shared" si="67"/>
        <v>121219.595</v>
      </c>
    </row>
    <row r="1062" spans="1:8" x14ac:dyDescent="0.45">
      <c r="A1062" s="27">
        <v>43065</v>
      </c>
      <c r="B1062" s="25" t="str">
        <f>VLOOKUP(A1062,holiday!A1062:G3167,6,FALSE)</f>
        <v>Y</v>
      </c>
      <c r="C1062" s="25" t="s">
        <v>9</v>
      </c>
      <c r="D1062" s="25">
        <v>108717.875</v>
      </c>
      <c r="E1062" s="25" t="str">
        <f t="shared" si="64"/>
        <v>#NA</v>
      </c>
      <c r="F1062" s="25" t="str">
        <f t="shared" si="65"/>
        <v>#NA</v>
      </c>
      <c r="G1062" s="25" t="str">
        <f t="shared" si="66"/>
        <v>#NA</v>
      </c>
      <c r="H1062" s="25">
        <f t="shared" si="67"/>
        <v>108717.875</v>
      </c>
    </row>
    <row r="1063" spans="1:8" x14ac:dyDescent="0.45">
      <c r="A1063" s="27">
        <v>43066</v>
      </c>
      <c r="B1063" s="25" t="str">
        <f>VLOOKUP(A1063,holiday!A1063:G3168,6,FALSE)</f>
        <v>Y</v>
      </c>
      <c r="C1063" s="25" t="s">
        <v>9</v>
      </c>
      <c r="D1063" s="25">
        <v>115429.005</v>
      </c>
      <c r="E1063" s="25" t="str">
        <f t="shared" si="64"/>
        <v>#NA</v>
      </c>
      <c r="F1063" s="25" t="str">
        <f t="shared" si="65"/>
        <v>#NA</v>
      </c>
      <c r="G1063" s="25" t="str">
        <f t="shared" si="66"/>
        <v>#NA</v>
      </c>
      <c r="H1063" s="25">
        <f t="shared" si="67"/>
        <v>115429.005</v>
      </c>
    </row>
    <row r="1064" spans="1:8" x14ac:dyDescent="0.45">
      <c r="A1064" s="27">
        <v>43067</v>
      </c>
      <c r="B1064" s="25" t="str">
        <f>VLOOKUP(A1064,holiday!A1064:G3169,6,FALSE)</f>
        <v>Y</v>
      </c>
      <c r="C1064" s="25" t="s">
        <v>9</v>
      </c>
      <c r="D1064" s="25">
        <v>129798.47</v>
      </c>
      <c r="E1064" s="25" t="str">
        <f t="shared" si="64"/>
        <v>#NA</v>
      </c>
      <c r="F1064" s="25" t="str">
        <f t="shared" si="65"/>
        <v>#NA</v>
      </c>
      <c r="G1064" s="25" t="str">
        <f t="shared" si="66"/>
        <v>#NA</v>
      </c>
      <c r="H1064" s="25">
        <f t="shared" si="67"/>
        <v>129798.47</v>
      </c>
    </row>
    <row r="1065" spans="1:8" x14ac:dyDescent="0.45">
      <c r="A1065" s="27">
        <v>43068</v>
      </c>
      <c r="B1065" s="25" t="str">
        <f>VLOOKUP(A1065,holiday!A1065:G3170,6,FALSE)</f>
        <v>Y</v>
      </c>
      <c r="C1065" s="25" t="s">
        <v>9</v>
      </c>
      <c r="D1065" s="25">
        <v>151730.95000000001</v>
      </c>
      <c r="E1065" s="25" t="str">
        <f t="shared" si="64"/>
        <v>#NA</v>
      </c>
      <c r="F1065" s="25" t="str">
        <f t="shared" si="65"/>
        <v>#NA</v>
      </c>
      <c r="G1065" s="25" t="str">
        <f t="shared" si="66"/>
        <v>#NA</v>
      </c>
      <c r="H1065" s="25">
        <f t="shared" si="67"/>
        <v>151730.95000000001</v>
      </c>
    </row>
    <row r="1066" spans="1:8" x14ac:dyDescent="0.45">
      <c r="A1066" s="27">
        <v>43069</v>
      </c>
      <c r="B1066" s="25" t="str">
        <f>VLOOKUP(A1066,holiday!A1066:G3171,6,FALSE)</f>
        <v>Y</v>
      </c>
      <c r="C1066" s="25" t="s">
        <v>9</v>
      </c>
      <c r="D1066" s="25">
        <v>154632.33499999999</v>
      </c>
      <c r="E1066" s="25" t="str">
        <f t="shared" si="64"/>
        <v>#NA</v>
      </c>
      <c r="F1066" s="25" t="str">
        <f t="shared" si="65"/>
        <v>#NA</v>
      </c>
      <c r="G1066" s="25" t="str">
        <f t="shared" si="66"/>
        <v>#NA</v>
      </c>
      <c r="H1066" s="25">
        <f t="shared" si="67"/>
        <v>154632.33499999999</v>
      </c>
    </row>
    <row r="1067" spans="1:8" x14ac:dyDescent="0.45">
      <c r="A1067" s="27">
        <v>43070</v>
      </c>
      <c r="B1067" s="25" t="str">
        <f>VLOOKUP(A1067,holiday!A1067:G3172,6,FALSE)</f>
        <v>Y</v>
      </c>
      <c r="C1067" s="25" t="s">
        <v>9</v>
      </c>
      <c r="D1067" s="25">
        <v>125141.9</v>
      </c>
      <c r="E1067" s="25" t="str">
        <f t="shared" si="64"/>
        <v>#NA</v>
      </c>
      <c r="F1067" s="25" t="str">
        <f t="shared" si="65"/>
        <v>#NA</v>
      </c>
      <c r="G1067" s="25" t="str">
        <f t="shared" si="66"/>
        <v>#NA</v>
      </c>
      <c r="H1067" s="25">
        <f t="shared" si="67"/>
        <v>125141.9</v>
      </c>
    </row>
    <row r="1068" spans="1:8" x14ac:dyDescent="0.45">
      <c r="A1068" s="27">
        <v>43071</v>
      </c>
      <c r="B1068" s="25" t="str">
        <f>VLOOKUP(A1068,holiday!A1068:G3173,6,FALSE)</f>
        <v>Y</v>
      </c>
      <c r="C1068" s="25" t="s">
        <v>9</v>
      </c>
      <c r="D1068" s="25">
        <v>99234.22</v>
      </c>
      <c r="E1068" s="25" t="str">
        <f t="shared" si="64"/>
        <v>#NA</v>
      </c>
      <c r="F1068" s="25" t="str">
        <f t="shared" si="65"/>
        <v>#NA</v>
      </c>
      <c r="G1068" s="25" t="str">
        <f t="shared" si="66"/>
        <v>#NA</v>
      </c>
      <c r="H1068" s="25">
        <f t="shared" si="67"/>
        <v>99234.22</v>
      </c>
    </row>
    <row r="1069" spans="1:8" x14ac:dyDescent="0.45">
      <c r="A1069" s="27">
        <v>43072</v>
      </c>
      <c r="B1069" s="25" t="str">
        <f>VLOOKUP(A1069,holiday!A1069:G3174,6,FALSE)</f>
        <v>Y</v>
      </c>
      <c r="C1069" s="25" t="s">
        <v>9</v>
      </c>
      <c r="D1069" s="25">
        <v>92487.705000000002</v>
      </c>
      <c r="E1069" s="25" t="str">
        <f t="shared" si="64"/>
        <v>#NA</v>
      </c>
      <c r="F1069" s="25" t="str">
        <f t="shared" si="65"/>
        <v>#NA</v>
      </c>
      <c r="G1069" s="25" t="str">
        <f t="shared" si="66"/>
        <v>#NA</v>
      </c>
      <c r="H1069" s="25">
        <f t="shared" si="67"/>
        <v>92487.705000000002</v>
      </c>
    </row>
    <row r="1070" spans="1:8" x14ac:dyDescent="0.45">
      <c r="A1070" s="27">
        <v>43073</v>
      </c>
      <c r="B1070" s="25" t="str">
        <f>VLOOKUP(A1070,holiday!A1070:G3175,6,FALSE)</f>
        <v>Y</v>
      </c>
      <c r="C1070" s="25" t="s">
        <v>9</v>
      </c>
      <c r="D1070" s="25">
        <v>111625.98</v>
      </c>
      <c r="E1070" s="25" t="str">
        <f t="shared" si="64"/>
        <v>#NA</v>
      </c>
      <c r="F1070" s="25" t="str">
        <f t="shared" si="65"/>
        <v>#NA</v>
      </c>
      <c r="G1070" s="25" t="str">
        <f t="shared" si="66"/>
        <v>#NA</v>
      </c>
      <c r="H1070" s="25">
        <f t="shared" si="67"/>
        <v>111625.98</v>
      </c>
    </row>
    <row r="1071" spans="1:8" x14ac:dyDescent="0.45">
      <c r="A1071" s="27">
        <v>43074</v>
      </c>
      <c r="B1071" s="25" t="str">
        <f>VLOOKUP(A1071,holiday!A1071:G3176,6,FALSE)</f>
        <v>Y</v>
      </c>
      <c r="C1071" s="25" t="s">
        <v>9</v>
      </c>
      <c r="D1071" s="25">
        <v>113063.675</v>
      </c>
      <c r="E1071" s="25" t="str">
        <f t="shared" si="64"/>
        <v>#NA</v>
      </c>
      <c r="F1071" s="25" t="str">
        <f t="shared" si="65"/>
        <v>#NA</v>
      </c>
      <c r="G1071" s="25" t="str">
        <f t="shared" si="66"/>
        <v>#NA</v>
      </c>
      <c r="H1071" s="25">
        <f t="shared" si="67"/>
        <v>113063.675</v>
      </c>
    </row>
    <row r="1072" spans="1:8" x14ac:dyDescent="0.45">
      <c r="A1072" s="27">
        <v>43075</v>
      </c>
      <c r="B1072" s="25" t="str">
        <f>VLOOKUP(A1072,holiday!A1072:G3177,6,FALSE)</f>
        <v>Y</v>
      </c>
      <c r="C1072" s="25" t="s">
        <v>9</v>
      </c>
      <c r="D1072" s="25">
        <v>115383.13</v>
      </c>
      <c r="E1072" s="25" t="str">
        <f t="shared" si="64"/>
        <v>#NA</v>
      </c>
      <c r="F1072" s="25" t="str">
        <f t="shared" si="65"/>
        <v>#NA</v>
      </c>
      <c r="G1072" s="25" t="str">
        <f t="shared" si="66"/>
        <v>#NA</v>
      </c>
      <c r="H1072" s="25">
        <f t="shared" si="67"/>
        <v>115383.13</v>
      </c>
    </row>
    <row r="1073" spans="1:8" x14ac:dyDescent="0.45">
      <c r="A1073" s="27">
        <v>43076</v>
      </c>
      <c r="B1073" s="25" t="str">
        <f>VLOOKUP(A1073,holiday!A1073:G3178,6,FALSE)</f>
        <v>Y</v>
      </c>
      <c r="C1073" s="25" t="s">
        <v>9</v>
      </c>
      <c r="D1073" s="25">
        <v>115736.97</v>
      </c>
      <c r="E1073" s="25" t="str">
        <f t="shared" si="64"/>
        <v>#NA</v>
      </c>
      <c r="F1073" s="25" t="str">
        <f t="shared" si="65"/>
        <v>#NA</v>
      </c>
      <c r="G1073" s="25" t="str">
        <f t="shared" si="66"/>
        <v>#NA</v>
      </c>
      <c r="H1073" s="25">
        <f t="shared" si="67"/>
        <v>115736.97</v>
      </c>
    </row>
    <row r="1074" spans="1:8" x14ac:dyDescent="0.45">
      <c r="A1074" s="27">
        <v>43077</v>
      </c>
      <c r="B1074" s="25" t="str">
        <f>VLOOKUP(A1074,holiday!A1074:G3179,6,FALSE)</f>
        <v>Y</v>
      </c>
      <c r="C1074" s="25" t="s">
        <v>9</v>
      </c>
      <c r="D1074" s="25">
        <v>109568.47</v>
      </c>
      <c r="E1074" s="25" t="str">
        <f t="shared" si="64"/>
        <v>#NA</v>
      </c>
      <c r="F1074" s="25" t="str">
        <f t="shared" si="65"/>
        <v>#NA</v>
      </c>
      <c r="G1074" s="25" t="str">
        <f t="shared" si="66"/>
        <v>#NA</v>
      </c>
      <c r="H1074" s="25">
        <f t="shared" si="67"/>
        <v>109568.47</v>
      </c>
    </row>
    <row r="1075" spans="1:8" x14ac:dyDescent="0.45">
      <c r="A1075" s="27">
        <v>43078</v>
      </c>
      <c r="B1075" s="25" t="str">
        <f>VLOOKUP(A1075,holiday!A1075:G3180,6,FALSE)</f>
        <v>Y</v>
      </c>
      <c r="C1075" s="25" t="s">
        <v>9</v>
      </c>
      <c r="D1075" s="25">
        <v>99334.8</v>
      </c>
      <c r="E1075" s="25" t="str">
        <f t="shared" si="64"/>
        <v>#NA</v>
      </c>
      <c r="F1075" s="25" t="str">
        <f t="shared" si="65"/>
        <v>#NA</v>
      </c>
      <c r="G1075" s="25" t="str">
        <f t="shared" si="66"/>
        <v>#NA</v>
      </c>
      <c r="H1075" s="25">
        <f t="shared" si="67"/>
        <v>99334.8</v>
      </c>
    </row>
    <row r="1076" spans="1:8" x14ac:dyDescent="0.45">
      <c r="A1076" s="27">
        <v>43079</v>
      </c>
      <c r="B1076" s="25" t="str">
        <f>VLOOKUP(A1076,holiday!A1076:G3181,6,FALSE)</f>
        <v>Y</v>
      </c>
      <c r="C1076" s="25" t="s">
        <v>9</v>
      </c>
      <c r="D1076" s="25">
        <v>97715.01</v>
      </c>
      <c r="E1076" s="25" t="str">
        <f t="shared" si="64"/>
        <v>#NA</v>
      </c>
      <c r="F1076" s="25" t="str">
        <f t="shared" si="65"/>
        <v>#NA</v>
      </c>
      <c r="G1076" s="25" t="str">
        <f t="shared" si="66"/>
        <v>#NA</v>
      </c>
      <c r="H1076" s="25">
        <f t="shared" si="67"/>
        <v>97715.01</v>
      </c>
    </row>
    <row r="1077" spans="1:8" x14ac:dyDescent="0.45">
      <c r="A1077" s="27">
        <v>43080</v>
      </c>
      <c r="B1077" s="25" t="str">
        <f>VLOOKUP(A1077,holiday!A1077:G3182,6,FALSE)</f>
        <v>Y</v>
      </c>
      <c r="C1077" s="25" t="s">
        <v>9</v>
      </c>
      <c r="D1077" s="25">
        <v>114680.185</v>
      </c>
      <c r="E1077" s="25" t="str">
        <f t="shared" si="64"/>
        <v>#NA</v>
      </c>
      <c r="F1077" s="25" t="str">
        <f t="shared" si="65"/>
        <v>#NA</v>
      </c>
      <c r="G1077" s="25" t="str">
        <f t="shared" si="66"/>
        <v>#NA</v>
      </c>
      <c r="H1077" s="25">
        <f t="shared" si="67"/>
        <v>114680.185</v>
      </c>
    </row>
    <row r="1078" spans="1:8" x14ac:dyDescent="0.45">
      <c r="A1078" s="27">
        <v>43081</v>
      </c>
      <c r="B1078" s="25" t="str">
        <f>VLOOKUP(A1078,holiday!A1078:G3183,6,FALSE)</f>
        <v>Y</v>
      </c>
      <c r="C1078" s="25" t="s">
        <v>9</v>
      </c>
      <c r="D1078" s="25">
        <v>121945.175</v>
      </c>
      <c r="E1078" s="25" t="str">
        <f t="shared" si="64"/>
        <v>#NA</v>
      </c>
      <c r="F1078" s="25" t="str">
        <f t="shared" si="65"/>
        <v>#NA</v>
      </c>
      <c r="G1078" s="25" t="str">
        <f t="shared" si="66"/>
        <v>#NA</v>
      </c>
      <c r="H1078" s="25">
        <f t="shared" si="67"/>
        <v>121945.175</v>
      </c>
    </row>
    <row r="1079" spans="1:8" x14ac:dyDescent="0.45">
      <c r="A1079" s="27">
        <v>43082</v>
      </c>
      <c r="B1079" s="25" t="str">
        <f>VLOOKUP(A1079,holiday!A1079:G3184,6,FALSE)</f>
        <v>Y</v>
      </c>
      <c r="C1079" s="25" t="s">
        <v>9</v>
      </c>
      <c r="D1079" s="25">
        <v>146933.095</v>
      </c>
      <c r="E1079" s="25" t="str">
        <f t="shared" si="64"/>
        <v>#NA</v>
      </c>
      <c r="F1079" s="25" t="str">
        <f t="shared" si="65"/>
        <v>#NA</v>
      </c>
      <c r="G1079" s="25" t="str">
        <f t="shared" si="66"/>
        <v>#NA</v>
      </c>
      <c r="H1079" s="25">
        <f t="shared" si="67"/>
        <v>146933.095</v>
      </c>
    </row>
    <row r="1080" spans="1:8" x14ac:dyDescent="0.45">
      <c r="A1080" s="27">
        <v>43083</v>
      </c>
      <c r="B1080" s="25" t="str">
        <f>VLOOKUP(A1080,holiday!A1080:G3185,6,FALSE)</f>
        <v>Y</v>
      </c>
      <c r="C1080" s="25" t="s">
        <v>9</v>
      </c>
      <c r="D1080" s="25">
        <v>129280.81</v>
      </c>
      <c r="E1080" s="25" t="str">
        <f t="shared" si="64"/>
        <v>#NA</v>
      </c>
      <c r="F1080" s="25" t="str">
        <f t="shared" si="65"/>
        <v>#NA</v>
      </c>
      <c r="G1080" s="25" t="str">
        <f t="shared" si="66"/>
        <v>#NA</v>
      </c>
      <c r="H1080" s="25">
        <f t="shared" si="67"/>
        <v>129280.81</v>
      </c>
    </row>
    <row r="1081" spans="1:8" x14ac:dyDescent="0.45">
      <c r="A1081" s="27">
        <v>43084</v>
      </c>
      <c r="B1081" s="25" t="str">
        <f>VLOOKUP(A1081,holiday!A1081:G3186,6,FALSE)</f>
        <v>Y</v>
      </c>
      <c r="C1081" s="25" t="s">
        <v>9</v>
      </c>
      <c r="D1081" s="25">
        <v>120821.05499999999</v>
      </c>
      <c r="E1081" s="25" t="str">
        <f t="shared" si="64"/>
        <v>#NA</v>
      </c>
      <c r="F1081" s="25" t="str">
        <f t="shared" si="65"/>
        <v>#NA</v>
      </c>
      <c r="G1081" s="25" t="str">
        <f t="shared" si="66"/>
        <v>#NA</v>
      </c>
      <c r="H1081" s="25">
        <f t="shared" si="67"/>
        <v>120821.05499999999</v>
      </c>
    </row>
    <row r="1082" spans="1:8" x14ac:dyDescent="0.45">
      <c r="A1082" s="27">
        <v>43085</v>
      </c>
      <c r="B1082" s="25" t="str">
        <f>VLOOKUP(A1082,holiday!A1082:G3187,6,FALSE)</f>
        <v>Y</v>
      </c>
      <c r="C1082" s="25" t="s">
        <v>9</v>
      </c>
      <c r="D1082" s="25">
        <v>110154.36</v>
      </c>
      <c r="E1082" s="25" t="str">
        <f t="shared" si="64"/>
        <v>#NA</v>
      </c>
      <c r="F1082" s="25" t="str">
        <f t="shared" si="65"/>
        <v>#NA</v>
      </c>
      <c r="G1082" s="25" t="str">
        <f t="shared" si="66"/>
        <v>#NA</v>
      </c>
      <c r="H1082" s="25">
        <f t="shared" si="67"/>
        <v>110154.36</v>
      </c>
    </row>
    <row r="1083" spans="1:8" x14ac:dyDescent="0.45">
      <c r="A1083" s="27">
        <v>43086</v>
      </c>
      <c r="B1083" s="25" t="str">
        <f>VLOOKUP(A1083,holiday!A1083:G3188,6,FALSE)</f>
        <v>Y</v>
      </c>
      <c r="C1083" s="25" t="s">
        <v>9</v>
      </c>
      <c r="D1083" s="25">
        <v>107212.84</v>
      </c>
      <c r="E1083" s="25" t="str">
        <f t="shared" si="64"/>
        <v>#NA</v>
      </c>
      <c r="F1083" s="25" t="str">
        <f t="shared" si="65"/>
        <v>#NA</v>
      </c>
      <c r="G1083" s="25" t="str">
        <f t="shared" si="66"/>
        <v>#NA</v>
      </c>
      <c r="H1083" s="25">
        <f t="shared" si="67"/>
        <v>107212.84</v>
      </c>
    </row>
    <row r="1084" spans="1:8" x14ac:dyDescent="0.45">
      <c r="A1084" s="27">
        <v>43087</v>
      </c>
      <c r="B1084" s="25" t="str">
        <f>VLOOKUP(A1084,holiday!A1084:G3189,6,FALSE)</f>
        <v>Y</v>
      </c>
      <c r="C1084" s="25" t="s">
        <v>9</v>
      </c>
      <c r="D1084" s="25">
        <v>138949.67499999999</v>
      </c>
      <c r="E1084" s="25" t="str">
        <f t="shared" si="64"/>
        <v>#NA</v>
      </c>
      <c r="F1084" s="25" t="str">
        <f t="shared" si="65"/>
        <v>#NA</v>
      </c>
      <c r="G1084" s="25" t="str">
        <f t="shared" si="66"/>
        <v>#NA</v>
      </c>
      <c r="H1084" s="25">
        <f t="shared" si="67"/>
        <v>138949.67499999999</v>
      </c>
    </row>
    <row r="1085" spans="1:8" x14ac:dyDescent="0.45">
      <c r="A1085" s="27">
        <v>43088</v>
      </c>
      <c r="B1085" s="25" t="str">
        <f>VLOOKUP(A1085,holiday!A1085:G3190,6,FALSE)</f>
        <v>Y</v>
      </c>
      <c r="C1085" s="25" t="s">
        <v>9</v>
      </c>
      <c r="D1085" s="25">
        <v>142870.39499999999</v>
      </c>
      <c r="E1085" s="25" t="str">
        <f t="shared" si="64"/>
        <v>#NA</v>
      </c>
      <c r="F1085" s="25" t="str">
        <f t="shared" si="65"/>
        <v>#NA</v>
      </c>
      <c r="G1085" s="25" t="str">
        <f t="shared" si="66"/>
        <v>#NA</v>
      </c>
      <c r="H1085" s="25">
        <f t="shared" si="67"/>
        <v>142870.39499999999</v>
      </c>
    </row>
    <row r="1086" spans="1:8" x14ac:dyDescent="0.45">
      <c r="A1086" s="27">
        <v>43089</v>
      </c>
      <c r="B1086" s="25" t="str">
        <f>VLOOKUP(A1086,holiday!A1086:G3191,6,FALSE)</f>
        <v>Y</v>
      </c>
      <c r="C1086" s="25" t="s">
        <v>9</v>
      </c>
      <c r="D1086" s="25">
        <v>114916.99</v>
      </c>
      <c r="E1086" s="25" t="str">
        <f t="shared" si="64"/>
        <v>#NA</v>
      </c>
      <c r="F1086" s="25" t="str">
        <f t="shared" si="65"/>
        <v>#NA</v>
      </c>
      <c r="G1086" s="25" t="str">
        <f t="shared" si="66"/>
        <v>#NA</v>
      </c>
      <c r="H1086" s="25">
        <f t="shared" si="67"/>
        <v>114916.99</v>
      </c>
    </row>
    <row r="1087" spans="1:8" x14ac:dyDescent="0.45">
      <c r="A1087" s="27">
        <v>43090</v>
      </c>
      <c r="B1087" s="25" t="str">
        <f>VLOOKUP(A1087,holiday!A1087:G3192,6,FALSE)</f>
        <v>Y</v>
      </c>
      <c r="C1087" s="25" t="s">
        <v>9</v>
      </c>
      <c r="D1087" s="25">
        <v>114462.53</v>
      </c>
      <c r="E1087" s="25" t="str">
        <f t="shared" si="64"/>
        <v>#NA</v>
      </c>
      <c r="F1087" s="25" t="str">
        <f t="shared" si="65"/>
        <v>#NA</v>
      </c>
      <c r="G1087" s="25" t="str">
        <f t="shared" si="66"/>
        <v>#NA</v>
      </c>
      <c r="H1087" s="25">
        <f t="shared" si="67"/>
        <v>114462.53</v>
      </c>
    </row>
    <row r="1088" spans="1:8" x14ac:dyDescent="0.45">
      <c r="A1088" s="27">
        <v>43091</v>
      </c>
      <c r="B1088" s="25" t="str">
        <f>VLOOKUP(A1088,holiday!A1088:G3193,6,FALSE)</f>
        <v>N</v>
      </c>
      <c r="C1088" s="25" t="s">
        <v>9</v>
      </c>
      <c r="D1088" s="25">
        <v>116428.79</v>
      </c>
      <c r="E1088" s="25" t="str">
        <f t="shared" si="64"/>
        <v>#NA</v>
      </c>
      <c r="F1088" s="25">
        <f t="shared" si="65"/>
        <v>116428.79</v>
      </c>
      <c r="G1088" s="25" t="str">
        <f t="shared" si="66"/>
        <v>#NA</v>
      </c>
      <c r="H1088" s="25">
        <f t="shared" si="67"/>
        <v>116428.79</v>
      </c>
    </row>
    <row r="1089" spans="1:8" x14ac:dyDescent="0.45">
      <c r="A1089" s="27">
        <v>43092</v>
      </c>
      <c r="B1089" s="25" t="str">
        <f>VLOOKUP(A1089,holiday!A1089:G3194,6,FALSE)</f>
        <v>N</v>
      </c>
      <c r="C1089" s="25" t="s">
        <v>9</v>
      </c>
      <c r="D1089" s="25">
        <v>109364.01</v>
      </c>
      <c r="E1089" s="25" t="str">
        <f t="shared" si="64"/>
        <v>#NA</v>
      </c>
      <c r="F1089" s="25">
        <f t="shared" si="65"/>
        <v>109364.01</v>
      </c>
      <c r="G1089" s="25" t="str">
        <f t="shared" si="66"/>
        <v>#NA</v>
      </c>
      <c r="H1089" s="25">
        <f t="shared" si="67"/>
        <v>109364.01</v>
      </c>
    </row>
    <row r="1090" spans="1:8" x14ac:dyDescent="0.45">
      <c r="A1090" s="27">
        <v>43093</v>
      </c>
      <c r="B1090" s="25" t="str">
        <f>VLOOKUP(A1090,holiday!A1090:G3195,6,FALSE)</f>
        <v>N</v>
      </c>
      <c r="C1090" s="25" t="s">
        <v>9</v>
      </c>
      <c r="D1090" s="25">
        <v>92856.23</v>
      </c>
      <c r="E1090" s="25" t="str">
        <f t="shared" ref="E1090:E1153" si="68">IF(B1090&lt;&gt;C1090,"#NA","#NA")</f>
        <v>#NA</v>
      </c>
      <c r="F1090" s="25">
        <f t="shared" ref="F1090:F1153" si="69">IF(B1090="N",D1090,"#NA")</f>
        <v>92856.23</v>
      </c>
      <c r="G1090" s="25" t="str">
        <f t="shared" ref="G1090:G1153" si="70">IF(C1090="y",D1090,"#NA")</f>
        <v>#NA</v>
      </c>
      <c r="H1090" s="25">
        <f t="shared" ref="H1090:H1153" si="71">IF(C1090&lt;&gt;"n","#NA",D1090)</f>
        <v>92856.23</v>
      </c>
    </row>
    <row r="1091" spans="1:8" x14ac:dyDescent="0.45">
      <c r="A1091" s="27">
        <v>43094</v>
      </c>
      <c r="B1091" s="25" t="str">
        <f>VLOOKUP(A1091,holiday!A1091:G3196,6,FALSE)</f>
        <v>N</v>
      </c>
      <c r="C1091" s="25" t="s">
        <v>10</v>
      </c>
      <c r="D1091" s="25">
        <v>85094.375</v>
      </c>
      <c r="E1091" s="25" t="str">
        <f t="shared" si="68"/>
        <v>#NA</v>
      </c>
      <c r="F1091" s="25">
        <f t="shared" si="69"/>
        <v>85094.375</v>
      </c>
      <c r="G1091" s="25">
        <f t="shared" si="70"/>
        <v>85094.375</v>
      </c>
      <c r="H1091" s="25" t="str">
        <f t="shared" si="71"/>
        <v>#NA</v>
      </c>
    </row>
    <row r="1092" spans="1:8" x14ac:dyDescent="0.45">
      <c r="A1092" s="27">
        <v>43095</v>
      </c>
      <c r="B1092" s="25" t="str">
        <f>VLOOKUP(A1092,holiday!A1092:G3197,6,FALSE)</f>
        <v>N</v>
      </c>
      <c r="C1092" s="25" t="s">
        <v>10</v>
      </c>
      <c r="D1092" s="25">
        <v>98638.854999999996</v>
      </c>
      <c r="E1092" s="25" t="str">
        <f t="shared" si="68"/>
        <v>#NA</v>
      </c>
      <c r="F1092" s="25">
        <f t="shared" si="69"/>
        <v>98638.854999999996</v>
      </c>
      <c r="G1092" s="25">
        <f t="shared" si="70"/>
        <v>98638.854999999996</v>
      </c>
      <c r="H1092" s="25" t="str">
        <f t="shared" si="71"/>
        <v>#NA</v>
      </c>
    </row>
    <row r="1093" spans="1:8" x14ac:dyDescent="0.45">
      <c r="A1093" s="27">
        <v>43096</v>
      </c>
      <c r="B1093" s="25" t="str">
        <f>VLOOKUP(A1093,holiday!A1093:G3198,6,FALSE)</f>
        <v>N</v>
      </c>
      <c r="C1093" s="25" t="s">
        <v>9</v>
      </c>
      <c r="D1093" s="25">
        <v>128753.755</v>
      </c>
      <c r="E1093" s="25" t="str">
        <f t="shared" si="68"/>
        <v>#NA</v>
      </c>
      <c r="F1093" s="25">
        <f t="shared" si="69"/>
        <v>128753.755</v>
      </c>
      <c r="G1093" s="25" t="str">
        <f t="shared" si="70"/>
        <v>#NA</v>
      </c>
      <c r="H1093" s="25">
        <f t="shared" si="71"/>
        <v>128753.755</v>
      </c>
    </row>
    <row r="1094" spans="1:8" x14ac:dyDescent="0.45">
      <c r="A1094" s="27">
        <v>43097</v>
      </c>
      <c r="B1094" s="25" t="str">
        <f>VLOOKUP(A1094,holiday!A1094:G3199,6,FALSE)</f>
        <v>N</v>
      </c>
      <c r="C1094" s="25" t="s">
        <v>9</v>
      </c>
      <c r="D1094" s="25">
        <v>130699.155</v>
      </c>
      <c r="E1094" s="25" t="str">
        <f t="shared" si="68"/>
        <v>#NA</v>
      </c>
      <c r="F1094" s="25">
        <f t="shared" si="69"/>
        <v>130699.155</v>
      </c>
      <c r="G1094" s="25" t="str">
        <f t="shared" si="70"/>
        <v>#NA</v>
      </c>
      <c r="H1094" s="25">
        <f t="shared" si="71"/>
        <v>130699.155</v>
      </c>
    </row>
    <row r="1095" spans="1:8" x14ac:dyDescent="0.45">
      <c r="A1095" s="27">
        <v>43098</v>
      </c>
      <c r="B1095" s="25" t="str">
        <f>VLOOKUP(A1095,holiday!A1095:G3200,6,FALSE)</f>
        <v>N</v>
      </c>
      <c r="C1095" s="25" t="s">
        <v>9</v>
      </c>
      <c r="D1095" s="25">
        <v>115572.045</v>
      </c>
      <c r="E1095" s="25" t="str">
        <f t="shared" si="68"/>
        <v>#NA</v>
      </c>
      <c r="F1095" s="25">
        <f t="shared" si="69"/>
        <v>115572.045</v>
      </c>
      <c r="G1095" s="25" t="str">
        <f t="shared" si="70"/>
        <v>#NA</v>
      </c>
      <c r="H1095" s="25">
        <f t="shared" si="71"/>
        <v>115572.045</v>
      </c>
    </row>
    <row r="1096" spans="1:8" x14ac:dyDescent="0.45">
      <c r="A1096" s="27">
        <v>43099</v>
      </c>
      <c r="B1096" s="25" t="str">
        <f>VLOOKUP(A1096,holiday!A1096:G3201,6,FALSE)</f>
        <v>N</v>
      </c>
      <c r="C1096" s="25" t="s">
        <v>9</v>
      </c>
      <c r="D1096" s="25">
        <v>96358.975000000006</v>
      </c>
      <c r="E1096" s="25" t="str">
        <f t="shared" si="68"/>
        <v>#NA</v>
      </c>
      <c r="F1096" s="25">
        <f t="shared" si="69"/>
        <v>96358.975000000006</v>
      </c>
      <c r="G1096" s="25" t="str">
        <f t="shared" si="70"/>
        <v>#NA</v>
      </c>
      <c r="H1096" s="25">
        <f t="shared" si="71"/>
        <v>96358.975000000006</v>
      </c>
    </row>
    <row r="1097" spans="1:8" x14ac:dyDescent="0.45">
      <c r="A1097" s="27">
        <v>43100</v>
      </c>
      <c r="B1097" s="25" t="str">
        <f>VLOOKUP(A1097,holiday!A1097:G3202,6,FALSE)</f>
        <v>N</v>
      </c>
      <c r="C1097" s="25" t="s">
        <v>9</v>
      </c>
      <c r="D1097" s="25">
        <v>95700.479999999996</v>
      </c>
      <c r="E1097" s="25" t="str">
        <f t="shared" si="68"/>
        <v>#NA</v>
      </c>
      <c r="F1097" s="25">
        <f t="shared" si="69"/>
        <v>95700.479999999996</v>
      </c>
      <c r="G1097" s="25" t="str">
        <f t="shared" si="70"/>
        <v>#NA</v>
      </c>
      <c r="H1097" s="25">
        <f t="shared" si="71"/>
        <v>95700.479999999996</v>
      </c>
    </row>
    <row r="1098" spans="1:8" x14ac:dyDescent="0.45">
      <c r="A1098" s="27">
        <v>43101</v>
      </c>
      <c r="B1098" s="25" t="str">
        <f>VLOOKUP(A1098,holiday!A1098:G3203,6,FALSE)</f>
        <v>N</v>
      </c>
      <c r="C1098" s="25" t="s">
        <v>10</v>
      </c>
      <c r="D1098" s="25">
        <v>95959.684999999998</v>
      </c>
      <c r="E1098" s="25" t="str">
        <f t="shared" si="68"/>
        <v>#NA</v>
      </c>
      <c r="F1098" s="25">
        <f t="shared" si="69"/>
        <v>95959.684999999998</v>
      </c>
      <c r="G1098" s="25">
        <f t="shared" si="70"/>
        <v>95959.684999999998</v>
      </c>
      <c r="H1098" s="25" t="str">
        <f t="shared" si="71"/>
        <v>#NA</v>
      </c>
    </row>
    <row r="1099" spans="1:8" x14ac:dyDescent="0.45">
      <c r="A1099" s="27">
        <v>43102</v>
      </c>
      <c r="B1099" s="25" t="str">
        <f>VLOOKUP(A1099,holiday!A1099:G3204,6,FALSE)</f>
        <v>N</v>
      </c>
      <c r="C1099" s="25" t="s">
        <v>9</v>
      </c>
      <c r="D1099" s="25">
        <v>105277.85</v>
      </c>
      <c r="E1099" s="25" t="str">
        <f t="shared" si="68"/>
        <v>#NA</v>
      </c>
      <c r="F1099" s="25">
        <f t="shared" si="69"/>
        <v>105277.85</v>
      </c>
      <c r="G1099" s="25" t="str">
        <f t="shared" si="70"/>
        <v>#NA</v>
      </c>
      <c r="H1099" s="25">
        <f t="shared" si="71"/>
        <v>105277.85</v>
      </c>
    </row>
    <row r="1100" spans="1:8" x14ac:dyDescent="0.45">
      <c r="A1100" s="27">
        <v>43103</v>
      </c>
      <c r="B1100" s="25" t="str">
        <f>VLOOKUP(A1100,holiday!A1100:G3205,6,FALSE)</f>
        <v>N</v>
      </c>
      <c r="C1100" s="25" t="s">
        <v>9</v>
      </c>
      <c r="D1100" s="25">
        <v>106373.825</v>
      </c>
      <c r="E1100" s="25" t="str">
        <f t="shared" si="68"/>
        <v>#NA</v>
      </c>
      <c r="F1100" s="25">
        <f t="shared" si="69"/>
        <v>106373.825</v>
      </c>
      <c r="G1100" s="25" t="str">
        <f t="shared" si="70"/>
        <v>#NA</v>
      </c>
      <c r="H1100" s="25">
        <f t="shared" si="71"/>
        <v>106373.825</v>
      </c>
    </row>
    <row r="1101" spans="1:8" x14ac:dyDescent="0.45">
      <c r="A1101" s="27">
        <v>43104</v>
      </c>
      <c r="B1101" s="25" t="str">
        <f>VLOOKUP(A1101,holiday!A1101:G3206,6,FALSE)</f>
        <v>N</v>
      </c>
      <c r="C1101" s="25" t="s">
        <v>9</v>
      </c>
      <c r="D1101" s="25">
        <v>113337.685</v>
      </c>
      <c r="E1101" s="25" t="str">
        <f t="shared" si="68"/>
        <v>#NA</v>
      </c>
      <c r="F1101" s="25">
        <f t="shared" si="69"/>
        <v>113337.685</v>
      </c>
      <c r="G1101" s="25" t="str">
        <f t="shared" si="70"/>
        <v>#NA</v>
      </c>
      <c r="H1101" s="25">
        <f t="shared" si="71"/>
        <v>113337.685</v>
      </c>
    </row>
    <row r="1102" spans="1:8" x14ac:dyDescent="0.45">
      <c r="A1102" s="27">
        <v>43105</v>
      </c>
      <c r="B1102" s="25" t="str">
        <f>VLOOKUP(A1102,holiday!A1102:G3207,6,FALSE)</f>
        <v>N</v>
      </c>
      <c r="C1102" s="25" t="s">
        <v>9</v>
      </c>
      <c r="D1102" s="25">
        <v>123247.735</v>
      </c>
      <c r="E1102" s="25" t="str">
        <f t="shared" si="68"/>
        <v>#NA</v>
      </c>
      <c r="F1102" s="25">
        <f t="shared" si="69"/>
        <v>123247.735</v>
      </c>
      <c r="G1102" s="25" t="str">
        <f t="shared" si="70"/>
        <v>#NA</v>
      </c>
      <c r="H1102" s="25">
        <f t="shared" si="71"/>
        <v>123247.735</v>
      </c>
    </row>
    <row r="1103" spans="1:8" x14ac:dyDescent="0.45">
      <c r="A1103" s="27">
        <v>43106</v>
      </c>
      <c r="B1103" s="25" t="str">
        <f>VLOOKUP(A1103,holiday!A1103:G3208,6,FALSE)</f>
        <v>N</v>
      </c>
      <c r="C1103" s="25" t="s">
        <v>9</v>
      </c>
      <c r="D1103" s="25">
        <v>133705.845</v>
      </c>
      <c r="E1103" s="25" t="str">
        <f t="shared" si="68"/>
        <v>#NA</v>
      </c>
      <c r="F1103" s="25">
        <f t="shared" si="69"/>
        <v>133705.845</v>
      </c>
      <c r="G1103" s="25" t="str">
        <f t="shared" si="70"/>
        <v>#NA</v>
      </c>
      <c r="H1103" s="25">
        <f t="shared" si="71"/>
        <v>133705.845</v>
      </c>
    </row>
    <row r="1104" spans="1:8" x14ac:dyDescent="0.45">
      <c r="A1104" s="27">
        <v>43107</v>
      </c>
      <c r="B1104" s="25" t="str">
        <f>VLOOKUP(A1104,holiday!A1104:G3209,6,FALSE)</f>
        <v>N</v>
      </c>
      <c r="C1104" s="25" t="s">
        <v>9</v>
      </c>
      <c r="D1104" s="25">
        <v>107142.815</v>
      </c>
      <c r="E1104" s="25" t="str">
        <f t="shared" si="68"/>
        <v>#NA</v>
      </c>
      <c r="F1104" s="25">
        <f t="shared" si="69"/>
        <v>107142.815</v>
      </c>
      <c r="G1104" s="25" t="str">
        <f t="shared" si="70"/>
        <v>#NA</v>
      </c>
      <c r="H1104" s="25">
        <f t="shared" si="71"/>
        <v>107142.815</v>
      </c>
    </row>
    <row r="1105" spans="1:8" x14ac:dyDescent="0.45">
      <c r="A1105" s="27">
        <v>43108</v>
      </c>
      <c r="B1105" s="25" t="str">
        <f>VLOOKUP(A1105,holiday!A1105:G3210,6,FALSE)</f>
        <v>N</v>
      </c>
      <c r="C1105" s="25" t="s">
        <v>9</v>
      </c>
      <c r="D1105" s="25">
        <v>118832.07</v>
      </c>
      <c r="E1105" s="25" t="str">
        <f t="shared" si="68"/>
        <v>#NA</v>
      </c>
      <c r="F1105" s="25">
        <f t="shared" si="69"/>
        <v>118832.07</v>
      </c>
      <c r="G1105" s="25" t="str">
        <f t="shared" si="70"/>
        <v>#NA</v>
      </c>
      <c r="H1105" s="25">
        <f t="shared" si="71"/>
        <v>118832.07</v>
      </c>
    </row>
    <row r="1106" spans="1:8" x14ac:dyDescent="0.45">
      <c r="A1106" s="27">
        <v>43109</v>
      </c>
      <c r="B1106" s="25" t="str">
        <f>VLOOKUP(A1106,holiday!A1106:G3211,6,FALSE)</f>
        <v>N</v>
      </c>
      <c r="C1106" s="25" t="s">
        <v>9</v>
      </c>
      <c r="D1106" s="25">
        <v>111361.05</v>
      </c>
      <c r="E1106" s="25" t="str">
        <f t="shared" si="68"/>
        <v>#NA</v>
      </c>
      <c r="F1106" s="25">
        <f t="shared" si="69"/>
        <v>111361.05</v>
      </c>
      <c r="G1106" s="25" t="str">
        <f t="shared" si="70"/>
        <v>#NA</v>
      </c>
      <c r="H1106" s="25">
        <f t="shared" si="71"/>
        <v>111361.05</v>
      </c>
    </row>
    <row r="1107" spans="1:8" x14ac:dyDescent="0.45">
      <c r="A1107" s="27">
        <v>43110</v>
      </c>
      <c r="B1107" s="25" t="str">
        <f>VLOOKUP(A1107,holiday!A1107:G3212,6,FALSE)</f>
        <v>N</v>
      </c>
      <c r="C1107" s="25" t="s">
        <v>9</v>
      </c>
      <c r="D1107" s="25">
        <v>116530.04</v>
      </c>
      <c r="E1107" s="25" t="str">
        <f t="shared" si="68"/>
        <v>#NA</v>
      </c>
      <c r="F1107" s="25">
        <f t="shared" si="69"/>
        <v>116530.04</v>
      </c>
      <c r="G1107" s="25" t="str">
        <f t="shared" si="70"/>
        <v>#NA</v>
      </c>
      <c r="H1107" s="25">
        <f t="shared" si="71"/>
        <v>116530.04</v>
      </c>
    </row>
    <row r="1108" spans="1:8" x14ac:dyDescent="0.45">
      <c r="A1108" s="27">
        <v>43111</v>
      </c>
      <c r="B1108" s="25" t="str">
        <f>VLOOKUP(A1108,holiday!A1108:G3213,6,FALSE)</f>
        <v>N</v>
      </c>
      <c r="C1108" s="25" t="s">
        <v>9</v>
      </c>
      <c r="D1108" s="25">
        <v>139607.905</v>
      </c>
      <c r="E1108" s="25" t="str">
        <f t="shared" si="68"/>
        <v>#NA</v>
      </c>
      <c r="F1108" s="25">
        <f t="shared" si="69"/>
        <v>139607.905</v>
      </c>
      <c r="G1108" s="25" t="str">
        <f t="shared" si="70"/>
        <v>#NA</v>
      </c>
      <c r="H1108" s="25">
        <f t="shared" si="71"/>
        <v>139607.905</v>
      </c>
    </row>
    <row r="1109" spans="1:8" x14ac:dyDescent="0.45">
      <c r="A1109" s="27">
        <v>43112</v>
      </c>
      <c r="B1109" s="25" t="str">
        <f>VLOOKUP(A1109,holiday!A1109:G3214,6,FALSE)</f>
        <v>N</v>
      </c>
      <c r="C1109" s="25" t="s">
        <v>9</v>
      </c>
      <c r="D1109" s="25">
        <v>132022.87</v>
      </c>
      <c r="E1109" s="25" t="str">
        <f t="shared" si="68"/>
        <v>#NA</v>
      </c>
      <c r="F1109" s="25">
        <f t="shared" si="69"/>
        <v>132022.87</v>
      </c>
      <c r="G1109" s="25" t="str">
        <f t="shared" si="70"/>
        <v>#NA</v>
      </c>
      <c r="H1109" s="25">
        <f t="shared" si="71"/>
        <v>132022.87</v>
      </c>
    </row>
    <row r="1110" spans="1:8" x14ac:dyDescent="0.45">
      <c r="A1110" s="27">
        <v>43113</v>
      </c>
      <c r="B1110" s="25" t="str">
        <f>VLOOKUP(A1110,holiday!A1110:G3215,6,FALSE)</f>
        <v>N</v>
      </c>
      <c r="C1110" s="25" t="s">
        <v>9</v>
      </c>
      <c r="D1110" s="25">
        <v>98977.05</v>
      </c>
      <c r="E1110" s="25" t="str">
        <f t="shared" si="68"/>
        <v>#NA</v>
      </c>
      <c r="F1110" s="25">
        <f t="shared" si="69"/>
        <v>98977.05</v>
      </c>
      <c r="G1110" s="25" t="str">
        <f t="shared" si="70"/>
        <v>#NA</v>
      </c>
      <c r="H1110" s="25">
        <f t="shared" si="71"/>
        <v>98977.05</v>
      </c>
    </row>
    <row r="1111" spans="1:8" x14ac:dyDescent="0.45">
      <c r="A1111" s="27">
        <v>43114</v>
      </c>
      <c r="B1111" s="25" t="str">
        <f>VLOOKUP(A1111,holiday!A1111:G3216,6,FALSE)</f>
        <v>N</v>
      </c>
      <c r="C1111" s="25" t="s">
        <v>9</v>
      </c>
      <c r="D1111" s="25">
        <v>92021.68</v>
      </c>
      <c r="E1111" s="25" t="str">
        <f t="shared" si="68"/>
        <v>#NA</v>
      </c>
      <c r="F1111" s="25">
        <f t="shared" si="69"/>
        <v>92021.68</v>
      </c>
      <c r="G1111" s="25" t="str">
        <f t="shared" si="70"/>
        <v>#NA</v>
      </c>
      <c r="H1111" s="25">
        <f t="shared" si="71"/>
        <v>92021.68</v>
      </c>
    </row>
    <row r="1112" spans="1:8" x14ac:dyDescent="0.45">
      <c r="A1112" s="27">
        <v>43115</v>
      </c>
      <c r="B1112" s="25" t="str">
        <f>VLOOKUP(A1112,holiday!A1112:G3217,6,FALSE)</f>
        <v>N</v>
      </c>
      <c r="C1112" s="25" t="s">
        <v>9</v>
      </c>
      <c r="D1112" s="25">
        <v>109389.095</v>
      </c>
      <c r="E1112" s="25" t="str">
        <f t="shared" si="68"/>
        <v>#NA</v>
      </c>
      <c r="F1112" s="25">
        <f t="shared" si="69"/>
        <v>109389.095</v>
      </c>
      <c r="G1112" s="25" t="str">
        <f t="shared" si="70"/>
        <v>#NA</v>
      </c>
      <c r="H1112" s="25">
        <f t="shared" si="71"/>
        <v>109389.095</v>
      </c>
    </row>
    <row r="1113" spans="1:8" x14ac:dyDescent="0.45">
      <c r="A1113" s="27">
        <v>43116</v>
      </c>
      <c r="B1113" s="25" t="str">
        <f>VLOOKUP(A1113,holiday!A1113:G3218,6,FALSE)</f>
        <v>N</v>
      </c>
      <c r="C1113" s="25" t="s">
        <v>9</v>
      </c>
      <c r="D1113" s="25">
        <v>116074.03</v>
      </c>
      <c r="E1113" s="25" t="str">
        <f t="shared" si="68"/>
        <v>#NA</v>
      </c>
      <c r="F1113" s="25">
        <f t="shared" si="69"/>
        <v>116074.03</v>
      </c>
      <c r="G1113" s="25" t="str">
        <f t="shared" si="70"/>
        <v>#NA</v>
      </c>
      <c r="H1113" s="25">
        <f t="shared" si="71"/>
        <v>116074.03</v>
      </c>
    </row>
    <row r="1114" spans="1:8" x14ac:dyDescent="0.45">
      <c r="A1114" s="27">
        <v>43117</v>
      </c>
      <c r="B1114" s="25" t="str">
        <f>VLOOKUP(A1114,holiday!A1114:G3219,6,FALSE)</f>
        <v>N</v>
      </c>
      <c r="C1114" s="25" t="s">
        <v>9</v>
      </c>
      <c r="D1114" s="25">
        <v>129286.36500000001</v>
      </c>
      <c r="E1114" s="25" t="str">
        <f t="shared" si="68"/>
        <v>#NA</v>
      </c>
      <c r="F1114" s="25">
        <f t="shared" si="69"/>
        <v>129286.36500000001</v>
      </c>
      <c r="G1114" s="25" t="str">
        <f t="shared" si="70"/>
        <v>#NA</v>
      </c>
      <c r="H1114" s="25">
        <f t="shared" si="71"/>
        <v>129286.36500000001</v>
      </c>
    </row>
    <row r="1115" spans="1:8" x14ac:dyDescent="0.45">
      <c r="A1115" s="27">
        <v>43118</v>
      </c>
      <c r="B1115" s="25" t="str">
        <f>VLOOKUP(A1115,holiday!A1115:G3220,6,FALSE)</f>
        <v>N</v>
      </c>
      <c r="C1115" s="25" t="s">
        <v>9</v>
      </c>
      <c r="D1115" s="25">
        <v>154648.065</v>
      </c>
      <c r="E1115" s="25" t="str">
        <f t="shared" si="68"/>
        <v>#NA</v>
      </c>
      <c r="F1115" s="25">
        <f t="shared" si="69"/>
        <v>154648.065</v>
      </c>
      <c r="G1115" s="25" t="str">
        <f t="shared" si="70"/>
        <v>#NA</v>
      </c>
      <c r="H1115" s="25">
        <f t="shared" si="71"/>
        <v>154648.065</v>
      </c>
    </row>
    <row r="1116" spans="1:8" x14ac:dyDescent="0.45">
      <c r="A1116" s="27">
        <v>43119</v>
      </c>
      <c r="B1116" s="25" t="str">
        <f>VLOOKUP(A1116,holiday!A1116:G3221,6,FALSE)</f>
        <v>N</v>
      </c>
      <c r="C1116" s="25" t="s">
        <v>9</v>
      </c>
      <c r="D1116" s="25">
        <v>165070.595</v>
      </c>
      <c r="E1116" s="25" t="str">
        <f t="shared" si="68"/>
        <v>#NA</v>
      </c>
      <c r="F1116" s="25">
        <f t="shared" si="69"/>
        <v>165070.595</v>
      </c>
      <c r="G1116" s="25" t="str">
        <f t="shared" si="70"/>
        <v>#NA</v>
      </c>
      <c r="H1116" s="25">
        <f t="shared" si="71"/>
        <v>165070.595</v>
      </c>
    </row>
    <row r="1117" spans="1:8" x14ac:dyDescent="0.45">
      <c r="A1117" s="27">
        <v>43120</v>
      </c>
      <c r="B1117" s="25" t="str">
        <f>VLOOKUP(A1117,holiday!A1117:G3222,6,FALSE)</f>
        <v>N</v>
      </c>
      <c r="C1117" s="25" t="s">
        <v>9</v>
      </c>
      <c r="D1117" s="25">
        <v>124825.02499999999</v>
      </c>
      <c r="E1117" s="25" t="str">
        <f t="shared" si="68"/>
        <v>#NA</v>
      </c>
      <c r="F1117" s="25">
        <f t="shared" si="69"/>
        <v>124825.02499999999</v>
      </c>
      <c r="G1117" s="25" t="str">
        <f t="shared" si="70"/>
        <v>#NA</v>
      </c>
      <c r="H1117" s="25">
        <f t="shared" si="71"/>
        <v>124825.02499999999</v>
      </c>
    </row>
    <row r="1118" spans="1:8" x14ac:dyDescent="0.45">
      <c r="A1118" s="27">
        <v>43121</v>
      </c>
      <c r="B1118" s="25" t="str">
        <f>VLOOKUP(A1118,holiday!A1118:G3223,6,FALSE)</f>
        <v>N</v>
      </c>
      <c r="C1118" s="25" t="s">
        <v>9</v>
      </c>
      <c r="D1118" s="25">
        <v>127305.2</v>
      </c>
      <c r="E1118" s="25" t="str">
        <f t="shared" si="68"/>
        <v>#NA</v>
      </c>
      <c r="F1118" s="25">
        <f t="shared" si="69"/>
        <v>127305.2</v>
      </c>
      <c r="G1118" s="25" t="str">
        <f t="shared" si="70"/>
        <v>#NA</v>
      </c>
      <c r="H1118" s="25">
        <f t="shared" si="71"/>
        <v>127305.2</v>
      </c>
    </row>
    <row r="1119" spans="1:8" x14ac:dyDescent="0.45">
      <c r="A1119" s="27">
        <v>43122</v>
      </c>
      <c r="B1119" s="25" t="str">
        <f>VLOOKUP(A1119,holiday!A1119:G3224,6,FALSE)</f>
        <v>N</v>
      </c>
      <c r="C1119" s="25" t="s">
        <v>9</v>
      </c>
      <c r="D1119" s="25">
        <v>137955.42499999999</v>
      </c>
      <c r="E1119" s="25" t="str">
        <f t="shared" si="68"/>
        <v>#NA</v>
      </c>
      <c r="F1119" s="25">
        <f t="shared" si="69"/>
        <v>137955.42499999999</v>
      </c>
      <c r="G1119" s="25" t="str">
        <f t="shared" si="70"/>
        <v>#NA</v>
      </c>
      <c r="H1119" s="25">
        <f t="shared" si="71"/>
        <v>137955.42499999999</v>
      </c>
    </row>
    <row r="1120" spans="1:8" x14ac:dyDescent="0.45">
      <c r="A1120" s="27">
        <v>43123</v>
      </c>
      <c r="B1120" s="25" t="str">
        <f>VLOOKUP(A1120,holiday!A1120:G3225,6,FALSE)</f>
        <v>N</v>
      </c>
      <c r="C1120" s="25" t="s">
        <v>9</v>
      </c>
      <c r="D1120" s="25">
        <v>128314.47</v>
      </c>
      <c r="E1120" s="25" t="str">
        <f t="shared" si="68"/>
        <v>#NA</v>
      </c>
      <c r="F1120" s="25">
        <f t="shared" si="69"/>
        <v>128314.47</v>
      </c>
      <c r="G1120" s="25" t="str">
        <f t="shared" si="70"/>
        <v>#NA</v>
      </c>
      <c r="H1120" s="25">
        <f t="shared" si="71"/>
        <v>128314.47</v>
      </c>
    </row>
    <row r="1121" spans="1:8" x14ac:dyDescent="0.45">
      <c r="A1121" s="27">
        <v>43124</v>
      </c>
      <c r="B1121" s="25" t="str">
        <f>VLOOKUP(A1121,holiday!A1121:G3226,6,FALSE)</f>
        <v>N</v>
      </c>
      <c r="C1121" s="25" t="s">
        <v>9</v>
      </c>
      <c r="D1121" s="25">
        <v>128899.765</v>
      </c>
      <c r="E1121" s="25" t="str">
        <f t="shared" si="68"/>
        <v>#NA</v>
      </c>
      <c r="F1121" s="25">
        <f t="shared" si="69"/>
        <v>128899.765</v>
      </c>
      <c r="G1121" s="25" t="str">
        <f t="shared" si="70"/>
        <v>#NA</v>
      </c>
      <c r="H1121" s="25">
        <f t="shared" si="71"/>
        <v>128899.765</v>
      </c>
    </row>
    <row r="1122" spans="1:8" x14ac:dyDescent="0.45">
      <c r="A1122" s="27">
        <v>43125</v>
      </c>
      <c r="B1122" s="25" t="str">
        <f>VLOOKUP(A1122,holiday!A1122:G3227,6,FALSE)</f>
        <v>N</v>
      </c>
      <c r="C1122" s="25" t="s">
        <v>9</v>
      </c>
      <c r="D1122" s="25">
        <v>139245.21</v>
      </c>
      <c r="E1122" s="25" t="str">
        <f t="shared" si="68"/>
        <v>#NA</v>
      </c>
      <c r="F1122" s="25">
        <f t="shared" si="69"/>
        <v>139245.21</v>
      </c>
      <c r="G1122" s="25" t="str">
        <f t="shared" si="70"/>
        <v>#NA</v>
      </c>
      <c r="H1122" s="25">
        <f t="shared" si="71"/>
        <v>139245.21</v>
      </c>
    </row>
    <row r="1123" spans="1:8" x14ac:dyDescent="0.45">
      <c r="A1123" s="27">
        <v>43126</v>
      </c>
      <c r="B1123" s="25" t="str">
        <f>VLOOKUP(A1123,holiday!A1123:G3228,6,FALSE)</f>
        <v>N</v>
      </c>
      <c r="C1123" s="25" t="s">
        <v>10</v>
      </c>
      <c r="D1123" s="25">
        <v>128599.46</v>
      </c>
      <c r="E1123" s="25" t="str">
        <f t="shared" si="68"/>
        <v>#NA</v>
      </c>
      <c r="F1123" s="25">
        <f t="shared" si="69"/>
        <v>128599.46</v>
      </c>
      <c r="G1123" s="25">
        <f t="shared" si="70"/>
        <v>128599.46</v>
      </c>
      <c r="H1123" s="25" t="str">
        <f t="shared" si="71"/>
        <v>#NA</v>
      </c>
    </row>
    <row r="1124" spans="1:8" x14ac:dyDescent="0.45">
      <c r="A1124" s="27">
        <v>43127</v>
      </c>
      <c r="B1124" s="25" t="str">
        <f>VLOOKUP(A1124,holiday!A1124:G3229,6,FALSE)</f>
        <v>N</v>
      </c>
      <c r="C1124" s="25" t="s">
        <v>9</v>
      </c>
      <c r="D1124" s="25">
        <v>139114.58499999999</v>
      </c>
      <c r="E1124" s="25" t="str">
        <f t="shared" si="68"/>
        <v>#NA</v>
      </c>
      <c r="F1124" s="25">
        <f t="shared" si="69"/>
        <v>139114.58499999999</v>
      </c>
      <c r="G1124" s="25" t="str">
        <f t="shared" si="70"/>
        <v>#NA</v>
      </c>
      <c r="H1124" s="25">
        <f t="shared" si="71"/>
        <v>139114.58499999999</v>
      </c>
    </row>
    <row r="1125" spans="1:8" x14ac:dyDescent="0.45">
      <c r="A1125" s="27">
        <v>43128</v>
      </c>
      <c r="B1125" s="25" t="str">
        <f>VLOOKUP(A1125,holiday!A1125:G3230,6,FALSE)</f>
        <v>N</v>
      </c>
      <c r="C1125" s="25" t="s">
        <v>9</v>
      </c>
      <c r="D1125" s="25">
        <v>159436.69</v>
      </c>
      <c r="E1125" s="25" t="str">
        <f t="shared" si="68"/>
        <v>#NA</v>
      </c>
      <c r="F1125" s="25">
        <f t="shared" si="69"/>
        <v>159436.69</v>
      </c>
      <c r="G1125" s="25" t="str">
        <f t="shared" si="70"/>
        <v>#NA</v>
      </c>
      <c r="H1125" s="25">
        <f t="shared" si="71"/>
        <v>159436.69</v>
      </c>
    </row>
    <row r="1126" spans="1:8" x14ac:dyDescent="0.45">
      <c r="A1126" s="27">
        <v>43129</v>
      </c>
      <c r="B1126" s="25" t="str">
        <f>VLOOKUP(A1126,holiday!A1126:G3231,6,FALSE)</f>
        <v>N</v>
      </c>
      <c r="C1126" s="25" t="s">
        <v>9</v>
      </c>
      <c r="D1126" s="25">
        <v>160437.565</v>
      </c>
      <c r="E1126" s="25" t="str">
        <f t="shared" si="68"/>
        <v>#NA</v>
      </c>
      <c r="F1126" s="25">
        <f t="shared" si="69"/>
        <v>160437.565</v>
      </c>
      <c r="G1126" s="25" t="str">
        <f t="shared" si="70"/>
        <v>#NA</v>
      </c>
      <c r="H1126" s="25">
        <f t="shared" si="71"/>
        <v>160437.565</v>
      </c>
    </row>
    <row r="1127" spans="1:8" x14ac:dyDescent="0.45">
      <c r="A1127" s="27">
        <v>43130</v>
      </c>
      <c r="B1127" s="25" t="str">
        <f>VLOOKUP(A1127,holiday!A1127:G3232,6,FALSE)</f>
        <v>N</v>
      </c>
      <c r="C1127" s="25" t="s">
        <v>9</v>
      </c>
      <c r="D1127" s="25">
        <v>115239.57</v>
      </c>
      <c r="E1127" s="25" t="str">
        <f t="shared" si="68"/>
        <v>#NA</v>
      </c>
      <c r="F1127" s="25">
        <f t="shared" si="69"/>
        <v>115239.57</v>
      </c>
      <c r="G1127" s="25" t="str">
        <f t="shared" si="70"/>
        <v>#NA</v>
      </c>
      <c r="H1127" s="25">
        <f t="shared" si="71"/>
        <v>115239.57</v>
      </c>
    </row>
    <row r="1128" spans="1:8" x14ac:dyDescent="0.45">
      <c r="A1128" s="27">
        <v>43131</v>
      </c>
      <c r="B1128" s="25" t="str">
        <f>VLOOKUP(A1128,holiday!A1128:G3233,6,FALSE)</f>
        <v>Y</v>
      </c>
      <c r="C1128" s="25" t="s">
        <v>9</v>
      </c>
      <c r="D1128" s="25">
        <v>108524.18</v>
      </c>
      <c r="E1128" s="25" t="str">
        <f t="shared" si="68"/>
        <v>#NA</v>
      </c>
      <c r="F1128" s="25" t="str">
        <f t="shared" si="69"/>
        <v>#NA</v>
      </c>
      <c r="G1128" s="25" t="str">
        <f t="shared" si="70"/>
        <v>#NA</v>
      </c>
      <c r="H1128" s="25">
        <f t="shared" si="71"/>
        <v>108524.18</v>
      </c>
    </row>
    <row r="1129" spans="1:8" x14ac:dyDescent="0.45">
      <c r="A1129" s="27">
        <v>43132</v>
      </c>
      <c r="B1129" s="25" t="str">
        <f>VLOOKUP(A1129,holiday!A1129:G3234,6,FALSE)</f>
        <v>Y</v>
      </c>
      <c r="C1129" s="25" t="s">
        <v>9</v>
      </c>
      <c r="D1129" s="25">
        <v>109949.21</v>
      </c>
      <c r="E1129" s="25" t="str">
        <f t="shared" si="68"/>
        <v>#NA</v>
      </c>
      <c r="F1129" s="25" t="str">
        <f t="shared" si="69"/>
        <v>#NA</v>
      </c>
      <c r="G1129" s="25" t="str">
        <f t="shared" si="70"/>
        <v>#NA</v>
      </c>
      <c r="H1129" s="25">
        <f t="shared" si="71"/>
        <v>109949.21</v>
      </c>
    </row>
    <row r="1130" spans="1:8" x14ac:dyDescent="0.45">
      <c r="A1130" s="27">
        <v>43133</v>
      </c>
      <c r="B1130" s="25" t="str">
        <f>VLOOKUP(A1130,holiday!A1130:G3235,6,FALSE)</f>
        <v>Y</v>
      </c>
      <c r="C1130" s="25" t="s">
        <v>9</v>
      </c>
      <c r="D1130" s="25">
        <v>112946.34</v>
      </c>
      <c r="E1130" s="25" t="str">
        <f t="shared" si="68"/>
        <v>#NA</v>
      </c>
      <c r="F1130" s="25" t="str">
        <f t="shared" si="69"/>
        <v>#NA</v>
      </c>
      <c r="G1130" s="25" t="str">
        <f t="shared" si="70"/>
        <v>#NA</v>
      </c>
      <c r="H1130" s="25">
        <f t="shared" si="71"/>
        <v>112946.34</v>
      </c>
    </row>
    <row r="1131" spans="1:8" x14ac:dyDescent="0.45">
      <c r="A1131" s="27">
        <v>43134</v>
      </c>
      <c r="B1131" s="25" t="str">
        <f>VLOOKUP(A1131,holiday!A1131:G3236,6,FALSE)</f>
        <v>Y</v>
      </c>
      <c r="C1131" s="25" t="s">
        <v>9</v>
      </c>
      <c r="D1131" s="25">
        <v>104947.325</v>
      </c>
      <c r="E1131" s="25" t="str">
        <f t="shared" si="68"/>
        <v>#NA</v>
      </c>
      <c r="F1131" s="25" t="str">
        <f t="shared" si="69"/>
        <v>#NA</v>
      </c>
      <c r="G1131" s="25" t="str">
        <f t="shared" si="70"/>
        <v>#NA</v>
      </c>
      <c r="H1131" s="25">
        <f t="shared" si="71"/>
        <v>104947.325</v>
      </c>
    </row>
    <row r="1132" spans="1:8" x14ac:dyDescent="0.45">
      <c r="A1132" s="27">
        <v>43135</v>
      </c>
      <c r="B1132" s="25" t="str">
        <f>VLOOKUP(A1132,holiday!A1132:G3237,6,FALSE)</f>
        <v>Y</v>
      </c>
      <c r="C1132" s="25" t="s">
        <v>9</v>
      </c>
      <c r="D1132" s="25">
        <v>106065.935</v>
      </c>
      <c r="E1132" s="25" t="str">
        <f t="shared" si="68"/>
        <v>#NA</v>
      </c>
      <c r="F1132" s="25" t="str">
        <f t="shared" si="69"/>
        <v>#NA</v>
      </c>
      <c r="G1132" s="25" t="str">
        <f t="shared" si="70"/>
        <v>#NA</v>
      </c>
      <c r="H1132" s="25">
        <f t="shared" si="71"/>
        <v>106065.935</v>
      </c>
    </row>
    <row r="1133" spans="1:8" x14ac:dyDescent="0.45">
      <c r="A1133" s="27">
        <v>43136</v>
      </c>
      <c r="B1133" s="25" t="str">
        <f>VLOOKUP(A1133,holiday!A1133:G3238,6,FALSE)</f>
        <v>Y</v>
      </c>
      <c r="C1133" s="25" t="s">
        <v>9</v>
      </c>
      <c r="D1133" s="25">
        <v>126465.96</v>
      </c>
      <c r="E1133" s="25" t="str">
        <f t="shared" si="68"/>
        <v>#NA</v>
      </c>
      <c r="F1133" s="25" t="str">
        <f t="shared" si="69"/>
        <v>#NA</v>
      </c>
      <c r="G1133" s="25" t="str">
        <f t="shared" si="70"/>
        <v>#NA</v>
      </c>
      <c r="H1133" s="25">
        <f t="shared" si="71"/>
        <v>126465.96</v>
      </c>
    </row>
    <row r="1134" spans="1:8" x14ac:dyDescent="0.45">
      <c r="A1134" s="27">
        <v>43137</v>
      </c>
      <c r="B1134" s="25" t="str">
        <f>VLOOKUP(A1134,holiday!A1134:G3239,6,FALSE)</f>
        <v>Y</v>
      </c>
      <c r="C1134" s="25" t="s">
        <v>9</v>
      </c>
      <c r="D1134" s="25">
        <v>137539.72500000001</v>
      </c>
      <c r="E1134" s="25" t="str">
        <f t="shared" si="68"/>
        <v>#NA</v>
      </c>
      <c r="F1134" s="25" t="str">
        <f t="shared" si="69"/>
        <v>#NA</v>
      </c>
      <c r="G1134" s="25" t="str">
        <f t="shared" si="70"/>
        <v>#NA</v>
      </c>
      <c r="H1134" s="25">
        <f t="shared" si="71"/>
        <v>137539.72500000001</v>
      </c>
    </row>
    <row r="1135" spans="1:8" x14ac:dyDescent="0.45">
      <c r="A1135" s="27">
        <v>43138</v>
      </c>
      <c r="B1135" s="25" t="str">
        <f>VLOOKUP(A1135,holiday!A1135:G3240,6,FALSE)</f>
        <v>Y</v>
      </c>
      <c r="C1135" s="25" t="s">
        <v>9</v>
      </c>
      <c r="D1135" s="25">
        <v>159307.315</v>
      </c>
      <c r="E1135" s="25" t="str">
        <f t="shared" si="68"/>
        <v>#NA</v>
      </c>
      <c r="F1135" s="25" t="str">
        <f t="shared" si="69"/>
        <v>#NA</v>
      </c>
      <c r="G1135" s="25" t="str">
        <f t="shared" si="70"/>
        <v>#NA</v>
      </c>
      <c r="H1135" s="25">
        <f t="shared" si="71"/>
        <v>159307.315</v>
      </c>
    </row>
    <row r="1136" spans="1:8" x14ac:dyDescent="0.45">
      <c r="A1136" s="27">
        <v>43139</v>
      </c>
      <c r="B1136" s="25" t="str">
        <f>VLOOKUP(A1136,holiday!A1136:G3241,6,FALSE)</f>
        <v>Y</v>
      </c>
      <c r="C1136" s="25" t="s">
        <v>9</v>
      </c>
      <c r="D1136" s="25">
        <v>149473.01</v>
      </c>
      <c r="E1136" s="25" t="str">
        <f t="shared" si="68"/>
        <v>#NA</v>
      </c>
      <c r="F1136" s="25" t="str">
        <f t="shared" si="69"/>
        <v>#NA</v>
      </c>
      <c r="G1136" s="25" t="str">
        <f t="shared" si="70"/>
        <v>#NA</v>
      </c>
      <c r="H1136" s="25">
        <f t="shared" si="71"/>
        <v>149473.01</v>
      </c>
    </row>
    <row r="1137" spans="1:8" x14ac:dyDescent="0.45">
      <c r="A1137" s="27">
        <v>43140</v>
      </c>
      <c r="B1137" s="25" t="str">
        <f>VLOOKUP(A1137,holiday!A1137:G3242,6,FALSE)</f>
        <v>Y</v>
      </c>
      <c r="C1137" s="25" t="s">
        <v>9</v>
      </c>
      <c r="D1137" s="25">
        <v>137101.87</v>
      </c>
      <c r="E1137" s="25" t="str">
        <f t="shared" si="68"/>
        <v>#NA</v>
      </c>
      <c r="F1137" s="25" t="str">
        <f t="shared" si="69"/>
        <v>#NA</v>
      </c>
      <c r="G1137" s="25" t="str">
        <f t="shared" si="70"/>
        <v>#NA</v>
      </c>
      <c r="H1137" s="25">
        <f t="shared" si="71"/>
        <v>137101.87</v>
      </c>
    </row>
    <row r="1138" spans="1:8" x14ac:dyDescent="0.45">
      <c r="A1138" s="27">
        <v>43141</v>
      </c>
      <c r="B1138" s="25" t="str">
        <f>VLOOKUP(A1138,holiday!A1138:G3243,6,FALSE)</f>
        <v>Y</v>
      </c>
      <c r="C1138" s="25" t="s">
        <v>9</v>
      </c>
      <c r="D1138" s="25">
        <v>118113.8</v>
      </c>
      <c r="E1138" s="25" t="str">
        <f t="shared" si="68"/>
        <v>#NA</v>
      </c>
      <c r="F1138" s="25" t="str">
        <f t="shared" si="69"/>
        <v>#NA</v>
      </c>
      <c r="G1138" s="25" t="str">
        <f t="shared" si="70"/>
        <v>#NA</v>
      </c>
      <c r="H1138" s="25">
        <f t="shared" si="71"/>
        <v>118113.8</v>
      </c>
    </row>
    <row r="1139" spans="1:8" x14ac:dyDescent="0.45">
      <c r="A1139" s="27">
        <v>43142</v>
      </c>
      <c r="B1139" s="25" t="str">
        <f>VLOOKUP(A1139,holiday!A1139:G3244,6,FALSE)</f>
        <v>Y</v>
      </c>
      <c r="C1139" s="25" t="s">
        <v>9</v>
      </c>
      <c r="D1139" s="25">
        <v>100440.29</v>
      </c>
      <c r="E1139" s="25" t="str">
        <f t="shared" si="68"/>
        <v>#NA</v>
      </c>
      <c r="F1139" s="25" t="str">
        <f t="shared" si="69"/>
        <v>#NA</v>
      </c>
      <c r="G1139" s="25" t="str">
        <f t="shared" si="70"/>
        <v>#NA</v>
      </c>
      <c r="H1139" s="25">
        <f t="shared" si="71"/>
        <v>100440.29</v>
      </c>
    </row>
    <row r="1140" spans="1:8" x14ac:dyDescent="0.45">
      <c r="A1140" s="27">
        <v>43143</v>
      </c>
      <c r="B1140" s="25" t="str">
        <f>VLOOKUP(A1140,holiday!A1140:G3245,6,FALSE)</f>
        <v>Y</v>
      </c>
      <c r="C1140" s="25" t="s">
        <v>9</v>
      </c>
      <c r="D1140" s="25">
        <v>116209.13</v>
      </c>
      <c r="E1140" s="25" t="str">
        <f t="shared" si="68"/>
        <v>#NA</v>
      </c>
      <c r="F1140" s="25" t="str">
        <f t="shared" si="69"/>
        <v>#NA</v>
      </c>
      <c r="G1140" s="25" t="str">
        <f t="shared" si="70"/>
        <v>#NA</v>
      </c>
      <c r="H1140" s="25">
        <f t="shared" si="71"/>
        <v>116209.13</v>
      </c>
    </row>
    <row r="1141" spans="1:8" x14ac:dyDescent="0.45">
      <c r="A1141" s="27">
        <v>43144</v>
      </c>
      <c r="B1141" s="25" t="str">
        <f>VLOOKUP(A1141,holiday!A1141:G3246,6,FALSE)</f>
        <v>Y</v>
      </c>
      <c r="C1141" s="25" t="s">
        <v>9</v>
      </c>
      <c r="D1141" s="25">
        <v>124882.715</v>
      </c>
      <c r="E1141" s="25" t="str">
        <f t="shared" si="68"/>
        <v>#NA</v>
      </c>
      <c r="F1141" s="25" t="str">
        <f t="shared" si="69"/>
        <v>#NA</v>
      </c>
      <c r="G1141" s="25" t="str">
        <f t="shared" si="70"/>
        <v>#NA</v>
      </c>
      <c r="H1141" s="25">
        <f t="shared" si="71"/>
        <v>124882.715</v>
      </c>
    </row>
    <row r="1142" spans="1:8" x14ac:dyDescent="0.45">
      <c r="A1142" s="27">
        <v>43145</v>
      </c>
      <c r="B1142" s="25" t="str">
        <f>VLOOKUP(A1142,holiday!A1142:G3247,6,FALSE)</f>
        <v>Y</v>
      </c>
      <c r="C1142" s="25" t="s">
        <v>9</v>
      </c>
      <c r="D1142" s="25">
        <v>115269.5</v>
      </c>
      <c r="E1142" s="25" t="str">
        <f t="shared" si="68"/>
        <v>#NA</v>
      </c>
      <c r="F1142" s="25" t="str">
        <f t="shared" si="69"/>
        <v>#NA</v>
      </c>
      <c r="G1142" s="25" t="str">
        <f t="shared" si="70"/>
        <v>#NA</v>
      </c>
      <c r="H1142" s="25">
        <f t="shared" si="71"/>
        <v>115269.5</v>
      </c>
    </row>
    <row r="1143" spans="1:8" x14ac:dyDescent="0.45">
      <c r="A1143" s="27">
        <v>43146</v>
      </c>
      <c r="B1143" s="25" t="str">
        <f>VLOOKUP(A1143,holiday!A1143:G3248,6,FALSE)</f>
        <v>Y</v>
      </c>
      <c r="C1143" s="25" t="s">
        <v>9</v>
      </c>
      <c r="D1143" s="25">
        <v>117260.245</v>
      </c>
      <c r="E1143" s="25" t="str">
        <f t="shared" si="68"/>
        <v>#NA</v>
      </c>
      <c r="F1143" s="25" t="str">
        <f t="shared" si="69"/>
        <v>#NA</v>
      </c>
      <c r="G1143" s="25" t="str">
        <f t="shared" si="70"/>
        <v>#NA</v>
      </c>
      <c r="H1143" s="25">
        <f t="shared" si="71"/>
        <v>117260.245</v>
      </c>
    </row>
    <row r="1144" spans="1:8" x14ac:dyDescent="0.45">
      <c r="A1144" s="27">
        <v>43147</v>
      </c>
      <c r="B1144" s="25" t="str">
        <f>VLOOKUP(A1144,holiday!A1144:G3249,6,FALSE)</f>
        <v>Y</v>
      </c>
      <c r="C1144" s="25" t="s">
        <v>9</v>
      </c>
      <c r="D1144" s="25">
        <v>114736.355</v>
      </c>
      <c r="E1144" s="25" t="str">
        <f t="shared" si="68"/>
        <v>#NA</v>
      </c>
      <c r="F1144" s="25" t="str">
        <f t="shared" si="69"/>
        <v>#NA</v>
      </c>
      <c r="G1144" s="25" t="str">
        <f t="shared" si="70"/>
        <v>#NA</v>
      </c>
      <c r="H1144" s="25">
        <f t="shared" si="71"/>
        <v>114736.355</v>
      </c>
    </row>
    <row r="1145" spans="1:8" x14ac:dyDescent="0.45">
      <c r="A1145" s="27">
        <v>43148</v>
      </c>
      <c r="B1145" s="25" t="str">
        <f>VLOOKUP(A1145,holiday!A1145:G3250,6,FALSE)</f>
        <v>Y</v>
      </c>
      <c r="C1145" s="25" t="s">
        <v>9</v>
      </c>
      <c r="D1145" s="25">
        <v>105799.935</v>
      </c>
      <c r="E1145" s="25" t="str">
        <f t="shared" si="68"/>
        <v>#NA</v>
      </c>
      <c r="F1145" s="25" t="str">
        <f t="shared" si="69"/>
        <v>#NA</v>
      </c>
      <c r="G1145" s="25" t="str">
        <f t="shared" si="70"/>
        <v>#NA</v>
      </c>
      <c r="H1145" s="25">
        <f t="shared" si="71"/>
        <v>105799.935</v>
      </c>
    </row>
    <row r="1146" spans="1:8" x14ac:dyDescent="0.45">
      <c r="A1146" s="27">
        <v>43149</v>
      </c>
      <c r="B1146" s="25" t="str">
        <f>VLOOKUP(A1146,holiday!A1146:G3251,6,FALSE)</f>
        <v>Y</v>
      </c>
      <c r="C1146" s="25" t="s">
        <v>9</v>
      </c>
      <c r="D1146" s="25">
        <v>105085.515</v>
      </c>
      <c r="E1146" s="25" t="str">
        <f t="shared" si="68"/>
        <v>#NA</v>
      </c>
      <c r="F1146" s="25" t="str">
        <f t="shared" si="69"/>
        <v>#NA</v>
      </c>
      <c r="G1146" s="25" t="str">
        <f t="shared" si="70"/>
        <v>#NA</v>
      </c>
      <c r="H1146" s="25">
        <f t="shared" si="71"/>
        <v>105085.515</v>
      </c>
    </row>
    <row r="1147" spans="1:8" x14ac:dyDescent="0.45">
      <c r="A1147" s="27">
        <v>43150</v>
      </c>
      <c r="B1147" s="25" t="str">
        <f>VLOOKUP(A1147,holiday!A1147:G3252,6,FALSE)</f>
        <v>Y</v>
      </c>
      <c r="C1147" s="25" t="s">
        <v>9</v>
      </c>
      <c r="D1147" s="25">
        <v>113116.425</v>
      </c>
      <c r="E1147" s="25" t="str">
        <f t="shared" si="68"/>
        <v>#NA</v>
      </c>
      <c r="F1147" s="25" t="str">
        <f t="shared" si="69"/>
        <v>#NA</v>
      </c>
      <c r="G1147" s="25" t="str">
        <f t="shared" si="70"/>
        <v>#NA</v>
      </c>
      <c r="H1147" s="25">
        <f t="shared" si="71"/>
        <v>113116.425</v>
      </c>
    </row>
    <row r="1148" spans="1:8" x14ac:dyDescent="0.45">
      <c r="A1148" s="27">
        <v>43151</v>
      </c>
      <c r="B1148" s="25" t="str">
        <f>VLOOKUP(A1148,holiday!A1148:G3253,6,FALSE)</f>
        <v>Y</v>
      </c>
      <c r="C1148" s="25" t="s">
        <v>9</v>
      </c>
      <c r="D1148" s="25">
        <v>120035.38499999999</v>
      </c>
      <c r="E1148" s="25" t="str">
        <f t="shared" si="68"/>
        <v>#NA</v>
      </c>
      <c r="F1148" s="25" t="str">
        <f t="shared" si="69"/>
        <v>#NA</v>
      </c>
      <c r="G1148" s="25" t="str">
        <f t="shared" si="70"/>
        <v>#NA</v>
      </c>
      <c r="H1148" s="25">
        <f t="shared" si="71"/>
        <v>120035.38499999999</v>
      </c>
    </row>
    <row r="1149" spans="1:8" x14ac:dyDescent="0.45">
      <c r="A1149" s="27">
        <v>43152</v>
      </c>
      <c r="B1149" s="25" t="str">
        <f>VLOOKUP(A1149,holiday!A1149:G3254,6,FALSE)</f>
        <v>Y</v>
      </c>
      <c r="C1149" s="25" t="s">
        <v>9</v>
      </c>
      <c r="D1149" s="25">
        <v>124481.41499999999</v>
      </c>
      <c r="E1149" s="25" t="str">
        <f t="shared" si="68"/>
        <v>#NA</v>
      </c>
      <c r="F1149" s="25" t="str">
        <f t="shared" si="69"/>
        <v>#NA</v>
      </c>
      <c r="G1149" s="25" t="str">
        <f t="shared" si="70"/>
        <v>#NA</v>
      </c>
      <c r="H1149" s="25">
        <f t="shared" si="71"/>
        <v>124481.41499999999</v>
      </c>
    </row>
    <row r="1150" spans="1:8" x14ac:dyDescent="0.45">
      <c r="A1150" s="27">
        <v>43153</v>
      </c>
      <c r="B1150" s="25" t="str">
        <f>VLOOKUP(A1150,holiday!A1150:G3255,6,FALSE)</f>
        <v>Y</v>
      </c>
      <c r="C1150" s="25" t="s">
        <v>9</v>
      </c>
      <c r="D1150" s="25">
        <v>133607.065</v>
      </c>
      <c r="E1150" s="25" t="str">
        <f t="shared" si="68"/>
        <v>#NA</v>
      </c>
      <c r="F1150" s="25" t="str">
        <f t="shared" si="69"/>
        <v>#NA</v>
      </c>
      <c r="G1150" s="25" t="str">
        <f t="shared" si="70"/>
        <v>#NA</v>
      </c>
      <c r="H1150" s="25">
        <f t="shared" si="71"/>
        <v>133607.065</v>
      </c>
    </row>
    <row r="1151" spans="1:8" x14ac:dyDescent="0.45">
      <c r="A1151" s="27">
        <v>43154</v>
      </c>
      <c r="B1151" s="25" t="str">
        <f>VLOOKUP(A1151,holiday!A1151:G3256,6,FALSE)</f>
        <v>Y</v>
      </c>
      <c r="C1151" s="25" t="s">
        <v>9</v>
      </c>
      <c r="D1151" s="25">
        <v>136328.345</v>
      </c>
      <c r="E1151" s="25" t="str">
        <f t="shared" si="68"/>
        <v>#NA</v>
      </c>
      <c r="F1151" s="25" t="str">
        <f t="shared" si="69"/>
        <v>#NA</v>
      </c>
      <c r="G1151" s="25" t="str">
        <f t="shared" si="70"/>
        <v>#NA</v>
      </c>
      <c r="H1151" s="25">
        <f t="shared" si="71"/>
        <v>136328.345</v>
      </c>
    </row>
    <row r="1152" spans="1:8" x14ac:dyDescent="0.45">
      <c r="A1152" s="27">
        <v>43155</v>
      </c>
      <c r="B1152" s="25" t="str">
        <f>VLOOKUP(A1152,holiday!A1152:G3257,6,FALSE)</f>
        <v>Y</v>
      </c>
      <c r="C1152" s="25" t="s">
        <v>9</v>
      </c>
      <c r="D1152" s="25">
        <v>119226.435</v>
      </c>
      <c r="E1152" s="25" t="str">
        <f t="shared" si="68"/>
        <v>#NA</v>
      </c>
      <c r="F1152" s="25" t="str">
        <f t="shared" si="69"/>
        <v>#NA</v>
      </c>
      <c r="G1152" s="25" t="str">
        <f t="shared" si="70"/>
        <v>#NA</v>
      </c>
      <c r="H1152" s="25">
        <f t="shared" si="71"/>
        <v>119226.435</v>
      </c>
    </row>
    <row r="1153" spans="1:8" x14ac:dyDescent="0.45">
      <c r="A1153" s="27">
        <v>43156</v>
      </c>
      <c r="B1153" s="25" t="str">
        <f>VLOOKUP(A1153,holiday!A1153:G3258,6,FALSE)</f>
        <v>Y</v>
      </c>
      <c r="C1153" s="25" t="s">
        <v>9</v>
      </c>
      <c r="D1153" s="25">
        <v>96305.07</v>
      </c>
      <c r="E1153" s="25" t="str">
        <f t="shared" si="68"/>
        <v>#NA</v>
      </c>
      <c r="F1153" s="25" t="str">
        <f t="shared" si="69"/>
        <v>#NA</v>
      </c>
      <c r="G1153" s="25" t="str">
        <f t="shared" si="70"/>
        <v>#NA</v>
      </c>
      <c r="H1153" s="25">
        <f t="shared" si="71"/>
        <v>96305.07</v>
      </c>
    </row>
    <row r="1154" spans="1:8" x14ac:dyDescent="0.45">
      <c r="A1154" s="27">
        <v>43157</v>
      </c>
      <c r="B1154" s="25" t="str">
        <f>VLOOKUP(A1154,holiday!A1154:G3259,6,FALSE)</f>
        <v>Y</v>
      </c>
      <c r="C1154" s="25" t="s">
        <v>9</v>
      </c>
      <c r="D1154" s="25">
        <v>117952.36500000001</v>
      </c>
      <c r="E1154" s="25" t="str">
        <f t="shared" ref="E1154:E1217" si="72">IF(B1154&lt;&gt;C1154,"#NA","#NA")</f>
        <v>#NA</v>
      </c>
      <c r="F1154" s="25" t="str">
        <f t="shared" ref="F1154:F1217" si="73">IF(B1154="N",D1154,"#NA")</f>
        <v>#NA</v>
      </c>
      <c r="G1154" s="25" t="str">
        <f t="shared" ref="G1154:G1217" si="74">IF(C1154="y",D1154,"#NA")</f>
        <v>#NA</v>
      </c>
      <c r="H1154" s="25">
        <f t="shared" ref="H1154:H1217" si="75">IF(C1154&lt;&gt;"n","#NA",D1154)</f>
        <v>117952.36500000001</v>
      </c>
    </row>
    <row r="1155" spans="1:8" x14ac:dyDescent="0.45">
      <c r="A1155" s="27">
        <v>43158</v>
      </c>
      <c r="B1155" s="25" t="str">
        <f>VLOOKUP(A1155,holiday!A1155:G3260,6,FALSE)</f>
        <v>Y</v>
      </c>
      <c r="C1155" s="25" t="s">
        <v>9</v>
      </c>
      <c r="D1155" s="25">
        <v>127894.285</v>
      </c>
      <c r="E1155" s="25" t="str">
        <f t="shared" si="72"/>
        <v>#NA</v>
      </c>
      <c r="F1155" s="25" t="str">
        <f t="shared" si="73"/>
        <v>#NA</v>
      </c>
      <c r="G1155" s="25" t="str">
        <f t="shared" si="74"/>
        <v>#NA</v>
      </c>
      <c r="H1155" s="25">
        <f t="shared" si="75"/>
        <v>127894.285</v>
      </c>
    </row>
    <row r="1156" spans="1:8" x14ac:dyDescent="0.45">
      <c r="A1156" s="27">
        <v>43159</v>
      </c>
      <c r="B1156" s="25" t="str">
        <f>VLOOKUP(A1156,holiday!A1156:G3261,6,FALSE)</f>
        <v>Y</v>
      </c>
      <c r="C1156" s="25" t="s">
        <v>9</v>
      </c>
      <c r="D1156" s="25">
        <v>123400.17</v>
      </c>
      <c r="E1156" s="25" t="str">
        <f t="shared" si="72"/>
        <v>#NA</v>
      </c>
      <c r="F1156" s="25" t="str">
        <f t="shared" si="73"/>
        <v>#NA</v>
      </c>
      <c r="G1156" s="25" t="str">
        <f t="shared" si="74"/>
        <v>#NA</v>
      </c>
      <c r="H1156" s="25">
        <f t="shared" si="75"/>
        <v>123400.17</v>
      </c>
    </row>
    <row r="1157" spans="1:8" x14ac:dyDescent="0.45">
      <c r="A1157" s="27">
        <v>43160</v>
      </c>
      <c r="B1157" s="25" t="str">
        <f>VLOOKUP(A1157,holiday!A1157:G3262,6,FALSE)</f>
        <v>Y</v>
      </c>
      <c r="C1157" s="25" t="s">
        <v>9</v>
      </c>
      <c r="D1157" s="25">
        <v>117346.26</v>
      </c>
      <c r="E1157" s="25" t="str">
        <f t="shared" si="72"/>
        <v>#NA</v>
      </c>
      <c r="F1157" s="25" t="str">
        <f t="shared" si="73"/>
        <v>#NA</v>
      </c>
      <c r="G1157" s="25" t="str">
        <f t="shared" si="74"/>
        <v>#NA</v>
      </c>
      <c r="H1157" s="25">
        <f t="shared" si="75"/>
        <v>117346.26</v>
      </c>
    </row>
    <row r="1158" spans="1:8" x14ac:dyDescent="0.45">
      <c r="A1158" s="27">
        <v>43161</v>
      </c>
      <c r="B1158" s="25" t="str">
        <f>VLOOKUP(A1158,holiday!A1158:G3263,6,FALSE)</f>
        <v>Y</v>
      </c>
      <c r="C1158" s="25" t="s">
        <v>9</v>
      </c>
      <c r="D1158" s="25">
        <v>119960.33</v>
      </c>
      <c r="E1158" s="25" t="str">
        <f t="shared" si="72"/>
        <v>#NA</v>
      </c>
      <c r="F1158" s="25" t="str">
        <f t="shared" si="73"/>
        <v>#NA</v>
      </c>
      <c r="G1158" s="25" t="str">
        <f t="shared" si="74"/>
        <v>#NA</v>
      </c>
      <c r="H1158" s="25">
        <f t="shared" si="75"/>
        <v>119960.33</v>
      </c>
    </row>
    <row r="1159" spans="1:8" x14ac:dyDescent="0.45">
      <c r="A1159" s="27">
        <v>43162</v>
      </c>
      <c r="B1159" s="25" t="str">
        <f>VLOOKUP(A1159,holiday!A1159:G3264,6,FALSE)</f>
        <v>Y</v>
      </c>
      <c r="C1159" s="25" t="s">
        <v>9</v>
      </c>
      <c r="D1159" s="25">
        <v>111096.30499999999</v>
      </c>
      <c r="E1159" s="25" t="str">
        <f t="shared" si="72"/>
        <v>#NA</v>
      </c>
      <c r="F1159" s="25" t="str">
        <f t="shared" si="73"/>
        <v>#NA</v>
      </c>
      <c r="G1159" s="25" t="str">
        <f t="shared" si="74"/>
        <v>#NA</v>
      </c>
      <c r="H1159" s="25">
        <f t="shared" si="75"/>
        <v>111096.30499999999</v>
      </c>
    </row>
    <row r="1160" spans="1:8" x14ac:dyDescent="0.45">
      <c r="A1160" s="27">
        <v>43163</v>
      </c>
      <c r="B1160" s="25" t="str">
        <f>VLOOKUP(A1160,holiday!A1160:G3265,6,FALSE)</f>
        <v>Y</v>
      </c>
      <c r="C1160" s="25" t="s">
        <v>9</v>
      </c>
      <c r="D1160" s="25">
        <v>101334.2</v>
      </c>
      <c r="E1160" s="25" t="str">
        <f t="shared" si="72"/>
        <v>#NA</v>
      </c>
      <c r="F1160" s="25" t="str">
        <f t="shared" si="73"/>
        <v>#NA</v>
      </c>
      <c r="G1160" s="25" t="str">
        <f t="shared" si="74"/>
        <v>#NA</v>
      </c>
      <c r="H1160" s="25">
        <f t="shared" si="75"/>
        <v>101334.2</v>
      </c>
    </row>
    <row r="1161" spans="1:8" x14ac:dyDescent="0.45">
      <c r="A1161" s="27">
        <v>43164</v>
      </c>
      <c r="B1161" s="25" t="str">
        <f>VLOOKUP(A1161,holiday!A1161:G3266,6,FALSE)</f>
        <v>Y</v>
      </c>
      <c r="C1161" s="25" t="s">
        <v>9</v>
      </c>
      <c r="D1161" s="25">
        <v>112527.285</v>
      </c>
      <c r="E1161" s="25" t="str">
        <f t="shared" si="72"/>
        <v>#NA</v>
      </c>
      <c r="F1161" s="25" t="str">
        <f t="shared" si="73"/>
        <v>#NA</v>
      </c>
      <c r="G1161" s="25" t="str">
        <f t="shared" si="74"/>
        <v>#NA</v>
      </c>
      <c r="H1161" s="25">
        <f t="shared" si="75"/>
        <v>112527.285</v>
      </c>
    </row>
    <row r="1162" spans="1:8" x14ac:dyDescent="0.45">
      <c r="A1162" s="27">
        <v>43165</v>
      </c>
      <c r="B1162" s="25" t="str">
        <f>VLOOKUP(A1162,holiday!A1162:G3267,6,FALSE)</f>
        <v>Y</v>
      </c>
      <c r="C1162" s="25" t="s">
        <v>9</v>
      </c>
      <c r="D1162" s="25">
        <v>113850.81</v>
      </c>
      <c r="E1162" s="25" t="str">
        <f t="shared" si="72"/>
        <v>#NA</v>
      </c>
      <c r="F1162" s="25" t="str">
        <f t="shared" si="73"/>
        <v>#NA</v>
      </c>
      <c r="G1162" s="25" t="str">
        <f t="shared" si="74"/>
        <v>#NA</v>
      </c>
      <c r="H1162" s="25">
        <f t="shared" si="75"/>
        <v>113850.81</v>
      </c>
    </row>
    <row r="1163" spans="1:8" x14ac:dyDescent="0.45">
      <c r="A1163" s="27">
        <v>43166</v>
      </c>
      <c r="B1163" s="25" t="str">
        <f>VLOOKUP(A1163,holiday!A1163:G3268,6,FALSE)</f>
        <v>Y</v>
      </c>
      <c r="C1163" s="25" t="s">
        <v>9</v>
      </c>
      <c r="D1163" s="25">
        <v>122717.5</v>
      </c>
      <c r="E1163" s="25" t="str">
        <f t="shared" si="72"/>
        <v>#NA</v>
      </c>
      <c r="F1163" s="25" t="str">
        <f t="shared" si="73"/>
        <v>#NA</v>
      </c>
      <c r="G1163" s="25" t="str">
        <f t="shared" si="74"/>
        <v>#NA</v>
      </c>
      <c r="H1163" s="25">
        <f t="shared" si="75"/>
        <v>122717.5</v>
      </c>
    </row>
    <row r="1164" spans="1:8" x14ac:dyDescent="0.45">
      <c r="A1164" s="27">
        <v>43167</v>
      </c>
      <c r="B1164" s="25" t="str">
        <f>VLOOKUP(A1164,holiday!A1164:G3269,6,FALSE)</f>
        <v>Y</v>
      </c>
      <c r="C1164" s="25" t="s">
        <v>9</v>
      </c>
      <c r="D1164" s="25">
        <v>128732.59</v>
      </c>
      <c r="E1164" s="25" t="str">
        <f t="shared" si="72"/>
        <v>#NA</v>
      </c>
      <c r="F1164" s="25" t="str">
        <f t="shared" si="73"/>
        <v>#NA</v>
      </c>
      <c r="G1164" s="25" t="str">
        <f t="shared" si="74"/>
        <v>#NA</v>
      </c>
      <c r="H1164" s="25">
        <f t="shared" si="75"/>
        <v>128732.59</v>
      </c>
    </row>
    <row r="1165" spans="1:8" x14ac:dyDescent="0.45">
      <c r="A1165" s="27">
        <v>43168</v>
      </c>
      <c r="B1165" s="25" t="str">
        <f>VLOOKUP(A1165,holiday!A1165:G3270,6,FALSE)</f>
        <v>Y</v>
      </c>
      <c r="C1165" s="25" t="s">
        <v>9</v>
      </c>
      <c r="D1165" s="25">
        <v>127805.485</v>
      </c>
      <c r="E1165" s="25" t="str">
        <f t="shared" si="72"/>
        <v>#NA</v>
      </c>
      <c r="F1165" s="25" t="str">
        <f t="shared" si="73"/>
        <v>#NA</v>
      </c>
      <c r="G1165" s="25" t="str">
        <f t="shared" si="74"/>
        <v>#NA</v>
      </c>
      <c r="H1165" s="25">
        <f t="shared" si="75"/>
        <v>127805.485</v>
      </c>
    </row>
    <row r="1166" spans="1:8" x14ac:dyDescent="0.45">
      <c r="A1166" s="27">
        <v>43169</v>
      </c>
      <c r="B1166" s="25" t="str">
        <f>VLOOKUP(A1166,holiday!A1166:G3271,6,FALSE)</f>
        <v>Y</v>
      </c>
      <c r="C1166" s="25" t="s">
        <v>9</v>
      </c>
      <c r="D1166" s="25">
        <v>120398.88499999999</v>
      </c>
      <c r="E1166" s="25" t="str">
        <f t="shared" si="72"/>
        <v>#NA</v>
      </c>
      <c r="F1166" s="25" t="str">
        <f t="shared" si="73"/>
        <v>#NA</v>
      </c>
      <c r="G1166" s="25" t="str">
        <f t="shared" si="74"/>
        <v>#NA</v>
      </c>
      <c r="H1166" s="25">
        <f t="shared" si="75"/>
        <v>120398.88499999999</v>
      </c>
    </row>
    <row r="1167" spans="1:8" x14ac:dyDescent="0.45">
      <c r="A1167" s="27">
        <v>43170</v>
      </c>
      <c r="B1167" s="25" t="str">
        <f>VLOOKUP(A1167,holiday!A1167:G3272,6,FALSE)</f>
        <v>Y</v>
      </c>
      <c r="C1167" s="25" t="s">
        <v>9</v>
      </c>
      <c r="D1167" s="25">
        <v>104486.18</v>
      </c>
      <c r="E1167" s="25" t="str">
        <f t="shared" si="72"/>
        <v>#NA</v>
      </c>
      <c r="F1167" s="25" t="str">
        <f t="shared" si="73"/>
        <v>#NA</v>
      </c>
      <c r="G1167" s="25" t="str">
        <f t="shared" si="74"/>
        <v>#NA</v>
      </c>
      <c r="H1167" s="25">
        <f t="shared" si="75"/>
        <v>104486.18</v>
      </c>
    </row>
    <row r="1168" spans="1:8" x14ac:dyDescent="0.45">
      <c r="A1168" s="27">
        <v>43171</v>
      </c>
      <c r="B1168" s="25" t="str">
        <f>VLOOKUP(A1168,holiday!A1168:G3273,6,FALSE)</f>
        <v>Y</v>
      </c>
      <c r="C1168" s="25" t="s">
        <v>10</v>
      </c>
      <c r="D1168" s="25">
        <v>97542.31</v>
      </c>
      <c r="E1168" s="25" t="str">
        <f t="shared" si="72"/>
        <v>#NA</v>
      </c>
      <c r="F1168" s="25" t="str">
        <f t="shared" si="73"/>
        <v>#NA</v>
      </c>
      <c r="G1168" s="25">
        <f t="shared" si="74"/>
        <v>97542.31</v>
      </c>
      <c r="H1168" s="25" t="str">
        <f t="shared" si="75"/>
        <v>#NA</v>
      </c>
    </row>
    <row r="1169" spans="1:8" x14ac:dyDescent="0.45">
      <c r="A1169" s="27">
        <v>43172</v>
      </c>
      <c r="B1169" s="25" t="str">
        <f>VLOOKUP(A1169,holiday!A1169:G3274,6,FALSE)</f>
        <v>Y</v>
      </c>
      <c r="C1169" s="25" t="s">
        <v>9</v>
      </c>
      <c r="D1169" s="25">
        <v>112663.625</v>
      </c>
      <c r="E1169" s="25" t="str">
        <f t="shared" si="72"/>
        <v>#NA</v>
      </c>
      <c r="F1169" s="25" t="str">
        <f t="shared" si="73"/>
        <v>#NA</v>
      </c>
      <c r="G1169" s="25" t="str">
        <f t="shared" si="74"/>
        <v>#NA</v>
      </c>
      <c r="H1169" s="25">
        <f t="shared" si="75"/>
        <v>112663.625</v>
      </c>
    </row>
    <row r="1170" spans="1:8" x14ac:dyDescent="0.45">
      <c r="A1170" s="27">
        <v>43173</v>
      </c>
      <c r="B1170" s="25" t="str">
        <f>VLOOKUP(A1170,holiday!A1170:G3275,6,FALSE)</f>
        <v>Y</v>
      </c>
      <c r="C1170" s="25" t="s">
        <v>9</v>
      </c>
      <c r="D1170" s="25">
        <v>114195.35</v>
      </c>
      <c r="E1170" s="25" t="str">
        <f t="shared" si="72"/>
        <v>#NA</v>
      </c>
      <c r="F1170" s="25" t="str">
        <f t="shared" si="73"/>
        <v>#NA</v>
      </c>
      <c r="G1170" s="25" t="str">
        <f t="shared" si="74"/>
        <v>#NA</v>
      </c>
      <c r="H1170" s="25">
        <f t="shared" si="75"/>
        <v>114195.35</v>
      </c>
    </row>
    <row r="1171" spans="1:8" x14ac:dyDescent="0.45">
      <c r="A1171" s="27">
        <v>43174</v>
      </c>
      <c r="B1171" s="25" t="str">
        <f>VLOOKUP(A1171,holiday!A1171:G3276,6,FALSE)</f>
        <v>Y</v>
      </c>
      <c r="C1171" s="25" t="s">
        <v>9</v>
      </c>
      <c r="D1171" s="25">
        <v>116045.27</v>
      </c>
      <c r="E1171" s="25" t="str">
        <f t="shared" si="72"/>
        <v>#NA</v>
      </c>
      <c r="F1171" s="25" t="str">
        <f t="shared" si="73"/>
        <v>#NA</v>
      </c>
      <c r="G1171" s="25" t="str">
        <f t="shared" si="74"/>
        <v>#NA</v>
      </c>
      <c r="H1171" s="25">
        <f t="shared" si="75"/>
        <v>116045.27</v>
      </c>
    </row>
    <row r="1172" spans="1:8" x14ac:dyDescent="0.45">
      <c r="A1172" s="27">
        <v>43175</v>
      </c>
      <c r="B1172" s="25" t="str">
        <f>VLOOKUP(A1172,holiday!A1172:G3277,6,FALSE)</f>
        <v>Y</v>
      </c>
      <c r="C1172" s="25" t="s">
        <v>9</v>
      </c>
      <c r="D1172" s="25">
        <v>116284.345</v>
      </c>
      <c r="E1172" s="25" t="str">
        <f t="shared" si="72"/>
        <v>#NA</v>
      </c>
      <c r="F1172" s="25" t="str">
        <f t="shared" si="73"/>
        <v>#NA</v>
      </c>
      <c r="G1172" s="25" t="str">
        <f t="shared" si="74"/>
        <v>#NA</v>
      </c>
      <c r="H1172" s="25">
        <f t="shared" si="75"/>
        <v>116284.345</v>
      </c>
    </row>
    <row r="1173" spans="1:8" x14ac:dyDescent="0.45">
      <c r="A1173" s="27">
        <v>43176</v>
      </c>
      <c r="B1173" s="25" t="str">
        <f>VLOOKUP(A1173,holiday!A1173:G3278,6,FALSE)</f>
        <v>Y</v>
      </c>
      <c r="C1173" s="25" t="s">
        <v>9</v>
      </c>
      <c r="D1173" s="25">
        <v>110715.12</v>
      </c>
      <c r="E1173" s="25" t="str">
        <f t="shared" si="72"/>
        <v>#NA</v>
      </c>
      <c r="F1173" s="25" t="str">
        <f t="shared" si="73"/>
        <v>#NA</v>
      </c>
      <c r="G1173" s="25" t="str">
        <f t="shared" si="74"/>
        <v>#NA</v>
      </c>
      <c r="H1173" s="25">
        <f t="shared" si="75"/>
        <v>110715.12</v>
      </c>
    </row>
    <row r="1174" spans="1:8" x14ac:dyDescent="0.45">
      <c r="A1174" s="27">
        <v>43177</v>
      </c>
      <c r="B1174" s="25" t="str">
        <f>VLOOKUP(A1174,holiday!A1174:G3279,6,FALSE)</f>
        <v>Y</v>
      </c>
      <c r="C1174" s="25" t="s">
        <v>9</v>
      </c>
      <c r="D1174" s="25">
        <v>97262.705000000002</v>
      </c>
      <c r="E1174" s="25" t="str">
        <f t="shared" si="72"/>
        <v>#NA</v>
      </c>
      <c r="F1174" s="25" t="str">
        <f t="shared" si="73"/>
        <v>#NA</v>
      </c>
      <c r="G1174" s="25" t="str">
        <f t="shared" si="74"/>
        <v>#NA</v>
      </c>
      <c r="H1174" s="25">
        <f t="shared" si="75"/>
        <v>97262.705000000002</v>
      </c>
    </row>
    <row r="1175" spans="1:8" x14ac:dyDescent="0.45">
      <c r="A1175" s="27">
        <v>43178</v>
      </c>
      <c r="B1175" s="25" t="str">
        <f>VLOOKUP(A1175,holiday!A1175:G3280,6,FALSE)</f>
        <v>Y</v>
      </c>
      <c r="C1175" s="25" t="s">
        <v>9</v>
      </c>
      <c r="D1175" s="25">
        <v>111617.94500000001</v>
      </c>
      <c r="E1175" s="25" t="str">
        <f t="shared" si="72"/>
        <v>#NA</v>
      </c>
      <c r="F1175" s="25" t="str">
        <f t="shared" si="73"/>
        <v>#NA</v>
      </c>
      <c r="G1175" s="25" t="str">
        <f t="shared" si="74"/>
        <v>#NA</v>
      </c>
      <c r="H1175" s="25">
        <f t="shared" si="75"/>
        <v>111617.94500000001</v>
      </c>
    </row>
    <row r="1176" spans="1:8" x14ac:dyDescent="0.45">
      <c r="A1176" s="27">
        <v>43179</v>
      </c>
      <c r="B1176" s="25" t="str">
        <f>VLOOKUP(A1176,holiday!A1176:G3281,6,FALSE)</f>
        <v>Y</v>
      </c>
      <c r="C1176" s="25" t="s">
        <v>9</v>
      </c>
      <c r="D1176" s="25">
        <v>110794.26</v>
      </c>
      <c r="E1176" s="25" t="str">
        <f t="shared" si="72"/>
        <v>#NA</v>
      </c>
      <c r="F1176" s="25" t="str">
        <f t="shared" si="73"/>
        <v>#NA</v>
      </c>
      <c r="G1176" s="25" t="str">
        <f t="shared" si="74"/>
        <v>#NA</v>
      </c>
      <c r="H1176" s="25">
        <f t="shared" si="75"/>
        <v>110794.26</v>
      </c>
    </row>
    <row r="1177" spans="1:8" x14ac:dyDescent="0.45">
      <c r="A1177" s="27">
        <v>43180</v>
      </c>
      <c r="B1177" s="25" t="str">
        <f>VLOOKUP(A1177,holiday!A1177:G3282,6,FALSE)</f>
        <v>Y</v>
      </c>
      <c r="C1177" s="25" t="s">
        <v>9</v>
      </c>
      <c r="D1177" s="25">
        <v>111254.315</v>
      </c>
      <c r="E1177" s="25" t="str">
        <f t="shared" si="72"/>
        <v>#NA</v>
      </c>
      <c r="F1177" s="25" t="str">
        <f t="shared" si="73"/>
        <v>#NA</v>
      </c>
      <c r="G1177" s="25" t="str">
        <f t="shared" si="74"/>
        <v>#NA</v>
      </c>
      <c r="H1177" s="25">
        <f t="shared" si="75"/>
        <v>111254.315</v>
      </c>
    </row>
    <row r="1178" spans="1:8" x14ac:dyDescent="0.45">
      <c r="A1178" s="27">
        <v>43181</v>
      </c>
      <c r="B1178" s="25" t="str">
        <f>VLOOKUP(A1178,holiday!A1178:G3283,6,FALSE)</f>
        <v>Y</v>
      </c>
      <c r="C1178" s="25" t="s">
        <v>9</v>
      </c>
      <c r="D1178" s="25">
        <v>115020.505</v>
      </c>
      <c r="E1178" s="25" t="str">
        <f t="shared" si="72"/>
        <v>#NA</v>
      </c>
      <c r="F1178" s="25" t="str">
        <f t="shared" si="73"/>
        <v>#NA</v>
      </c>
      <c r="G1178" s="25" t="str">
        <f t="shared" si="74"/>
        <v>#NA</v>
      </c>
      <c r="H1178" s="25">
        <f t="shared" si="75"/>
        <v>115020.505</v>
      </c>
    </row>
    <row r="1179" spans="1:8" x14ac:dyDescent="0.45">
      <c r="A1179" s="27">
        <v>43182</v>
      </c>
      <c r="B1179" s="25" t="str">
        <f>VLOOKUP(A1179,holiday!A1179:G3284,6,FALSE)</f>
        <v>Y</v>
      </c>
      <c r="C1179" s="25" t="s">
        <v>9</v>
      </c>
      <c r="D1179" s="25">
        <v>119298.325</v>
      </c>
      <c r="E1179" s="25" t="str">
        <f t="shared" si="72"/>
        <v>#NA</v>
      </c>
      <c r="F1179" s="25" t="str">
        <f t="shared" si="73"/>
        <v>#NA</v>
      </c>
      <c r="G1179" s="25" t="str">
        <f t="shared" si="74"/>
        <v>#NA</v>
      </c>
      <c r="H1179" s="25">
        <f t="shared" si="75"/>
        <v>119298.325</v>
      </c>
    </row>
    <row r="1180" spans="1:8" x14ac:dyDescent="0.45">
      <c r="A1180" s="27">
        <v>43183</v>
      </c>
      <c r="B1180" s="25" t="str">
        <f>VLOOKUP(A1180,holiday!A1180:G3285,6,FALSE)</f>
        <v>Y</v>
      </c>
      <c r="C1180" s="25" t="s">
        <v>9</v>
      </c>
      <c r="D1180" s="25">
        <v>112312.69500000001</v>
      </c>
      <c r="E1180" s="25" t="str">
        <f t="shared" si="72"/>
        <v>#NA</v>
      </c>
      <c r="F1180" s="25" t="str">
        <f t="shared" si="73"/>
        <v>#NA</v>
      </c>
      <c r="G1180" s="25" t="str">
        <f t="shared" si="74"/>
        <v>#NA</v>
      </c>
      <c r="H1180" s="25">
        <f t="shared" si="75"/>
        <v>112312.69500000001</v>
      </c>
    </row>
    <row r="1181" spans="1:8" x14ac:dyDescent="0.45">
      <c r="A1181" s="27">
        <v>43184</v>
      </c>
      <c r="B1181" s="25" t="str">
        <f>VLOOKUP(A1181,holiday!A1181:G3286,6,FALSE)</f>
        <v>Y</v>
      </c>
      <c r="C1181" s="25" t="s">
        <v>9</v>
      </c>
      <c r="D1181" s="25">
        <v>98918.514999999999</v>
      </c>
      <c r="E1181" s="25" t="str">
        <f t="shared" si="72"/>
        <v>#NA</v>
      </c>
      <c r="F1181" s="25" t="str">
        <f t="shared" si="73"/>
        <v>#NA</v>
      </c>
      <c r="G1181" s="25" t="str">
        <f t="shared" si="74"/>
        <v>#NA</v>
      </c>
      <c r="H1181" s="25">
        <f t="shared" si="75"/>
        <v>98918.514999999999</v>
      </c>
    </row>
    <row r="1182" spans="1:8" x14ac:dyDescent="0.45">
      <c r="A1182" s="27">
        <v>43185</v>
      </c>
      <c r="B1182" s="25" t="str">
        <f>VLOOKUP(A1182,holiday!A1182:G3287,6,FALSE)</f>
        <v>Y</v>
      </c>
      <c r="C1182" s="25" t="s">
        <v>9</v>
      </c>
      <c r="D1182" s="25">
        <v>112488.215</v>
      </c>
      <c r="E1182" s="25" t="str">
        <f t="shared" si="72"/>
        <v>#NA</v>
      </c>
      <c r="F1182" s="25" t="str">
        <f t="shared" si="73"/>
        <v>#NA</v>
      </c>
      <c r="G1182" s="25" t="str">
        <f t="shared" si="74"/>
        <v>#NA</v>
      </c>
      <c r="H1182" s="25">
        <f t="shared" si="75"/>
        <v>112488.215</v>
      </c>
    </row>
    <row r="1183" spans="1:8" x14ac:dyDescent="0.45">
      <c r="A1183" s="27">
        <v>43186</v>
      </c>
      <c r="B1183" s="25" t="str">
        <f>VLOOKUP(A1183,holiday!A1183:G3288,6,FALSE)</f>
        <v>Y</v>
      </c>
      <c r="C1183" s="25" t="s">
        <v>9</v>
      </c>
      <c r="D1183" s="25">
        <v>116809.36500000001</v>
      </c>
      <c r="E1183" s="25" t="str">
        <f t="shared" si="72"/>
        <v>#NA</v>
      </c>
      <c r="F1183" s="25" t="str">
        <f t="shared" si="73"/>
        <v>#NA</v>
      </c>
      <c r="G1183" s="25" t="str">
        <f t="shared" si="74"/>
        <v>#NA</v>
      </c>
      <c r="H1183" s="25">
        <f t="shared" si="75"/>
        <v>116809.36500000001</v>
      </c>
    </row>
    <row r="1184" spans="1:8" x14ac:dyDescent="0.45">
      <c r="A1184" s="27">
        <v>43187</v>
      </c>
      <c r="B1184" s="25" t="str">
        <f>VLOOKUP(A1184,holiday!A1184:G3289,6,FALSE)</f>
        <v>Y</v>
      </c>
      <c r="C1184" s="25" t="s">
        <v>9</v>
      </c>
      <c r="D1184" s="25">
        <v>117744.005</v>
      </c>
      <c r="E1184" s="25" t="str">
        <f t="shared" si="72"/>
        <v>#NA</v>
      </c>
      <c r="F1184" s="25" t="str">
        <f t="shared" si="73"/>
        <v>#NA</v>
      </c>
      <c r="G1184" s="25" t="str">
        <f t="shared" si="74"/>
        <v>#NA</v>
      </c>
      <c r="H1184" s="25">
        <f t="shared" si="75"/>
        <v>117744.005</v>
      </c>
    </row>
    <row r="1185" spans="1:8" x14ac:dyDescent="0.45">
      <c r="A1185" s="27">
        <v>43188</v>
      </c>
      <c r="B1185" s="25" t="str">
        <f>VLOOKUP(A1185,holiday!A1185:G3290,6,FALSE)</f>
        <v>N</v>
      </c>
      <c r="C1185" s="25" t="s">
        <v>9</v>
      </c>
      <c r="D1185" s="25">
        <v>116457.26</v>
      </c>
      <c r="E1185" s="25" t="str">
        <f t="shared" si="72"/>
        <v>#NA</v>
      </c>
      <c r="F1185" s="25">
        <f t="shared" si="73"/>
        <v>116457.26</v>
      </c>
      <c r="G1185" s="25" t="str">
        <f t="shared" si="74"/>
        <v>#NA</v>
      </c>
      <c r="H1185" s="25">
        <f t="shared" si="75"/>
        <v>116457.26</v>
      </c>
    </row>
    <row r="1186" spans="1:8" x14ac:dyDescent="0.45">
      <c r="A1186" s="27">
        <v>43189</v>
      </c>
      <c r="B1186" s="25" t="str">
        <f>VLOOKUP(A1186,holiday!A1186:G3291,6,FALSE)</f>
        <v>N</v>
      </c>
      <c r="C1186" s="25" t="s">
        <v>10</v>
      </c>
      <c r="D1186" s="25">
        <v>97070.345000000001</v>
      </c>
      <c r="E1186" s="25" t="str">
        <f t="shared" si="72"/>
        <v>#NA</v>
      </c>
      <c r="F1186" s="25">
        <f t="shared" si="73"/>
        <v>97070.345000000001</v>
      </c>
      <c r="G1186" s="25">
        <f t="shared" si="74"/>
        <v>97070.345000000001</v>
      </c>
      <c r="H1186" s="25" t="str">
        <f t="shared" si="75"/>
        <v>#NA</v>
      </c>
    </row>
    <row r="1187" spans="1:8" x14ac:dyDescent="0.45">
      <c r="A1187" s="27">
        <v>43190</v>
      </c>
      <c r="B1187" s="25" t="str">
        <f>VLOOKUP(A1187,holiday!A1187:G3292,6,FALSE)</f>
        <v>N</v>
      </c>
      <c r="C1187" s="25" t="s">
        <v>10</v>
      </c>
      <c r="D1187" s="25">
        <v>99687.64</v>
      </c>
      <c r="E1187" s="25" t="str">
        <f t="shared" si="72"/>
        <v>#NA</v>
      </c>
      <c r="F1187" s="25">
        <f t="shared" si="73"/>
        <v>99687.64</v>
      </c>
      <c r="G1187" s="25">
        <f t="shared" si="74"/>
        <v>99687.64</v>
      </c>
      <c r="H1187" s="25" t="str">
        <f t="shared" si="75"/>
        <v>#NA</v>
      </c>
    </row>
    <row r="1188" spans="1:8" x14ac:dyDescent="0.45">
      <c r="A1188" s="27">
        <v>43191</v>
      </c>
      <c r="B1188" s="25" t="str">
        <f>VLOOKUP(A1188,holiday!A1188:G3293,6,FALSE)</f>
        <v>N</v>
      </c>
      <c r="C1188" s="25" t="s">
        <v>10</v>
      </c>
      <c r="D1188" s="25">
        <v>98817.03</v>
      </c>
      <c r="E1188" s="25" t="str">
        <f t="shared" si="72"/>
        <v>#NA</v>
      </c>
      <c r="F1188" s="25">
        <f t="shared" si="73"/>
        <v>98817.03</v>
      </c>
      <c r="G1188" s="25">
        <f t="shared" si="74"/>
        <v>98817.03</v>
      </c>
      <c r="H1188" s="25" t="str">
        <f t="shared" si="75"/>
        <v>#NA</v>
      </c>
    </row>
    <row r="1189" spans="1:8" x14ac:dyDescent="0.45">
      <c r="A1189" s="27">
        <v>43192</v>
      </c>
      <c r="B1189" s="25" t="str">
        <f>VLOOKUP(A1189,holiday!A1189:G3294,6,FALSE)</f>
        <v>N</v>
      </c>
      <c r="C1189" s="25" t="s">
        <v>10</v>
      </c>
      <c r="D1189" s="25">
        <v>98258.25</v>
      </c>
      <c r="E1189" s="25" t="str">
        <f t="shared" si="72"/>
        <v>#NA</v>
      </c>
      <c r="F1189" s="25">
        <f t="shared" si="73"/>
        <v>98258.25</v>
      </c>
      <c r="G1189" s="25">
        <f t="shared" si="74"/>
        <v>98258.25</v>
      </c>
      <c r="H1189" s="25" t="str">
        <f t="shared" si="75"/>
        <v>#NA</v>
      </c>
    </row>
    <row r="1190" spans="1:8" x14ac:dyDescent="0.45">
      <c r="A1190" s="27">
        <v>43193</v>
      </c>
      <c r="B1190" s="25" t="str">
        <f>VLOOKUP(A1190,holiday!A1190:G3295,6,FALSE)</f>
        <v>N</v>
      </c>
      <c r="C1190" s="25" t="s">
        <v>9</v>
      </c>
      <c r="D1190" s="25">
        <v>113381.53</v>
      </c>
      <c r="E1190" s="25" t="str">
        <f t="shared" si="72"/>
        <v>#NA</v>
      </c>
      <c r="F1190" s="25">
        <f t="shared" si="73"/>
        <v>113381.53</v>
      </c>
      <c r="G1190" s="25" t="str">
        <f t="shared" si="74"/>
        <v>#NA</v>
      </c>
      <c r="H1190" s="25">
        <f t="shared" si="75"/>
        <v>113381.53</v>
      </c>
    </row>
    <row r="1191" spans="1:8" x14ac:dyDescent="0.45">
      <c r="A1191" s="27">
        <v>43194</v>
      </c>
      <c r="B1191" s="25" t="str">
        <f>VLOOKUP(A1191,holiday!A1191:G3296,6,FALSE)</f>
        <v>N</v>
      </c>
      <c r="C1191" s="25" t="s">
        <v>9</v>
      </c>
      <c r="D1191" s="25">
        <v>115974.61</v>
      </c>
      <c r="E1191" s="25" t="str">
        <f t="shared" si="72"/>
        <v>#NA</v>
      </c>
      <c r="F1191" s="25">
        <f t="shared" si="73"/>
        <v>115974.61</v>
      </c>
      <c r="G1191" s="25" t="str">
        <f t="shared" si="74"/>
        <v>#NA</v>
      </c>
      <c r="H1191" s="25">
        <f t="shared" si="75"/>
        <v>115974.61</v>
      </c>
    </row>
    <row r="1192" spans="1:8" x14ac:dyDescent="0.45">
      <c r="A1192" s="27">
        <v>43195</v>
      </c>
      <c r="B1192" s="25" t="str">
        <f>VLOOKUP(A1192,holiday!A1192:G3297,6,FALSE)</f>
        <v>N</v>
      </c>
      <c r="C1192" s="25" t="s">
        <v>9</v>
      </c>
      <c r="D1192" s="25">
        <v>117551.69500000001</v>
      </c>
      <c r="E1192" s="25" t="str">
        <f t="shared" si="72"/>
        <v>#NA</v>
      </c>
      <c r="F1192" s="25">
        <f t="shared" si="73"/>
        <v>117551.69500000001</v>
      </c>
      <c r="G1192" s="25" t="str">
        <f t="shared" si="74"/>
        <v>#NA</v>
      </c>
      <c r="H1192" s="25">
        <f t="shared" si="75"/>
        <v>117551.69500000001</v>
      </c>
    </row>
    <row r="1193" spans="1:8" x14ac:dyDescent="0.45">
      <c r="A1193" s="27">
        <v>43196</v>
      </c>
      <c r="B1193" s="25" t="str">
        <f>VLOOKUP(A1193,holiday!A1193:G3298,6,FALSE)</f>
        <v>N</v>
      </c>
      <c r="C1193" s="25" t="s">
        <v>9</v>
      </c>
      <c r="D1193" s="25">
        <v>115979.07</v>
      </c>
      <c r="E1193" s="25" t="str">
        <f t="shared" si="72"/>
        <v>#NA</v>
      </c>
      <c r="F1193" s="25">
        <f t="shared" si="73"/>
        <v>115979.07</v>
      </c>
      <c r="G1193" s="25" t="str">
        <f t="shared" si="74"/>
        <v>#NA</v>
      </c>
      <c r="H1193" s="25">
        <f t="shared" si="75"/>
        <v>115979.07</v>
      </c>
    </row>
    <row r="1194" spans="1:8" x14ac:dyDescent="0.45">
      <c r="A1194" s="27">
        <v>43197</v>
      </c>
      <c r="B1194" s="25" t="str">
        <f>VLOOKUP(A1194,holiday!A1194:G3299,6,FALSE)</f>
        <v>N</v>
      </c>
      <c r="C1194" s="25" t="s">
        <v>9</v>
      </c>
      <c r="D1194" s="25">
        <v>105938.47500000001</v>
      </c>
      <c r="E1194" s="25" t="str">
        <f t="shared" si="72"/>
        <v>#NA</v>
      </c>
      <c r="F1194" s="25">
        <f t="shared" si="73"/>
        <v>105938.47500000001</v>
      </c>
      <c r="G1194" s="25" t="str">
        <f t="shared" si="74"/>
        <v>#NA</v>
      </c>
      <c r="H1194" s="25">
        <f t="shared" si="75"/>
        <v>105938.47500000001</v>
      </c>
    </row>
    <row r="1195" spans="1:8" x14ac:dyDescent="0.45">
      <c r="A1195" s="27">
        <v>43198</v>
      </c>
      <c r="B1195" s="25" t="str">
        <f>VLOOKUP(A1195,holiday!A1195:G3300,6,FALSE)</f>
        <v>N</v>
      </c>
      <c r="C1195" s="25" t="s">
        <v>9</v>
      </c>
      <c r="D1195" s="25">
        <v>100571.16499999999</v>
      </c>
      <c r="E1195" s="25" t="str">
        <f t="shared" si="72"/>
        <v>#NA</v>
      </c>
      <c r="F1195" s="25">
        <f t="shared" si="73"/>
        <v>100571.16499999999</v>
      </c>
      <c r="G1195" s="25" t="str">
        <f t="shared" si="74"/>
        <v>#NA</v>
      </c>
      <c r="H1195" s="25">
        <f t="shared" si="75"/>
        <v>100571.16499999999</v>
      </c>
    </row>
    <row r="1196" spans="1:8" x14ac:dyDescent="0.45">
      <c r="A1196" s="27">
        <v>43199</v>
      </c>
      <c r="B1196" s="25" t="str">
        <f>VLOOKUP(A1196,holiday!A1196:G3301,6,FALSE)</f>
        <v>N</v>
      </c>
      <c r="C1196" s="25" t="s">
        <v>9</v>
      </c>
      <c r="D1196" s="25">
        <v>118702.925</v>
      </c>
      <c r="E1196" s="25" t="str">
        <f t="shared" si="72"/>
        <v>#NA</v>
      </c>
      <c r="F1196" s="25">
        <f t="shared" si="73"/>
        <v>118702.925</v>
      </c>
      <c r="G1196" s="25" t="str">
        <f t="shared" si="74"/>
        <v>#NA</v>
      </c>
      <c r="H1196" s="25">
        <f t="shared" si="75"/>
        <v>118702.925</v>
      </c>
    </row>
    <row r="1197" spans="1:8" x14ac:dyDescent="0.45">
      <c r="A1197" s="27">
        <v>43200</v>
      </c>
      <c r="B1197" s="25" t="str">
        <f>VLOOKUP(A1197,holiday!A1197:G3302,6,FALSE)</f>
        <v>N</v>
      </c>
      <c r="C1197" s="25" t="s">
        <v>9</v>
      </c>
      <c r="D1197" s="25">
        <v>122423.01</v>
      </c>
      <c r="E1197" s="25" t="str">
        <f t="shared" si="72"/>
        <v>#NA</v>
      </c>
      <c r="F1197" s="25">
        <f t="shared" si="73"/>
        <v>122423.01</v>
      </c>
      <c r="G1197" s="25" t="str">
        <f t="shared" si="74"/>
        <v>#NA</v>
      </c>
      <c r="H1197" s="25">
        <f t="shared" si="75"/>
        <v>122423.01</v>
      </c>
    </row>
    <row r="1198" spans="1:8" x14ac:dyDescent="0.45">
      <c r="A1198" s="27">
        <v>43201</v>
      </c>
      <c r="B1198" s="25" t="str">
        <f>VLOOKUP(A1198,holiday!A1198:G3303,6,FALSE)</f>
        <v>N</v>
      </c>
      <c r="C1198" s="25" t="s">
        <v>9</v>
      </c>
      <c r="D1198" s="25">
        <v>121944.995</v>
      </c>
      <c r="E1198" s="25" t="str">
        <f t="shared" si="72"/>
        <v>#NA</v>
      </c>
      <c r="F1198" s="25">
        <f t="shared" si="73"/>
        <v>121944.995</v>
      </c>
      <c r="G1198" s="25" t="str">
        <f t="shared" si="74"/>
        <v>#NA</v>
      </c>
      <c r="H1198" s="25">
        <f t="shared" si="75"/>
        <v>121944.995</v>
      </c>
    </row>
    <row r="1199" spans="1:8" x14ac:dyDescent="0.45">
      <c r="A1199" s="27">
        <v>43202</v>
      </c>
      <c r="B1199" s="25" t="str">
        <f>VLOOKUP(A1199,holiday!A1199:G3304,6,FALSE)</f>
        <v>N</v>
      </c>
      <c r="C1199" s="25" t="s">
        <v>9</v>
      </c>
      <c r="D1199" s="25">
        <v>119876.63</v>
      </c>
      <c r="E1199" s="25" t="str">
        <f t="shared" si="72"/>
        <v>#NA</v>
      </c>
      <c r="F1199" s="25">
        <f t="shared" si="73"/>
        <v>119876.63</v>
      </c>
      <c r="G1199" s="25" t="str">
        <f t="shared" si="74"/>
        <v>#NA</v>
      </c>
      <c r="H1199" s="25">
        <f t="shared" si="75"/>
        <v>119876.63</v>
      </c>
    </row>
    <row r="1200" spans="1:8" x14ac:dyDescent="0.45">
      <c r="A1200" s="27">
        <v>43203</v>
      </c>
      <c r="B1200" s="25" t="str">
        <f>VLOOKUP(A1200,holiday!A1200:G3305,6,FALSE)</f>
        <v>N</v>
      </c>
      <c r="C1200" s="25" t="s">
        <v>9</v>
      </c>
      <c r="D1200" s="25">
        <v>113609.76</v>
      </c>
      <c r="E1200" s="25" t="str">
        <f t="shared" si="72"/>
        <v>#NA</v>
      </c>
      <c r="F1200" s="25">
        <f t="shared" si="73"/>
        <v>113609.76</v>
      </c>
      <c r="G1200" s="25" t="str">
        <f t="shared" si="74"/>
        <v>#NA</v>
      </c>
      <c r="H1200" s="25">
        <f t="shared" si="75"/>
        <v>113609.76</v>
      </c>
    </row>
    <row r="1201" spans="1:8" x14ac:dyDescent="0.45">
      <c r="A1201" s="27">
        <v>43204</v>
      </c>
      <c r="B1201" s="25" t="str">
        <f>VLOOKUP(A1201,holiday!A1201:G3306,6,FALSE)</f>
        <v>N</v>
      </c>
      <c r="C1201" s="25" t="s">
        <v>9</v>
      </c>
      <c r="D1201" s="25">
        <v>105135.30499999999</v>
      </c>
      <c r="E1201" s="25" t="str">
        <f t="shared" si="72"/>
        <v>#NA</v>
      </c>
      <c r="F1201" s="25">
        <f t="shared" si="73"/>
        <v>105135.30499999999</v>
      </c>
      <c r="G1201" s="25" t="str">
        <f t="shared" si="74"/>
        <v>#NA</v>
      </c>
      <c r="H1201" s="25">
        <f t="shared" si="75"/>
        <v>105135.30499999999</v>
      </c>
    </row>
    <row r="1202" spans="1:8" x14ac:dyDescent="0.45">
      <c r="A1202" s="27">
        <v>43205</v>
      </c>
      <c r="B1202" s="25" t="str">
        <f>VLOOKUP(A1202,holiday!A1202:G3307,6,FALSE)</f>
        <v>N</v>
      </c>
      <c r="C1202" s="25" t="s">
        <v>9</v>
      </c>
      <c r="D1202" s="25">
        <v>104123.39</v>
      </c>
      <c r="E1202" s="25" t="str">
        <f t="shared" si="72"/>
        <v>#NA</v>
      </c>
      <c r="F1202" s="25">
        <f t="shared" si="73"/>
        <v>104123.39</v>
      </c>
      <c r="G1202" s="25" t="str">
        <f t="shared" si="74"/>
        <v>#NA</v>
      </c>
      <c r="H1202" s="25">
        <f t="shared" si="75"/>
        <v>104123.39</v>
      </c>
    </row>
    <row r="1203" spans="1:8" x14ac:dyDescent="0.45">
      <c r="A1203" s="27">
        <v>43206</v>
      </c>
      <c r="B1203" s="25" t="str">
        <f>VLOOKUP(A1203,holiday!A1203:G3308,6,FALSE)</f>
        <v>N</v>
      </c>
      <c r="C1203" s="25" t="s">
        <v>9</v>
      </c>
      <c r="D1203" s="25">
        <v>115694.64</v>
      </c>
      <c r="E1203" s="25" t="str">
        <f t="shared" si="72"/>
        <v>#NA</v>
      </c>
      <c r="F1203" s="25">
        <f t="shared" si="73"/>
        <v>115694.64</v>
      </c>
      <c r="G1203" s="25" t="str">
        <f t="shared" si="74"/>
        <v>#NA</v>
      </c>
      <c r="H1203" s="25">
        <f t="shared" si="75"/>
        <v>115694.64</v>
      </c>
    </row>
    <row r="1204" spans="1:8" x14ac:dyDescent="0.45">
      <c r="A1204" s="27">
        <v>43207</v>
      </c>
      <c r="B1204" s="25" t="str">
        <f>VLOOKUP(A1204,holiday!A1204:G3309,6,FALSE)</f>
        <v>Y</v>
      </c>
      <c r="C1204" s="25" t="s">
        <v>9</v>
      </c>
      <c r="D1204" s="25">
        <v>121092.855</v>
      </c>
      <c r="E1204" s="25" t="str">
        <f t="shared" si="72"/>
        <v>#NA</v>
      </c>
      <c r="F1204" s="25" t="str">
        <f t="shared" si="73"/>
        <v>#NA</v>
      </c>
      <c r="G1204" s="25" t="str">
        <f t="shared" si="74"/>
        <v>#NA</v>
      </c>
      <c r="H1204" s="25">
        <f t="shared" si="75"/>
        <v>121092.855</v>
      </c>
    </row>
    <row r="1205" spans="1:8" x14ac:dyDescent="0.45">
      <c r="A1205" s="27">
        <v>43208</v>
      </c>
      <c r="B1205" s="25" t="str">
        <f>VLOOKUP(A1205,holiday!A1205:G3310,6,FALSE)</f>
        <v>Y</v>
      </c>
      <c r="C1205" s="25" t="s">
        <v>9</v>
      </c>
      <c r="D1205" s="25">
        <v>120784.875</v>
      </c>
      <c r="E1205" s="25" t="str">
        <f t="shared" si="72"/>
        <v>#NA</v>
      </c>
      <c r="F1205" s="25" t="str">
        <f t="shared" si="73"/>
        <v>#NA</v>
      </c>
      <c r="G1205" s="25" t="str">
        <f t="shared" si="74"/>
        <v>#NA</v>
      </c>
      <c r="H1205" s="25">
        <f t="shared" si="75"/>
        <v>120784.875</v>
      </c>
    </row>
    <row r="1206" spans="1:8" x14ac:dyDescent="0.45">
      <c r="A1206" s="27">
        <v>43209</v>
      </c>
      <c r="B1206" s="25" t="str">
        <f>VLOOKUP(A1206,holiday!A1206:G3311,6,FALSE)</f>
        <v>Y</v>
      </c>
      <c r="C1206" s="25" t="s">
        <v>9</v>
      </c>
      <c r="D1206" s="25">
        <v>120448.935</v>
      </c>
      <c r="E1206" s="25" t="str">
        <f t="shared" si="72"/>
        <v>#NA</v>
      </c>
      <c r="F1206" s="25" t="str">
        <f t="shared" si="73"/>
        <v>#NA</v>
      </c>
      <c r="G1206" s="25" t="str">
        <f t="shared" si="74"/>
        <v>#NA</v>
      </c>
      <c r="H1206" s="25">
        <f t="shared" si="75"/>
        <v>120448.935</v>
      </c>
    </row>
    <row r="1207" spans="1:8" x14ac:dyDescent="0.45">
      <c r="A1207" s="27">
        <v>43210</v>
      </c>
      <c r="B1207" s="25" t="str">
        <f>VLOOKUP(A1207,holiday!A1207:G3312,6,FALSE)</f>
        <v>Y</v>
      </c>
      <c r="C1207" s="25" t="s">
        <v>9</v>
      </c>
      <c r="D1207" s="25">
        <v>118324.09</v>
      </c>
      <c r="E1207" s="25" t="str">
        <f t="shared" si="72"/>
        <v>#NA</v>
      </c>
      <c r="F1207" s="25" t="str">
        <f t="shared" si="73"/>
        <v>#NA</v>
      </c>
      <c r="G1207" s="25" t="str">
        <f t="shared" si="74"/>
        <v>#NA</v>
      </c>
      <c r="H1207" s="25">
        <f t="shared" si="75"/>
        <v>118324.09</v>
      </c>
    </row>
    <row r="1208" spans="1:8" x14ac:dyDescent="0.45">
      <c r="A1208" s="27">
        <v>43211</v>
      </c>
      <c r="B1208" s="25" t="str">
        <f>VLOOKUP(A1208,holiday!A1208:G3313,6,FALSE)</f>
        <v>Y</v>
      </c>
      <c r="C1208" s="25" t="s">
        <v>9</v>
      </c>
      <c r="D1208" s="25">
        <v>107479.26</v>
      </c>
      <c r="E1208" s="25" t="str">
        <f t="shared" si="72"/>
        <v>#NA</v>
      </c>
      <c r="F1208" s="25" t="str">
        <f t="shared" si="73"/>
        <v>#NA</v>
      </c>
      <c r="G1208" s="25" t="str">
        <f t="shared" si="74"/>
        <v>#NA</v>
      </c>
      <c r="H1208" s="25">
        <f t="shared" si="75"/>
        <v>107479.26</v>
      </c>
    </row>
    <row r="1209" spans="1:8" x14ac:dyDescent="0.45">
      <c r="A1209" s="27">
        <v>43212</v>
      </c>
      <c r="B1209" s="25" t="str">
        <f>VLOOKUP(A1209,holiday!A1209:G3314,6,FALSE)</f>
        <v>Y</v>
      </c>
      <c r="C1209" s="25" t="s">
        <v>9</v>
      </c>
      <c r="D1209" s="25">
        <v>103662.05</v>
      </c>
      <c r="E1209" s="25" t="str">
        <f t="shared" si="72"/>
        <v>#NA</v>
      </c>
      <c r="F1209" s="25" t="str">
        <f t="shared" si="73"/>
        <v>#NA</v>
      </c>
      <c r="G1209" s="25" t="str">
        <f t="shared" si="74"/>
        <v>#NA</v>
      </c>
      <c r="H1209" s="25">
        <f t="shared" si="75"/>
        <v>103662.05</v>
      </c>
    </row>
    <row r="1210" spans="1:8" x14ac:dyDescent="0.45">
      <c r="A1210" s="27">
        <v>43213</v>
      </c>
      <c r="B1210" s="25" t="str">
        <f>VLOOKUP(A1210,holiday!A1210:G3315,6,FALSE)</f>
        <v>Y</v>
      </c>
      <c r="C1210" s="25" t="s">
        <v>9</v>
      </c>
      <c r="D1210" s="25">
        <v>117799.97</v>
      </c>
      <c r="E1210" s="25" t="str">
        <f t="shared" si="72"/>
        <v>#NA</v>
      </c>
      <c r="F1210" s="25" t="str">
        <f t="shared" si="73"/>
        <v>#NA</v>
      </c>
      <c r="G1210" s="25" t="str">
        <f t="shared" si="74"/>
        <v>#NA</v>
      </c>
      <c r="H1210" s="25">
        <f t="shared" si="75"/>
        <v>117799.97</v>
      </c>
    </row>
    <row r="1211" spans="1:8" x14ac:dyDescent="0.45">
      <c r="A1211" s="27">
        <v>43214</v>
      </c>
      <c r="B1211" s="25" t="str">
        <f>VLOOKUP(A1211,holiday!A1211:G3316,6,FALSE)</f>
        <v>Y</v>
      </c>
      <c r="C1211" s="25" t="s">
        <v>9</v>
      </c>
      <c r="D1211" s="25">
        <v>117642.645</v>
      </c>
      <c r="E1211" s="25" t="str">
        <f t="shared" si="72"/>
        <v>#NA</v>
      </c>
      <c r="F1211" s="25" t="str">
        <f t="shared" si="73"/>
        <v>#NA</v>
      </c>
      <c r="G1211" s="25" t="str">
        <f t="shared" si="74"/>
        <v>#NA</v>
      </c>
      <c r="H1211" s="25">
        <f t="shared" si="75"/>
        <v>117642.645</v>
      </c>
    </row>
    <row r="1212" spans="1:8" x14ac:dyDescent="0.45">
      <c r="A1212" s="27">
        <v>43215</v>
      </c>
      <c r="B1212" s="25" t="str">
        <f>VLOOKUP(A1212,holiday!A1212:G3317,6,FALSE)</f>
        <v>Y</v>
      </c>
      <c r="C1212" s="25" t="s">
        <v>10</v>
      </c>
      <c r="D1212" s="25">
        <v>106654.955</v>
      </c>
      <c r="E1212" s="25" t="str">
        <f t="shared" si="72"/>
        <v>#NA</v>
      </c>
      <c r="F1212" s="25" t="str">
        <f t="shared" si="73"/>
        <v>#NA</v>
      </c>
      <c r="G1212" s="25">
        <f t="shared" si="74"/>
        <v>106654.955</v>
      </c>
      <c r="H1212" s="25" t="str">
        <f t="shared" si="75"/>
        <v>#NA</v>
      </c>
    </row>
    <row r="1213" spans="1:8" x14ac:dyDescent="0.45">
      <c r="A1213" s="27">
        <v>43216</v>
      </c>
      <c r="B1213" s="25" t="str">
        <f>VLOOKUP(A1213,holiday!A1213:G3318,6,FALSE)</f>
        <v>Y</v>
      </c>
      <c r="C1213" s="25" t="s">
        <v>9</v>
      </c>
      <c r="D1213" s="25">
        <v>117617.51</v>
      </c>
      <c r="E1213" s="25" t="str">
        <f t="shared" si="72"/>
        <v>#NA</v>
      </c>
      <c r="F1213" s="25" t="str">
        <f t="shared" si="73"/>
        <v>#NA</v>
      </c>
      <c r="G1213" s="25" t="str">
        <f t="shared" si="74"/>
        <v>#NA</v>
      </c>
      <c r="H1213" s="25">
        <f t="shared" si="75"/>
        <v>117617.51</v>
      </c>
    </row>
    <row r="1214" spans="1:8" x14ac:dyDescent="0.45">
      <c r="A1214" s="27">
        <v>43217</v>
      </c>
      <c r="B1214" s="25" t="str">
        <f>VLOOKUP(A1214,holiday!A1214:G3319,6,FALSE)</f>
        <v>Y</v>
      </c>
      <c r="C1214" s="25" t="s">
        <v>9</v>
      </c>
      <c r="D1214" s="25">
        <v>119079.465</v>
      </c>
      <c r="E1214" s="25" t="str">
        <f t="shared" si="72"/>
        <v>#NA</v>
      </c>
      <c r="F1214" s="25" t="str">
        <f t="shared" si="73"/>
        <v>#NA</v>
      </c>
      <c r="G1214" s="25" t="str">
        <f t="shared" si="74"/>
        <v>#NA</v>
      </c>
      <c r="H1214" s="25">
        <f t="shared" si="75"/>
        <v>119079.465</v>
      </c>
    </row>
    <row r="1215" spans="1:8" x14ac:dyDescent="0.45">
      <c r="A1215" s="27">
        <v>43218</v>
      </c>
      <c r="B1215" s="25" t="str">
        <f>VLOOKUP(A1215,holiday!A1215:G3320,6,FALSE)</f>
        <v>Y</v>
      </c>
      <c r="C1215" s="25" t="s">
        <v>9</v>
      </c>
      <c r="D1215" s="25">
        <v>108613.38</v>
      </c>
      <c r="E1215" s="25" t="str">
        <f t="shared" si="72"/>
        <v>#NA</v>
      </c>
      <c r="F1215" s="25" t="str">
        <f t="shared" si="73"/>
        <v>#NA</v>
      </c>
      <c r="G1215" s="25" t="str">
        <f t="shared" si="74"/>
        <v>#NA</v>
      </c>
      <c r="H1215" s="25">
        <f t="shared" si="75"/>
        <v>108613.38</v>
      </c>
    </row>
    <row r="1216" spans="1:8" x14ac:dyDescent="0.45">
      <c r="A1216" s="27">
        <v>43219</v>
      </c>
      <c r="B1216" s="25" t="str">
        <f>VLOOKUP(A1216,holiday!A1216:G3321,6,FALSE)</f>
        <v>Y</v>
      </c>
      <c r="C1216" s="25" t="s">
        <v>9</v>
      </c>
      <c r="D1216" s="25">
        <v>105277.715</v>
      </c>
      <c r="E1216" s="25" t="str">
        <f t="shared" si="72"/>
        <v>#NA</v>
      </c>
      <c r="F1216" s="25" t="str">
        <f t="shared" si="73"/>
        <v>#NA</v>
      </c>
      <c r="G1216" s="25" t="str">
        <f t="shared" si="74"/>
        <v>#NA</v>
      </c>
      <c r="H1216" s="25">
        <f t="shared" si="75"/>
        <v>105277.715</v>
      </c>
    </row>
    <row r="1217" spans="1:8" x14ac:dyDescent="0.45">
      <c r="A1217" s="27">
        <v>43220</v>
      </c>
      <c r="B1217" s="25" t="str">
        <f>VLOOKUP(A1217,holiday!A1217:G3322,6,FALSE)</f>
        <v>Y</v>
      </c>
      <c r="C1217" s="25" t="s">
        <v>9</v>
      </c>
      <c r="D1217" s="25">
        <v>121551.685</v>
      </c>
      <c r="E1217" s="25" t="str">
        <f t="shared" si="72"/>
        <v>#NA</v>
      </c>
      <c r="F1217" s="25" t="str">
        <f t="shared" si="73"/>
        <v>#NA</v>
      </c>
      <c r="G1217" s="25" t="str">
        <f t="shared" si="74"/>
        <v>#NA</v>
      </c>
      <c r="H1217" s="25">
        <f t="shared" si="75"/>
        <v>121551.685</v>
      </c>
    </row>
    <row r="1218" spans="1:8" x14ac:dyDescent="0.45">
      <c r="A1218" s="27">
        <v>43221</v>
      </c>
      <c r="B1218" s="25" t="str">
        <f>VLOOKUP(A1218,holiday!A1218:G3323,6,FALSE)</f>
        <v>Y</v>
      </c>
      <c r="C1218" s="25" t="s">
        <v>9</v>
      </c>
      <c r="D1218" s="25">
        <v>122642.235</v>
      </c>
      <c r="E1218" s="25" t="str">
        <f t="shared" ref="E1218:E1281" si="76">IF(B1218&lt;&gt;C1218,"#NA","#NA")</f>
        <v>#NA</v>
      </c>
      <c r="F1218" s="25" t="str">
        <f t="shared" ref="F1218:F1281" si="77">IF(B1218="N",D1218,"#NA")</f>
        <v>#NA</v>
      </c>
      <c r="G1218" s="25" t="str">
        <f t="shared" ref="G1218:G1281" si="78">IF(C1218="y",D1218,"#NA")</f>
        <v>#NA</v>
      </c>
      <c r="H1218" s="25">
        <f t="shared" ref="H1218:H1281" si="79">IF(C1218&lt;&gt;"n","#NA",D1218)</f>
        <v>122642.235</v>
      </c>
    </row>
    <row r="1219" spans="1:8" x14ac:dyDescent="0.45">
      <c r="A1219" s="27">
        <v>43222</v>
      </c>
      <c r="B1219" s="25" t="str">
        <f>VLOOKUP(A1219,holiday!A1219:G3324,6,FALSE)</f>
        <v>Y</v>
      </c>
      <c r="C1219" s="25" t="s">
        <v>9</v>
      </c>
      <c r="D1219" s="25">
        <v>118716.595</v>
      </c>
      <c r="E1219" s="25" t="str">
        <f t="shared" si="76"/>
        <v>#NA</v>
      </c>
      <c r="F1219" s="25" t="str">
        <f t="shared" si="77"/>
        <v>#NA</v>
      </c>
      <c r="G1219" s="25" t="str">
        <f t="shared" si="78"/>
        <v>#NA</v>
      </c>
      <c r="H1219" s="25">
        <f t="shared" si="79"/>
        <v>118716.595</v>
      </c>
    </row>
    <row r="1220" spans="1:8" x14ac:dyDescent="0.45">
      <c r="A1220" s="27">
        <v>43223</v>
      </c>
      <c r="B1220" s="25" t="str">
        <f>VLOOKUP(A1220,holiday!A1220:G3325,6,FALSE)</f>
        <v>Y</v>
      </c>
      <c r="C1220" s="25" t="s">
        <v>9</v>
      </c>
      <c r="D1220" s="25">
        <v>117357.83500000001</v>
      </c>
      <c r="E1220" s="25" t="str">
        <f t="shared" si="76"/>
        <v>#NA</v>
      </c>
      <c r="F1220" s="25" t="str">
        <f t="shared" si="77"/>
        <v>#NA</v>
      </c>
      <c r="G1220" s="25" t="str">
        <f t="shared" si="78"/>
        <v>#NA</v>
      </c>
      <c r="H1220" s="25">
        <f t="shared" si="79"/>
        <v>117357.83500000001</v>
      </c>
    </row>
    <row r="1221" spans="1:8" x14ac:dyDescent="0.45">
      <c r="A1221" s="27">
        <v>43224</v>
      </c>
      <c r="B1221" s="25" t="str">
        <f>VLOOKUP(A1221,holiday!A1221:G3326,6,FALSE)</f>
        <v>Y</v>
      </c>
      <c r="C1221" s="25" t="s">
        <v>9</v>
      </c>
      <c r="D1221" s="25">
        <v>116870.46</v>
      </c>
      <c r="E1221" s="25" t="str">
        <f t="shared" si="76"/>
        <v>#NA</v>
      </c>
      <c r="F1221" s="25" t="str">
        <f t="shared" si="77"/>
        <v>#NA</v>
      </c>
      <c r="G1221" s="25" t="str">
        <f t="shared" si="78"/>
        <v>#NA</v>
      </c>
      <c r="H1221" s="25">
        <f t="shared" si="79"/>
        <v>116870.46</v>
      </c>
    </row>
    <row r="1222" spans="1:8" x14ac:dyDescent="0.45">
      <c r="A1222" s="27">
        <v>43225</v>
      </c>
      <c r="B1222" s="25" t="str">
        <f>VLOOKUP(A1222,holiday!A1222:G3327,6,FALSE)</f>
        <v>Y</v>
      </c>
      <c r="C1222" s="25" t="s">
        <v>9</v>
      </c>
      <c r="D1222" s="25">
        <v>106892.995</v>
      </c>
      <c r="E1222" s="25" t="str">
        <f t="shared" si="76"/>
        <v>#NA</v>
      </c>
      <c r="F1222" s="25" t="str">
        <f t="shared" si="77"/>
        <v>#NA</v>
      </c>
      <c r="G1222" s="25" t="str">
        <f t="shared" si="78"/>
        <v>#NA</v>
      </c>
      <c r="H1222" s="25">
        <f t="shared" si="79"/>
        <v>106892.995</v>
      </c>
    </row>
    <row r="1223" spans="1:8" x14ac:dyDescent="0.45">
      <c r="A1223" s="27">
        <v>43226</v>
      </c>
      <c r="B1223" s="25" t="str">
        <f>VLOOKUP(A1223,holiday!A1223:G3328,6,FALSE)</f>
        <v>Y</v>
      </c>
      <c r="C1223" s="25" t="s">
        <v>9</v>
      </c>
      <c r="D1223" s="25">
        <v>105840.39</v>
      </c>
      <c r="E1223" s="25" t="str">
        <f t="shared" si="76"/>
        <v>#NA</v>
      </c>
      <c r="F1223" s="25" t="str">
        <f t="shared" si="77"/>
        <v>#NA</v>
      </c>
      <c r="G1223" s="25" t="str">
        <f t="shared" si="78"/>
        <v>#NA</v>
      </c>
      <c r="H1223" s="25">
        <f t="shared" si="79"/>
        <v>105840.39</v>
      </c>
    </row>
    <row r="1224" spans="1:8" x14ac:dyDescent="0.45">
      <c r="A1224" s="27">
        <v>43227</v>
      </c>
      <c r="B1224" s="25" t="str">
        <f>VLOOKUP(A1224,holiday!A1224:G3329,6,FALSE)</f>
        <v>Y</v>
      </c>
      <c r="C1224" s="25" t="s">
        <v>9</v>
      </c>
      <c r="D1224" s="25">
        <v>118254.55499999999</v>
      </c>
      <c r="E1224" s="25" t="str">
        <f t="shared" si="76"/>
        <v>#NA</v>
      </c>
      <c r="F1224" s="25" t="str">
        <f t="shared" si="77"/>
        <v>#NA</v>
      </c>
      <c r="G1224" s="25" t="str">
        <f t="shared" si="78"/>
        <v>#NA</v>
      </c>
      <c r="H1224" s="25">
        <f t="shared" si="79"/>
        <v>118254.55499999999</v>
      </c>
    </row>
    <row r="1225" spans="1:8" x14ac:dyDescent="0.45">
      <c r="A1225" s="27">
        <v>43228</v>
      </c>
      <c r="B1225" s="25" t="str">
        <f>VLOOKUP(A1225,holiday!A1225:G3330,6,FALSE)</f>
        <v>Y</v>
      </c>
      <c r="C1225" s="25" t="s">
        <v>9</v>
      </c>
      <c r="D1225" s="25">
        <v>122876.86500000001</v>
      </c>
      <c r="E1225" s="25" t="str">
        <f t="shared" si="76"/>
        <v>#NA</v>
      </c>
      <c r="F1225" s="25" t="str">
        <f t="shared" si="77"/>
        <v>#NA</v>
      </c>
      <c r="G1225" s="25" t="str">
        <f t="shared" si="78"/>
        <v>#NA</v>
      </c>
      <c r="H1225" s="25">
        <f t="shared" si="79"/>
        <v>122876.86500000001</v>
      </c>
    </row>
    <row r="1226" spans="1:8" x14ac:dyDescent="0.45">
      <c r="A1226" s="27">
        <v>43229</v>
      </c>
      <c r="B1226" s="25" t="str">
        <f>VLOOKUP(A1226,holiday!A1226:G3331,6,FALSE)</f>
        <v>Y</v>
      </c>
      <c r="C1226" s="25" t="s">
        <v>9</v>
      </c>
      <c r="D1226" s="25">
        <v>122721.46</v>
      </c>
      <c r="E1226" s="25" t="str">
        <f t="shared" si="76"/>
        <v>#NA</v>
      </c>
      <c r="F1226" s="25" t="str">
        <f t="shared" si="77"/>
        <v>#NA</v>
      </c>
      <c r="G1226" s="25" t="str">
        <f t="shared" si="78"/>
        <v>#NA</v>
      </c>
      <c r="H1226" s="25">
        <f t="shared" si="79"/>
        <v>122721.46</v>
      </c>
    </row>
    <row r="1227" spans="1:8" x14ac:dyDescent="0.45">
      <c r="A1227" s="27">
        <v>43230</v>
      </c>
      <c r="B1227" s="25" t="str">
        <f>VLOOKUP(A1227,holiday!A1227:G3332,6,FALSE)</f>
        <v>Y</v>
      </c>
      <c r="C1227" s="25" t="s">
        <v>9</v>
      </c>
      <c r="D1227" s="25">
        <v>128518.505</v>
      </c>
      <c r="E1227" s="25" t="str">
        <f t="shared" si="76"/>
        <v>#NA</v>
      </c>
      <c r="F1227" s="25" t="str">
        <f t="shared" si="77"/>
        <v>#NA</v>
      </c>
      <c r="G1227" s="25" t="str">
        <f t="shared" si="78"/>
        <v>#NA</v>
      </c>
      <c r="H1227" s="25">
        <f t="shared" si="79"/>
        <v>128518.505</v>
      </c>
    </row>
    <row r="1228" spans="1:8" x14ac:dyDescent="0.45">
      <c r="A1228" s="27">
        <v>43231</v>
      </c>
      <c r="B1228" s="25" t="str">
        <f>VLOOKUP(A1228,holiday!A1228:G3333,6,FALSE)</f>
        <v>Y</v>
      </c>
      <c r="C1228" s="25" t="s">
        <v>9</v>
      </c>
      <c r="D1228" s="25">
        <v>133467.37</v>
      </c>
      <c r="E1228" s="25" t="str">
        <f t="shared" si="76"/>
        <v>#NA</v>
      </c>
      <c r="F1228" s="25" t="str">
        <f t="shared" si="77"/>
        <v>#NA</v>
      </c>
      <c r="G1228" s="25" t="str">
        <f t="shared" si="78"/>
        <v>#NA</v>
      </c>
      <c r="H1228" s="25">
        <f t="shared" si="79"/>
        <v>133467.37</v>
      </c>
    </row>
    <row r="1229" spans="1:8" x14ac:dyDescent="0.45">
      <c r="A1229" s="27">
        <v>43232</v>
      </c>
      <c r="B1229" s="25" t="str">
        <f>VLOOKUP(A1229,holiday!A1229:G3334,6,FALSE)</f>
        <v>Y</v>
      </c>
      <c r="C1229" s="25" t="s">
        <v>9</v>
      </c>
      <c r="D1229" s="25">
        <v>111273.755</v>
      </c>
      <c r="E1229" s="25" t="str">
        <f t="shared" si="76"/>
        <v>#NA</v>
      </c>
      <c r="F1229" s="25" t="str">
        <f t="shared" si="77"/>
        <v>#NA</v>
      </c>
      <c r="G1229" s="25" t="str">
        <f t="shared" si="78"/>
        <v>#NA</v>
      </c>
      <c r="H1229" s="25">
        <f t="shared" si="79"/>
        <v>111273.755</v>
      </c>
    </row>
    <row r="1230" spans="1:8" x14ac:dyDescent="0.45">
      <c r="A1230" s="27">
        <v>43233</v>
      </c>
      <c r="B1230" s="25" t="str">
        <f>VLOOKUP(A1230,holiday!A1230:G3335,6,FALSE)</f>
        <v>Y</v>
      </c>
      <c r="C1230" s="25" t="s">
        <v>9</v>
      </c>
      <c r="D1230" s="25">
        <v>108729.71</v>
      </c>
      <c r="E1230" s="25" t="str">
        <f t="shared" si="76"/>
        <v>#NA</v>
      </c>
      <c r="F1230" s="25" t="str">
        <f t="shared" si="77"/>
        <v>#NA</v>
      </c>
      <c r="G1230" s="25" t="str">
        <f t="shared" si="78"/>
        <v>#NA</v>
      </c>
      <c r="H1230" s="25">
        <f t="shared" si="79"/>
        <v>108729.71</v>
      </c>
    </row>
    <row r="1231" spans="1:8" x14ac:dyDescent="0.45">
      <c r="A1231" s="27">
        <v>43234</v>
      </c>
      <c r="B1231" s="25" t="str">
        <f>VLOOKUP(A1231,holiday!A1231:G3336,6,FALSE)</f>
        <v>Y</v>
      </c>
      <c r="C1231" s="25" t="s">
        <v>9</v>
      </c>
      <c r="D1231" s="25">
        <v>129885.955</v>
      </c>
      <c r="E1231" s="25" t="str">
        <f t="shared" si="76"/>
        <v>#NA</v>
      </c>
      <c r="F1231" s="25" t="str">
        <f t="shared" si="77"/>
        <v>#NA</v>
      </c>
      <c r="G1231" s="25" t="str">
        <f t="shared" si="78"/>
        <v>#NA</v>
      </c>
      <c r="H1231" s="25">
        <f t="shared" si="79"/>
        <v>129885.955</v>
      </c>
    </row>
    <row r="1232" spans="1:8" x14ac:dyDescent="0.45">
      <c r="A1232" s="27">
        <v>43235</v>
      </c>
      <c r="B1232" s="25" t="str">
        <f>VLOOKUP(A1232,holiday!A1232:G3337,6,FALSE)</f>
        <v>Y</v>
      </c>
      <c r="C1232" s="25" t="s">
        <v>9</v>
      </c>
      <c r="D1232" s="25">
        <v>131900.51999999999</v>
      </c>
      <c r="E1232" s="25" t="str">
        <f t="shared" si="76"/>
        <v>#NA</v>
      </c>
      <c r="F1232" s="25" t="str">
        <f t="shared" si="77"/>
        <v>#NA</v>
      </c>
      <c r="G1232" s="25" t="str">
        <f t="shared" si="78"/>
        <v>#NA</v>
      </c>
      <c r="H1232" s="25">
        <f t="shared" si="79"/>
        <v>131900.51999999999</v>
      </c>
    </row>
    <row r="1233" spans="1:8" x14ac:dyDescent="0.45">
      <c r="A1233" s="27">
        <v>43236</v>
      </c>
      <c r="B1233" s="25" t="str">
        <f>VLOOKUP(A1233,holiday!A1233:G3338,6,FALSE)</f>
        <v>Y</v>
      </c>
      <c r="C1233" s="25" t="s">
        <v>9</v>
      </c>
      <c r="D1233" s="25">
        <v>133399.23000000001</v>
      </c>
      <c r="E1233" s="25" t="str">
        <f t="shared" si="76"/>
        <v>#NA</v>
      </c>
      <c r="F1233" s="25" t="str">
        <f t="shared" si="77"/>
        <v>#NA</v>
      </c>
      <c r="G1233" s="25" t="str">
        <f t="shared" si="78"/>
        <v>#NA</v>
      </c>
      <c r="H1233" s="25">
        <f t="shared" si="79"/>
        <v>133399.23000000001</v>
      </c>
    </row>
    <row r="1234" spans="1:8" x14ac:dyDescent="0.45">
      <c r="A1234" s="27">
        <v>43237</v>
      </c>
      <c r="B1234" s="25" t="str">
        <f>VLOOKUP(A1234,holiday!A1234:G3339,6,FALSE)</f>
        <v>Y</v>
      </c>
      <c r="C1234" s="25" t="s">
        <v>9</v>
      </c>
      <c r="D1234" s="25">
        <v>131757.155</v>
      </c>
      <c r="E1234" s="25" t="str">
        <f t="shared" si="76"/>
        <v>#NA</v>
      </c>
      <c r="F1234" s="25" t="str">
        <f t="shared" si="77"/>
        <v>#NA</v>
      </c>
      <c r="G1234" s="25" t="str">
        <f t="shared" si="78"/>
        <v>#NA</v>
      </c>
      <c r="H1234" s="25">
        <f t="shared" si="79"/>
        <v>131757.155</v>
      </c>
    </row>
    <row r="1235" spans="1:8" x14ac:dyDescent="0.45">
      <c r="A1235" s="27">
        <v>43238</v>
      </c>
      <c r="B1235" s="25" t="str">
        <f>VLOOKUP(A1235,holiday!A1235:G3340,6,FALSE)</f>
        <v>Y</v>
      </c>
      <c r="C1235" s="25" t="s">
        <v>9</v>
      </c>
      <c r="D1235" s="25">
        <v>127353.575</v>
      </c>
      <c r="E1235" s="25" t="str">
        <f t="shared" si="76"/>
        <v>#NA</v>
      </c>
      <c r="F1235" s="25" t="str">
        <f t="shared" si="77"/>
        <v>#NA</v>
      </c>
      <c r="G1235" s="25" t="str">
        <f t="shared" si="78"/>
        <v>#NA</v>
      </c>
      <c r="H1235" s="25">
        <f t="shared" si="79"/>
        <v>127353.575</v>
      </c>
    </row>
    <row r="1236" spans="1:8" x14ac:dyDescent="0.45">
      <c r="A1236" s="27">
        <v>43239</v>
      </c>
      <c r="B1236" s="25" t="str">
        <f>VLOOKUP(A1236,holiday!A1236:G3341,6,FALSE)</f>
        <v>Y</v>
      </c>
      <c r="C1236" s="25" t="s">
        <v>9</v>
      </c>
      <c r="D1236" s="25">
        <v>119262.145</v>
      </c>
      <c r="E1236" s="25" t="str">
        <f t="shared" si="76"/>
        <v>#NA</v>
      </c>
      <c r="F1236" s="25" t="str">
        <f t="shared" si="77"/>
        <v>#NA</v>
      </c>
      <c r="G1236" s="25" t="str">
        <f t="shared" si="78"/>
        <v>#NA</v>
      </c>
      <c r="H1236" s="25">
        <f t="shared" si="79"/>
        <v>119262.145</v>
      </c>
    </row>
    <row r="1237" spans="1:8" x14ac:dyDescent="0.45">
      <c r="A1237" s="27">
        <v>43240</v>
      </c>
      <c r="B1237" s="25" t="str">
        <f>VLOOKUP(A1237,holiday!A1237:G3342,6,FALSE)</f>
        <v>Y</v>
      </c>
      <c r="C1237" s="25" t="s">
        <v>9</v>
      </c>
      <c r="D1237" s="25">
        <v>112349.26</v>
      </c>
      <c r="E1237" s="25" t="str">
        <f t="shared" si="76"/>
        <v>#NA</v>
      </c>
      <c r="F1237" s="25" t="str">
        <f t="shared" si="77"/>
        <v>#NA</v>
      </c>
      <c r="G1237" s="25" t="str">
        <f t="shared" si="78"/>
        <v>#NA</v>
      </c>
      <c r="H1237" s="25">
        <f t="shared" si="79"/>
        <v>112349.26</v>
      </c>
    </row>
    <row r="1238" spans="1:8" x14ac:dyDescent="0.45">
      <c r="A1238" s="27">
        <v>43241</v>
      </c>
      <c r="B1238" s="25" t="str">
        <f>VLOOKUP(A1238,holiday!A1238:G3343,6,FALSE)</f>
        <v>Y</v>
      </c>
      <c r="C1238" s="25" t="s">
        <v>9</v>
      </c>
      <c r="D1238" s="25">
        <v>124046.80499999999</v>
      </c>
      <c r="E1238" s="25" t="str">
        <f t="shared" si="76"/>
        <v>#NA</v>
      </c>
      <c r="F1238" s="25" t="str">
        <f t="shared" si="77"/>
        <v>#NA</v>
      </c>
      <c r="G1238" s="25" t="str">
        <f t="shared" si="78"/>
        <v>#NA</v>
      </c>
      <c r="H1238" s="25">
        <f t="shared" si="79"/>
        <v>124046.80499999999</v>
      </c>
    </row>
    <row r="1239" spans="1:8" x14ac:dyDescent="0.45">
      <c r="A1239" s="27">
        <v>43242</v>
      </c>
      <c r="B1239" s="25" t="str">
        <f>VLOOKUP(A1239,holiday!A1239:G3344,6,FALSE)</f>
        <v>Y</v>
      </c>
      <c r="C1239" s="25" t="s">
        <v>9</v>
      </c>
      <c r="D1239" s="25">
        <v>126922.995</v>
      </c>
      <c r="E1239" s="25" t="str">
        <f t="shared" si="76"/>
        <v>#NA</v>
      </c>
      <c r="F1239" s="25" t="str">
        <f t="shared" si="77"/>
        <v>#NA</v>
      </c>
      <c r="G1239" s="25" t="str">
        <f t="shared" si="78"/>
        <v>#NA</v>
      </c>
      <c r="H1239" s="25">
        <f t="shared" si="79"/>
        <v>126922.995</v>
      </c>
    </row>
    <row r="1240" spans="1:8" x14ac:dyDescent="0.45">
      <c r="A1240" s="27">
        <v>43243</v>
      </c>
      <c r="B1240" s="25" t="str">
        <f>VLOOKUP(A1240,holiday!A1240:G3345,6,FALSE)</f>
        <v>Y</v>
      </c>
      <c r="C1240" s="25" t="s">
        <v>9</v>
      </c>
      <c r="D1240" s="25">
        <v>129352.83</v>
      </c>
      <c r="E1240" s="25" t="str">
        <f t="shared" si="76"/>
        <v>#NA</v>
      </c>
      <c r="F1240" s="25" t="str">
        <f t="shared" si="77"/>
        <v>#NA</v>
      </c>
      <c r="G1240" s="25" t="str">
        <f t="shared" si="78"/>
        <v>#NA</v>
      </c>
      <c r="H1240" s="25">
        <f t="shared" si="79"/>
        <v>129352.83</v>
      </c>
    </row>
    <row r="1241" spans="1:8" x14ac:dyDescent="0.45">
      <c r="A1241" s="27">
        <v>43244</v>
      </c>
      <c r="B1241" s="25" t="str">
        <f>VLOOKUP(A1241,holiday!A1241:G3346,6,FALSE)</f>
        <v>Y</v>
      </c>
      <c r="C1241" s="25" t="s">
        <v>9</v>
      </c>
      <c r="D1241" s="25">
        <v>129553.94</v>
      </c>
      <c r="E1241" s="25" t="str">
        <f t="shared" si="76"/>
        <v>#NA</v>
      </c>
      <c r="F1241" s="25" t="str">
        <f t="shared" si="77"/>
        <v>#NA</v>
      </c>
      <c r="G1241" s="25" t="str">
        <f t="shared" si="78"/>
        <v>#NA</v>
      </c>
      <c r="H1241" s="25">
        <f t="shared" si="79"/>
        <v>129553.94</v>
      </c>
    </row>
    <row r="1242" spans="1:8" x14ac:dyDescent="0.45">
      <c r="A1242" s="27">
        <v>43245</v>
      </c>
      <c r="B1242" s="25" t="str">
        <f>VLOOKUP(A1242,holiday!A1242:G3347,6,FALSE)</f>
        <v>Y</v>
      </c>
      <c r="C1242" s="25" t="s">
        <v>9</v>
      </c>
      <c r="D1242" s="25">
        <v>127957.57</v>
      </c>
      <c r="E1242" s="25" t="str">
        <f t="shared" si="76"/>
        <v>#NA</v>
      </c>
      <c r="F1242" s="25" t="str">
        <f t="shared" si="77"/>
        <v>#NA</v>
      </c>
      <c r="G1242" s="25" t="str">
        <f t="shared" si="78"/>
        <v>#NA</v>
      </c>
      <c r="H1242" s="25">
        <f t="shared" si="79"/>
        <v>127957.57</v>
      </c>
    </row>
    <row r="1243" spans="1:8" x14ac:dyDescent="0.45">
      <c r="A1243" s="27">
        <v>43246</v>
      </c>
      <c r="B1243" s="25" t="str">
        <f>VLOOKUP(A1243,holiday!A1243:G3348,6,FALSE)</f>
        <v>Y</v>
      </c>
      <c r="C1243" s="25" t="s">
        <v>9</v>
      </c>
      <c r="D1243" s="25">
        <v>115384.08500000001</v>
      </c>
      <c r="E1243" s="25" t="str">
        <f t="shared" si="76"/>
        <v>#NA</v>
      </c>
      <c r="F1243" s="25" t="str">
        <f t="shared" si="77"/>
        <v>#NA</v>
      </c>
      <c r="G1243" s="25" t="str">
        <f t="shared" si="78"/>
        <v>#NA</v>
      </c>
      <c r="H1243" s="25">
        <f t="shared" si="79"/>
        <v>115384.08500000001</v>
      </c>
    </row>
    <row r="1244" spans="1:8" x14ac:dyDescent="0.45">
      <c r="A1244" s="27">
        <v>43247</v>
      </c>
      <c r="B1244" s="25" t="str">
        <f>VLOOKUP(A1244,holiday!A1244:G3349,6,FALSE)</f>
        <v>Y</v>
      </c>
      <c r="C1244" s="25" t="s">
        <v>9</v>
      </c>
      <c r="D1244" s="25">
        <v>106044.51</v>
      </c>
      <c r="E1244" s="25" t="str">
        <f t="shared" si="76"/>
        <v>#NA</v>
      </c>
      <c r="F1244" s="25" t="str">
        <f t="shared" si="77"/>
        <v>#NA</v>
      </c>
      <c r="G1244" s="25" t="str">
        <f t="shared" si="78"/>
        <v>#NA</v>
      </c>
      <c r="H1244" s="25">
        <f t="shared" si="79"/>
        <v>106044.51</v>
      </c>
    </row>
    <row r="1245" spans="1:8" x14ac:dyDescent="0.45">
      <c r="A1245" s="27">
        <v>43248</v>
      </c>
      <c r="B1245" s="25" t="str">
        <f>VLOOKUP(A1245,holiday!A1245:G3350,6,FALSE)</f>
        <v>Y</v>
      </c>
      <c r="C1245" s="25" t="s">
        <v>9</v>
      </c>
      <c r="D1245" s="25">
        <v>119360.265</v>
      </c>
      <c r="E1245" s="25" t="str">
        <f t="shared" si="76"/>
        <v>#NA</v>
      </c>
      <c r="F1245" s="25" t="str">
        <f t="shared" si="77"/>
        <v>#NA</v>
      </c>
      <c r="G1245" s="25" t="str">
        <f t="shared" si="78"/>
        <v>#NA</v>
      </c>
      <c r="H1245" s="25">
        <f t="shared" si="79"/>
        <v>119360.265</v>
      </c>
    </row>
    <row r="1246" spans="1:8" x14ac:dyDescent="0.45">
      <c r="A1246" s="27">
        <v>43249</v>
      </c>
      <c r="B1246" s="25" t="str">
        <f>VLOOKUP(A1246,holiday!A1246:G3351,6,FALSE)</f>
        <v>Y</v>
      </c>
      <c r="C1246" s="25" t="s">
        <v>9</v>
      </c>
      <c r="D1246" s="25">
        <v>123142.76</v>
      </c>
      <c r="E1246" s="25" t="str">
        <f t="shared" si="76"/>
        <v>#NA</v>
      </c>
      <c r="F1246" s="25" t="str">
        <f t="shared" si="77"/>
        <v>#NA</v>
      </c>
      <c r="G1246" s="25" t="str">
        <f t="shared" si="78"/>
        <v>#NA</v>
      </c>
      <c r="H1246" s="25">
        <f t="shared" si="79"/>
        <v>123142.76</v>
      </c>
    </row>
    <row r="1247" spans="1:8" x14ac:dyDescent="0.45">
      <c r="A1247" s="27">
        <v>43250</v>
      </c>
      <c r="B1247" s="25" t="str">
        <f>VLOOKUP(A1247,holiday!A1247:G3352,6,FALSE)</f>
        <v>Y</v>
      </c>
      <c r="C1247" s="25" t="s">
        <v>9</v>
      </c>
      <c r="D1247" s="25">
        <v>127830.62</v>
      </c>
      <c r="E1247" s="25" t="str">
        <f t="shared" si="76"/>
        <v>#NA</v>
      </c>
      <c r="F1247" s="25" t="str">
        <f t="shared" si="77"/>
        <v>#NA</v>
      </c>
      <c r="G1247" s="25" t="str">
        <f t="shared" si="78"/>
        <v>#NA</v>
      </c>
      <c r="H1247" s="25">
        <f t="shared" si="79"/>
        <v>127830.62</v>
      </c>
    </row>
    <row r="1248" spans="1:8" x14ac:dyDescent="0.45">
      <c r="A1248" s="27">
        <v>43251</v>
      </c>
      <c r="B1248" s="25" t="str">
        <f>VLOOKUP(A1248,holiday!A1248:G3353,6,FALSE)</f>
        <v>Y</v>
      </c>
      <c r="C1248" s="25" t="s">
        <v>9</v>
      </c>
      <c r="D1248" s="25">
        <v>131159.94500000001</v>
      </c>
      <c r="E1248" s="25" t="str">
        <f t="shared" si="76"/>
        <v>#NA</v>
      </c>
      <c r="F1248" s="25" t="str">
        <f t="shared" si="77"/>
        <v>#NA</v>
      </c>
      <c r="G1248" s="25" t="str">
        <f t="shared" si="78"/>
        <v>#NA</v>
      </c>
      <c r="H1248" s="25">
        <f t="shared" si="79"/>
        <v>131159.94500000001</v>
      </c>
    </row>
    <row r="1249" spans="1:8" x14ac:dyDescent="0.45">
      <c r="A1249" s="27">
        <v>43252</v>
      </c>
      <c r="B1249" s="25" t="str">
        <f>VLOOKUP(A1249,holiday!A1249:G3354,6,FALSE)</f>
        <v>Y</v>
      </c>
      <c r="C1249" s="25" t="s">
        <v>9</v>
      </c>
      <c r="D1249" s="25">
        <v>135864.065</v>
      </c>
      <c r="E1249" s="25" t="str">
        <f t="shared" si="76"/>
        <v>#NA</v>
      </c>
      <c r="F1249" s="25" t="str">
        <f t="shared" si="77"/>
        <v>#NA</v>
      </c>
      <c r="G1249" s="25" t="str">
        <f t="shared" si="78"/>
        <v>#NA</v>
      </c>
      <c r="H1249" s="25">
        <f t="shared" si="79"/>
        <v>135864.065</v>
      </c>
    </row>
    <row r="1250" spans="1:8" x14ac:dyDescent="0.45">
      <c r="A1250" s="27">
        <v>43253</v>
      </c>
      <c r="B1250" s="25" t="str">
        <f>VLOOKUP(A1250,holiday!A1250:G3355,6,FALSE)</f>
        <v>Y</v>
      </c>
      <c r="C1250" s="25" t="s">
        <v>9</v>
      </c>
      <c r="D1250" s="25">
        <v>123226.075</v>
      </c>
      <c r="E1250" s="25" t="str">
        <f t="shared" si="76"/>
        <v>#NA</v>
      </c>
      <c r="F1250" s="25" t="str">
        <f t="shared" si="77"/>
        <v>#NA</v>
      </c>
      <c r="G1250" s="25" t="str">
        <f t="shared" si="78"/>
        <v>#NA</v>
      </c>
      <c r="H1250" s="25">
        <f t="shared" si="79"/>
        <v>123226.075</v>
      </c>
    </row>
    <row r="1251" spans="1:8" x14ac:dyDescent="0.45">
      <c r="A1251" s="27">
        <v>43254</v>
      </c>
      <c r="B1251" s="25" t="str">
        <f>VLOOKUP(A1251,holiday!A1251:G3356,6,FALSE)</f>
        <v>Y</v>
      </c>
      <c r="C1251" s="25" t="s">
        <v>9</v>
      </c>
      <c r="D1251" s="25">
        <v>121177.58500000001</v>
      </c>
      <c r="E1251" s="25" t="str">
        <f t="shared" si="76"/>
        <v>#NA</v>
      </c>
      <c r="F1251" s="25" t="str">
        <f t="shared" si="77"/>
        <v>#NA</v>
      </c>
      <c r="G1251" s="25" t="str">
        <f t="shared" si="78"/>
        <v>#NA</v>
      </c>
      <c r="H1251" s="25">
        <f t="shared" si="79"/>
        <v>121177.58500000001</v>
      </c>
    </row>
    <row r="1252" spans="1:8" x14ac:dyDescent="0.45">
      <c r="A1252" s="27">
        <v>43255</v>
      </c>
      <c r="B1252" s="25" t="str">
        <f>VLOOKUP(A1252,holiday!A1252:G3357,6,FALSE)</f>
        <v>Y</v>
      </c>
      <c r="C1252" s="25" t="s">
        <v>9</v>
      </c>
      <c r="D1252" s="25">
        <v>135385.41</v>
      </c>
      <c r="E1252" s="25" t="str">
        <f t="shared" si="76"/>
        <v>#NA</v>
      </c>
      <c r="F1252" s="25" t="str">
        <f t="shared" si="77"/>
        <v>#NA</v>
      </c>
      <c r="G1252" s="25" t="str">
        <f t="shared" si="78"/>
        <v>#NA</v>
      </c>
      <c r="H1252" s="25">
        <f t="shared" si="79"/>
        <v>135385.41</v>
      </c>
    </row>
    <row r="1253" spans="1:8" x14ac:dyDescent="0.45">
      <c r="A1253" s="27">
        <v>43256</v>
      </c>
      <c r="B1253" s="25" t="str">
        <f>VLOOKUP(A1253,holiday!A1253:G3358,6,FALSE)</f>
        <v>Y</v>
      </c>
      <c r="C1253" s="25" t="s">
        <v>9</v>
      </c>
      <c r="D1253" s="25">
        <v>132975.13</v>
      </c>
      <c r="E1253" s="25" t="str">
        <f t="shared" si="76"/>
        <v>#NA</v>
      </c>
      <c r="F1253" s="25" t="str">
        <f t="shared" si="77"/>
        <v>#NA</v>
      </c>
      <c r="G1253" s="25" t="str">
        <f t="shared" si="78"/>
        <v>#NA</v>
      </c>
      <c r="H1253" s="25">
        <f t="shared" si="79"/>
        <v>132975.13</v>
      </c>
    </row>
    <row r="1254" spans="1:8" x14ac:dyDescent="0.45">
      <c r="A1254" s="27">
        <v>43257</v>
      </c>
      <c r="B1254" s="25" t="str">
        <f>VLOOKUP(A1254,holiday!A1254:G3359,6,FALSE)</f>
        <v>Y</v>
      </c>
      <c r="C1254" s="25" t="s">
        <v>9</v>
      </c>
      <c r="D1254" s="25">
        <v>132038.42499999999</v>
      </c>
      <c r="E1254" s="25" t="str">
        <f t="shared" si="76"/>
        <v>#NA</v>
      </c>
      <c r="F1254" s="25" t="str">
        <f t="shared" si="77"/>
        <v>#NA</v>
      </c>
      <c r="G1254" s="25" t="str">
        <f t="shared" si="78"/>
        <v>#NA</v>
      </c>
      <c r="H1254" s="25">
        <f t="shared" si="79"/>
        <v>132038.42499999999</v>
      </c>
    </row>
    <row r="1255" spans="1:8" x14ac:dyDescent="0.45">
      <c r="A1255" s="27">
        <v>43258</v>
      </c>
      <c r="B1255" s="25" t="str">
        <f>VLOOKUP(A1255,holiday!A1255:G3360,6,FALSE)</f>
        <v>Y</v>
      </c>
      <c r="C1255" s="25" t="s">
        <v>9</v>
      </c>
      <c r="D1255" s="25">
        <v>128577.63</v>
      </c>
      <c r="E1255" s="25" t="str">
        <f t="shared" si="76"/>
        <v>#NA</v>
      </c>
      <c r="F1255" s="25" t="str">
        <f t="shared" si="77"/>
        <v>#NA</v>
      </c>
      <c r="G1255" s="25" t="str">
        <f t="shared" si="78"/>
        <v>#NA</v>
      </c>
      <c r="H1255" s="25">
        <f t="shared" si="79"/>
        <v>128577.63</v>
      </c>
    </row>
    <row r="1256" spans="1:8" x14ac:dyDescent="0.45">
      <c r="A1256" s="27">
        <v>43259</v>
      </c>
      <c r="B1256" s="25" t="str">
        <f>VLOOKUP(A1256,holiday!A1256:G3361,6,FALSE)</f>
        <v>Y</v>
      </c>
      <c r="C1256" s="25" t="s">
        <v>9</v>
      </c>
      <c r="D1256" s="25">
        <v>129910.015</v>
      </c>
      <c r="E1256" s="25" t="str">
        <f t="shared" si="76"/>
        <v>#NA</v>
      </c>
      <c r="F1256" s="25" t="str">
        <f t="shared" si="77"/>
        <v>#NA</v>
      </c>
      <c r="G1256" s="25" t="str">
        <f t="shared" si="78"/>
        <v>#NA</v>
      </c>
      <c r="H1256" s="25">
        <f t="shared" si="79"/>
        <v>129910.015</v>
      </c>
    </row>
    <row r="1257" spans="1:8" x14ac:dyDescent="0.45">
      <c r="A1257" s="27">
        <v>43260</v>
      </c>
      <c r="B1257" s="25" t="str">
        <f>VLOOKUP(A1257,holiday!A1257:G3362,6,FALSE)</f>
        <v>Y</v>
      </c>
      <c r="C1257" s="25" t="s">
        <v>9</v>
      </c>
      <c r="D1257" s="25">
        <v>120232.19500000001</v>
      </c>
      <c r="E1257" s="25" t="str">
        <f t="shared" si="76"/>
        <v>#NA</v>
      </c>
      <c r="F1257" s="25" t="str">
        <f t="shared" si="77"/>
        <v>#NA</v>
      </c>
      <c r="G1257" s="25" t="str">
        <f t="shared" si="78"/>
        <v>#NA</v>
      </c>
      <c r="H1257" s="25">
        <f t="shared" si="79"/>
        <v>120232.19500000001</v>
      </c>
    </row>
    <row r="1258" spans="1:8" x14ac:dyDescent="0.45">
      <c r="A1258" s="27">
        <v>43261</v>
      </c>
      <c r="B1258" s="25" t="str">
        <f>VLOOKUP(A1258,holiday!A1258:G3363,6,FALSE)</f>
        <v>Y</v>
      </c>
      <c r="C1258" s="25" t="s">
        <v>9</v>
      </c>
      <c r="D1258" s="25">
        <v>117037.86500000001</v>
      </c>
      <c r="E1258" s="25" t="str">
        <f t="shared" si="76"/>
        <v>#NA</v>
      </c>
      <c r="F1258" s="25" t="str">
        <f t="shared" si="77"/>
        <v>#NA</v>
      </c>
      <c r="G1258" s="25" t="str">
        <f t="shared" si="78"/>
        <v>#NA</v>
      </c>
      <c r="H1258" s="25">
        <f t="shared" si="79"/>
        <v>117037.86500000001</v>
      </c>
    </row>
    <row r="1259" spans="1:8" x14ac:dyDescent="0.45">
      <c r="A1259" s="27">
        <v>43262</v>
      </c>
      <c r="B1259" s="25" t="str">
        <f>VLOOKUP(A1259,holiday!A1259:G3364,6,FALSE)</f>
        <v>Y</v>
      </c>
      <c r="C1259" s="25" t="s">
        <v>10</v>
      </c>
      <c r="D1259" s="25">
        <v>113420.985</v>
      </c>
      <c r="E1259" s="25" t="str">
        <f t="shared" si="76"/>
        <v>#NA</v>
      </c>
      <c r="F1259" s="25" t="str">
        <f t="shared" si="77"/>
        <v>#NA</v>
      </c>
      <c r="G1259" s="25">
        <f t="shared" si="78"/>
        <v>113420.985</v>
      </c>
      <c r="H1259" s="25" t="str">
        <f t="shared" si="79"/>
        <v>#NA</v>
      </c>
    </row>
    <row r="1260" spans="1:8" x14ac:dyDescent="0.45">
      <c r="A1260" s="27">
        <v>43263</v>
      </c>
      <c r="B1260" s="25" t="str">
        <f>VLOOKUP(A1260,holiday!A1260:G3365,6,FALSE)</f>
        <v>Y</v>
      </c>
      <c r="C1260" s="25" t="s">
        <v>9</v>
      </c>
      <c r="D1260" s="25">
        <v>127261.295</v>
      </c>
      <c r="E1260" s="25" t="str">
        <f t="shared" si="76"/>
        <v>#NA</v>
      </c>
      <c r="F1260" s="25" t="str">
        <f t="shared" si="77"/>
        <v>#NA</v>
      </c>
      <c r="G1260" s="25" t="str">
        <f t="shared" si="78"/>
        <v>#NA</v>
      </c>
      <c r="H1260" s="25">
        <f t="shared" si="79"/>
        <v>127261.295</v>
      </c>
    </row>
    <row r="1261" spans="1:8" x14ac:dyDescent="0.45">
      <c r="A1261" s="27">
        <v>43264</v>
      </c>
      <c r="B1261" s="25" t="str">
        <f>VLOOKUP(A1261,holiday!A1261:G3366,6,FALSE)</f>
        <v>Y</v>
      </c>
      <c r="C1261" s="25" t="s">
        <v>9</v>
      </c>
      <c r="D1261" s="25">
        <v>131574.60500000001</v>
      </c>
      <c r="E1261" s="25" t="str">
        <f t="shared" si="76"/>
        <v>#NA</v>
      </c>
      <c r="F1261" s="25" t="str">
        <f t="shared" si="77"/>
        <v>#NA</v>
      </c>
      <c r="G1261" s="25" t="str">
        <f t="shared" si="78"/>
        <v>#NA</v>
      </c>
      <c r="H1261" s="25">
        <f t="shared" si="79"/>
        <v>131574.60500000001</v>
      </c>
    </row>
    <row r="1262" spans="1:8" x14ac:dyDescent="0.45">
      <c r="A1262" s="27">
        <v>43265</v>
      </c>
      <c r="B1262" s="25" t="str">
        <f>VLOOKUP(A1262,holiday!A1262:G3367,6,FALSE)</f>
        <v>Y</v>
      </c>
      <c r="C1262" s="25" t="s">
        <v>9</v>
      </c>
      <c r="D1262" s="25">
        <v>130544.485</v>
      </c>
      <c r="E1262" s="25" t="str">
        <f t="shared" si="76"/>
        <v>#NA</v>
      </c>
      <c r="F1262" s="25" t="str">
        <f t="shared" si="77"/>
        <v>#NA</v>
      </c>
      <c r="G1262" s="25" t="str">
        <f t="shared" si="78"/>
        <v>#NA</v>
      </c>
      <c r="H1262" s="25">
        <f t="shared" si="79"/>
        <v>130544.485</v>
      </c>
    </row>
    <row r="1263" spans="1:8" x14ac:dyDescent="0.45">
      <c r="A1263" s="27">
        <v>43266</v>
      </c>
      <c r="B1263" s="25" t="str">
        <f>VLOOKUP(A1263,holiday!A1263:G3368,6,FALSE)</f>
        <v>Y</v>
      </c>
      <c r="C1263" s="25" t="s">
        <v>9</v>
      </c>
      <c r="D1263" s="25">
        <v>133009.01</v>
      </c>
      <c r="E1263" s="25" t="str">
        <f t="shared" si="76"/>
        <v>#NA</v>
      </c>
      <c r="F1263" s="25" t="str">
        <f t="shared" si="77"/>
        <v>#NA</v>
      </c>
      <c r="G1263" s="25" t="str">
        <f t="shared" si="78"/>
        <v>#NA</v>
      </c>
      <c r="H1263" s="25">
        <f t="shared" si="79"/>
        <v>133009.01</v>
      </c>
    </row>
    <row r="1264" spans="1:8" x14ac:dyDescent="0.45">
      <c r="A1264" s="27">
        <v>43267</v>
      </c>
      <c r="B1264" s="25" t="str">
        <f>VLOOKUP(A1264,holiday!A1264:G3369,6,FALSE)</f>
        <v>Y</v>
      </c>
      <c r="C1264" s="25" t="s">
        <v>9</v>
      </c>
      <c r="D1264" s="25">
        <v>124351.235</v>
      </c>
      <c r="E1264" s="25" t="str">
        <f t="shared" si="76"/>
        <v>#NA</v>
      </c>
      <c r="F1264" s="25" t="str">
        <f t="shared" si="77"/>
        <v>#NA</v>
      </c>
      <c r="G1264" s="25" t="str">
        <f t="shared" si="78"/>
        <v>#NA</v>
      </c>
      <c r="H1264" s="25">
        <f t="shared" si="79"/>
        <v>124351.235</v>
      </c>
    </row>
    <row r="1265" spans="1:8" x14ac:dyDescent="0.45">
      <c r="A1265" s="27">
        <v>43268</v>
      </c>
      <c r="B1265" s="25" t="str">
        <f>VLOOKUP(A1265,holiday!A1265:G3370,6,FALSE)</f>
        <v>Y</v>
      </c>
      <c r="C1265" s="25" t="s">
        <v>9</v>
      </c>
      <c r="D1265" s="25">
        <v>120785.595</v>
      </c>
      <c r="E1265" s="25" t="str">
        <f t="shared" si="76"/>
        <v>#NA</v>
      </c>
      <c r="F1265" s="25" t="str">
        <f t="shared" si="77"/>
        <v>#NA</v>
      </c>
      <c r="G1265" s="25" t="str">
        <f t="shared" si="78"/>
        <v>#NA</v>
      </c>
      <c r="H1265" s="25">
        <f t="shared" si="79"/>
        <v>120785.595</v>
      </c>
    </row>
    <row r="1266" spans="1:8" x14ac:dyDescent="0.45">
      <c r="A1266" s="27">
        <v>43269</v>
      </c>
      <c r="B1266" s="25" t="str">
        <f>VLOOKUP(A1266,holiday!A1266:G3371,6,FALSE)</f>
        <v>Y</v>
      </c>
      <c r="C1266" s="25" t="s">
        <v>9</v>
      </c>
      <c r="D1266" s="25">
        <v>138518.73499999999</v>
      </c>
      <c r="E1266" s="25" t="str">
        <f t="shared" si="76"/>
        <v>#NA</v>
      </c>
      <c r="F1266" s="25" t="str">
        <f t="shared" si="77"/>
        <v>#NA</v>
      </c>
      <c r="G1266" s="25" t="str">
        <f t="shared" si="78"/>
        <v>#NA</v>
      </c>
      <c r="H1266" s="25">
        <f t="shared" si="79"/>
        <v>138518.73499999999</v>
      </c>
    </row>
    <row r="1267" spans="1:8" x14ac:dyDescent="0.45">
      <c r="A1267" s="27">
        <v>43270</v>
      </c>
      <c r="B1267" s="25" t="str">
        <f>VLOOKUP(A1267,holiday!A1267:G3372,6,FALSE)</f>
        <v>Y</v>
      </c>
      <c r="C1267" s="25" t="s">
        <v>9</v>
      </c>
      <c r="D1267" s="25">
        <v>143830.12</v>
      </c>
      <c r="E1267" s="25" t="str">
        <f t="shared" si="76"/>
        <v>#NA</v>
      </c>
      <c r="F1267" s="25" t="str">
        <f t="shared" si="77"/>
        <v>#NA</v>
      </c>
      <c r="G1267" s="25" t="str">
        <f t="shared" si="78"/>
        <v>#NA</v>
      </c>
      <c r="H1267" s="25">
        <f t="shared" si="79"/>
        <v>143830.12</v>
      </c>
    </row>
    <row r="1268" spans="1:8" x14ac:dyDescent="0.45">
      <c r="A1268" s="27">
        <v>43271</v>
      </c>
      <c r="B1268" s="25" t="str">
        <f>VLOOKUP(A1268,holiday!A1268:G3373,6,FALSE)</f>
        <v>Y</v>
      </c>
      <c r="C1268" s="25" t="s">
        <v>9</v>
      </c>
      <c r="D1268" s="25">
        <v>141305.88</v>
      </c>
      <c r="E1268" s="25" t="str">
        <f t="shared" si="76"/>
        <v>#NA</v>
      </c>
      <c r="F1268" s="25" t="str">
        <f t="shared" si="77"/>
        <v>#NA</v>
      </c>
      <c r="G1268" s="25" t="str">
        <f t="shared" si="78"/>
        <v>#NA</v>
      </c>
      <c r="H1268" s="25">
        <f t="shared" si="79"/>
        <v>141305.88</v>
      </c>
    </row>
    <row r="1269" spans="1:8" x14ac:dyDescent="0.45">
      <c r="A1269" s="27">
        <v>43272</v>
      </c>
      <c r="B1269" s="25" t="str">
        <f>VLOOKUP(A1269,holiday!A1269:G3374,6,FALSE)</f>
        <v>Y</v>
      </c>
      <c r="C1269" s="25" t="s">
        <v>9</v>
      </c>
      <c r="D1269" s="25">
        <v>143542.01999999999</v>
      </c>
      <c r="E1269" s="25" t="str">
        <f t="shared" si="76"/>
        <v>#NA</v>
      </c>
      <c r="F1269" s="25" t="str">
        <f t="shared" si="77"/>
        <v>#NA</v>
      </c>
      <c r="G1269" s="25" t="str">
        <f t="shared" si="78"/>
        <v>#NA</v>
      </c>
      <c r="H1269" s="25">
        <f t="shared" si="79"/>
        <v>143542.01999999999</v>
      </c>
    </row>
    <row r="1270" spans="1:8" x14ac:dyDescent="0.45">
      <c r="A1270" s="27">
        <v>43273</v>
      </c>
      <c r="B1270" s="25" t="str">
        <f>VLOOKUP(A1270,holiday!A1270:G3375,6,FALSE)</f>
        <v>Y</v>
      </c>
      <c r="C1270" s="25" t="s">
        <v>9</v>
      </c>
      <c r="D1270" s="25">
        <v>140296.4</v>
      </c>
      <c r="E1270" s="25" t="str">
        <f t="shared" si="76"/>
        <v>#NA</v>
      </c>
      <c r="F1270" s="25" t="str">
        <f t="shared" si="77"/>
        <v>#NA</v>
      </c>
      <c r="G1270" s="25" t="str">
        <f t="shared" si="78"/>
        <v>#NA</v>
      </c>
      <c r="H1270" s="25">
        <f t="shared" si="79"/>
        <v>140296.4</v>
      </c>
    </row>
    <row r="1271" spans="1:8" x14ac:dyDescent="0.45">
      <c r="A1271" s="27">
        <v>43274</v>
      </c>
      <c r="B1271" s="25" t="str">
        <f>VLOOKUP(A1271,holiday!A1271:G3376,6,FALSE)</f>
        <v>Y</v>
      </c>
      <c r="C1271" s="25" t="s">
        <v>9</v>
      </c>
      <c r="D1271" s="25">
        <v>132165.42499999999</v>
      </c>
      <c r="E1271" s="25" t="str">
        <f t="shared" si="76"/>
        <v>#NA</v>
      </c>
      <c r="F1271" s="25" t="str">
        <f t="shared" si="77"/>
        <v>#NA</v>
      </c>
      <c r="G1271" s="25" t="str">
        <f t="shared" si="78"/>
        <v>#NA</v>
      </c>
      <c r="H1271" s="25">
        <f t="shared" si="79"/>
        <v>132165.42499999999</v>
      </c>
    </row>
    <row r="1272" spans="1:8" x14ac:dyDescent="0.45">
      <c r="A1272" s="27">
        <v>43275</v>
      </c>
      <c r="B1272" s="25" t="str">
        <f>VLOOKUP(A1272,holiday!A1272:G3377,6,FALSE)</f>
        <v>Y</v>
      </c>
      <c r="C1272" s="25" t="s">
        <v>9</v>
      </c>
      <c r="D1272" s="25">
        <v>125850.58</v>
      </c>
      <c r="E1272" s="25" t="str">
        <f t="shared" si="76"/>
        <v>#NA</v>
      </c>
      <c r="F1272" s="25" t="str">
        <f t="shared" si="77"/>
        <v>#NA</v>
      </c>
      <c r="G1272" s="25" t="str">
        <f t="shared" si="78"/>
        <v>#NA</v>
      </c>
      <c r="H1272" s="25">
        <f t="shared" si="79"/>
        <v>125850.58</v>
      </c>
    </row>
    <row r="1273" spans="1:8" x14ac:dyDescent="0.45">
      <c r="A1273" s="27">
        <v>43276</v>
      </c>
      <c r="B1273" s="25" t="str">
        <f>VLOOKUP(A1273,holiday!A1273:G3378,6,FALSE)</f>
        <v>Y</v>
      </c>
      <c r="C1273" s="25" t="s">
        <v>9</v>
      </c>
      <c r="D1273" s="25">
        <v>141972.715</v>
      </c>
      <c r="E1273" s="25" t="str">
        <f t="shared" si="76"/>
        <v>#NA</v>
      </c>
      <c r="F1273" s="25" t="str">
        <f t="shared" si="77"/>
        <v>#NA</v>
      </c>
      <c r="G1273" s="25" t="str">
        <f t="shared" si="78"/>
        <v>#NA</v>
      </c>
      <c r="H1273" s="25">
        <f t="shared" si="79"/>
        <v>141972.715</v>
      </c>
    </row>
    <row r="1274" spans="1:8" x14ac:dyDescent="0.45">
      <c r="A1274" s="27">
        <v>43277</v>
      </c>
      <c r="B1274" s="25" t="str">
        <f>VLOOKUP(A1274,holiday!A1274:G3379,6,FALSE)</f>
        <v>Y</v>
      </c>
      <c r="C1274" s="25" t="s">
        <v>9</v>
      </c>
      <c r="D1274" s="25">
        <v>142842.4</v>
      </c>
      <c r="E1274" s="25" t="str">
        <f t="shared" si="76"/>
        <v>#NA</v>
      </c>
      <c r="F1274" s="25" t="str">
        <f t="shared" si="77"/>
        <v>#NA</v>
      </c>
      <c r="G1274" s="25" t="str">
        <f t="shared" si="78"/>
        <v>#NA</v>
      </c>
      <c r="H1274" s="25">
        <f t="shared" si="79"/>
        <v>142842.4</v>
      </c>
    </row>
    <row r="1275" spans="1:8" x14ac:dyDescent="0.45">
      <c r="A1275" s="27">
        <v>43278</v>
      </c>
      <c r="B1275" s="25" t="str">
        <f>VLOOKUP(A1275,holiday!A1275:G3380,6,FALSE)</f>
        <v>Y</v>
      </c>
      <c r="C1275" s="25" t="s">
        <v>9</v>
      </c>
      <c r="D1275" s="25">
        <v>148100.13</v>
      </c>
      <c r="E1275" s="25" t="str">
        <f t="shared" si="76"/>
        <v>#NA</v>
      </c>
      <c r="F1275" s="25" t="str">
        <f t="shared" si="77"/>
        <v>#NA</v>
      </c>
      <c r="G1275" s="25" t="str">
        <f t="shared" si="78"/>
        <v>#NA</v>
      </c>
      <c r="H1275" s="25">
        <f t="shared" si="79"/>
        <v>148100.13</v>
      </c>
    </row>
    <row r="1276" spans="1:8" x14ac:dyDescent="0.45">
      <c r="A1276" s="27">
        <v>43279</v>
      </c>
      <c r="B1276" s="25" t="str">
        <f>VLOOKUP(A1276,holiday!A1276:G3381,6,FALSE)</f>
        <v>Y</v>
      </c>
      <c r="C1276" s="25" t="s">
        <v>9</v>
      </c>
      <c r="D1276" s="25">
        <v>150445.47</v>
      </c>
      <c r="E1276" s="25" t="str">
        <f t="shared" si="76"/>
        <v>#NA</v>
      </c>
      <c r="F1276" s="25" t="str">
        <f t="shared" si="77"/>
        <v>#NA</v>
      </c>
      <c r="G1276" s="25" t="str">
        <f t="shared" si="78"/>
        <v>#NA</v>
      </c>
      <c r="H1276" s="25">
        <f t="shared" si="79"/>
        <v>150445.47</v>
      </c>
    </row>
    <row r="1277" spans="1:8" x14ac:dyDescent="0.45">
      <c r="A1277" s="27">
        <v>43280</v>
      </c>
      <c r="B1277" s="25" t="str">
        <f>VLOOKUP(A1277,holiday!A1277:G3382,6,FALSE)</f>
        <v>N</v>
      </c>
      <c r="C1277" s="25" t="s">
        <v>9</v>
      </c>
      <c r="D1277" s="25">
        <v>139188.48000000001</v>
      </c>
      <c r="E1277" s="25" t="str">
        <f t="shared" si="76"/>
        <v>#NA</v>
      </c>
      <c r="F1277" s="25">
        <f t="shared" si="77"/>
        <v>139188.48000000001</v>
      </c>
      <c r="G1277" s="25" t="str">
        <f t="shared" si="78"/>
        <v>#NA</v>
      </c>
      <c r="H1277" s="25">
        <f t="shared" si="79"/>
        <v>139188.48000000001</v>
      </c>
    </row>
    <row r="1278" spans="1:8" x14ac:dyDescent="0.45">
      <c r="A1278" s="27">
        <v>43281</v>
      </c>
      <c r="B1278" s="25" t="str">
        <f>VLOOKUP(A1278,holiday!A1278:G3383,6,FALSE)</f>
        <v>N</v>
      </c>
      <c r="C1278" s="25" t="s">
        <v>9</v>
      </c>
      <c r="D1278" s="25">
        <v>125394.425</v>
      </c>
      <c r="E1278" s="25" t="str">
        <f t="shared" si="76"/>
        <v>#NA</v>
      </c>
      <c r="F1278" s="25">
        <f t="shared" si="77"/>
        <v>125394.425</v>
      </c>
      <c r="G1278" s="25" t="str">
        <f t="shared" si="78"/>
        <v>#NA</v>
      </c>
      <c r="H1278" s="25">
        <f t="shared" si="79"/>
        <v>125394.425</v>
      </c>
    </row>
    <row r="1279" spans="1:8" x14ac:dyDescent="0.45">
      <c r="A1279" s="27">
        <v>43282</v>
      </c>
      <c r="B1279" s="25" t="str">
        <f>VLOOKUP(A1279,holiday!A1279:G3384,6,FALSE)</f>
        <v>N</v>
      </c>
      <c r="C1279" s="25" t="s">
        <v>9</v>
      </c>
      <c r="D1279" s="25">
        <v>124313.07</v>
      </c>
      <c r="E1279" s="25" t="str">
        <f t="shared" si="76"/>
        <v>#NA</v>
      </c>
      <c r="F1279" s="25">
        <f t="shared" si="77"/>
        <v>124313.07</v>
      </c>
      <c r="G1279" s="25" t="str">
        <f t="shared" si="78"/>
        <v>#NA</v>
      </c>
      <c r="H1279" s="25">
        <f t="shared" si="79"/>
        <v>124313.07</v>
      </c>
    </row>
    <row r="1280" spans="1:8" x14ac:dyDescent="0.45">
      <c r="A1280" s="27">
        <v>43283</v>
      </c>
      <c r="B1280" s="25" t="str">
        <f>VLOOKUP(A1280,holiday!A1280:G3385,6,FALSE)</f>
        <v>N</v>
      </c>
      <c r="C1280" s="25" t="s">
        <v>9</v>
      </c>
      <c r="D1280" s="25">
        <v>140713.255</v>
      </c>
      <c r="E1280" s="25" t="str">
        <f t="shared" si="76"/>
        <v>#NA</v>
      </c>
      <c r="F1280" s="25">
        <f t="shared" si="77"/>
        <v>140713.255</v>
      </c>
      <c r="G1280" s="25" t="str">
        <f t="shared" si="78"/>
        <v>#NA</v>
      </c>
      <c r="H1280" s="25">
        <f t="shared" si="79"/>
        <v>140713.255</v>
      </c>
    </row>
    <row r="1281" spans="1:8" x14ac:dyDescent="0.45">
      <c r="A1281" s="27">
        <v>43284</v>
      </c>
      <c r="B1281" s="25" t="str">
        <f>VLOOKUP(A1281,holiday!A1281:G3386,6,FALSE)</f>
        <v>N</v>
      </c>
      <c r="C1281" s="25" t="s">
        <v>9</v>
      </c>
      <c r="D1281" s="25">
        <v>135759.27499999999</v>
      </c>
      <c r="E1281" s="25" t="str">
        <f t="shared" si="76"/>
        <v>#NA</v>
      </c>
      <c r="F1281" s="25">
        <f t="shared" si="77"/>
        <v>135759.27499999999</v>
      </c>
      <c r="G1281" s="25" t="str">
        <f t="shared" si="78"/>
        <v>#NA</v>
      </c>
      <c r="H1281" s="25">
        <f t="shared" si="79"/>
        <v>135759.27499999999</v>
      </c>
    </row>
    <row r="1282" spans="1:8" x14ac:dyDescent="0.45">
      <c r="A1282" s="27">
        <v>43285</v>
      </c>
      <c r="B1282" s="25" t="str">
        <f>VLOOKUP(A1282,holiday!A1282:G3387,6,FALSE)</f>
        <v>N</v>
      </c>
      <c r="C1282" s="25" t="s">
        <v>9</v>
      </c>
      <c r="D1282" s="25">
        <v>128580.97500000001</v>
      </c>
      <c r="E1282" s="25" t="str">
        <f t="shared" ref="E1282:E1345" si="80">IF(B1282&lt;&gt;C1282,"#NA","#NA")</f>
        <v>#NA</v>
      </c>
      <c r="F1282" s="25">
        <f t="shared" ref="F1282:F1345" si="81">IF(B1282="N",D1282,"#NA")</f>
        <v>128580.97500000001</v>
      </c>
      <c r="G1282" s="25" t="str">
        <f t="shared" ref="G1282:G1345" si="82">IF(C1282="y",D1282,"#NA")</f>
        <v>#NA</v>
      </c>
      <c r="H1282" s="25">
        <f t="shared" ref="H1282:H1345" si="83">IF(C1282&lt;&gt;"n","#NA",D1282)</f>
        <v>128580.97500000001</v>
      </c>
    </row>
    <row r="1283" spans="1:8" x14ac:dyDescent="0.45">
      <c r="A1283" s="27">
        <v>43286</v>
      </c>
      <c r="B1283" s="25" t="str">
        <f>VLOOKUP(A1283,holiday!A1283:G3388,6,FALSE)</f>
        <v>N</v>
      </c>
      <c r="C1283" s="25" t="s">
        <v>9</v>
      </c>
      <c r="D1283" s="25">
        <v>125861.6</v>
      </c>
      <c r="E1283" s="25" t="str">
        <f t="shared" si="80"/>
        <v>#NA</v>
      </c>
      <c r="F1283" s="25">
        <f t="shared" si="81"/>
        <v>125861.6</v>
      </c>
      <c r="G1283" s="25" t="str">
        <f t="shared" si="82"/>
        <v>#NA</v>
      </c>
      <c r="H1283" s="25">
        <f t="shared" si="83"/>
        <v>125861.6</v>
      </c>
    </row>
    <row r="1284" spans="1:8" x14ac:dyDescent="0.45">
      <c r="A1284" s="27">
        <v>43287</v>
      </c>
      <c r="B1284" s="25" t="str">
        <f>VLOOKUP(A1284,holiday!A1284:G3389,6,FALSE)</f>
        <v>N</v>
      </c>
      <c r="C1284" s="25" t="s">
        <v>9</v>
      </c>
      <c r="D1284" s="25">
        <v>124242.52</v>
      </c>
      <c r="E1284" s="25" t="str">
        <f t="shared" si="80"/>
        <v>#NA</v>
      </c>
      <c r="F1284" s="25">
        <f t="shared" si="81"/>
        <v>124242.52</v>
      </c>
      <c r="G1284" s="25" t="str">
        <f t="shared" si="82"/>
        <v>#NA</v>
      </c>
      <c r="H1284" s="25">
        <f t="shared" si="83"/>
        <v>124242.52</v>
      </c>
    </row>
    <row r="1285" spans="1:8" x14ac:dyDescent="0.45">
      <c r="A1285" s="27">
        <v>43288</v>
      </c>
      <c r="B1285" s="25" t="str">
        <f>VLOOKUP(A1285,holiday!A1285:G3390,6,FALSE)</f>
        <v>N</v>
      </c>
      <c r="C1285" s="25" t="s">
        <v>9</v>
      </c>
      <c r="D1285" s="25">
        <v>119717.435</v>
      </c>
      <c r="E1285" s="25" t="str">
        <f t="shared" si="80"/>
        <v>#NA</v>
      </c>
      <c r="F1285" s="25">
        <f t="shared" si="81"/>
        <v>119717.435</v>
      </c>
      <c r="G1285" s="25" t="str">
        <f t="shared" si="82"/>
        <v>#NA</v>
      </c>
      <c r="H1285" s="25">
        <f t="shared" si="83"/>
        <v>119717.435</v>
      </c>
    </row>
    <row r="1286" spans="1:8" x14ac:dyDescent="0.45">
      <c r="A1286" s="27">
        <v>43289</v>
      </c>
      <c r="B1286" s="25" t="str">
        <f>VLOOKUP(A1286,holiday!A1286:G3391,6,FALSE)</f>
        <v>N</v>
      </c>
      <c r="C1286" s="25" t="s">
        <v>9</v>
      </c>
      <c r="D1286" s="25">
        <v>114562.215</v>
      </c>
      <c r="E1286" s="25" t="str">
        <f t="shared" si="80"/>
        <v>#NA</v>
      </c>
      <c r="F1286" s="25">
        <f t="shared" si="81"/>
        <v>114562.215</v>
      </c>
      <c r="G1286" s="25" t="str">
        <f t="shared" si="82"/>
        <v>#NA</v>
      </c>
      <c r="H1286" s="25">
        <f t="shared" si="83"/>
        <v>114562.215</v>
      </c>
    </row>
    <row r="1287" spans="1:8" x14ac:dyDescent="0.45">
      <c r="A1287" s="27">
        <v>43290</v>
      </c>
      <c r="B1287" s="25" t="str">
        <f>VLOOKUP(A1287,holiday!A1287:G3392,6,FALSE)</f>
        <v>N</v>
      </c>
      <c r="C1287" s="25" t="s">
        <v>9</v>
      </c>
      <c r="D1287" s="25">
        <v>133874.47500000001</v>
      </c>
      <c r="E1287" s="25" t="str">
        <f t="shared" si="80"/>
        <v>#NA</v>
      </c>
      <c r="F1287" s="25">
        <f t="shared" si="81"/>
        <v>133874.47500000001</v>
      </c>
      <c r="G1287" s="25" t="str">
        <f t="shared" si="82"/>
        <v>#NA</v>
      </c>
      <c r="H1287" s="25">
        <f t="shared" si="83"/>
        <v>133874.47500000001</v>
      </c>
    </row>
    <row r="1288" spans="1:8" x14ac:dyDescent="0.45">
      <c r="A1288" s="27">
        <v>43291</v>
      </c>
      <c r="B1288" s="25" t="str">
        <f>VLOOKUP(A1288,holiday!A1288:G3393,6,FALSE)</f>
        <v>N</v>
      </c>
      <c r="C1288" s="25" t="s">
        <v>9</v>
      </c>
      <c r="D1288" s="25">
        <v>140342.995</v>
      </c>
      <c r="E1288" s="25" t="str">
        <f t="shared" si="80"/>
        <v>#NA</v>
      </c>
      <c r="F1288" s="25">
        <f t="shared" si="81"/>
        <v>140342.995</v>
      </c>
      <c r="G1288" s="25" t="str">
        <f t="shared" si="82"/>
        <v>#NA</v>
      </c>
      <c r="H1288" s="25">
        <f t="shared" si="83"/>
        <v>140342.995</v>
      </c>
    </row>
    <row r="1289" spans="1:8" x14ac:dyDescent="0.45">
      <c r="A1289" s="27">
        <v>43292</v>
      </c>
      <c r="B1289" s="25" t="str">
        <f>VLOOKUP(A1289,holiday!A1289:G3394,6,FALSE)</f>
        <v>N</v>
      </c>
      <c r="C1289" s="25" t="s">
        <v>9</v>
      </c>
      <c r="D1289" s="25">
        <v>143461.125</v>
      </c>
      <c r="E1289" s="25" t="str">
        <f t="shared" si="80"/>
        <v>#NA</v>
      </c>
      <c r="F1289" s="25">
        <f t="shared" si="81"/>
        <v>143461.125</v>
      </c>
      <c r="G1289" s="25" t="str">
        <f t="shared" si="82"/>
        <v>#NA</v>
      </c>
      <c r="H1289" s="25">
        <f t="shared" si="83"/>
        <v>143461.125</v>
      </c>
    </row>
    <row r="1290" spans="1:8" x14ac:dyDescent="0.45">
      <c r="A1290" s="27">
        <v>43293</v>
      </c>
      <c r="B1290" s="25" t="str">
        <f>VLOOKUP(A1290,holiday!A1290:G3395,6,FALSE)</f>
        <v>N</v>
      </c>
      <c r="C1290" s="25" t="s">
        <v>9</v>
      </c>
      <c r="D1290" s="25">
        <v>145767.1</v>
      </c>
      <c r="E1290" s="25" t="str">
        <f t="shared" si="80"/>
        <v>#NA</v>
      </c>
      <c r="F1290" s="25">
        <f t="shared" si="81"/>
        <v>145767.1</v>
      </c>
      <c r="G1290" s="25" t="str">
        <f t="shared" si="82"/>
        <v>#NA</v>
      </c>
      <c r="H1290" s="25">
        <f t="shared" si="83"/>
        <v>145767.1</v>
      </c>
    </row>
    <row r="1291" spans="1:8" x14ac:dyDescent="0.45">
      <c r="A1291" s="27">
        <v>43294</v>
      </c>
      <c r="B1291" s="25" t="str">
        <f>VLOOKUP(A1291,holiday!A1291:G3396,6,FALSE)</f>
        <v>N</v>
      </c>
      <c r="C1291" s="25" t="s">
        <v>9</v>
      </c>
      <c r="D1291" s="25">
        <v>140542.95000000001</v>
      </c>
      <c r="E1291" s="25" t="str">
        <f t="shared" si="80"/>
        <v>#NA</v>
      </c>
      <c r="F1291" s="25">
        <f t="shared" si="81"/>
        <v>140542.95000000001</v>
      </c>
      <c r="G1291" s="25" t="str">
        <f t="shared" si="82"/>
        <v>#NA</v>
      </c>
      <c r="H1291" s="25">
        <f t="shared" si="83"/>
        <v>140542.95000000001</v>
      </c>
    </row>
    <row r="1292" spans="1:8" x14ac:dyDescent="0.45">
      <c r="A1292" s="27">
        <v>43295</v>
      </c>
      <c r="B1292" s="25" t="str">
        <f>VLOOKUP(A1292,holiday!A1292:G3397,6,FALSE)</f>
        <v>N</v>
      </c>
      <c r="C1292" s="25" t="s">
        <v>9</v>
      </c>
      <c r="D1292" s="25">
        <v>124491.53</v>
      </c>
      <c r="E1292" s="25" t="str">
        <f t="shared" si="80"/>
        <v>#NA</v>
      </c>
      <c r="F1292" s="25">
        <f t="shared" si="81"/>
        <v>124491.53</v>
      </c>
      <c r="G1292" s="25" t="str">
        <f t="shared" si="82"/>
        <v>#NA</v>
      </c>
      <c r="H1292" s="25">
        <f t="shared" si="83"/>
        <v>124491.53</v>
      </c>
    </row>
    <row r="1293" spans="1:8" x14ac:dyDescent="0.45">
      <c r="A1293" s="27">
        <v>43296</v>
      </c>
      <c r="B1293" s="25" t="str">
        <f>VLOOKUP(A1293,holiday!A1293:G3398,6,FALSE)</f>
        <v>N</v>
      </c>
      <c r="C1293" s="25" t="s">
        <v>9</v>
      </c>
      <c r="D1293" s="25">
        <v>119464.315</v>
      </c>
      <c r="E1293" s="25" t="str">
        <f t="shared" si="80"/>
        <v>#NA</v>
      </c>
      <c r="F1293" s="25">
        <f t="shared" si="81"/>
        <v>119464.315</v>
      </c>
      <c r="G1293" s="25" t="str">
        <f t="shared" si="82"/>
        <v>#NA</v>
      </c>
      <c r="H1293" s="25">
        <f t="shared" si="83"/>
        <v>119464.315</v>
      </c>
    </row>
    <row r="1294" spans="1:8" x14ac:dyDescent="0.45">
      <c r="A1294" s="27">
        <v>43297</v>
      </c>
      <c r="B1294" s="25" t="str">
        <f>VLOOKUP(A1294,holiday!A1294:G3399,6,FALSE)</f>
        <v>N</v>
      </c>
      <c r="C1294" s="25" t="s">
        <v>9</v>
      </c>
      <c r="D1294" s="25">
        <v>137446.75</v>
      </c>
      <c r="E1294" s="25" t="str">
        <f t="shared" si="80"/>
        <v>#NA</v>
      </c>
      <c r="F1294" s="25">
        <f t="shared" si="81"/>
        <v>137446.75</v>
      </c>
      <c r="G1294" s="25" t="str">
        <f t="shared" si="82"/>
        <v>#NA</v>
      </c>
      <c r="H1294" s="25">
        <f t="shared" si="83"/>
        <v>137446.75</v>
      </c>
    </row>
    <row r="1295" spans="1:8" x14ac:dyDescent="0.45">
      <c r="A1295" s="27">
        <v>43298</v>
      </c>
      <c r="B1295" s="25" t="str">
        <f>VLOOKUP(A1295,holiday!A1295:G3400,6,FALSE)</f>
        <v>Y</v>
      </c>
      <c r="C1295" s="25" t="s">
        <v>9</v>
      </c>
      <c r="D1295" s="25">
        <v>131367.09</v>
      </c>
      <c r="E1295" s="25" t="str">
        <f t="shared" si="80"/>
        <v>#NA</v>
      </c>
      <c r="F1295" s="25" t="str">
        <f t="shared" si="81"/>
        <v>#NA</v>
      </c>
      <c r="G1295" s="25" t="str">
        <f t="shared" si="82"/>
        <v>#NA</v>
      </c>
      <c r="H1295" s="25">
        <f t="shared" si="83"/>
        <v>131367.09</v>
      </c>
    </row>
    <row r="1296" spans="1:8" x14ac:dyDescent="0.45">
      <c r="A1296" s="27">
        <v>43299</v>
      </c>
      <c r="B1296" s="25" t="str">
        <f>VLOOKUP(A1296,holiday!A1296:G3401,6,FALSE)</f>
        <v>Y</v>
      </c>
      <c r="C1296" s="25" t="s">
        <v>9</v>
      </c>
      <c r="D1296" s="25">
        <v>132856.72</v>
      </c>
      <c r="E1296" s="25" t="str">
        <f t="shared" si="80"/>
        <v>#NA</v>
      </c>
      <c r="F1296" s="25" t="str">
        <f t="shared" si="81"/>
        <v>#NA</v>
      </c>
      <c r="G1296" s="25" t="str">
        <f t="shared" si="82"/>
        <v>#NA</v>
      </c>
      <c r="H1296" s="25">
        <f t="shared" si="83"/>
        <v>132856.72</v>
      </c>
    </row>
    <row r="1297" spans="1:8" x14ac:dyDescent="0.45">
      <c r="A1297" s="27">
        <v>43300</v>
      </c>
      <c r="B1297" s="25" t="str">
        <f>VLOOKUP(A1297,holiday!A1297:G3402,6,FALSE)</f>
        <v>Y</v>
      </c>
      <c r="C1297" s="25" t="s">
        <v>9</v>
      </c>
      <c r="D1297" s="25">
        <v>133778.44500000001</v>
      </c>
      <c r="E1297" s="25" t="str">
        <f t="shared" si="80"/>
        <v>#NA</v>
      </c>
      <c r="F1297" s="25" t="str">
        <f t="shared" si="81"/>
        <v>#NA</v>
      </c>
      <c r="G1297" s="25" t="str">
        <f t="shared" si="82"/>
        <v>#NA</v>
      </c>
      <c r="H1297" s="25">
        <f t="shared" si="83"/>
        <v>133778.44500000001</v>
      </c>
    </row>
    <row r="1298" spans="1:8" x14ac:dyDescent="0.45">
      <c r="A1298" s="27">
        <v>43301</v>
      </c>
      <c r="B1298" s="25" t="str">
        <f>VLOOKUP(A1298,holiday!A1298:G3403,6,FALSE)</f>
        <v>Y</v>
      </c>
      <c r="C1298" s="25" t="s">
        <v>9</v>
      </c>
      <c r="D1298" s="25">
        <v>135728.405</v>
      </c>
      <c r="E1298" s="25" t="str">
        <f t="shared" si="80"/>
        <v>#NA</v>
      </c>
      <c r="F1298" s="25" t="str">
        <f t="shared" si="81"/>
        <v>#NA</v>
      </c>
      <c r="G1298" s="25" t="str">
        <f t="shared" si="82"/>
        <v>#NA</v>
      </c>
      <c r="H1298" s="25">
        <f t="shared" si="83"/>
        <v>135728.405</v>
      </c>
    </row>
    <row r="1299" spans="1:8" x14ac:dyDescent="0.45">
      <c r="A1299" s="27">
        <v>43302</v>
      </c>
      <c r="B1299" s="25" t="str">
        <f>VLOOKUP(A1299,holiday!A1299:G3404,6,FALSE)</f>
        <v>Y</v>
      </c>
      <c r="C1299" s="25" t="s">
        <v>9</v>
      </c>
      <c r="D1299" s="25">
        <v>125928.62</v>
      </c>
      <c r="E1299" s="25" t="str">
        <f t="shared" si="80"/>
        <v>#NA</v>
      </c>
      <c r="F1299" s="25" t="str">
        <f t="shared" si="81"/>
        <v>#NA</v>
      </c>
      <c r="G1299" s="25" t="str">
        <f t="shared" si="82"/>
        <v>#NA</v>
      </c>
      <c r="H1299" s="25">
        <f t="shared" si="83"/>
        <v>125928.62</v>
      </c>
    </row>
    <row r="1300" spans="1:8" x14ac:dyDescent="0.45">
      <c r="A1300" s="27">
        <v>43303</v>
      </c>
      <c r="B1300" s="25" t="str">
        <f>VLOOKUP(A1300,holiday!A1300:G3405,6,FALSE)</f>
        <v>Y</v>
      </c>
      <c r="C1300" s="25" t="s">
        <v>9</v>
      </c>
      <c r="D1300" s="25">
        <v>114186.8</v>
      </c>
      <c r="E1300" s="25" t="str">
        <f t="shared" si="80"/>
        <v>#NA</v>
      </c>
      <c r="F1300" s="25" t="str">
        <f t="shared" si="81"/>
        <v>#NA</v>
      </c>
      <c r="G1300" s="25" t="str">
        <f t="shared" si="82"/>
        <v>#NA</v>
      </c>
      <c r="H1300" s="25">
        <f t="shared" si="83"/>
        <v>114186.8</v>
      </c>
    </row>
    <row r="1301" spans="1:8" x14ac:dyDescent="0.45">
      <c r="A1301" s="27">
        <v>43304</v>
      </c>
      <c r="B1301" s="25" t="str">
        <f>VLOOKUP(A1301,holiday!A1301:G3406,6,FALSE)</f>
        <v>Y</v>
      </c>
      <c r="C1301" s="25" t="s">
        <v>9</v>
      </c>
      <c r="D1301" s="25">
        <v>134664.655</v>
      </c>
      <c r="E1301" s="25" t="str">
        <f t="shared" si="80"/>
        <v>#NA</v>
      </c>
      <c r="F1301" s="25" t="str">
        <f t="shared" si="81"/>
        <v>#NA</v>
      </c>
      <c r="G1301" s="25" t="str">
        <f t="shared" si="82"/>
        <v>#NA</v>
      </c>
      <c r="H1301" s="25">
        <f t="shared" si="83"/>
        <v>134664.655</v>
      </c>
    </row>
    <row r="1302" spans="1:8" x14ac:dyDescent="0.45">
      <c r="A1302" s="27">
        <v>43305</v>
      </c>
      <c r="B1302" s="25" t="str">
        <f>VLOOKUP(A1302,holiday!A1302:G3407,6,FALSE)</f>
        <v>Y</v>
      </c>
      <c r="C1302" s="25" t="s">
        <v>9</v>
      </c>
      <c r="D1302" s="25">
        <v>132967.19</v>
      </c>
      <c r="E1302" s="25" t="str">
        <f t="shared" si="80"/>
        <v>#NA</v>
      </c>
      <c r="F1302" s="25" t="str">
        <f t="shared" si="81"/>
        <v>#NA</v>
      </c>
      <c r="G1302" s="25" t="str">
        <f t="shared" si="82"/>
        <v>#NA</v>
      </c>
      <c r="H1302" s="25">
        <f t="shared" si="83"/>
        <v>132967.19</v>
      </c>
    </row>
    <row r="1303" spans="1:8" x14ac:dyDescent="0.45">
      <c r="A1303" s="27">
        <v>43306</v>
      </c>
      <c r="B1303" s="25" t="str">
        <f>VLOOKUP(A1303,holiday!A1303:G3408,6,FALSE)</f>
        <v>Y</v>
      </c>
      <c r="C1303" s="25" t="s">
        <v>9</v>
      </c>
      <c r="D1303" s="25">
        <v>135308.29500000001</v>
      </c>
      <c r="E1303" s="25" t="str">
        <f t="shared" si="80"/>
        <v>#NA</v>
      </c>
      <c r="F1303" s="25" t="str">
        <f t="shared" si="81"/>
        <v>#NA</v>
      </c>
      <c r="G1303" s="25" t="str">
        <f t="shared" si="82"/>
        <v>#NA</v>
      </c>
      <c r="H1303" s="25">
        <f t="shared" si="83"/>
        <v>135308.29500000001</v>
      </c>
    </row>
    <row r="1304" spans="1:8" x14ac:dyDescent="0.45">
      <c r="A1304" s="27">
        <v>43307</v>
      </c>
      <c r="B1304" s="25" t="str">
        <f>VLOOKUP(A1304,holiday!A1304:G3409,6,FALSE)</f>
        <v>Y</v>
      </c>
      <c r="C1304" s="25" t="s">
        <v>9</v>
      </c>
      <c r="D1304" s="25">
        <v>137634.125</v>
      </c>
      <c r="E1304" s="25" t="str">
        <f t="shared" si="80"/>
        <v>#NA</v>
      </c>
      <c r="F1304" s="25" t="str">
        <f t="shared" si="81"/>
        <v>#NA</v>
      </c>
      <c r="G1304" s="25" t="str">
        <f t="shared" si="82"/>
        <v>#NA</v>
      </c>
      <c r="H1304" s="25">
        <f t="shared" si="83"/>
        <v>137634.125</v>
      </c>
    </row>
    <row r="1305" spans="1:8" x14ac:dyDescent="0.45">
      <c r="A1305" s="27">
        <v>43308</v>
      </c>
      <c r="B1305" s="25" t="str">
        <f>VLOOKUP(A1305,holiday!A1305:G3410,6,FALSE)</f>
        <v>Y</v>
      </c>
      <c r="C1305" s="25" t="s">
        <v>9</v>
      </c>
      <c r="D1305" s="25">
        <v>130119.5</v>
      </c>
      <c r="E1305" s="25" t="str">
        <f t="shared" si="80"/>
        <v>#NA</v>
      </c>
      <c r="F1305" s="25" t="str">
        <f t="shared" si="81"/>
        <v>#NA</v>
      </c>
      <c r="G1305" s="25" t="str">
        <f t="shared" si="82"/>
        <v>#NA</v>
      </c>
      <c r="H1305" s="25">
        <f t="shared" si="83"/>
        <v>130119.5</v>
      </c>
    </row>
    <row r="1306" spans="1:8" x14ac:dyDescent="0.45">
      <c r="A1306" s="27">
        <v>43309</v>
      </c>
      <c r="B1306" s="25" t="str">
        <f>VLOOKUP(A1306,holiday!A1306:G3411,6,FALSE)</f>
        <v>Y</v>
      </c>
      <c r="C1306" s="25" t="s">
        <v>9</v>
      </c>
      <c r="D1306" s="25">
        <v>116942.94</v>
      </c>
      <c r="E1306" s="25" t="str">
        <f t="shared" si="80"/>
        <v>#NA</v>
      </c>
      <c r="F1306" s="25" t="str">
        <f t="shared" si="81"/>
        <v>#NA</v>
      </c>
      <c r="G1306" s="25" t="str">
        <f t="shared" si="82"/>
        <v>#NA</v>
      </c>
      <c r="H1306" s="25">
        <f t="shared" si="83"/>
        <v>116942.94</v>
      </c>
    </row>
    <row r="1307" spans="1:8" x14ac:dyDescent="0.45">
      <c r="A1307" s="27">
        <v>43310</v>
      </c>
      <c r="B1307" s="25" t="str">
        <f>VLOOKUP(A1307,holiday!A1307:G3412,6,FALSE)</f>
        <v>Y</v>
      </c>
      <c r="C1307" s="25" t="s">
        <v>9</v>
      </c>
      <c r="D1307" s="25">
        <v>111555</v>
      </c>
      <c r="E1307" s="25" t="str">
        <f t="shared" si="80"/>
        <v>#NA</v>
      </c>
      <c r="F1307" s="25" t="str">
        <f t="shared" si="81"/>
        <v>#NA</v>
      </c>
      <c r="G1307" s="25" t="str">
        <f t="shared" si="82"/>
        <v>#NA</v>
      </c>
      <c r="H1307" s="25">
        <f t="shared" si="83"/>
        <v>111555</v>
      </c>
    </row>
    <row r="1308" spans="1:8" x14ac:dyDescent="0.45">
      <c r="A1308" s="27">
        <v>43311</v>
      </c>
      <c r="B1308" s="25" t="str">
        <f>VLOOKUP(A1308,holiday!A1308:G3413,6,FALSE)</f>
        <v>Y</v>
      </c>
      <c r="C1308" s="25" t="s">
        <v>9</v>
      </c>
      <c r="D1308" s="25">
        <v>135422.13500000001</v>
      </c>
      <c r="E1308" s="25" t="str">
        <f t="shared" si="80"/>
        <v>#NA</v>
      </c>
      <c r="F1308" s="25" t="str">
        <f t="shared" si="81"/>
        <v>#NA</v>
      </c>
      <c r="G1308" s="25" t="str">
        <f t="shared" si="82"/>
        <v>#NA</v>
      </c>
      <c r="H1308" s="25">
        <f t="shared" si="83"/>
        <v>135422.13500000001</v>
      </c>
    </row>
    <row r="1309" spans="1:8" x14ac:dyDescent="0.45">
      <c r="A1309" s="27">
        <v>43312</v>
      </c>
      <c r="B1309" s="25" t="str">
        <f>VLOOKUP(A1309,holiday!A1309:G3414,6,FALSE)</f>
        <v>Y</v>
      </c>
      <c r="C1309" s="25" t="s">
        <v>9</v>
      </c>
      <c r="D1309" s="25">
        <v>129519.995</v>
      </c>
      <c r="E1309" s="25" t="str">
        <f t="shared" si="80"/>
        <v>#NA</v>
      </c>
      <c r="F1309" s="25" t="str">
        <f t="shared" si="81"/>
        <v>#NA</v>
      </c>
      <c r="G1309" s="25" t="str">
        <f t="shared" si="82"/>
        <v>#NA</v>
      </c>
      <c r="H1309" s="25">
        <f t="shared" si="83"/>
        <v>129519.995</v>
      </c>
    </row>
    <row r="1310" spans="1:8" x14ac:dyDescent="0.45">
      <c r="A1310" s="27">
        <v>43313</v>
      </c>
      <c r="B1310" s="25" t="str">
        <f>VLOOKUP(A1310,holiday!A1310:G3415,6,FALSE)</f>
        <v>Y</v>
      </c>
      <c r="C1310" s="25" t="s">
        <v>9</v>
      </c>
      <c r="D1310" s="25">
        <v>134004.96</v>
      </c>
      <c r="E1310" s="25" t="str">
        <f t="shared" si="80"/>
        <v>#NA</v>
      </c>
      <c r="F1310" s="25" t="str">
        <f t="shared" si="81"/>
        <v>#NA</v>
      </c>
      <c r="G1310" s="25" t="str">
        <f t="shared" si="82"/>
        <v>#NA</v>
      </c>
      <c r="H1310" s="25">
        <f t="shared" si="83"/>
        <v>134004.96</v>
      </c>
    </row>
    <row r="1311" spans="1:8" x14ac:dyDescent="0.45">
      <c r="A1311" s="27">
        <v>43314</v>
      </c>
      <c r="B1311" s="25" t="str">
        <f>VLOOKUP(A1311,holiday!A1311:G3416,6,FALSE)</f>
        <v>Y</v>
      </c>
      <c r="C1311" s="25" t="s">
        <v>9</v>
      </c>
      <c r="D1311" s="25">
        <v>129025</v>
      </c>
      <c r="E1311" s="25" t="str">
        <f t="shared" si="80"/>
        <v>#NA</v>
      </c>
      <c r="F1311" s="25" t="str">
        <f t="shared" si="81"/>
        <v>#NA</v>
      </c>
      <c r="G1311" s="25" t="str">
        <f t="shared" si="82"/>
        <v>#NA</v>
      </c>
      <c r="H1311" s="25">
        <f t="shared" si="83"/>
        <v>129025</v>
      </c>
    </row>
    <row r="1312" spans="1:8" x14ac:dyDescent="0.45">
      <c r="A1312" s="27">
        <v>43315</v>
      </c>
      <c r="B1312" s="25" t="str">
        <f>VLOOKUP(A1312,holiday!A1312:G3417,6,FALSE)</f>
        <v>Y</v>
      </c>
      <c r="C1312" s="25" t="s">
        <v>9</v>
      </c>
      <c r="D1312" s="25">
        <v>129740.315</v>
      </c>
      <c r="E1312" s="25" t="str">
        <f t="shared" si="80"/>
        <v>#NA</v>
      </c>
      <c r="F1312" s="25" t="str">
        <f t="shared" si="81"/>
        <v>#NA</v>
      </c>
      <c r="G1312" s="25" t="str">
        <f t="shared" si="82"/>
        <v>#NA</v>
      </c>
      <c r="H1312" s="25">
        <f t="shared" si="83"/>
        <v>129740.315</v>
      </c>
    </row>
    <row r="1313" spans="1:8" x14ac:dyDescent="0.45">
      <c r="A1313" s="27">
        <v>43316</v>
      </c>
      <c r="B1313" s="25" t="str">
        <f>VLOOKUP(A1313,holiday!A1313:G3418,6,FALSE)</f>
        <v>Y</v>
      </c>
      <c r="C1313" s="25" t="s">
        <v>9</v>
      </c>
      <c r="D1313" s="25">
        <v>116238.175</v>
      </c>
      <c r="E1313" s="25" t="str">
        <f t="shared" si="80"/>
        <v>#NA</v>
      </c>
      <c r="F1313" s="25" t="str">
        <f t="shared" si="81"/>
        <v>#NA</v>
      </c>
      <c r="G1313" s="25" t="str">
        <f t="shared" si="82"/>
        <v>#NA</v>
      </c>
      <c r="H1313" s="25">
        <f t="shared" si="83"/>
        <v>116238.175</v>
      </c>
    </row>
    <row r="1314" spans="1:8" x14ac:dyDescent="0.45">
      <c r="A1314" s="27">
        <v>43317</v>
      </c>
      <c r="B1314" s="25" t="str">
        <f>VLOOKUP(A1314,holiday!A1314:G3419,6,FALSE)</f>
        <v>Y</v>
      </c>
      <c r="C1314" s="25" t="s">
        <v>9</v>
      </c>
      <c r="D1314" s="25">
        <v>104912.38</v>
      </c>
      <c r="E1314" s="25" t="str">
        <f t="shared" si="80"/>
        <v>#NA</v>
      </c>
      <c r="F1314" s="25" t="str">
        <f t="shared" si="81"/>
        <v>#NA</v>
      </c>
      <c r="G1314" s="25" t="str">
        <f t="shared" si="82"/>
        <v>#NA</v>
      </c>
      <c r="H1314" s="25">
        <f t="shared" si="83"/>
        <v>104912.38</v>
      </c>
    </row>
    <row r="1315" spans="1:8" x14ac:dyDescent="0.45">
      <c r="A1315" s="27">
        <v>43318</v>
      </c>
      <c r="B1315" s="25" t="str">
        <f>VLOOKUP(A1315,holiday!A1315:G3420,6,FALSE)</f>
        <v>Y</v>
      </c>
      <c r="C1315" s="25" t="s">
        <v>9</v>
      </c>
      <c r="D1315" s="25">
        <v>127198.78</v>
      </c>
      <c r="E1315" s="25" t="str">
        <f t="shared" si="80"/>
        <v>#NA</v>
      </c>
      <c r="F1315" s="25" t="str">
        <f t="shared" si="81"/>
        <v>#NA</v>
      </c>
      <c r="G1315" s="25" t="str">
        <f t="shared" si="82"/>
        <v>#NA</v>
      </c>
      <c r="H1315" s="25">
        <f t="shared" si="83"/>
        <v>127198.78</v>
      </c>
    </row>
    <row r="1316" spans="1:8" x14ac:dyDescent="0.45">
      <c r="A1316" s="27">
        <v>43319</v>
      </c>
      <c r="B1316" s="25" t="str">
        <f>VLOOKUP(A1316,holiday!A1316:G3421,6,FALSE)</f>
        <v>Y</v>
      </c>
      <c r="C1316" s="25" t="s">
        <v>9</v>
      </c>
      <c r="D1316" s="25">
        <v>131851.01500000001</v>
      </c>
      <c r="E1316" s="25" t="str">
        <f t="shared" si="80"/>
        <v>#NA</v>
      </c>
      <c r="F1316" s="25" t="str">
        <f t="shared" si="81"/>
        <v>#NA</v>
      </c>
      <c r="G1316" s="25" t="str">
        <f t="shared" si="82"/>
        <v>#NA</v>
      </c>
      <c r="H1316" s="25">
        <f t="shared" si="83"/>
        <v>131851.01500000001</v>
      </c>
    </row>
    <row r="1317" spans="1:8" x14ac:dyDescent="0.45">
      <c r="A1317" s="27">
        <v>43320</v>
      </c>
      <c r="B1317" s="25" t="str">
        <f>VLOOKUP(A1317,holiday!A1317:G3422,6,FALSE)</f>
        <v>Y</v>
      </c>
      <c r="C1317" s="25" t="s">
        <v>9</v>
      </c>
      <c r="D1317" s="25">
        <v>131939.5</v>
      </c>
      <c r="E1317" s="25" t="str">
        <f t="shared" si="80"/>
        <v>#NA</v>
      </c>
      <c r="F1317" s="25" t="str">
        <f t="shared" si="81"/>
        <v>#NA</v>
      </c>
      <c r="G1317" s="25" t="str">
        <f t="shared" si="82"/>
        <v>#NA</v>
      </c>
      <c r="H1317" s="25">
        <f t="shared" si="83"/>
        <v>131939.5</v>
      </c>
    </row>
    <row r="1318" spans="1:8" x14ac:dyDescent="0.45">
      <c r="A1318" s="27">
        <v>43321</v>
      </c>
      <c r="B1318" s="25" t="str">
        <f>VLOOKUP(A1318,holiday!A1318:G3423,6,FALSE)</f>
        <v>Y</v>
      </c>
      <c r="C1318" s="25" t="s">
        <v>9</v>
      </c>
      <c r="D1318" s="25">
        <v>135670.99</v>
      </c>
      <c r="E1318" s="25" t="str">
        <f t="shared" si="80"/>
        <v>#NA</v>
      </c>
      <c r="F1318" s="25" t="str">
        <f t="shared" si="81"/>
        <v>#NA</v>
      </c>
      <c r="G1318" s="25" t="str">
        <f t="shared" si="82"/>
        <v>#NA</v>
      </c>
      <c r="H1318" s="25">
        <f t="shared" si="83"/>
        <v>135670.99</v>
      </c>
    </row>
    <row r="1319" spans="1:8" x14ac:dyDescent="0.45">
      <c r="A1319" s="27">
        <v>43322</v>
      </c>
      <c r="B1319" s="25" t="str">
        <f>VLOOKUP(A1319,holiday!A1319:G3424,6,FALSE)</f>
        <v>Y</v>
      </c>
      <c r="C1319" s="25" t="s">
        <v>9</v>
      </c>
      <c r="D1319" s="25">
        <v>121875.355</v>
      </c>
      <c r="E1319" s="25" t="str">
        <f t="shared" si="80"/>
        <v>#NA</v>
      </c>
      <c r="F1319" s="25" t="str">
        <f t="shared" si="81"/>
        <v>#NA</v>
      </c>
      <c r="G1319" s="25" t="str">
        <f t="shared" si="82"/>
        <v>#NA</v>
      </c>
      <c r="H1319" s="25">
        <f t="shared" si="83"/>
        <v>121875.355</v>
      </c>
    </row>
    <row r="1320" spans="1:8" x14ac:dyDescent="0.45">
      <c r="A1320" s="27">
        <v>43323</v>
      </c>
      <c r="B1320" s="25" t="str">
        <f>VLOOKUP(A1320,holiday!A1320:G3425,6,FALSE)</f>
        <v>Y</v>
      </c>
      <c r="C1320" s="25" t="s">
        <v>9</v>
      </c>
      <c r="D1320" s="25">
        <v>119988.735</v>
      </c>
      <c r="E1320" s="25" t="str">
        <f t="shared" si="80"/>
        <v>#NA</v>
      </c>
      <c r="F1320" s="25" t="str">
        <f t="shared" si="81"/>
        <v>#NA</v>
      </c>
      <c r="G1320" s="25" t="str">
        <f t="shared" si="82"/>
        <v>#NA</v>
      </c>
      <c r="H1320" s="25">
        <f t="shared" si="83"/>
        <v>119988.735</v>
      </c>
    </row>
    <row r="1321" spans="1:8" x14ac:dyDescent="0.45">
      <c r="A1321" s="27">
        <v>43324</v>
      </c>
      <c r="B1321" s="25" t="str">
        <f>VLOOKUP(A1321,holiday!A1321:G3426,6,FALSE)</f>
        <v>Y</v>
      </c>
      <c r="C1321" s="25" t="s">
        <v>9</v>
      </c>
      <c r="D1321" s="25">
        <v>115231.85</v>
      </c>
      <c r="E1321" s="25" t="str">
        <f t="shared" si="80"/>
        <v>#NA</v>
      </c>
      <c r="F1321" s="25" t="str">
        <f t="shared" si="81"/>
        <v>#NA</v>
      </c>
      <c r="G1321" s="25" t="str">
        <f t="shared" si="82"/>
        <v>#NA</v>
      </c>
      <c r="H1321" s="25">
        <f t="shared" si="83"/>
        <v>115231.85</v>
      </c>
    </row>
    <row r="1322" spans="1:8" x14ac:dyDescent="0.45">
      <c r="A1322" s="27">
        <v>43325</v>
      </c>
      <c r="B1322" s="25" t="str">
        <f>VLOOKUP(A1322,holiday!A1322:G3427,6,FALSE)</f>
        <v>Y</v>
      </c>
      <c r="C1322" s="25" t="s">
        <v>9</v>
      </c>
      <c r="D1322" s="25">
        <v>127541.57</v>
      </c>
      <c r="E1322" s="25" t="str">
        <f t="shared" si="80"/>
        <v>#NA</v>
      </c>
      <c r="F1322" s="25" t="str">
        <f t="shared" si="81"/>
        <v>#NA</v>
      </c>
      <c r="G1322" s="25" t="str">
        <f t="shared" si="82"/>
        <v>#NA</v>
      </c>
      <c r="H1322" s="25">
        <f t="shared" si="83"/>
        <v>127541.57</v>
      </c>
    </row>
    <row r="1323" spans="1:8" x14ac:dyDescent="0.45">
      <c r="A1323" s="27">
        <v>43326</v>
      </c>
      <c r="B1323" s="25" t="str">
        <f>VLOOKUP(A1323,holiday!A1323:G3428,6,FALSE)</f>
        <v>Y</v>
      </c>
      <c r="C1323" s="25" t="s">
        <v>9</v>
      </c>
      <c r="D1323" s="25">
        <v>121073.45</v>
      </c>
      <c r="E1323" s="25" t="str">
        <f t="shared" si="80"/>
        <v>#NA</v>
      </c>
      <c r="F1323" s="25" t="str">
        <f t="shared" si="81"/>
        <v>#NA</v>
      </c>
      <c r="G1323" s="25" t="str">
        <f t="shared" si="82"/>
        <v>#NA</v>
      </c>
      <c r="H1323" s="25">
        <f t="shared" si="83"/>
        <v>121073.45</v>
      </c>
    </row>
    <row r="1324" spans="1:8" x14ac:dyDescent="0.45">
      <c r="A1324" s="27">
        <v>43327</v>
      </c>
      <c r="B1324" s="25" t="str">
        <f>VLOOKUP(A1324,holiday!A1324:G3429,6,FALSE)</f>
        <v>Y</v>
      </c>
      <c r="C1324" s="25" t="s">
        <v>9</v>
      </c>
      <c r="D1324" s="25">
        <v>122602.11500000001</v>
      </c>
      <c r="E1324" s="25" t="str">
        <f t="shared" si="80"/>
        <v>#NA</v>
      </c>
      <c r="F1324" s="25" t="str">
        <f t="shared" si="81"/>
        <v>#NA</v>
      </c>
      <c r="G1324" s="25" t="str">
        <f t="shared" si="82"/>
        <v>#NA</v>
      </c>
      <c r="H1324" s="25">
        <f t="shared" si="83"/>
        <v>122602.11500000001</v>
      </c>
    </row>
    <row r="1325" spans="1:8" x14ac:dyDescent="0.45">
      <c r="A1325" s="27">
        <v>43328</v>
      </c>
      <c r="B1325" s="25" t="str">
        <f>VLOOKUP(A1325,holiday!A1325:G3430,6,FALSE)</f>
        <v>Y</v>
      </c>
      <c r="C1325" s="25" t="s">
        <v>9</v>
      </c>
      <c r="D1325" s="25">
        <v>131137.065</v>
      </c>
      <c r="E1325" s="25" t="str">
        <f t="shared" si="80"/>
        <v>#NA</v>
      </c>
      <c r="F1325" s="25" t="str">
        <f t="shared" si="81"/>
        <v>#NA</v>
      </c>
      <c r="G1325" s="25" t="str">
        <f t="shared" si="82"/>
        <v>#NA</v>
      </c>
      <c r="H1325" s="25">
        <f t="shared" si="83"/>
        <v>131137.065</v>
      </c>
    </row>
    <row r="1326" spans="1:8" x14ac:dyDescent="0.45">
      <c r="A1326" s="27">
        <v>43329</v>
      </c>
      <c r="B1326" s="25" t="str">
        <f>VLOOKUP(A1326,holiday!A1326:G3431,6,FALSE)</f>
        <v>Y</v>
      </c>
      <c r="C1326" s="25" t="s">
        <v>9</v>
      </c>
      <c r="D1326" s="25">
        <v>125189.54</v>
      </c>
      <c r="E1326" s="25" t="str">
        <f t="shared" si="80"/>
        <v>#NA</v>
      </c>
      <c r="F1326" s="25" t="str">
        <f t="shared" si="81"/>
        <v>#NA</v>
      </c>
      <c r="G1326" s="25" t="str">
        <f t="shared" si="82"/>
        <v>#NA</v>
      </c>
      <c r="H1326" s="25">
        <f t="shared" si="83"/>
        <v>125189.54</v>
      </c>
    </row>
    <row r="1327" spans="1:8" x14ac:dyDescent="0.45">
      <c r="A1327" s="27">
        <v>43330</v>
      </c>
      <c r="B1327" s="25" t="str">
        <f>VLOOKUP(A1327,holiday!A1327:G3432,6,FALSE)</f>
        <v>Y</v>
      </c>
      <c r="C1327" s="25" t="s">
        <v>9</v>
      </c>
      <c r="D1327" s="25">
        <v>116571.26</v>
      </c>
      <c r="E1327" s="25" t="str">
        <f t="shared" si="80"/>
        <v>#NA</v>
      </c>
      <c r="F1327" s="25" t="str">
        <f t="shared" si="81"/>
        <v>#NA</v>
      </c>
      <c r="G1327" s="25" t="str">
        <f t="shared" si="82"/>
        <v>#NA</v>
      </c>
      <c r="H1327" s="25">
        <f t="shared" si="83"/>
        <v>116571.26</v>
      </c>
    </row>
    <row r="1328" spans="1:8" x14ac:dyDescent="0.45">
      <c r="A1328" s="27">
        <v>43331</v>
      </c>
      <c r="B1328" s="25" t="str">
        <f>VLOOKUP(A1328,holiday!A1328:G3433,6,FALSE)</f>
        <v>Y</v>
      </c>
      <c r="C1328" s="25" t="s">
        <v>9</v>
      </c>
      <c r="D1328" s="25">
        <v>119707.93</v>
      </c>
      <c r="E1328" s="25" t="str">
        <f t="shared" si="80"/>
        <v>#NA</v>
      </c>
      <c r="F1328" s="25" t="str">
        <f t="shared" si="81"/>
        <v>#NA</v>
      </c>
      <c r="G1328" s="25" t="str">
        <f t="shared" si="82"/>
        <v>#NA</v>
      </c>
      <c r="H1328" s="25">
        <f t="shared" si="83"/>
        <v>119707.93</v>
      </c>
    </row>
    <row r="1329" spans="1:8" x14ac:dyDescent="0.45">
      <c r="A1329" s="27">
        <v>43332</v>
      </c>
      <c r="B1329" s="25" t="str">
        <f>VLOOKUP(A1329,holiday!A1329:G3434,6,FALSE)</f>
        <v>Y</v>
      </c>
      <c r="C1329" s="25" t="s">
        <v>9</v>
      </c>
      <c r="D1329" s="25">
        <v>138918.38500000001</v>
      </c>
      <c r="E1329" s="25" t="str">
        <f t="shared" si="80"/>
        <v>#NA</v>
      </c>
      <c r="F1329" s="25" t="str">
        <f t="shared" si="81"/>
        <v>#NA</v>
      </c>
      <c r="G1329" s="25" t="str">
        <f t="shared" si="82"/>
        <v>#NA</v>
      </c>
      <c r="H1329" s="25">
        <f t="shared" si="83"/>
        <v>138918.38500000001</v>
      </c>
    </row>
    <row r="1330" spans="1:8" x14ac:dyDescent="0.45">
      <c r="A1330" s="27">
        <v>43333</v>
      </c>
      <c r="B1330" s="25" t="str">
        <f>VLOOKUP(A1330,holiday!A1330:G3435,6,FALSE)</f>
        <v>Y</v>
      </c>
      <c r="C1330" s="25" t="s">
        <v>9</v>
      </c>
      <c r="D1330" s="25">
        <v>138424.25</v>
      </c>
      <c r="E1330" s="25" t="str">
        <f t="shared" si="80"/>
        <v>#NA</v>
      </c>
      <c r="F1330" s="25" t="str">
        <f t="shared" si="81"/>
        <v>#NA</v>
      </c>
      <c r="G1330" s="25" t="str">
        <f t="shared" si="82"/>
        <v>#NA</v>
      </c>
      <c r="H1330" s="25">
        <f t="shared" si="83"/>
        <v>138424.25</v>
      </c>
    </row>
    <row r="1331" spans="1:8" x14ac:dyDescent="0.45">
      <c r="A1331" s="27">
        <v>43334</v>
      </c>
      <c r="B1331" s="25" t="str">
        <f>VLOOKUP(A1331,holiday!A1331:G3436,6,FALSE)</f>
        <v>Y</v>
      </c>
      <c r="C1331" s="25" t="s">
        <v>9</v>
      </c>
      <c r="D1331" s="25">
        <v>136240.845</v>
      </c>
      <c r="E1331" s="25" t="str">
        <f t="shared" si="80"/>
        <v>#NA</v>
      </c>
      <c r="F1331" s="25" t="str">
        <f t="shared" si="81"/>
        <v>#NA</v>
      </c>
      <c r="G1331" s="25" t="str">
        <f t="shared" si="82"/>
        <v>#NA</v>
      </c>
      <c r="H1331" s="25">
        <f t="shared" si="83"/>
        <v>136240.845</v>
      </c>
    </row>
    <row r="1332" spans="1:8" x14ac:dyDescent="0.45">
      <c r="A1332" s="27">
        <v>43335</v>
      </c>
      <c r="B1332" s="25" t="str">
        <f>VLOOKUP(A1332,holiday!A1332:G3437,6,FALSE)</f>
        <v>Y</v>
      </c>
      <c r="C1332" s="25" t="s">
        <v>9</v>
      </c>
      <c r="D1332" s="25">
        <v>131956.72500000001</v>
      </c>
      <c r="E1332" s="25" t="str">
        <f t="shared" si="80"/>
        <v>#NA</v>
      </c>
      <c r="F1332" s="25" t="str">
        <f t="shared" si="81"/>
        <v>#NA</v>
      </c>
      <c r="G1332" s="25" t="str">
        <f t="shared" si="82"/>
        <v>#NA</v>
      </c>
      <c r="H1332" s="25">
        <f t="shared" si="83"/>
        <v>131956.72500000001</v>
      </c>
    </row>
    <row r="1333" spans="1:8" x14ac:dyDescent="0.45">
      <c r="A1333" s="27">
        <v>43336</v>
      </c>
      <c r="B1333" s="25" t="str">
        <f>VLOOKUP(A1333,holiday!A1333:G3438,6,FALSE)</f>
        <v>Y</v>
      </c>
      <c r="C1333" s="25" t="s">
        <v>9</v>
      </c>
      <c r="D1333" s="25">
        <v>130210.94</v>
      </c>
      <c r="E1333" s="25" t="str">
        <f t="shared" si="80"/>
        <v>#NA</v>
      </c>
      <c r="F1333" s="25" t="str">
        <f t="shared" si="81"/>
        <v>#NA</v>
      </c>
      <c r="G1333" s="25" t="str">
        <f t="shared" si="82"/>
        <v>#NA</v>
      </c>
      <c r="H1333" s="25">
        <f t="shared" si="83"/>
        <v>130210.94</v>
      </c>
    </row>
    <row r="1334" spans="1:8" x14ac:dyDescent="0.45">
      <c r="A1334" s="27">
        <v>43337</v>
      </c>
      <c r="B1334" s="25" t="str">
        <f>VLOOKUP(A1334,holiday!A1334:G3439,6,FALSE)</f>
        <v>Y</v>
      </c>
      <c r="C1334" s="25" t="s">
        <v>9</v>
      </c>
      <c r="D1334" s="25">
        <v>116471.77499999999</v>
      </c>
      <c r="E1334" s="25" t="str">
        <f t="shared" si="80"/>
        <v>#NA</v>
      </c>
      <c r="F1334" s="25" t="str">
        <f t="shared" si="81"/>
        <v>#NA</v>
      </c>
      <c r="G1334" s="25" t="str">
        <f t="shared" si="82"/>
        <v>#NA</v>
      </c>
      <c r="H1334" s="25">
        <f t="shared" si="83"/>
        <v>116471.77499999999</v>
      </c>
    </row>
    <row r="1335" spans="1:8" x14ac:dyDescent="0.45">
      <c r="A1335" s="27">
        <v>43338</v>
      </c>
      <c r="B1335" s="25" t="str">
        <f>VLOOKUP(A1335,holiday!A1335:G3440,6,FALSE)</f>
        <v>Y</v>
      </c>
      <c r="C1335" s="25" t="s">
        <v>9</v>
      </c>
      <c r="D1335" s="25">
        <v>111436.265</v>
      </c>
      <c r="E1335" s="25" t="str">
        <f t="shared" si="80"/>
        <v>#NA</v>
      </c>
      <c r="F1335" s="25" t="str">
        <f t="shared" si="81"/>
        <v>#NA</v>
      </c>
      <c r="G1335" s="25" t="str">
        <f t="shared" si="82"/>
        <v>#NA</v>
      </c>
      <c r="H1335" s="25">
        <f t="shared" si="83"/>
        <v>111436.265</v>
      </c>
    </row>
    <row r="1336" spans="1:8" x14ac:dyDescent="0.45">
      <c r="A1336" s="27">
        <v>43339</v>
      </c>
      <c r="B1336" s="25" t="str">
        <f>VLOOKUP(A1336,holiday!A1336:G3441,6,FALSE)</f>
        <v>Y</v>
      </c>
      <c r="C1336" s="25" t="s">
        <v>9</v>
      </c>
      <c r="D1336" s="25">
        <v>131280.85</v>
      </c>
      <c r="E1336" s="25" t="str">
        <f t="shared" si="80"/>
        <v>#NA</v>
      </c>
      <c r="F1336" s="25" t="str">
        <f t="shared" si="81"/>
        <v>#NA</v>
      </c>
      <c r="G1336" s="25" t="str">
        <f t="shared" si="82"/>
        <v>#NA</v>
      </c>
      <c r="H1336" s="25">
        <f t="shared" si="83"/>
        <v>131280.85</v>
      </c>
    </row>
    <row r="1337" spans="1:8" x14ac:dyDescent="0.45">
      <c r="A1337" s="27">
        <v>43340</v>
      </c>
      <c r="B1337" s="25" t="str">
        <f>VLOOKUP(A1337,holiday!A1337:G3442,6,FALSE)</f>
        <v>Y</v>
      </c>
      <c r="C1337" s="25" t="s">
        <v>9</v>
      </c>
      <c r="D1337" s="25">
        <v>139563.095</v>
      </c>
      <c r="E1337" s="25" t="str">
        <f t="shared" si="80"/>
        <v>#NA</v>
      </c>
      <c r="F1337" s="25" t="str">
        <f t="shared" si="81"/>
        <v>#NA</v>
      </c>
      <c r="G1337" s="25" t="str">
        <f t="shared" si="82"/>
        <v>#NA</v>
      </c>
      <c r="H1337" s="25">
        <f t="shared" si="83"/>
        <v>139563.095</v>
      </c>
    </row>
    <row r="1338" spans="1:8" x14ac:dyDescent="0.45">
      <c r="A1338" s="27">
        <v>43341</v>
      </c>
      <c r="B1338" s="25" t="str">
        <f>VLOOKUP(A1338,holiday!A1338:G3443,6,FALSE)</f>
        <v>Y</v>
      </c>
      <c r="C1338" s="25" t="s">
        <v>9</v>
      </c>
      <c r="D1338" s="25">
        <v>136032.16</v>
      </c>
      <c r="E1338" s="25" t="str">
        <f t="shared" si="80"/>
        <v>#NA</v>
      </c>
      <c r="F1338" s="25" t="str">
        <f t="shared" si="81"/>
        <v>#NA</v>
      </c>
      <c r="G1338" s="25" t="str">
        <f t="shared" si="82"/>
        <v>#NA</v>
      </c>
      <c r="H1338" s="25">
        <f t="shared" si="83"/>
        <v>136032.16</v>
      </c>
    </row>
    <row r="1339" spans="1:8" x14ac:dyDescent="0.45">
      <c r="A1339" s="27">
        <v>43342</v>
      </c>
      <c r="B1339" s="25" t="str">
        <f>VLOOKUP(A1339,holiday!A1339:G3444,6,FALSE)</f>
        <v>Y</v>
      </c>
      <c r="C1339" s="25" t="s">
        <v>9</v>
      </c>
      <c r="D1339" s="25">
        <v>139752.54500000001</v>
      </c>
      <c r="E1339" s="25" t="str">
        <f t="shared" si="80"/>
        <v>#NA</v>
      </c>
      <c r="F1339" s="25" t="str">
        <f t="shared" si="81"/>
        <v>#NA</v>
      </c>
      <c r="G1339" s="25" t="str">
        <f t="shared" si="82"/>
        <v>#NA</v>
      </c>
      <c r="H1339" s="25">
        <f t="shared" si="83"/>
        <v>139752.54500000001</v>
      </c>
    </row>
    <row r="1340" spans="1:8" x14ac:dyDescent="0.45">
      <c r="A1340" s="27">
        <v>43343</v>
      </c>
      <c r="B1340" s="25" t="str">
        <f>VLOOKUP(A1340,holiday!A1340:G3445,6,FALSE)</f>
        <v>Y</v>
      </c>
      <c r="C1340" s="25" t="s">
        <v>9</v>
      </c>
      <c r="D1340" s="25">
        <v>130466.91499999999</v>
      </c>
      <c r="E1340" s="25" t="str">
        <f t="shared" si="80"/>
        <v>#NA</v>
      </c>
      <c r="F1340" s="25" t="str">
        <f t="shared" si="81"/>
        <v>#NA</v>
      </c>
      <c r="G1340" s="25" t="str">
        <f t="shared" si="82"/>
        <v>#NA</v>
      </c>
      <c r="H1340" s="25">
        <f t="shared" si="83"/>
        <v>130466.91499999999</v>
      </c>
    </row>
    <row r="1341" spans="1:8" x14ac:dyDescent="0.45">
      <c r="A1341" s="27">
        <v>43344</v>
      </c>
      <c r="B1341" s="25" t="str">
        <f>VLOOKUP(A1341,holiday!A1341:G3446,6,FALSE)</f>
        <v>Y</v>
      </c>
      <c r="C1341" s="25" t="s">
        <v>9</v>
      </c>
      <c r="D1341" s="25">
        <v>116344.565</v>
      </c>
      <c r="E1341" s="25" t="str">
        <f t="shared" si="80"/>
        <v>#NA</v>
      </c>
      <c r="F1341" s="25" t="str">
        <f t="shared" si="81"/>
        <v>#NA</v>
      </c>
      <c r="G1341" s="25" t="str">
        <f t="shared" si="82"/>
        <v>#NA</v>
      </c>
      <c r="H1341" s="25">
        <f t="shared" si="83"/>
        <v>116344.565</v>
      </c>
    </row>
    <row r="1342" spans="1:8" x14ac:dyDescent="0.45">
      <c r="A1342" s="27">
        <v>43345</v>
      </c>
      <c r="B1342" s="25" t="str">
        <f>VLOOKUP(A1342,holiday!A1342:G3447,6,FALSE)</f>
        <v>Y</v>
      </c>
      <c r="C1342" s="25" t="s">
        <v>9</v>
      </c>
      <c r="D1342" s="25">
        <v>118402.905</v>
      </c>
      <c r="E1342" s="25" t="str">
        <f t="shared" si="80"/>
        <v>#NA</v>
      </c>
      <c r="F1342" s="25" t="str">
        <f t="shared" si="81"/>
        <v>#NA</v>
      </c>
      <c r="G1342" s="25" t="str">
        <f t="shared" si="82"/>
        <v>#NA</v>
      </c>
      <c r="H1342" s="25">
        <f t="shared" si="83"/>
        <v>118402.905</v>
      </c>
    </row>
    <row r="1343" spans="1:8" x14ac:dyDescent="0.45">
      <c r="A1343" s="27">
        <v>43346</v>
      </c>
      <c r="B1343" s="25" t="str">
        <f>VLOOKUP(A1343,holiday!A1343:G3448,6,FALSE)</f>
        <v>Y</v>
      </c>
      <c r="C1343" s="25" t="s">
        <v>9</v>
      </c>
      <c r="D1343" s="25">
        <v>131448.995</v>
      </c>
      <c r="E1343" s="25" t="str">
        <f t="shared" si="80"/>
        <v>#NA</v>
      </c>
      <c r="F1343" s="25" t="str">
        <f t="shared" si="81"/>
        <v>#NA</v>
      </c>
      <c r="G1343" s="25" t="str">
        <f t="shared" si="82"/>
        <v>#NA</v>
      </c>
      <c r="H1343" s="25">
        <f t="shared" si="83"/>
        <v>131448.995</v>
      </c>
    </row>
    <row r="1344" spans="1:8" x14ac:dyDescent="0.45">
      <c r="A1344" s="27">
        <v>43347</v>
      </c>
      <c r="B1344" s="25" t="str">
        <f>VLOOKUP(A1344,holiday!A1344:G3449,6,FALSE)</f>
        <v>Y</v>
      </c>
      <c r="C1344" s="25" t="s">
        <v>9</v>
      </c>
      <c r="D1344" s="25">
        <v>128192.08500000001</v>
      </c>
      <c r="E1344" s="25" t="str">
        <f t="shared" si="80"/>
        <v>#NA</v>
      </c>
      <c r="F1344" s="25" t="str">
        <f t="shared" si="81"/>
        <v>#NA</v>
      </c>
      <c r="G1344" s="25" t="str">
        <f t="shared" si="82"/>
        <v>#NA</v>
      </c>
      <c r="H1344" s="25">
        <f t="shared" si="83"/>
        <v>128192.08500000001</v>
      </c>
    </row>
    <row r="1345" spans="1:8" x14ac:dyDescent="0.45">
      <c r="A1345" s="27">
        <v>43348</v>
      </c>
      <c r="B1345" s="25" t="str">
        <f>VLOOKUP(A1345,holiday!A1345:G3450,6,FALSE)</f>
        <v>Y</v>
      </c>
      <c r="C1345" s="25" t="s">
        <v>9</v>
      </c>
      <c r="D1345" s="25">
        <v>118307.155</v>
      </c>
      <c r="E1345" s="25" t="str">
        <f t="shared" si="80"/>
        <v>#NA</v>
      </c>
      <c r="F1345" s="25" t="str">
        <f t="shared" si="81"/>
        <v>#NA</v>
      </c>
      <c r="G1345" s="25" t="str">
        <f t="shared" si="82"/>
        <v>#NA</v>
      </c>
      <c r="H1345" s="25">
        <f t="shared" si="83"/>
        <v>118307.155</v>
      </c>
    </row>
    <row r="1346" spans="1:8" x14ac:dyDescent="0.45">
      <c r="A1346" s="27">
        <v>43349</v>
      </c>
      <c r="B1346" s="25" t="str">
        <f>VLOOKUP(A1346,holiday!A1346:G3451,6,FALSE)</f>
        <v>Y</v>
      </c>
      <c r="C1346" s="25" t="s">
        <v>9</v>
      </c>
      <c r="D1346" s="25">
        <v>116467.37</v>
      </c>
      <c r="E1346" s="25" t="str">
        <f t="shared" ref="E1346:E1409" si="84">IF(B1346&lt;&gt;C1346,"#NA","#NA")</f>
        <v>#NA</v>
      </c>
      <c r="F1346" s="25" t="str">
        <f t="shared" ref="F1346:F1409" si="85">IF(B1346="N",D1346,"#NA")</f>
        <v>#NA</v>
      </c>
      <c r="G1346" s="25" t="str">
        <f t="shared" ref="G1346:G1409" si="86">IF(C1346="y",D1346,"#NA")</f>
        <v>#NA</v>
      </c>
      <c r="H1346" s="25">
        <f t="shared" ref="H1346:H1409" si="87">IF(C1346&lt;&gt;"n","#NA",D1346)</f>
        <v>116467.37</v>
      </c>
    </row>
    <row r="1347" spans="1:8" x14ac:dyDescent="0.45">
      <c r="A1347" s="27">
        <v>43350</v>
      </c>
      <c r="B1347" s="25" t="str">
        <f>VLOOKUP(A1347,holiday!A1347:G3452,6,FALSE)</f>
        <v>Y</v>
      </c>
      <c r="C1347" s="25" t="s">
        <v>9</v>
      </c>
      <c r="D1347" s="25">
        <v>123583.52</v>
      </c>
      <c r="E1347" s="25" t="str">
        <f t="shared" si="84"/>
        <v>#NA</v>
      </c>
      <c r="F1347" s="25" t="str">
        <f t="shared" si="85"/>
        <v>#NA</v>
      </c>
      <c r="G1347" s="25" t="str">
        <f t="shared" si="86"/>
        <v>#NA</v>
      </c>
      <c r="H1347" s="25">
        <f t="shared" si="87"/>
        <v>123583.52</v>
      </c>
    </row>
    <row r="1348" spans="1:8" x14ac:dyDescent="0.45">
      <c r="A1348" s="27">
        <v>43351</v>
      </c>
      <c r="B1348" s="25" t="str">
        <f>VLOOKUP(A1348,holiday!A1348:G3453,6,FALSE)</f>
        <v>Y</v>
      </c>
      <c r="C1348" s="25" t="s">
        <v>9</v>
      </c>
      <c r="D1348" s="25">
        <v>109948.61500000001</v>
      </c>
      <c r="E1348" s="25" t="str">
        <f t="shared" si="84"/>
        <v>#NA</v>
      </c>
      <c r="F1348" s="25" t="str">
        <f t="shared" si="85"/>
        <v>#NA</v>
      </c>
      <c r="G1348" s="25" t="str">
        <f t="shared" si="86"/>
        <v>#NA</v>
      </c>
      <c r="H1348" s="25">
        <f t="shared" si="87"/>
        <v>109948.61500000001</v>
      </c>
    </row>
    <row r="1349" spans="1:8" x14ac:dyDescent="0.45">
      <c r="A1349" s="27">
        <v>43352</v>
      </c>
      <c r="B1349" s="25" t="str">
        <f>VLOOKUP(A1349,holiday!A1349:G3454,6,FALSE)</f>
        <v>Y</v>
      </c>
      <c r="C1349" s="25" t="s">
        <v>9</v>
      </c>
      <c r="D1349" s="25">
        <v>107838.95</v>
      </c>
      <c r="E1349" s="25" t="str">
        <f t="shared" si="84"/>
        <v>#NA</v>
      </c>
      <c r="F1349" s="25" t="str">
        <f t="shared" si="85"/>
        <v>#NA</v>
      </c>
      <c r="G1349" s="25" t="str">
        <f t="shared" si="86"/>
        <v>#NA</v>
      </c>
      <c r="H1349" s="25">
        <f t="shared" si="87"/>
        <v>107838.95</v>
      </c>
    </row>
    <row r="1350" spans="1:8" x14ac:dyDescent="0.45">
      <c r="A1350" s="27">
        <v>43353</v>
      </c>
      <c r="B1350" s="25" t="str">
        <f>VLOOKUP(A1350,holiday!A1350:G3455,6,FALSE)</f>
        <v>Y</v>
      </c>
      <c r="C1350" s="25" t="s">
        <v>9</v>
      </c>
      <c r="D1350" s="25">
        <v>123132.625</v>
      </c>
      <c r="E1350" s="25" t="str">
        <f t="shared" si="84"/>
        <v>#NA</v>
      </c>
      <c r="F1350" s="25" t="str">
        <f t="shared" si="85"/>
        <v>#NA</v>
      </c>
      <c r="G1350" s="25" t="str">
        <f t="shared" si="86"/>
        <v>#NA</v>
      </c>
      <c r="H1350" s="25">
        <f t="shared" si="87"/>
        <v>123132.625</v>
      </c>
    </row>
    <row r="1351" spans="1:8" x14ac:dyDescent="0.45">
      <c r="A1351" s="27">
        <v>43354</v>
      </c>
      <c r="B1351" s="25" t="str">
        <f>VLOOKUP(A1351,holiday!A1351:G3456,6,FALSE)</f>
        <v>Y</v>
      </c>
      <c r="C1351" s="25" t="s">
        <v>9</v>
      </c>
      <c r="D1351" s="25">
        <v>111096.53</v>
      </c>
      <c r="E1351" s="25" t="str">
        <f t="shared" si="84"/>
        <v>#NA</v>
      </c>
      <c r="F1351" s="25" t="str">
        <f t="shared" si="85"/>
        <v>#NA</v>
      </c>
      <c r="G1351" s="25" t="str">
        <f t="shared" si="86"/>
        <v>#NA</v>
      </c>
      <c r="H1351" s="25">
        <f t="shared" si="87"/>
        <v>111096.53</v>
      </c>
    </row>
    <row r="1352" spans="1:8" x14ac:dyDescent="0.45">
      <c r="A1352" s="27">
        <v>43355</v>
      </c>
      <c r="B1352" s="25" t="str">
        <f>VLOOKUP(A1352,holiday!A1352:G3457,6,FALSE)</f>
        <v>Y</v>
      </c>
      <c r="C1352" s="25" t="s">
        <v>9</v>
      </c>
      <c r="D1352" s="25">
        <v>112935.03999999999</v>
      </c>
      <c r="E1352" s="25" t="str">
        <f t="shared" si="84"/>
        <v>#NA</v>
      </c>
      <c r="F1352" s="25" t="str">
        <f t="shared" si="85"/>
        <v>#NA</v>
      </c>
      <c r="G1352" s="25" t="str">
        <f t="shared" si="86"/>
        <v>#NA</v>
      </c>
      <c r="H1352" s="25">
        <f t="shared" si="87"/>
        <v>112935.03999999999</v>
      </c>
    </row>
    <row r="1353" spans="1:8" x14ac:dyDescent="0.45">
      <c r="A1353" s="27">
        <v>43356</v>
      </c>
      <c r="B1353" s="25" t="str">
        <f>VLOOKUP(A1353,holiday!A1353:G3458,6,FALSE)</f>
        <v>Y</v>
      </c>
      <c r="C1353" s="25" t="s">
        <v>9</v>
      </c>
      <c r="D1353" s="25">
        <v>117880.565</v>
      </c>
      <c r="E1353" s="25" t="str">
        <f t="shared" si="84"/>
        <v>#NA</v>
      </c>
      <c r="F1353" s="25" t="str">
        <f t="shared" si="85"/>
        <v>#NA</v>
      </c>
      <c r="G1353" s="25" t="str">
        <f t="shared" si="86"/>
        <v>#NA</v>
      </c>
      <c r="H1353" s="25">
        <f t="shared" si="87"/>
        <v>117880.565</v>
      </c>
    </row>
    <row r="1354" spans="1:8" x14ac:dyDescent="0.45">
      <c r="A1354" s="27">
        <v>43357</v>
      </c>
      <c r="B1354" s="25" t="str">
        <f>VLOOKUP(A1354,holiday!A1354:G3459,6,FALSE)</f>
        <v>Y</v>
      </c>
      <c r="C1354" s="25" t="s">
        <v>9</v>
      </c>
      <c r="D1354" s="25">
        <v>111213.15</v>
      </c>
      <c r="E1354" s="25" t="str">
        <f t="shared" si="84"/>
        <v>#NA</v>
      </c>
      <c r="F1354" s="25" t="str">
        <f t="shared" si="85"/>
        <v>#NA</v>
      </c>
      <c r="G1354" s="25" t="str">
        <f t="shared" si="86"/>
        <v>#NA</v>
      </c>
      <c r="H1354" s="25">
        <f t="shared" si="87"/>
        <v>111213.15</v>
      </c>
    </row>
    <row r="1355" spans="1:8" x14ac:dyDescent="0.45">
      <c r="A1355" s="27">
        <v>43358</v>
      </c>
      <c r="B1355" s="25" t="str">
        <f>VLOOKUP(A1355,holiday!A1355:G3460,6,FALSE)</f>
        <v>Y</v>
      </c>
      <c r="C1355" s="25" t="s">
        <v>9</v>
      </c>
      <c r="D1355" s="25">
        <v>108632.355</v>
      </c>
      <c r="E1355" s="25" t="str">
        <f t="shared" si="84"/>
        <v>#NA</v>
      </c>
      <c r="F1355" s="25" t="str">
        <f t="shared" si="85"/>
        <v>#NA</v>
      </c>
      <c r="G1355" s="25" t="str">
        <f t="shared" si="86"/>
        <v>#NA</v>
      </c>
      <c r="H1355" s="25">
        <f t="shared" si="87"/>
        <v>108632.355</v>
      </c>
    </row>
    <row r="1356" spans="1:8" x14ac:dyDescent="0.45">
      <c r="A1356" s="27">
        <v>43359</v>
      </c>
      <c r="B1356" s="25" t="str">
        <f>VLOOKUP(A1356,holiday!A1356:G3461,6,FALSE)</f>
        <v>Y</v>
      </c>
      <c r="C1356" s="25" t="s">
        <v>9</v>
      </c>
      <c r="D1356" s="25">
        <v>113030.005</v>
      </c>
      <c r="E1356" s="25" t="str">
        <f t="shared" si="84"/>
        <v>#NA</v>
      </c>
      <c r="F1356" s="25" t="str">
        <f t="shared" si="85"/>
        <v>#NA</v>
      </c>
      <c r="G1356" s="25" t="str">
        <f t="shared" si="86"/>
        <v>#NA</v>
      </c>
      <c r="H1356" s="25">
        <f t="shared" si="87"/>
        <v>113030.005</v>
      </c>
    </row>
    <row r="1357" spans="1:8" x14ac:dyDescent="0.45">
      <c r="A1357" s="27">
        <v>43360</v>
      </c>
      <c r="B1357" s="25" t="str">
        <f>VLOOKUP(A1357,holiday!A1357:G3462,6,FALSE)</f>
        <v>Y</v>
      </c>
      <c r="C1357" s="25" t="s">
        <v>9</v>
      </c>
      <c r="D1357" s="25">
        <v>118208.24</v>
      </c>
      <c r="E1357" s="25" t="str">
        <f t="shared" si="84"/>
        <v>#NA</v>
      </c>
      <c r="F1357" s="25" t="str">
        <f t="shared" si="85"/>
        <v>#NA</v>
      </c>
      <c r="G1357" s="25" t="str">
        <f t="shared" si="86"/>
        <v>#NA</v>
      </c>
      <c r="H1357" s="25">
        <f t="shared" si="87"/>
        <v>118208.24</v>
      </c>
    </row>
    <row r="1358" spans="1:8" x14ac:dyDescent="0.45">
      <c r="A1358" s="27">
        <v>43361</v>
      </c>
      <c r="B1358" s="25" t="str">
        <f>VLOOKUP(A1358,holiday!A1358:G3463,6,FALSE)</f>
        <v>Y</v>
      </c>
      <c r="C1358" s="25" t="s">
        <v>9</v>
      </c>
      <c r="D1358" s="25">
        <v>119622.285</v>
      </c>
      <c r="E1358" s="25" t="str">
        <f t="shared" si="84"/>
        <v>#NA</v>
      </c>
      <c r="F1358" s="25" t="str">
        <f t="shared" si="85"/>
        <v>#NA</v>
      </c>
      <c r="G1358" s="25" t="str">
        <f t="shared" si="86"/>
        <v>#NA</v>
      </c>
      <c r="H1358" s="25">
        <f t="shared" si="87"/>
        <v>119622.285</v>
      </c>
    </row>
    <row r="1359" spans="1:8" x14ac:dyDescent="0.45">
      <c r="A1359" s="27">
        <v>43362</v>
      </c>
      <c r="B1359" s="25" t="str">
        <f>VLOOKUP(A1359,holiday!A1359:G3464,6,FALSE)</f>
        <v>Y</v>
      </c>
      <c r="C1359" s="25" t="s">
        <v>9</v>
      </c>
      <c r="D1359" s="25">
        <v>123787.77</v>
      </c>
      <c r="E1359" s="25" t="str">
        <f t="shared" si="84"/>
        <v>#NA</v>
      </c>
      <c r="F1359" s="25" t="str">
        <f t="shared" si="85"/>
        <v>#NA</v>
      </c>
      <c r="G1359" s="25" t="str">
        <f t="shared" si="86"/>
        <v>#NA</v>
      </c>
      <c r="H1359" s="25">
        <f t="shared" si="87"/>
        <v>123787.77</v>
      </c>
    </row>
    <row r="1360" spans="1:8" x14ac:dyDescent="0.45">
      <c r="A1360" s="27">
        <v>43363</v>
      </c>
      <c r="B1360" s="25" t="str">
        <f>VLOOKUP(A1360,holiday!A1360:G3465,6,FALSE)</f>
        <v>Y</v>
      </c>
      <c r="C1360" s="25" t="s">
        <v>9</v>
      </c>
      <c r="D1360" s="25">
        <v>125335.57</v>
      </c>
      <c r="E1360" s="25" t="str">
        <f t="shared" si="84"/>
        <v>#NA</v>
      </c>
      <c r="F1360" s="25" t="str">
        <f t="shared" si="85"/>
        <v>#NA</v>
      </c>
      <c r="G1360" s="25" t="str">
        <f t="shared" si="86"/>
        <v>#NA</v>
      </c>
      <c r="H1360" s="25">
        <f t="shared" si="87"/>
        <v>125335.57</v>
      </c>
    </row>
    <row r="1361" spans="1:8" x14ac:dyDescent="0.45">
      <c r="A1361" s="27">
        <v>43364</v>
      </c>
      <c r="B1361" s="25" t="str">
        <f>VLOOKUP(A1361,holiday!A1361:G3466,6,FALSE)</f>
        <v>N</v>
      </c>
      <c r="C1361" s="25" t="s">
        <v>9</v>
      </c>
      <c r="D1361" s="25">
        <v>120372.48</v>
      </c>
      <c r="E1361" s="25" t="str">
        <f t="shared" si="84"/>
        <v>#NA</v>
      </c>
      <c r="F1361" s="25">
        <f t="shared" si="85"/>
        <v>120372.48</v>
      </c>
      <c r="G1361" s="25" t="str">
        <f t="shared" si="86"/>
        <v>#NA</v>
      </c>
      <c r="H1361" s="25">
        <f t="shared" si="87"/>
        <v>120372.48</v>
      </c>
    </row>
    <row r="1362" spans="1:8" x14ac:dyDescent="0.45">
      <c r="A1362" s="27">
        <v>43365</v>
      </c>
      <c r="B1362" s="25" t="str">
        <f>VLOOKUP(A1362,holiday!A1362:G3467,6,FALSE)</f>
        <v>N</v>
      </c>
      <c r="C1362" s="25" t="s">
        <v>9</v>
      </c>
      <c r="D1362" s="25">
        <v>107731.72</v>
      </c>
      <c r="E1362" s="25" t="str">
        <f t="shared" si="84"/>
        <v>#NA</v>
      </c>
      <c r="F1362" s="25">
        <f t="shared" si="85"/>
        <v>107731.72</v>
      </c>
      <c r="G1362" s="25" t="str">
        <f t="shared" si="86"/>
        <v>#NA</v>
      </c>
      <c r="H1362" s="25">
        <f t="shared" si="87"/>
        <v>107731.72</v>
      </c>
    </row>
    <row r="1363" spans="1:8" x14ac:dyDescent="0.45">
      <c r="A1363" s="27">
        <v>43366</v>
      </c>
      <c r="B1363" s="25" t="str">
        <f>VLOOKUP(A1363,holiday!A1363:G3468,6,FALSE)</f>
        <v>N</v>
      </c>
      <c r="C1363" s="25" t="s">
        <v>9</v>
      </c>
      <c r="D1363" s="25">
        <v>107332.1</v>
      </c>
      <c r="E1363" s="25" t="str">
        <f t="shared" si="84"/>
        <v>#NA</v>
      </c>
      <c r="F1363" s="25">
        <f t="shared" si="85"/>
        <v>107332.1</v>
      </c>
      <c r="G1363" s="25" t="str">
        <f t="shared" si="86"/>
        <v>#NA</v>
      </c>
      <c r="H1363" s="25">
        <f t="shared" si="87"/>
        <v>107332.1</v>
      </c>
    </row>
    <row r="1364" spans="1:8" x14ac:dyDescent="0.45">
      <c r="A1364" s="27">
        <v>43367</v>
      </c>
      <c r="B1364" s="25" t="str">
        <f>VLOOKUP(A1364,holiday!A1364:G3469,6,FALSE)</f>
        <v>N</v>
      </c>
      <c r="C1364" s="25" t="s">
        <v>9</v>
      </c>
      <c r="D1364" s="25">
        <v>119535.715</v>
      </c>
      <c r="E1364" s="25" t="str">
        <f t="shared" si="84"/>
        <v>#NA</v>
      </c>
      <c r="F1364" s="25">
        <f t="shared" si="85"/>
        <v>119535.715</v>
      </c>
      <c r="G1364" s="25" t="str">
        <f t="shared" si="86"/>
        <v>#NA</v>
      </c>
      <c r="H1364" s="25">
        <f t="shared" si="87"/>
        <v>119535.715</v>
      </c>
    </row>
    <row r="1365" spans="1:8" x14ac:dyDescent="0.45">
      <c r="A1365" s="27">
        <v>43368</v>
      </c>
      <c r="B1365" s="25" t="str">
        <f>VLOOKUP(A1365,holiday!A1365:G3470,6,FALSE)</f>
        <v>N</v>
      </c>
      <c r="C1365" s="25" t="s">
        <v>9</v>
      </c>
      <c r="D1365" s="25">
        <v>124797.08500000001</v>
      </c>
      <c r="E1365" s="25" t="str">
        <f t="shared" si="84"/>
        <v>#NA</v>
      </c>
      <c r="F1365" s="25">
        <f t="shared" si="85"/>
        <v>124797.08500000001</v>
      </c>
      <c r="G1365" s="25" t="str">
        <f t="shared" si="86"/>
        <v>#NA</v>
      </c>
      <c r="H1365" s="25">
        <f t="shared" si="87"/>
        <v>124797.08500000001</v>
      </c>
    </row>
    <row r="1366" spans="1:8" x14ac:dyDescent="0.45">
      <c r="A1366" s="27">
        <v>43369</v>
      </c>
      <c r="B1366" s="25" t="str">
        <f>VLOOKUP(A1366,holiday!A1366:G3471,6,FALSE)</f>
        <v>N</v>
      </c>
      <c r="C1366" s="25" t="s">
        <v>9</v>
      </c>
      <c r="D1366" s="25">
        <v>119238.345</v>
      </c>
      <c r="E1366" s="25" t="str">
        <f t="shared" si="84"/>
        <v>#NA</v>
      </c>
      <c r="F1366" s="25">
        <f t="shared" si="85"/>
        <v>119238.345</v>
      </c>
      <c r="G1366" s="25" t="str">
        <f t="shared" si="86"/>
        <v>#NA</v>
      </c>
      <c r="H1366" s="25">
        <f t="shared" si="87"/>
        <v>119238.345</v>
      </c>
    </row>
    <row r="1367" spans="1:8" x14ac:dyDescent="0.45">
      <c r="A1367" s="27">
        <v>43370</v>
      </c>
      <c r="B1367" s="25" t="str">
        <f>VLOOKUP(A1367,holiday!A1367:G3472,6,FALSE)</f>
        <v>N</v>
      </c>
      <c r="C1367" s="25" t="s">
        <v>9</v>
      </c>
      <c r="D1367" s="25">
        <v>110878.67</v>
      </c>
      <c r="E1367" s="25" t="str">
        <f t="shared" si="84"/>
        <v>#NA</v>
      </c>
      <c r="F1367" s="25">
        <f t="shared" si="85"/>
        <v>110878.67</v>
      </c>
      <c r="G1367" s="25" t="str">
        <f t="shared" si="86"/>
        <v>#NA</v>
      </c>
      <c r="H1367" s="25">
        <f t="shared" si="87"/>
        <v>110878.67</v>
      </c>
    </row>
    <row r="1368" spans="1:8" x14ac:dyDescent="0.45">
      <c r="A1368" s="27">
        <v>43371</v>
      </c>
      <c r="B1368" s="25" t="str">
        <f>VLOOKUP(A1368,holiday!A1368:G3473,6,FALSE)</f>
        <v>N</v>
      </c>
      <c r="C1368" s="25" t="s">
        <v>10</v>
      </c>
      <c r="D1368" s="25">
        <v>108622.42</v>
      </c>
      <c r="E1368" s="25" t="str">
        <f t="shared" si="84"/>
        <v>#NA</v>
      </c>
      <c r="F1368" s="25">
        <f t="shared" si="85"/>
        <v>108622.42</v>
      </c>
      <c r="G1368" s="25">
        <f t="shared" si="86"/>
        <v>108622.42</v>
      </c>
      <c r="H1368" s="25" t="str">
        <f t="shared" si="87"/>
        <v>#NA</v>
      </c>
    </row>
    <row r="1369" spans="1:8" x14ac:dyDescent="0.45">
      <c r="A1369" s="27">
        <v>43372</v>
      </c>
      <c r="B1369" s="25" t="str">
        <f>VLOOKUP(A1369,holiday!A1369:G3474,6,FALSE)</f>
        <v>N</v>
      </c>
      <c r="C1369" s="25" t="s">
        <v>9</v>
      </c>
      <c r="D1369" s="25">
        <v>109315.065</v>
      </c>
      <c r="E1369" s="25" t="str">
        <f t="shared" si="84"/>
        <v>#NA</v>
      </c>
      <c r="F1369" s="25">
        <f t="shared" si="85"/>
        <v>109315.065</v>
      </c>
      <c r="G1369" s="25" t="str">
        <f t="shared" si="86"/>
        <v>#NA</v>
      </c>
      <c r="H1369" s="25">
        <f t="shared" si="87"/>
        <v>109315.065</v>
      </c>
    </row>
    <row r="1370" spans="1:8" x14ac:dyDescent="0.45">
      <c r="A1370" s="27">
        <v>43373</v>
      </c>
      <c r="B1370" s="25" t="str">
        <f>VLOOKUP(A1370,holiday!A1370:G3475,6,FALSE)</f>
        <v>N</v>
      </c>
      <c r="C1370" s="25" t="s">
        <v>9</v>
      </c>
      <c r="D1370" s="25">
        <v>106236.23</v>
      </c>
      <c r="E1370" s="25" t="str">
        <f t="shared" si="84"/>
        <v>#NA</v>
      </c>
      <c r="F1370" s="25">
        <f t="shared" si="85"/>
        <v>106236.23</v>
      </c>
      <c r="G1370" s="25" t="str">
        <f t="shared" si="86"/>
        <v>#NA</v>
      </c>
      <c r="H1370" s="25">
        <f t="shared" si="87"/>
        <v>106236.23</v>
      </c>
    </row>
    <row r="1371" spans="1:8" x14ac:dyDescent="0.45">
      <c r="A1371" s="27">
        <v>43374</v>
      </c>
      <c r="B1371" s="25" t="str">
        <f>VLOOKUP(A1371,holiday!A1371:G3476,6,FALSE)</f>
        <v>N</v>
      </c>
      <c r="C1371" s="25" t="s">
        <v>9</v>
      </c>
      <c r="D1371" s="25">
        <v>114466.64</v>
      </c>
      <c r="E1371" s="25" t="str">
        <f t="shared" si="84"/>
        <v>#NA</v>
      </c>
      <c r="F1371" s="25">
        <f t="shared" si="85"/>
        <v>114466.64</v>
      </c>
      <c r="G1371" s="25" t="str">
        <f t="shared" si="86"/>
        <v>#NA</v>
      </c>
      <c r="H1371" s="25">
        <f t="shared" si="87"/>
        <v>114466.64</v>
      </c>
    </row>
    <row r="1372" spans="1:8" x14ac:dyDescent="0.45">
      <c r="A1372" s="27">
        <v>43375</v>
      </c>
      <c r="B1372" s="25" t="str">
        <f>VLOOKUP(A1372,holiday!A1372:G3477,6,FALSE)</f>
        <v>N</v>
      </c>
      <c r="C1372" s="25" t="s">
        <v>9</v>
      </c>
      <c r="D1372" s="25">
        <v>114458.205</v>
      </c>
      <c r="E1372" s="25" t="str">
        <f t="shared" si="84"/>
        <v>#NA</v>
      </c>
      <c r="F1372" s="25">
        <f t="shared" si="85"/>
        <v>114458.205</v>
      </c>
      <c r="G1372" s="25" t="str">
        <f t="shared" si="86"/>
        <v>#NA</v>
      </c>
      <c r="H1372" s="25">
        <f t="shared" si="87"/>
        <v>114458.205</v>
      </c>
    </row>
    <row r="1373" spans="1:8" x14ac:dyDescent="0.45">
      <c r="A1373" s="27">
        <v>43376</v>
      </c>
      <c r="B1373" s="25" t="str">
        <f>VLOOKUP(A1373,holiday!A1373:G3478,6,FALSE)</f>
        <v>N</v>
      </c>
      <c r="C1373" s="25" t="s">
        <v>9</v>
      </c>
      <c r="D1373" s="25">
        <v>115490.83500000001</v>
      </c>
      <c r="E1373" s="25" t="str">
        <f t="shared" si="84"/>
        <v>#NA</v>
      </c>
      <c r="F1373" s="25">
        <f t="shared" si="85"/>
        <v>115490.83500000001</v>
      </c>
      <c r="G1373" s="25" t="str">
        <f t="shared" si="86"/>
        <v>#NA</v>
      </c>
      <c r="H1373" s="25">
        <f t="shared" si="87"/>
        <v>115490.83500000001</v>
      </c>
    </row>
    <row r="1374" spans="1:8" x14ac:dyDescent="0.45">
      <c r="A1374" s="27">
        <v>43377</v>
      </c>
      <c r="B1374" s="25" t="str">
        <f>VLOOKUP(A1374,holiday!A1374:G3479,6,FALSE)</f>
        <v>N</v>
      </c>
      <c r="C1374" s="25" t="s">
        <v>9</v>
      </c>
      <c r="D1374" s="25">
        <v>115294.12</v>
      </c>
      <c r="E1374" s="25" t="str">
        <f t="shared" si="84"/>
        <v>#NA</v>
      </c>
      <c r="F1374" s="25">
        <f t="shared" si="85"/>
        <v>115294.12</v>
      </c>
      <c r="G1374" s="25" t="str">
        <f t="shared" si="86"/>
        <v>#NA</v>
      </c>
      <c r="H1374" s="25">
        <f t="shared" si="87"/>
        <v>115294.12</v>
      </c>
    </row>
    <row r="1375" spans="1:8" x14ac:dyDescent="0.45">
      <c r="A1375" s="27">
        <v>43378</v>
      </c>
      <c r="B1375" s="25" t="str">
        <f>VLOOKUP(A1375,holiday!A1375:G3480,6,FALSE)</f>
        <v>N</v>
      </c>
      <c r="C1375" s="25" t="s">
        <v>9</v>
      </c>
      <c r="D1375" s="25">
        <v>112576.545</v>
      </c>
      <c r="E1375" s="25" t="str">
        <f t="shared" si="84"/>
        <v>#NA</v>
      </c>
      <c r="F1375" s="25">
        <f t="shared" si="85"/>
        <v>112576.545</v>
      </c>
      <c r="G1375" s="25" t="str">
        <f t="shared" si="86"/>
        <v>#NA</v>
      </c>
      <c r="H1375" s="25">
        <f t="shared" si="87"/>
        <v>112576.545</v>
      </c>
    </row>
    <row r="1376" spans="1:8" x14ac:dyDescent="0.45">
      <c r="A1376" s="27">
        <v>43379</v>
      </c>
      <c r="B1376" s="25" t="str">
        <f>VLOOKUP(A1376,holiday!A1376:G3481,6,FALSE)</f>
        <v>N</v>
      </c>
      <c r="C1376" s="25" t="s">
        <v>9</v>
      </c>
      <c r="D1376" s="25">
        <v>102988.145</v>
      </c>
      <c r="E1376" s="25" t="str">
        <f t="shared" si="84"/>
        <v>#NA</v>
      </c>
      <c r="F1376" s="25">
        <f t="shared" si="85"/>
        <v>102988.145</v>
      </c>
      <c r="G1376" s="25" t="str">
        <f t="shared" si="86"/>
        <v>#NA</v>
      </c>
      <c r="H1376" s="25">
        <f t="shared" si="87"/>
        <v>102988.145</v>
      </c>
    </row>
    <row r="1377" spans="1:8" x14ac:dyDescent="0.45">
      <c r="A1377" s="27">
        <v>43380</v>
      </c>
      <c r="B1377" s="25" t="str">
        <f>VLOOKUP(A1377,holiday!A1377:G3482,6,FALSE)</f>
        <v>N</v>
      </c>
      <c r="C1377" s="25" t="s">
        <v>9</v>
      </c>
      <c r="D1377" s="25">
        <v>100476.705</v>
      </c>
      <c r="E1377" s="25" t="str">
        <f t="shared" si="84"/>
        <v>#NA</v>
      </c>
      <c r="F1377" s="25">
        <f t="shared" si="85"/>
        <v>100476.705</v>
      </c>
      <c r="G1377" s="25" t="str">
        <f t="shared" si="86"/>
        <v>#NA</v>
      </c>
      <c r="H1377" s="25">
        <f t="shared" si="87"/>
        <v>100476.705</v>
      </c>
    </row>
    <row r="1378" spans="1:8" x14ac:dyDescent="0.45">
      <c r="A1378" s="27">
        <v>43381</v>
      </c>
      <c r="B1378" s="25" t="str">
        <f>VLOOKUP(A1378,holiday!A1378:G3483,6,FALSE)</f>
        <v>N</v>
      </c>
      <c r="C1378" s="25" t="s">
        <v>9</v>
      </c>
      <c r="D1378" s="25">
        <v>113945.5</v>
      </c>
      <c r="E1378" s="25" t="str">
        <f t="shared" si="84"/>
        <v>#NA</v>
      </c>
      <c r="F1378" s="25">
        <f t="shared" si="85"/>
        <v>113945.5</v>
      </c>
      <c r="G1378" s="25" t="str">
        <f t="shared" si="86"/>
        <v>#NA</v>
      </c>
      <c r="H1378" s="25">
        <f t="shared" si="87"/>
        <v>113945.5</v>
      </c>
    </row>
    <row r="1379" spans="1:8" x14ac:dyDescent="0.45">
      <c r="A1379" s="27">
        <v>43382</v>
      </c>
      <c r="B1379" s="25" t="str">
        <f>VLOOKUP(A1379,holiday!A1379:G3484,6,FALSE)</f>
        <v>Y</v>
      </c>
      <c r="C1379" s="25" t="s">
        <v>9</v>
      </c>
      <c r="D1379" s="25">
        <v>116449.31</v>
      </c>
      <c r="E1379" s="25" t="str">
        <f t="shared" si="84"/>
        <v>#NA</v>
      </c>
      <c r="F1379" s="25" t="str">
        <f t="shared" si="85"/>
        <v>#NA</v>
      </c>
      <c r="G1379" s="25" t="str">
        <f t="shared" si="86"/>
        <v>#NA</v>
      </c>
      <c r="H1379" s="25">
        <f t="shared" si="87"/>
        <v>116449.31</v>
      </c>
    </row>
    <row r="1380" spans="1:8" x14ac:dyDescent="0.45">
      <c r="A1380" s="27">
        <v>43383</v>
      </c>
      <c r="B1380" s="25" t="str">
        <f>VLOOKUP(A1380,holiday!A1380:G3485,6,FALSE)</f>
        <v>Y</v>
      </c>
      <c r="C1380" s="25" t="s">
        <v>9</v>
      </c>
      <c r="D1380" s="25">
        <v>109551.08</v>
      </c>
      <c r="E1380" s="25" t="str">
        <f t="shared" si="84"/>
        <v>#NA</v>
      </c>
      <c r="F1380" s="25" t="str">
        <f t="shared" si="85"/>
        <v>#NA</v>
      </c>
      <c r="G1380" s="25" t="str">
        <f t="shared" si="86"/>
        <v>#NA</v>
      </c>
      <c r="H1380" s="25">
        <f t="shared" si="87"/>
        <v>109551.08</v>
      </c>
    </row>
    <row r="1381" spans="1:8" x14ac:dyDescent="0.45">
      <c r="A1381" s="27">
        <v>43384</v>
      </c>
      <c r="B1381" s="25" t="str">
        <f>VLOOKUP(A1381,holiday!A1381:G3486,6,FALSE)</f>
        <v>Y</v>
      </c>
      <c r="C1381" s="25" t="s">
        <v>9</v>
      </c>
      <c r="D1381" s="25">
        <v>110432.33</v>
      </c>
      <c r="E1381" s="25" t="str">
        <f t="shared" si="84"/>
        <v>#NA</v>
      </c>
      <c r="F1381" s="25" t="str">
        <f t="shared" si="85"/>
        <v>#NA</v>
      </c>
      <c r="G1381" s="25" t="str">
        <f t="shared" si="86"/>
        <v>#NA</v>
      </c>
      <c r="H1381" s="25">
        <f t="shared" si="87"/>
        <v>110432.33</v>
      </c>
    </row>
    <row r="1382" spans="1:8" x14ac:dyDescent="0.45">
      <c r="A1382" s="27">
        <v>43385</v>
      </c>
      <c r="B1382" s="25" t="str">
        <f>VLOOKUP(A1382,holiday!A1382:G3487,6,FALSE)</f>
        <v>Y</v>
      </c>
      <c r="C1382" s="25" t="s">
        <v>9</v>
      </c>
      <c r="D1382" s="25">
        <v>110457.33500000001</v>
      </c>
      <c r="E1382" s="25" t="str">
        <f t="shared" si="84"/>
        <v>#NA</v>
      </c>
      <c r="F1382" s="25" t="str">
        <f t="shared" si="85"/>
        <v>#NA</v>
      </c>
      <c r="G1382" s="25" t="str">
        <f t="shared" si="86"/>
        <v>#NA</v>
      </c>
      <c r="H1382" s="25">
        <f t="shared" si="87"/>
        <v>110457.33500000001</v>
      </c>
    </row>
    <row r="1383" spans="1:8" x14ac:dyDescent="0.45">
      <c r="A1383" s="27">
        <v>43386</v>
      </c>
      <c r="B1383" s="25" t="str">
        <f>VLOOKUP(A1383,holiday!A1383:G3488,6,FALSE)</f>
        <v>Y</v>
      </c>
      <c r="C1383" s="25" t="s">
        <v>9</v>
      </c>
      <c r="D1383" s="25">
        <v>96584.744999999995</v>
      </c>
      <c r="E1383" s="25" t="str">
        <f t="shared" si="84"/>
        <v>#NA</v>
      </c>
      <c r="F1383" s="25" t="str">
        <f t="shared" si="85"/>
        <v>#NA</v>
      </c>
      <c r="G1383" s="25" t="str">
        <f t="shared" si="86"/>
        <v>#NA</v>
      </c>
      <c r="H1383" s="25">
        <f t="shared" si="87"/>
        <v>96584.744999999995</v>
      </c>
    </row>
    <row r="1384" spans="1:8" x14ac:dyDescent="0.45">
      <c r="A1384" s="27">
        <v>43387</v>
      </c>
      <c r="B1384" s="25" t="str">
        <f>VLOOKUP(A1384,holiday!A1384:G3489,6,FALSE)</f>
        <v>Y</v>
      </c>
      <c r="C1384" s="25" t="s">
        <v>9</v>
      </c>
      <c r="D1384" s="25">
        <v>90918.615000000005</v>
      </c>
      <c r="E1384" s="25" t="str">
        <f t="shared" si="84"/>
        <v>#NA</v>
      </c>
      <c r="F1384" s="25" t="str">
        <f t="shared" si="85"/>
        <v>#NA</v>
      </c>
      <c r="G1384" s="25" t="str">
        <f t="shared" si="86"/>
        <v>#NA</v>
      </c>
      <c r="H1384" s="25">
        <f t="shared" si="87"/>
        <v>90918.615000000005</v>
      </c>
    </row>
    <row r="1385" spans="1:8" x14ac:dyDescent="0.45">
      <c r="A1385" s="27">
        <v>43388</v>
      </c>
      <c r="B1385" s="25" t="str">
        <f>VLOOKUP(A1385,holiday!A1385:G3490,6,FALSE)</f>
        <v>Y</v>
      </c>
      <c r="C1385" s="25" t="s">
        <v>9</v>
      </c>
      <c r="D1385" s="25">
        <v>108070.27499999999</v>
      </c>
      <c r="E1385" s="25" t="str">
        <f t="shared" si="84"/>
        <v>#NA</v>
      </c>
      <c r="F1385" s="25" t="str">
        <f t="shared" si="85"/>
        <v>#NA</v>
      </c>
      <c r="G1385" s="25" t="str">
        <f t="shared" si="86"/>
        <v>#NA</v>
      </c>
      <c r="H1385" s="25">
        <f t="shared" si="87"/>
        <v>108070.27499999999</v>
      </c>
    </row>
    <row r="1386" spans="1:8" x14ac:dyDescent="0.45">
      <c r="A1386" s="27">
        <v>43389</v>
      </c>
      <c r="B1386" s="25" t="str">
        <f>VLOOKUP(A1386,holiday!A1386:G3491,6,FALSE)</f>
        <v>Y</v>
      </c>
      <c r="C1386" s="25" t="s">
        <v>9</v>
      </c>
      <c r="D1386" s="25">
        <v>113889.41</v>
      </c>
      <c r="E1386" s="25" t="str">
        <f t="shared" si="84"/>
        <v>#NA</v>
      </c>
      <c r="F1386" s="25" t="str">
        <f t="shared" si="85"/>
        <v>#NA</v>
      </c>
      <c r="G1386" s="25" t="str">
        <f t="shared" si="86"/>
        <v>#NA</v>
      </c>
      <c r="H1386" s="25">
        <f t="shared" si="87"/>
        <v>113889.41</v>
      </c>
    </row>
    <row r="1387" spans="1:8" x14ac:dyDescent="0.45">
      <c r="A1387" s="27">
        <v>43390</v>
      </c>
      <c r="B1387" s="25" t="str">
        <f>VLOOKUP(A1387,holiday!A1387:G3492,6,FALSE)</f>
        <v>Y</v>
      </c>
      <c r="C1387" s="25" t="s">
        <v>9</v>
      </c>
      <c r="D1387" s="25">
        <v>112592.26</v>
      </c>
      <c r="E1387" s="25" t="str">
        <f t="shared" si="84"/>
        <v>#NA</v>
      </c>
      <c r="F1387" s="25" t="str">
        <f t="shared" si="85"/>
        <v>#NA</v>
      </c>
      <c r="G1387" s="25" t="str">
        <f t="shared" si="86"/>
        <v>#NA</v>
      </c>
      <c r="H1387" s="25">
        <f t="shared" si="87"/>
        <v>112592.26</v>
      </c>
    </row>
    <row r="1388" spans="1:8" x14ac:dyDescent="0.45">
      <c r="A1388" s="27">
        <v>43391</v>
      </c>
      <c r="B1388" s="25" t="str">
        <f>VLOOKUP(A1388,holiday!A1388:G3493,6,FALSE)</f>
        <v>Y</v>
      </c>
      <c r="C1388" s="25" t="s">
        <v>9</v>
      </c>
      <c r="D1388" s="25">
        <v>112806.58500000001</v>
      </c>
      <c r="E1388" s="25" t="str">
        <f t="shared" si="84"/>
        <v>#NA</v>
      </c>
      <c r="F1388" s="25" t="str">
        <f t="shared" si="85"/>
        <v>#NA</v>
      </c>
      <c r="G1388" s="25" t="str">
        <f t="shared" si="86"/>
        <v>#NA</v>
      </c>
      <c r="H1388" s="25">
        <f t="shared" si="87"/>
        <v>112806.58500000001</v>
      </c>
    </row>
    <row r="1389" spans="1:8" x14ac:dyDescent="0.45">
      <c r="A1389" s="27">
        <v>43392</v>
      </c>
      <c r="B1389" s="25" t="str">
        <f>VLOOKUP(A1389,holiday!A1389:G3494,6,FALSE)</f>
        <v>Y</v>
      </c>
      <c r="C1389" s="25" t="s">
        <v>9</v>
      </c>
      <c r="D1389" s="25">
        <v>107940.16</v>
      </c>
      <c r="E1389" s="25" t="str">
        <f t="shared" si="84"/>
        <v>#NA</v>
      </c>
      <c r="F1389" s="25" t="str">
        <f t="shared" si="85"/>
        <v>#NA</v>
      </c>
      <c r="G1389" s="25" t="str">
        <f t="shared" si="86"/>
        <v>#NA</v>
      </c>
      <c r="H1389" s="25">
        <f t="shared" si="87"/>
        <v>107940.16</v>
      </c>
    </row>
    <row r="1390" spans="1:8" x14ac:dyDescent="0.45">
      <c r="A1390" s="27">
        <v>43393</v>
      </c>
      <c r="B1390" s="25" t="str">
        <f>VLOOKUP(A1390,holiday!A1390:G3495,6,FALSE)</f>
        <v>Y</v>
      </c>
      <c r="C1390" s="25" t="s">
        <v>9</v>
      </c>
      <c r="D1390" s="25">
        <v>99368.854999999996</v>
      </c>
      <c r="E1390" s="25" t="str">
        <f t="shared" si="84"/>
        <v>#NA</v>
      </c>
      <c r="F1390" s="25" t="str">
        <f t="shared" si="85"/>
        <v>#NA</v>
      </c>
      <c r="G1390" s="25" t="str">
        <f t="shared" si="86"/>
        <v>#NA</v>
      </c>
      <c r="H1390" s="25">
        <f t="shared" si="87"/>
        <v>99368.854999999996</v>
      </c>
    </row>
    <row r="1391" spans="1:8" x14ac:dyDescent="0.45">
      <c r="A1391" s="27">
        <v>43394</v>
      </c>
      <c r="B1391" s="25" t="str">
        <f>VLOOKUP(A1391,holiday!A1391:G3496,6,FALSE)</f>
        <v>Y</v>
      </c>
      <c r="C1391" s="25" t="s">
        <v>9</v>
      </c>
      <c r="D1391" s="25">
        <v>98427.53</v>
      </c>
      <c r="E1391" s="25" t="str">
        <f t="shared" si="84"/>
        <v>#NA</v>
      </c>
      <c r="F1391" s="25" t="str">
        <f t="shared" si="85"/>
        <v>#NA</v>
      </c>
      <c r="G1391" s="25" t="str">
        <f t="shared" si="86"/>
        <v>#NA</v>
      </c>
      <c r="H1391" s="25">
        <f t="shared" si="87"/>
        <v>98427.53</v>
      </c>
    </row>
    <row r="1392" spans="1:8" x14ac:dyDescent="0.45">
      <c r="A1392" s="27">
        <v>43395</v>
      </c>
      <c r="B1392" s="25" t="str">
        <f>VLOOKUP(A1392,holiday!A1392:G3497,6,FALSE)</f>
        <v>Y</v>
      </c>
      <c r="C1392" s="25" t="s">
        <v>9</v>
      </c>
      <c r="D1392" s="25">
        <v>105893.61500000001</v>
      </c>
      <c r="E1392" s="25" t="str">
        <f t="shared" si="84"/>
        <v>#NA</v>
      </c>
      <c r="F1392" s="25" t="str">
        <f t="shared" si="85"/>
        <v>#NA</v>
      </c>
      <c r="G1392" s="25" t="str">
        <f t="shared" si="86"/>
        <v>#NA</v>
      </c>
      <c r="H1392" s="25">
        <f t="shared" si="87"/>
        <v>105893.61500000001</v>
      </c>
    </row>
    <row r="1393" spans="1:8" x14ac:dyDescent="0.45">
      <c r="A1393" s="27">
        <v>43396</v>
      </c>
      <c r="B1393" s="25" t="str">
        <f>VLOOKUP(A1393,holiday!A1393:G3498,6,FALSE)</f>
        <v>Y</v>
      </c>
      <c r="C1393" s="25" t="s">
        <v>9</v>
      </c>
      <c r="D1393" s="25">
        <v>109241.565</v>
      </c>
      <c r="E1393" s="25" t="str">
        <f t="shared" si="84"/>
        <v>#NA</v>
      </c>
      <c r="F1393" s="25" t="str">
        <f t="shared" si="85"/>
        <v>#NA</v>
      </c>
      <c r="G1393" s="25" t="str">
        <f t="shared" si="86"/>
        <v>#NA</v>
      </c>
      <c r="H1393" s="25">
        <f t="shared" si="87"/>
        <v>109241.565</v>
      </c>
    </row>
    <row r="1394" spans="1:8" x14ac:dyDescent="0.45">
      <c r="A1394" s="27">
        <v>43397</v>
      </c>
      <c r="B1394" s="25" t="str">
        <f>VLOOKUP(A1394,holiday!A1394:G3499,6,FALSE)</f>
        <v>Y</v>
      </c>
      <c r="C1394" s="25" t="s">
        <v>9</v>
      </c>
      <c r="D1394" s="25">
        <v>111423.36500000001</v>
      </c>
      <c r="E1394" s="25" t="str">
        <f t="shared" si="84"/>
        <v>#NA</v>
      </c>
      <c r="F1394" s="25" t="str">
        <f t="shared" si="85"/>
        <v>#NA</v>
      </c>
      <c r="G1394" s="25" t="str">
        <f t="shared" si="86"/>
        <v>#NA</v>
      </c>
      <c r="H1394" s="25">
        <f t="shared" si="87"/>
        <v>111423.36500000001</v>
      </c>
    </row>
    <row r="1395" spans="1:8" x14ac:dyDescent="0.45">
      <c r="A1395" s="27">
        <v>43398</v>
      </c>
      <c r="B1395" s="25" t="str">
        <f>VLOOKUP(A1395,holiday!A1395:G3500,6,FALSE)</f>
        <v>Y</v>
      </c>
      <c r="C1395" s="25" t="s">
        <v>9</v>
      </c>
      <c r="D1395" s="25">
        <v>112414.39</v>
      </c>
      <c r="E1395" s="25" t="str">
        <f t="shared" si="84"/>
        <v>#NA</v>
      </c>
      <c r="F1395" s="25" t="str">
        <f t="shared" si="85"/>
        <v>#NA</v>
      </c>
      <c r="G1395" s="25" t="str">
        <f t="shared" si="86"/>
        <v>#NA</v>
      </c>
      <c r="H1395" s="25">
        <f t="shared" si="87"/>
        <v>112414.39</v>
      </c>
    </row>
    <row r="1396" spans="1:8" x14ac:dyDescent="0.45">
      <c r="A1396" s="27">
        <v>43399</v>
      </c>
      <c r="B1396" s="25" t="str">
        <f>VLOOKUP(A1396,holiday!A1396:G3501,6,FALSE)</f>
        <v>Y</v>
      </c>
      <c r="C1396" s="25" t="s">
        <v>9</v>
      </c>
      <c r="D1396" s="25">
        <v>111145.12</v>
      </c>
      <c r="E1396" s="25" t="str">
        <f t="shared" si="84"/>
        <v>#NA</v>
      </c>
      <c r="F1396" s="25" t="str">
        <f t="shared" si="85"/>
        <v>#NA</v>
      </c>
      <c r="G1396" s="25" t="str">
        <f t="shared" si="86"/>
        <v>#NA</v>
      </c>
      <c r="H1396" s="25">
        <f t="shared" si="87"/>
        <v>111145.12</v>
      </c>
    </row>
    <row r="1397" spans="1:8" x14ac:dyDescent="0.45">
      <c r="A1397" s="27">
        <v>43400</v>
      </c>
      <c r="B1397" s="25" t="str">
        <f>VLOOKUP(A1397,holiday!A1397:G3502,6,FALSE)</f>
        <v>Y</v>
      </c>
      <c r="C1397" s="25" t="s">
        <v>9</v>
      </c>
      <c r="D1397" s="25">
        <v>97973.985000000001</v>
      </c>
      <c r="E1397" s="25" t="str">
        <f t="shared" si="84"/>
        <v>#NA</v>
      </c>
      <c r="F1397" s="25" t="str">
        <f t="shared" si="85"/>
        <v>#NA</v>
      </c>
      <c r="G1397" s="25" t="str">
        <f t="shared" si="86"/>
        <v>#NA</v>
      </c>
      <c r="H1397" s="25">
        <f t="shared" si="87"/>
        <v>97973.985000000001</v>
      </c>
    </row>
    <row r="1398" spans="1:8" x14ac:dyDescent="0.45">
      <c r="A1398" s="27">
        <v>43401</v>
      </c>
      <c r="B1398" s="25" t="str">
        <f>VLOOKUP(A1398,holiday!A1398:G3503,6,FALSE)</f>
        <v>Y</v>
      </c>
      <c r="C1398" s="25" t="s">
        <v>9</v>
      </c>
      <c r="D1398" s="25">
        <v>95624.014999999999</v>
      </c>
      <c r="E1398" s="25" t="str">
        <f t="shared" si="84"/>
        <v>#NA</v>
      </c>
      <c r="F1398" s="25" t="str">
        <f t="shared" si="85"/>
        <v>#NA</v>
      </c>
      <c r="G1398" s="25" t="str">
        <f t="shared" si="86"/>
        <v>#NA</v>
      </c>
      <c r="H1398" s="25">
        <f t="shared" si="87"/>
        <v>95624.014999999999</v>
      </c>
    </row>
    <row r="1399" spans="1:8" x14ac:dyDescent="0.45">
      <c r="A1399" s="27">
        <v>43402</v>
      </c>
      <c r="B1399" s="25" t="str">
        <f>VLOOKUP(A1399,holiday!A1399:G3504,6,FALSE)</f>
        <v>Y</v>
      </c>
      <c r="C1399" s="25" t="s">
        <v>9</v>
      </c>
      <c r="D1399" s="25">
        <v>110196.61500000001</v>
      </c>
      <c r="E1399" s="25" t="str">
        <f t="shared" si="84"/>
        <v>#NA</v>
      </c>
      <c r="F1399" s="25" t="str">
        <f t="shared" si="85"/>
        <v>#NA</v>
      </c>
      <c r="G1399" s="25" t="str">
        <f t="shared" si="86"/>
        <v>#NA</v>
      </c>
      <c r="H1399" s="25">
        <f t="shared" si="87"/>
        <v>110196.61500000001</v>
      </c>
    </row>
    <row r="1400" spans="1:8" x14ac:dyDescent="0.45">
      <c r="A1400" s="27">
        <v>43403</v>
      </c>
      <c r="B1400" s="25" t="str">
        <f>VLOOKUP(A1400,holiday!A1400:G3505,6,FALSE)</f>
        <v>Y</v>
      </c>
      <c r="C1400" s="25" t="s">
        <v>9</v>
      </c>
      <c r="D1400" s="25">
        <v>113459.02499999999</v>
      </c>
      <c r="E1400" s="25" t="str">
        <f t="shared" si="84"/>
        <v>#NA</v>
      </c>
      <c r="F1400" s="25" t="str">
        <f t="shared" si="85"/>
        <v>#NA</v>
      </c>
      <c r="G1400" s="25" t="str">
        <f t="shared" si="86"/>
        <v>#NA</v>
      </c>
      <c r="H1400" s="25">
        <f t="shared" si="87"/>
        <v>113459.02499999999</v>
      </c>
    </row>
    <row r="1401" spans="1:8" x14ac:dyDescent="0.45">
      <c r="A1401" s="27">
        <v>43404</v>
      </c>
      <c r="B1401" s="25" t="str">
        <f>VLOOKUP(A1401,holiday!A1401:G3506,6,FALSE)</f>
        <v>Y</v>
      </c>
      <c r="C1401" s="25" t="s">
        <v>9</v>
      </c>
      <c r="D1401" s="25">
        <v>114402.745</v>
      </c>
      <c r="E1401" s="25" t="str">
        <f t="shared" si="84"/>
        <v>#NA</v>
      </c>
      <c r="F1401" s="25" t="str">
        <f t="shared" si="85"/>
        <v>#NA</v>
      </c>
      <c r="G1401" s="25" t="str">
        <f t="shared" si="86"/>
        <v>#NA</v>
      </c>
      <c r="H1401" s="25">
        <f t="shared" si="87"/>
        <v>114402.745</v>
      </c>
    </row>
    <row r="1402" spans="1:8" x14ac:dyDescent="0.45">
      <c r="A1402" s="27">
        <v>43405</v>
      </c>
      <c r="B1402" s="25" t="str">
        <f>VLOOKUP(A1402,holiday!A1402:G3507,6,FALSE)</f>
        <v>Y</v>
      </c>
      <c r="C1402" s="25" t="s">
        <v>9</v>
      </c>
      <c r="D1402" s="25">
        <v>119350.66499999999</v>
      </c>
      <c r="E1402" s="25" t="str">
        <f t="shared" si="84"/>
        <v>#NA</v>
      </c>
      <c r="F1402" s="25" t="str">
        <f t="shared" si="85"/>
        <v>#NA</v>
      </c>
      <c r="G1402" s="25" t="str">
        <f t="shared" si="86"/>
        <v>#NA</v>
      </c>
      <c r="H1402" s="25">
        <f t="shared" si="87"/>
        <v>119350.66499999999</v>
      </c>
    </row>
    <row r="1403" spans="1:8" x14ac:dyDescent="0.45">
      <c r="A1403" s="27">
        <v>43406</v>
      </c>
      <c r="B1403" s="25" t="str">
        <f>VLOOKUP(A1403,holiday!A1403:G3508,6,FALSE)</f>
        <v>Y</v>
      </c>
      <c r="C1403" s="25" t="s">
        <v>9</v>
      </c>
      <c r="D1403" s="25">
        <v>116793.855</v>
      </c>
      <c r="E1403" s="25" t="str">
        <f t="shared" si="84"/>
        <v>#NA</v>
      </c>
      <c r="F1403" s="25" t="str">
        <f t="shared" si="85"/>
        <v>#NA</v>
      </c>
      <c r="G1403" s="25" t="str">
        <f t="shared" si="86"/>
        <v>#NA</v>
      </c>
      <c r="H1403" s="25">
        <f t="shared" si="87"/>
        <v>116793.855</v>
      </c>
    </row>
    <row r="1404" spans="1:8" x14ac:dyDescent="0.45">
      <c r="A1404" s="27">
        <v>43407</v>
      </c>
      <c r="B1404" s="25" t="str">
        <f>VLOOKUP(A1404,holiday!A1404:G3509,6,FALSE)</f>
        <v>Y</v>
      </c>
      <c r="C1404" s="25" t="s">
        <v>9</v>
      </c>
      <c r="D1404" s="25">
        <v>93859.285000000003</v>
      </c>
      <c r="E1404" s="25" t="str">
        <f t="shared" si="84"/>
        <v>#NA</v>
      </c>
      <c r="F1404" s="25" t="str">
        <f t="shared" si="85"/>
        <v>#NA</v>
      </c>
      <c r="G1404" s="25" t="str">
        <f t="shared" si="86"/>
        <v>#NA</v>
      </c>
      <c r="H1404" s="25">
        <f t="shared" si="87"/>
        <v>93859.285000000003</v>
      </c>
    </row>
    <row r="1405" spans="1:8" x14ac:dyDescent="0.45">
      <c r="A1405" s="27">
        <v>43408</v>
      </c>
      <c r="B1405" s="25" t="str">
        <f>VLOOKUP(A1405,holiday!A1405:G3510,6,FALSE)</f>
        <v>Y</v>
      </c>
      <c r="C1405" s="25" t="s">
        <v>9</v>
      </c>
      <c r="D1405" s="25">
        <v>96432.625</v>
      </c>
      <c r="E1405" s="25" t="str">
        <f t="shared" si="84"/>
        <v>#NA</v>
      </c>
      <c r="F1405" s="25" t="str">
        <f t="shared" si="85"/>
        <v>#NA</v>
      </c>
      <c r="G1405" s="25" t="str">
        <f t="shared" si="86"/>
        <v>#NA</v>
      </c>
      <c r="H1405" s="25">
        <f t="shared" si="87"/>
        <v>96432.625</v>
      </c>
    </row>
    <row r="1406" spans="1:8" x14ac:dyDescent="0.45">
      <c r="A1406" s="27">
        <v>43409</v>
      </c>
      <c r="B1406" s="25" t="str">
        <f>VLOOKUP(A1406,holiday!A1406:G3511,6,FALSE)</f>
        <v>Y</v>
      </c>
      <c r="C1406" s="25" t="s">
        <v>9</v>
      </c>
      <c r="D1406" s="25">
        <v>107014.075</v>
      </c>
      <c r="E1406" s="25" t="str">
        <f t="shared" si="84"/>
        <v>#NA</v>
      </c>
      <c r="F1406" s="25" t="str">
        <f t="shared" si="85"/>
        <v>#NA</v>
      </c>
      <c r="G1406" s="25" t="str">
        <f t="shared" si="86"/>
        <v>#NA</v>
      </c>
      <c r="H1406" s="25">
        <f t="shared" si="87"/>
        <v>107014.075</v>
      </c>
    </row>
    <row r="1407" spans="1:8" x14ac:dyDescent="0.45">
      <c r="A1407" s="27">
        <v>43410</v>
      </c>
      <c r="B1407" s="25" t="str">
        <f>VLOOKUP(A1407,holiday!A1407:G3512,6,FALSE)</f>
        <v>Y</v>
      </c>
      <c r="C1407" s="25" t="s">
        <v>10</v>
      </c>
      <c r="D1407" s="25">
        <v>100696.565</v>
      </c>
      <c r="E1407" s="25" t="str">
        <f t="shared" si="84"/>
        <v>#NA</v>
      </c>
      <c r="F1407" s="25" t="str">
        <f t="shared" si="85"/>
        <v>#NA</v>
      </c>
      <c r="G1407" s="25">
        <f t="shared" si="86"/>
        <v>100696.565</v>
      </c>
      <c r="H1407" s="25" t="str">
        <f t="shared" si="87"/>
        <v>#NA</v>
      </c>
    </row>
    <row r="1408" spans="1:8" x14ac:dyDescent="0.45">
      <c r="A1408" s="27">
        <v>43411</v>
      </c>
      <c r="B1408" s="25" t="str">
        <f>VLOOKUP(A1408,holiday!A1408:G3513,6,FALSE)</f>
        <v>Y</v>
      </c>
      <c r="C1408" s="25" t="s">
        <v>9</v>
      </c>
      <c r="D1408" s="25">
        <v>106387.19500000001</v>
      </c>
      <c r="E1408" s="25" t="str">
        <f t="shared" si="84"/>
        <v>#NA</v>
      </c>
      <c r="F1408" s="25" t="str">
        <f t="shared" si="85"/>
        <v>#NA</v>
      </c>
      <c r="G1408" s="25" t="str">
        <f t="shared" si="86"/>
        <v>#NA</v>
      </c>
      <c r="H1408" s="25">
        <f t="shared" si="87"/>
        <v>106387.19500000001</v>
      </c>
    </row>
    <row r="1409" spans="1:8" x14ac:dyDescent="0.45">
      <c r="A1409" s="27">
        <v>43412</v>
      </c>
      <c r="B1409" s="25" t="str">
        <f>VLOOKUP(A1409,holiday!A1409:G3514,6,FALSE)</f>
        <v>Y</v>
      </c>
      <c r="C1409" s="25" t="s">
        <v>9</v>
      </c>
      <c r="D1409" s="25">
        <v>109430.37</v>
      </c>
      <c r="E1409" s="25" t="str">
        <f t="shared" si="84"/>
        <v>#NA</v>
      </c>
      <c r="F1409" s="25" t="str">
        <f t="shared" si="85"/>
        <v>#NA</v>
      </c>
      <c r="G1409" s="25" t="str">
        <f t="shared" si="86"/>
        <v>#NA</v>
      </c>
      <c r="H1409" s="25">
        <f t="shared" si="87"/>
        <v>109430.37</v>
      </c>
    </row>
    <row r="1410" spans="1:8" x14ac:dyDescent="0.45">
      <c r="A1410" s="27">
        <v>43413</v>
      </c>
      <c r="B1410" s="25" t="str">
        <f>VLOOKUP(A1410,holiday!A1410:G3515,6,FALSE)</f>
        <v>Y</v>
      </c>
      <c r="C1410" s="25" t="s">
        <v>9</v>
      </c>
      <c r="D1410" s="25">
        <v>112506.95</v>
      </c>
      <c r="E1410" s="25" t="str">
        <f t="shared" ref="E1410:E1473" si="88">IF(B1410&lt;&gt;C1410,"#NA","#NA")</f>
        <v>#NA</v>
      </c>
      <c r="F1410" s="25" t="str">
        <f t="shared" ref="F1410:F1473" si="89">IF(B1410="N",D1410,"#NA")</f>
        <v>#NA</v>
      </c>
      <c r="G1410" s="25" t="str">
        <f t="shared" ref="G1410:G1473" si="90">IF(C1410="y",D1410,"#NA")</f>
        <v>#NA</v>
      </c>
      <c r="H1410" s="25">
        <f t="shared" ref="H1410:H1473" si="91">IF(C1410&lt;&gt;"n","#NA",D1410)</f>
        <v>112506.95</v>
      </c>
    </row>
    <row r="1411" spans="1:8" x14ac:dyDescent="0.45">
      <c r="A1411" s="27">
        <v>43414</v>
      </c>
      <c r="B1411" s="25" t="str">
        <f>VLOOKUP(A1411,holiday!A1411:G3516,6,FALSE)</f>
        <v>Y</v>
      </c>
      <c r="C1411" s="25" t="s">
        <v>9</v>
      </c>
      <c r="D1411" s="25">
        <v>100203.55</v>
      </c>
      <c r="E1411" s="25" t="str">
        <f t="shared" si="88"/>
        <v>#NA</v>
      </c>
      <c r="F1411" s="25" t="str">
        <f t="shared" si="89"/>
        <v>#NA</v>
      </c>
      <c r="G1411" s="25" t="str">
        <f t="shared" si="90"/>
        <v>#NA</v>
      </c>
      <c r="H1411" s="25">
        <f t="shared" si="91"/>
        <v>100203.55</v>
      </c>
    </row>
    <row r="1412" spans="1:8" x14ac:dyDescent="0.45">
      <c r="A1412" s="27">
        <v>43415</v>
      </c>
      <c r="B1412" s="25" t="str">
        <f>VLOOKUP(A1412,holiday!A1412:G3517,6,FALSE)</f>
        <v>Y</v>
      </c>
      <c r="C1412" s="25" t="s">
        <v>9</v>
      </c>
      <c r="D1412" s="25">
        <v>94602.89</v>
      </c>
      <c r="E1412" s="25" t="str">
        <f t="shared" si="88"/>
        <v>#NA</v>
      </c>
      <c r="F1412" s="25" t="str">
        <f t="shared" si="89"/>
        <v>#NA</v>
      </c>
      <c r="G1412" s="25" t="str">
        <f t="shared" si="90"/>
        <v>#NA</v>
      </c>
      <c r="H1412" s="25">
        <f t="shared" si="91"/>
        <v>94602.89</v>
      </c>
    </row>
    <row r="1413" spans="1:8" x14ac:dyDescent="0.45">
      <c r="A1413" s="27">
        <v>43416</v>
      </c>
      <c r="B1413" s="25" t="str">
        <f>VLOOKUP(A1413,holiday!A1413:G3518,6,FALSE)</f>
        <v>Y</v>
      </c>
      <c r="C1413" s="25" t="s">
        <v>9</v>
      </c>
      <c r="D1413" s="25">
        <v>114159.595</v>
      </c>
      <c r="E1413" s="25" t="str">
        <f t="shared" si="88"/>
        <v>#NA</v>
      </c>
      <c r="F1413" s="25" t="str">
        <f t="shared" si="89"/>
        <v>#NA</v>
      </c>
      <c r="G1413" s="25" t="str">
        <f t="shared" si="90"/>
        <v>#NA</v>
      </c>
      <c r="H1413" s="25">
        <f t="shared" si="91"/>
        <v>114159.595</v>
      </c>
    </row>
    <row r="1414" spans="1:8" x14ac:dyDescent="0.45">
      <c r="A1414" s="27">
        <v>43417</v>
      </c>
      <c r="B1414" s="25" t="str">
        <f>VLOOKUP(A1414,holiday!A1414:G3519,6,FALSE)</f>
        <v>Y</v>
      </c>
      <c r="C1414" s="25" t="s">
        <v>9</v>
      </c>
      <c r="D1414" s="25">
        <v>120185.265</v>
      </c>
      <c r="E1414" s="25" t="str">
        <f t="shared" si="88"/>
        <v>#NA</v>
      </c>
      <c r="F1414" s="25" t="str">
        <f t="shared" si="89"/>
        <v>#NA</v>
      </c>
      <c r="G1414" s="25" t="str">
        <f t="shared" si="90"/>
        <v>#NA</v>
      </c>
      <c r="H1414" s="25">
        <f t="shared" si="91"/>
        <v>120185.265</v>
      </c>
    </row>
    <row r="1415" spans="1:8" x14ac:dyDescent="0.45">
      <c r="A1415" s="27">
        <v>43418</v>
      </c>
      <c r="B1415" s="25" t="str">
        <f>VLOOKUP(A1415,holiday!A1415:G3520,6,FALSE)</f>
        <v>Y</v>
      </c>
      <c r="C1415" s="25" t="s">
        <v>9</v>
      </c>
      <c r="D1415" s="25">
        <v>116487.58</v>
      </c>
      <c r="E1415" s="25" t="str">
        <f t="shared" si="88"/>
        <v>#NA</v>
      </c>
      <c r="F1415" s="25" t="str">
        <f t="shared" si="89"/>
        <v>#NA</v>
      </c>
      <c r="G1415" s="25" t="str">
        <f t="shared" si="90"/>
        <v>#NA</v>
      </c>
      <c r="H1415" s="25">
        <f t="shared" si="91"/>
        <v>116487.58</v>
      </c>
    </row>
    <row r="1416" spans="1:8" x14ac:dyDescent="0.45">
      <c r="A1416" s="27">
        <v>43419</v>
      </c>
      <c r="B1416" s="25" t="str">
        <f>VLOOKUP(A1416,holiday!A1416:G3521,6,FALSE)</f>
        <v>Y</v>
      </c>
      <c r="C1416" s="25" t="s">
        <v>9</v>
      </c>
      <c r="D1416" s="25">
        <v>108628.34</v>
      </c>
      <c r="E1416" s="25" t="str">
        <f t="shared" si="88"/>
        <v>#NA</v>
      </c>
      <c r="F1416" s="25" t="str">
        <f t="shared" si="89"/>
        <v>#NA</v>
      </c>
      <c r="G1416" s="25" t="str">
        <f t="shared" si="90"/>
        <v>#NA</v>
      </c>
      <c r="H1416" s="25">
        <f t="shared" si="91"/>
        <v>108628.34</v>
      </c>
    </row>
    <row r="1417" spans="1:8" x14ac:dyDescent="0.45">
      <c r="A1417" s="27">
        <v>43420</v>
      </c>
      <c r="B1417" s="25" t="str">
        <f>VLOOKUP(A1417,holiday!A1417:G3522,6,FALSE)</f>
        <v>Y</v>
      </c>
      <c r="C1417" s="25" t="s">
        <v>9</v>
      </c>
      <c r="D1417" s="25">
        <v>107405.925</v>
      </c>
      <c r="E1417" s="25" t="str">
        <f t="shared" si="88"/>
        <v>#NA</v>
      </c>
      <c r="F1417" s="25" t="str">
        <f t="shared" si="89"/>
        <v>#NA</v>
      </c>
      <c r="G1417" s="25" t="str">
        <f t="shared" si="90"/>
        <v>#NA</v>
      </c>
      <c r="H1417" s="25">
        <f t="shared" si="91"/>
        <v>107405.925</v>
      </c>
    </row>
    <row r="1418" spans="1:8" x14ac:dyDescent="0.45">
      <c r="A1418" s="27">
        <v>43421</v>
      </c>
      <c r="B1418" s="25" t="str">
        <f>VLOOKUP(A1418,holiday!A1418:G3523,6,FALSE)</f>
        <v>Y</v>
      </c>
      <c r="C1418" s="25" t="s">
        <v>9</v>
      </c>
      <c r="D1418" s="25">
        <v>90498.92</v>
      </c>
      <c r="E1418" s="25" t="str">
        <f t="shared" si="88"/>
        <v>#NA</v>
      </c>
      <c r="F1418" s="25" t="str">
        <f t="shared" si="89"/>
        <v>#NA</v>
      </c>
      <c r="G1418" s="25" t="str">
        <f t="shared" si="90"/>
        <v>#NA</v>
      </c>
      <c r="H1418" s="25">
        <f t="shared" si="91"/>
        <v>90498.92</v>
      </c>
    </row>
    <row r="1419" spans="1:8" x14ac:dyDescent="0.45">
      <c r="A1419" s="27">
        <v>43422</v>
      </c>
      <c r="B1419" s="25" t="str">
        <f>VLOOKUP(A1419,holiday!A1419:G3524,6,FALSE)</f>
        <v>Y</v>
      </c>
      <c r="C1419" s="25" t="s">
        <v>9</v>
      </c>
      <c r="D1419" s="25">
        <v>92043.13</v>
      </c>
      <c r="E1419" s="25" t="str">
        <f t="shared" si="88"/>
        <v>#NA</v>
      </c>
      <c r="F1419" s="25" t="str">
        <f t="shared" si="89"/>
        <v>#NA</v>
      </c>
      <c r="G1419" s="25" t="str">
        <f t="shared" si="90"/>
        <v>#NA</v>
      </c>
      <c r="H1419" s="25">
        <f t="shared" si="91"/>
        <v>92043.13</v>
      </c>
    </row>
    <row r="1420" spans="1:8" x14ac:dyDescent="0.45">
      <c r="A1420" s="27">
        <v>43423</v>
      </c>
      <c r="B1420" s="25" t="str">
        <f>VLOOKUP(A1420,holiday!A1420:G3525,6,FALSE)</f>
        <v>Y</v>
      </c>
      <c r="C1420" s="25" t="s">
        <v>9</v>
      </c>
      <c r="D1420" s="25">
        <v>113978.535</v>
      </c>
      <c r="E1420" s="25" t="str">
        <f t="shared" si="88"/>
        <v>#NA</v>
      </c>
      <c r="F1420" s="25" t="str">
        <f t="shared" si="89"/>
        <v>#NA</v>
      </c>
      <c r="G1420" s="25" t="str">
        <f t="shared" si="90"/>
        <v>#NA</v>
      </c>
      <c r="H1420" s="25">
        <f t="shared" si="91"/>
        <v>113978.535</v>
      </c>
    </row>
    <row r="1421" spans="1:8" x14ac:dyDescent="0.45">
      <c r="A1421" s="27">
        <v>43424</v>
      </c>
      <c r="B1421" s="25" t="str">
        <f>VLOOKUP(A1421,holiday!A1421:G3526,6,FALSE)</f>
        <v>Y</v>
      </c>
      <c r="C1421" s="25" t="s">
        <v>9</v>
      </c>
      <c r="D1421" s="25">
        <v>118330.625</v>
      </c>
      <c r="E1421" s="25" t="str">
        <f t="shared" si="88"/>
        <v>#NA</v>
      </c>
      <c r="F1421" s="25" t="str">
        <f t="shared" si="89"/>
        <v>#NA</v>
      </c>
      <c r="G1421" s="25" t="str">
        <f t="shared" si="90"/>
        <v>#NA</v>
      </c>
      <c r="H1421" s="25">
        <f t="shared" si="91"/>
        <v>118330.625</v>
      </c>
    </row>
    <row r="1422" spans="1:8" x14ac:dyDescent="0.45">
      <c r="A1422" s="27">
        <v>43425</v>
      </c>
      <c r="B1422" s="25" t="str">
        <f>VLOOKUP(A1422,holiday!A1422:G3527,6,FALSE)</f>
        <v>Y</v>
      </c>
      <c r="C1422" s="25" t="s">
        <v>9</v>
      </c>
      <c r="D1422" s="25">
        <v>106618.19500000001</v>
      </c>
      <c r="E1422" s="25" t="str">
        <f t="shared" si="88"/>
        <v>#NA</v>
      </c>
      <c r="F1422" s="25" t="str">
        <f t="shared" si="89"/>
        <v>#NA</v>
      </c>
      <c r="G1422" s="25" t="str">
        <f t="shared" si="90"/>
        <v>#NA</v>
      </c>
      <c r="H1422" s="25">
        <f t="shared" si="91"/>
        <v>106618.19500000001</v>
      </c>
    </row>
    <row r="1423" spans="1:8" x14ac:dyDescent="0.45">
      <c r="A1423" s="27">
        <v>43426</v>
      </c>
      <c r="B1423" s="25" t="str">
        <f>VLOOKUP(A1423,holiday!A1423:G3528,6,FALSE)</f>
        <v>Y</v>
      </c>
      <c r="C1423" s="25" t="s">
        <v>9</v>
      </c>
      <c r="D1423" s="25">
        <v>107278.83</v>
      </c>
      <c r="E1423" s="25" t="str">
        <f t="shared" si="88"/>
        <v>#NA</v>
      </c>
      <c r="F1423" s="25" t="str">
        <f t="shared" si="89"/>
        <v>#NA</v>
      </c>
      <c r="G1423" s="25" t="str">
        <f t="shared" si="90"/>
        <v>#NA</v>
      </c>
      <c r="H1423" s="25">
        <f t="shared" si="91"/>
        <v>107278.83</v>
      </c>
    </row>
    <row r="1424" spans="1:8" x14ac:dyDescent="0.45">
      <c r="A1424" s="27">
        <v>43427</v>
      </c>
      <c r="B1424" s="25" t="str">
        <f>VLOOKUP(A1424,holiday!A1424:G3529,6,FALSE)</f>
        <v>Y</v>
      </c>
      <c r="C1424" s="25" t="s">
        <v>9</v>
      </c>
      <c r="D1424" s="25">
        <v>113582.6</v>
      </c>
      <c r="E1424" s="25" t="str">
        <f t="shared" si="88"/>
        <v>#NA</v>
      </c>
      <c r="F1424" s="25" t="str">
        <f t="shared" si="89"/>
        <v>#NA</v>
      </c>
      <c r="G1424" s="25" t="str">
        <f t="shared" si="90"/>
        <v>#NA</v>
      </c>
      <c r="H1424" s="25">
        <f t="shared" si="91"/>
        <v>113582.6</v>
      </c>
    </row>
    <row r="1425" spans="1:8" x14ac:dyDescent="0.45">
      <c r="A1425" s="27">
        <v>43428</v>
      </c>
      <c r="B1425" s="25" t="str">
        <f>VLOOKUP(A1425,holiday!A1425:G3530,6,FALSE)</f>
        <v>Y</v>
      </c>
      <c r="C1425" s="25" t="s">
        <v>9</v>
      </c>
      <c r="D1425" s="25">
        <v>101352.12</v>
      </c>
      <c r="E1425" s="25" t="str">
        <f t="shared" si="88"/>
        <v>#NA</v>
      </c>
      <c r="F1425" s="25" t="str">
        <f t="shared" si="89"/>
        <v>#NA</v>
      </c>
      <c r="G1425" s="25" t="str">
        <f t="shared" si="90"/>
        <v>#NA</v>
      </c>
      <c r="H1425" s="25">
        <f t="shared" si="91"/>
        <v>101352.12</v>
      </c>
    </row>
    <row r="1426" spans="1:8" x14ac:dyDescent="0.45">
      <c r="A1426" s="27">
        <v>43429</v>
      </c>
      <c r="B1426" s="25" t="str">
        <f>VLOOKUP(A1426,holiday!A1426:G3531,6,FALSE)</f>
        <v>Y</v>
      </c>
      <c r="C1426" s="25" t="s">
        <v>9</v>
      </c>
      <c r="D1426" s="25">
        <v>96240.41</v>
      </c>
      <c r="E1426" s="25" t="str">
        <f t="shared" si="88"/>
        <v>#NA</v>
      </c>
      <c r="F1426" s="25" t="str">
        <f t="shared" si="89"/>
        <v>#NA</v>
      </c>
      <c r="G1426" s="25" t="str">
        <f t="shared" si="90"/>
        <v>#NA</v>
      </c>
      <c r="H1426" s="25">
        <f t="shared" si="91"/>
        <v>96240.41</v>
      </c>
    </row>
    <row r="1427" spans="1:8" x14ac:dyDescent="0.45">
      <c r="A1427" s="27">
        <v>43430</v>
      </c>
      <c r="B1427" s="25" t="str">
        <f>VLOOKUP(A1427,holiday!A1427:G3532,6,FALSE)</f>
        <v>Y</v>
      </c>
      <c r="C1427" s="25" t="s">
        <v>9</v>
      </c>
      <c r="D1427" s="25">
        <v>110547.605</v>
      </c>
      <c r="E1427" s="25" t="str">
        <f t="shared" si="88"/>
        <v>#NA</v>
      </c>
      <c r="F1427" s="25" t="str">
        <f t="shared" si="89"/>
        <v>#NA</v>
      </c>
      <c r="G1427" s="25" t="str">
        <f t="shared" si="90"/>
        <v>#NA</v>
      </c>
      <c r="H1427" s="25">
        <f t="shared" si="91"/>
        <v>110547.605</v>
      </c>
    </row>
    <row r="1428" spans="1:8" x14ac:dyDescent="0.45">
      <c r="A1428" s="27">
        <v>43431</v>
      </c>
      <c r="B1428" s="25" t="str">
        <f>VLOOKUP(A1428,holiday!A1428:G3533,6,FALSE)</f>
        <v>Y</v>
      </c>
      <c r="C1428" s="25" t="s">
        <v>9</v>
      </c>
      <c r="D1428" s="25">
        <v>109706.42</v>
      </c>
      <c r="E1428" s="25" t="str">
        <f t="shared" si="88"/>
        <v>#NA</v>
      </c>
      <c r="F1428" s="25" t="str">
        <f t="shared" si="89"/>
        <v>#NA</v>
      </c>
      <c r="G1428" s="25" t="str">
        <f t="shared" si="90"/>
        <v>#NA</v>
      </c>
      <c r="H1428" s="25">
        <f t="shared" si="91"/>
        <v>109706.42</v>
      </c>
    </row>
    <row r="1429" spans="1:8" x14ac:dyDescent="0.45">
      <c r="A1429" s="27">
        <v>43432</v>
      </c>
      <c r="B1429" s="25" t="str">
        <f>VLOOKUP(A1429,holiday!A1429:G3534,6,FALSE)</f>
        <v>Y</v>
      </c>
      <c r="C1429" s="25" t="s">
        <v>9</v>
      </c>
      <c r="D1429" s="25">
        <v>106684.825</v>
      </c>
      <c r="E1429" s="25" t="str">
        <f t="shared" si="88"/>
        <v>#NA</v>
      </c>
      <c r="F1429" s="25" t="str">
        <f t="shared" si="89"/>
        <v>#NA</v>
      </c>
      <c r="G1429" s="25" t="str">
        <f t="shared" si="90"/>
        <v>#NA</v>
      </c>
      <c r="H1429" s="25">
        <f t="shared" si="91"/>
        <v>106684.825</v>
      </c>
    </row>
    <row r="1430" spans="1:8" x14ac:dyDescent="0.45">
      <c r="A1430" s="27">
        <v>43433</v>
      </c>
      <c r="B1430" s="25" t="str">
        <f>VLOOKUP(A1430,holiday!A1430:G3535,6,FALSE)</f>
        <v>Y</v>
      </c>
      <c r="C1430" s="25" t="s">
        <v>9</v>
      </c>
      <c r="D1430" s="25">
        <v>112586.74</v>
      </c>
      <c r="E1430" s="25" t="str">
        <f t="shared" si="88"/>
        <v>#NA</v>
      </c>
      <c r="F1430" s="25" t="str">
        <f t="shared" si="89"/>
        <v>#NA</v>
      </c>
      <c r="G1430" s="25" t="str">
        <f t="shared" si="90"/>
        <v>#NA</v>
      </c>
      <c r="H1430" s="25">
        <f t="shared" si="91"/>
        <v>112586.74</v>
      </c>
    </row>
    <row r="1431" spans="1:8" x14ac:dyDescent="0.45">
      <c r="A1431" s="27">
        <v>43434</v>
      </c>
      <c r="B1431" s="25" t="str">
        <f>VLOOKUP(A1431,holiday!A1431:G3536,6,FALSE)</f>
        <v>Y</v>
      </c>
      <c r="C1431" s="25" t="s">
        <v>9</v>
      </c>
      <c r="D1431" s="25">
        <v>110031.82</v>
      </c>
      <c r="E1431" s="25" t="str">
        <f t="shared" si="88"/>
        <v>#NA</v>
      </c>
      <c r="F1431" s="25" t="str">
        <f t="shared" si="89"/>
        <v>#NA</v>
      </c>
      <c r="G1431" s="25" t="str">
        <f t="shared" si="90"/>
        <v>#NA</v>
      </c>
      <c r="H1431" s="25">
        <f t="shared" si="91"/>
        <v>110031.82</v>
      </c>
    </row>
    <row r="1432" spans="1:8" x14ac:dyDescent="0.45">
      <c r="A1432" s="27">
        <v>43435</v>
      </c>
      <c r="B1432" s="25" t="str">
        <f>VLOOKUP(A1432,holiday!A1432:G3537,6,FALSE)</f>
        <v>Y</v>
      </c>
      <c r="C1432" s="25" t="s">
        <v>9</v>
      </c>
      <c r="D1432" s="25">
        <v>100725.24</v>
      </c>
      <c r="E1432" s="25" t="str">
        <f t="shared" si="88"/>
        <v>#NA</v>
      </c>
      <c r="F1432" s="25" t="str">
        <f t="shared" si="89"/>
        <v>#NA</v>
      </c>
      <c r="G1432" s="25" t="str">
        <f t="shared" si="90"/>
        <v>#NA</v>
      </c>
      <c r="H1432" s="25">
        <f t="shared" si="91"/>
        <v>100725.24</v>
      </c>
    </row>
    <row r="1433" spans="1:8" x14ac:dyDescent="0.45">
      <c r="A1433" s="27">
        <v>43436</v>
      </c>
      <c r="B1433" s="25" t="str">
        <f>VLOOKUP(A1433,holiday!A1433:G3538,6,FALSE)</f>
        <v>Y</v>
      </c>
      <c r="C1433" s="25" t="s">
        <v>9</v>
      </c>
      <c r="D1433" s="25">
        <v>88903.065000000002</v>
      </c>
      <c r="E1433" s="25" t="str">
        <f t="shared" si="88"/>
        <v>#NA</v>
      </c>
      <c r="F1433" s="25" t="str">
        <f t="shared" si="89"/>
        <v>#NA</v>
      </c>
      <c r="G1433" s="25" t="str">
        <f t="shared" si="90"/>
        <v>#NA</v>
      </c>
      <c r="H1433" s="25">
        <f t="shared" si="91"/>
        <v>88903.065000000002</v>
      </c>
    </row>
    <row r="1434" spans="1:8" x14ac:dyDescent="0.45">
      <c r="A1434" s="27">
        <v>43437</v>
      </c>
      <c r="B1434" s="25" t="str">
        <f>VLOOKUP(A1434,holiday!A1434:G3539,6,FALSE)</f>
        <v>Y</v>
      </c>
      <c r="C1434" s="25" t="s">
        <v>9</v>
      </c>
      <c r="D1434" s="25">
        <v>107666.30499999999</v>
      </c>
      <c r="E1434" s="25" t="str">
        <f t="shared" si="88"/>
        <v>#NA</v>
      </c>
      <c r="F1434" s="25" t="str">
        <f t="shared" si="89"/>
        <v>#NA</v>
      </c>
      <c r="G1434" s="25" t="str">
        <f t="shared" si="90"/>
        <v>#NA</v>
      </c>
      <c r="H1434" s="25">
        <f t="shared" si="91"/>
        <v>107666.30499999999</v>
      </c>
    </row>
    <row r="1435" spans="1:8" x14ac:dyDescent="0.45">
      <c r="A1435" s="27">
        <v>43438</v>
      </c>
      <c r="B1435" s="25" t="str">
        <f>VLOOKUP(A1435,holiday!A1435:G3540,6,FALSE)</f>
        <v>Y</v>
      </c>
      <c r="C1435" s="25" t="s">
        <v>9</v>
      </c>
      <c r="D1435" s="25">
        <v>111718.075</v>
      </c>
      <c r="E1435" s="25" t="str">
        <f t="shared" si="88"/>
        <v>#NA</v>
      </c>
      <c r="F1435" s="25" t="str">
        <f t="shared" si="89"/>
        <v>#NA</v>
      </c>
      <c r="G1435" s="25" t="str">
        <f t="shared" si="90"/>
        <v>#NA</v>
      </c>
      <c r="H1435" s="25">
        <f t="shared" si="91"/>
        <v>111718.075</v>
      </c>
    </row>
    <row r="1436" spans="1:8" x14ac:dyDescent="0.45">
      <c r="A1436" s="27">
        <v>43439</v>
      </c>
      <c r="B1436" s="25" t="str">
        <f>VLOOKUP(A1436,holiday!A1436:G3541,6,FALSE)</f>
        <v>Y</v>
      </c>
      <c r="C1436" s="25" t="s">
        <v>9</v>
      </c>
      <c r="D1436" s="25">
        <v>114225.12</v>
      </c>
      <c r="E1436" s="25" t="str">
        <f t="shared" si="88"/>
        <v>#NA</v>
      </c>
      <c r="F1436" s="25" t="str">
        <f t="shared" si="89"/>
        <v>#NA</v>
      </c>
      <c r="G1436" s="25" t="str">
        <f t="shared" si="90"/>
        <v>#NA</v>
      </c>
      <c r="H1436" s="25">
        <f t="shared" si="91"/>
        <v>114225.12</v>
      </c>
    </row>
    <row r="1437" spans="1:8" x14ac:dyDescent="0.45">
      <c r="A1437" s="27">
        <v>43440</v>
      </c>
      <c r="B1437" s="25" t="str">
        <f>VLOOKUP(A1437,holiday!A1437:G3542,6,FALSE)</f>
        <v>Y</v>
      </c>
      <c r="C1437" s="25" t="s">
        <v>9</v>
      </c>
      <c r="D1437" s="25">
        <v>135452.26</v>
      </c>
      <c r="E1437" s="25" t="str">
        <f t="shared" si="88"/>
        <v>#NA</v>
      </c>
      <c r="F1437" s="25" t="str">
        <f t="shared" si="89"/>
        <v>#NA</v>
      </c>
      <c r="G1437" s="25" t="str">
        <f t="shared" si="90"/>
        <v>#NA</v>
      </c>
      <c r="H1437" s="25">
        <f t="shared" si="91"/>
        <v>135452.26</v>
      </c>
    </row>
    <row r="1438" spans="1:8" x14ac:dyDescent="0.45">
      <c r="A1438" s="27">
        <v>43441</v>
      </c>
      <c r="B1438" s="25" t="str">
        <f>VLOOKUP(A1438,holiday!A1438:G3543,6,FALSE)</f>
        <v>Y</v>
      </c>
      <c r="C1438" s="25" t="s">
        <v>9</v>
      </c>
      <c r="D1438" s="25">
        <v>156648.405</v>
      </c>
      <c r="E1438" s="25" t="str">
        <f t="shared" si="88"/>
        <v>#NA</v>
      </c>
      <c r="F1438" s="25" t="str">
        <f t="shared" si="89"/>
        <v>#NA</v>
      </c>
      <c r="G1438" s="25" t="str">
        <f t="shared" si="90"/>
        <v>#NA</v>
      </c>
      <c r="H1438" s="25">
        <f t="shared" si="91"/>
        <v>156648.405</v>
      </c>
    </row>
    <row r="1439" spans="1:8" x14ac:dyDescent="0.45">
      <c r="A1439" s="27">
        <v>43442</v>
      </c>
      <c r="B1439" s="25" t="str">
        <f>VLOOKUP(A1439,holiday!A1439:G3544,6,FALSE)</f>
        <v>Y</v>
      </c>
      <c r="C1439" s="25" t="s">
        <v>9</v>
      </c>
      <c r="D1439" s="25">
        <v>121237.47</v>
      </c>
      <c r="E1439" s="25" t="str">
        <f t="shared" si="88"/>
        <v>#NA</v>
      </c>
      <c r="F1439" s="25" t="str">
        <f t="shared" si="89"/>
        <v>#NA</v>
      </c>
      <c r="G1439" s="25" t="str">
        <f t="shared" si="90"/>
        <v>#NA</v>
      </c>
      <c r="H1439" s="25">
        <f t="shared" si="91"/>
        <v>121237.47</v>
      </c>
    </row>
    <row r="1440" spans="1:8" x14ac:dyDescent="0.45">
      <c r="A1440" s="27">
        <v>43443</v>
      </c>
      <c r="B1440" s="25" t="str">
        <f>VLOOKUP(A1440,holiday!A1440:G3545,6,FALSE)</f>
        <v>Y</v>
      </c>
      <c r="C1440" s="25" t="s">
        <v>9</v>
      </c>
      <c r="D1440" s="25">
        <v>102161.11500000001</v>
      </c>
      <c r="E1440" s="25" t="str">
        <f t="shared" si="88"/>
        <v>#NA</v>
      </c>
      <c r="F1440" s="25" t="str">
        <f t="shared" si="89"/>
        <v>#NA</v>
      </c>
      <c r="G1440" s="25" t="str">
        <f t="shared" si="90"/>
        <v>#NA</v>
      </c>
      <c r="H1440" s="25">
        <f t="shared" si="91"/>
        <v>102161.11500000001</v>
      </c>
    </row>
    <row r="1441" spans="1:8" x14ac:dyDescent="0.45">
      <c r="A1441" s="27">
        <v>43444</v>
      </c>
      <c r="B1441" s="25" t="str">
        <f>VLOOKUP(A1441,holiday!A1441:G3546,6,FALSE)</f>
        <v>Y</v>
      </c>
      <c r="C1441" s="25" t="s">
        <v>9</v>
      </c>
      <c r="D1441" s="25">
        <v>110803.765</v>
      </c>
      <c r="E1441" s="25" t="str">
        <f t="shared" si="88"/>
        <v>#NA</v>
      </c>
      <c r="F1441" s="25" t="str">
        <f t="shared" si="89"/>
        <v>#NA</v>
      </c>
      <c r="G1441" s="25" t="str">
        <f t="shared" si="90"/>
        <v>#NA</v>
      </c>
      <c r="H1441" s="25">
        <f t="shared" si="91"/>
        <v>110803.765</v>
      </c>
    </row>
    <row r="1442" spans="1:8" x14ac:dyDescent="0.45">
      <c r="A1442" s="27">
        <v>43445</v>
      </c>
      <c r="B1442" s="25" t="str">
        <f>VLOOKUP(A1442,holiday!A1442:G3547,6,FALSE)</f>
        <v>Y</v>
      </c>
      <c r="C1442" s="25" t="s">
        <v>9</v>
      </c>
      <c r="D1442" s="25">
        <v>114413.785</v>
      </c>
      <c r="E1442" s="25" t="str">
        <f t="shared" si="88"/>
        <v>#NA</v>
      </c>
      <c r="F1442" s="25" t="str">
        <f t="shared" si="89"/>
        <v>#NA</v>
      </c>
      <c r="G1442" s="25" t="str">
        <f t="shared" si="90"/>
        <v>#NA</v>
      </c>
      <c r="H1442" s="25">
        <f t="shared" si="91"/>
        <v>114413.785</v>
      </c>
    </row>
    <row r="1443" spans="1:8" x14ac:dyDescent="0.45">
      <c r="A1443" s="27">
        <v>43446</v>
      </c>
      <c r="B1443" s="25" t="str">
        <f>VLOOKUP(A1443,holiday!A1443:G3548,6,FALSE)</f>
        <v>Y</v>
      </c>
      <c r="C1443" s="25" t="s">
        <v>9</v>
      </c>
      <c r="D1443" s="25">
        <v>129715.465</v>
      </c>
      <c r="E1443" s="25" t="str">
        <f t="shared" si="88"/>
        <v>#NA</v>
      </c>
      <c r="F1443" s="25" t="str">
        <f t="shared" si="89"/>
        <v>#NA</v>
      </c>
      <c r="G1443" s="25" t="str">
        <f t="shared" si="90"/>
        <v>#NA</v>
      </c>
      <c r="H1443" s="25">
        <f t="shared" si="91"/>
        <v>129715.465</v>
      </c>
    </row>
    <row r="1444" spans="1:8" x14ac:dyDescent="0.45">
      <c r="A1444" s="27">
        <v>43447</v>
      </c>
      <c r="B1444" s="25" t="str">
        <f>VLOOKUP(A1444,holiday!A1444:G3549,6,FALSE)</f>
        <v>Y</v>
      </c>
      <c r="C1444" s="25" t="s">
        <v>9</v>
      </c>
      <c r="D1444" s="25">
        <v>114986.33</v>
      </c>
      <c r="E1444" s="25" t="str">
        <f t="shared" si="88"/>
        <v>#NA</v>
      </c>
      <c r="F1444" s="25" t="str">
        <f t="shared" si="89"/>
        <v>#NA</v>
      </c>
      <c r="G1444" s="25" t="str">
        <f t="shared" si="90"/>
        <v>#NA</v>
      </c>
      <c r="H1444" s="25">
        <f t="shared" si="91"/>
        <v>114986.33</v>
      </c>
    </row>
    <row r="1445" spans="1:8" x14ac:dyDescent="0.45">
      <c r="A1445" s="27">
        <v>43448</v>
      </c>
      <c r="B1445" s="25" t="str">
        <f>VLOOKUP(A1445,holiday!A1445:G3550,6,FALSE)</f>
        <v>Y</v>
      </c>
      <c r="C1445" s="25" t="s">
        <v>9</v>
      </c>
      <c r="D1445" s="25">
        <v>110025.465</v>
      </c>
      <c r="E1445" s="25" t="str">
        <f t="shared" si="88"/>
        <v>#NA</v>
      </c>
      <c r="F1445" s="25" t="str">
        <f t="shared" si="89"/>
        <v>#NA</v>
      </c>
      <c r="G1445" s="25" t="str">
        <f t="shared" si="90"/>
        <v>#NA</v>
      </c>
      <c r="H1445" s="25">
        <f t="shared" si="91"/>
        <v>110025.465</v>
      </c>
    </row>
    <row r="1446" spans="1:8" x14ac:dyDescent="0.45">
      <c r="A1446" s="27">
        <v>43449</v>
      </c>
      <c r="B1446" s="25" t="str">
        <f>VLOOKUP(A1446,holiday!A1446:G3551,6,FALSE)</f>
        <v>Y</v>
      </c>
      <c r="C1446" s="25" t="s">
        <v>9</v>
      </c>
      <c r="D1446" s="25">
        <v>102577.145</v>
      </c>
      <c r="E1446" s="25" t="str">
        <f t="shared" si="88"/>
        <v>#NA</v>
      </c>
      <c r="F1446" s="25" t="str">
        <f t="shared" si="89"/>
        <v>#NA</v>
      </c>
      <c r="G1446" s="25" t="str">
        <f t="shared" si="90"/>
        <v>#NA</v>
      </c>
      <c r="H1446" s="25">
        <f t="shared" si="91"/>
        <v>102577.145</v>
      </c>
    </row>
    <row r="1447" spans="1:8" x14ac:dyDescent="0.45">
      <c r="A1447" s="27">
        <v>43450</v>
      </c>
      <c r="B1447" s="25" t="str">
        <f>VLOOKUP(A1447,holiday!A1447:G3552,6,FALSE)</f>
        <v>Y</v>
      </c>
      <c r="C1447" s="25" t="s">
        <v>9</v>
      </c>
      <c r="D1447" s="25">
        <v>99110.774999999994</v>
      </c>
      <c r="E1447" s="25" t="str">
        <f t="shared" si="88"/>
        <v>#NA</v>
      </c>
      <c r="F1447" s="25" t="str">
        <f t="shared" si="89"/>
        <v>#NA</v>
      </c>
      <c r="G1447" s="25" t="str">
        <f t="shared" si="90"/>
        <v>#NA</v>
      </c>
      <c r="H1447" s="25">
        <f t="shared" si="91"/>
        <v>99110.774999999994</v>
      </c>
    </row>
    <row r="1448" spans="1:8" x14ac:dyDescent="0.45">
      <c r="A1448" s="27">
        <v>43451</v>
      </c>
      <c r="B1448" s="25" t="str">
        <f>VLOOKUP(A1448,holiday!A1448:G3553,6,FALSE)</f>
        <v>Y</v>
      </c>
      <c r="C1448" s="25" t="s">
        <v>9</v>
      </c>
      <c r="D1448" s="25">
        <v>112804.4</v>
      </c>
      <c r="E1448" s="25" t="str">
        <f t="shared" si="88"/>
        <v>#NA</v>
      </c>
      <c r="F1448" s="25" t="str">
        <f t="shared" si="89"/>
        <v>#NA</v>
      </c>
      <c r="G1448" s="25" t="str">
        <f t="shared" si="90"/>
        <v>#NA</v>
      </c>
      <c r="H1448" s="25">
        <f t="shared" si="91"/>
        <v>112804.4</v>
      </c>
    </row>
    <row r="1449" spans="1:8" x14ac:dyDescent="0.45">
      <c r="A1449" s="27">
        <v>43452</v>
      </c>
      <c r="B1449" s="25" t="str">
        <f>VLOOKUP(A1449,holiday!A1449:G3554,6,FALSE)</f>
        <v>Y</v>
      </c>
      <c r="C1449" s="25" t="s">
        <v>9</v>
      </c>
      <c r="D1449" s="25">
        <v>113485.105</v>
      </c>
      <c r="E1449" s="25" t="str">
        <f t="shared" si="88"/>
        <v>#NA</v>
      </c>
      <c r="F1449" s="25" t="str">
        <f t="shared" si="89"/>
        <v>#NA</v>
      </c>
      <c r="G1449" s="25" t="str">
        <f t="shared" si="90"/>
        <v>#NA</v>
      </c>
      <c r="H1449" s="25">
        <f t="shared" si="91"/>
        <v>113485.105</v>
      </c>
    </row>
    <row r="1450" spans="1:8" x14ac:dyDescent="0.45">
      <c r="A1450" s="27">
        <v>43453</v>
      </c>
      <c r="B1450" s="25" t="str">
        <f>VLOOKUP(A1450,holiday!A1450:G3555,6,FALSE)</f>
        <v>Y</v>
      </c>
      <c r="C1450" s="25" t="s">
        <v>9</v>
      </c>
      <c r="D1450" s="25">
        <v>119907.245</v>
      </c>
      <c r="E1450" s="25" t="str">
        <f t="shared" si="88"/>
        <v>#NA</v>
      </c>
      <c r="F1450" s="25" t="str">
        <f t="shared" si="89"/>
        <v>#NA</v>
      </c>
      <c r="G1450" s="25" t="str">
        <f t="shared" si="90"/>
        <v>#NA</v>
      </c>
      <c r="H1450" s="25">
        <f t="shared" si="91"/>
        <v>119907.245</v>
      </c>
    </row>
    <row r="1451" spans="1:8" x14ac:dyDescent="0.45">
      <c r="A1451" s="27">
        <v>43454</v>
      </c>
      <c r="B1451" s="25" t="str">
        <f>VLOOKUP(A1451,holiday!A1451:G3556,6,FALSE)</f>
        <v>Y</v>
      </c>
      <c r="C1451" s="25" t="s">
        <v>9</v>
      </c>
      <c r="D1451" s="25">
        <v>111880.52499999999</v>
      </c>
      <c r="E1451" s="25" t="str">
        <f t="shared" si="88"/>
        <v>#NA</v>
      </c>
      <c r="F1451" s="25" t="str">
        <f t="shared" si="89"/>
        <v>#NA</v>
      </c>
      <c r="G1451" s="25" t="str">
        <f t="shared" si="90"/>
        <v>#NA</v>
      </c>
      <c r="H1451" s="25">
        <f t="shared" si="91"/>
        <v>111880.52499999999</v>
      </c>
    </row>
    <row r="1452" spans="1:8" x14ac:dyDescent="0.45">
      <c r="A1452" s="27">
        <v>43455</v>
      </c>
      <c r="B1452" s="25" t="str">
        <f>VLOOKUP(A1452,holiday!A1452:G3557,6,FALSE)</f>
        <v>N</v>
      </c>
      <c r="C1452" s="25" t="s">
        <v>9</v>
      </c>
      <c r="D1452" s="25">
        <v>102075.925</v>
      </c>
      <c r="E1452" s="25" t="str">
        <f t="shared" si="88"/>
        <v>#NA</v>
      </c>
      <c r="F1452" s="25">
        <f t="shared" si="89"/>
        <v>102075.925</v>
      </c>
      <c r="G1452" s="25" t="str">
        <f t="shared" si="90"/>
        <v>#NA</v>
      </c>
      <c r="H1452" s="25">
        <f t="shared" si="91"/>
        <v>102075.925</v>
      </c>
    </row>
    <row r="1453" spans="1:8" x14ac:dyDescent="0.45">
      <c r="A1453" s="27">
        <v>43456</v>
      </c>
      <c r="B1453" s="25" t="str">
        <f>VLOOKUP(A1453,holiday!A1453:G3558,6,FALSE)</f>
        <v>N</v>
      </c>
      <c r="C1453" s="25" t="s">
        <v>9</v>
      </c>
      <c r="D1453" s="25">
        <v>92725.74</v>
      </c>
      <c r="E1453" s="25" t="str">
        <f t="shared" si="88"/>
        <v>#NA</v>
      </c>
      <c r="F1453" s="25">
        <f t="shared" si="89"/>
        <v>92725.74</v>
      </c>
      <c r="G1453" s="25" t="str">
        <f t="shared" si="90"/>
        <v>#NA</v>
      </c>
      <c r="H1453" s="25">
        <f t="shared" si="91"/>
        <v>92725.74</v>
      </c>
    </row>
    <row r="1454" spans="1:8" x14ac:dyDescent="0.45">
      <c r="A1454" s="27">
        <v>43457</v>
      </c>
      <c r="B1454" s="25" t="str">
        <f>VLOOKUP(A1454,holiday!A1454:G3559,6,FALSE)</f>
        <v>N</v>
      </c>
      <c r="C1454" s="25" t="s">
        <v>9</v>
      </c>
      <c r="D1454" s="25">
        <v>94938.395000000004</v>
      </c>
      <c r="E1454" s="25" t="str">
        <f t="shared" si="88"/>
        <v>#NA</v>
      </c>
      <c r="F1454" s="25">
        <f t="shared" si="89"/>
        <v>94938.395000000004</v>
      </c>
      <c r="G1454" s="25" t="str">
        <f t="shared" si="90"/>
        <v>#NA</v>
      </c>
      <c r="H1454" s="25">
        <f t="shared" si="91"/>
        <v>94938.395000000004</v>
      </c>
    </row>
    <row r="1455" spans="1:8" x14ac:dyDescent="0.45">
      <c r="A1455" s="27">
        <v>43458</v>
      </c>
      <c r="B1455" s="25" t="str">
        <f>VLOOKUP(A1455,holiday!A1455:G3560,6,FALSE)</f>
        <v>N</v>
      </c>
      <c r="C1455" s="25" t="s">
        <v>9</v>
      </c>
      <c r="D1455" s="25">
        <v>112358.815</v>
      </c>
      <c r="E1455" s="25" t="str">
        <f t="shared" si="88"/>
        <v>#NA</v>
      </c>
      <c r="F1455" s="25">
        <f t="shared" si="89"/>
        <v>112358.815</v>
      </c>
      <c r="G1455" s="25" t="str">
        <f t="shared" si="90"/>
        <v>#NA</v>
      </c>
      <c r="H1455" s="25">
        <f t="shared" si="91"/>
        <v>112358.815</v>
      </c>
    </row>
    <row r="1456" spans="1:8" x14ac:dyDescent="0.45">
      <c r="A1456" s="27">
        <v>43459</v>
      </c>
      <c r="B1456" s="25" t="str">
        <f>VLOOKUP(A1456,holiday!A1456:G3561,6,FALSE)</f>
        <v>N</v>
      </c>
      <c r="C1456" s="25" t="s">
        <v>10</v>
      </c>
      <c r="D1456" s="25">
        <v>98191.654999999999</v>
      </c>
      <c r="E1456" s="25" t="str">
        <f t="shared" si="88"/>
        <v>#NA</v>
      </c>
      <c r="F1456" s="25">
        <f t="shared" si="89"/>
        <v>98191.654999999999</v>
      </c>
      <c r="G1456" s="25">
        <f t="shared" si="90"/>
        <v>98191.654999999999</v>
      </c>
      <c r="H1456" s="25" t="str">
        <f t="shared" si="91"/>
        <v>#NA</v>
      </c>
    </row>
    <row r="1457" spans="1:8" x14ac:dyDescent="0.45">
      <c r="A1457" s="27">
        <v>43460</v>
      </c>
      <c r="B1457" s="25" t="str">
        <f>VLOOKUP(A1457,holiday!A1457:G3562,6,FALSE)</f>
        <v>N</v>
      </c>
      <c r="C1457" s="25" t="s">
        <v>10</v>
      </c>
      <c r="D1457" s="25">
        <v>100017.19500000001</v>
      </c>
      <c r="E1457" s="25" t="str">
        <f t="shared" si="88"/>
        <v>#NA</v>
      </c>
      <c r="F1457" s="25">
        <f t="shared" si="89"/>
        <v>100017.19500000001</v>
      </c>
      <c r="G1457" s="25">
        <f t="shared" si="90"/>
        <v>100017.19500000001</v>
      </c>
      <c r="H1457" s="25" t="str">
        <f t="shared" si="91"/>
        <v>#NA</v>
      </c>
    </row>
    <row r="1458" spans="1:8" x14ac:dyDescent="0.45">
      <c r="A1458" s="27">
        <v>43461</v>
      </c>
      <c r="B1458" s="25" t="str">
        <f>VLOOKUP(A1458,holiday!A1458:G3563,6,FALSE)</f>
        <v>N</v>
      </c>
      <c r="C1458" s="25" t="s">
        <v>9</v>
      </c>
      <c r="D1458" s="25">
        <v>129749.14</v>
      </c>
      <c r="E1458" s="25" t="str">
        <f t="shared" si="88"/>
        <v>#NA</v>
      </c>
      <c r="F1458" s="25">
        <f t="shared" si="89"/>
        <v>129749.14</v>
      </c>
      <c r="G1458" s="25" t="str">
        <f t="shared" si="90"/>
        <v>#NA</v>
      </c>
      <c r="H1458" s="25">
        <f t="shared" si="91"/>
        <v>129749.14</v>
      </c>
    </row>
    <row r="1459" spans="1:8" x14ac:dyDescent="0.45">
      <c r="A1459" s="27">
        <v>43462</v>
      </c>
      <c r="B1459" s="25" t="str">
        <f>VLOOKUP(A1459,holiday!A1459:G3564,6,FALSE)</f>
        <v>N</v>
      </c>
      <c r="C1459" s="25" t="s">
        <v>9</v>
      </c>
      <c r="D1459" s="25">
        <v>133831.375</v>
      </c>
      <c r="E1459" s="25" t="str">
        <f t="shared" si="88"/>
        <v>#NA</v>
      </c>
      <c r="F1459" s="25">
        <f t="shared" si="89"/>
        <v>133831.375</v>
      </c>
      <c r="G1459" s="25" t="str">
        <f t="shared" si="90"/>
        <v>#NA</v>
      </c>
      <c r="H1459" s="25">
        <f t="shared" si="91"/>
        <v>133831.375</v>
      </c>
    </row>
    <row r="1460" spans="1:8" x14ac:dyDescent="0.45">
      <c r="A1460" s="27">
        <v>43463</v>
      </c>
      <c r="B1460" s="25" t="str">
        <f>VLOOKUP(A1460,holiday!A1460:G3565,6,FALSE)</f>
        <v>N</v>
      </c>
      <c r="C1460" s="25" t="s">
        <v>9</v>
      </c>
      <c r="D1460" s="25">
        <v>108290.11</v>
      </c>
      <c r="E1460" s="25" t="str">
        <f t="shared" si="88"/>
        <v>#NA</v>
      </c>
      <c r="F1460" s="25">
        <f t="shared" si="89"/>
        <v>108290.11</v>
      </c>
      <c r="G1460" s="25" t="str">
        <f t="shared" si="90"/>
        <v>#NA</v>
      </c>
      <c r="H1460" s="25">
        <f t="shared" si="91"/>
        <v>108290.11</v>
      </c>
    </row>
    <row r="1461" spans="1:8" x14ac:dyDescent="0.45">
      <c r="A1461" s="27">
        <v>43464</v>
      </c>
      <c r="B1461" s="25" t="str">
        <f>VLOOKUP(A1461,holiday!A1461:G3566,6,FALSE)</f>
        <v>N</v>
      </c>
      <c r="C1461" s="25" t="s">
        <v>9</v>
      </c>
      <c r="D1461" s="25">
        <v>99613.865000000005</v>
      </c>
      <c r="E1461" s="25" t="str">
        <f t="shared" si="88"/>
        <v>#NA</v>
      </c>
      <c r="F1461" s="25">
        <f t="shared" si="89"/>
        <v>99613.865000000005</v>
      </c>
      <c r="G1461" s="25" t="str">
        <f t="shared" si="90"/>
        <v>#NA</v>
      </c>
      <c r="H1461" s="25">
        <f t="shared" si="91"/>
        <v>99613.865000000005</v>
      </c>
    </row>
    <row r="1462" spans="1:8" x14ac:dyDescent="0.45">
      <c r="A1462" s="27">
        <v>43465</v>
      </c>
      <c r="B1462" s="25" t="str">
        <f>VLOOKUP(A1462,holiday!A1462:G3567,6,FALSE)</f>
        <v>N</v>
      </c>
      <c r="C1462" s="25" t="s">
        <v>9</v>
      </c>
      <c r="D1462" s="25">
        <v>103381.91499999999</v>
      </c>
      <c r="E1462" s="25" t="str">
        <f t="shared" si="88"/>
        <v>#NA</v>
      </c>
      <c r="F1462" s="25">
        <f t="shared" si="89"/>
        <v>103381.91499999999</v>
      </c>
      <c r="G1462" s="25" t="str">
        <f t="shared" si="90"/>
        <v>#NA</v>
      </c>
      <c r="H1462" s="25">
        <f t="shared" si="91"/>
        <v>103381.91499999999</v>
      </c>
    </row>
    <row r="1463" spans="1:8" x14ac:dyDescent="0.45">
      <c r="A1463" s="27">
        <v>43466</v>
      </c>
      <c r="B1463" s="25" t="str">
        <f>VLOOKUP(A1463,holiday!A1463:G3568,6,FALSE)</f>
        <v>N</v>
      </c>
      <c r="C1463" s="25" t="s">
        <v>10</v>
      </c>
      <c r="D1463" s="25">
        <v>98933.06</v>
      </c>
      <c r="E1463" s="25" t="str">
        <f t="shared" si="88"/>
        <v>#NA</v>
      </c>
      <c r="F1463" s="25">
        <f t="shared" si="89"/>
        <v>98933.06</v>
      </c>
      <c r="G1463" s="25">
        <f t="shared" si="90"/>
        <v>98933.06</v>
      </c>
      <c r="H1463" s="25" t="str">
        <f t="shared" si="91"/>
        <v>#NA</v>
      </c>
    </row>
    <row r="1464" spans="1:8" x14ac:dyDescent="0.45">
      <c r="A1464" s="27">
        <v>43467</v>
      </c>
      <c r="B1464" s="25" t="str">
        <f>VLOOKUP(A1464,holiday!A1464:G3569,6,FALSE)</f>
        <v>N</v>
      </c>
      <c r="C1464" s="25" t="s">
        <v>9</v>
      </c>
      <c r="D1464" s="25">
        <v>106470.675</v>
      </c>
      <c r="E1464" s="25" t="str">
        <f t="shared" si="88"/>
        <v>#NA</v>
      </c>
      <c r="F1464" s="25">
        <f t="shared" si="89"/>
        <v>106470.675</v>
      </c>
      <c r="G1464" s="25" t="str">
        <f t="shared" si="90"/>
        <v>#NA</v>
      </c>
      <c r="H1464" s="25">
        <f t="shared" si="91"/>
        <v>106470.675</v>
      </c>
    </row>
    <row r="1465" spans="1:8" x14ac:dyDescent="0.45">
      <c r="A1465" s="27">
        <v>43468</v>
      </c>
      <c r="B1465" s="25" t="str">
        <f>VLOOKUP(A1465,holiday!A1465:G3570,6,FALSE)</f>
        <v>N</v>
      </c>
      <c r="C1465" s="25" t="s">
        <v>9</v>
      </c>
      <c r="D1465" s="25">
        <v>118789.605</v>
      </c>
      <c r="E1465" s="25" t="str">
        <f t="shared" si="88"/>
        <v>#NA</v>
      </c>
      <c r="F1465" s="25">
        <f t="shared" si="89"/>
        <v>118789.605</v>
      </c>
      <c r="G1465" s="25" t="str">
        <f t="shared" si="90"/>
        <v>#NA</v>
      </c>
      <c r="H1465" s="25">
        <f t="shared" si="91"/>
        <v>118789.605</v>
      </c>
    </row>
    <row r="1466" spans="1:8" x14ac:dyDescent="0.45">
      <c r="A1466" s="27">
        <v>43469</v>
      </c>
      <c r="B1466" s="25" t="str">
        <f>VLOOKUP(A1466,holiday!A1466:G3571,6,FALSE)</f>
        <v>N</v>
      </c>
      <c r="C1466" s="25" t="s">
        <v>9</v>
      </c>
      <c r="D1466" s="25">
        <v>133288.46</v>
      </c>
      <c r="E1466" s="25" t="str">
        <f t="shared" si="88"/>
        <v>#NA</v>
      </c>
      <c r="F1466" s="25">
        <f t="shared" si="89"/>
        <v>133288.46</v>
      </c>
      <c r="G1466" s="25" t="str">
        <f t="shared" si="90"/>
        <v>#NA</v>
      </c>
      <c r="H1466" s="25">
        <f t="shared" si="91"/>
        <v>133288.46</v>
      </c>
    </row>
    <row r="1467" spans="1:8" x14ac:dyDescent="0.45">
      <c r="A1467" s="27">
        <v>43470</v>
      </c>
      <c r="B1467" s="25" t="str">
        <f>VLOOKUP(A1467,holiday!A1467:G3572,6,FALSE)</f>
        <v>N</v>
      </c>
      <c r="C1467" s="25" t="s">
        <v>9</v>
      </c>
      <c r="D1467" s="25">
        <v>97262.79</v>
      </c>
      <c r="E1467" s="25" t="str">
        <f t="shared" si="88"/>
        <v>#NA</v>
      </c>
      <c r="F1467" s="25">
        <f t="shared" si="89"/>
        <v>97262.79</v>
      </c>
      <c r="G1467" s="25" t="str">
        <f t="shared" si="90"/>
        <v>#NA</v>
      </c>
      <c r="H1467" s="25">
        <f t="shared" si="91"/>
        <v>97262.79</v>
      </c>
    </row>
    <row r="1468" spans="1:8" x14ac:dyDescent="0.45">
      <c r="A1468" s="27">
        <v>43471</v>
      </c>
      <c r="B1468" s="25" t="str">
        <f>VLOOKUP(A1468,holiday!A1468:G3573,6,FALSE)</f>
        <v>N</v>
      </c>
      <c r="C1468" s="25" t="s">
        <v>9</v>
      </c>
      <c r="D1468" s="25">
        <v>93606.214999999997</v>
      </c>
      <c r="E1468" s="25" t="str">
        <f t="shared" si="88"/>
        <v>#NA</v>
      </c>
      <c r="F1468" s="25">
        <f t="shared" si="89"/>
        <v>93606.214999999997</v>
      </c>
      <c r="G1468" s="25" t="str">
        <f t="shared" si="90"/>
        <v>#NA</v>
      </c>
      <c r="H1468" s="25">
        <f t="shared" si="91"/>
        <v>93606.214999999997</v>
      </c>
    </row>
    <row r="1469" spans="1:8" x14ac:dyDescent="0.45">
      <c r="A1469" s="27">
        <v>43472</v>
      </c>
      <c r="B1469" s="25" t="str">
        <f>VLOOKUP(A1469,holiday!A1469:G3574,6,FALSE)</f>
        <v>N</v>
      </c>
      <c r="C1469" s="25" t="s">
        <v>9</v>
      </c>
      <c r="D1469" s="25">
        <v>109874.9</v>
      </c>
      <c r="E1469" s="25" t="str">
        <f t="shared" si="88"/>
        <v>#NA</v>
      </c>
      <c r="F1469" s="25">
        <f t="shared" si="89"/>
        <v>109874.9</v>
      </c>
      <c r="G1469" s="25" t="str">
        <f t="shared" si="90"/>
        <v>#NA</v>
      </c>
      <c r="H1469" s="25">
        <f t="shared" si="91"/>
        <v>109874.9</v>
      </c>
    </row>
    <row r="1470" spans="1:8" x14ac:dyDescent="0.45">
      <c r="A1470" s="27">
        <v>43473</v>
      </c>
      <c r="B1470" s="25" t="str">
        <f>VLOOKUP(A1470,holiday!A1470:G3575,6,FALSE)</f>
        <v>N</v>
      </c>
      <c r="C1470" s="25" t="s">
        <v>9</v>
      </c>
      <c r="D1470" s="25">
        <v>113446.1</v>
      </c>
      <c r="E1470" s="25" t="str">
        <f t="shared" si="88"/>
        <v>#NA</v>
      </c>
      <c r="F1470" s="25">
        <f t="shared" si="89"/>
        <v>113446.1</v>
      </c>
      <c r="G1470" s="25" t="str">
        <f t="shared" si="90"/>
        <v>#NA</v>
      </c>
      <c r="H1470" s="25">
        <f t="shared" si="91"/>
        <v>113446.1</v>
      </c>
    </row>
    <row r="1471" spans="1:8" x14ac:dyDescent="0.45">
      <c r="A1471" s="27">
        <v>43474</v>
      </c>
      <c r="B1471" s="25" t="str">
        <f>VLOOKUP(A1471,holiday!A1471:G3576,6,FALSE)</f>
        <v>N</v>
      </c>
      <c r="C1471" s="25" t="s">
        <v>9</v>
      </c>
      <c r="D1471" s="25">
        <v>105483.435</v>
      </c>
      <c r="E1471" s="25" t="str">
        <f t="shared" si="88"/>
        <v>#NA</v>
      </c>
      <c r="F1471" s="25">
        <f t="shared" si="89"/>
        <v>105483.435</v>
      </c>
      <c r="G1471" s="25" t="str">
        <f t="shared" si="90"/>
        <v>#NA</v>
      </c>
      <c r="H1471" s="25">
        <f t="shared" si="91"/>
        <v>105483.435</v>
      </c>
    </row>
    <row r="1472" spans="1:8" x14ac:dyDescent="0.45">
      <c r="A1472" s="27">
        <v>43475</v>
      </c>
      <c r="B1472" s="25" t="str">
        <f>VLOOKUP(A1472,holiday!A1472:G3577,6,FALSE)</f>
        <v>N</v>
      </c>
      <c r="C1472" s="25" t="s">
        <v>9</v>
      </c>
      <c r="D1472" s="25">
        <v>108078.69500000001</v>
      </c>
      <c r="E1472" s="25" t="str">
        <f t="shared" si="88"/>
        <v>#NA</v>
      </c>
      <c r="F1472" s="25">
        <f t="shared" si="89"/>
        <v>108078.69500000001</v>
      </c>
      <c r="G1472" s="25" t="str">
        <f t="shared" si="90"/>
        <v>#NA</v>
      </c>
      <c r="H1472" s="25">
        <f t="shared" si="91"/>
        <v>108078.69500000001</v>
      </c>
    </row>
    <row r="1473" spans="1:8" x14ac:dyDescent="0.45">
      <c r="A1473" s="27">
        <v>43476</v>
      </c>
      <c r="B1473" s="25" t="str">
        <f>VLOOKUP(A1473,holiday!A1473:G3578,6,FALSE)</f>
        <v>N</v>
      </c>
      <c r="C1473" s="25" t="s">
        <v>9</v>
      </c>
      <c r="D1473" s="25">
        <v>119728.63499999999</v>
      </c>
      <c r="E1473" s="25" t="str">
        <f t="shared" si="88"/>
        <v>#NA</v>
      </c>
      <c r="F1473" s="25">
        <f t="shared" si="89"/>
        <v>119728.63499999999</v>
      </c>
      <c r="G1473" s="25" t="str">
        <f t="shared" si="90"/>
        <v>#NA</v>
      </c>
      <c r="H1473" s="25">
        <f t="shared" si="91"/>
        <v>119728.63499999999</v>
      </c>
    </row>
    <row r="1474" spans="1:8" x14ac:dyDescent="0.45">
      <c r="A1474" s="27">
        <v>43477</v>
      </c>
      <c r="B1474" s="25" t="str">
        <f>VLOOKUP(A1474,holiday!A1474:G3579,6,FALSE)</f>
        <v>N</v>
      </c>
      <c r="C1474" s="25" t="s">
        <v>9</v>
      </c>
      <c r="D1474" s="25">
        <v>108628.96</v>
      </c>
      <c r="E1474" s="25" t="str">
        <f t="shared" ref="E1474:E1537" si="92">IF(B1474&lt;&gt;C1474,"#NA","#NA")</f>
        <v>#NA</v>
      </c>
      <c r="F1474" s="25">
        <f t="shared" ref="F1474:F1537" si="93">IF(B1474="N",D1474,"#NA")</f>
        <v>108628.96</v>
      </c>
      <c r="G1474" s="25" t="str">
        <f t="shared" ref="G1474:G1537" si="94">IF(C1474="y",D1474,"#NA")</f>
        <v>#NA</v>
      </c>
      <c r="H1474" s="25">
        <f t="shared" ref="H1474:H1537" si="95">IF(C1474&lt;&gt;"n","#NA",D1474)</f>
        <v>108628.96</v>
      </c>
    </row>
    <row r="1475" spans="1:8" x14ac:dyDescent="0.45">
      <c r="A1475" s="27">
        <v>43478</v>
      </c>
      <c r="B1475" s="25" t="str">
        <f>VLOOKUP(A1475,holiday!A1475:G3580,6,FALSE)</f>
        <v>N</v>
      </c>
      <c r="C1475" s="25" t="s">
        <v>9</v>
      </c>
      <c r="D1475" s="25">
        <v>101853.24</v>
      </c>
      <c r="E1475" s="25" t="str">
        <f t="shared" si="92"/>
        <v>#NA</v>
      </c>
      <c r="F1475" s="25">
        <f t="shared" si="93"/>
        <v>101853.24</v>
      </c>
      <c r="G1475" s="25" t="str">
        <f t="shared" si="94"/>
        <v>#NA</v>
      </c>
      <c r="H1475" s="25">
        <f t="shared" si="95"/>
        <v>101853.24</v>
      </c>
    </row>
    <row r="1476" spans="1:8" x14ac:dyDescent="0.45">
      <c r="A1476" s="27">
        <v>43479</v>
      </c>
      <c r="B1476" s="25" t="str">
        <f>VLOOKUP(A1476,holiday!A1476:G3581,6,FALSE)</f>
        <v>N</v>
      </c>
      <c r="C1476" s="25" t="s">
        <v>9</v>
      </c>
      <c r="D1476" s="25">
        <v>147070.535</v>
      </c>
      <c r="E1476" s="25" t="str">
        <f t="shared" si="92"/>
        <v>#NA</v>
      </c>
      <c r="F1476" s="25">
        <f t="shared" si="93"/>
        <v>147070.535</v>
      </c>
      <c r="G1476" s="25" t="str">
        <f t="shared" si="94"/>
        <v>#NA</v>
      </c>
      <c r="H1476" s="25">
        <f t="shared" si="95"/>
        <v>147070.535</v>
      </c>
    </row>
    <row r="1477" spans="1:8" x14ac:dyDescent="0.45">
      <c r="A1477" s="27">
        <v>43480</v>
      </c>
      <c r="B1477" s="25" t="str">
        <f>VLOOKUP(A1477,holiday!A1477:G3582,6,FALSE)</f>
        <v>N</v>
      </c>
      <c r="C1477" s="25" t="s">
        <v>9</v>
      </c>
      <c r="D1477" s="25">
        <v>152496.245</v>
      </c>
      <c r="E1477" s="25" t="str">
        <f t="shared" si="92"/>
        <v>#NA</v>
      </c>
      <c r="F1477" s="25">
        <f t="shared" si="93"/>
        <v>152496.245</v>
      </c>
      <c r="G1477" s="25" t="str">
        <f t="shared" si="94"/>
        <v>#NA</v>
      </c>
      <c r="H1477" s="25">
        <f t="shared" si="95"/>
        <v>152496.245</v>
      </c>
    </row>
    <row r="1478" spans="1:8" x14ac:dyDescent="0.45">
      <c r="A1478" s="27">
        <v>43481</v>
      </c>
      <c r="B1478" s="25" t="str">
        <f>VLOOKUP(A1478,holiday!A1478:G3583,6,FALSE)</f>
        <v>N</v>
      </c>
      <c r="C1478" s="25" t="s">
        <v>9</v>
      </c>
      <c r="D1478" s="25">
        <v>136971.755</v>
      </c>
      <c r="E1478" s="25" t="str">
        <f t="shared" si="92"/>
        <v>#NA</v>
      </c>
      <c r="F1478" s="25">
        <f t="shared" si="93"/>
        <v>136971.755</v>
      </c>
      <c r="G1478" s="25" t="str">
        <f t="shared" si="94"/>
        <v>#NA</v>
      </c>
      <c r="H1478" s="25">
        <f t="shared" si="95"/>
        <v>136971.755</v>
      </c>
    </row>
    <row r="1479" spans="1:8" x14ac:dyDescent="0.45">
      <c r="A1479" s="27">
        <v>43482</v>
      </c>
      <c r="B1479" s="25" t="str">
        <f>VLOOKUP(A1479,holiday!A1479:G3584,6,FALSE)</f>
        <v>N</v>
      </c>
      <c r="C1479" s="25" t="s">
        <v>9</v>
      </c>
      <c r="D1479" s="25">
        <v>145211.49</v>
      </c>
      <c r="E1479" s="25" t="str">
        <f t="shared" si="92"/>
        <v>#NA</v>
      </c>
      <c r="F1479" s="25">
        <f t="shared" si="93"/>
        <v>145211.49</v>
      </c>
      <c r="G1479" s="25" t="str">
        <f t="shared" si="94"/>
        <v>#NA</v>
      </c>
      <c r="H1479" s="25">
        <f t="shared" si="95"/>
        <v>145211.49</v>
      </c>
    </row>
    <row r="1480" spans="1:8" x14ac:dyDescent="0.45">
      <c r="A1480" s="27">
        <v>43483</v>
      </c>
      <c r="B1480" s="25" t="str">
        <f>VLOOKUP(A1480,holiday!A1480:G3585,6,FALSE)</f>
        <v>N</v>
      </c>
      <c r="C1480" s="25" t="s">
        <v>9</v>
      </c>
      <c r="D1480" s="25">
        <v>134898.21</v>
      </c>
      <c r="E1480" s="25" t="str">
        <f t="shared" si="92"/>
        <v>#NA</v>
      </c>
      <c r="F1480" s="25">
        <f t="shared" si="93"/>
        <v>134898.21</v>
      </c>
      <c r="G1480" s="25" t="str">
        <f t="shared" si="94"/>
        <v>#NA</v>
      </c>
      <c r="H1480" s="25">
        <f t="shared" si="95"/>
        <v>134898.21</v>
      </c>
    </row>
    <row r="1481" spans="1:8" x14ac:dyDescent="0.45">
      <c r="A1481" s="27">
        <v>43484</v>
      </c>
      <c r="B1481" s="25" t="str">
        <f>VLOOKUP(A1481,holiday!A1481:G3586,6,FALSE)</f>
        <v>N</v>
      </c>
      <c r="C1481" s="25" t="s">
        <v>9</v>
      </c>
      <c r="D1481" s="25">
        <v>101692.45</v>
      </c>
      <c r="E1481" s="25" t="str">
        <f t="shared" si="92"/>
        <v>#NA</v>
      </c>
      <c r="F1481" s="25">
        <f t="shared" si="93"/>
        <v>101692.45</v>
      </c>
      <c r="G1481" s="25" t="str">
        <f t="shared" si="94"/>
        <v>#NA</v>
      </c>
      <c r="H1481" s="25">
        <f t="shared" si="95"/>
        <v>101692.45</v>
      </c>
    </row>
    <row r="1482" spans="1:8" x14ac:dyDescent="0.45">
      <c r="A1482" s="27">
        <v>43485</v>
      </c>
      <c r="B1482" s="25" t="str">
        <f>VLOOKUP(A1482,holiday!A1482:G3587,6,FALSE)</f>
        <v>N</v>
      </c>
      <c r="C1482" s="25" t="s">
        <v>9</v>
      </c>
      <c r="D1482" s="25">
        <v>102283.13</v>
      </c>
      <c r="E1482" s="25" t="str">
        <f t="shared" si="92"/>
        <v>#NA</v>
      </c>
      <c r="F1482" s="25">
        <f t="shared" si="93"/>
        <v>102283.13</v>
      </c>
      <c r="G1482" s="25" t="str">
        <f t="shared" si="94"/>
        <v>#NA</v>
      </c>
      <c r="H1482" s="25">
        <f t="shared" si="95"/>
        <v>102283.13</v>
      </c>
    </row>
    <row r="1483" spans="1:8" x14ac:dyDescent="0.45">
      <c r="A1483" s="27">
        <v>43486</v>
      </c>
      <c r="B1483" s="25" t="str">
        <f>VLOOKUP(A1483,holiday!A1483:G3588,6,FALSE)</f>
        <v>N</v>
      </c>
      <c r="C1483" s="25" t="s">
        <v>9</v>
      </c>
      <c r="D1483" s="25">
        <v>130517.97</v>
      </c>
      <c r="E1483" s="25" t="str">
        <f t="shared" si="92"/>
        <v>#NA</v>
      </c>
      <c r="F1483" s="25">
        <f t="shared" si="93"/>
        <v>130517.97</v>
      </c>
      <c r="G1483" s="25" t="str">
        <f t="shared" si="94"/>
        <v>#NA</v>
      </c>
      <c r="H1483" s="25">
        <f t="shared" si="95"/>
        <v>130517.97</v>
      </c>
    </row>
    <row r="1484" spans="1:8" x14ac:dyDescent="0.45">
      <c r="A1484" s="27">
        <v>43487</v>
      </c>
      <c r="B1484" s="25" t="str">
        <f>VLOOKUP(A1484,holiday!A1484:G3589,6,FALSE)</f>
        <v>N</v>
      </c>
      <c r="C1484" s="25" t="s">
        <v>9</v>
      </c>
      <c r="D1484" s="25">
        <v>141444.78</v>
      </c>
      <c r="E1484" s="25" t="str">
        <f t="shared" si="92"/>
        <v>#NA</v>
      </c>
      <c r="F1484" s="25">
        <f t="shared" si="93"/>
        <v>141444.78</v>
      </c>
      <c r="G1484" s="25" t="str">
        <f t="shared" si="94"/>
        <v>#NA</v>
      </c>
      <c r="H1484" s="25">
        <f t="shared" si="95"/>
        <v>141444.78</v>
      </c>
    </row>
    <row r="1485" spans="1:8" x14ac:dyDescent="0.45">
      <c r="A1485" s="27">
        <v>43488</v>
      </c>
      <c r="B1485" s="25" t="str">
        <f>VLOOKUP(A1485,holiday!A1485:G3590,6,FALSE)</f>
        <v>N</v>
      </c>
      <c r="C1485" s="25" t="s">
        <v>9</v>
      </c>
      <c r="D1485" s="25">
        <v>125501.15</v>
      </c>
      <c r="E1485" s="25" t="str">
        <f t="shared" si="92"/>
        <v>#NA</v>
      </c>
      <c r="F1485" s="25">
        <f t="shared" si="93"/>
        <v>125501.15</v>
      </c>
      <c r="G1485" s="25" t="str">
        <f t="shared" si="94"/>
        <v>#NA</v>
      </c>
      <c r="H1485" s="25">
        <f t="shared" si="95"/>
        <v>125501.15</v>
      </c>
    </row>
    <row r="1486" spans="1:8" x14ac:dyDescent="0.45">
      <c r="A1486" s="27">
        <v>43489</v>
      </c>
      <c r="B1486" s="25" t="str">
        <f>VLOOKUP(A1486,holiday!A1486:G3591,6,FALSE)</f>
        <v>N</v>
      </c>
      <c r="C1486" s="25" t="s">
        <v>9</v>
      </c>
      <c r="D1486" s="25">
        <v>155891.345</v>
      </c>
      <c r="E1486" s="25" t="str">
        <f t="shared" si="92"/>
        <v>#NA</v>
      </c>
      <c r="F1486" s="25">
        <f t="shared" si="93"/>
        <v>155891.345</v>
      </c>
      <c r="G1486" s="25" t="str">
        <f t="shared" si="94"/>
        <v>#NA</v>
      </c>
      <c r="H1486" s="25">
        <f t="shared" si="95"/>
        <v>155891.345</v>
      </c>
    </row>
    <row r="1487" spans="1:8" x14ac:dyDescent="0.45">
      <c r="A1487" s="27">
        <v>43490</v>
      </c>
      <c r="B1487" s="25" t="str">
        <f>VLOOKUP(A1487,holiday!A1487:G3592,6,FALSE)</f>
        <v>N</v>
      </c>
      <c r="C1487" s="25" t="s">
        <v>9</v>
      </c>
      <c r="D1487" s="25">
        <v>168894.845</v>
      </c>
      <c r="E1487" s="25" t="str">
        <f t="shared" si="92"/>
        <v>#NA</v>
      </c>
      <c r="F1487" s="25">
        <f t="shared" si="93"/>
        <v>168894.845</v>
      </c>
      <c r="G1487" s="25" t="str">
        <f t="shared" si="94"/>
        <v>#NA</v>
      </c>
      <c r="H1487" s="25">
        <f t="shared" si="95"/>
        <v>168894.845</v>
      </c>
    </row>
    <row r="1488" spans="1:8" x14ac:dyDescent="0.45">
      <c r="A1488" s="27">
        <v>43491</v>
      </c>
      <c r="B1488" s="25" t="str">
        <f>VLOOKUP(A1488,holiday!A1488:G3593,6,FALSE)</f>
        <v>N</v>
      </c>
      <c r="C1488" s="25" t="s">
        <v>10</v>
      </c>
      <c r="D1488" s="25">
        <v>114818.66499999999</v>
      </c>
      <c r="E1488" s="25" t="str">
        <f t="shared" si="92"/>
        <v>#NA</v>
      </c>
      <c r="F1488" s="25">
        <f t="shared" si="93"/>
        <v>114818.66499999999</v>
      </c>
      <c r="G1488" s="25">
        <f t="shared" si="94"/>
        <v>114818.66499999999</v>
      </c>
      <c r="H1488" s="25" t="str">
        <f t="shared" si="95"/>
        <v>#NA</v>
      </c>
    </row>
    <row r="1489" spans="1:8" x14ac:dyDescent="0.45">
      <c r="A1489" s="27">
        <v>43492</v>
      </c>
      <c r="B1489" s="25" t="str">
        <f>VLOOKUP(A1489,holiday!A1489:G3594,6,FALSE)</f>
        <v>N</v>
      </c>
      <c r="C1489" s="25" t="s">
        <v>9</v>
      </c>
      <c r="D1489" s="25">
        <v>99801.574999999997</v>
      </c>
      <c r="E1489" s="25" t="str">
        <f t="shared" si="92"/>
        <v>#NA</v>
      </c>
      <c r="F1489" s="25">
        <f t="shared" si="93"/>
        <v>99801.574999999997</v>
      </c>
      <c r="G1489" s="25" t="str">
        <f t="shared" si="94"/>
        <v>#NA</v>
      </c>
      <c r="H1489" s="25">
        <f t="shared" si="95"/>
        <v>99801.574999999997</v>
      </c>
    </row>
    <row r="1490" spans="1:8" x14ac:dyDescent="0.45">
      <c r="A1490" s="27">
        <v>43493</v>
      </c>
      <c r="B1490" s="25" t="str">
        <f>VLOOKUP(A1490,holiday!A1490:G3595,6,FALSE)</f>
        <v>N</v>
      </c>
      <c r="C1490" s="25" t="s">
        <v>10</v>
      </c>
      <c r="D1490" s="25">
        <v>112374.63</v>
      </c>
      <c r="E1490" s="25" t="str">
        <f t="shared" si="92"/>
        <v>#NA</v>
      </c>
      <c r="F1490" s="25">
        <f t="shared" si="93"/>
        <v>112374.63</v>
      </c>
      <c r="G1490" s="25">
        <f t="shared" si="94"/>
        <v>112374.63</v>
      </c>
      <c r="H1490" s="25" t="str">
        <f t="shared" si="95"/>
        <v>#NA</v>
      </c>
    </row>
    <row r="1491" spans="1:8" x14ac:dyDescent="0.45">
      <c r="A1491" s="27">
        <v>43494</v>
      </c>
      <c r="B1491" s="25" t="str">
        <f>VLOOKUP(A1491,holiday!A1491:G3596,6,FALSE)</f>
        <v>N</v>
      </c>
      <c r="C1491" s="25" t="s">
        <v>9</v>
      </c>
      <c r="D1491" s="25">
        <v>138455.45499999999</v>
      </c>
      <c r="E1491" s="25" t="str">
        <f t="shared" si="92"/>
        <v>#NA</v>
      </c>
      <c r="F1491" s="25">
        <f t="shared" si="93"/>
        <v>138455.45499999999</v>
      </c>
      <c r="G1491" s="25" t="str">
        <f t="shared" si="94"/>
        <v>#NA</v>
      </c>
      <c r="H1491" s="25">
        <f t="shared" si="95"/>
        <v>138455.45499999999</v>
      </c>
    </row>
    <row r="1492" spans="1:8" x14ac:dyDescent="0.45">
      <c r="A1492" s="27">
        <v>43495</v>
      </c>
      <c r="B1492" s="25" t="str">
        <f>VLOOKUP(A1492,holiday!A1492:G3597,6,FALSE)</f>
        <v>N</v>
      </c>
      <c r="C1492" s="25" t="s">
        <v>9</v>
      </c>
      <c r="D1492" s="25">
        <v>142113.375</v>
      </c>
      <c r="E1492" s="25" t="str">
        <f t="shared" si="92"/>
        <v>#NA</v>
      </c>
      <c r="F1492" s="25">
        <f t="shared" si="93"/>
        <v>142113.375</v>
      </c>
      <c r="G1492" s="25" t="str">
        <f t="shared" si="94"/>
        <v>#NA</v>
      </c>
      <c r="H1492" s="25">
        <f t="shared" si="95"/>
        <v>142113.375</v>
      </c>
    </row>
    <row r="1493" spans="1:8" x14ac:dyDescent="0.45">
      <c r="A1493" s="27">
        <v>43496</v>
      </c>
      <c r="B1493" s="25" t="str">
        <f>VLOOKUP(A1493,holiday!A1493:G3598,6,FALSE)</f>
        <v>Y</v>
      </c>
      <c r="C1493" s="25" t="s">
        <v>9</v>
      </c>
      <c r="D1493" s="25">
        <v>110277.21</v>
      </c>
      <c r="E1493" s="25" t="str">
        <f t="shared" si="92"/>
        <v>#NA</v>
      </c>
      <c r="F1493" s="25" t="str">
        <f t="shared" si="93"/>
        <v>#NA</v>
      </c>
      <c r="G1493" s="25" t="str">
        <f t="shared" si="94"/>
        <v>#NA</v>
      </c>
      <c r="H1493" s="25">
        <f t="shared" si="95"/>
        <v>110277.21</v>
      </c>
    </row>
    <row r="1494" spans="1:8" x14ac:dyDescent="0.45">
      <c r="A1494" s="27">
        <v>43497</v>
      </c>
      <c r="B1494" s="25" t="str">
        <f>VLOOKUP(A1494,holiday!A1494:G3599,6,FALSE)</f>
        <v>Y</v>
      </c>
      <c r="C1494" s="25" t="s">
        <v>9</v>
      </c>
      <c r="D1494" s="25">
        <v>104422.79</v>
      </c>
      <c r="E1494" s="25" t="str">
        <f t="shared" si="92"/>
        <v>#NA</v>
      </c>
      <c r="F1494" s="25" t="str">
        <f t="shared" si="93"/>
        <v>#NA</v>
      </c>
      <c r="G1494" s="25" t="str">
        <f t="shared" si="94"/>
        <v>#NA</v>
      </c>
      <c r="H1494" s="25">
        <f t="shared" si="95"/>
        <v>104422.79</v>
      </c>
    </row>
    <row r="1495" spans="1:8" x14ac:dyDescent="0.45">
      <c r="A1495" s="27">
        <v>43498</v>
      </c>
      <c r="B1495" s="25" t="str">
        <f>VLOOKUP(A1495,holiday!A1495:G3600,6,FALSE)</f>
        <v>Y</v>
      </c>
      <c r="C1495" s="25" t="s">
        <v>9</v>
      </c>
      <c r="D1495" s="25">
        <v>124749.065</v>
      </c>
      <c r="E1495" s="25" t="str">
        <f t="shared" si="92"/>
        <v>#NA</v>
      </c>
      <c r="F1495" s="25" t="str">
        <f t="shared" si="93"/>
        <v>#NA</v>
      </c>
      <c r="G1495" s="25" t="str">
        <f t="shared" si="94"/>
        <v>#NA</v>
      </c>
      <c r="H1495" s="25">
        <f t="shared" si="95"/>
        <v>124749.065</v>
      </c>
    </row>
    <row r="1496" spans="1:8" x14ac:dyDescent="0.45">
      <c r="A1496" s="27">
        <v>43499</v>
      </c>
      <c r="B1496" s="25" t="str">
        <f>VLOOKUP(A1496,holiday!A1496:G3601,6,FALSE)</f>
        <v>Y</v>
      </c>
      <c r="C1496" s="25" t="s">
        <v>9</v>
      </c>
      <c r="D1496" s="25">
        <v>133287.58499999999</v>
      </c>
      <c r="E1496" s="25" t="str">
        <f t="shared" si="92"/>
        <v>#NA</v>
      </c>
      <c r="F1496" s="25" t="str">
        <f t="shared" si="93"/>
        <v>#NA</v>
      </c>
      <c r="G1496" s="25" t="str">
        <f t="shared" si="94"/>
        <v>#NA</v>
      </c>
      <c r="H1496" s="25">
        <f t="shared" si="95"/>
        <v>133287.58499999999</v>
      </c>
    </row>
    <row r="1497" spans="1:8" x14ac:dyDescent="0.45">
      <c r="A1497" s="27">
        <v>43500</v>
      </c>
      <c r="B1497" s="25" t="str">
        <f>VLOOKUP(A1497,holiday!A1497:G3602,6,FALSE)</f>
        <v>Y</v>
      </c>
      <c r="C1497" s="25" t="s">
        <v>9</v>
      </c>
      <c r="D1497" s="25">
        <v>119168.96000000001</v>
      </c>
      <c r="E1497" s="25" t="str">
        <f t="shared" si="92"/>
        <v>#NA</v>
      </c>
      <c r="F1497" s="25" t="str">
        <f t="shared" si="93"/>
        <v>#NA</v>
      </c>
      <c r="G1497" s="25" t="str">
        <f t="shared" si="94"/>
        <v>#NA</v>
      </c>
      <c r="H1497" s="25">
        <f t="shared" si="95"/>
        <v>119168.96000000001</v>
      </c>
    </row>
    <row r="1498" spans="1:8" x14ac:dyDescent="0.45">
      <c r="A1498" s="27">
        <v>43501</v>
      </c>
      <c r="B1498" s="25" t="str">
        <f>VLOOKUP(A1498,holiday!A1498:G3603,6,FALSE)</f>
        <v>Y</v>
      </c>
      <c r="C1498" s="25" t="s">
        <v>9</v>
      </c>
      <c r="D1498" s="25">
        <v>119702.045</v>
      </c>
      <c r="E1498" s="25" t="str">
        <f t="shared" si="92"/>
        <v>#NA</v>
      </c>
      <c r="F1498" s="25" t="str">
        <f t="shared" si="93"/>
        <v>#NA</v>
      </c>
      <c r="G1498" s="25" t="str">
        <f t="shared" si="94"/>
        <v>#NA</v>
      </c>
      <c r="H1498" s="25">
        <f t="shared" si="95"/>
        <v>119702.045</v>
      </c>
    </row>
    <row r="1499" spans="1:8" x14ac:dyDescent="0.45">
      <c r="A1499" s="27">
        <v>43502</v>
      </c>
      <c r="B1499" s="25" t="str">
        <f>VLOOKUP(A1499,holiday!A1499:G3604,6,FALSE)</f>
        <v>Y</v>
      </c>
      <c r="C1499" s="25" t="s">
        <v>9</v>
      </c>
      <c r="D1499" s="25">
        <v>140497.815</v>
      </c>
      <c r="E1499" s="25" t="str">
        <f t="shared" si="92"/>
        <v>#NA</v>
      </c>
      <c r="F1499" s="25" t="str">
        <f t="shared" si="93"/>
        <v>#NA</v>
      </c>
      <c r="G1499" s="25" t="str">
        <f t="shared" si="94"/>
        <v>#NA</v>
      </c>
      <c r="H1499" s="25">
        <f t="shared" si="95"/>
        <v>140497.815</v>
      </c>
    </row>
    <row r="1500" spans="1:8" x14ac:dyDescent="0.45">
      <c r="A1500" s="27">
        <v>43503</v>
      </c>
      <c r="B1500" s="25" t="str">
        <f>VLOOKUP(A1500,holiday!A1500:G3605,6,FALSE)</f>
        <v>Y</v>
      </c>
      <c r="C1500" s="25" t="s">
        <v>9</v>
      </c>
      <c r="D1500" s="25">
        <v>141593.54500000001</v>
      </c>
      <c r="E1500" s="25" t="str">
        <f t="shared" si="92"/>
        <v>#NA</v>
      </c>
      <c r="F1500" s="25" t="str">
        <f t="shared" si="93"/>
        <v>#NA</v>
      </c>
      <c r="G1500" s="25" t="str">
        <f t="shared" si="94"/>
        <v>#NA</v>
      </c>
      <c r="H1500" s="25">
        <f t="shared" si="95"/>
        <v>141593.54500000001</v>
      </c>
    </row>
    <row r="1501" spans="1:8" x14ac:dyDescent="0.45">
      <c r="A1501" s="27">
        <v>43504</v>
      </c>
      <c r="B1501" s="25" t="str">
        <f>VLOOKUP(A1501,holiday!A1501:G3606,6,FALSE)</f>
        <v>Y</v>
      </c>
      <c r="C1501" s="25" t="s">
        <v>9</v>
      </c>
      <c r="D1501" s="25">
        <v>117327.495</v>
      </c>
      <c r="E1501" s="25" t="str">
        <f t="shared" si="92"/>
        <v>#NA</v>
      </c>
      <c r="F1501" s="25" t="str">
        <f t="shared" si="93"/>
        <v>#NA</v>
      </c>
      <c r="G1501" s="25" t="str">
        <f t="shared" si="94"/>
        <v>#NA</v>
      </c>
      <c r="H1501" s="25">
        <f t="shared" si="95"/>
        <v>117327.495</v>
      </c>
    </row>
    <row r="1502" spans="1:8" x14ac:dyDescent="0.45">
      <c r="A1502" s="27">
        <v>43505</v>
      </c>
      <c r="B1502" s="25" t="str">
        <f>VLOOKUP(A1502,holiday!A1502:G3607,6,FALSE)</f>
        <v>Y</v>
      </c>
      <c r="C1502" s="25" t="s">
        <v>9</v>
      </c>
      <c r="D1502" s="25">
        <v>95668.77</v>
      </c>
      <c r="E1502" s="25" t="str">
        <f t="shared" si="92"/>
        <v>#NA</v>
      </c>
      <c r="F1502" s="25" t="str">
        <f t="shared" si="93"/>
        <v>#NA</v>
      </c>
      <c r="G1502" s="25" t="str">
        <f t="shared" si="94"/>
        <v>#NA</v>
      </c>
      <c r="H1502" s="25">
        <f t="shared" si="95"/>
        <v>95668.77</v>
      </c>
    </row>
    <row r="1503" spans="1:8" x14ac:dyDescent="0.45">
      <c r="A1503" s="27">
        <v>43506</v>
      </c>
      <c r="B1503" s="25" t="str">
        <f>VLOOKUP(A1503,holiday!A1503:G3608,6,FALSE)</f>
        <v>Y</v>
      </c>
      <c r="C1503" s="25" t="s">
        <v>9</v>
      </c>
      <c r="D1503" s="25">
        <v>94786.72</v>
      </c>
      <c r="E1503" s="25" t="str">
        <f t="shared" si="92"/>
        <v>#NA</v>
      </c>
      <c r="F1503" s="25" t="str">
        <f t="shared" si="93"/>
        <v>#NA</v>
      </c>
      <c r="G1503" s="25" t="str">
        <f t="shared" si="94"/>
        <v>#NA</v>
      </c>
      <c r="H1503" s="25">
        <f t="shared" si="95"/>
        <v>94786.72</v>
      </c>
    </row>
    <row r="1504" spans="1:8" x14ac:dyDescent="0.45">
      <c r="A1504" s="27">
        <v>43507</v>
      </c>
      <c r="B1504" s="25" t="str">
        <f>VLOOKUP(A1504,holiday!A1504:G3609,6,FALSE)</f>
        <v>Y</v>
      </c>
      <c r="C1504" s="25" t="s">
        <v>9</v>
      </c>
      <c r="D1504" s="25">
        <v>114085.645</v>
      </c>
      <c r="E1504" s="25" t="str">
        <f t="shared" si="92"/>
        <v>#NA</v>
      </c>
      <c r="F1504" s="25" t="str">
        <f t="shared" si="93"/>
        <v>#NA</v>
      </c>
      <c r="G1504" s="25" t="str">
        <f t="shared" si="94"/>
        <v>#NA</v>
      </c>
      <c r="H1504" s="25">
        <f t="shared" si="95"/>
        <v>114085.645</v>
      </c>
    </row>
    <row r="1505" spans="1:8" x14ac:dyDescent="0.45">
      <c r="A1505" s="27">
        <v>43508</v>
      </c>
      <c r="B1505" s="25" t="str">
        <f>VLOOKUP(A1505,holiday!A1505:G3610,6,FALSE)</f>
        <v>Y</v>
      </c>
      <c r="C1505" s="25" t="s">
        <v>9</v>
      </c>
      <c r="D1505" s="25">
        <v>107697.205</v>
      </c>
      <c r="E1505" s="25" t="str">
        <f t="shared" si="92"/>
        <v>#NA</v>
      </c>
      <c r="F1505" s="25" t="str">
        <f t="shared" si="93"/>
        <v>#NA</v>
      </c>
      <c r="G1505" s="25" t="str">
        <f t="shared" si="94"/>
        <v>#NA</v>
      </c>
      <c r="H1505" s="25">
        <f t="shared" si="95"/>
        <v>107697.205</v>
      </c>
    </row>
    <row r="1506" spans="1:8" x14ac:dyDescent="0.45">
      <c r="A1506" s="27">
        <v>43509</v>
      </c>
      <c r="B1506" s="25" t="str">
        <f>VLOOKUP(A1506,holiday!A1506:G3611,6,FALSE)</f>
        <v>Y</v>
      </c>
      <c r="C1506" s="25" t="s">
        <v>9</v>
      </c>
      <c r="D1506" s="25">
        <v>106692.845</v>
      </c>
      <c r="E1506" s="25" t="str">
        <f t="shared" si="92"/>
        <v>#NA</v>
      </c>
      <c r="F1506" s="25" t="str">
        <f t="shared" si="93"/>
        <v>#NA</v>
      </c>
      <c r="G1506" s="25" t="str">
        <f t="shared" si="94"/>
        <v>#NA</v>
      </c>
      <c r="H1506" s="25">
        <f t="shared" si="95"/>
        <v>106692.845</v>
      </c>
    </row>
    <row r="1507" spans="1:8" x14ac:dyDescent="0.45">
      <c r="A1507" s="27">
        <v>43510</v>
      </c>
      <c r="B1507" s="25" t="str">
        <f>VLOOKUP(A1507,holiday!A1507:G3612,6,FALSE)</f>
        <v>Y</v>
      </c>
      <c r="C1507" s="25" t="s">
        <v>9</v>
      </c>
      <c r="D1507" s="25">
        <v>107655.08</v>
      </c>
      <c r="E1507" s="25" t="str">
        <f t="shared" si="92"/>
        <v>#NA</v>
      </c>
      <c r="F1507" s="25" t="str">
        <f t="shared" si="93"/>
        <v>#NA</v>
      </c>
      <c r="G1507" s="25" t="str">
        <f t="shared" si="94"/>
        <v>#NA</v>
      </c>
      <c r="H1507" s="25">
        <f t="shared" si="95"/>
        <v>107655.08</v>
      </c>
    </row>
    <row r="1508" spans="1:8" x14ac:dyDescent="0.45">
      <c r="A1508" s="27">
        <v>43511</v>
      </c>
      <c r="B1508" s="25" t="str">
        <f>VLOOKUP(A1508,holiday!A1508:G3613,6,FALSE)</f>
        <v>Y</v>
      </c>
      <c r="C1508" s="25" t="s">
        <v>9</v>
      </c>
      <c r="D1508" s="25">
        <v>113910.46</v>
      </c>
      <c r="E1508" s="25" t="str">
        <f t="shared" si="92"/>
        <v>#NA</v>
      </c>
      <c r="F1508" s="25" t="str">
        <f t="shared" si="93"/>
        <v>#NA</v>
      </c>
      <c r="G1508" s="25" t="str">
        <f t="shared" si="94"/>
        <v>#NA</v>
      </c>
      <c r="H1508" s="25">
        <f t="shared" si="95"/>
        <v>113910.46</v>
      </c>
    </row>
    <row r="1509" spans="1:8" x14ac:dyDescent="0.45">
      <c r="A1509" s="27">
        <v>43512</v>
      </c>
      <c r="B1509" s="25" t="str">
        <f>VLOOKUP(A1509,holiday!A1509:G3614,6,FALSE)</f>
        <v>Y</v>
      </c>
      <c r="C1509" s="25" t="s">
        <v>9</v>
      </c>
      <c r="D1509" s="25">
        <v>106467.235</v>
      </c>
      <c r="E1509" s="25" t="str">
        <f t="shared" si="92"/>
        <v>#NA</v>
      </c>
      <c r="F1509" s="25" t="str">
        <f t="shared" si="93"/>
        <v>#NA</v>
      </c>
      <c r="G1509" s="25" t="str">
        <f t="shared" si="94"/>
        <v>#NA</v>
      </c>
      <c r="H1509" s="25">
        <f t="shared" si="95"/>
        <v>106467.235</v>
      </c>
    </row>
    <row r="1510" spans="1:8" x14ac:dyDescent="0.45">
      <c r="A1510" s="27">
        <v>43513</v>
      </c>
      <c r="B1510" s="25" t="str">
        <f>VLOOKUP(A1510,holiday!A1510:G3615,6,FALSE)</f>
        <v>Y</v>
      </c>
      <c r="C1510" s="25" t="s">
        <v>9</v>
      </c>
      <c r="D1510" s="25">
        <v>108470.925</v>
      </c>
      <c r="E1510" s="25" t="str">
        <f t="shared" si="92"/>
        <v>#NA</v>
      </c>
      <c r="F1510" s="25" t="str">
        <f t="shared" si="93"/>
        <v>#NA</v>
      </c>
      <c r="G1510" s="25" t="str">
        <f t="shared" si="94"/>
        <v>#NA</v>
      </c>
      <c r="H1510" s="25">
        <f t="shared" si="95"/>
        <v>108470.925</v>
      </c>
    </row>
    <row r="1511" spans="1:8" x14ac:dyDescent="0.45">
      <c r="A1511" s="27">
        <v>43514</v>
      </c>
      <c r="B1511" s="25" t="str">
        <f>VLOOKUP(A1511,holiday!A1511:G3616,6,FALSE)</f>
        <v>Y</v>
      </c>
      <c r="C1511" s="25" t="s">
        <v>9</v>
      </c>
      <c r="D1511" s="25">
        <v>116995.065</v>
      </c>
      <c r="E1511" s="25" t="str">
        <f t="shared" si="92"/>
        <v>#NA</v>
      </c>
      <c r="F1511" s="25" t="str">
        <f t="shared" si="93"/>
        <v>#NA</v>
      </c>
      <c r="G1511" s="25" t="str">
        <f t="shared" si="94"/>
        <v>#NA</v>
      </c>
      <c r="H1511" s="25">
        <f t="shared" si="95"/>
        <v>116995.065</v>
      </c>
    </row>
    <row r="1512" spans="1:8" x14ac:dyDescent="0.45">
      <c r="A1512" s="27">
        <v>43515</v>
      </c>
      <c r="B1512" s="25" t="str">
        <f>VLOOKUP(A1512,holiday!A1512:G3617,6,FALSE)</f>
        <v>Y</v>
      </c>
      <c r="C1512" s="25" t="s">
        <v>9</v>
      </c>
      <c r="D1512" s="25">
        <v>110531.6</v>
      </c>
      <c r="E1512" s="25" t="str">
        <f t="shared" si="92"/>
        <v>#NA</v>
      </c>
      <c r="F1512" s="25" t="str">
        <f t="shared" si="93"/>
        <v>#NA</v>
      </c>
      <c r="G1512" s="25" t="str">
        <f t="shared" si="94"/>
        <v>#NA</v>
      </c>
      <c r="H1512" s="25">
        <f t="shared" si="95"/>
        <v>110531.6</v>
      </c>
    </row>
    <row r="1513" spans="1:8" x14ac:dyDescent="0.45">
      <c r="A1513" s="27">
        <v>43516</v>
      </c>
      <c r="B1513" s="25" t="str">
        <f>VLOOKUP(A1513,holiday!A1513:G3618,6,FALSE)</f>
        <v>Y</v>
      </c>
      <c r="C1513" s="25" t="s">
        <v>9</v>
      </c>
      <c r="D1513" s="25">
        <v>108972.30499999999</v>
      </c>
      <c r="E1513" s="25" t="str">
        <f t="shared" si="92"/>
        <v>#NA</v>
      </c>
      <c r="F1513" s="25" t="str">
        <f t="shared" si="93"/>
        <v>#NA</v>
      </c>
      <c r="G1513" s="25" t="str">
        <f t="shared" si="94"/>
        <v>#NA</v>
      </c>
      <c r="H1513" s="25">
        <f t="shared" si="95"/>
        <v>108972.30499999999</v>
      </c>
    </row>
    <row r="1514" spans="1:8" x14ac:dyDescent="0.45">
      <c r="A1514" s="27">
        <v>43517</v>
      </c>
      <c r="B1514" s="25" t="str">
        <f>VLOOKUP(A1514,holiday!A1514:G3619,6,FALSE)</f>
        <v>Y</v>
      </c>
      <c r="C1514" s="25" t="s">
        <v>9</v>
      </c>
      <c r="D1514" s="25">
        <v>110235.33500000001</v>
      </c>
      <c r="E1514" s="25" t="str">
        <f t="shared" si="92"/>
        <v>#NA</v>
      </c>
      <c r="F1514" s="25" t="str">
        <f t="shared" si="93"/>
        <v>#NA</v>
      </c>
      <c r="G1514" s="25" t="str">
        <f t="shared" si="94"/>
        <v>#NA</v>
      </c>
      <c r="H1514" s="25">
        <f t="shared" si="95"/>
        <v>110235.33500000001</v>
      </c>
    </row>
    <row r="1515" spans="1:8" x14ac:dyDescent="0.45">
      <c r="A1515" s="27">
        <v>43518</v>
      </c>
      <c r="B1515" s="25" t="str">
        <f>VLOOKUP(A1515,holiday!A1515:G3620,6,FALSE)</f>
        <v>Y</v>
      </c>
      <c r="C1515" s="25" t="s">
        <v>9</v>
      </c>
      <c r="D1515" s="25">
        <v>109901.75999999999</v>
      </c>
      <c r="E1515" s="25" t="str">
        <f t="shared" si="92"/>
        <v>#NA</v>
      </c>
      <c r="F1515" s="25" t="str">
        <f t="shared" si="93"/>
        <v>#NA</v>
      </c>
      <c r="G1515" s="25" t="str">
        <f t="shared" si="94"/>
        <v>#NA</v>
      </c>
      <c r="H1515" s="25">
        <f t="shared" si="95"/>
        <v>109901.75999999999</v>
      </c>
    </row>
    <row r="1516" spans="1:8" x14ac:dyDescent="0.45">
      <c r="A1516" s="27">
        <v>43519</v>
      </c>
      <c r="B1516" s="25" t="str">
        <f>VLOOKUP(A1516,holiday!A1516:G3621,6,FALSE)</f>
        <v>Y</v>
      </c>
      <c r="C1516" s="25" t="s">
        <v>9</v>
      </c>
      <c r="D1516" s="25">
        <v>99890.25</v>
      </c>
      <c r="E1516" s="25" t="str">
        <f t="shared" si="92"/>
        <v>#NA</v>
      </c>
      <c r="F1516" s="25" t="str">
        <f t="shared" si="93"/>
        <v>#NA</v>
      </c>
      <c r="G1516" s="25" t="str">
        <f t="shared" si="94"/>
        <v>#NA</v>
      </c>
      <c r="H1516" s="25">
        <f t="shared" si="95"/>
        <v>99890.25</v>
      </c>
    </row>
    <row r="1517" spans="1:8" x14ac:dyDescent="0.45">
      <c r="A1517" s="27">
        <v>43520</v>
      </c>
      <c r="B1517" s="25" t="str">
        <f>VLOOKUP(A1517,holiday!A1517:G3622,6,FALSE)</f>
        <v>Y</v>
      </c>
      <c r="C1517" s="25" t="s">
        <v>9</v>
      </c>
      <c r="D1517" s="25">
        <v>106877.86500000001</v>
      </c>
      <c r="E1517" s="25" t="str">
        <f t="shared" si="92"/>
        <v>#NA</v>
      </c>
      <c r="F1517" s="25" t="str">
        <f t="shared" si="93"/>
        <v>#NA</v>
      </c>
      <c r="G1517" s="25" t="str">
        <f t="shared" si="94"/>
        <v>#NA</v>
      </c>
      <c r="H1517" s="25">
        <f t="shared" si="95"/>
        <v>106877.86500000001</v>
      </c>
    </row>
    <row r="1518" spans="1:8" x14ac:dyDescent="0.45">
      <c r="A1518" s="27">
        <v>43521</v>
      </c>
      <c r="B1518" s="25" t="str">
        <f>VLOOKUP(A1518,holiday!A1518:G3623,6,FALSE)</f>
        <v>Y</v>
      </c>
      <c r="C1518" s="25" t="s">
        <v>9</v>
      </c>
      <c r="D1518" s="25">
        <v>133476.60500000001</v>
      </c>
      <c r="E1518" s="25" t="str">
        <f t="shared" si="92"/>
        <v>#NA</v>
      </c>
      <c r="F1518" s="25" t="str">
        <f t="shared" si="93"/>
        <v>#NA</v>
      </c>
      <c r="G1518" s="25" t="str">
        <f t="shared" si="94"/>
        <v>#NA</v>
      </c>
      <c r="H1518" s="25">
        <f t="shared" si="95"/>
        <v>133476.60500000001</v>
      </c>
    </row>
    <row r="1519" spans="1:8" x14ac:dyDescent="0.45">
      <c r="A1519" s="27">
        <v>43522</v>
      </c>
      <c r="B1519" s="25" t="str">
        <f>VLOOKUP(A1519,holiday!A1519:G3624,6,FALSE)</f>
        <v>Y</v>
      </c>
      <c r="C1519" s="25" t="s">
        <v>9</v>
      </c>
      <c r="D1519" s="25">
        <v>123114.11500000001</v>
      </c>
      <c r="E1519" s="25" t="str">
        <f t="shared" si="92"/>
        <v>#NA</v>
      </c>
      <c r="F1519" s="25" t="str">
        <f t="shared" si="93"/>
        <v>#NA</v>
      </c>
      <c r="G1519" s="25" t="str">
        <f t="shared" si="94"/>
        <v>#NA</v>
      </c>
      <c r="H1519" s="25">
        <f t="shared" si="95"/>
        <v>123114.11500000001</v>
      </c>
    </row>
    <row r="1520" spans="1:8" x14ac:dyDescent="0.45">
      <c r="A1520" s="27">
        <v>43523</v>
      </c>
      <c r="B1520" s="25" t="str">
        <f>VLOOKUP(A1520,holiday!A1520:G3625,6,FALSE)</f>
        <v>Y</v>
      </c>
      <c r="C1520" s="25" t="s">
        <v>9</v>
      </c>
      <c r="D1520" s="25">
        <v>125272.27</v>
      </c>
      <c r="E1520" s="25" t="str">
        <f t="shared" si="92"/>
        <v>#NA</v>
      </c>
      <c r="F1520" s="25" t="str">
        <f t="shared" si="93"/>
        <v>#NA</v>
      </c>
      <c r="G1520" s="25" t="str">
        <f t="shared" si="94"/>
        <v>#NA</v>
      </c>
      <c r="H1520" s="25">
        <f t="shared" si="95"/>
        <v>125272.27</v>
      </c>
    </row>
    <row r="1521" spans="1:8" x14ac:dyDescent="0.45">
      <c r="A1521" s="27">
        <v>43524</v>
      </c>
      <c r="B1521" s="25" t="str">
        <f>VLOOKUP(A1521,holiday!A1521:G3626,6,FALSE)</f>
        <v>Y</v>
      </c>
      <c r="C1521" s="25" t="s">
        <v>9</v>
      </c>
      <c r="D1521" s="25">
        <v>150472.255</v>
      </c>
      <c r="E1521" s="25" t="str">
        <f t="shared" si="92"/>
        <v>#NA</v>
      </c>
      <c r="F1521" s="25" t="str">
        <f t="shared" si="93"/>
        <v>#NA</v>
      </c>
      <c r="G1521" s="25" t="str">
        <f t="shared" si="94"/>
        <v>#NA</v>
      </c>
      <c r="H1521" s="25">
        <f t="shared" si="95"/>
        <v>150472.255</v>
      </c>
    </row>
    <row r="1522" spans="1:8" x14ac:dyDescent="0.45">
      <c r="A1522" s="27">
        <v>43525</v>
      </c>
      <c r="B1522" s="25" t="str">
        <f>VLOOKUP(A1522,holiday!A1522:G3627,6,FALSE)</f>
        <v>Y</v>
      </c>
      <c r="C1522" s="25" t="s">
        <v>9</v>
      </c>
      <c r="D1522" s="25">
        <v>163682.04</v>
      </c>
      <c r="E1522" s="25" t="str">
        <f t="shared" si="92"/>
        <v>#NA</v>
      </c>
      <c r="F1522" s="25" t="str">
        <f t="shared" si="93"/>
        <v>#NA</v>
      </c>
      <c r="G1522" s="25" t="str">
        <f t="shared" si="94"/>
        <v>#NA</v>
      </c>
      <c r="H1522" s="25">
        <f t="shared" si="95"/>
        <v>163682.04</v>
      </c>
    </row>
    <row r="1523" spans="1:8" x14ac:dyDescent="0.45">
      <c r="A1523" s="27">
        <v>43526</v>
      </c>
      <c r="B1523" s="25" t="str">
        <f>VLOOKUP(A1523,holiday!A1523:G3628,6,FALSE)</f>
        <v>Y</v>
      </c>
      <c r="C1523" s="25" t="s">
        <v>9</v>
      </c>
      <c r="D1523" s="25">
        <v>146265.11499999999</v>
      </c>
      <c r="E1523" s="25" t="str">
        <f t="shared" si="92"/>
        <v>#NA</v>
      </c>
      <c r="F1523" s="25" t="str">
        <f t="shared" si="93"/>
        <v>#NA</v>
      </c>
      <c r="G1523" s="25" t="str">
        <f t="shared" si="94"/>
        <v>#NA</v>
      </c>
      <c r="H1523" s="25">
        <f t="shared" si="95"/>
        <v>146265.11499999999</v>
      </c>
    </row>
    <row r="1524" spans="1:8" x14ac:dyDescent="0.45">
      <c r="A1524" s="27">
        <v>43527</v>
      </c>
      <c r="B1524" s="25" t="str">
        <f>VLOOKUP(A1524,holiday!A1524:G3629,6,FALSE)</f>
        <v>Y</v>
      </c>
      <c r="C1524" s="25" t="s">
        <v>9</v>
      </c>
      <c r="D1524" s="25">
        <v>138597.69</v>
      </c>
      <c r="E1524" s="25" t="str">
        <f t="shared" si="92"/>
        <v>#NA</v>
      </c>
      <c r="F1524" s="25" t="str">
        <f t="shared" si="93"/>
        <v>#NA</v>
      </c>
      <c r="G1524" s="25" t="str">
        <f t="shared" si="94"/>
        <v>#NA</v>
      </c>
      <c r="H1524" s="25">
        <f t="shared" si="95"/>
        <v>138597.69</v>
      </c>
    </row>
    <row r="1525" spans="1:8" x14ac:dyDescent="0.45">
      <c r="A1525" s="27">
        <v>43528</v>
      </c>
      <c r="B1525" s="25" t="str">
        <f>VLOOKUP(A1525,holiday!A1525:G3630,6,FALSE)</f>
        <v>Y</v>
      </c>
      <c r="C1525" s="25" t="s">
        <v>9</v>
      </c>
      <c r="D1525" s="25">
        <v>136528.81</v>
      </c>
      <c r="E1525" s="25" t="str">
        <f t="shared" si="92"/>
        <v>#NA</v>
      </c>
      <c r="F1525" s="25" t="str">
        <f t="shared" si="93"/>
        <v>#NA</v>
      </c>
      <c r="G1525" s="25" t="str">
        <f t="shared" si="94"/>
        <v>#NA</v>
      </c>
      <c r="H1525" s="25">
        <f t="shared" si="95"/>
        <v>136528.81</v>
      </c>
    </row>
    <row r="1526" spans="1:8" x14ac:dyDescent="0.45">
      <c r="A1526" s="27">
        <v>43529</v>
      </c>
      <c r="B1526" s="25" t="str">
        <f>VLOOKUP(A1526,holiday!A1526:G3631,6,FALSE)</f>
        <v>Y</v>
      </c>
      <c r="C1526" s="25" t="s">
        <v>9</v>
      </c>
      <c r="D1526" s="25">
        <v>126073.53</v>
      </c>
      <c r="E1526" s="25" t="str">
        <f t="shared" si="92"/>
        <v>#NA</v>
      </c>
      <c r="F1526" s="25" t="str">
        <f t="shared" si="93"/>
        <v>#NA</v>
      </c>
      <c r="G1526" s="25" t="str">
        <f t="shared" si="94"/>
        <v>#NA</v>
      </c>
      <c r="H1526" s="25">
        <f t="shared" si="95"/>
        <v>126073.53</v>
      </c>
    </row>
    <row r="1527" spans="1:8" x14ac:dyDescent="0.45">
      <c r="A1527" s="27">
        <v>43530</v>
      </c>
      <c r="B1527" s="25" t="str">
        <f>VLOOKUP(A1527,holiday!A1527:G3632,6,FALSE)</f>
        <v>Y</v>
      </c>
      <c r="C1527" s="25" t="s">
        <v>9</v>
      </c>
      <c r="D1527" s="25">
        <v>108723.61500000001</v>
      </c>
      <c r="E1527" s="25" t="str">
        <f t="shared" si="92"/>
        <v>#NA</v>
      </c>
      <c r="F1527" s="25" t="str">
        <f t="shared" si="93"/>
        <v>#NA</v>
      </c>
      <c r="G1527" s="25" t="str">
        <f t="shared" si="94"/>
        <v>#NA</v>
      </c>
      <c r="H1527" s="25">
        <f t="shared" si="95"/>
        <v>108723.61500000001</v>
      </c>
    </row>
    <row r="1528" spans="1:8" x14ac:dyDescent="0.45">
      <c r="A1528" s="27">
        <v>43531</v>
      </c>
      <c r="B1528" s="25" t="str">
        <f>VLOOKUP(A1528,holiday!A1528:G3633,6,FALSE)</f>
        <v>Y</v>
      </c>
      <c r="C1528" s="25" t="s">
        <v>9</v>
      </c>
      <c r="D1528" s="25">
        <v>114519.86500000001</v>
      </c>
      <c r="E1528" s="25" t="str">
        <f t="shared" si="92"/>
        <v>#NA</v>
      </c>
      <c r="F1528" s="25" t="str">
        <f t="shared" si="93"/>
        <v>#NA</v>
      </c>
      <c r="G1528" s="25" t="str">
        <f t="shared" si="94"/>
        <v>#NA</v>
      </c>
      <c r="H1528" s="25">
        <f t="shared" si="95"/>
        <v>114519.86500000001</v>
      </c>
    </row>
    <row r="1529" spans="1:8" x14ac:dyDescent="0.45">
      <c r="A1529" s="27">
        <v>43532</v>
      </c>
      <c r="B1529" s="25" t="str">
        <f>VLOOKUP(A1529,holiday!A1529:G3634,6,FALSE)</f>
        <v>Y</v>
      </c>
      <c r="C1529" s="25" t="s">
        <v>9</v>
      </c>
      <c r="D1529" s="25">
        <v>117281.2</v>
      </c>
      <c r="E1529" s="25" t="str">
        <f t="shared" si="92"/>
        <v>#NA</v>
      </c>
      <c r="F1529" s="25" t="str">
        <f t="shared" si="93"/>
        <v>#NA</v>
      </c>
      <c r="G1529" s="25" t="str">
        <f t="shared" si="94"/>
        <v>#NA</v>
      </c>
      <c r="H1529" s="25">
        <f t="shared" si="95"/>
        <v>117281.2</v>
      </c>
    </row>
    <row r="1530" spans="1:8" x14ac:dyDescent="0.45">
      <c r="A1530" s="27">
        <v>43533</v>
      </c>
      <c r="B1530" s="25" t="str">
        <f>VLOOKUP(A1530,holiday!A1530:G3635,6,FALSE)</f>
        <v>Y</v>
      </c>
      <c r="C1530" s="25" t="s">
        <v>9</v>
      </c>
      <c r="D1530" s="25">
        <v>106854.935</v>
      </c>
      <c r="E1530" s="25" t="str">
        <f t="shared" si="92"/>
        <v>#NA</v>
      </c>
      <c r="F1530" s="25" t="str">
        <f t="shared" si="93"/>
        <v>#NA</v>
      </c>
      <c r="G1530" s="25" t="str">
        <f t="shared" si="94"/>
        <v>#NA</v>
      </c>
      <c r="H1530" s="25">
        <f t="shared" si="95"/>
        <v>106854.935</v>
      </c>
    </row>
    <row r="1531" spans="1:8" x14ac:dyDescent="0.45">
      <c r="A1531" s="27">
        <v>43534</v>
      </c>
      <c r="B1531" s="25" t="str">
        <f>VLOOKUP(A1531,holiday!A1531:G3636,6,FALSE)</f>
        <v>Y</v>
      </c>
      <c r="C1531" s="25" t="s">
        <v>9</v>
      </c>
      <c r="D1531" s="25">
        <v>101994.05499999999</v>
      </c>
      <c r="E1531" s="25" t="str">
        <f t="shared" si="92"/>
        <v>#NA</v>
      </c>
      <c r="F1531" s="25" t="str">
        <f t="shared" si="93"/>
        <v>#NA</v>
      </c>
      <c r="G1531" s="25" t="str">
        <f t="shared" si="94"/>
        <v>#NA</v>
      </c>
      <c r="H1531" s="25">
        <f t="shared" si="95"/>
        <v>101994.05499999999</v>
      </c>
    </row>
    <row r="1532" spans="1:8" x14ac:dyDescent="0.45">
      <c r="A1532" s="27">
        <v>43535</v>
      </c>
      <c r="B1532" s="25" t="str">
        <f>VLOOKUP(A1532,holiday!A1532:G3637,6,FALSE)</f>
        <v>Y</v>
      </c>
      <c r="C1532" s="25" t="s">
        <v>10</v>
      </c>
      <c r="D1532" s="25">
        <v>103219.08</v>
      </c>
      <c r="E1532" s="25" t="str">
        <f t="shared" si="92"/>
        <v>#NA</v>
      </c>
      <c r="F1532" s="25" t="str">
        <f t="shared" si="93"/>
        <v>#NA</v>
      </c>
      <c r="G1532" s="25">
        <f t="shared" si="94"/>
        <v>103219.08</v>
      </c>
      <c r="H1532" s="25" t="str">
        <f t="shared" si="95"/>
        <v>#NA</v>
      </c>
    </row>
    <row r="1533" spans="1:8" x14ac:dyDescent="0.45">
      <c r="A1533" s="27">
        <v>43536</v>
      </c>
      <c r="B1533" s="25" t="str">
        <f>VLOOKUP(A1533,holiday!A1533:G3638,6,FALSE)</f>
        <v>Y</v>
      </c>
      <c r="C1533" s="25" t="s">
        <v>9</v>
      </c>
      <c r="D1533" s="25">
        <v>110086.7</v>
      </c>
      <c r="E1533" s="25" t="str">
        <f t="shared" si="92"/>
        <v>#NA</v>
      </c>
      <c r="F1533" s="25" t="str">
        <f t="shared" si="93"/>
        <v>#NA</v>
      </c>
      <c r="G1533" s="25" t="str">
        <f t="shared" si="94"/>
        <v>#NA</v>
      </c>
      <c r="H1533" s="25">
        <f t="shared" si="95"/>
        <v>110086.7</v>
      </c>
    </row>
    <row r="1534" spans="1:8" x14ac:dyDescent="0.45">
      <c r="A1534" s="27">
        <v>43537</v>
      </c>
      <c r="B1534" s="25" t="str">
        <f>VLOOKUP(A1534,holiday!A1534:G3639,6,FALSE)</f>
        <v>Y</v>
      </c>
      <c r="C1534" s="25" t="s">
        <v>9</v>
      </c>
      <c r="D1534" s="25">
        <v>114740.52</v>
      </c>
      <c r="E1534" s="25" t="str">
        <f t="shared" si="92"/>
        <v>#NA</v>
      </c>
      <c r="F1534" s="25" t="str">
        <f t="shared" si="93"/>
        <v>#NA</v>
      </c>
      <c r="G1534" s="25" t="str">
        <f t="shared" si="94"/>
        <v>#NA</v>
      </c>
      <c r="H1534" s="25">
        <f t="shared" si="95"/>
        <v>114740.52</v>
      </c>
    </row>
    <row r="1535" spans="1:8" x14ac:dyDescent="0.45">
      <c r="A1535" s="27">
        <v>43538</v>
      </c>
      <c r="B1535" s="25" t="str">
        <f>VLOOKUP(A1535,holiday!A1535:G3640,6,FALSE)</f>
        <v>Y</v>
      </c>
      <c r="C1535" s="25" t="s">
        <v>9</v>
      </c>
      <c r="D1535" s="25">
        <v>112785.78</v>
      </c>
      <c r="E1535" s="25" t="str">
        <f t="shared" si="92"/>
        <v>#NA</v>
      </c>
      <c r="F1535" s="25" t="str">
        <f t="shared" si="93"/>
        <v>#NA</v>
      </c>
      <c r="G1535" s="25" t="str">
        <f t="shared" si="94"/>
        <v>#NA</v>
      </c>
      <c r="H1535" s="25">
        <f t="shared" si="95"/>
        <v>112785.78</v>
      </c>
    </row>
    <row r="1536" spans="1:8" x14ac:dyDescent="0.45">
      <c r="A1536" s="27">
        <v>43539</v>
      </c>
      <c r="B1536" s="25" t="str">
        <f>VLOOKUP(A1536,holiday!A1536:G3641,6,FALSE)</f>
        <v>Y</v>
      </c>
      <c r="C1536" s="25" t="s">
        <v>9</v>
      </c>
      <c r="D1536" s="25">
        <v>111179.125</v>
      </c>
      <c r="E1536" s="25" t="str">
        <f t="shared" si="92"/>
        <v>#NA</v>
      </c>
      <c r="F1536" s="25" t="str">
        <f t="shared" si="93"/>
        <v>#NA</v>
      </c>
      <c r="G1536" s="25" t="str">
        <f t="shared" si="94"/>
        <v>#NA</v>
      </c>
      <c r="H1536" s="25">
        <f t="shared" si="95"/>
        <v>111179.125</v>
      </c>
    </row>
    <row r="1537" spans="1:8" x14ac:dyDescent="0.45">
      <c r="A1537" s="27">
        <v>43540</v>
      </c>
      <c r="B1537" s="25" t="str">
        <f>VLOOKUP(A1537,holiday!A1537:G3642,6,FALSE)</f>
        <v>Y</v>
      </c>
      <c r="C1537" s="25" t="s">
        <v>9</v>
      </c>
      <c r="D1537" s="25">
        <v>105119.48</v>
      </c>
      <c r="E1537" s="25" t="str">
        <f t="shared" si="92"/>
        <v>#NA</v>
      </c>
      <c r="F1537" s="25" t="str">
        <f t="shared" si="93"/>
        <v>#NA</v>
      </c>
      <c r="G1537" s="25" t="str">
        <f t="shared" si="94"/>
        <v>#NA</v>
      </c>
      <c r="H1537" s="25">
        <f t="shared" si="95"/>
        <v>105119.48</v>
      </c>
    </row>
    <row r="1538" spans="1:8" x14ac:dyDescent="0.45">
      <c r="A1538" s="27">
        <v>43541</v>
      </c>
      <c r="B1538" s="25" t="str">
        <f>VLOOKUP(A1538,holiday!A1538:G3643,6,FALSE)</f>
        <v>Y</v>
      </c>
      <c r="C1538" s="25" t="s">
        <v>9</v>
      </c>
      <c r="D1538" s="25">
        <v>105669.045</v>
      </c>
      <c r="E1538" s="25" t="str">
        <f t="shared" ref="E1538:E1601" si="96">IF(B1538&lt;&gt;C1538,"#NA","#NA")</f>
        <v>#NA</v>
      </c>
      <c r="F1538" s="25" t="str">
        <f t="shared" ref="F1538:F1601" si="97">IF(B1538="N",D1538,"#NA")</f>
        <v>#NA</v>
      </c>
      <c r="G1538" s="25" t="str">
        <f t="shared" ref="G1538:G1601" si="98">IF(C1538="y",D1538,"#NA")</f>
        <v>#NA</v>
      </c>
      <c r="H1538" s="25">
        <f t="shared" ref="H1538:H1601" si="99">IF(C1538&lt;&gt;"n","#NA",D1538)</f>
        <v>105669.045</v>
      </c>
    </row>
    <row r="1539" spans="1:8" x14ac:dyDescent="0.45">
      <c r="A1539" s="27">
        <v>43542</v>
      </c>
      <c r="B1539" s="25" t="str">
        <f>VLOOKUP(A1539,holiday!A1539:G3644,6,FALSE)</f>
        <v>Y</v>
      </c>
      <c r="C1539" s="25" t="s">
        <v>9</v>
      </c>
      <c r="D1539" s="25">
        <v>121954.38499999999</v>
      </c>
      <c r="E1539" s="25" t="str">
        <f t="shared" si="96"/>
        <v>#NA</v>
      </c>
      <c r="F1539" s="25" t="str">
        <f t="shared" si="97"/>
        <v>#NA</v>
      </c>
      <c r="G1539" s="25" t="str">
        <f t="shared" si="98"/>
        <v>#NA</v>
      </c>
      <c r="H1539" s="25">
        <f t="shared" si="99"/>
        <v>121954.38499999999</v>
      </c>
    </row>
    <row r="1540" spans="1:8" x14ac:dyDescent="0.45">
      <c r="A1540" s="27">
        <v>43543</v>
      </c>
      <c r="B1540" s="25" t="str">
        <f>VLOOKUP(A1540,holiday!A1540:G3645,6,FALSE)</f>
        <v>Y</v>
      </c>
      <c r="C1540" s="25" t="s">
        <v>9</v>
      </c>
      <c r="D1540" s="25">
        <v>123290.83500000001</v>
      </c>
      <c r="E1540" s="25" t="str">
        <f t="shared" si="96"/>
        <v>#NA</v>
      </c>
      <c r="F1540" s="25" t="str">
        <f t="shared" si="97"/>
        <v>#NA</v>
      </c>
      <c r="G1540" s="25" t="str">
        <f t="shared" si="98"/>
        <v>#NA</v>
      </c>
      <c r="H1540" s="25">
        <f t="shared" si="99"/>
        <v>123290.83500000001</v>
      </c>
    </row>
    <row r="1541" spans="1:8" x14ac:dyDescent="0.45">
      <c r="A1541" s="27">
        <v>43544</v>
      </c>
      <c r="B1541" s="25" t="str">
        <f>VLOOKUP(A1541,holiday!A1541:G3646,6,FALSE)</f>
        <v>Y</v>
      </c>
      <c r="C1541" s="25" t="s">
        <v>9</v>
      </c>
      <c r="D1541" s="25">
        <v>123994.3</v>
      </c>
      <c r="E1541" s="25" t="str">
        <f t="shared" si="96"/>
        <v>#NA</v>
      </c>
      <c r="F1541" s="25" t="str">
        <f t="shared" si="97"/>
        <v>#NA</v>
      </c>
      <c r="G1541" s="25" t="str">
        <f t="shared" si="98"/>
        <v>#NA</v>
      </c>
      <c r="H1541" s="25">
        <f t="shared" si="99"/>
        <v>123994.3</v>
      </c>
    </row>
    <row r="1542" spans="1:8" x14ac:dyDescent="0.45">
      <c r="A1542" s="27">
        <v>43545</v>
      </c>
      <c r="B1542" s="25" t="str">
        <f>VLOOKUP(A1542,holiday!A1542:G3647,6,FALSE)</f>
        <v>Y</v>
      </c>
      <c r="C1542" s="25" t="s">
        <v>9</v>
      </c>
      <c r="D1542" s="25">
        <v>124181.405</v>
      </c>
      <c r="E1542" s="25" t="str">
        <f t="shared" si="96"/>
        <v>#NA</v>
      </c>
      <c r="F1542" s="25" t="str">
        <f t="shared" si="97"/>
        <v>#NA</v>
      </c>
      <c r="G1542" s="25" t="str">
        <f t="shared" si="98"/>
        <v>#NA</v>
      </c>
      <c r="H1542" s="25">
        <f t="shared" si="99"/>
        <v>124181.405</v>
      </c>
    </row>
    <row r="1543" spans="1:8" x14ac:dyDescent="0.45">
      <c r="A1543" s="27">
        <v>43546</v>
      </c>
      <c r="B1543" s="25" t="str">
        <f>VLOOKUP(A1543,holiday!A1543:G3648,6,FALSE)</f>
        <v>Y</v>
      </c>
      <c r="C1543" s="25" t="s">
        <v>9</v>
      </c>
      <c r="D1543" s="25">
        <v>128305.64</v>
      </c>
      <c r="E1543" s="25" t="str">
        <f t="shared" si="96"/>
        <v>#NA</v>
      </c>
      <c r="F1543" s="25" t="str">
        <f t="shared" si="97"/>
        <v>#NA</v>
      </c>
      <c r="G1543" s="25" t="str">
        <f t="shared" si="98"/>
        <v>#NA</v>
      </c>
      <c r="H1543" s="25">
        <f t="shared" si="99"/>
        <v>128305.64</v>
      </c>
    </row>
    <row r="1544" spans="1:8" x14ac:dyDescent="0.45">
      <c r="A1544" s="27">
        <v>43547</v>
      </c>
      <c r="B1544" s="25" t="str">
        <f>VLOOKUP(A1544,holiday!A1544:G3649,6,FALSE)</f>
        <v>Y</v>
      </c>
      <c r="C1544" s="25" t="s">
        <v>9</v>
      </c>
      <c r="D1544" s="25">
        <v>109147.65</v>
      </c>
      <c r="E1544" s="25" t="str">
        <f t="shared" si="96"/>
        <v>#NA</v>
      </c>
      <c r="F1544" s="25" t="str">
        <f t="shared" si="97"/>
        <v>#NA</v>
      </c>
      <c r="G1544" s="25" t="str">
        <f t="shared" si="98"/>
        <v>#NA</v>
      </c>
      <c r="H1544" s="25">
        <f t="shared" si="99"/>
        <v>109147.65</v>
      </c>
    </row>
    <row r="1545" spans="1:8" x14ac:dyDescent="0.45">
      <c r="A1545" s="27">
        <v>43548</v>
      </c>
      <c r="B1545" s="25" t="str">
        <f>VLOOKUP(A1545,holiday!A1545:G3650,6,FALSE)</f>
        <v>Y</v>
      </c>
      <c r="C1545" s="25" t="s">
        <v>9</v>
      </c>
      <c r="D1545" s="25">
        <v>104226.83</v>
      </c>
      <c r="E1545" s="25" t="str">
        <f t="shared" si="96"/>
        <v>#NA</v>
      </c>
      <c r="F1545" s="25" t="str">
        <f t="shared" si="97"/>
        <v>#NA</v>
      </c>
      <c r="G1545" s="25" t="str">
        <f t="shared" si="98"/>
        <v>#NA</v>
      </c>
      <c r="H1545" s="25">
        <f t="shared" si="99"/>
        <v>104226.83</v>
      </c>
    </row>
    <row r="1546" spans="1:8" x14ac:dyDescent="0.45">
      <c r="A1546" s="27">
        <v>43549</v>
      </c>
      <c r="B1546" s="25" t="str">
        <f>VLOOKUP(A1546,holiday!A1546:G3651,6,FALSE)</f>
        <v>Y</v>
      </c>
      <c r="C1546" s="25" t="s">
        <v>9</v>
      </c>
      <c r="D1546" s="25">
        <v>107583.935</v>
      </c>
      <c r="E1546" s="25" t="str">
        <f t="shared" si="96"/>
        <v>#NA</v>
      </c>
      <c r="F1546" s="25" t="str">
        <f t="shared" si="97"/>
        <v>#NA</v>
      </c>
      <c r="G1546" s="25" t="str">
        <f t="shared" si="98"/>
        <v>#NA</v>
      </c>
      <c r="H1546" s="25">
        <f t="shared" si="99"/>
        <v>107583.935</v>
      </c>
    </row>
    <row r="1547" spans="1:8" x14ac:dyDescent="0.45">
      <c r="A1547" s="27">
        <v>43550</v>
      </c>
      <c r="B1547" s="25" t="str">
        <f>VLOOKUP(A1547,holiday!A1547:G3652,6,FALSE)</f>
        <v>Y</v>
      </c>
      <c r="C1547" s="25" t="s">
        <v>9</v>
      </c>
      <c r="D1547" s="25">
        <v>108840.18</v>
      </c>
      <c r="E1547" s="25" t="str">
        <f t="shared" si="96"/>
        <v>#NA</v>
      </c>
      <c r="F1547" s="25" t="str">
        <f t="shared" si="97"/>
        <v>#NA</v>
      </c>
      <c r="G1547" s="25" t="str">
        <f t="shared" si="98"/>
        <v>#NA</v>
      </c>
      <c r="H1547" s="25">
        <f t="shared" si="99"/>
        <v>108840.18</v>
      </c>
    </row>
    <row r="1548" spans="1:8" x14ac:dyDescent="0.45">
      <c r="A1548" s="27">
        <v>43551</v>
      </c>
      <c r="B1548" s="25" t="str">
        <f>VLOOKUP(A1548,holiday!A1548:G3653,6,FALSE)</f>
        <v>Y</v>
      </c>
      <c r="C1548" s="25" t="s">
        <v>9</v>
      </c>
      <c r="D1548" s="25">
        <v>113307.595</v>
      </c>
      <c r="E1548" s="25" t="str">
        <f t="shared" si="96"/>
        <v>#NA</v>
      </c>
      <c r="F1548" s="25" t="str">
        <f t="shared" si="97"/>
        <v>#NA</v>
      </c>
      <c r="G1548" s="25" t="str">
        <f t="shared" si="98"/>
        <v>#NA</v>
      </c>
      <c r="H1548" s="25">
        <f t="shared" si="99"/>
        <v>113307.595</v>
      </c>
    </row>
    <row r="1549" spans="1:8" x14ac:dyDescent="0.45">
      <c r="A1549" s="27">
        <v>43552</v>
      </c>
      <c r="B1549" s="25" t="str">
        <f>VLOOKUP(A1549,holiday!A1549:G3654,6,FALSE)</f>
        <v>Y</v>
      </c>
      <c r="C1549" s="25" t="s">
        <v>9</v>
      </c>
      <c r="D1549" s="25">
        <v>113923.16</v>
      </c>
      <c r="E1549" s="25" t="str">
        <f t="shared" si="96"/>
        <v>#NA</v>
      </c>
      <c r="F1549" s="25" t="str">
        <f t="shared" si="97"/>
        <v>#NA</v>
      </c>
      <c r="G1549" s="25" t="str">
        <f t="shared" si="98"/>
        <v>#NA</v>
      </c>
      <c r="H1549" s="25">
        <f t="shared" si="99"/>
        <v>113923.16</v>
      </c>
    </row>
    <row r="1550" spans="1:8" x14ac:dyDescent="0.45">
      <c r="A1550" s="27">
        <v>43553</v>
      </c>
      <c r="B1550" s="25" t="str">
        <f>VLOOKUP(A1550,holiday!A1550:G3655,6,FALSE)</f>
        <v>Y</v>
      </c>
      <c r="C1550" s="25" t="s">
        <v>9</v>
      </c>
      <c r="D1550" s="25">
        <v>110768.285</v>
      </c>
      <c r="E1550" s="25" t="str">
        <f t="shared" si="96"/>
        <v>#NA</v>
      </c>
      <c r="F1550" s="25" t="str">
        <f t="shared" si="97"/>
        <v>#NA</v>
      </c>
      <c r="G1550" s="25" t="str">
        <f t="shared" si="98"/>
        <v>#NA</v>
      </c>
      <c r="H1550" s="25">
        <f t="shared" si="99"/>
        <v>110768.285</v>
      </c>
    </row>
    <row r="1551" spans="1:8" x14ac:dyDescent="0.45">
      <c r="A1551" s="27">
        <v>43554</v>
      </c>
      <c r="B1551" s="25" t="str">
        <f>VLOOKUP(A1551,holiday!A1551:G3656,6,FALSE)</f>
        <v>Y</v>
      </c>
      <c r="C1551" s="25" t="s">
        <v>9</v>
      </c>
      <c r="D1551" s="25">
        <v>101262.655</v>
      </c>
      <c r="E1551" s="25" t="str">
        <f t="shared" si="96"/>
        <v>#NA</v>
      </c>
      <c r="F1551" s="25" t="str">
        <f t="shared" si="97"/>
        <v>#NA</v>
      </c>
      <c r="G1551" s="25" t="str">
        <f t="shared" si="98"/>
        <v>#NA</v>
      </c>
      <c r="H1551" s="25">
        <f t="shared" si="99"/>
        <v>101262.655</v>
      </c>
    </row>
    <row r="1552" spans="1:8" x14ac:dyDescent="0.45">
      <c r="A1552" s="27">
        <v>43555</v>
      </c>
      <c r="B1552" s="25" t="str">
        <f>VLOOKUP(A1552,holiday!A1552:G3657,6,FALSE)</f>
        <v>Y</v>
      </c>
      <c r="C1552" s="25" t="s">
        <v>9</v>
      </c>
      <c r="D1552" s="25">
        <v>101119.83500000001</v>
      </c>
      <c r="E1552" s="25" t="str">
        <f t="shared" si="96"/>
        <v>#NA</v>
      </c>
      <c r="F1552" s="25" t="str">
        <f t="shared" si="97"/>
        <v>#NA</v>
      </c>
      <c r="G1552" s="25" t="str">
        <f t="shared" si="98"/>
        <v>#NA</v>
      </c>
      <c r="H1552" s="25">
        <f t="shared" si="99"/>
        <v>101119.83500000001</v>
      </c>
    </row>
    <row r="1553" spans="1:8" x14ac:dyDescent="0.45">
      <c r="A1553" s="27">
        <v>43556</v>
      </c>
      <c r="B1553" s="25" t="str">
        <f>VLOOKUP(A1553,holiday!A1553:G3658,6,FALSE)</f>
        <v>Y</v>
      </c>
      <c r="C1553" s="25" t="s">
        <v>9</v>
      </c>
      <c r="D1553" s="25">
        <v>116817.43</v>
      </c>
      <c r="E1553" s="25" t="str">
        <f t="shared" si="96"/>
        <v>#NA</v>
      </c>
      <c r="F1553" s="25" t="str">
        <f t="shared" si="97"/>
        <v>#NA</v>
      </c>
      <c r="G1553" s="25" t="str">
        <f t="shared" si="98"/>
        <v>#NA</v>
      </c>
      <c r="H1553" s="25">
        <f t="shared" si="99"/>
        <v>116817.43</v>
      </c>
    </row>
    <row r="1554" spans="1:8" x14ac:dyDescent="0.45">
      <c r="A1554" s="27">
        <v>43557</v>
      </c>
      <c r="B1554" s="25" t="str">
        <f>VLOOKUP(A1554,holiday!A1554:G3659,6,FALSE)</f>
        <v>Y</v>
      </c>
      <c r="C1554" s="25" t="s">
        <v>9</v>
      </c>
      <c r="D1554" s="25">
        <v>114927.205</v>
      </c>
      <c r="E1554" s="25" t="str">
        <f t="shared" si="96"/>
        <v>#NA</v>
      </c>
      <c r="F1554" s="25" t="str">
        <f t="shared" si="97"/>
        <v>#NA</v>
      </c>
      <c r="G1554" s="25" t="str">
        <f t="shared" si="98"/>
        <v>#NA</v>
      </c>
      <c r="H1554" s="25">
        <f t="shared" si="99"/>
        <v>114927.205</v>
      </c>
    </row>
    <row r="1555" spans="1:8" x14ac:dyDescent="0.45">
      <c r="A1555" s="27">
        <v>43558</v>
      </c>
      <c r="B1555" s="25" t="str">
        <f>VLOOKUP(A1555,holiday!A1555:G3660,6,FALSE)</f>
        <v>Y</v>
      </c>
      <c r="C1555" s="25" t="s">
        <v>9</v>
      </c>
      <c r="D1555" s="25">
        <v>115188.76</v>
      </c>
      <c r="E1555" s="25" t="str">
        <f t="shared" si="96"/>
        <v>#NA</v>
      </c>
      <c r="F1555" s="25" t="str">
        <f t="shared" si="97"/>
        <v>#NA</v>
      </c>
      <c r="G1555" s="25" t="str">
        <f t="shared" si="98"/>
        <v>#NA</v>
      </c>
      <c r="H1555" s="25">
        <f t="shared" si="99"/>
        <v>115188.76</v>
      </c>
    </row>
    <row r="1556" spans="1:8" x14ac:dyDescent="0.45">
      <c r="A1556" s="27">
        <v>43559</v>
      </c>
      <c r="B1556" s="25" t="str">
        <f>VLOOKUP(A1556,holiday!A1556:G3661,6,FALSE)</f>
        <v>Y</v>
      </c>
      <c r="C1556" s="25" t="s">
        <v>9</v>
      </c>
      <c r="D1556" s="25">
        <v>113763.83500000001</v>
      </c>
      <c r="E1556" s="25" t="str">
        <f t="shared" si="96"/>
        <v>#NA</v>
      </c>
      <c r="F1556" s="25" t="str">
        <f t="shared" si="97"/>
        <v>#NA</v>
      </c>
      <c r="G1556" s="25" t="str">
        <f t="shared" si="98"/>
        <v>#NA</v>
      </c>
      <c r="H1556" s="25">
        <f t="shared" si="99"/>
        <v>113763.83500000001</v>
      </c>
    </row>
    <row r="1557" spans="1:8" x14ac:dyDescent="0.45">
      <c r="A1557" s="27">
        <v>43560</v>
      </c>
      <c r="B1557" s="25" t="str">
        <f>VLOOKUP(A1557,holiday!A1557:G3662,6,FALSE)</f>
        <v>N</v>
      </c>
      <c r="C1557" s="25" t="s">
        <v>9</v>
      </c>
      <c r="D1557" s="25">
        <v>111484.73</v>
      </c>
      <c r="E1557" s="25" t="str">
        <f t="shared" si="96"/>
        <v>#NA</v>
      </c>
      <c r="F1557" s="25">
        <f t="shared" si="97"/>
        <v>111484.73</v>
      </c>
      <c r="G1557" s="25" t="str">
        <f t="shared" si="98"/>
        <v>#NA</v>
      </c>
      <c r="H1557" s="25">
        <f t="shared" si="99"/>
        <v>111484.73</v>
      </c>
    </row>
    <row r="1558" spans="1:8" x14ac:dyDescent="0.45">
      <c r="A1558" s="27">
        <v>43561</v>
      </c>
      <c r="B1558" s="25" t="str">
        <f>VLOOKUP(A1558,holiday!A1558:G3663,6,FALSE)</f>
        <v>N</v>
      </c>
      <c r="C1558" s="25" t="s">
        <v>9</v>
      </c>
      <c r="D1558" s="25">
        <v>102229.645</v>
      </c>
      <c r="E1558" s="25" t="str">
        <f t="shared" si="96"/>
        <v>#NA</v>
      </c>
      <c r="F1558" s="25">
        <f t="shared" si="97"/>
        <v>102229.645</v>
      </c>
      <c r="G1558" s="25" t="str">
        <f t="shared" si="98"/>
        <v>#NA</v>
      </c>
      <c r="H1558" s="25">
        <f t="shared" si="99"/>
        <v>102229.645</v>
      </c>
    </row>
    <row r="1559" spans="1:8" x14ac:dyDescent="0.45">
      <c r="A1559" s="27">
        <v>43562</v>
      </c>
      <c r="B1559" s="25" t="str">
        <f>VLOOKUP(A1559,holiday!A1559:G3664,6,FALSE)</f>
        <v>N</v>
      </c>
      <c r="C1559" s="25" t="s">
        <v>9</v>
      </c>
      <c r="D1559" s="25">
        <v>93590.425000000003</v>
      </c>
      <c r="E1559" s="25" t="str">
        <f t="shared" si="96"/>
        <v>#NA</v>
      </c>
      <c r="F1559" s="25">
        <f t="shared" si="97"/>
        <v>93590.425000000003</v>
      </c>
      <c r="G1559" s="25" t="str">
        <f t="shared" si="98"/>
        <v>#NA</v>
      </c>
      <c r="H1559" s="25">
        <f t="shared" si="99"/>
        <v>93590.425000000003</v>
      </c>
    </row>
    <row r="1560" spans="1:8" x14ac:dyDescent="0.45">
      <c r="A1560" s="27">
        <v>43563</v>
      </c>
      <c r="B1560" s="25" t="str">
        <f>VLOOKUP(A1560,holiday!A1560:G3665,6,FALSE)</f>
        <v>N</v>
      </c>
      <c r="C1560" s="25" t="s">
        <v>9</v>
      </c>
      <c r="D1560" s="25">
        <v>108543.63499999999</v>
      </c>
      <c r="E1560" s="25" t="str">
        <f t="shared" si="96"/>
        <v>#NA</v>
      </c>
      <c r="F1560" s="25">
        <f t="shared" si="97"/>
        <v>108543.63499999999</v>
      </c>
      <c r="G1560" s="25" t="str">
        <f t="shared" si="98"/>
        <v>#NA</v>
      </c>
      <c r="H1560" s="25">
        <f t="shared" si="99"/>
        <v>108543.63499999999</v>
      </c>
    </row>
    <row r="1561" spans="1:8" x14ac:dyDescent="0.45">
      <c r="A1561" s="27">
        <v>43564</v>
      </c>
      <c r="B1561" s="25" t="str">
        <f>VLOOKUP(A1561,holiday!A1561:G3666,6,FALSE)</f>
        <v>N</v>
      </c>
      <c r="C1561" s="25" t="s">
        <v>9</v>
      </c>
      <c r="D1561" s="25">
        <v>111999.03999999999</v>
      </c>
      <c r="E1561" s="25" t="str">
        <f t="shared" si="96"/>
        <v>#NA</v>
      </c>
      <c r="F1561" s="25">
        <f t="shared" si="97"/>
        <v>111999.03999999999</v>
      </c>
      <c r="G1561" s="25" t="str">
        <f t="shared" si="98"/>
        <v>#NA</v>
      </c>
      <c r="H1561" s="25">
        <f t="shared" si="99"/>
        <v>111999.03999999999</v>
      </c>
    </row>
    <row r="1562" spans="1:8" x14ac:dyDescent="0.45">
      <c r="A1562" s="27">
        <v>43565</v>
      </c>
      <c r="B1562" s="25" t="str">
        <f>VLOOKUP(A1562,holiday!A1562:G3667,6,FALSE)</f>
        <v>N</v>
      </c>
      <c r="C1562" s="25" t="s">
        <v>9</v>
      </c>
      <c r="D1562" s="25">
        <v>120858.98</v>
      </c>
      <c r="E1562" s="25" t="str">
        <f t="shared" si="96"/>
        <v>#NA</v>
      </c>
      <c r="F1562" s="25">
        <f t="shared" si="97"/>
        <v>120858.98</v>
      </c>
      <c r="G1562" s="25" t="str">
        <f t="shared" si="98"/>
        <v>#NA</v>
      </c>
      <c r="H1562" s="25">
        <f t="shared" si="99"/>
        <v>120858.98</v>
      </c>
    </row>
    <row r="1563" spans="1:8" x14ac:dyDescent="0.45">
      <c r="A1563" s="27">
        <v>43566</v>
      </c>
      <c r="B1563" s="25" t="str">
        <f>VLOOKUP(A1563,holiday!A1563:G3668,6,FALSE)</f>
        <v>N</v>
      </c>
      <c r="C1563" s="25" t="s">
        <v>9</v>
      </c>
      <c r="D1563" s="25">
        <v>116890.61</v>
      </c>
      <c r="E1563" s="25" t="str">
        <f t="shared" si="96"/>
        <v>#NA</v>
      </c>
      <c r="F1563" s="25">
        <f t="shared" si="97"/>
        <v>116890.61</v>
      </c>
      <c r="G1563" s="25" t="str">
        <f t="shared" si="98"/>
        <v>#NA</v>
      </c>
      <c r="H1563" s="25">
        <f t="shared" si="99"/>
        <v>116890.61</v>
      </c>
    </row>
    <row r="1564" spans="1:8" x14ac:dyDescent="0.45">
      <c r="A1564" s="27">
        <v>43567</v>
      </c>
      <c r="B1564" s="25" t="str">
        <f>VLOOKUP(A1564,holiday!A1564:G3669,6,FALSE)</f>
        <v>N</v>
      </c>
      <c r="C1564" s="25" t="s">
        <v>9</v>
      </c>
      <c r="D1564" s="25">
        <v>114848.77</v>
      </c>
      <c r="E1564" s="25" t="str">
        <f t="shared" si="96"/>
        <v>#NA</v>
      </c>
      <c r="F1564" s="25">
        <f t="shared" si="97"/>
        <v>114848.77</v>
      </c>
      <c r="G1564" s="25" t="str">
        <f t="shared" si="98"/>
        <v>#NA</v>
      </c>
      <c r="H1564" s="25">
        <f t="shared" si="99"/>
        <v>114848.77</v>
      </c>
    </row>
    <row r="1565" spans="1:8" x14ac:dyDescent="0.45">
      <c r="A1565" s="27">
        <v>43568</v>
      </c>
      <c r="B1565" s="25" t="str">
        <f>VLOOKUP(A1565,holiday!A1565:G3670,6,FALSE)</f>
        <v>N</v>
      </c>
      <c r="C1565" s="25" t="s">
        <v>9</v>
      </c>
      <c r="D1565" s="25">
        <v>105963.55499999999</v>
      </c>
      <c r="E1565" s="25" t="str">
        <f t="shared" si="96"/>
        <v>#NA</v>
      </c>
      <c r="F1565" s="25">
        <f t="shared" si="97"/>
        <v>105963.55499999999</v>
      </c>
      <c r="G1565" s="25" t="str">
        <f t="shared" si="98"/>
        <v>#NA</v>
      </c>
      <c r="H1565" s="25">
        <f t="shared" si="99"/>
        <v>105963.55499999999</v>
      </c>
    </row>
    <row r="1566" spans="1:8" x14ac:dyDescent="0.45">
      <c r="A1566" s="27">
        <v>43569</v>
      </c>
      <c r="B1566" s="25" t="str">
        <f>VLOOKUP(A1566,holiday!A1566:G3671,6,FALSE)</f>
        <v>N</v>
      </c>
      <c r="C1566" s="25" t="s">
        <v>9</v>
      </c>
      <c r="D1566" s="25">
        <v>98680</v>
      </c>
      <c r="E1566" s="25" t="str">
        <f t="shared" si="96"/>
        <v>#NA</v>
      </c>
      <c r="F1566" s="25">
        <f t="shared" si="97"/>
        <v>98680</v>
      </c>
      <c r="G1566" s="25" t="str">
        <f t="shared" si="98"/>
        <v>#NA</v>
      </c>
      <c r="H1566" s="25">
        <f t="shared" si="99"/>
        <v>98680</v>
      </c>
    </row>
    <row r="1567" spans="1:8" x14ac:dyDescent="0.45">
      <c r="A1567" s="27">
        <v>43570</v>
      </c>
      <c r="B1567" s="25" t="str">
        <f>VLOOKUP(A1567,holiday!A1567:G3672,6,FALSE)</f>
        <v>N</v>
      </c>
      <c r="C1567" s="25" t="s">
        <v>9</v>
      </c>
      <c r="D1567" s="25">
        <v>114194.955</v>
      </c>
      <c r="E1567" s="25" t="str">
        <f t="shared" si="96"/>
        <v>#NA</v>
      </c>
      <c r="F1567" s="25">
        <f t="shared" si="97"/>
        <v>114194.955</v>
      </c>
      <c r="G1567" s="25" t="str">
        <f t="shared" si="98"/>
        <v>#NA</v>
      </c>
      <c r="H1567" s="25">
        <f t="shared" si="99"/>
        <v>114194.955</v>
      </c>
    </row>
    <row r="1568" spans="1:8" x14ac:dyDescent="0.45">
      <c r="A1568" s="27">
        <v>43571</v>
      </c>
      <c r="B1568" s="25" t="str">
        <f>VLOOKUP(A1568,holiday!A1568:G3673,6,FALSE)</f>
        <v>N</v>
      </c>
      <c r="C1568" s="25" t="s">
        <v>9</v>
      </c>
      <c r="D1568" s="25">
        <v>115392.875</v>
      </c>
      <c r="E1568" s="25" t="str">
        <f t="shared" si="96"/>
        <v>#NA</v>
      </c>
      <c r="F1568" s="25">
        <f t="shared" si="97"/>
        <v>115392.875</v>
      </c>
      <c r="G1568" s="25" t="str">
        <f t="shared" si="98"/>
        <v>#NA</v>
      </c>
      <c r="H1568" s="25">
        <f t="shared" si="99"/>
        <v>115392.875</v>
      </c>
    </row>
    <row r="1569" spans="1:8" x14ac:dyDescent="0.45">
      <c r="A1569" s="27">
        <v>43572</v>
      </c>
      <c r="B1569" s="25" t="str">
        <f>VLOOKUP(A1569,holiday!A1569:G3674,6,FALSE)</f>
        <v>N</v>
      </c>
      <c r="C1569" s="25" t="s">
        <v>9</v>
      </c>
      <c r="D1569" s="25">
        <v>117281.13</v>
      </c>
      <c r="E1569" s="25" t="str">
        <f t="shared" si="96"/>
        <v>#NA</v>
      </c>
      <c r="F1569" s="25">
        <f t="shared" si="97"/>
        <v>117281.13</v>
      </c>
      <c r="G1569" s="25" t="str">
        <f t="shared" si="98"/>
        <v>#NA</v>
      </c>
      <c r="H1569" s="25">
        <f t="shared" si="99"/>
        <v>117281.13</v>
      </c>
    </row>
    <row r="1570" spans="1:8" x14ac:dyDescent="0.45">
      <c r="A1570" s="27">
        <v>43573</v>
      </c>
      <c r="B1570" s="25" t="str">
        <f>VLOOKUP(A1570,holiday!A1570:G3675,6,FALSE)</f>
        <v>N</v>
      </c>
      <c r="C1570" s="25" t="s">
        <v>9</v>
      </c>
      <c r="D1570" s="25">
        <v>111360.065</v>
      </c>
      <c r="E1570" s="25" t="str">
        <f t="shared" si="96"/>
        <v>#NA</v>
      </c>
      <c r="F1570" s="25">
        <f t="shared" si="97"/>
        <v>111360.065</v>
      </c>
      <c r="G1570" s="25" t="str">
        <f t="shared" si="98"/>
        <v>#NA</v>
      </c>
      <c r="H1570" s="25">
        <f t="shared" si="99"/>
        <v>111360.065</v>
      </c>
    </row>
    <row r="1571" spans="1:8" x14ac:dyDescent="0.45">
      <c r="A1571" s="27">
        <v>43574</v>
      </c>
      <c r="B1571" s="25" t="str">
        <f>VLOOKUP(A1571,holiday!A1571:G3676,6,FALSE)</f>
        <v>N</v>
      </c>
      <c r="C1571" s="25" t="s">
        <v>10</v>
      </c>
      <c r="D1571" s="25">
        <v>95967.404999999999</v>
      </c>
      <c r="E1571" s="25" t="str">
        <f t="shared" si="96"/>
        <v>#NA</v>
      </c>
      <c r="F1571" s="25">
        <f t="shared" si="97"/>
        <v>95967.404999999999</v>
      </c>
      <c r="G1571" s="25">
        <f t="shared" si="98"/>
        <v>95967.404999999999</v>
      </c>
      <c r="H1571" s="25" t="str">
        <f t="shared" si="99"/>
        <v>#NA</v>
      </c>
    </row>
    <row r="1572" spans="1:8" x14ac:dyDescent="0.45">
      <c r="A1572" s="27">
        <v>43575</v>
      </c>
      <c r="B1572" s="25" t="str">
        <f>VLOOKUP(A1572,holiday!A1572:G3677,6,FALSE)</f>
        <v>N</v>
      </c>
      <c r="C1572" s="25" t="s">
        <v>10</v>
      </c>
      <c r="D1572" s="25">
        <v>95654.36</v>
      </c>
      <c r="E1572" s="25" t="str">
        <f t="shared" si="96"/>
        <v>#NA</v>
      </c>
      <c r="F1572" s="25">
        <f t="shared" si="97"/>
        <v>95654.36</v>
      </c>
      <c r="G1572" s="25">
        <f t="shared" si="98"/>
        <v>95654.36</v>
      </c>
      <c r="H1572" s="25" t="str">
        <f t="shared" si="99"/>
        <v>#NA</v>
      </c>
    </row>
    <row r="1573" spans="1:8" x14ac:dyDescent="0.45">
      <c r="A1573" s="27">
        <v>43576</v>
      </c>
      <c r="B1573" s="25" t="str">
        <f>VLOOKUP(A1573,holiday!A1573:G3678,6,FALSE)</f>
        <v>N</v>
      </c>
      <c r="C1573" s="25" t="s">
        <v>10</v>
      </c>
      <c r="D1573" s="25">
        <v>94810.664999999994</v>
      </c>
      <c r="E1573" s="25" t="str">
        <f t="shared" si="96"/>
        <v>#NA</v>
      </c>
      <c r="F1573" s="25">
        <f t="shared" si="97"/>
        <v>94810.664999999994</v>
      </c>
      <c r="G1573" s="25">
        <f t="shared" si="98"/>
        <v>94810.664999999994</v>
      </c>
      <c r="H1573" s="25" t="str">
        <f t="shared" si="99"/>
        <v>#NA</v>
      </c>
    </row>
    <row r="1574" spans="1:8" x14ac:dyDescent="0.45">
      <c r="A1574" s="27">
        <v>43577</v>
      </c>
      <c r="B1574" s="25" t="str">
        <f>VLOOKUP(A1574,holiday!A1574:G3679,6,FALSE)</f>
        <v>N</v>
      </c>
      <c r="C1574" s="25" t="s">
        <v>10</v>
      </c>
      <c r="D1574" s="25">
        <v>100246.51</v>
      </c>
      <c r="E1574" s="25" t="str">
        <f t="shared" si="96"/>
        <v>#NA</v>
      </c>
      <c r="F1574" s="25">
        <f t="shared" si="97"/>
        <v>100246.51</v>
      </c>
      <c r="G1574" s="25">
        <f t="shared" si="98"/>
        <v>100246.51</v>
      </c>
      <c r="H1574" s="25" t="str">
        <f t="shared" si="99"/>
        <v>#NA</v>
      </c>
    </row>
    <row r="1575" spans="1:8" x14ac:dyDescent="0.45">
      <c r="A1575" s="27">
        <v>43578</v>
      </c>
      <c r="B1575" s="25" t="str">
        <f>VLOOKUP(A1575,holiday!A1575:G3680,6,FALSE)</f>
        <v>N</v>
      </c>
      <c r="C1575" s="25" t="s">
        <v>9</v>
      </c>
      <c r="D1575" s="25">
        <v>114240.88499999999</v>
      </c>
      <c r="E1575" s="25" t="str">
        <f t="shared" si="96"/>
        <v>#NA</v>
      </c>
      <c r="F1575" s="25">
        <f t="shared" si="97"/>
        <v>114240.88499999999</v>
      </c>
      <c r="G1575" s="25" t="str">
        <f t="shared" si="98"/>
        <v>#NA</v>
      </c>
      <c r="H1575" s="25">
        <f t="shared" si="99"/>
        <v>114240.88499999999</v>
      </c>
    </row>
    <row r="1576" spans="1:8" x14ac:dyDescent="0.45">
      <c r="A1576" s="27">
        <v>43579</v>
      </c>
      <c r="B1576" s="25" t="str">
        <f>VLOOKUP(A1576,holiday!A1576:G3681,6,FALSE)</f>
        <v>Y</v>
      </c>
      <c r="C1576" s="25" t="s">
        <v>9</v>
      </c>
      <c r="D1576" s="25">
        <v>113264.23</v>
      </c>
      <c r="E1576" s="25" t="str">
        <f t="shared" si="96"/>
        <v>#NA</v>
      </c>
      <c r="F1576" s="25" t="str">
        <f t="shared" si="97"/>
        <v>#NA</v>
      </c>
      <c r="G1576" s="25" t="str">
        <f t="shared" si="98"/>
        <v>#NA</v>
      </c>
      <c r="H1576" s="25">
        <f t="shared" si="99"/>
        <v>113264.23</v>
      </c>
    </row>
    <row r="1577" spans="1:8" x14ac:dyDescent="0.45">
      <c r="A1577" s="27">
        <v>43580</v>
      </c>
      <c r="B1577" s="25" t="str">
        <f>VLOOKUP(A1577,holiday!A1577:G3682,6,FALSE)</f>
        <v>Y</v>
      </c>
      <c r="C1577" s="25" t="s">
        <v>10</v>
      </c>
      <c r="D1577" s="25">
        <v>98112.464999999997</v>
      </c>
      <c r="E1577" s="25" t="str">
        <f t="shared" si="96"/>
        <v>#NA</v>
      </c>
      <c r="F1577" s="25" t="str">
        <f t="shared" si="97"/>
        <v>#NA</v>
      </c>
      <c r="G1577" s="25">
        <f t="shared" si="98"/>
        <v>98112.464999999997</v>
      </c>
      <c r="H1577" s="25" t="str">
        <f t="shared" si="99"/>
        <v>#NA</v>
      </c>
    </row>
    <row r="1578" spans="1:8" x14ac:dyDescent="0.45">
      <c r="A1578" s="27">
        <v>43581</v>
      </c>
      <c r="B1578" s="25" t="str">
        <f>VLOOKUP(A1578,holiday!A1578:G3683,6,FALSE)</f>
        <v>Y</v>
      </c>
      <c r="C1578" s="25" t="s">
        <v>9</v>
      </c>
      <c r="D1578" s="25">
        <v>107226.59</v>
      </c>
      <c r="E1578" s="25" t="str">
        <f t="shared" si="96"/>
        <v>#NA</v>
      </c>
      <c r="F1578" s="25" t="str">
        <f t="shared" si="97"/>
        <v>#NA</v>
      </c>
      <c r="G1578" s="25" t="str">
        <f t="shared" si="98"/>
        <v>#NA</v>
      </c>
      <c r="H1578" s="25">
        <f t="shared" si="99"/>
        <v>107226.59</v>
      </c>
    </row>
    <row r="1579" spans="1:8" x14ac:dyDescent="0.45">
      <c r="A1579" s="27">
        <v>43582</v>
      </c>
      <c r="B1579" s="25" t="str">
        <f>VLOOKUP(A1579,holiday!A1579:G3684,6,FALSE)</f>
        <v>Y</v>
      </c>
      <c r="C1579" s="25" t="s">
        <v>9</v>
      </c>
      <c r="D1579" s="25">
        <v>105374.93</v>
      </c>
      <c r="E1579" s="25" t="str">
        <f t="shared" si="96"/>
        <v>#NA</v>
      </c>
      <c r="F1579" s="25" t="str">
        <f t="shared" si="97"/>
        <v>#NA</v>
      </c>
      <c r="G1579" s="25" t="str">
        <f t="shared" si="98"/>
        <v>#NA</v>
      </c>
      <c r="H1579" s="25">
        <f t="shared" si="99"/>
        <v>105374.93</v>
      </c>
    </row>
    <row r="1580" spans="1:8" x14ac:dyDescent="0.45">
      <c r="A1580" s="27">
        <v>43583</v>
      </c>
      <c r="B1580" s="25" t="str">
        <f>VLOOKUP(A1580,holiday!A1580:G3685,6,FALSE)</f>
        <v>Y</v>
      </c>
      <c r="C1580" s="25" t="s">
        <v>9</v>
      </c>
      <c r="D1580" s="25">
        <v>101057.43</v>
      </c>
      <c r="E1580" s="25" t="str">
        <f t="shared" si="96"/>
        <v>#NA</v>
      </c>
      <c r="F1580" s="25" t="str">
        <f t="shared" si="97"/>
        <v>#NA</v>
      </c>
      <c r="G1580" s="25" t="str">
        <f t="shared" si="98"/>
        <v>#NA</v>
      </c>
      <c r="H1580" s="25">
        <f t="shared" si="99"/>
        <v>101057.43</v>
      </c>
    </row>
    <row r="1581" spans="1:8" x14ac:dyDescent="0.45">
      <c r="A1581" s="27">
        <v>43584</v>
      </c>
      <c r="B1581" s="25" t="str">
        <f>VLOOKUP(A1581,holiday!A1581:G3686,6,FALSE)</f>
        <v>Y</v>
      </c>
      <c r="C1581" s="25" t="s">
        <v>9</v>
      </c>
      <c r="D1581" s="25">
        <v>118307.52499999999</v>
      </c>
      <c r="E1581" s="25" t="str">
        <f t="shared" si="96"/>
        <v>#NA</v>
      </c>
      <c r="F1581" s="25" t="str">
        <f t="shared" si="97"/>
        <v>#NA</v>
      </c>
      <c r="G1581" s="25" t="str">
        <f t="shared" si="98"/>
        <v>#NA</v>
      </c>
      <c r="H1581" s="25">
        <f t="shared" si="99"/>
        <v>118307.52499999999</v>
      </c>
    </row>
    <row r="1582" spans="1:8" x14ac:dyDescent="0.45">
      <c r="A1582" s="27">
        <v>43585</v>
      </c>
      <c r="B1582" s="25" t="str">
        <f>VLOOKUP(A1582,holiday!A1582:G3687,6,FALSE)</f>
        <v>Y</v>
      </c>
      <c r="C1582" s="25" t="s">
        <v>9</v>
      </c>
      <c r="D1582" s="25">
        <v>110515.6</v>
      </c>
      <c r="E1582" s="25" t="str">
        <f t="shared" si="96"/>
        <v>#NA</v>
      </c>
      <c r="F1582" s="25" t="str">
        <f t="shared" si="97"/>
        <v>#NA</v>
      </c>
      <c r="G1582" s="25" t="str">
        <f t="shared" si="98"/>
        <v>#NA</v>
      </c>
      <c r="H1582" s="25">
        <f t="shared" si="99"/>
        <v>110515.6</v>
      </c>
    </row>
    <row r="1583" spans="1:8" x14ac:dyDescent="0.45">
      <c r="A1583" s="27">
        <v>43586</v>
      </c>
      <c r="B1583" s="25" t="str">
        <f>VLOOKUP(A1583,holiday!A1583:G3688,6,FALSE)</f>
        <v>Y</v>
      </c>
      <c r="C1583" s="25" t="s">
        <v>9</v>
      </c>
      <c r="D1583" s="25">
        <v>111462.38499999999</v>
      </c>
      <c r="E1583" s="25" t="str">
        <f t="shared" si="96"/>
        <v>#NA</v>
      </c>
      <c r="F1583" s="25" t="str">
        <f t="shared" si="97"/>
        <v>#NA</v>
      </c>
      <c r="G1583" s="25" t="str">
        <f t="shared" si="98"/>
        <v>#NA</v>
      </c>
      <c r="H1583" s="25">
        <f t="shared" si="99"/>
        <v>111462.38499999999</v>
      </c>
    </row>
    <row r="1584" spans="1:8" x14ac:dyDescent="0.45">
      <c r="A1584" s="27">
        <v>43587</v>
      </c>
      <c r="B1584" s="25" t="str">
        <f>VLOOKUP(A1584,holiday!A1584:G3689,6,FALSE)</f>
        <v>Y</v>
      </c>
      <c r="C1584" s="25" t="s">
        <v>9</v>
      </c>
      <c r="D1584" s="25">
        <v>112948.4</v>
      </c>
      <c r="E1584" s="25" t="str">
        <f t="shared" si="96"/>
        <v>#NA</v>
      </c>
      <c r="F1584" s="25" t="str">
        <f t="shared" si="97"/>
        <v>#NA</v>
      </c>
      <c r="G1584" s="25" t="str">
        <f t="shared" si="98"/>
        <v>#NA</v>
      </c>
      <c r="H1584" s="25">
        <f t="shared" si="99"/>
        <v>112948.4</v>
      </c>
    </row>
    <row r="1585" spans="1:8" x14ac:dyDescent="0.45">
      <c r="A1585" s="27">
        <v>43588</v>
      </c>
      <c r="B1585" s="25" t="str">
        <f>VLOOKUP(A1585,holiday!A1585:G3690,6,FALSE)</f>
        <v>Y</v>
      </c>
      <c r="C1585" s="25" t="s">
        <v>9</v>
      </c>
      <c r="D1585" s="25">
        <v>110902.185</v>
      </c>
      <c r="E1585" s="25" t="str">
        <f t="shared" si="96"/>
        <v>#NA</v>
      </c>
      <c r="F1585" s="25" t="str">
        <f t="shared" si="97"/>
        <v>#NA</v>
      </c>
      <c r="G1585" s="25" t="str">
        <f t="shared" si="98"/>
        <v>#NA</v>
      </c>
      <c r="H1585" s="25">
        <f t="shared" si="99"/>
        <v>110902.185</v>
      </c>
    </row>
    <row r="1586" spans="1:8" x14ac:dyDescent="0.45">
      <c r="A1586" s="27">
        <v>43589</v>
      </c>
      <c r="B1586" s="25" t="str">
        <f>VLOOKUP(A1586,holiday!A1586:G3691,6,FALSE)</f>
        <v>Y</v>
      </c>
      <c r="C1586" s="25" t="s">
        <v>9</v>
      </c>
      <c r="D1586" s="25">
        <v>103616.145</v>
      </c>
      <c r="E1586" s="25" t="str">
        <f t="shared" si="96"/>
        <v>#NA</v>
      </c>
      <c r="F1586" s="25" t="str">
        <f t="shared" si="97"/>
        <v>#NA</v>
      </c>
      <c r="G1586" s="25" t="str">
        <f t="shared" si="98"/>
        <v>#NA</v>
      </c>
      <c r="H1586" s="25">
        <f t="shared" si="99"/>
        <v>103616.145</v>
      </c>
    </row>
    <row r="1587" spans="1:8" x14ac:dyDescent="0.45">
      <c r="A1587" s="27">
        <v>43590</v>
      </c>
      <c r="B1587" s="25" t="str">
        <f>VLOOKUP(A1587,holiday!A1587:G3692,6,FALSE)</f>
        <v>Y</v>
      </c>
      <c r="C1587" s="25" t="s">
        <v>9</v>
      </c>
      <c r="D1587" s="25">
        <v>104770.705</v>
      </c>
      <c r="E1587" s="25" t="str">
        <f t="shared" si="96"/>
        <v>#NA</v>
      </c>
      <c r="F1587" s="25" t="str">
        <f t="shared" si="97"/>
        <v>#NA</v>
      </c>
      <c r="G1587" s="25" t="str">
        <f t="shared" si="98"/>
        <v>#NA</v>
      </c>
      <c r="H1587" s="25">
        <f t="shared" si="99"/>
        <v>104770.705</v>
      </c>
    </row>
    <row r="1588" spans="1:8" x14ac:dyDescent="0.45">
      <c r="A1588" s="27">
        <v>43591</v>
      </c>
      <c r="B1588" s="25" t="str">
        <f>VLOOKUP(A1588,holiday!A1588:G3693,6,FALSE)</f>
        <v>Y</v>
      </c>
      <c r="C1588" s="25" t="s">
        <v>9</v>
      </c>
      <c r="D1588" s="25">
        <v>121535.485</v>
      </c>
      <c r="E1588" s="25" t="str">
        <f t="shared" si="96"/>
        <v>#NA</v>
      </c>
      <c r="F1588" s="25" t="str">
        <f t="shared" si="97"/>
        <v>#NA</v>
      </c>
      <c r="G1588" s="25" t="str">
        <f t="shared" si="98"/>
        <v>#NA</v>
      </c>
      <c r="H1588" s="25">
        <f t="shared" si="99"/>
        <v>121535.485</v>
      </c>
    </row>
    <row r="1589" spans="1:8" x14ac:dyDescent="0.45">
      <c r="A1589" s="27">
        <v>43592</v>
      </c>
      <c r="B1589" s="25" t="str">
        <f>VLOOKUP(A1589,holiday!A1589:G3694,6,FALSE)</f>
        <v>Y</v>
      </c>
      <c r="C1589" s="25" t="s">
        <v>9</v>
      </c>
      <c r="D1589" s="25">
        <v>116318.435</v>
      </c>
      <c r="E1589" s="25" t="str">
        <f t="shared" si="96"/>
        <v>#NA</v>
      </c>
      <c r="F1589" s="25" t="str">
        <f t="shared" si="97"/>
        <v>#NA</v>
      </c>
      <c r="G1589" s="25" t="str">
        <f t="shared" si="98"/>
        <v>#NA</v>
      </c>
      <c r="H1589" s="25">
        <f t="shared" si="99"/>
        <v>116318.435</v>
      </c>
    </row>
    <row r="1590" spans="1:8" x14ac:dyDescent="0.45">
      <c r="A1590" s="27">
        <v>43593</v>
      </c>
      <c r="B1590" s="25" t="str">
        <f>VLOOKUP(A1590,holiday!A1590:G3695,6,FALSE)</f>
        <v>Y</v>
      </c>
      <c r="C1590" s="25" t="s">
        <v>9</v>
      </c>
      <c r="D1590" s="25">
        <v>118801.84</v>
      </c>
      <c r="E1590" s="25" t="str">
        <f t="shared" si="96"/>
        <v>#NA</v>
      </c>
      <c r="F1590" s="25" t="str">
        <f t="shared" si="97"/>
        <v>#NA</v>
      </c>
      <c r="G1590" s="25" t="str">
        <f t="shared" si="98"/>
        <v>#NA</v>
      </c>
      <c r="H1590" s="25">
        <f t="shared" si="99"/>
        <v>118801.84</v>
      </c>
    </row>
    <row r="1591" spans="1:8" x14ac:dyDescent="0.45">
      <c r="A1591" s="27">
        <v>43594</v>
      </c>
      <c r="B1591" s="25" t="str">
        <f>VLOOKUP(A1591,holiday!A1591:G3696,6,FALSE)</f>
        <v>Y</v>
      </c>
      <c r="C1591" s="25" t="s">
        <v>9</v>
      </c>
      <c r="D1591" s="25">
        <v>122003.33500000001</v>
      </c>
      <c r="E1591" s="25" t="str">
        <f t="shared" si="96"/>
        <v>#NA</v>
      </c>
      <c r="F1591" s="25" t="str">
        <f t="shared" si="97"/>
        <v>#NA</v>
      </c>
      <c r="G1591" s="25" t="str">
        <f t="shared" si="98"/>
        <v>#NA</v>
      </c>
      <c r="H1591" s="25">
        <f t="shared" si="99"/>
        <v>122003.33500000001</v>
      </c>
    </row>
    <row r="1592" spans="1:8" x14ac:dyDescent="0.45">
      <c r="A1592" s="27">
        <v>43595</v>
      </c>
      <c r="B1592" s="25" t="str">
        <f>VLOOKUP(A1592,holiday!A1592:G3697,6,FALSE)</f>
        <v>Y</v>
      </c>
      <c r="C1592" s="25" t="s">
        <v>9</v>
      </c>
      <c r="D1592" s="25">
        <v>123850.86</v>
      </c>
      <c r="E1592" s="25" t="str">
        <f t="shared" si="96"/>
        <v>#NA</v>
      </c>
      <c r="F1592" s="25" t="str">
        <f t="shared" si="97"/>
        <v>#NA</v>
      </c>
      <c r="G1592" s="25" t="str">
        <f t="shared" si="98"/>
        <v>#NA</v>
      </c>
      <c r="H1592" s="25">
        <f t="shared" si="99"/>
        <v>123850.86</v>
      </c>
    </row>
    <row r="1593" spans="1:8" x14ac:dyDescent="0.45">
      <c r="A1593" s="27">
        <v>43596</v>
      </c>
      <c r="B1593" s="25" t="str">
        <f>VLOOKUP(A1593,holiday!A1593:G3698,6,FALSE)</f>
        <v>Y</v>
      </c>
      <c r="C1593" s="25" t="s">
        <v>9</v>
      </c>
      <c r="D1593" s="25">
        <v>113186.735</v>
      </c>
      <c r="E1593" s="25" t="str">
        <f t="shared" si="96"/>
        <v>#NA</v>
      </c>
      <c r="F1593" s="25" t="str">
        <f t="shared" si="97"/>
        <v>#NA</v>
      </c>
      <c r="G1593" s="25" t="str">
        <f t="shared" si="98"/>
        <v>#NA</v>
      </c>
      <c r="H1593" s="25">
        <f t="shared" si="99"/>
        <v>113186.735</v>
      </c>
    </row>
    <row r="1594" spans="1:8" x14ac:dyDescent="0.45">
      <c r="A1594" s="27">
        <v>43597</v>
      </c>
      <c r="B1594" s="25" t="str">
        <f>VLOOKUP(A1594,holiday!A1594:G3699,6,FALSE)</f>
        <v>Y</v>
      </c>
      <c r="C1594" s="25" t="s">
        <v>9</v>
      </c>
      <c r="D1594" s="25">
        <v>110416.88</v>
      </c>
      <c r="E1594" s="25" t="str">
        <f t="shared" si="96"/>
        <v>#NA</v>
      </c>
      <c r="F1594" s="25" t="str">
        <f t="shared" si="97"/>
        <v>#NA</v>
      </c>
      <c r="G1594" s="25" t="str">
        <f t="shared" si="98"/>
        <v>#NA</v>
      </c>
      <c r="H1594" s="25">
        <f t="shared" si="99"/>
        <v>110416.88</v>
      </c>
    </row>
    <row r="1595" spans="1:8" x14ac:dyDescent="0.45">
      <c r="A1595" s="27">
        <v>43598</v>
      </c>
      <c r="B1595" s="25" t="str">
        <f>VLOOKUP(A1595,holiday!A1595:G3700,6,FALSE)</f>
        <v>Y</v>
      </c>
      <c r="C1595" s="25" t="s">
        <v>9</v>
      </c>
      <c r="D1595" s="25">
        <v>119598.605</v>
      </c>
      <c r="E1595" s="25" t="str">
        <f t="shared" si="96"/>
        <v>#NA</v>
      </c>
      <c r="F1595" s="25" t="str">
        <f t="shared" si="97"/>
        <v>#NA</v>
      </c>
      <c r="G1595" s="25" t="str">
        <f t="shared" si="98"/>
        <v>#NA</v>
      </c>
      <c r="H1595" s="25">
        <f t="shared" si="99"/>
        <v>119598.605</v>
      </c>
    </row>
    <row r="1596" spans="1:8" x14ac:dyDescent="0.45">
      <c r="A1596" s="27">
        <v>43599</v>
      </c>
      <c r="B1596" s="25" t="str">
        <f>VLOOKUP(A1596,holiday!A1596:G3701,6,FALSE)</f>
        <v>Y</v>
      </c>
      <c r="C1596" s="25" t="s">
        <v>9</v>
      </c>
      <c r="D1596" s="25">
        <v>123005.31</v>
      </c>
      <c r="E1596" s="25" t="str">
        <f t="shared" si="96"/>
        <v>#NA</v>
      </c>
      <c r="F1596" s="25" t="str">
        <f t="shared" si="97"/>
        <v>#NA</v>
      </c>
      <c r="G1596" s="25" t="str">
        <f t="shared" si="98"/>
        <v>#NA</v>
      </c>
      <c r="H1596" s="25">
        <f t="shared" si="99"/>
        <v>123005.31</v>
      </c>
    </row>
    <row r="1597" spans="1:8" x14ac:dyDescent="0.45">
      <c r="A1597" s="27">
        <v>43600</v>
      </c>
      <c r="B1597" s="25" t="str">
        <f>VLOOKUP(A1597,holiday!A1597:G3702,6,FALSE)</f>
        <v>Y</v>
      </c>
      <c r="C1597" s="25" t="s">
        <v>9</v>
      </c>
      <c r="D1597" s="25">
        <v>126264.77499999999</v>
      </c>
      <c r="E1597" s="25" t="str">
        <f t="shared" si="96"/>
        <v>#NA</v>
      </c>
      <c r="F1597" s="25" t="str">
        <f t="shared" si="97"/>
        <v>#NA</v>
      </c>
      <c r="G1597" s="25" t="str">
        <f t="shared" si="98"/>
        <v>#NA</v>
      </c>
      <c r="H1597" s="25">
        <f t="shared" si="99"/>
        <v>126264.77499999999</v>
      </c>
    </row>
    <row r="1598" spans="1:8" x14ac:dyDescent="0.45">
      <c r="A1598" s="27">
        <v>43601</v>
      </c>
      <c r="B1598" s="25" t="str">
        <f>VLOOKUP(A1598,holiday!A1598:G3703,6,FALSE)</f>
        <v>Y</v>
      </c>
      <c r="C1598" s="25" t="s">
        <v>9</v>
      </c>
      <c r="D1598" s="25">
        <v>127389.485</v>
      </c>
      <c r="E1598" s="25" t="str">
        <f t="shared" si="96"/>
        <v>#NA</v>
      </c>
      <c r="F1598" s="25" t="str">
        <f t="shared" si="97"/>
        <v>#NA</v>
      </c>
      <c r="G1598" s="25" t="str">
        <f t="shared" si="98"/>
        <v>#NA</v>
      </c>
      <c r="H1598" s="25">
        <f t="shared" si="99"/>
        <v>127389.485</v>
      </c>
    </row>
    <row r="1599" spans="1:8" x14ac:dyDescent="0.45">
      <c r="A1599" s="27">
        <v>43602</v>
      </c>
      <c r="B1599" s="25" t="str">
        <f>VLOOKUP(A1599,holiday!A1599:G3704,6,FALSE)</f>
        <v>Y</v>
      </c>
      <c r="C1599" s="25" t="s">
        <v>9</v>
      </c>
      <c r="D1599" s="25">
        <v>126934.24</v>
      </c>
      <c r="E1599" s="25" t="str">
        <f t="shared" si="96"/>
        <v>#NA</v>
      </c>
      <c r="F1599" s="25" t="str">
        <f t="shared" si="97"/>
        <v>#NA</v>
      </c>
      <c r="G1599" s="25" t="str">
        <f t="shared" si="98"/>
        <v>#NA</v>
      </c>
      <c r="H1599" s="25">
        <f t="shared" si="99"/>
        <v>126934.24</v>
      </c>
    </row>
    <row r="1600" spans="1:8" x14ac:dyDescent="0.45">
      <c r="A1600" s="27">
        <v>43603</v>
      </c>
      <c r="B1600" s="25" t="str">
        <f>VLOOKUP(A1600,holiday!A1600:G3705,6,FALSE)</f>
        <v>Y</v>
      </c>
      <c r="C1600" s="25" t="s">
        <v>9</v>
      </c>
      <c r="D1600" s="25">
        <v>112990.63499999999</v>
      </c>
      <c r="E1600" s="25" t="str">
        <f t="shared" si="96"/>
        <v>#NA</v>
      </c>
      <c r="F1600" s="25" t="str">
        <f t="shared" si="97"/>
        <v>#NA</v>
      </c>
      <c r="G1600" s="25" t="str">
        <f t="shared" si="98"/>
        <v>#NA</v>
      </c>
      <c r="H1600" s="25">
        <f t="shared" si="99"/>
        <v>112990.63499999999</v>
      </c>
    </row>
    <row r="1601" spans="1:8" x14ac:dyDescent="0.45">
      <c r="A1601" s="27">
        <v>43604</v>
      </c>
      <c r="B1601" s="25" t="str">
        <f>VLOOKUP(A1601,holiday!A1601:G3706,6,FALSE)</f>
        <v>Y</v>
      </c>
      <c r="C1601" s="25" t="s">
        <v>9</v>
      </c>
      <c r="D1601" s="25">
        <v>104054.85</v>
      </c>
      <c r="E1601" s="25" t="str">
        <f t="shared" si="96"/>
        <v>#NA</v>
      </c>
      <c r="F1601" s="25" t="str">
        <f t="shared" si="97"/>
        <v>#NA</v>
      </c>
      <c r="G1601" s="25" t="str">
        <f t="shared" si="98"/>
        <v>#NA</v>
      </c>
      <c r="H1601" s="25">
        <f t="shared" si="99"/>
        <v>104054.85</v>
      </c>
    </row>
    <row r="1602" spans="1:8" x14ac:dyDescent="0.45">
      <c r="A1602" s="27">
        <v>43605</v>
      </c>
      <c r="B1602" s="25" t="str">
        <f>VLOOKUP(A1602,holiday!A1602:G3707,6,FALSE)</f>
        <v>Y</v>
      </c>
      <c r="C1602" s="25" t="s">
        <v>9</v>
      </c>
      <c r="D1602" s="25">
        <v>118733.42</v>
      </c>
      <c r="E1602" s="25" t="str">
        <f t="shared" ref="E1602:E1665" si="100">IF(B1602&lt;&gt;C1602,"#NA","#NA")</f>
        <v>#NA</v>
      </c>
      <c r="F1602" s="25" t="str">
        <f t="shared" ref="F1602:F1665" si="101">IF(B1602="N",D1602,"#NA")</f>
        <v>#NA</v>
      </c>
      <c r="G1602" s="25" t="str">
        <f t="shared" ref="G1602:G1665" si="102">IF(C1602="y",D1602,"#NA")</f>
        <v>#NA</v>
      </c>
      <c r="H1602" s="25">
        <f t="shared" ref="H1602:H1665" si="103">IF(C1602&lt;&gt;"n","#NA",D1602)</f>
        <v>118733.42</v>
      </c>
    </row>
    <row r="1603" spans="1:8" x14ac:dyDescent="0.45">
      <c r="A1603" s="27">
        <v>43606</v>
      </c>
      <c r="B1603" s="25" t="str">
        <f>VLOOKUP(A1603,holiday!A1603:G3708,6,FALSE)</f>
        <v>Y</v>
      </c>
      <c r="C1603" s="25" t="s">
        <v>9</v>
      </c>
      <c r="D1603" s="25">
        <v>121766.77</v>
      </c>
      <c r="E1603" s="25" t="str">
        <f t="shared" si="100"/>
        <v>#NA</v>
      </c>
      <c r="F1603" s="25" t="str">
        <f t="shared" si="101"/>
        <v>#NA</v>
      </c>
      <c r="G1603" s="25" t="str">
        <f t="shared" si="102"/>
        <v>#NA</v>
      </c>
      <c r="H1603" s="25">
        <f t="shared" si="103"/>
        <v>121766.77</v>
      </c>
    </row>
    <row r="1604" spans="1:8" x14ac:dyDescent="0.45">
      <c r="A1604" s="27">
        <v>43607</v>
      </c>
      <c r="B1604" s="25" t="str">
        <f>VLOOKUP(A1604,holiday!A1604:G3709,6,FALSE)</f>
        <v>Y</v>
      </c>
      <c r="C1604" s="25" t="s">
        <v>9</v>
      </c>
      <c r="D1604" s="25">
        <v>122015.59</v>
      </c>
      <c r="E1604" s="25" t="str">
        <f t="shared" si="100"/>
        <v>#NA</v>
      </c>
      <c r="F1604" s="25" t="str">
        <f t="shared" si="101"/>
        <v>#NA</v>
      </c>
      <c r="G1604" s="25" t="str">
        <f t="shared" si="102"/>
        <v>#NA</v>
      </c>
      <c r="H1604" s="25">
        <f t="shared" si="103"/>
        <v>122015.59</v>
      </c>
    </row>
    <row r="1605" spans="1:8" x14ac:dyDescent="0.45">
      <c r="A1605" s="27">
        <v>43608</v>
      </c>
      <c r="B1605" s="25" t="str">
        <f>VLOOKUP(A1605,holiday!A1605:G3710,6,FALSE)</f>
        <v>Y</v>
      </c>
      <c r="C1605" s="25" t="s">
        <v>9</v>
      </c>
      <c r="D1605" s="25">
        <v>119118.11</v>
      </c>
      <c r="E1605" s="25" t="str">
        <f t="shared" si="100"/>
        <v>#NA</v>
      </c>
      <c r="F1605" s="25" t="str">
        <f t="shared" si="101"/>
        <v>#NA</v>
      </c>
      <c r="G1605" s="25" t="str">
        <f t="shared" si="102"/>
        <v>#NA</v>
      </c>
      <c r="H1605" s="25">
        <f t="shared" si="103"/>
        <v>119118.11</v>
      </c>
    </row>
    <row r="1606" spans="1:8" x14ac:dyDescent="0.45">
      <c r="A1606" s="27">
        <v>43609</v>
      </c>
      <c r="B1606" s="25" t="str">
        <f>VLOOKUP(A1606,holiday!A1606:G3711,6,FALSE)</f>
        <v>Y</v>
      </c>
      <c r="C1606" s="25" t="s">
        <v>9</v>
      </c>
      <c r="D1606" s="25">
        <v>118924.765</v>
      </c>
      <c r="E1606" s="25" t="str">
        <f t="shared" si="100"/>
        <v>#NA</v>
      </c>
      <c r="F1606" s="25" t="str">
        <f t="shared" si="101"/>
        <v>#NA</v>
      </c>
      <c r="G1606" s="25" t="str">
        <f t="shared" si="102"/>
        <v>#NA</v>
      </c>
      <c r="H1606" s="25">
        <f t="shared" si="103"/>
        <v>118924.765</v>
      </c>
    </row>
    <row r="1607" spans="1:8" x14ac:dyDescent="0.45">
      <c r="A1607" s="27">
        <v>43610</v>
      </c>
      <c r="B1607" s="25" t="str">
        <f>VLOOKUP(A1607,holiday!A1607:G3712,6,FALSE)</f>
        <v>Y</v>
      </c>
      <c r="C1607" s="25" t="s">
        <v>9</v>
      </c>
      <c r="D1607" s="25">
        <v>104949.95</v>
      </c>
      <c r="E1607" s="25" t="str">
        <f t="shared" si="100"/>
        <v>#NA</v>
      </c>
      <c r="F1607" s="25" t="str">
        <f t="shared" si="101"/>
        <v>#NA</v>
      </c>
      <c r="G1607" s="25" t="str">
        <f t="shared" si="102"/>
        <v>#NA</v>
      </c>
      <c r="H1607" s="25">
        <f t="shared" si="103"/>
        <v>104949.95</v>
      </c>
    </row>
    <row r="1608" spans="1:8" x14ac:dyDescent="0.45">
      <c r="A1608" s="27">
        <v>43611</v>
      </c>
      <c r="B1608" s="25" t="str">
        <f>VLOOKUP(A1608,holiday!A1608:G3713,6,FALSE)</f>
        <v>Y</v>
      </c>
      <c r="C1608" s="25" t="s">
        <v>9</v>
      </c>
      <c r="D1608" s="25">
        <v>106153.43</v>
      </c>
      <c r="E1608" s="25" t="str">
        <f t="shared" si="100"/>
        <v>#NA</v>
      </c>
      <c r="F1608" s="25" t="str">
        <f t="shared" si="101"/>
        <v>#NA</v>
      </c>
      <c r="G1608" s="25" t="str">
        <f t="shared" si="102"/>
        <v>#NA</v>
      </c>
      <c r="H1608" s="25">
        <f t="shared" si="103"/>
        <v>106153.43</v>
      </c>
    </row>
    <row r="1609" spans="1:8" x14ac:dyDescent="0.45">
      <c r="A1609" s="27">
        <v>43612</v>
      </c>
      <c r="B1609" s="25" t="str">
        <f>VLOOKUP(A1609,holiday!A1609:G3714,6,FALSE)</f>
        <v>Y</v>
      </c>
      <c r="C1609" s="25" t="s">
        <v>9</v>
      </c>
      <c r="D1609" s="25">
        <v>130229.295</v>
      </c>
      <c r="E1609" s="25" t="str">
        <f t="shared" si="100"/>
        <v>#NA</v>
      </c>
      <c r="F1609" s="25" t="str">
        <f t="shared" si="101"/>
        <v>#NA</v>
      </c>
      <c r="G1609" s="25" t="str">
        <f t="shared" si="102"/>
        <v>#NA</v>
      </c>
      <c r="H1609" s="25">
        <f t="shared" si="103"/>
        <v>130229.295</v>
      </c>
    </row>
    <row r="1610" spans="1:8" x14ac:dyDescent="0.45">
      <c r="A1610" s="27">
        <v>43613</v>
      </c>
      <c r="B1610" s="25" t="str">
        <f>VLOOKUP(A1610,holiday!A1610:G3715,6,FALSE)</f>
        <v>Y</v>
      </c>
      <c r="C1610" s="25" t="s">
        <v>9</v>
      </c>
      <c r="D1610" s="25">
        <v>133799.655</v>
      </c>
      <c r="E1610" s="25" t="str">
        <f t="shared" si="100"/>
        <v>#NA</v>
      </c>
      <c r="F1610" s="25" t="str">
        <f t="shared" si="101"/>
        <v>#NA</v>
      </c>
      <c r="G1610" s="25" t="str">
        <f t="shared" si="102"/>
        <v>#NA</v>
      </c>
      <c r="H1610" s="25">
        <f t="shared" si="103"/>
        <v>133799.655</v>
      </c>
    </row>
    <row r="1611" spans="1:8" x14ac:dyDescent="0.45">
      <c r="A1611" s="27">
        <v>43614</v>
      </c>
      <c r="B1611" s="25" t="str">
        <f>VLOOKUP(A1611,holiday!A1611:G3716,6,FALSE)</f>
        <v>Y</v>
      </c>
      <c r="C1611" s="25" t="s">
        <v>9</v>
      </c>
      <c r="D1611" s="25">
        <v>136301.49</v>
      </c>
      <c r="E1611" s="25" t="str">
        <f t="shared" si="100"/>
        <v>#NA</v>
      </c>
      <c r="F1611" s="25" t="str">
        <f t="shared" si="101"/>
        <v>#NA</v>
      </c>
      <c r="G1611" s="25" t="str">
        <f t="shared" si="102"/>
        <v>#NA</v>
      </c>
      <c r="H1611" s="25">
        <f t="shared" si="103"/>
        <v>136301.49</v>
      </c>
    </row>
    <row r="1612" spans="1:8" x14ac:dyDescent="0.45">
      <c r="A1612" s="27">
        <v>43615</v>
      </c>
      <c r="B1612" s="25" t="str">
        <f>VLOOKUP(A1612,holiday!A1612:G3717,6,FALSE)</f>
        <v>Y</v>
      </c>
      <c r="C1612" s="25" t="s">
        <v>9</v>
      </c>
      <c r="D1612" s="25">
        <v>138857.13500000001</v>
      </c>
      <c r="E1612" s="25" t="str">
        <f t="shared" si="100"/>
        <v>#NA</v>
      </c>
      <c r="F1612" s="25" t="str">
        <f t="shared" si="101"/>
        <v>#NA</v>
      </c>
      <c r="G1612" s="25" t="str">
        <f t="shared" si="102"/>
        <v>#NA</v>
      </c>
      <c r="H1612" s="25">
        <f t="shared" si="103"/>
        <v>138857.13500000001</v>
      </c>
    </row>
    <row r="1613" spans="1:8" x14ac:dyDescent="0.45">
      <c r="A1613" s="27">
        <v>43616</v>
      </c>
      <c r="B1613" s="25" t="str">
        <f>VLOOKUP(A1613,holiday!A1613:G3718,6,FALSE)</f>
        <v>Y</v>
      </c>
      <c r="C1613" s="25" t="s">
        <v>9</v>
      </c>
      <c r="D1613" s="25">
        <v>133869.14000000001</v>
      </c>
      <c r="E1613" s="25" t="str">
        <f t="shared" si="100"/>
        <v>#NA</v>
      </c>
      <c r="F1613" s="25" t="str">
        <f t="shared" si="101"/>
        <v>#NA</v>
      </c>
      <c r="G1613" s="25" t="str">
        <f t="shared" si="102"/>
        <v>#NA</v>
      </c>
      <c r="H1613" s="25">
        <f t="shared" si="103"/>
        <v>133869.14000000001</v>
      </c>
    </row>
    <row r="1614" spans="1:8" x14ac:dyDescent="0.45">
      <c r="A1614" s="27">
        <v>43617</v>
      </c>
      <c r="B1614" s="25" t="str">
        <f>VLOOKUP(A1614,holiday!A1614:G3719,6,FALSE)</f>
        <v>Y</v>
      </c>
      <c r="C1614" s="25" t="s">
        <v>9</v>
      </c>
      <c r="D1614" s="25">
        <v>120653.435</v>
      </c>
      <c r="E1614" s="25" t="str">
        <f t="shared" si="100"/>
        <v>#NA</v>
      </c>
      <c r="F1614" s="25" t="str">
        <f t="shared" si="101"/>
        <v>#NA</v>
      </c>
      <c r="G1614" s="25" t="str">
        <f t="shared" si="102"/>
        <v>#NA</v>
      </c>
      <c r="H1614" s="25">
        <f t="shared" si="103"/>
        <v>120653.435</v>
      </c>
    </row>
    <row r="1615" spans="1:8" x14ac:dyDescent="0.45">
      <c r="A1615" s="27">
        <v>43618</v>
      </c>
      <c r="B1615" s="25" t="str">
        <f>VLOOKUP(A1615,holiday!A1615:G3720,6,FALSE)</f>
        <v>Y</v>
      </c>
      <c r="C1615" s="25" t="s">
        <v>9</v>
      </c>
      <c r="D1615" s="25">
        <v>118086.93</v>
      </c>
      <c r="E1615" s="25" t="str">
        <f t="shared" si="100"/>
        <v>#NA</v>
      </c>
      <c r="F1615" s="25" t="str">
        <f t="shared" si="101"/>
        <v>#NA</v>
      </c>
      <c r="G1615" s="25" t="str">
        <f t="shared" si="102"/>
        <v>#NA</v>
      </c>
      <c r="H1615" s="25">
        <f t="shared" si="103"/>
        <v>118086.93</v>
      </c>
    </row>
    <row r="1616" spans="1:8" x14ac:dyDescent="0.45">
      <c r="A1616" s="27">
        <v>43619</v>
      </c>
      <c r="B1616" s="25" t="str">
        <f>VLOOKUP(A1616,holiday!A1616:G3721,6,FALSE)</f>
        <v>Y</v>
      </c>
      <c r="C1616" s="25" t="s">
        <v>9</v>
      </c>
      <c r="D1616" s="25">
        <v>135437.85</v>
      </c>
      <c r="E1616" s="25" t="str">
        <f t="shared" si="100"/>
        <v>#NA</v>
      </c>
      <c r="F1616" s="25" t="str">
        <f t="shared" si="101"/>
        <v>#NA</v>
      </c>
      <c r="G1616" s="25" t="str">
        <f t="shared" si="102"/>
        <v>#NA</v>
      </c>
      <c r="H1616" s="25">
        <f t="shared" si="103"/>
        <v>135437.85</v>
      </c>
    </row>
    <row r="1617" spans="1:8" x14ac:dyDescent="0.45">
      <c r="A1617" s="27">
        <v>43620</v>
      </c>
      <c r="B1617" s="25" t="str">
        <f>VLOOKUP(A1617,holiday!A1617:G3722,6,FALSE)</f>
        <v>Y</v>
      </c>
      <c r="C1617" s="25" t="s">
        <v>9</v>
      </c>
      <c r="D1617" s="25">
        <v>136149.125</v>
      </c>
      <c r="E1617" s="25" t="str">
        <f t="shared" si="100"/>
        <v>#NA</v>
      </c>
      <c r="F1617" s="25" t="str">
        <f t="shared" si="101"/>
        <v>#NA</v>
      </c>
      <c r="G1617" s="25" t="str">
        <f t="shared" si="102"/>
        <v>#NA</v>
      </c>
      <c r="H1617" s="25">
        <f t="shared" si="103"/>
        <v>136149.125</v>
      </c>
    </row>
    <row r="1618" spans="1:8" x14ac:dyDescent="0.45">
      <c r="A1618" s="27">
        <v>43621</v>
      </c>
      <c r="B1618" s="25" t="str">
        <f>VLOOKUP(A1618,holiday!A1618:G3723,6,FALSE)</f>
        <v>Y</v>
      </c>
      <c r="C1618" s="25" t="s">
        <v>9</v>
      </c>
      <c r="D1618" s="25">
        <v>137844.815</v>
      </c>
      <c r="E1618" s="25" t="str">
        <f t="shared" si="100"/>
        <v>#NA</v>
      </c>
      <c r="F1618" s="25" t="str">
        <f t="shared" si="101"/>
        <v>#NA</v>
      </c>
      <c r="G1618" s="25" t="str">
        <f t="shared" si="102"/>
        <v>#NA</v>
      </c>
      <c r="H1618" s="25">
        <f t="shared" si="103"/>
        <v>137844.815</v>
      </c>
    </row>
    <row r="1619" spans="1:8" x14ac:dyDescent="0.45">
      <c r="A1619" s="27">
        <v>43622</v>
      </c>
      <c r="B1619" s="25" t="str">
        <f>VLOOKUP(A1619,holiday!A1619:G3724,6,FALSE)</f>
        <v>Y</v>
      </c>
      <c r="C1619" s="25" t="s">
        <v>9</v>
      </c>
      <c r="D1619" s="25">
        <v>134971.77499999999</v>
      </c>
      <c r="E1619" s="25" t="str">
        <f t="shared" si="100"/>
        <v>#NA</v>
      </c>
      <c r="F1619" s="25" t="str">
        <f t="shared" si="101"/>
        <v>#NA</v>
      </c>
      <c r="G1619" s="25" t="str">
        <f t="shared" si="102"/>
        <v>#NA</v>
      </c>
      <c r="H1619" s="25">
        <f t="shared" si="103"/>
        <v>134971.77499999999</v>
      </c>
    </row>
    <row r="1620" spans="1:8" x14ac:dyDescent="0.45">
      <c r="A1620" s="27">
        <v>43623</v>
      </c>
      <c r="B1620" s="25" t="str">
        <f>VLOOKUP(A1620,holiday!A1620:G3725,6,FALSE)</f>
        <v>Y</v>
      </c>
      <c r="C1620" s="25" t="s">
        <v>9</v>
      </c>
      <c r="D1620" s="25">
        <v>132003.44</v>
      </c>
      <c r="E1620" s="25" t="str">
        <f t="shared" si="100"/>
        <v>#NA</v>
      </c>
      <c r="F1620" s="25" t="str">
        <f t="shared" si="101"/>
        <v>#NA</v>
      </c>
      <c r="G1620" s="25" t="str">
        <f t="shared" si="102"/>
        <v>#NA</v>
      </c>
      <c r="H1620" s="25">
        <f t="shared" si="103"/>
        <v>132003.44</v>
      </c>
    </row>
    <row r="1621" spans="1:8" x14ac:dyDescent="0.45">
      <c r="A1621" s="27">
        <v>43624</v>
      </c>
      <c r="B1621" s="25" t="str">
        <f>VLOOKUP(A1621,holiday!A1621:G3726,6,FALSE)</f>
        <v>Y</v>
      </c>
      <c r="C1621" s="25" t="s">
        <v>9</v>
      </c>
      <c r="D1621" s="25">
        <v>117243.63</v>
      </c>
      <c r="E1621" s="25" t="str">
        <f t="shared" si="100"/>
        <v>#NA</v>
      </c>
      <c r="F1621" s="25" t="str">
        <f t="shared" si="101"/>
        <v>#NA</v>
      </c>
      <c r="G1621" s="25" t="str">
        <f t="shared" si="102"/>
        <v>#NA</v>
      </c>
      <c r="H1621" s="25">
        <f t="shared" si="103"/>
        <v>117243.63</v>
      </c>
    </row>
    <row r="1622" spans="1:8" x14ac:dyDescent="0.45">
      <c r="A1622" s="27">
        <v>43625</v>
      </c>
      <c r="B1622" s="25" t="str">
        <f>VLOOKUP(A1622,holiday!A1622:G3727,6,FALSE)</f>
        <v>Y</v>
      </c>
      <c r="C1622" s="25" t="s">
        <v>9</v>
      </c>
      <c r="D1622" s="25">
        <v>110669.42</v>
      </c>
      <c r="E1622" s="25" t="str">
        <f t="shared" si="100"/>
        <v>#NA</v>
      </c>
      <c r="F1622" s="25" t="str">
        <f t="shared" si="101"/>
        <v>#NA</v>
      </c>
      <c r="G1622" s="25" t="str">
        <f t="shared" si="102"/>
        <v>#NA</v>
      </c>
      <c r="H1622" s="25">
        <f t="shared" si="103"/>
        <v>110669.42</v>
      </c>
    </row>
    <row r="1623" spans="1:8" x14ac:dyDescent="0.45">
      <c r="A1623" s="27">
        <v>43626</v>
      </c>
      <c r="B1623" s="25" t="str">
        <f>VLOOKUP(A1623,holiday!A1623:G3728,6,FALSE)</f>
        <v>Y</v>
      </c>
      <c r="C1623" s="25" t="s">
        <v>10</v>
      </c>
      <c r="D1623" s="25">
        <v>108133.03</v>
      </c>
      <c r="E1623" s="25" t="str">
        <f t="shared" si="100"/>
        <v>#NA</v>
      </c>
      <c r="F1623" s="25" t="str">
        <f t="shared" si="101"/>
        <v>#NA</v>
      </c>
      <c r="G1623" s="25">
        <f t="shared" si="102"/>
        <v>108133.03</v>
      </c>
      <c r="H1623" s="25" t="str">
        <f t="shared" si="103"/>
        <v>#NA</v>
      </c>
    </row>
    <row r="1624" spans="1:8" x14ac:dyDescent="0.45">
      <c r="A1624" s="27">
        <v>43627</v>
      </c>
      <c r="B1624" s="25" t="str">
        <f>VLOOKUP(A1624,holiday!A1624:G3729,6,FALSE)</f>
        <v>Y</v>
      </c>
      <c r="C1624" s="25" t="s">
        <v>9</v>
      </c>
      <c r="D1624" s="25">
        <v>122760.92</v>
      </c>
      <c r="E1624" s="25" t="str">
        <f t="shared" si="100"/>
        <v>#NA</v>
      </c>
      <c r="F1624" s="25" t="str">
        <f t="shared" si="101"/>
        <v>#NA</v>
      </c>
      <c r="G1624" s="25" t="str">
        <f t="shared" si="102"/>
        <v>#NA</v>
      </c>
      <c r="H1624" s="25">
        <f t="shared" si="103"/>
        <v>122760.92</v>
      </c>
    </row>
    <row r="1625" spans="1:8" x14ac:dyDescent="0.45">
      <c r="A1625" s="27">
        <v>43628</v>
      </c>
      <c r="B1625" s="25" t="str">
        <f>VLOOKUP(A1625,holiday!A1625:G3730,6,FALSE)</f>
        <v>Y</v>
      </c>
      <c r="C1625" s="25" t="s">
        <v>9</v>
      </c>
      <c r="D1625" s="25">
        <v>128127.75</v>
      </c>
      <c r="E1625" s="25" t="str">
        <f t="shared" si="100"/>
        <v>#NA</v>
      </c>
      <c r="F1625" s="25" t="str">
        <f t="shared" si="101"/>
        <v>#NA</v>
      </c>
      <c r="G1625" s="25" t="str">
        <f t="shared" si="102"/>
        <v>#NA</v>
      </c>
      <c r="H1625" s="25">
        <f t="shared" si="103"/>
        <v>128127.75</v>
      </c>
    </row>
    <row r="1626" spans="1:8" x14ac:dyDescent="0.45">
      <c r="A1626" s="27">
        <v>43629</v>
      </c>
      <c r="B1626" s="25" t="str">
        <f>VLOOKUP(A1626,holiday!A1626:G3731,6,FALSE)</f>
        <v>Y</v>
      </c>
      <c r="C1626" s="25" t="s">
        <v>9</v>
      </c>
      <c r="D1626" s="25">
        <v>128535.19</v>
      </c>
      <c r="E1626" s="25" t="str">
        <f t="shared" si="100"/>
        <v>#NA</v>
      </c>
      <c r="F1626" s="25" t="str">
        <f t="shared" si="101"/>
        <v>#NA</v>
      </c>
      <c r="G1626" s="25" t="str">
        <f t="shared" si="102"/>
        <v>#NA</v>
      </c>
      <c r="H1626" s="25">
        <f t="shared" si="103"/>
        <v>128535.19</v>
      </c>
    </row>
    <row r="1627" spans="1:8" x14ac:dyDescent="0.45">
      <c r="A1627" s="27">
        <v>43630</v>
      </c>
      <c r="B1627" s="25" t="str">
        <f>VLOOKUP(A1627,holiday!A1627:G3732,6,FALSE)</f>
        <v>Y</v>
      </c>
      <c r="C1627" s="25" t="s">
        <v>9</v>
      </c>
      <c r="D1627" s="25">
        <v>128153.19500000001</v>
      </c>
      <c r="E1627" s="25" t="str">
        <f t="shared" si="100"/>
        <v>#NA</v>
      </c>
      <c r="F1627" s="25" t="str">
        <f t="shared" si="101"/>
        <v>#NA</v>
      </c>
      <c r="G1627" s="25" t="str">
        <f t="shared" si="102"/>
        <v>#NA</v>
      </c>
      <c r="H1627" s="25">
        <f t="shared" si="103"/>
        <v>128153.19500000001</v>
      </c>
    </row>
    <row r="1628" spans="1:8" x14ac:dyDescent="0.45">
      <c r="A1628" s="27">
        <v>43631</v>
      </c>
      <c r="B1628" s="25" t="str">
        <f>VLOOKUP(A1628,holiday!A1628:G3733,6,FALSE)</f>
        <v>Y</v>
      </c>
      <c r="C1628" s="25" t="s">
        <v>9</v>
      </c>
      <c r="D1628" s="25">
        <v>121097.845</v>
      </c>
      <c r="E1628" s="25" t="str">
        <f t="shared" si="100"/>
        <v>#NA</v>
      </c>
      <c r="F1628" s="25" t="str">
        <f t="shared" si="101"/>
        <v>#NA</v>
      </c>
      <c r="G1628" s="25" t="str">
        <f t="shared" si="102"/>
        <v>#NA</v>
      </c>
      <c r="H1628" s="25">
        <f t="shared" si="103"/>
        <v>121097.845</v>
      </c>
    </row>
    <row r="1629" spans="1:8" x14ac:dyDescent="0.45">
      <c r="A1629" s="27">
        <v>43632</v>
      </c>
      <c r="B1629" s="25" t="str">
        <f>VLOOKUP(A1629,holiday!A1629:G3734,6,FALSE)</f>
        <v>Y</v>
      </c>
      <c r="C1629" s="25" t="s">
        <v>9</v>
      </c>
      <c r="D1629" s="25">
        <v>116811.39</v>
      </c>
      <c r="E1629" s="25" t="str">
        <f t="shared" si="100"/>
        <v>#NA</v>
      </c>
      <c r="F1629" s="25" t="str">
        <f t="shared" si="101"/>
        <v>#NA</v>
      </c>
      <c r="G1629" s="25" t="str">
        <f t="shared" si="102"/>
        <v>#NA</v>
      </c>
      <c r="H1629" s="25">
        <f t="shared" si="103"/>
        <v>116811.39</v>
      </c>
    </row>
    <row r="1630" spans="1:8" x14ac:dyDescent="0.45">
      <c r="A1630" s="27">
        <v>43633</v>
      </c>
      <c r="B1630" s="25" t="str">
        <f>VLOOKUP(A1630,holiday!A1630:G3735,6,FALSE)</f>
        <v>Y</v>
      </c>
      <c r="C1630" s="25" t="s">
        <v>9</v>
      </c>
      <c r="D1630" s="25">
        <v>129972.91499999999</v>
      </c>
      <c r="E1630" s="25" t="str">
        <f t="shared" si="100"/>
        <v>#NA</v>
      </c>
      <c r="F1630" s="25" t="str">
        <f t="shared" si="101"/>
        <v>#NA</v>
      </c>
      <c r="G1630" s="25" t="str">
        <f t="shared" si="102"/>
        <v>#NA</v>
      </c>
      <c r="H1630" s="25">
        <f t="shared" si="103"/>
        <v>129972.91499999999</v>
      </c>
    </row>
    <row r="1631" spans="1:8" x14ac:dyDescent="0.45">
      <c r="A1631" s="27">
        <v>43634</v>
      </c>
      <c r="B1631" s="25" t="str">
        <f>VLOOKUP(A1631,holiday!A1631:G3736,6,FALSE)</f>
        <v>Y</v>
      </c>
      <c r="C1631" s="25" t="s">
        <v>9</v>
      </c>
      <c r="D1631" s="25">
        <v>137922.22</v>
      </c>
      <c r="E1631" s="25" t="str">
        <f t="shared" si="100"/>
        <v>#NA</v>
      </c>
      <c r="F1631" s="25" t="str">
        <f t="shared" si="101"/>
        <v>#NA</v>
      </c>
      <c r="G1631" s="25" t="str">
        <f t="shared" si="102"/>
        <v>#NA</v>
      </c>
      <c r="H1631" s="25">
        <f t="shared" si="103"/>
        <v>137922.22</v>
      </c>
    </row>
    <row r="1632" spans="1:8" x14ac:dyDescent="0.45">
      <c r="A1632" s="27">
        <v>43635</v>
      </c>
      <c r="B1632" s="25" t="str">
        <f>VLOOKUP(A1632,holiday!A1632:G3737,6,FALSE)</f>
        <v>Y</v>
      </c>
      <c r="C1632" s="25" t="s">
        <v>9</v>
      </c>
      <c r="D1632" s="25">
        <v>144737.12</v>
      </c>
      <c r="E1632" s="25" t="str">
        <f t="shared" si="100"/>
        <v>#NA</v>
      </c>
      <c r="F1632" s="25" t="str">
        <f t="shared" si="101"/>
        <v>#NA</v>
      </c>
      <c r="G1632" s="25" t="str">
        <f t="shared" si="102"/>
        <v>#NA</v>
      </c>
      <c r="H1632" s="25">
        <f t="shared" si="103"/>
        <v>144737.12</v>
      </c>
    </row>
    <row r="1633" spans="1:8" x14ac:dyDescent="0.45">
      <c r="A1633" s="27">
        <v>43636</v>
      </c>
      <c r="B1633" s="25" t="str">
        <f>VLOOKUP(A1633,holiday!A1633:G3738,6,FALSE)</f>
        <v>Y</v>
      </c>
      <c r="C1633" s="25" t="s">
        <v>9</v>
      </c>
      <c r="D1633" s="25">
        <v>148609.595</v>
      </c>
      <c r="E1633" s="25" t="str">
        <f t="shared" si="100"/>
        <v>#NA</v>
      </c>
      <c r="F1633" s="25" t="str">
        <f t="shared" si="101"/>
        <v>#NA</v>
      </c>
      <c r="G1633" s="25" t="str">
        <f t="shared" si="102"/>
        <v>#NA</v>
      </c>
      <c r="H1633" s="25">
        <f t="shared" si="103"/>
        <v>148609.595</v>
      </c>
    </row>
    <row r="1634" spans="1:8" x14ac:dyDescent="0.45">
      <c r="A1634" s="27">
        <v>43637</v>
      </c>
      <c r="B1634" s="25" t="str">
        <f>VLOOKUP(A1634,holiday!A1634:G3739,6,FALSE)</f>
        <v>Y</v>
      </c>
      <c r="C1634" s="25" t="s">
        <v>9</v>
      </c>
      <c r="D1634" s="25">
        <v>144504.32999999999</v>
      </c>
      <c r="E1634" s="25" t="str">
        <f t="shared" si="100"/>
        <v>#NA</v>
      </c>
      <c r="F1634" s="25" t="str">
        <f t="shared" si="101"/>
        <v>#NA</v>
      </c>
      <c r="G1634" s="25" t="str">
        <f t="shared" si="102"/>
        <v>#NA</v>
      </c>
      <c r="H1634" s="25">
        <f t="shared" si="103"/>
        <v>144504.32999999999</v>
      </c>
    </row>
    <row r="1635" spans="1:8" x14ac:dyDescent="0.45">
      <c r="A1635" s="27">
        <v>43638</v>
      </c>
      <c r="B1635" s="25" t="str">
        <f>VLOOKUP(A1635,holiday!A1635:G3740,6,FALSE)</f>
        <v>Y</v>
      </c>
      <c r="C1635" s="25" t="s">
        <v>9</v>
      </c>
      <c r="D1635" s="25">
        <v>132829.29</v>
      </c>
      <c r="E1635" s="25" t="str">
        <f t="shared" si="100"/>
        <v>#NA</v>
      </c>
      <c r="F1635" s="25" t="str">
        <f t="shared" si="101"/>
        <v>#NA</v>
      </c>
      <c r="G1635" s="25" t="str">
        <f t="shared" si="102"/>
        <v>#NA</v>
      </c>
      <c r="H1635" s="25">
        <f t="shared" si="103"/>
        <v>132829.29</v>
      </c>
    </row>
    <row r="1636" spans="1:8" x14ac:dyDescent="0.45">
      <c r="A1636" s="27">
        <v>43639</v>
      </c>
      <c r="B1636" s="25" t="str">
        <f>VLOOKUP(A1636,holiday!A1636:G3741,6,FALSE)</f>
        <v>Y</v>
      </c>
      <c r="C1636" s="25" t="s">
        <v>9</v>
      </c>
      <c r="D1636" s="25">
        <v>133525.32</v>
      </c>
      <c r="E1636" s="25" t="str">
        <f t="shared" si="100"/>
        <v>#NA</v>
      </c>
      <c r="F1636" s="25" t="str">
        <f t="shared" si="101"/>
        <v>#NA</v>
      </c>
      <c r="G1636" s="25" t="str">
        <f t="shared" si="102"/>
        <v>#NA</v>
      </c>
      <c r="H1636" s="25">
        <f t="shared" si="103"/>
        <v>133525.32</v>
      </c>
    </row>
    <row r="1637" spans="1:8" x14ac:dyDescent="0.45">
      <c r="A1637" s="27">
        <v>43640</v>
      </c>
      <c r="B1637" s="25" t="str">
        <f>VLOOKUP(A1637,holiday!A1637:G3742,6,FALSE)</f>
        <v>Y</v>
      </c>
      <c r="C1637" s="25" t="s">
        <v>9</v>
      </c>
      <c r="D1637" s="25">
        <v>146856.79999999999</v>
      </c>
      <c r="E1637" s="25" t="str">
        <f t="shared" si="100"/>
        <v>#NA</v>
      </c>
      <c r="F1637" s="25" t="str">
        <f t="shared" si="101"/>
        <v>#NA</v>
      </c>
      <c r="G1637" s="25" t="str">
        <f t="shared" si="102"/>
        <v>#NA</v>
      </c>
      <c r="H1637" s="25">
        <f t="shared" si="103"/>
        <v>146856.79999999999</v>
      </c>
    </row>
    <row r="1638" spans="1:8" x14ac:dyDescent="0.45">
      <c r="A1638" s="27">
        <v>43641</v>
      </c>
      <c r="B1638" s="25" t="str">
        <f>VLOOKUP(A1638,holiday!A1638:G3743,6,FALSE)</f>
        <v>Y</v>
      </c>
      <c r="C1638" s="25" t="s">
        <v>9</v>
      </c>
      <c r="D1638" s="25">
        <v>145807.25</v>
      </c>
      <c r="E1638" s="25" t="str">
        <f t="shared" si="100"/>
        <v>#NA</v>
      </c>
      <c r="F1638" s="25" t="str">
        <f t="shared" si="101"/>
        <v>#NA</v>
      </c>
      <c r="G1638" s="25" t="str">
        <f t="shared" si="102"/>
        <v>#NA</v>
      </c>
      <c r="H1638" s="25">
        <f t="shared" si="103"/>
        <v>145807.25</v>
      </c>
    </row>
    <row r="1639" spans="1:8" x14ac:dyDescent="0.45">
      <c r="A1639" s="27">
        <v>43642</v>
      </c>
      <c r="B1639" s="25" t="str">
        <f>VLOOKUP(A1639,holiday!A1639:G3744,6,FALSE)</f>
        <v>Y</v>
      </c>
      <c r="C1639" s="25" t="s">
        <v>9</v>
      </c>
      <c r="D1639" s="25">
        <v>139351.56</v>
      </c>
      <c r="E1639" s="25" t="str">
        <f t="shared" si="100"/>
        <v>#NA</v>
      </c>
      <c r="F1639" s="25" t="str">
        <f t="shared" si="101"/>
        <v>#NA</v>
      </c>
      <c r="G1639" s="25" t="str">
        <f t="shared" si="102"/>
        <v>#NA</v>
      </c>
      <c r="H1639" s="25">
        <f t="shared" si="103"/>
        <v>139351.56</v>
      </c>
    </row>
    <row r="1640" spans="1:8" x14ac:dyDescent="0.45">
      <c r="A1640" s="27">
        <v>43643</v>
      </c>
      <c r="B1640" s="25" t="str">
        <f>VLOOKUP(A1640,holiday!A1640:G3745,6,FALSE)</f>
        <v>Y</v>
      </c>
      <c r="C1640" s="25" t="s">
        <v>9</v>
      </c>
      <c r="D1640" s="25">
        <v>131023.66</v>
      </c>
      <c r="E1640" s="25" t="str">
        <f t="shared" si="100"/>
        <v>#NA</v>
      </c>
      <c r="F1640" s="25" t="str">
        <f t="shared" si="101"/>
        <v>#NA</v>
      </c>
      <c r="G1640" s="25" t="str">
        <f t="shared" si="102"/>
        <v>#NA</v>
      </c>
      <c r="H1640" s="25">
        <f t="shared" si="103"/>
        <v>131023.66</v>
      </c>
    </row>
    <row r="1641" spans="1:8" x14ac:dyDescent="0.45">
      <c r="A1641" s="27">
        <v>43644</v>
      </c>
      <c r="B1641" s="25" t="str">
        <f>VLOOKUP(A1641,holiday!A1641:G3746,6,FALSE)</f>
        <v>N</v>
      </c>
      <c r="C1641" s="25" t="s">
        <v>9</v>
      </c>
      <c r="D1641" s="25">
        <v>123546.62</v>
      </c>
      <c r="E1641" s="25" t="str">
        <f t="shared" si="100"/>
        <v>#NA</v>
      </c>
      <c r="F1641" s="25">
        <f t="shared" si="101"/>
        <v>123546.62</v>
      </c>
      <c r="G1641" s="25" t="str">
        <f t="shared" si="102"/>
        <v>#NA</v>
      </c>
      <c r="H1641" s="25">
        <f t="shared" si="103"/>
        <v>123546.62</v>
      </c>
    </row>
    <row r="1642" spans="1:8" x14ac:dyDescent="0.45">
      <c r="A1642" s="27">
        <v>43645</v>
      </c>
      <c r="B1642" s="25" t="str">
        <f>VLOOKUP(A1642,holiday!A1642:G3747,6,FALSE)</f>
        <v>N</v>
      </c>
      <c r="C1642" s="25" t="s">
        <v>9</v>
      </c>
      <c r="D1642" s="25">
        <v>117924.13</v>
      </c>
      <c r="E1642" s="25" t="str">
        <f t="shared" si="100"/>
        <v>#NA</v>
      </c>
      <c r="F1642" s="25">
        <f t="shared" si="101"/>
        <v>117924.13</v>
      </c>
      <c r="G1642" s="25" t="str">
        <f t="shared" si="102"/>
        <v>#NA</v>
      </c>
      <c r="H1642" s="25">
        <f t="shared" si="103"/>
        <v>117924.13</v>
      </c>
    </row>
    <row r="1643" spans="1:8" x14ac:dyDescent="0.45">
      <c r="A1643" s="27">
        <v>43646</v>
      </c>
      <c r="B1643" s="25" t="str">
        <f>VLOOKUP(A1643,holiday!A1643:G3748,6,FALSE)</f>
        <v>N</v>
      </c>
      <c r="C1643" s="25" t="s">
        <v>9</v>
      </c>
      <c r="D1643" s="25">
        <v>116150.91499999999</v>
      </c>
      <c r="E1643" s="25" t="str">
        <f t="shared" si="100"/>
        <v>#NA</v>
      </c>
      <c r="F1643" s="25">
        <f t="shared" si="101"/>
        <v>116150.91499999999</v>
      </c>
      <c r="G1643" s="25" t="str">
        <f t="shared" si="102"/>
        <v>#NA</v>
      </c>
      <c r="H1643" s="25">
        <f t="shared" si="103"/>
        <v>116150.91499999999</v>
      </c>
    </row>
    <row r="1644" spans="1:8" x14ac:dyDescent="0.45">
      <c r="A1644" s="27">
        <v>43647</v>
      </c>
      <c r="B1644" s="25" t="str">
        <f>VLOOKUP(A1644,holiday!A1644:G3749,6,FALSE)</f>
        <v>N</v>
      </c>
      <c r="C1644" s="25" t="s">
        <v>9</v>
      </c>
      <c r="D1644" s="25">
        <v>130565.58</v>
      </c>
      <c r="E1644" s="25" t="str">
        <f t="shared" si="100"/>
        <v>#NA</v>
      </c>
      <c r="F1644" s="25">
        <f t="shared" si="101"/>
        <v>130565.58</v>
      </c>
      <c r="G1644" s="25" t="str">
        <f t="shared" si="102"/>
        <v>#NA</v>
      </c>
      <c r="H1644" s="25">
        <f t="shared" si="103"/>
        <v>130565.58</v>
      </c>
    </row>
    <row r="1645" spans="1:8" x14ac:dyDescent="0.45">
      <c r="A1645" s="27">
        <v>43648</v>
      </c>
      <c r="B1645" s="25" t="str">
        <f>VLOOKUP(A1645,holiday!A1645:G3750,6,FALSE)</f>
        <v>N</v>
      </c>
      <c r="C1645" s="25" t="s">
        <v>9</v>
      </c>
      <c r="D1645" s="25">
        <v>135866.75</v>
      </c>
      <c r="E1645" s="25" t="str">
        <f t="shared" si="100"/>
        <v>#NA</v>
      </c>
      <c r="F1645" s="25">
        <f t="shared" si="101"/>
        <v>135866.75</v>
      </c>
      <c r="G1645" s="25" t="str">
        <f t="shared" si="102"/>
        <v>#NA</v>
      </c>
      <c r="H1645" s="25">
        <f t="shared" si="103"/>
        <v>135866.75</v>
      </c>
    </row>
    <row r="1646" spans="1:8" x14ac:dyDescent="0.45">
      <c r="A1646" s="27">
        <v>43649</v>
      </c>
      <c r="B1646" s="25" t="str">
        <f>VLOOKUP(A1646,holiday!A1646:G3751,6,FALSE)</f>
        <v>N</v>
      </c>
      <c r="C1646" s="25" t="s">
        <v>9</v>
      </c>
      <c r="D1646" s="25">
        <v>137327.70000000001</v>
      </c>
      <c r="E1646" s="25" t="str">
        <f t="shared" si="100"/>
        <v>#NA</v>
      </c>
      <c r="F1646" s="25">
        <f t="shared" si="101"/>
        <v>137327.70000000001</v>
      </c>
      <c r="G1646" s="25" t="str">
        <f t="shared" si="102"/>
        <v>#NA</v>
      </c>
      <c r="H1646" s="25">
        <f t="shared" si="103"/>
        <v>137327.70000000001</v>
      </c>
    </row>
    <row r="1647" spans="1:8" x14ac:dyDescent="0.45">
      <c r="A1647" s="27">
        <v>43650</v>
      </c>
      <c r="B1647" s="25" t="str">
        <f>VLOOKUP(A1647,holiday!A1647:G3752,6,FALSE)</f>
        <v>N</v>
      </c>
      <c r="C1647" s="25" t="s">
        <v>9</v>
      </c>
      <c r="D1647" s="25">
        <v>135182.72500000001</v>
      </c>
      <c r="E1647" s="25" t="str">
        <f t="shared" si="100"/>
        <v>#NA</v>
      </c>
      <c r="F1647" s="25">
        <f t="shared" si="101"/>
        <v>135182.72500000001</v>
      </c>
      <c r="G1647" s="25" t="str">
        <f t="shared" si="102"/>
        <v>#NA</v>
      </c>
      <c r="H1647" s="25">
        <f t="shared" si="103"/>
        <v>135182.72500000001</v>
      </c>
    </row>
    <row r="1648" spans="1:8" x14ac:dyDescent="0.45">
      <c r="A1648" s="27">
        <v>43651</v>
      </c>
      <c r="B1648" s="25" t="str">
        <f>VLOOKUP(A1648,holiday!A1648:G3753,6,FALSE)</f>
        <v>N</v>
      </c>
      <c r="C1648" s="25" t="s">
        <v>9</v>
      </c>
      <c r="D1648" s="25">
        <v>132774.29500000001</v>
      </c>
      <c r="E1648" s="25" t="str">
        <f t="shared" si="100"/>
        <v>#NA</v>
      </c>
      <c r="F1648" s="25">
        <f t="shared" si="101"/>
        <v>132774.29500000001</v>
      </c>
      <c r="G1648" s="25" t="str">
        <f t="shared" si="102"/>
        <v>#NA</v>
      </c>
      <c r="H1648" s="25">
        <f t="shared" si="103"/>
        <v>132774.29500000001</v>
      </c>
    </row>
    <row r="1649" spans="1:8" x14ac:dyDescent="0.45">
      <c r="A1649" s="27">
        <v>43652</v>
      </c>
      <c r="B1649" s="25" t="str">
        <f>VLOOKUP(A1649,holiday!A1649:G3754,6,FALSE)</f>
        <v>N</v>
      </c>
      <c r="C1649" s="25" t="s">
        <v>9</v>
      </c>
      <c r="D1649" s="25">
        <v>114660.9</v>
      </c>
      <c r="E1649" s="25" t="str">
        <f t="shared" si="100"/>
        <v>#NA</v>
      </c>
      <c r="F1649" s="25">
        <f t="shared" si="101"/>
        <v>114660.9</v>
      </c>
      <c r="G1649" s="25" t="str">
        <f t="shared" si="102"/>
        <v>#NA</v>
      </c>
      <c r="H1649" s="25">
        <f t="shared" si="103"/>
        <v>114660.9</v>
      </c>
    </row>
    <row r="1650" spans="1:8" x14ac:dyDescent="0.45">
      <c r="A1650" s="27">
        <v>43653</v>
      </c>
      <c r="B1650" s="25" t="str">
        <f>VLOOKUP(A1650,holiday!A1650:G3755,6,FALSE)</f>
        <v>N</v>
      </c>
      <c r="C1650" s="25" t="s">
        <v>9</v>
      </c>
      <c r="D1650" s="25">
        <v>114469.88</v>
      </c>
      <c r="E1650" s="25" t="str">
        <f t="shared" si="100"/>
        <v>#NA</v>
      </c>
      <c r="F1650" s="25">
        <f t="shared" si="101"/>
        <v>114469.88</v>
      </c>
      <c r="G1650" s="25" t="str">
        <f t="shared" si="102"/>
        <v>#NA</v>
      </c>
      <c r="H1650" s="25">
        <f t="shared" si="103"/>
        <v>114469.88</v>
      </c>
    </row>
    <row r="1651" spans="1:8" x14ac:dyDescent="0.45">
      <c r="A1651" s="27">
        <v>43654</v>
      </c>
      <c r="B1651" s="25" t="str">
        <f>VLOOKUP(A1651,holiday!A1651:G3756,6,FALSE)</f>
        <v>N</v>
      </c>
      <c r="C1651" s="25" t="s">
        <v>9</v>
      </c>
      <c r="D1651" s="25">
        <v>127307.26</v>
      </c>
      <c r="E1651" s="25" t="str">
        <f t="shared" si="100"/>
        <v>#NA</v>
      </c>
      <c r="F1651" s="25">
        <f t="shared" si="101"/>
        <v>127307.26</v>
      </c>
      <c r="G1651" s="25" t="str">
        <f t="shared" si="102"/>
        <v>#NA</v>
      </c>
      <c r="H1651" s="25">
        <f t="shared" si="103"/>
        <v>127307.26</v>
      </c>
    </row>
    <row r="1652" spans="1:8" x14ac:dyDescent="0.45">
      <c r="A1652" s="27">
        <v>43655</v>
      </c>
      <c r="B1652" s="25" t="str">
        <f>VLOOKUP(A1652,holiday!A1652:G3757,6,FALSE)</f>
        <v>N</v>
      </c>
      <c r="C1652" s="25" t="s">
        <v>9</v>
      </c>
      <c r="D1652" s="25">
        <v>133803.98499999999</v>
      </c>
      <c r="E1652" s="25" t="str">
        <f t="shared" si="100"/>
        <v>#NA</v>
      </c>
      <c r="F1652" s="25">
        <f t="shared" si="101"/>
        <v>133803.98499999999</v>
      </c>
      <c r="G1652" s="25" t="str">
        <f t="shared" si="102"/>
        <v>#NA</v>
      </c>
      <c r="H1652" s="25">
        <f t="shared" si="103"/>
        <v>133803.98499999999</v>
      </c>
    </row>
    <row r="1653" spans="1:8" x14ac:dyDescent="0.45">
      <c r="A1653" s="27">
        <v>43656</v>
      </c>
      <c r="B1653" s="25" t="str">
        <f>VLOOKUP(A1653,holiday!A1653:G3758,6,FALSE)</f>
        <v>N</v>
      </c>
      <c r="C1653" s="25" t="s">
        <v>9</v>
      </c>
      <c r="D1653" s="25">
        <v>127092.715</v>
      </c>
      <c r="E1653" s="25" t="str">
        <f t="shared" si="100"/>
        <v>#NA</v>
      </c>
      <c r="F1653" s="25">
        <f t="shared" si="101"/>
        <v>127092.715</v>
      </c>
      <c r="G1653" s="25" t="str">
        <f t="shared" si="102"/>
        <v>#NA</v>
      </c>
      <c r="H1653" s="25">
        <f t="shared" si="103"/>
        <v>127092.715</v>
      </c>
    </row>
    <row r="1654" spans="1:8" x14ac:dyDescent="0.45">
      <c r="A1654" s="27">
        <v>43657</v>
      </c>
      <c r="B1654" s="25" t="str">
        <f>VLOOKUP(A1654,holiday!A1654:G3759,6,FALSE)</f>
        <v>N</v>
      </c>
      <c r="C1654" s="25" t="s">
        <v>9</v>
      </c>
      <c r="D1654" s="25">
        <v>133131.51999999999</v>
      </c>
      <c r="E1654" s="25" t="str">
        <f t="shared" si="100"/>
        <v>#NA</v>
      </c>
      <c r="F1654" s="25">
        <f t="shared" si="101"/>
        <v>133131.51999999999</v>
      </c>
      <c r="G1654" s="25" t="str">
        <f t="shared" si="102"/>
        <v>#NA</v>
      </c>
      <c r="H1654" s="25">
        <f t="shared" si="103"/>
        <v>133131.51999999999</v>
      </c>
    </row>
    <row r="1655" spans="1:8" x14ac:dyDescent="0.45">
      <c r="A1655" s="27">
        <v>43658</v>
      </c>
      <c r="B1655" s="25" t="str">
        <f>VLOOKUP(A1655,holiday!A1655:G3760,6,FALSE)</f>
        <v>N</v>
      </c>
      <c r="C1655" s="25" t="s">
        <v>9</v>
      </c>
      <c r="D1655" s="25">
        <v>128384.14</v>
      </c>
      <c r="E1655" s="25" t="str">
        <f t="shared" si="100"/>
        <v>#NA</v>
      </c>
      <c r="F1655" s="25">
        <f t="shared" si="101"/>
        <v>128384.14</v>
      </c>
      <c r="G1655" s="25" t="str">
        <f t="shared" si="102"/>
        <v>#NA</v>
      </c>
      <c r="H1655" s="25">
        <f t="shared" si="103"/>
        <v>128384.14</v>
      </c>
    </row>
    <row r="1656" spans="1:8" x14ac:dyDescent="0.45">
      <c r="A1656" s="27">
        <v>43659</v>
      </c>
      <c r="B1656" s="25" t="str">
        <f>VLOOKUP(A1656,holiday!A1656:G3761,6,FALSE)</f>
        <v>N</v>
      </c>
      <c r="C1656" s="25" t="s">
        <v>9</v>
      </c>
      <c r="D1656" s="25">
        <v>123954.31</v>
      </c>
      <c r="E1656" s="25" t="str">
        <f t="shared" si="100"/>
        <v>#NA</v>
      </c>
      <c r="F1656" s="25">
        <f t="shared" si="101"/>
        <v>123954.31</v>
      </c>
      <c r="G1656" s="25" t="str">
        <f t="shared" si="102"/>
        <v>#NA</v>
      </c>
      <c r="H1656" s="25">
        <f t="shared" si="103"/>
        <v>123954.31</v>
      </c>
    </row>
    <row r="1657" spans="1:8" x14ac:dyDescent="0.45">
      <c r="A1657" s="27">
        <v>43660</v>
      </c>
      <c r="B1657" s="25" t="str">
        <f>VLOOKUP(A1657,holiday!A1657:G3762,6,FALSE)</f>
        <v>N</v>
      </c>
      <c r="C1657" s="25" t="s">
        <v>9</v>
      </c>
      <c r="D1657" s="25">
        <v>123740.265</v>
      </c>
      <c r="E1657" s="25" t="str">
        <f t="shared" si="100"/>
        <v>#NA</v>
      </c>
      <c r="F1657" s="25">
        <f t="shared" si="101"/>
        <v>123740.265</v>
      </c>
      <c r="G1657" s="25" t="str">
        <f t="shared" si="102"/>
        <v>#NA</v>
      </c>
      <c r="H1657" s="25">
        <f t="shared" si="103"/>
        <v>123740.265</v>
      </c>
    </row>
    <row r="1658" spans="1:8" x14ac:dyDescent="0.45">
      <c r="A1658" s="27">
        <v>43661</v>
      </c>
      <c r="B1658" s="25" t="str">
        <f>VLOOKUP(A1658,holiday!A1658:G3763,6,FALSE)</f>
        <v>N</v>
      </c>
      <c r="C1658" s="25" t="s">
        <v>9</v>
      </c>
      <c r="D1658" s="25">
        <v>131739.20000000001</v>
      </c>
      <c r="E1658" s="25" t="str">
        <f t="shared" si="100"/>
        <v>#NA</v>
      </c>
      <c r="F1658" s="25">
        <f t="shared" si="101"/>
        <v>131739.20000000001</v>
      </c>
      <c r="G1658" s="25" t="str">
        <f t="shared" si="102"/>
        <v>#NA</v>
      </c>
      <c r="H1658" s="25">
        <f t="shared" si="103"/>
        <v>131739.20000000001</v>
      </c>
    </row>
    <row r="1659" spans="1:8" x14ac:dyDescent="0.45">
      <c r="A1659" s="27">
        <v>43662</v>
      </c>
      <c r="B1659" s="25" t="str">
        <f>VLOOKUP(A1659,holiday!A1659:G3764,6,FALSE)</f>
        <v>Y</v>
      </c>
      <c r="C1659" s="25" t="s">
        <v>9</v>
      </c>
      <c r="D1659" s="25">
        <v>132941.76999999999</v>
      </c>
      <c r="E1659" s="25" t="str">
        <f t="shared" si="100"/>
        <v>#NA</v>
      </c>
      <c r="F1659" s="25" t="str">
        <f t="shared" si="101"/>
        <v>#NA</v>
      </c>
      <c r="G1659" s="25" t="str">
        <f t="shared" si="102"/>
        <v>#NA</v>
      </c>
      <c r="H1659" s="25">
        <f t="shared" si="103"/>
        <v>132941.76999999999</v>
      </c>
    </row>
    <row r="1660" spans="1:8" x14ac:dyDescent="0.45">
      <c r="A1660" s="27">
        <v>43663</v>
      </c>
      <c r="B1660" s="25" t="str">
        <f>VLOOKUP(A1660,holiday!A1660:G3765,6,FALSE)</f>
        <v>Y</v>
      </c>
      <c r="C1660" s="25" t="s">
        <v>9</v>
      </c>
      <c r="D1660" s="25">
        <v>135339.82</v>
      </c>
      <c r="E1660" s="25" t="str">
        <f t="shared" si="100"/>
        <v>#NA</v>
      </c>
      <c r="F1660" s="25" t="str">
        <f t="shared" si="101"/>
        <v>#NA</v>
      </c>
      <c r="G1660" s="25" t="str">
        <f t="shared" si="102"/>
        <v>#NA</v>
      </c>
      <c r="H1660" s="25">
        <f t="shared" si="103"/>
        <v>135339.82</v>
      </c>
    </row>
    <row r="1661" spans="1:8" x14ac:dyDescent="0.45">
      <c r="A1661" s="27">
        <v>43664</v>
      </c>
      <c r="B1661" s="25" t="str">
        <f>VLOOKUP(A1661,holiday!A1661:G3766,6,FALSE)</f>
        <v>Y</v>
      </c>
      <c r="C1661" s="25" t="s">
        <v>9</v>
      </c>
      <c r="D1661" s="25">
        <v>134119.14000000001</v>
      </c>
      <c r="E1661" s="25" t="str">
        <f t="shared" si="100"/>
        <v>#NA</v>
      </c>
      <c r="F1661" s="25" t="str">
        <f t="shared" si="101"/>
        <v>#NA</v>
      </c>
      <c r="G1661" s="25" t="str">
        <f t="shared" si="102"/>
        <v>#NA</v>
      </c>
      <c r="H1661" s="25">
        <f t="shared" si="103"/>
        <v>134119.14000000001</v>
      </c>
    </row>
    <row r="1662" spans="1:8" x14ac:dyDescent="0.45">
      <c r="A1662" s="27">
        <v>43665</v>
      </c>
      <c r="B1662" s="25" t="str">
        <f>VLOOKUP(A1662,holiday!A1662:G3767,6,FALSE)</f>
        <v>Y</v>
      </c>
      <c r="C1662" s="25" t="s">
        <v>9</v>
      </c>
      <c r="D1662" s="25">
        <v>132101.85999999999</v>
      </c>
      <c r="E1662" s="25" t="str">
        <f t="shared" si="100"/>
        <v>#NA</v>
      </c>
      <c r="F1662" s="25" t="str">
        <f t="shared" si="101"/>
        <v>#NA</v>
      </c>
      <c r="G1662" s="25" t="str">
        <f t="shared" si="102"/>
        <v>#NA</v>
      </c>
      <c r="H1662" s="25">
        <f t="shared" si="103"/>
        <v>132101.85999999999</v>
      </c>
    </row>
    <row r="1663" spans="1:8" x14ac:dyDescent="0.45">
      <c r="A1663" s="27">
        <v>43666</v>
      </c>
      <c r="B1663" s="25" t="str">
        <f>VLOOKUP(A1663,holiday!A1663:G3768,6,FALSE)</f>
        <v>Y</v>
      </c>
      <c r="C1663" s="25" t="s">
        <v>9</v>
      </c>
      <c r="D1663" s="25">
        <v>111288.905</v>
      </c>
      <c r="E1663" s="25" t="str">
        <f t="shared" si="100"/>
        <v>#NA</v>
      </c>
      <c r="F1663" s="25" t="str">
        <f t="shared" si="101"/>
        <v>#NA</v>
      </c>
      <c r="G1663" s="25" t="str">
        <f t="shared" si="102"/>
        <v>#NA</v>
      </c>
      <c r="H1663" s="25">
        <f t="shared" si="103"/>
        <v>111288.905</v>
      </c>
    </row>
    <row r="1664" spans="1:8" x14ac:dyDescent="0.45">
      <c r="A1664" s="27">
        <v>43667</v>
      </c>
      <c r="B1664" s="25" t="str">
        <f>VLOOKUP(A1664,holiday!A1664:G3769,6,FALSE)</f>
        <v>Y</v>
      </c>
      <c r="C1664" s="25" t="s">
        <v>9</v>
      </c>
      <c r="D1664" s="25">
        <v>111293.15</v>
      </c>
      <c r="E1664" s="25" t="str">
        <f t="shared" si="100"/>
        <v>#NA</v>
      </c>
      <c r="F1664" s="25" t="str">
        <f t="shared" si="101"/>
        <v>#NA</v>
      </c>
      <c r="G1664" s="25" t="str">
        <f t="shared" si="102"/>
        <v>#NA</v>
      </c>
      <c r="H1664" s="25">
        <f t="shared" si="103"/>
        <v>111293.15</v>
      </c>
    </row>
    <row r="1665" spans="1:8" x14ac:dyDescent="0.45">
      <c r="A1665" s="27">
        <v>43668</v>
      </c>
      <c r="B1665" s="25" t="str">
        <f>VLOOKUP(A1665,holiday!A1665:G3770,6,FALSE)</f>
        <v>Y</v>
      </c>
      <c r="C1665" s="25" t="s">
        <v>9</v>
      </c>
      <c r="D1665" s="25">
        <v>123618.42</v>
      </c>
      <c r="E1665" s="25" t="str">
        <f t="shared" si="100"/>
        <v>#NA</v>
      </c>
      <c r="F1665" s="25" t="str">
        <f t="shared" si="101"/>
        <v>#NA</v>
      </c>
      <c r="G1665" s="25" t="str">
        <f t="shared" si="102"/>
        <v>#NA</v>
      </c>
      <c r="H1665" s="25">
        <f t="shared" si="103"/>
        <v>123618.42</v>
      </c>
    </row>
    <row r="1666" spans="1:8" x14ac:dyDescent="0.45">
      <c r="A1666" s="27">
        <v>43669</v>
      </c>
      <c r="B1666" s="25" t="str">
        <f>VLOOKUP(A1666,holiday!A1666:G3771,6,FALSE)</f>
        <v>Y</v>
      </c>
      <c r="C1666" s="25" t="s">
        <v>9</v>
      </c>
      <c r="D1666" s="25">
        <v>129008.62</v>
      </c>
      <c r="E1666" s="25" t="str">
        <f t="shared" ref="E1666:E1729" si="104">IF(B1666&lt;&gt;C1666,"#NA","#NA")</f>
        <v>#NA</v>
      </c>
      <c r="F1666" s="25" t="str">
        <f t="shared" ref="F1666:F1729" si="105">IF(B1666="N",D1666,"#NA")</f>
        <v>#NA</v>
      </c>
      <c r="G1666" s="25" t="str">
        <f t="shared" ref="G1666:G1729" si="106">IF(C1666="y",D1666,"#NA")</f>
        <v>#NA</v>
      </c>
      <c r="H1666" s="25">
        <f t="shared" ref="H1666:H1729" si="107">IF(C1666&lt;&gt;"n","#NA",D1666)</f>
        <v>129008.62</v>
      </c>
    </row>
    <row r="1667" spans="1:8" x14ac:dyDescent="0.45">
      <c r="A1667" s="27">
        <v>43670</v>
      </c>
      <c r="B1667" s="25" t="str">
        <f>VLOOKUP(A1667,holiday!A1667:G3772,6,FALSE)</f>
        <v>Y</v>
      </c>
      <c r="C1667" s="25" t="s">
        <v>9</v>
      </c>
      <c r="D1667" s="25">
        <v>135782.54500000001</v>
      </c>
      <c r="E1667" s="25" t="str">
        <f t="shared" si="104"/>
        <v>#NA</v>
      </c>
      <c r="F1667" s="25" t="str">
        <f t="shared" si="105"/>
        <v>#NA</v>
      </c>
      <c r="G1667" s="25" t="str">
        <f t="shared" si="106"/>
        <v>#NA</v>
      </c>
      <c r="H1667" s="25">
        <f t="shared" si="107"/>
        <v>135782.54500000001</v>
      </c>
    </row>
    <row r="1668" spans="1:8" x14ac:dyDescent="0.45">
      <c r="A1668" s="27">
        <v>43671</v>
      </c>
      <c r="B1668" s="25" t="str">
        <f>VLOOKUP(A1668,holiday!A1668:G3773,6,FALSE)</f>
        <v>Y</v>
      </c>
      <c r="C1668" s="25" t="s">
        <v>9</v>
      </c>
      <c r="D1668" s="25">
        <v>132940.63</v>
      </c>
      <c r="E1668" s="25" t="str">
        <f t="shared" si="104"/>
        <v>#NA</v>
      </c>
      <c r="F1668" s="25" t="str">
        <f t="shared" si="105"/>
        <v>#NA</v>
      </c>
      <c r="G1668" s="25" t="str">
        <f t="shared" si="106"/>
        <v>#NA</v>
      </c>
      <c r="H1668" s="25">
        <f t="shared" si="107"/>
        <v>132940.63</v>
      </c>
    </row>
    <row r="1669" spans="1:8" x14ac:dyDescent="0.45">
      <c r="A1669" s="27">
        <v>43672</v>
      </c>
      <c r="B1669" s="25" t="str">
        <f>VLOOKUP(A1669,holiday!A1669:G3774,6,FALSE)</f>
        <v>Y</v>
      </c>
      <c r="C1669" s="25" t="s">
        <v>9</v>
      </c>
      <c r="D1669" s="25">
        <v>136493.13</v>
      </c>
      <c r="E1669" s="25" t="str">
        <f t="shared" si="104"/>
        <v>#NA</v>
      </c>
      <c r="F1669" s="25" t="str">
        <f t="shared" si="105"/>
        <v>#NA</v>
      </c>
      <c r="G1669" s="25" t="str">
        <f t="shared" si="106"/>
        <v>#NA</v>
      </c>
      <c r="H1669" s="25">
        <f t="shared" si="107"/>
        <v>136493.13</v>
      </c>
    </row>
    <row r="1670" spans="1:8" x14ac:dyDescent="0.45">
      <c r="A1670" s="27">
        <v>43673</v>
      </c>
      <c r="B1670" s="25" t="str">
        <f>VLOOKUP(A1670,holiday!A1670:G3775,6,FALSE)</f>
        <v>Y</v>
      </c>
      <c r="C1670" s="25" t="s">
        <v>9</v>
      </c>
      <c r="D1670" s="25">
        <v>121958.69</v>
      </c>
      <c r="E1670" s="25" t="str">
        <f t="shared" si="104"/>
        <v>#NA</v>
      </c>
      <c r="F1670" s="25" t="str">
        <f t="shared" si="105"/>
        <v>#NA</v>
      </c>
      <c r="G1670" s="25" t="str">
        <f t="shared" si="106"/>
        <v>#NA</v>
      </c>
      <c r="H1670" s="25">
        <f t="shared" si="107"/>
        <v>121958.69</v>
      </c>
    </row>
    <row r="1671" spans="1:8" x14ac:dyDescent="0.45">
      <c r="A1671" s="27">
        <v>43674</v>
      </c>
      <c r="B1671" s="25" t="str">
        <f>VLOOKUP(A1671,holiday!A1671:G3776,6,FALSE)</f>
        <v>Y</v>
      </c>
      <c r="C1671" s="25" t="s">
        <v>9</v>
      </c>
      <c r="D1671" s="25">
        <v>118413.13499999999</v>
      </c>
      <c r="E1671" s="25" t="str">
        <f t="shared" si="104"/>
        <v>#NA</v>
      </c>
      <c r="F1671" s="25" t="str">
        <f t="shared" si="105"/>
        <v>#NA</v>
      </c>
      <c r="G1671" s="25" t="str">
        <f t="shared" si="106"/>
        <v>#NA</v>
      </c>
      <c r="H1671" s="25">
        <f t="shared" si="107"/>
        <v>118413.13499999999</v>
      </c>
    </row>
    <row r="1672" spans="1:8" x14ac:dyDescent="0.45">
      <c r="A1672" s="27">
        <v>43675</v>
      </c>
      <c r="B1672" s="25" t="str">
        <f>VLOOKUP(A1672,holiday!A1672:G3777,6,FALSE)</f>
        <v>Y</v>
      </c>
      <c r="C1672" s="25" t="s">
        <v>9</v>
      </c>
      <c r="D1672" s="25">
        <v>133205.18</v>
      </c>
      <c r="E1672" s="25" t="str">
        <f t="shared" si="104"/>
        <v>#NA</v>
      </c>
      <c r="F1672" s="25" t="str">
        <f t="shared" si="105"/>
        <v>#NA</v>
      </c>
      <c r="G1672" s="25" t="str">
        <f t="shared" si="106"/>
        <v>#NA</v>
      </c>
      <c r="H1672" s="25">
        <f t="shared" si="107"/>
        <v>133205.18</v>
      </c>
    </row>
    <row r="1673" spans="1:8" x14ac:dyDescent="0.45">
      <c r="A1673" s="27">
        <v>43676</v>
      </c>
      <c r="B1673" s="25" t="str">
        <f>VLOOKUP(A1673,holiday!A1673:G3778,6,FALSE)</f>
        <v>Y</v>
      </c>
      <c r="C1673" s="25" t="s">
        <v>9</v>
      </c>
      <c r="D1673" s="25">
        <v>138858.04500000001</v>
      </c>
      <c r="E1673" s="25" t="str">
        <f t="shared" si="104"/>
        <v>#NA</v>
      </c>
      <c r="F1673" s="25" t="str">
        <f t="shared" si="105"/>
        <v>#NA</v>
      </c>
      <c r="G1673" s="25" t="str">
        <f t="shared" si="106"/>
        <v>#NA</v>
      </c>
      <c r="H1673" s="25">
        <f t="shared" si="107"/>
        <v>138858.04500000001</v>
      </c>
    </row>
    <row r="1674" spans="1:8" x14ac:dyDescent="0.45">
      <c r="A1674" s="27">
        <v>43677</v>
      </c>
      <c r="B1674" s="25" t="str">
        <f>VLOOKUP(A1674,holiday!A1674:G3779,6,FALSE)</f>
        <v>Y</v>
      </c>
      <c r="C1674" s="25" t="s">
        <v>9</v>
      </c>
      <c r="D1674" s="25">
        <v>140275.82999999999</v>
      </c>
      <c r="E1674" s="25" t="str">
        <f t="shared" si="104"/>
        <v>#NA</v>
      </c>
      <c r="F1674" s="25" t="str">
        <f t="shared" si="105"/>
        <v>#NA</v>
      </c>
      <c r="G1674" s="25" t="str">
        <f t="shared" si="106"/>
        <v>#NA</v>
      </c>
      <c r="H1674" s="25">
        <f t="shared" si="107"/>
        <v>140275.82999999999</v>
      </c>
    </row>
    <row r="1675" spans="1:8" x14ac:dyDescent="0.45">
      <c r="A1675" s="27">
        <v>43678</v>
      </c>
      <c r="B1675" s="25" t="str">
        <f>VLOOKUP(A1675,holiday!A1675:G3780,6,FALSE)</f>
        <v>Y</v>
      </c>
      <c r="C1675" s="25" t="s">
        <v>9</v>
      </c>
      <c r="D1675" s="25">
        <v>137651.13500000001</v>
      </c>
      <c r="E1675" s="25" t="str">
        <f t="shared" si="104"/>
        <v>#NA</v>
      </c>
      <c r="F1675" s="25" t="str">
        <f t="shared" si="105"/>
        <v>#NA</v>
      </c>
      <c r="G1675" s="25" t="str">
        <f t="shared" si="106"/>
        <v>#NA</v>
      </c>
      <c r="H1675" s="25">
        <f t="shared" si="107"/>
        <v>137651.13500000001</v>
      </c>
    </row>
    <row r="1676" spans="1:8" x14ac:dyDescent="0.45">
      <c r="A1676" s="27">
        <v>43679</v>
      </c>
      <c r="B1676" s="25" t="str">
        <f>VLOOKUP(A1676,holiday!A1676:G3781,6,FALSE)</f>
        <v>Y</v>
      </c>
      <c r="C1676" s="25" t="s">
        <v>9</v>
      </c>
      <c r="D1676" s="25">
        <v>135633.89000000001</v>
      </c>
      <c r="E1676" s="25" t="str">
        <f t="shared" si="104"/>
        <v>#NA</v>
      </c>
      <c r="F1676" s="25" t="str">
        <f t="shared" si="105"/>
        <v>#NA</v>
      </c>
      <c r="G1676" s="25" t="str">
        <f t="shared" si="106"/>
        <v>#NA</v>
      </c>
      <c r="H1676" s="25">
        <f t="shared" si="107"/>
        <v>135633.89000000001</v>
      </c>
    </row>
    <row r="1677" spans="1:8" x14ac:dyDescent="0.45">
      <c r="A1677" s="27">
        <v>43680</v>
      </c>
      <c r="B1677" s="25" t="str">
        <f>VLOOKUP(A1677,holiday!A1677:G3782,6,FALSE)</f>
        <v>Y</v>
      </c>
      <c r="C1677" s="25" t="s">
        <v>9</v>
      </c>
      <c r="D1677" s="25">
        <v>119933.7</v>
      </c>
      <c r="E1677" s="25" t="str">
        <f t="shared" si="104"/>
        <v>#NA</v>
      </c>
      <c r="F1677" s="25" t="str">
        <f t="shared" si="105"/>
        <v>#NA</v>
      </c>
      <c r="G1677" s="25" t="str">
        <f t="shared" si="106"/>
        <v>#NA</v>
      </c>
      <c r="H1677" s="25">
        <f t="shared" si="107"/>
        <v>119933.7</v>
      </c>
    </row>
    <row r="1678" spans="1:8" x14ac:dyDescent="0.45">
      <c r="A1678" s="27">
        <v>43681</v>
      </c>
      <c r="B1678" s="25" t="str">
        <f>VLOOKUP(A1678,holiday!A1678:G3783,6,FALSE)</f>
        <v>Y</v>
      </c>
      <c r="C1678" s="25" t="s">
        <v>9</v>
      </c>
      <c r="D1678" s="25">
        <v>120350.215</v>
      </c>
      <c r="E1678" s="25" t="str">
        <f t="shared" si="104"/>
        <v>#NA</v>
      </c>
      <c r="F1678" s="25" t="str">
        <f t="shared" si="105"/>
        <v>#NA</v>
      </c>
      <c r="G1678" s="25" t="str">
        <f t="shared" si="106"/>
        <v>#NA</v>
      </c>
      <c r="H1678" s="25">
        <f t="shared" si="107"/>
        <v>120350.215</v>
      </c>
    </row>
    <row r="1679" spans="1:8" x14ac:dyDescent="0.45">
      <c r="A1679" s="27">
        <v>43682</v>
      </c>
      <c r="B1679" s="25" t="str">
        <f>VLOOKUP(A1679,holiday!A1679:G3784,6,FALSE)</f>
        <v>Y</v>
      </c>
      <c r="C1679" s="25" t="s">
        <v>9</v>
      </c>
      <c r="D1679" s="25">
        <v>125652.05499999999</v>
      </c>
      <c r="E1679" s="25" t="str">
        <f t="shared" si="104"/>
        <v>#NA</v>
      </c>
      <c r="F1679" s="25" t="str">
        <f t="shared" si="105"/>
        <v>#NA</v>
      </c>
      <c r="G1679" s="25" t="str">
        <f t="shared" si="106"/>
        <v>#NA</v>
      </c>
      <c r="H1679" s="25">
        <f t="shared" si="107"/>
        <v>125652.05499999999</v>
      </c>
    </row>
    <row r="1680" spans="1:8" x14ac:dyDescent="0.45">
      <c r="A1680" s="27">
        <v>43683</v>
      </c>
      <c r="B1680" s="25" t="str">
        <f>VLOOKUP(A1680,holiday!A1680:G3785,6,FALSE)</f>
        <v>Y</v>
      </c>
      <c r="C1680" s="25" t="s">
        <v>9</v>
      </c>
      <c r="D1680" s="25">
        <v>132120.39000000001</v>
      </c>
      <c r="E1680" s="25" t="str">
        <f t="shared" si="104"/>
        <v>#NA</v>
      </c>
      <c r="F1680" s="25" t="str">
        <f t="shared" si="105"/>
        <v>#NA</v>
      </c>
      <c r="G1680" s="25" t="str">
        <f t="shared" si="106"/>
        <v>#NA</v>
      </c>
      <c r="H1680" s="25">
        <f t="shared" si="107"/>
        <v>132120.39000000001</v>
      </c>
    </row>
    <row r="1681" spans="1:8" x14ac:dyDescent="0.45">
      <c r="A1681" s="27">
        <v>43684</v>
      </c>
      <c r="B1681" s="25" t="str">
        <f>VLOOKUP(A1681,holiday!A1681:G3786,6,FALSE)</f>
        <v>Y</v>
      </c>
      <c r="C1681" s="25" t="s">
        <v>9</v>
      </c>
      <c r="D1681" s="25">
        <v>136315.38</v>
      </c>
      <c r="E1681" s="25" t="str">
        <f t="shared" si="104"/>
        <v>#NA</v>
      </c>
      <c r="F1681" s="25" t="str">
        <f t="shared" si="105"/>
        <v>#NA</v>
      </c>
      <c r="G1681" s="25" t="str">
        <f t="shared" si="106"/>
        <v>#NA</v>
      </c>
      <c r="H1681" s="25">
        <f t="shared" si="107"/>
        <v>136315.38</v>
      </c>
    </row>
    <row r="1682" spans="1:8" x14ac:dyDescent="0.45">
      <c r="A1682" s="27">
        <v>43685</v>
      </c>
      <c r="B1682" s="25" t="str">
        <f>VLOOKUP(A1682,holiday!A1682:G3787,6,FALSE)</f>
        <v>Y</v>
      </c>
      <c r="C1682" s="25" t="s">
        <v>9</v>
      </c>
      <c r="D1682" s="25">
        <v>133004.73000000001</v>
      </c>
      <c r="E1682" s="25" t="str">
        <f t="shared" si="104"/>
        <v>#NA</v>
      </c>
      <c r="F1682" s="25" t="str">
        <f t="shared" si="105"/>
        <v>#NA</v>
      </c>
      <c r="G1682" s="25" t="str">
        <f t="shared" si="106"/>
        <v>#NA</v>
      </c>
      <c r="H1682" s="25">
        <f t="shared" si="107"/>
        <v>133004.73000000001</v>
      </c>
    </row>
    <row r="1683" spans="1:8" x14ac:dyDescent="0.45">
      <c r="A1683" s="27">
        <v>43686</v>
      </c>
      <c r="B1683" s="25" t="str">
        <f>VLOOKUP(A1683,holiday!A1683:G3788,6,FALSE)</f>
        <v>Y</v>
      </c>
      <c r="C1683" s="25" t="s">
        <v>9</v>
      </c>
      <c r="D1683" s="25">
        <v>142555.10500000001</v>
      </c>
      <c r="E1683" s="25" t="str">
        <f t="shared" si="104"/>
        <v>#NA</v>
      </c>
      <c r="F1683" s="25" t="str">
        <f t="shared" si="105"/>
        <v>#NA</v>
      </c>
      <c r="G1683" s="25" t="str">
        <f t="shared" si="106"/>
        <v>#NA</v>
      </c>
      <c r="H1683" s="25">
        <f t="shared" si="107"/>
        <v>142555.10500000001</v>
      </c>
    </row>
    <row r="1684" spans="1:8" x14ac:dyDescent="0.45">
      <c r="A1684" s="27">
        <v>43687</v>
      </c>
      <c r="B1684" s="25" t="str">
        <f>VLOOKUP(A1684,holiday!A1684:G3789,6,FALSE)</f>
        <v>Y</v>
      </c>
      <c r="C1684" s="25" t="s">
        <v>9</v>
      </c>
      <c r="D1684" s="25">
        <v>128554.605</v>
      </c>
      <c r="E1684" s="25" t="str">
        <f t="shared" si="104"/>
        <v>#NA</v>
      </c>
      <c r="F1684" s="25" t="str">
        <f t="shared" si="105"/>
        <v>#NA</v>
      </c>
      <c r="G1684" s="25" t="str">
        <f t="shared" si="106"/>
        <v>#NA</v>
      </c>
      <c r="H1684" s="25">
        <f t="shared" si="107"/>
        <v>128554.605</v>
      </c>
    </row>
    <row r="1685" spans="1:8" x14ac:dyDescent="0.45">
      <c r="A1685" s="27">
        <v>43688</v>
      </c>
      <c r="B1685" s="25" t="str">
        <f>VLOOKUP(A1685,holiday!A1685:G3790,6,FALSE)</f>
        <v>Y</v>
      </c>
      <c r="C1685" s="25" t="s">
        <v>9</v>
      </c>
      <c r="D1685" s="25">
        <v>121028.325</v>
      </c>
      <c r="E1685" s="25" t="str">
        <f t="shared" si="104"/>
        <v>#NA</v>
      </c>
      <c r="F1685" s="25" t="str">
        <f t="shared" si="105"/>
        <v>#NA</v>
      </c>
      <c r="G1685" s="25" t="str">
        <f t="shared" si="106"/>
        <v>#NA</v>
      </c>
      <c r="H1685" s="25">
        <f t="shared" si="107"/>
        <v>121028.325</v>
      </c>
    </row>
    <row r="1686" spans="1:8" x14ac:dyDescent="0.45">
      <c r="A1686" s="27">
        <v>43689</v>
      </c>
      <c r="B1686" s="25" t="str">
        <f>VLOOKUP(A1686,holiday!A1686:G3791,6,FALSE)</f>
        <v>Y</v>
      </c>
      <c r="C1686" s="25" t="s">
        <v>9</v>
      </c>
      <c r="D1686" s="25">
        <v>136683.4</v>
      </c>
      <c r="E1686" s="25" t="str">
        <f t="shared" si="104"/>
        <v>#NA</v>
      </c>
      <c r="F1686" s="25" t="str">
        <f t="shared" si="105"/>
        <v>#NA</v>
      </c>
      <c r="G1686" s="25" t="str">
        <f t="shared" si="106"/>
        <v>#NA</v>
      </c>
      <c r="H1686" s="25">
        <f t="shared" si="107"/>
        <v>136683.4</v>
      </c>
    </row>
    <row r="1687" spans="1:8" x14ac:dyDescent="0.45">
      <c r="A1687" s="27">
        <v>43690</v>
      </c>
      <c r="B1687" s="25" t="str">
        <f>VLOOKUP(A1687,holiday!A1687:G3792,6,FALSE)</f>
        <v>Y</v>
      </c>
      <c r="C1687" s="25" t="s">
        <v>9</v>
      </c>
      <c r="D1687" s="25">
        <v>141474.26500000001</v>
      </c>
      <c r="E1687" s="25" t="str">
        <f t="shared" si="104"/>
        <v>#NA</v>
      </c>
      <c r="F1687" s="25" t="str">
        <f t="shared" si="105"/>
        <v>#NA</v>
      </c>
      <c r="G1687" s="25" t="str">
        <f t="shared" si="106"/>
        <v>#NA</v>
      </c>
      <c r="H1687" s="25">
        <f t="shared" si="107"/>
        <v>141474.26500000001</v>
      </c>
    </row>
    <row r="1688" spans="1:8" x14ac:dyDescent="0.45">
      <c r="A1688" s="27">
        <v>43691</v>
      </c>
      <c r="B1688" s="25" t="str">
        <f>VLOOKUP(A1688,holiday!A1688:G3793,6,FALSE)</f>
        <v>Y</v>
      </c>
      <c r="C1688" s="25" t="s">
        <v>9</v>
      </c>
      <c r="D1688" s="25">
        <v>134681.435</v>
      </c>
      <c r="E1688" s="25" t="str">
        <f t="shared" si="104"/>
        <v>#NA</v>
      </c>
      <c r="F1688" s="25" t="str">
        <f t="shared" si="105"/>
        <v>#NA</v>
      </c>
      <c r="G1688" s="25" t="str">
        <f t="shared" si="106"/>
        <v>#NA</v>
      </c>
      <c r="H1688" s="25">
        <f t="shared" si="107"/>
        <v>134681.435</v>
      </c>
    </row>
    <row r="1689" spans="1:8" x14ac:dyDescent="0.45">
      <c r="A1689" s="27">
        <v>43692</v>
      </c>
      <c r="B1689" s="25" t="str">
        <f>VLOOKUP(A1689,holiday!A1689:G3794,6,FALSE)</f>
        <v>Y</v>
      </c>
      <c r="C1689" s="25" t="s">
        <v>9</v>
      </c>
      <c r="D1689" s="25">
        <v>128119.715</v>
      </c>
      <c r="E1689" s="25" t="str">
        <f t="shared" si="104"/>
        <v>#NA</v>
      </c>
      <c r="F1689" s="25" t="str">
        <f t="shared" si="105"/>
        <v>#NA</v>
      </c>
      <c r="G1689" s="25" t="str">
        <f t="shared" si="106"/>
        <v>#NA</v>
      </c>
      <c r="H1689" s="25">
        <f t="shared" si="107"/>
        <v>128119.715</v>
      </c>
    </row>
    <row r="1690" spans="1:8" x14ac:dyDescent="0.45">
      <c r="A1690" s="27">
        <v>43693</v>
      </c>
      <c r="B1690" s="25" t="str">
        <f>VLOOKUP(A1690,holiday!A1690:G3795,6,FALSE)</f>
        <v>Y</v>
      </c>
      <c r="C1690" s="25" t="s">
        <v>9</v>
      </c>
      <c r="D1690" s="25">
        <v>129781.155</v>
      </c>
      <c r="E1690" s="25" t="str">
        <f t="shared" si="104"/>
        <v>#NA</v>
      </c>
      <c r="F1690" s="25" t="str">
        <f t="shared" si="105"/>
        <v>#NA</v>
      </c>
      <c r="G1690" s="25" t="str">
        <f t="shared" si="106"/>
        <v>#NA</v>
      </c>
      <c r="H1690" s="25">
        <f t="shared" si="107"/>
        <v>129781.155</v>
      </c>
    </row>
    <row r="1691" spans="1:8" x14ac:dyDescent="0.45">
      <c r="A1691" s="27">
        <v>43694</v>
      </c>
      <c r="B1691" s="25" t="str">
        <f>VLOOKUP(A1691,holiday!A1691:G3796,6,FALSE)</f>
        <v>Y</v>
      </c>
      <c r="C1691" s="25" t="s">
        <v>9</v>
      </c>
      <c r="D1691" s="25">
        <v>115460.6</v>
      </c>
      <c r="E1691" s="25" t="str">
        <f t="shared" si="104"/>
        <v>#NA</v>
      </c>
      <c r="F1691" s="25" t="str">
        <f t="shared" si="105"/>
        <v>#NA</v>
      </c>
      <c r="G1691" s="25" t="str">
        <f t="shared" si="106"/>
        <v>#NA</v>
      </c>
      <c r="H1691" s="25">
        <f t="shared" si="107"/>
        <v>115460.6</v>
      </c>
    </row>
    <row r="1692" spans="1:8" x14ac:dyDescent="0.45">
      <c r="A1692" s="27">
        <v>43695</v>
      </c>
      <c r="B1692" s="25" t="str">
        <f>VLOOKUP(A1692,holiday!A1692:G3797,6,FALSE)</f>
        <v>Y</v>
      </c>
      <c r="C1692" s="25" t="s">
        <v>9</v>
      </c>
      <c r="D1692" s="25">
        <v>110816.375</v>
      </c>
      <c r="E1692" s="25" t="str">
        <f t="shared" si="104"/>
        <v>#NA</v>
      </c>
      <c r="F1692" s="25" t="str">
        <f t="shared" si="105"/>
        <v>#NA</v>
      </c>
      <c r="G1692" s="25" t="str">
        <f t="shared" si="106"/>
        <v>#NA</v>
      </c>
      <c r="H1692" s="25">
        <f t="shared" si="107"/>
        <v>110816.375</v>
      </c>
    </row>
    <row r="1693" spans="1:8" x14ac:dyDescent="0.45">
      <c r="A1693" s="27">
        <v>43696</v>
      </c>
      <c r="B1693" s="25" t="str">
        <f>VLOOKUP(A1693,holiday!A1693:G3798,6,FALSE)</f>
        <v>Y</v>
      </c>
      <c r="C1693" s="25" t="s">
        <v>9</v>
      </c>
      <c r="D1693" s="25">
        <v>131067.25</v>
      </c>
      <c r="E1693" s="25" t="str">
        <f t="shared" si="104"/>
        <v>#NA</v>
      </c>
      <c r="F1693" s="25" t="str">
        <f t="shared" si="105"/>
        <v>#NA</v>
      </c>
      <c r="G1693" s="25" t="str">
        <f t="shared" si="106"/>
        <v>#NA</v>
      </c>
      <c r="H1693" s="25">
        <f t="shared" si="107"/>
        <v>131067.25</v>
      </c>
    </row>
    <row r="1694" spans="1:8" x14ac:dyDescent="0.45">
      <c r="A1694" s="27">
        <v>43697</v>
      </c>
      <c r="B1694" s="25" t="str">
        <f>VLOOKUP(A1694,holiday!A1694:G3799,6,FALSE)</f>
        <v>Y</v>
      </c>
      <c r="C1694" s="25" t="s">
        <v>9</v>
      </c>
      <c r="D1694" s="25">
        <v>131438.54999999999</v>
      </c>
      <c r="E1694" s="25" t="str">
        <f t="shared" si="104"/>
        <v>#NA</v>
      </c>
      <c r="F1694" s="25" t="str">
        <f t="shared" si="105"/>
        <v>#NA</v>
      </c>
      <c r="G1694" s="25" t="str">
        <f t="shared" si="106"/>
        <v>#NA</v>
      </c>
      <c r="H1694" s="25">
        <f t="shared" si="107"/>
        <v>131438.54999999999</v>
      </c>
    </row>
    <row r="1695" spans="1:8" x14ac:dyDescent="0.45">
      <c r="A1695" s="27">
        <v>43698</v>
      </c>
      <c r="B1695" s="25" t="str">
        <f>VLOOKUP(A1695,holiday!A1695:G3800,6,FALSE)</f>
        <v>Y</v>
      </c>
      <c r="C1695" s="25" t="s">
        <v>9</v>
      </c>
      <c r="D1695" s="25">
        <v>120747.08</v>
      </c>
      <c r="E1695" s="25" t="str">
        <f t="shared" si="104"/>
        <v>#NA</v>
      </c>
      <c r="F1695" s="25" t="str">
        <f t="shared" si="105"/>
        <v>#NA</v>
      </c>
      <c r="G1695" s="25" t="str">
        <f t="shared" si="106"/>
        <v>#NA</v>
      </c>
      <c r="H1695" s="25">
        <f t="shared" si="107"/>
        <v>120747.08</v>
      </c>
    </row>
    <row r="1696" spans="1:8" x14ac:dyDescent="0.45">
      <c r="A1696" s="27">
        <v>43699</v>
      </c>
      <c r="B1696" s="25" t="str">
        <f>VLOOKUP(A1696,holiday!A1696:G3801,6,FALSE)</f>
        <v>Y</v>
      </c>
      <c r="C1696" s="25" t="s">
        <v>9</v>
      </c>
      <c r="D1696" s="25">
        <v>127697.99</v>
      </c>
      <c r="E1696" s="25" t="str">
        <f t="shared" si="104"/>
        <v>#NA</v>
      </c>
      <c r="F1696" s="25" t="str">
        <f t="shared" si="105"/>
        <v>#NA</v>
      </c>
      <c r="G1696" s="25" t="str">
        <f t="shared" si="106"/>
        <v>#NA</v>
      </c>
      <c r="H1696" s="25">
        <f t="shared" si="107"/>
        <v>127697.99</v>
      </c>
    </row>
    <row r="1697" spans="1:8" x14ac:dyDescent="0.45">
      <c r="A1697" s="27">
        <v>43700</v>
      </c>
      <c r="B1697" s="25" t="str">
        <f>VLOOKUP(A1697,holiday!A1697:G3802,6,FALSE)</f>
        <v>Y</v>
      </c>
      <c r="C1697" s="25" t="s">
        <v>9</v>
      </c>
      <c r="D1697" s="25">
        <v>126763.36500000001</v>
      </c>
      <c r="E1697" s="25" t="str">
        <f t="shared" si="104"/>
        <v>#NA</v>
      </c>
      <c r="F1697" s="25" t="str">
        <f t="shared" si="105"/>
        <v>#NA</v>
      </c>
      <c r="G1697" s="25" t="str">
        <f t="shared" si="106"/>
        <v>#NA</v>
      </c>
      <c r="H1697" s="25">
        <f t="shared" si="107"/>
        <v>126763.36500000001</v>
      </c>
    </row>
    <row r="1698" spans="1:8" x14ac:dyDescent="0.45">
      <c r="A1698" s="27">
        <v>43701</v>
      </c>
      <c r="B1698" s="25" t="str">
        <f>VLOOKUP(A1698,holiday!A1698:G3803,6,FALSE)</f>
        <v>Y</v>
      </c>
      <c r="C1698" s="25" t="s">
        <v>9</v>
      </c>
      <c r="D1698" s="25">
        <v>107303.47500000001</v>
      </c>
      <c r="E1698" s="25" t="str">
        <f t="shared" si="104"/>
        <v>#NA</v>
      </c>
      <c r="F1698" s="25" t="str">
        <f t="shared" si="105"/>
        <v>#NA</v>
      </c>
      <c r="G1698" s="25" t="str">
        <f t="shared" si="106"/>
        <v>#NA</v>
      </c>
      <c r="H1698" s="25">
        <f t="shared" si="107"/>
        <v>107303.47500000001</v>
      </c>
    </row>
    <row r="1699" spans="1:8" x14ac:dyDescent="0.45">
      <c r="A1699" s="27">
        <v>43702</v>
      </c>
      <c r="B1699" s="25" t="str">
        <f>VLOOKUP(A1699,holiday!A1699:G3804,6,FALSE)</f>
        <v>Y</v>
      </c>
      <c r="C1699" s="25" t="s">
        <v>9</v>
      </c>
      <c r="D1699" s="25">
        <v>113980.3</v>
      </c>
      <c r="E1699" s="25" t="str">
        <f t="shared" si="104"/>
        <v>#NA</v>
      </c>
      <c r="F1699" s="25" t="str">
        <f t="shared" si="105"/>
        <v>#NA</v>
      </c>
      <c r="G1699" s="25" t="str">
        <f t="shared" si="106"/>
        <v>#NA</v>
      </c>
      <c r="H1699" s="25">
        <f t="shared" si="107"/>
        <v>113980.3</v>
      </c>
    </row>
    <row r="1700" spans="1:8" x14ac:dyDescent="0.45">
      <c r="A1700" s="27">
        <v>43703</v>
      </c>
      <c r="B1700" s="25" t="str">
        <f>VLOOKUP(A1700,holiday!A1700:G3805,6,FALSE)</f>
        <v>Y</v>
      </c>
      <c r="C1700" s="25" t="s">
        <v>9</v>
      </c>
      <c r="D1700" s="25">
        <v>132704.36499999999</v>
      </c>
      <c r="E1700" s="25" t="str">
        <f t="shared" si="104"/>
        <v>#NA</v>
      </c>
      <c r="F1700" s="25" t="str">
        <f t="shared" si="105"/>
        <v>#NA</v>
      </c>
      <c r="G1700" s="25" t="str">
        <f t="shared" si="106"/>
        <v>#NA</v>
      </c>
      <c r="H1700" s="25">
        <f t="shared" si="107"/>
        <v>132704.36499999999</v>
      </c>
    </row>
    <row r="1701" spans="1:8" x14ac:dyDescent="0.45">
      <c r="A1701" s="27">
        <v>43704</v>
      </c>
      <c r="B1701" s="25" t="str">
        <f>VLOOKUP(A1701,holiday!A1701:G3806,6,FALSE)</f>
        <v>Y</v>
      </c>
      <c r="C1701" s="25" t="s">
        <v>9</v>
      </c>
      <c r="D1701" s="25">
        <v>130964.88499999999</v>
      </c>
      <c r="E1701" s="25" t="str">
        <f t="shared" si="104"/>
        <v>#NA</v>
      </c>
      <c r="F1701" s="25" t="str">
        <f t="shared" si="105"/>
        <v>#NA</v>
      </c>
      <c r="G1701" s="25" t="str">
        <f t="shared" si="106"/>
        <v>#NA</v>
      </c>
      <c r="H1701" s="25">
        <f t="shared" si="107"/>
        <v>130964.88499999999</v>
      </c>
    </row>
    <row r="1702" spans="1:8" x14ac:dyDescent="0.45">
      <c r="A1702" s="27">
        <v>43705</v>
      </c>
      <c r="B1702" s="25" t="str">
        <f>VLOOKUP(A1702,holiday!A1702:G3807,6,FALSE)</f>
        <v>Y</v>
      </c>
      <c r="C1702" s="25" t="s">
        <v>9</v>
      </c>
      <c r="D1702" s="25">
        <v>137660.94</v>
      </c>
      <c r="E1702" s="25" t="str">
        <f t="shared" si="104"/>
        <v>#NA</v>
      </c>
      <c r="F1702" s="25" t="str">
        <f t="shared" si="105"/>
        <v>#NA</v>
      </c>
      <c r="G1702" s="25" t="str">
        <f t="shared" si="106"/>
        <v>#NA</v>
      </c>
      <c r="H1702" s="25">
        <f t="shared" si="107"/>
        <v>137660.94</v>
      </c>
    </row>
    <row r="1703" spans="1:8" x14ac:dyDescent="0.45">
      <c r="A1703" s="27">
        <v>43706</v>
      </c>
      <c r="B1703" s="25" t="str">
        <f>VLOOKUP(A1703,holiday!A1703:G3808,6,FALSE)</f>
        <v>Y</v>
      </c>
      <c r="C1703" s="25" t="s">
        <v>9</v>
      </c>
      <c r="D1703" s="25">
        <v>134233.345</v>
      </c>
      <c r="E1703" s="25" t="str">
        <f t="shared" si="104"/>
        <v>#NA</v>
      </c>
      <c r="F1703" s="25" t="str">
        <f t="shared" si="105"/>
        <v>#NA</v>
      </c>
      <c r="G1703" s="25" t="str">
        <f t="shared" si="106"/>
        <v>#NA</v>
      </c>
      <c r="H1703" s="25">
        <f t="shared" si="107"/>
        <v>134233.345</v>
      </c>
    </row>
    <row r="1704" spans="1:8" x14ac:dyDescent="0.45">
      <c r="A1704" s="27">
        <v>43707</v>
      </c>
      <c r="B1704" s="25" t="str">
        <f>VLOOKUP(A1704,holiday!A1704:G3809,6,FALSE)</f>
        <v>Y</v>
      </c>
      <c r="C1704" s="25" t="s">
        <v>9</v>
      </c>
      <c r="D1704" s="25">
        <v>131871.07999999999</v>
      </c>
      <c r="E1704" s="25" t="str">
        <f t="shared" si="104"/>
        <v>#NA</v>
      </c>
      <c r="F1704" s="25" t="str">
        <f t="shared" si="105"/>
        <v>#NA</v>
      </c>
      <c r="G1704" s="25" t="str">
        <f t="shared" si="106"/>
        <v>#NA</v>
      </c>
      <c r="H1704" s="25">
        <f t="shared" si="107"/>
        <v>131871.07999999999</v>
      </c>
    </row>
    <row r="1705" spans="1:8" x14ac:dyDescent="0.45">
      <c r="A1705" s="27">
        <v>43708</v>
      </c>
      <c r="B1705" s="25" t="str">
        <f>VLOOKUP(A1705,holiday!A1705:G3810,6,FALSE)</f>
        <v>Y</v>
      </c>
      <c r="C1705" s="25" t="s">
        <v>9</v>
      </c>
      <c r="D1705" s="25">
        <v>107616.03</v>
      </c>
      <c r="E1705" s="25" t="str">
        <f t="shared" si="104"/>
        <v>#NA</v>
      </c>
      <c r="F1705" s="25" t="str">
        <f t="shared" si="105"/>
        <v>#NA</v>
      </c>
      <c r="G1705" s="25" t="str">
        <f t="shared" si="106"/>
        <v>#NA</v>
      </c>
      <c r="H1705" s="25">
        <f t="shared" si="107"/>
        <v>107616.03</v>
      </c>
    </row>
    <row r="1706" spans="1:8" x14ac:dyDescent="0.45">
      <c r="A1706" s="27">
        <v>43709</v>
      </c>
      <c r="B1706" s="25" t="str">
        <f>VLOOKUP(A1706,holiday!A1706:G3811,6,FALSE)</f>
        <v>Y</v>
      </c>
      <c r="C1706" s="25" t="s">
        <v>9</v>
      </c>
      <c r="D1706" s="25">
        <v>106779.47500000001</v>
      </c>
      <c r="E1706" s="25" t="str">
        <f t="shared" si="104"/>
        <v>#NA</v>
      </c>
      <c r="F1706" s="25" t="str">
        <f t="shared" si="105"/>
        <v>#NA</v>
      </c>
      <c r="G1706" s="25" t="str">
        <f t="shared" si="106"/>
        <v>#NA</v>
      </c>
      <c r="H1706" s="25">
        <f t="shared" si="107"/>
        <v>106779.47500000001</v>
      </c>
    </row>
    <row r="1707" spans="1:8" x14ac:dyDescent="0.45">
      <c r="A1707" s="27">
        <v>43710</v>
      </c>
      <c r="B1707" s="25" t="str">
        <f>VLOOKUP(A1707,holiday!A1707:G3812,6,FALSE)</f>
        <v>Y</v>
      </c>
      <c r="C1707" s="25" t="s">
        <v>9</v>
      </c>
      <c r="D1707" s="25">
        <v>121697.38</v>
      </c>
      <c r="E1707" s="25" t="str">
        <f t="shared" si="104"/>
        <v>#NA</v>
      </c>
      <c r="F1707" s="25" t="str">
        <f t="shared" si="105"/>
        <v>#NA</v>
      </c>
      <c r="G1707" s="25" t="str">
        <f t="shared" si="106"/>
        <v>#NA</v>
      </c>
      <c r="H1707" s="25">
        <f t="shared" si="107"/>
        <v>121697.38</v>
      </c>
    </row>
    <row r="1708" spans="1:8" x14ac:dyDescent="0.45">
      <c r="A1708" s="27">
        <v>43711</v>
      </c>
      <c r="B1708" s="25" t="str">
        <f>VLOOKUP(A1708,holiday!A1708:G3813,6,FALSE)</f>
        <v>Y</v>
      </c>
      <c r="C1708" s="25" t="s">
        <v>9</v>
      </c>
      <c r="D1708" s="25">
        <v>118871.215</v>
      </c>
      <c r="E1708" s="25" t="str">
        <f t="shared" si="104"/>
        <v>#NA</v>
      </c>
      <c r="F1708" s="25" t="str">
        <f t="shared" si="105"/>
        <v>#NA</v>
      </c>
      <c r="G1708" s="25" t="str">
        <f t="shared" si="106"/>
        <v>#NA</v>
      </c>
      <c r="H1708" s="25">
        <f t="shared" si="107"/>
        <v>118871.215</v>
      </c>
    </row>
    <row r="1709" spans="1:8" x14ac:dyDescent="0.45">
      <c r="A1709" s="27">
        <v>43712</v>
      </c>
      <c r="B1709" s="25" t="str">
        <f>VLOOKUP(A1709,holiday!A1709:G3814,6,FALSE)</f>
        <v>Y</v>
      </c>
      <c r="C1709" s="25" t="s">
        <v>9</v>
      </c>
      <c r="D1709" s="25">
        <v>122652.81</v>
      </c>
      <c r="E1709" s="25" t="str">
        <f t="shared" si="104"/>
        <v>#NA</v>
      </c>
      <c r="F1709" s="25" t="str">
        <f t="shared" si="105"/>
        <v>#NA</v>
      </c>
      <c r="G1709" s="25" t="str">
        <f t="shared" si="106"/>
        <v>#NA</v>
      </c>
      <c r="H1709" s="25">
        <f t="shared" si="107"/>
        <v>122652.81</v>
      </c>
    </row>
    <row r="1710" spans="1:8" x14ac:dyDescent="0.45">
      <c r="A1710" s="27">
        <v>43713</v>
      </c>
      <c r="B1710" s="25" t="str">
        <f>VLOOKUP(A1710,holiday!A1710:G3815,6,FALSE)</f>
        <v>Y</v>
      </c>
      <c r="C1710" s="25" t="s">
        <v>9</v>
      </c>
      <c r="D1710" s="25">
        <v>120223.175</v>
      </c>
      <c r="E1710" s="25" t="str">
        <f t="shared" si="104"/>
        <v>#NA</v>
      </c>
      <c r="F1710" s="25" t="str">
        <f t="shared" si="105"/>
        <v>#NA</v>
      </c>
      <c r="G1710" s="25" t="str">
        <f t="shared" si="106"/>
        <v>#NA</v>
      </c>
      <c r="H1710" s="25">
        <f t="shared" si="107"/>
        <v>120223.175</v>
      </c>
    </row>
    <row r="1711" spans="1:8" x14ac:dyDescent="0.45">
      <c r="A1711" s="27">
        <v>43714</v>
      </c>
      <c r="B1711" s="25" t="str">
        <f>VLOOKUP(A1711,holiday!A1711:G3816,6,FALSE)</f>
        <v>Y</v>
      </c>
      <c r="C1711" s="25" t="s">
        <v>9</v>
      </c>
      <c r="D1711" s="25">
        <v>122222.69</v>
      </c>
      <c r="E1711" s="25" t="str">
        <f t="shared" si="104"/>
        <v>#NA</v>
      </c>
      <c r="F1711" s="25" t="str">
        <f t="shared" si="105"/>
        <v>#NA</v>
      </c>
      <c r="G1711" s="25" t="str">
        <f t="shared" si="106"/>
        <v>#NA</v>
      </c>
      <c r="H1711" s="25">
        <f t="shared" si="107"/>
        <v>122222.69</v>
      </c>
    </row>
    <row r="1712" spans="1:8" x14ac:dyDescent="0.45">
      <c r="A1712" s="27">
        <v>43715</v>
      </c>
      <c r="B1712" s="25" t="str">
        <f>VLOOKUP(A1712,holiday!A1712:G3817,6,FALSE)</f>
        <v>Y</v>
      </c>
      <c r="C1712" s="25" t="s">
        <v>9</v>
      </c>
      <c r="D1712" s="25">
        <v>115200.19</v>
      </c>
      <c r="E1712" s="25" t="str">
        <f t="shared" si="104"/>
        <v>#NA</v>
      </c>
      <c r="F1712" s="25" t="str">
        <f t="shared" si="105"/>
        <v>#NA</v>
      </c>
      <c r="G1712" s="25" t="str">
        <f t="shared" si="106"/>
        <v>#NA</v>
      </c>
      <c r="H1712" s="25">
        <f t="shared" si="107"/>
        <v>115200.19</v>
      </c>
    </row>
    <row r="1713" spans="1:8" x14ac:dyDescent="0.45">
      <c r="A1713" s="27">
        <v>43716</v>
      </c>
      <c r="B1713" s="25" t="str">
        <f>VLOOKUP(A1713,holiday!A1713:G3818,6,FALSE)</f>
        <v>Y</v>
      </c>
      <c r="C1713" s="25" t="s">
        <v>9</v>
      </c>
      <c r="D1713" s="25">
        <v>116999.07</v>
      </c>
      <c r="E1713" s="25" t="str">
        <f t="shared" si="104"/>
        <v>#NA</v>
      </c>
      <c r="F1713" s="25" t="str">
        <f t="shared" si="105"/>
        <v>#NA</v>
      </c>
      <c r="G1713" s="25" t="str">
        <f t="shared" si="106"/>
        <v>#NA</v>
      </c>
      <c r="H1713" s="25">
        <f t="shared" si="107"/>
        <v>116999.07</v>
      </c>
    </row>
    <row r="1714" spans="1:8" x14ac:dyDescent="0.45">
      <c r="A1714" s="27">
        <v>43717</v>
      </c>
      <c r="B1714" s="25" t="str">
        <f>VLOOKUP(A1714,holiday!A1714:G3819,6,FALSE)</f>
        <v>Y</v>
      </c>
      <c r="C1714" s="25" t="s">
        <v>9</v>
      </c>
      <c r="D1714" s="25">
        <v>130448.11500000001</v>
      </c>
      <c r="E1714" s="25" t="str">
        <f t="shared" si="104"/>
        <v>#NA</v>
      </c>
      <c r="F1714" s="25" t="str">
        <f t="shared" si="105"/>
        <v>#NA</v>
      </c>
      <c r="G1714" s="25" t="str">
        <f t="shared" si="106"/>
        <v>#NA</v>
      </c>
      <c r="H1714" s="25">
        <f t="shared" si="107"/>
        <v>130448.11500000001</v>
      </c>
    </row>
    <row r="1715" spans="1:8" x14ac:dyDescent="0.45">
      <c r="A1715" s="27">
        <v>43718</v>
      </c>
      <c r="B1715" s="25" t="str">
        <f>VLOOKUP(A1715,holiday!A1715:G3820,6,FALSE)</f>
        <v>Y</v>
      </c>
      <c r="C1715" s="25" t="s">
        <v>9</v>
      </c>
      <c r="D1715" s="25">
        <v>131665.01500000001</v>
      </c>
      <c r="E1715" s="25" t="str">
        <f t="shared" si="104"/>
        <v>#NA</v>
      </c>
      <c r="F1715" s="25" t="str">
        <f t="shared" si="105"/>
        <v>#NA</v>
      </c>
      <c r="G1715" s="25" t="str">
        <f t="shared" si="106"/>
        <v>#NA</v>
      </c>
      <c r="H1715" s="25">
        <f t="shared" si="107"/>
        <v>131665.01500000001</v>
      </c>
    </row>
    <row r="1716" spans="1:8" x14ac:dyDescent="0.45">
      <c r="A1716" s="27">
        <v>43719</v>
      </c>
      <c r="B1716" s="25" t="str">
        <f>VLOOKUP(A1716,holiday!A1716:G3821,6,FALSE)</f>
        <v>Y</v>
      </c>
      <c r="C1716" s="25" t="s">
        <v>9</v>
      </c>
      <c r="D1716" s="25">
        <v>121100.045</v>
      </c>
      <c r="E1716" s="25" t="str">
        <f t="shared" si="104"/>
        <v>#NA</v>
      </c>
      <c r="F1716" s="25" t="str">
        <f t="shared" si="105"/>
        <v>#NA</v>
      </c>
      <c r="G1716" s="25" t="str">
        <f t="shared" si="106"/>
        <v>#NA</v>
      </c>
      <c r="H1716" s="25">
        <f t="shared" si="107"/>
        <v>121100.045</v>
      </c>
    </row>
    <row r="1717" spans="1:8" x14ac:dyDescent="0.45">
      <c r="A1717" s="27">
        <v>43720</v>
      </c>
      <c r="B1717" s="25" t="str">
        <f>VLOOKUP(A1717,holiday!A1717:G3822,6,FALSE)</f>
        <v>Y</v>
      </c>
      <c r="C1717" s="25" t="s">
        <v>9</v>
      </c>
      <c r="D1717" s="25">
        <v>118723.07</v>
      </c>
      <c r="E1717" s="25" t="str">
        <f t="shared" si="104"/>
        <v>#NA</v>
      </c>
      <c r="F1717" s="25" t="str">
        <f t="shared" si="105"/>
        <v>#NA</v>
      </c>
      <c r="G1717" s="25" t="str">
        <f t="shared" si="106"/>
        <v>#NA</v>
      </c>
      <c r="H1717" s="25">
        <f t="shared" si="107"/>
        <v>118723.07</v>
      </c>
    </row>
    <row r="1718" spans="1:8" x14ac:dyDescent="0.45">
      <c r="A1718" s="27">
        <v>43721</v>
      </c>
      <c r="B1718" s="25" t="str">
        <f>VLOOKUP(A1718,holiday!A1718:G3823,6,FALSE)</f>
        <v>Y</v>
      </c>
      <c r="C1718" s="25" t="s">
        <v>9</v>
      </c>
      <c r="D1718" s="25">
        <v>120349.015</v>
      </c>
      <c r="E1718" s="25" t="str">
        <f t="shared" si="104"/>
        <v>#NA</v>
      </c>
      <c r="F1718" s="25" t="str">
        <f t="shared" si="105"/>
        <v>#NA</v>
      </c>
      <c r="G1718" s="25" t="str">
        <f t="shared" si="106"/>
        <v>#NA</v>
      </c>
      <c r="H1718" s="25">
        <f t="shared" si="107"/>
        <v>120349.015</v>
      </c>
    </row>
    <row r="1719" spans="1:8" x14ac:dyDescent="0.45">
      <c r="A1719" s="27">
        <v>43722</v>
      </c>
      <c r="B1719" s="25" t="str">
        <f>VLOOKUP(A1719,holiday!A1719:G3824,6,FALSE)</f>
        <v>Y</v>
      </c>
      <c r="C1719" s="25" t="s">
        <v>9</v>
      </c>
      <c r="D1719" s="25">
        <v>103500.955</v>
      </c>
      <c r="E1719" s="25" t="str">
        <f t="shared" si="104"/>
        <v>#NA</v>
      </c>
      <c r="F1719" s="25" t="str">
        <f t="shared" si="105"/>
        <v>#NA</v>
      </c>
      <c r="G1719" s="25" t="str">
        <f t="shared" si="106"/>
        <v>#NA</v>
      </c>
      <c r="H1719" s="25">
        <f t="shared" si="107"/>
        <v>103500.955</v>
      </c>
    </row>
    <row r="1720" spans="1:8" x14ac:dyDescent="0.45">
      <c r="A1720" s="27">
        <v>43723</v>
      </c>
      <c r="B1720" s="25" t="str">
        <f>VLOOKUP(A1720,holiday!A1720:G3825,6,FALSE)</f>
        <v>Y</v>
      </c>
      <c r="C1720" s="25" t="s">
        <v>9</v>
      </c>
      <c r="D1720" s="25">
        <v>105149.02</v>
      </c>
      <c r="E1720" s="25" t="str">
        <f t="shared" si="104"/>
        <v>#NA</v>
      </c>
      <c r="F1720" s="25" t="str">
        <f t="shared" si="105"/>
        <v>#NA</v>
      </c>
      <c r="G1720" s="25" t="str">
        <f t="shared" si="106"/>
        <v>#NA</v>
      </c>
      <c r="H1720" s="25">
        <f t="shared" si="107"/>
        <v>105149.02</v>
      </c>
    </row>
    <row r="1721" spans="1:8" x14ac:dyDescent="0.45">
      <c r="A1721" s="27">
        <v>43724</v>
      </c>
      <c r="B1721" s="25" t="str">
        <f>VLOOKUP(A1721,holiday!A1721:G3826,6,FALSE)</f>
        <v>Y</v>
      </c>
      <c r="C1721" s="25" t="s">
        <v>9</v>
      </c>
      <c r="D1721" s="25">
        <v>119362.235</v>
      </c>
      <c r="E1721" s="25" t="str">
        <f t="shared" si="104"/>
        <v>#NA</v>
      </c>
      <c r="F1721" s="25" t="str">
        <f t="shared" si="105"/>
        <v>#NA</v>
      </c>
      <c r="G1721" s="25" t="str">
        <f t="shared" si="106"/>
        <v>#NA</v>
      </c>
      <c r="H1721" s="25">
        <f t="shared" si="107"/>
        <v>119362.235</v>
      </c>
    </row>
    <row r="1722" spans="1:8" x14ac:dyDescent="0.45">
      <c r="A1722" s="27">
        <v>43725</v>
      </c>
      <c r="B1722" s="25" t="str">
        <f>VLOOKUP(A1722,holiday!A1722:G3827,6,FALSE)</f>
        <v>Y</v>
      </c>
      <c r="C1722" s="25" t="s">
        <v>9</v>
      </c>
      <c r="D1722" s="25">
        <v>124129.44</v>
      </c>
      <c r="E1722" s="25" t="str">
        <f t="shared" si="104"/>
        <v>#NA</v>
      </c>
      <c r="F1722" s="25" t="str">
        <f t="shared" si="105"/>
        <v>#NA</v>
      </c>
      <c r="G1722" s="25" t="str">
        <f t="shared" si="106"/>
        <v>#NA</v>
      </c>
      <c r="H1722" s="25">
        <f t="shared" si="107"/>
        <v>124129.44</v>
      </c>
    </row>
    <row r="1723" spans="1:8" x14ac:dyDescent="0.45">
      <c r="A1723" s="27">
        <v>43726</v>
      </c>
      <c r="B1723" s="25" t="str">
        <f>VLOOKUP(A1723,holiday!A1723:G3828,6,FALSE)</f>
        <v>Y</v>
      </c>
      <c r="C1723" s="25" t="s">
        <v>9</v>
      </c>
      <c r="D1723" s="25">
        <v>119715.705</v>
      </c>
      <c r="E1723" s="25" t="str">
        <f t="shared" si="104"/>
        <v>#NA</v>
      </c>
      <c r="F1723" s="25" t="str">
        <f t="shared" si="105"/>
        <v>#NA</v>
      </c>
      <c r="G1723" s="25" t="str">
        <f t="shared" si="106"/>
        <v>#NA</v>
      </c>
      <c r="H1723" s="25">
        <f t="shared" si="107"/>
        <v>119715.705</v>
      </c>
    </row>
    <row r="1724" spans="1:8" x14ac:dyDescent="0.45">
      <c r="A1724" s="27">
        <v>43727</v>
      </c>
      <c r="B1724" s="25" t="str">
        <f>VLOOKUP(A1724,holiday!A1724:G3829,6,FALSE)</f>
        <v>Y</v>
      </c>
      <c r="C1724" s="25" t="s">
        <v>9</v>
      </c>
      <c r="D1724" s="25">
        <v>108102.56</v>
      </c>
      <c r="E1724" s="25" t="str">
        <f t="shared" si="104"/>
        <v>#NA</v>
      </c>
      <c r="F1724" s="25" t="str">
        <f t="shared" si="105"/>
        <v>#NA</v>
      </c>
      <c r="G1724" s="25" t="str">
        <f t="shared" si="106"/>
        <v>#NA</v>
      </c>
      <c r="H1724" s="25">
        <f t="shared" si="107"/>
        <v>108102.56</v>
      </c>
    </row>
    <row r="1725" spans="1:8" x14ac:dyDescent="0.45">
      <c r="A1725" s="27">
        <v>43728</v>
      </c>
      <c r="B1725" s="25" t="str">
        <f>VLOOKUP(A1725,holiday!A1725:G3830,6,FALSE)</f>
        <v>N</v>
      </c>
      <c r="C1725" s="25" t="s">
        <v>9</v>
      </c>
      <c r="D1725" s="25">
        <v>107222.345</v>
      </c>
      <c r="E1725" s="25" t="str">
        <f t="shared" si="104"/>
        <v>#NA</v>
      </c>
      <c r="F1725" s="25">
        <f t="shared" si="105"/>
        <v>107222.345</v>
      </c>
      <c r="G1725" s="25" t="str">
        <f t="shared" si="106"/>
        <v>#NA</v>
      </c>
      <c r="H1725" s="25">
        <f t="shared" si="107"/>
        <v>107222.345</v>
      </c>
    </row>
    <row r="1726" spans="1:8" x14ac:dyDescent="0.45">
      <c r="A1726" s="27">
        <v>43729</v>
      </c>
      <c r="B1726" s="25" t="str">
        <f>VLOOKUP(A1726,holiday!A1726:G3831,6,FALSE)</f>
        <v>N</v>
      </c>
      <c r="C1726" s="25" t="s">
        <v>9</v>
      </c>
      <c r="D1726" s="25">
        <v>101348.35</v>
      </c>
      <c r="E1726" s="25" t="str">
        <f t="shared" si="104"/>
        <v>#NA</v>
      </c>
      <c r="F1726" s="25">
        <f t="shared" si="105"/>
        <v>101348.35</v>
      </c>
      <c r="G1726" s="25" t="str">
        <f t="shared" si="106"/>
        <v>#NA</v>
      </c>
      <c r="H1726" s="25">
        <f t="shared" si="107"/>
        <v>101348.35</v>
      </c>
    </row>
    <row r="1727" spans="1:8" x14ac:dyDescent="0.45">
      <c r="A1727" s="27">
        <v>43730</v>
      </c>
      <c r="B1727" s="25" t="str">
        <f>VLOOKUP(A1727,holiday!A1727:G3832,6,FALSE)</f>
        <v>N</v>
      </c>
      <c r="C1727" s="25" t="s">
        <v>9</v>
      </c>
      <c r="D1727" s="25">
        <v>102386.52499999999</v>
      </c>
      <c r="E1727" s="25" t="str">
        <f t="shared" si="104"/>
        <v>#NA</v>
      </c>
      <c r="F1727" s="25">
        <f t="shared" si="105"/>
        <v>102386.52499999999</v>
      </c>
      <c r="G1727" s="25" t="str">
        <f t="shared" si="106"/>
        <v>#NA</v>
      </c>
      <c r="H1727" s="25">
        <f t="shared" si="107"/>
        <v>102386.52499999999</v>
      </c>
    </row>
    <row r="1728" spans="1:8" x14ac:dyDescent="0.45">
      <c r="A1728" s="27">
        <v>43731</v>
      </c>
      <c r="B1728" s="25" t="str">
        <f>VLOOKUP(A1728,holiday!A1728:G3833,6,FALSE)</f>
        <v>N</v>
      </c>
      <c r="C1728" s="25" t="s">
        <v>9</v>
      </c>
      <c r="D1728" s="25">
        <v>121862.88499999999</v>
      </c>
      <c r="E1728" s="25" t="str">
        <f t="shared" si="104"/>
        <v>#NA</v>
      </c>
      <c r="F1728" s="25">
        <f t="shared" si="105"/>
        <v>121862.88499999999</v>
      </c>
      <c r="G1728" s="25" t="str">
        <f t="shared" si="106"/>
        <v>#NA</v>
      </c>
      <c r="H1728" s="25">
        <f t="shared" si="107"/>
        <v>121862.88499999999</v>
      </c>
    </row>
    <row r="1729" spans="1:8" x14ac:dyDescent="0.45">
      <c r="A1729" s="27">
        <v>43732</v>
      </c>
      <c r="B1729" s="25" t="str">
        <f>VLOOKUP(A1729,holiday!A1729:G3834,6,FALSE)</f>
        <v>N</v>
      </c>
      <c r="C1729" s="25" t="s">
        <v>9</v>
      </c>
      <c r="D1729" s="25">
        <v>125787.33</v>
      </c>
      <c r="E1729" s="25" t="str">
        <f t="shared" si="104"/>
        <v>#NA</v>
      </c>
      <c r="F1729" s="25">
        <f t="shared" si="105"/>
        <v>125787.33</v>
      </c>
      <c r="G1729" s="25" t="str">
        <f t="shared" si="106"/>
        <v>#NA</v>
      </c>
      <c r="H1729" s="25">
        <f t="shared" si="107"/>
        <v>125787.33</v>
      </c>
    </row>
    <row r="1730" spans="1:8" x14ac:dyDescent="0.45">
      <c r="A1730" s="27">
        <v>43733</v>
      </c>
      <c r="B1730" s="25" t="str">
        <f>VLOOKUP(A1730,holiday!A1730:G3835,6,FALSE)</f>
        <v>N</v>
      </c>
      <c r="C1730" s="25" t="s">
        <v>9</v>
      </c>
      <c r="D1730" s="25">
        <v>124302.93</v>
      </c>
      <c r="E1730" s="25" t="str">
        <f t="shared" ref="E1730:E1793" si="108">IF(B1730&lt;&gt;C1730,"#NA","#NA")</f>
        <v>#NA</v>
      </c>
      <c r="F1730" s="25">
        <f t="shared" ref="F1730:F1793" si="109">IF(B1730="N",D1730,"#NA")</f>
        <v>124302.93</v>
      </c>
      <c r="G1730" s="25" t="str">
        <f t="shared" ref="G1730:G1793" si="110">IF(C1730="y",D1730,"#NA")</f>
        <v>#NA</v>
      </c>
      <c r="H1730" s="25">
        <f t="shared" ref="H1730:H1793" si="111">IF(C1730&lt;&gt;"n","#NA",D1730)</f>
        <v>124302.93</v>
      </c>
    </row>
    <row r="1731" spans="1:8" x14ac:dyDescent="0.45">
      <c r="A1731" s="27">
        <v>43734</v>
      </c>
      <c r="B1731" s="25" t="str">
        <f>VLOOKUP(A1731,holiday!A1731:G3836,6,FALSE)</f>
        <v>N</v>
      </c>
      <c r="C1731" s="25" t="s">
        <v>9</v>
      </c>
      <c r="D1731" s="25">
        <v>117320.175</v>
      </c>
      <c r="E1731" s="25" t="str">
        <f t="shared" si="108"/>
        <v>#NA</v>
      </c>
      <c r="F1731" s="25">
        <f t="shared" si="109"/>
        <v>117320.175</v>
      </c>
      <c r="G1731" s="25" t="str">
        <f t="shared" si="110"/>
        <v>#NA</v>
      </c>
      <c r="H1731" s="25">
        <f t="shared" si="111"/>
        <v>117320.175</v>
      </c>
    </row>
    <row r="1732" spans="1:8" x14ac:dyDescent="0.45">
      <c r="A1732" s="27">
        <v>43735</v>
      </c>
      <c r="B1732" s="25" t="str">
        <f>VLOOKUP(A1732,holiday!A1732:G3837,6,FALSE)</f>
        <v>N</v>
      </c>
      <c r="C1732" s="25" t="s">
        <v>10</v>
      </c>
      <c r="D1732" s="25">
        <v>106043.02</v>
      </c>
      <c r="E1732" s="25" t="str">
        <f t="shared" si="108"/>
        <v>#NA</v>
      </c>
      <c r="F1732" s="25">
        <f t="shared" si="109"/>
        <v>106043.02</v>
      </c>
      <c r="G1732" s="25">
        <f t="shared" si="110"/>
        <v>106043.02</v>
      </c>
      <c r="H1732" s="25" t="str">
        <f t="shared" si="111"/>
        <v>#NA</v>
      </c>
    </row>
    <row r="1733" spans="1:8" x14ac:dyDescent="0.45">
      <c r="A1733" s="27">
        <v>43736</v>
      </c>
      <c r="B1733" s="25" t="str">
        <f>VLOOKUP(A1733,holiday!A1733:G3838,6,FALSE)</f>
        <v>N</v>
      </c>
      <c r="C1733" s="25" t="s">
        <v>9</v>
      </c>
      <c r="D1733" s="25">
        <v>108762.31</v>
      </c>
      <c r="E1733" s="25" t="str">
        <f t="shared" si="108"/>
        <v>#NA</v>
      </c>
      <c r="F1733" s="25">
        <f t="shared" si="109"/>
        <v>108762.31</v>
      </c>
      <c r="G1733" s="25" t="str">
        <f t="shared" si="110"/>
        <v>#NA</v>
      </c>
      <c r="H1733" s="25">
        <f t="shared" si="111"/>
        <v>108762.31</v>
      </c>
    </row>
    <row r="1734" spans="1:8" x14ac:dyDescent="0.45">
      <c r="A1734" s="27">
        <v>43737</v>
      </c>
      <c r="B1734" s="25" t="str">
        <f>VLOOKUP(A1734,holiday!A1734:G3839,6,FALSE)</f>
        <v>N</v>
      </c>
      <c r="C1734" s="25" t="s">
        <v>9</v>
      </c>
      <c r="D1734" s="25">
        <v>104804.09</v>
      </c>
      <c r="E1734" s="25" t="str">
        <f t="shared" si="108"/>
        <v>#NA</v>
      </c>
      <c r="F1734" s="25">
        <f t="shared" si="109"/>
        <v>104804.09</v>
      </c>
      <c r="G1734" s="25" t="str">
        <f t="shared" si="110"/>
        <v>#NA</v>
      </c>
      <c r="H1734" s="25">
        <f t="shared" si="111"/>
        <v>104804.09</v>
      </c>
    </row>
    <row r="1735" spans="1:8" x14ac:dyDescent="0.45">
      <c r="A1735" s="27">
        <v>43738</v>
      </c>
      <c r="B1735" s="25" t="str">
        <f>VLOOKUP(A1735,holiday!A1735:G3840,6,FALSE)</f>
        <v>N</v>
      </c>
      <c r="C1735" s="25" t="s">
        <v>9</v>
      </c>
      <c r="D1735" s="25">
        <v>121770.82</v>
      </c>
      <c r="E1735" s="25" t="str">
        <f t="shared" si="108"/>
        <v>#NA</v>
      </c>
      <c r="F1735" s="25">
        <f t="shared" si="109"/>
        <v>121770.82</v>
      </c>
      <c r="G1735" s="25" t="str">
        <f t="shared" si="110"/>
        <v>#NA</v>
      </c>
      <c r="H1735" s="25">
        <f t="shared" si="111"/>
        <v>121770.82</v>
      </c>
    </row>
    <row r="1736" spans="1:8" x14ac:dyDescent="0.45">
      <c r="A1736" s="27">
        <v>43739</v>
      </c>
      <c r="B1736" s="25" t="str">
        <f>VLOOKUP(A1736,holiday!A1736:G3841,6,FALSE)</f>
        <v>N</v>
      </c>
      <c r="C1736" s="25" t="s">
        <v>9</v>
      </c>
      <c r="D1736" s="25">
        <v>117265.27499999999</v>
      </c>
      <c r="E1736" s="25" t="str">
        <f t="shared" si="108"/>
        <v>#NA</v>
      </c>
      <c r="F1736" s="25">
        <f t="shared" si="109"/>
        <v>117265.27499999999</v>
      </c>
      <c r="G1736" s="25" t="str">
        <f t="shared" si="110"/>
        <v>#NA</v>
      </c>
      <c r="H1736" s="25">
        <f t="shared" si="111"/>
        <v>117265.27499999999</v>
      </c>
    </row>
    <row r="1737" spans="1:8" x14ac:dyDescent="0.45">
      <c r="A1737" s="27">
        <v>43740</v>
      </c>
      <c r="B1737" s="25" t="str">
        <f>VLOOKUP(A1737,holiday!A1737:G3842,6,FALSE)</f>
        <v>N</v>
      </c>
      <c r="C1737" s="25" t="s">
        <v>9</v>
      </c>
      <c r="D1737" s="25">
        <v>110760.825</v>
      </c>
      <c r="E1737" s="25" t="str">
        <f t="shared" si="108"/>
        <v>#NA</v>
      </c>
      <c r="F1737" s="25">
        <f t="shared" si="109"/>
        <v>110760.825</v>
      </c>
      <c r="G1737" s="25" t="str">
        <f t="shared" si="110"/>
        <v>#NA</v>
      </c>
      <c r="H1737" s="25">
        <f t="shared" si="111"/>
        <v>110760.825</v>
      </c>
    </row>
    <row r="1738" spans="1:8" x14ac:dyDescent="0.45">
      <c r="A1738" s="27">
        <v>43741</v>
      </c>
      <c r="B1738" s="25" t="str">
        <f>VLOOKUP(A1738,holiday!A1738:G3843,6,FALSE)</f>
        <v>N</v>
      </c>
      <c r="C1738" s="25" t="s">
        <v>9</v>
      </c>
      <c r="D1738" s="25">
        <v>109312.85</v>
      </c>
      <c r="E1738" s="25" t="str">
        <f t="shared" si="108"/>
        <v>#NA</v>
      </c>
      <c r="F1738" s="25">
        <f t="shared" si="109"/>
        <v>109312.85</v>
      </c>
      <c r="G1738" s="25" t="str">
        <f t="shared" si="110"/>
        <v>#NA</v>
      </c>
      <c r="H1738" s="25">
        <f t="shared" si="111"/>
        <v>109312.85</v>
      </c>
    </row>
    <row r="1739" spans="1:8" x14ac:dyDescent="0.45">
      <c r="A1739" s="27">
        <v>43742</v>
      </c>
      <c r="B1739" s="25" t="str">
        <f>VLOOKUP(A1739,holiday!A1739:G3844,6,FALSE)</f>
        <v>N</v>
      </c>
      <c r="C1739" s="25" t="s">
        <v>9</v>
      </c>
      <c r="D1739" s="25">
        <v>117512.56</v>
      </c>
      <c r="E1739" s="25" t="str">
        <f t="shared" si="108"/>
        <v>#NA</v>
      </c>
      <c r="F1739" s="25">
        <f t="shared" si="109"/>
        <v>117512.56</v>
      </c>
      <c r="G1739" s="25" t="str">
        <f t="shared" si="110"/>
        <v>#NA</v>
      </c>
      <c r="H1739" s="25">
        <f t="shared" si="111"/>
        <v>117512.56</v>
      </c>
    </row>
    <row r="1740" spans="1:8" x14ac:dyDescent="0.45">
      <c r="A1740" s="27">
        <v>43743</v>
      </c>
      <c r="B1740" s="25" t="str">
        <f>VLOOKUP(A1740,holiday!A1740:G3845,6,FALSE)</f>
        <v>N</v>
      </c>
      <c r="C1740" s="25" t="s">
        <v>9</v>
      </c>
      <c r="D1740" s="25">
        <v>101386.01</v>
      </c>
      <c r="E1740" s="25" t="str">
        <f t="shared" si="108"/>
        <v>#NA</v>
      </c>
      <c r="F1740" s="25">
        <f t="shared" si="109"/>
        <v>101386.01</v>
      </c>
      <c r="G1740" s="25" t="str">
        <f t="shared" si="110"/>
        <v>#NA</v>
      </c>
      <c r="H1740" s="25">
        <f t="shared" si="111"/>
        <v>101386.01</v>
      </c>
    </row>
    <row r="1741" spans="1:8" x14ac:dyDescent="0.45">
      <c r="A1741" s="27">
        <v>43744</v>
      </c>
      <c r="B1741" s="25" t="str">
        <f>VLOOKUP(A1741,holiday!A1741:G3846,6,FALSE)</f>
        <v>N</v>
      </c>
      <c r="C1741" s="25" t="s">
        <v>9</v>
      </c>
      <c r="D1741" s="25">
        <v>93011.345000000001</v>
      </c>
      <c r="E1741" s="25" t="str">
        <f t="shared" si="108"/>
        <v>#NA</v>
      </c>
      <c r="F1741" s="25">
        <f t="shared" si="109"/>
        <v>93011.345000000001</v>
      </c>
      <c r="G1741" s="25" t="str">
        <f t="shared" si="110"/>
        <v>#NA</v>
      </c>
      <c r="H1741" s="25">
        <f t="shared" si="111"/>
        <v>93011.345000000001</v>
      </c>
    </row>
    <row r="1742" spans="1:8" x14ac:dyDescent="0.45">
      <c r="A1742" s="27">
        <v>43745</v>
      </c>
      <c r="B1742" s="25" t="str">
        <f>VLOOKUP(A1742,holiday!A1742:G3847,6,FALSE)</f>
        <v>N</v>
      </c>
      <c r="C1742" s="25" t="s">
        <v>9</v>
      </c>
      <c r="D1742" s="25">
        <v>113296.31</v>
      </c>
      <c r="E1742" s="25" t="str">
        <f t="shared" si="108"/>
        <v>#NA</v>
      </c>
      <c r="F1742" s="25">
        <f t="shared" si="109"/>
        <v>113296.31</v>
      </c>
      <c r="G1742" s="25" t="str">
        <f t="shared" si="110"/>
        <v>#NA</v>
      </c>
      <c r="H1742" s="25">
        <f t="shared" si="111"/>
        <v>113296.31</v>
      </c>
    </row>
    <row r="1743" spans="1:8" x14ac:dyDescent="0.45">
      <c r="A1743" s="27">
        <v>43746</v>
      </c>
      <c r="B1743" s="25" t="str">
        <f>VLOOKUP(A1743,holiday!A1743:G3848,6,FALSE)</f>
        <v>Y</v>
      </c>
      <c r="C1743" s="25" t="s">
        <v>9</v>
      </c>
      <c r="D1743" s="25">
        <v>117504.77499999999</v>
      </c>
      <c r="E1743" s="25" t="str">
        <f t="shared" si="108"/>
        <v>#NA</v>
      </c>
      <c r="F1743" s="25" t="str">
        <f t="shared" si="109"/>
        <v>#NA</v>
      </c>
      <c r="G1743" s="25" t="str">
        <f t="shared" si="110"/>
        <v>#NA</v>
      </c>
      <c r="H1743" s="25">
        <f t="shared" si="111"/>
        <v>117504.77499999999</v>
      </c>
    </row>
    <row r="1744" spans="1:8" x14ac:dyDescent="0.45">
      <c r="A1744" s="27">
        <v>43747</v>
      </c>
      <c r="B1744" s="25" t="str">
        <f>VLOOKUP(A1744,holiday!A1744:G3849,6,FALSE)</f>
        <v>Y</v>
      </c>
      <c r="C1744" s="25" t="s">
        <v>9</v>
      </c>
      <c r="D1744" s="25">
        <v>122771.82</v>
      </c>
      <c r="E1744" s="25" t="str">
        <f t="shared" si="108"/>
        <v>#NA</v>
      </c>
      <c r="F1744" s="25" t="str">
        <f t="shared" si="109"/>
        <v>#NA</v>
      </c>
      <c r="G1744" s="25" t="str">
        <f t="shared" si="110"/>
        <v>#NA</v>
      </c>
      <c r="H1744" s="25">
        <f t="shared" si="111"/>
        <v>122771.82</v>
      </c>
    </row>
    <row r="1745" spans="1:8" x14ac:dyDescent="0.45">
      <c r="A1745" s="27">
        <v>43748</v>
      </c>
      <c r="B1745" s="25" t="str">
        <f>VLOOKUP(A1745,holiday!A1745:G3850,6,FALSE)</f>
        <v>Y</v>
      </c>
      <c r="C1745" s="25" t="s">
        <v>9</v>
      </c>
      <c r="D1745" s="25">
        <v>123692.08</v>
      </c>
      <c r="E1745" s="25" t="str">
        <f t="shared" si="108"/>
        <v>#NA</v>
      </c>
      <c r="F1745" s="25" t="str">
        <f t="shared" si="109"/>
        <v>#NA</v>
      </c>
      <c r="G1745" s="25" t="str">
        <f t="shared" si="110"/>
        <v>#NA</v>
      </c>
      <c r="H1745" s="25">
        <f t="shared" si="111"/>
        <v>123692.08</v>
      </c>
    </row>
    <row r="1746" spans="1:8" x14ac:dyDescent="0.45">
      <c r="A1746" s="27">
        <v>43749</v>
      </c>
      <c r="B1746" s="25" t="str">
        <f>VLOOKUP(A1746,holiday!A1746:G3851,6,FALSE)</f>
        <v>Y</v>
      </c>
      <c r="C1746" s="25" t="s">
        <v>9</v>
      </c>
      <c r="D1746" s="25">
        <v>115250.505</v>
      </c>
      <c r="E1746" s="25" t="str">
        <f t="shared" si="108"/>
        <v>#NA</v>
      </c>
      <c r="F1746" s="25" t="str">
        <f t="shared" si="109"/>
        <v>#NA</v>
      </c>
      <c r="G1746" s="25" t="str">
        <f t="shared" si="110"/>
        <v>#NA</v>
      </c>
      <c r="H1746" s="25">
        <f t="shared" si="111"/>
        <v>115250.505</v>
      </c>
    </row>
    <row r="1747" spans="1:8" x14ac:dyDescent="0.45">
      <c r="A1747" s="27">
        <v>43750</v>
      </c>
      <c r="B1747" s="25" t="str">
        <f>VLOOKUP(A1747,holiday!A1747:G3852,6,FALSE)</f>
        <v>Y</v>
      </c>
      <c r="C1747" s="25" t="s">
        <v>9</v>
      </c>
      <c r="D1747" s="25">
        <v>101053.36500000001</v>
      </c>
      <c r="E1747" s="25" t="str">
        <f t="shared" si="108"/>
        <v>#NA</v>
      </c>
      <c r="F1747" s="25" t="str">
        <f t="shared" si="109"/>
        <v>#NA</v>
      </c>
      <c r="G1747" s="25" t="str">
        <f t="shared" si="110"/>
        <v>#NA</v>
      </c>
      <c r="H1747" s="25">
        <f t="shared" si="111"/>
        <v>101053.36500000001</v>
      </c>
    </row>
    <row r="1748" spans="1:8" x14ac:dyDescent="0.45">
      <c r="A1748" s="27">
        <v>43751</v>
      </c>
      <c r="B1748" s="25" t="str">
        <f>VLOOKUP(A1748,holiday!A1748:G3853,6,FALSE)</f>
        <v>Y</v>
      </c>
      <c r="C1748" s="25" t="s">
        <v>9</v>
      </c>
      <c r="D1748" s="25">
        <v>94744.7</v>
      </c>
      <c r="E1748" s="25" t="str">
        <f t="shared" si="108"/>
        <v>#NA</v>
      </c>
      <c r="F1748" s="25" t="str">
        <f t="shared" si="109"/>
        <v>#NA</v>
      </c>
      <c r="G1748" s="25" t="str">
        <f t="shared" si="110"/>
        <v>#NA</v>
      </c>
      <c r="H1748" s="25">
        <f t="shared" si="111"/>
        <v>94744.7</v>
      </c>
    </row>
    <row r="1749" spans="1:8" x14ac:dyDescent="0.45">
      <c r="A1749" s="27">
        <v>43752</v>
      </c>
      <c r="B1749" s="25" t="str">
        <f>VLOOKUP(A1749,holiday!A1749:G3854,6,FALSE)</f>
        <v>Y</v>
      </c>
      <c r="C1749" s="25" t="s">
        <v>9</v>
      </c>
      <c r="D1749" s="25">
        <v>110290.12</v>
      </c>
      <c r="E1749" s="25" t="str">
        <f t="shared" si="108"/>
        <v>#NA</v>
      </c>
      <c r="F1749" s="25" t="str">
        <f t="shared" si="109"/>
        <v>#NA</v>
      </c>
      <c r="G1749" s="25" t="str">
        <f t="shared" si="110"/>
        <v>#NA</v>
      </c>
      <c r="H1749" s="25">
        <f t="shared" si="111"/>
        <v>110290.12</v>
      </c>
    </row>
    <row r="1750" spans="1:8" x14ac:dyDescent="0.45">
      <c r="A1750" s="27">
        <v>43753</v>
      </c>
      <c r="B1750" s="25" t="str">
        <f>VLOOKUP(A1750,holiday!A1750:G3855,6,FALSE)</f>
        <v>Y</v>
      </c>
      <c r="C1750" s="25" t="s">
        <v>9</v>
      </c>
      <c r="D1750" s="25">
        <v>112052.12</v>
      </c>
      <c r="E1750" s="25" t="str">
        <f t="shared" si="108"/>
        <v>#NA</v>
      </c>
      <c r="F1750" s="25" t="str">
        <f t="shared" si="109"/>
        <v>#NA</v>
      </c>
      <c r="G1750" s="25" t="str">
        <f t="shared" si="110"/>
        <v>#NA</v>
      </c>
      <c r="H1750" s="25">
        <f t="shared" si="111"/>
        <v>112052.12</v>
      </c>
    </row>
    <row r="1751" spans="1:8" x14ac:dyDescent="0.45">
      <c r="A1751" s="27">
        <v>43754</v>
      </c>
      <c r="B1751" s="25" t="str">
        <f>VLOOKUP(A1751,holiday!A1751:G3856,6,FALSE)</f>
        <v>Y</v>
      </c>
      <c r="C1751" s="25" t="s">
        <v>9</v>
      </c>
      <c r="D1751" s="25">
        <v>117533.72</v>
      </c>
      <c r="E1751" s="25" t="str">
        <f t="shared" si="108"/>
        <v>#NA</v>
      </c>
      <c r="F1751" s="25" t="str">
        <f t="shared" si="109"/>
        <v>#NA</v>
      </c>
      <c r="G1751" s="25" t="str">
        <f t="shared" si="110"/>
        <v>#NA</v>
      </c>
      <c r="H1751" s="25">
        <f t="shared" si="111"/>
        <v>117533.72</v>
      </c>
    </row>
    <row r="1752" spans="1:8" x14ac:dyDescent="0.45">
      <c r="A1752" s="27">
        <v>43755</v>
      </c>
      <c r="B1752" s="25" t="str">
        <f>VLOOKUP(A1752,holiday!A1752:G3857,6,FALSE)</f>
        <v>Y</v>
      </c>
      <c r="C1752" s="25" t="s">
        <v>9</v>
      </c>
      <c r="D1752" s="25">
        <v>116690.04</v>
      </c>
      <c r="E1752" s="25" t="str">
        <f t="shared" si="108"/>
        <v>#NA</v>
      </c>
      <c r="F1752" s="25" t="str">
        <f t="shared" si="109"/>
        <v>#NA</v>
      </c>
      <c r="G1752" s="25" t="str">
        <f t="shared" si="110"/>
        <v>#NA</v>
      </c>
      <c r="H1752" s="25">
        <f t="shared" si="111"/>
        <v>116690.04</v>
      </c>
    </row>
    <row r="1753" spans="1:8" x14ac:dyDescent="0.45">
      <c r="A1753" s="27">
        <v>43756</v>
      </c>
      <c r="B1753" s="25" t="str">
        <f>VLOOKUP(A1753,holiday!A1753:G3858,6,FALSE)</f>
        <v>Y</v>
      </c>
      <c r="C1753" s="25" t="s">
        <v>9</v>
      </c>
      <c r="D1753" s="25">
        <v>109857.485</v>
      </c>
      <c r="E1753" s="25" t="str">
        <f t="shared" si="108"/>
        <v>#NA</v>
      </c>
      <c r="F1753" s="25" t="str">
        <f t="shared" si="109"/>
        <v>#NA</v>
      </c>
      <c r="G1753" s="25" t="str">
        <f t="shared" si="110"/>
        <v>#NA</v>
      </c>
      <c r="H1753" s="25">
        <f t="shared" si="111"/>
        <v>109857.485</v>
      </c>
    </row>
    <row r="1754" spans="1:8" x14ac:dyDescent="0.45">
      <c r="A1754" s="27">
        <v>43757</v>
      </c>
      <c r="B1754" s="25" t="str">
        <f>VLOOKUP(A1754,holiday!A1754:G3859,6,FALSE)</f>
        <v>Y</v>
      </c>
      <c r="C1754" s="25" t="s">
        <v>9</v>
      </c>
      <c r="D1754" s="25">
        <v>102032.495</v>
      </c>
      <c r="E1754" s="25" t="str">
        <f t="shared" si="108"/>
        <v>#NA</v>
      </c>
      <c r="F1754" s="25" t="str">
        <f t="shared" si="109"/>
        <v>#NA</v>
      </c>
      <c r="G1754" s="25" t="str">
        <f t="shared" si="110"/>
        <v>#NA</v>
      </c>
      <c r="H1754" s="25">
        <f t="shared" si="111"/>
        <v>102032.495</v>
      </c>
    </row>
    <row r="1755" spans="1:8" x14ac:dyDescent="0.45">
      <c r="A1755" s="27">
        <v>43758</v>
      </c>
      <c r="B1755" s="25" t="str">
        <f>VLOOKUP(A1755,holiday!A1755:G3860,6,FALSE)</f>
        <v>Y</v>
      </c>
      <c r="C1755" s="25" t="s">
        <v>9</v>
      </c>
      <c r="D1755" s="25">
        <v>102684.515</v>
      </c>
      <c r="E1755" s="25" t="str">
        <f t="shared" si="108"/>
        <v>#NA</v>
      </c>
      <c r="F1755" s="25" t="str">
        <f t="shared" si="109"/>
        <v>#NA</v>
      </c>
      <c r="G1755" s="25" t="str">
        <f t="shared" si="110"/>
        <v>#NA</v>
      </c>
      <c r="H1755" s="25">
        <f t="shared" si="111"/>
        <v>102684.515</v>
      </c>
    </row>
    <row r="1756" spans="1:8" x14ac:dyDescent="0.45">
      <c r="A1756" s="27">
        <v>43759</v>
      </c>
      <c r="B1756" s="25" t="str">
        <f>VLOOKUP(A1756,holiday!A1756:G3861,6,FALSE)</f>
        <v>Y</v>
      </c>
      <c r="C1756" s="25" t="s">
        <v>9</v>
      </c>
      <c r="D1756" s="25">
        <v>114502.07</v>
      </c>
      <c r="E1756" s="25" t="str">
        <f t="shared" si="108"/>
        <v>#NA</v>
      </c>
      <c r="F1756" s="25" t="str">
        <f t="shared" si="109"/>
        <v>#NA</v>
      </c>
      <c r="G1756" s="25" t="str">
        <f t="shared" si="110"/>
        <v>#NA</v>
      </c>
      <c r="H1756" s="25">
        <f t="shared" si="111"/>
        <v>114502.07</v>
      </c>
    </row>
    <row r="1757" spans="1:8" x14ac:dyDescent="0.45">
      <c r="A1757" s="27">
        <v>43760</v>
      </c>
      <c r="B1757" s="25" t="str">
        <f>VLOOKUP(A1757,holiday!A1757:G3862,6,FALSE)</f>
        <v>Y</v>
      </c>
      <c r="C1757" s="25" t="s">
        <v>9</v>
      </c>
      <c r="D1757" s="25">
        <v>114108.545</v>
      </c>
      <c r="E1757" s="25" t="str">
        <f t="shared" si="108"/>
        <v>#NA</v>
      </c>
      <c r="F1757" s="25" t="str">
        <f t="shared" si="109"/>
        <v>#NA</v>
      </c>
      <c r="G1757" s="25" t="str">
        <f t="shared" si="110"/>
        <v>#NA</v>
      </c>
      <c r="H1757" s="25">
        <f t="shared" si="111"/>
        <v>114108.545</v>
      </c>
    </row>
    <row r="1758" spans="1:8" x14ac:dyDescent="0.45">
      <c r="A1758" s="27">
        <v>43761</v>
      </c>
      <c r="B1758" s="25" t="str">
        <f>VLOOKUP(A1758,holiday!A1758:G3863,6,FALSE)</f>
        <v>Y</v>
      </c>
      <c r="C1758" s="25" t="s">
        <v>9</v>
      </c>
      <c r="D1758" s="25">
        <v>114281.61500000001</v>
      </c>
      <c r="E1758" s="25" t="str">
        <f t="shared" si="108"/>
        <v>#NA</v>
      </c>
      <c r="F1758" s="25" t="str">
        <f t="shared" si="109"/>
        <v>#NA</v>
      </c>
      <c r="G1758" s="25" t="str">
        <f t="shared" si="110"/>
        <v>#NA</v>
      </c>
      <c r="H1758" s="25">
        <f t="shared" si="111"/>
        <v>114281.61500000001</v>
      </c>
    </row>
    <row r="1759" spans="1:8" x14ac:dyDescent="0.45">
      <c r="A1759" s="27">
        <v>43762</v>
      </c>
      <c r="B1759" s="25" t="str">
        <f>VLOOKUP(A1759,holiday!A1759:G3864,6,FALSE)</f>
        <v>Y</v>
      </c>
      <c r="C1759" s="25" t="s">
        <v>9</v>
      </c>
      <c r="D1759" s="25">
        <v>115442.655</v>
      </c>
      <c r="E1759" s="25" t="str">
        <f t="shared" si="108"/>
        <v>#NA</v>
      </c>
      <c r="F1759" s="25" t="str">
        <f t="shared" si="109"/>
        <v>#NA</v>
      </c>
      <c r="G1759" s="25" t="str">
        <f t="shared" si="110"/>
        <v>#NA</v>
      </c>
      <c r="H1759" s="25">
        <f t="shared" si="111"/>
        <v>115442.655</v>
      </c>
    </row>
    <row r="1760" spans="1:8" x14ac:dyDescent="0.45">
      <c r="A1760" s="27">
        <v>43763</v>
      </c>
      <c r="B1760" s="25" t="str">
        <f>VLOOKUP(A1760,holiday!A1760:G3865,6,FALSE)</f>
        <v>Y</v>
      </c>
      <c r="C1760" s="25" t="s">
        <v>9</v>
      </c>
      <c r="D1760" s="25">
        <v>109130.77</v>
      </c>
      <c r="E1760" s="25" t="str">
        <f t="shared" si="108"/>
        <v>#NA</v>
      </c>
      <c r="F1760" s="25" t="str">
        <f t="shared" si="109"/>
        <v>#NA</v>
      </c>
      <c r="G1760" s="25" t="str">
        <f t="shared" si="110"/>
        <v>#NA</v>
      </c>
      <c r="H1760" s="25">
        <f t="shared" si="111"/>
        <v>109130.77</v>
      </c>
    </row>
    <row r="1761" spans="1:8" x14ac:dyDescent="0.45">
      <c r="A1761" s="27">
        <v>43764</v>
      </c>
      <c r="B1761" s="25" t="str">
        <f>VLOOKUP(A1761,holiday!A1761:G3866,6,FALSE)</f>
        <v>Y</v>
      </c>
      <c r="C1761" s="25" t="s">
        <v>9</v>
      </c>
      <c r="D1761" s="25">
        <v>96698.285000000003</v>
      </c>
      <c r="E1761" s="25" t="str">
        <f t="shared" si="108"/>
        <v>#NA</v>
      </c>
      <c r="F1761" s="25" t="str">
        <f t="shared" si="109"/>
        <v>#NA</v>
      </c>
      <c r="G1761" s="25" t="str">
        <f t="shared" si="110"/>
        <v>#NA</v>
      </c>
      <c r="H1761" s="25">
        <f t="shared" si="111"/>
        <v>96698.285000000003</v>
      </c>
    </row>
    <row r="1762" spans="1:8" x14ac:dyDescent="0.45">
      <c r="A1762" s="27">
        <v>43765</v>
      </c>
      <c r="B1762" s="25" t="str">
        <f>VLOOKUP(A1762,holiday!A1762:G3867,6,FALSE)</f>
        <v>Y</v>
      </c>
      <c r="C1762" s="25" t="s">
        <v>9</v>
      </c>
      <c r="D1762" s="25">
        <v>102830.55499999999</v>
      </c>
      <c r="E1762" s="25" t="str">
        <f t="shared" si="108"/>
        <v>#NA</v>
      </c>
      <c r="F1762" s="25" t="str">
        <f t="shared" si="109"/>
        <v>#NA</v>
      </c>
      <c r="G1762" s="25" t="str">
        <f t="shared" si="110"/>
        <v>#NA</v>
      </c>
      <c r="H1762" s="25">
        <f t="shared" si="111"/>
        <v>102830.55499999999</v>
      </c>
    </row>
    <row r="1763" spans="1:8" x14ac:dyDescent="0.45">
      <c r="A1763" s="27">
        <v>43766</v>
      </c>
      <c r="B1763" s="25" t="str">
        <f>VLOOKUP(A1763,holiday!A1763:G3868,6,FALSE)</f>
        <v>Y</v>
      </c>
      <c r="C1763" s="25" t="s">
        <v>9</v>
      </c>
      <c r="D1763" s="25">
        <v>112634.63499999999</v>
      </c>
      <c r="E1763" s="25" t="str">
        <f t="shared" si="108"/>
        <v>#NA</v>
      </c>
      <c r="F1763" s="25" t="str">
        <f t="shared" si="109"/>
        <v>#NA</v>
      </c>
      <c r="G1763" s="25" t="str">
        <f t="shared" si="110"/>
        <v>#NA</v>
      </c>
      <c r="H1763" s="25">
        <f t="shared" si="111"/>
        <v>112634.63499999999</v>
      </c>
    </row>
    <row r="1764" spans="1:8" x14ac:dyDescent="0.45">
      <c r="A1764" s="27">
        <v>43767</v>
      </c>
      <c r="B1764" s="25" t="str">
        <f>VLOOKUP(A1764,holiday!A1764:G3869,6,FALSE)</f>
        <v>Y</v>
      </c>
      <c r="C1764" s="25" t="s">
        <v>9</v>
      </c>
      <c r="D1764" s="25">
        <v>111887.405</v>
      </c>
      <c r="E1764" s="25" t="str">
        <f t="shared" si="108"/>
        <v>#NA</v>
      </c>
      <c r="F1764" s="25" t="str">
        <f t="shared" si="109"/>
        <v>#NA</v>
      </c>
      <c r="G1764" s="25" t="str">
        <f t="shared" si="110"/>
        <v>#NA</v>
      </c>
      <c r="H1764" s="25">
        <f t="shared" si="111"/>
        <v>111887.405</v>
      </c>
    </row>
    <row r="1765" spans="1:8" x14ac:dyDescent="0.45">
      <c r="A1765" s="27">
        <v>43768</v>
      </c>
      <c r="B1765" s="25" t="str">
        <f>VLOOKUP(A1765,holiday!A1765:G3870,6,FALSE)</f>
        <v>Y</v>
      </c>
      <c r="C1765" s="25" t="s">
        <v>9</v>
      </c>
      <c r="D1765" s="25">
        <v>117375.73</v>
      </c>
      <c r="E1765" s="25" t="str">
        <f t="shared" si="108"/>
        <v>#NA</v>
      </c>
      <c r="F1765" s="25" t="str">
        <f t="shared" si="109"/>
        <v>#NA</v>
      </c>
      <c r="G1765" s="25" t="str">
        <f t="shared" si="110"/>
        <v>#NA</v>
      </c>
      <c r="H1765" s="25">
        <f t="shared" si="111"/>
        <v>117375.73</v>
      </c>
    </row>
    <row r="1766" spans="1:8" x14ac:dyDescent="0.45">
      <c r="A1766" s="27">
        <v>43769</v>
      </c>
      <c r="B1766" s="25" t="str">
        <f>VLOOKUP(A1766,holiday!A1766:G3871,6,FALSE)</f>
        <v>Y</v>
      </c>
      <c r="C1766" s="25" t="s">
        <v>9</v>
      </c>
      <c r="D1766" s="25">
        <v>121752.875</v>
      </c>
      <c r="E1766" s="25" t="str">
        <f t="shared" si="108"/>
        <v>#NA</v>
      </c>
      <c r="F1766" s="25" t="str">
        <f t="shared" si="109"/>
        <v>#NA</v>
      </c>
      <c r="G1766" s="25" t="str">
        <f t="shared" si="110"/>
        <v>#NA</v>
      </c>
      <c r="H1766" s="25">
        <f t="shared" si="111"/>
        <v>121752.875</v>
      </c>
    </row>
    <row r="1767" spans="1:8" x14ac:dyDescent="0.45">
      <c r="A1767" s="27">
        <v>43770</v>
      </c>
      <c r="B1767" s="25" t="str">
        <f>VLOOKUP(A1767,holiday!A1767:G3872,6,FALSE)</f>
        <v>Y</v>
      </c>
      <c r="C1767" s="25" t="s">
        <v>9</v>
      </c>
      <c r="D1767" s="25">
        <v>130510.905</v>
      </c>
      <c r="E1767" s="25" t="str">
        <f t="shared" si="108"/>
        <v>#NA</v>
      </c>
      <c r="F1767" s="25" t="str">
        <f t="shared" si="109"/>
        <v>#NA</v>
      </c>
      <c r="G1767" s="25" t="str">
        <f t="shared" si="110"/>
        <v>#NA</v>
      </c>
      <c r="H1767" s="25">
        <f t="shared" si="111"/>
        <v>130510.905</v>
      </c>
    </row>
    <row r="1768" spans="1:8" x14ac:dyDescent="0.45">
      <c r="A1768" s="27">
        <v>43771</v>
      </c>
      <c r="B1768" s="25" t="str">
        <f>VLOOKUP(A1768,holiday!A1768:G3873,6,FALSE)</f>
        <v>Y</v>
      </c>
      <c r="C1768" s="25" t="s">
        <v>9</v>
      </c>
      <c r="D1768" s="25">
        <v>105806.825</v>
      </c>
      <c r="E1768" s="25" t="str">
        <f t="shared" si="108"/>
        <v>#NA</v>
      </c>
      <c r="F1768" s="25" t="str">
        <f t="shared" si="109"/>
        <v>#NA</v>
      </c>
      <c r="G1768" s="25" t="str">
        <f t="shared" si="110"/>
        <v>#NA</v>
      </c>
      <c r="H1768" s="25">
        <f t="shared" si="111"/>
        <v>105806.825</v>
      </c>
    </row>
    <row r="1769" spans="1:8" x14ac:dyDescent="0.45">
      <c r="A1769" s="27">
        <v>43772</v>
      </c>
      <c r="B1769" s="25" t="str">
        <f>VLOOKUP(A1769,holiday!A1769:G3874,6,FALSE)</f>
        <v>Y</v>
      </c>
      <c r="C1769" s="25" t="s">
        <v>9</v>
      </c>
      <c r="D1769" s="25">
        <v>96867.014999999999</v>
      </c>
      <c r="E1769" s="25" t="str">
        <f t="shared" si="108"/>
        <v>#NA</v>
      </c>
      <c r="F1769" s="25" t="str">
        <f t="shared" si="109"/>
        <v>#NA</v>
      </c>
      <c r="G1769" s="25" t="str">
        <f t="shared" si="110"/>
        <v>#NA</v>
      </c>
      <c r="H1769" s="25">
        <f t="shared" si="111"/>
        <v>96867.014999999999</v>
      </c>
    </row>
    <row r="1770" spans="1:8" x14ac:dyDescent="0.45">
      <c r="A1770" s="27">
        <v>43773</v>
      </c>
      <c r="B1770" s="25" t="str">
        <f>VLOOKUP(A1770,holiday!A1770:G3875,6,FALSE)</f>
        <v>Y</v>
      </c>
      <c r="C1770" s="25" t="s">
        <v>9</v>
      </c>
      <c r="D1770" s="25">
        <v>107279.84</v>
      </c>
      <c r="E1770" s="25" t="str">
        <f t="shared" si="108"/>
        <v>#NA</v>
      </c>
      <c r="F1770" s="25" t="str">
        <f t="shared" si="109"/>
        <v>#NA</v>
      </c>
      <c r="G1770" s="25" t="str">
        <f t="shared" si="110"/>
        <v>#NA</v>
      </c>
      <c r="H1770" s="25">
        <f t="shared" si="111"/>
        <v>107279.84</v>
      </c>
    </row>
    <row r="1771" spans="1:8" x14ac:dyDescent="0.45">
      <c r="A1771" s="27">
        <v>43774</v>
      </c>
      <c r="B1771" s="25" t="str">
        <f>VLOOKUP(A1771,holiday!A1771:G3876,6,FALSE)</f>
        <v>Y</v>
      </c>
      <c r="C1771" s="25" t="s">
        <v>10</v>
      </c>
      <c r="D1771" s="25">
        <v>96817</v>
      </c>
      <c r="E1771" s="25" t="str">
        <f t="shared" si="108"/>
        <v>#NA</v>
      </c>
      <c r="F1771" s="25" t="str">
        <f t="shared" si="109"/>
        <v>#NA</v>
      </c>
      <c r="G1771" s="25">
        <f t="shared" si="110"/>
        <v>96817</v>
      </c>
      <c r="H1771" s="25" t="str">
        <f t="shared" si="111"/>
        <v>#NA</v>
      </c>
    </row>
    <row r="1772" spans="1:8" x14ac:dyDescent="0.45">
      <c r="A1772" s="27">
        <v>43775</v>
      </c>
      <c r="B1772" s="25" t="str">
        <f>VLOOKUP(A1772,holiday!A1772:G3877,6,FALSE)</f>
        <v>Y</v>
      </c>
      <c r="C1772" s="25" t="s">
        <v>9</v>
      </c>
      <c r="D1772" s="25">
        <v>104381.38</v>
      </c>
      <c r="E1772" s="25" t="str">
        <f t="shared" si="108"/>
        <v>#NA</v>
      </c>
      <c r="F1772" s="25" t="str">
        <f t="shared" si="109"/>
        <v>#NA</v>
      </c>
      <c r="G1772" s="25" t="str">
        <f t="shared" si="110"/>
        <v>#NA</v>
      </c>
      <c r="H1772" s="25">
        <f t="shared" si="111"/>
        <v>104381.38</v>
      </c>
    </row>
    <row r="1773" spans="1:8" x14ac:dyDescent="0.45">
      <c r="A1773" s="27">
        <v>43776</v>
      </c>
      <c r="B1773" s="25" t="str">
        <f>VLOOKUP(A1773,holiday!A1773:G3878,6,FALSE)</f>
        <v>Y</v>
      </c>
      <c r="C1773" s="25" t="s">
        <v>9</v>
      </c>
      <c r="D1773" s="25">
        <v>115132.64</v>
      </c>
      <c r="E1773" s="25" t="str">
        <f t="shared" si="108"/>
        <v>#NA</v>
      </c>
      <c r="F1773" s="25" t="str">
        <f t="shared" si="109"/>
        <v>#NA</v>
      </c>
      <c r="G1773" s="25" t="str">
        <f t="shared" si="110"/>
        <v>#NA</v>
      </c>
      <c r="H1773" s="25">
        <f t="shared" si="111"/>
        <v>115132.64</v>
      </c>
    </row>
    <row r="1774" spans="1:8" x14ac:dyDescent="0.45">
      <c r="A1774" s="27">
        <v>43777</v>
      </c>
      <c r="B1774" s="25" t="str">
        <f>VLOOKUP(A1774,holiday!A1774:G3879,6,FALSE)</f>
        <v>Y</v>
      </c>
      <c r="C1774" s="25" t="s">
        <v>9</v>
      </c>
      <c r="D1774" s="25">
        <v>113954.78</v>
      </c>
      <c r="E1774" s="25" t="str">
        <f t="shared" si="108"/>
        <v>#NA</v>
      </c>
      <c r="F1774" s="25" t="str">
        <f t="shared" si="109"/>
        <v>#NA</v>
      </c>
      <c r="G1774" s="25" t="str">
        <f t="shared" si="110"/>
        <v>#NA</v>
      </c>
      <c r="H1774" s="25">
        <f t="shared" si="111"/>
        <v>113954.78</v>
      </c>
    </row>
    <row r="1775" spans="1:8" x14ac:dyDescent="0.45">
      <c r="A1775" s="27">
        <v>43778</v>
      </c>
      <c r="B1775" s="25" t="str">
        <f>VLOOKUP(A1775,holiday!A1775:G3880,6,FALSE)</f>
        <v>Y</v>
      </c>
      <c r="C1775" s="25" t="s">
        <v>9</v>
      </c>
      <c r="D1775" s="25">
        <v>108924.79</v>
      </c>
      <c r="E1775" s="25" t="str">
        <f t="shared" si="108"/>
        <v>#NA</v>
      </c>
      <c r="F1775" s="25" t="str">
        <f t="shared" si="109"/>
        <v>#NA</v>
      </c>
      <c r="G1775" s="25" t="str">
        <f t="shared" si="110"/>
        <v>#NA</v>
      </c>
      <c r="H1775" s="25">
        <f t="shared" si="111"/>
        <v>108924.79</v>
      </c>
    </row>
    <row r="1776" spans="1:8" x14ac:dyDescent="0.45">
      <c r="A1776" s="27">
        <v>43779</v>
      </c>
      <c r="B1776" s="25" t="str">
        <f>VLOOKUP(A1776,holiday!A1776:G3881,6,FALSE)</f>
        <v>Y</v>
      </c>
      <c r="C1776" s="25" t="s">
        <v>9</v>
      </c>
      <c r="D1776" s="25">
        <v>101550.045</v>
      </c>
      <c r="E1776" s="25" t="str">
        <f t="shared" si="108"/>
        <v>#NA</v>
      </c>
      <c r="F1776" s="25" t="str">
        <f t="shared" si="109"/>
        <v>#NA</v>
      </c>
      <c r="G1776" s="25" t="str">
        <f t="shared" si="110"/>
        <v>#NA</v>
      </c>
      <c r="H1776" s="25">
        <f t="shared" si="111"/>
        <v>101550.045</v>
      </c>
    </row>
    <row r="1777" spans="1:8" x14ac:dyDescent="0.45">
      <c r="A1777" s="27">
        <v>43780</v>
      </c>
      <c r="B1777" s="25" t="str">
        <f>VLOOKUP(A1777,holiday!A1777:G3882,6,FALSE)</f>
        <v>Y</v>
      </c>
      <c r="C1777" s="25" t="s">
        <v>9</v>
      </c>
      <c r="D1777" s="25">
        <v>106758.95</v>
      </c>
      <c r="E1777" s="25" t="str">
        <f t="shared" si="108"/>
        <v>#NA</v>
      </c>
      <c r="F1777" s="25" t="str">
        <f t="shared" si="109"/>
        <v>#NA</v>
      </c>
      <c r="G1777" s="25" t="str">
        <f t="shared" si="110"/>
        <v>#NA</v>
      </c>
      <c r="H1777" s="25">
        <f t="shared" si="111"/>
        <v>106758.95</v>
      </c>
    </row>
    <row r="1778" spans="1:8" x14ac:dyDescent="0.45">
      <c r="A1778" s="27">
        <v>43781</v>
      </c>
      <c r="B1778" s="25" t="str">
        <f>VLOOKUP(A1778,holiday!A1778:G3883,6,FALSE)</f>
        <v>Y</v>
      </c>
      <c r="C1778" s="25" t="s">
        <v>9</v>
      </c>
      <c r="D1778" s="25">
        <v>104303.46</v>
      </c>
      <c r="E1778" s="25" t="str">
        <f t="shared" si="108"/>
        <v>#NA</v>
      </c>
      <c r="F1778" s="25" t="str">
        <f t="shared" si="109"/>
        <v>#NA</v>
      </c>
      <c r="G1778" s="25" t="str">
        <f t="shared" si="110"/>
        <v>#NA</v>
      </c>
      <c r="H1778" s="25">
        <f t="shared" si="111"/>
        <v>104303.46</v>
      </c>
    </row>
    <row r="1779" spans="1:8" x14ac:dyDescent="0.45">
      <c r="A1779" s="27">
        <v>43782</v>
      </c>
      <c r="B1779" s="25" t="str">
        <f>VLOOKUP(A1779,holiday!A1779:G3884,6,FALSE)</f>
        <v>Y</v>
      </c>
      <c r="C1779" s="25" t="s">
        <v>9</v>
      </c>
      <c r="D1779" s="25">
        <v>112573.54</v>
      </c>
      <c r="E1779" s="25" t="str">
        <f t="shared" si="108"/>
        <v>#NA</v>
      </c>
      <c r="F1779" s="25" t="str">
        <f t="shared" si="109"/>
        <v>#NA</v>
      </c>
      <c r="G1779" s="25" t="str">
        <f t="shared" si="110"/>
        <v>#NA</v>
      </c>
      <c r="H1779" s="25">
        <f t="shared" si="111"/>
        <v>112573.54</v>
      </c>
    </row>
    <row r="1780" spans="1:8" x14ac:dyDescent="0.45">
      <c r="A1780" s="27">
        <v>43783</v>
      </c>
      <c r="B1780" s="25" t="str">
        <f>VLOOKUP(A1780,holiday!A1780:G3885,6,FALSE)</f>
        <v>Y</v>
      </c>
      <c r="C1780" s="25" t="s">
        <v>9</v>
      </c>
      <c r="D1780" s="25">
        <v>109828.93</v>
      </c>
      <c r="E1780" s="25" t="str">
        <f t="shared" si="108"/>
        <v>#NA</v>
      </c>
      <c r="F1780" s="25" t="str">
        <f t="shared" si="109"/>
        <v>#NA</v>
      </c>
      <c r="G1780" s="25" t="str">
        <f t="shared" si="110"/>
        <v>#NA</v>
      </c>
      <c r="H1780" s="25">
        <f t="shared" si="111"/>
        <v>109828.93</v>
      </c>
    </row>
    <row r="1781" spans="1:8" x14ac:dyDescent="0.45">
      <c r="A1781" s="27">
        <v>43784</v>
      </c>
      <c r="B1781" s="25" t="str">
        <f>VLOOKUP(A1781,holiday!A1781:G3886,6,FALSE)</f>
        <v>Y</v>
      </c>
      <c r="C1781" s="25" t="s">
        <v>9</v>
      </c>
      <c r="D1781" s="25">
        <v>110954.755</v>
      </c>
      <c r="E1781" s="25" t="str">
        <f t="shared" si="108"/>
        <v>#NA</v>
      </c>
      <c r="F1781" s="25" t="str">
        <f t="shared" si="109"/>
        <v>#NA</v>
      </c>
      <c r="G1781" s="25" t="str">
        <f t="shared" si="110"/>
        <v>#NA</v>
      </c>
      <c r="H1781" s="25">
        <f t="shared" si="111"/>
        <v>110954.755</v>
      </c>
    </row>
    <row r="1782" spans="1:8" x14ac:dyDescent="0.45">
      <c r="A1782" s="27">
        <v>43785</v>
      </c>
      <c r="B1782" s="25" t="str">
        <f>VLOOKUP(A1782,holiday!A1782:G3887,6,FALSE)</f>
        <v>Y</v>
      </c>
      <c r="C1782" s="25" t="s">
        <v>9</v>
      </c>
      <c r="D1782" s="25">
        <v>97646.12</v>
      </c>
      <c r="E1782" s="25" t="str">
        <f t="shared" si="108"/>
        <v>#NA</v>
      </c>
      <c r="F1782" s="25" t="str">
        <f t="shared" si="109"/>
        <v>#NA</v>
      </c>
      <c r="G1782" s="25" t="str">
        <f t="shared" si="110"/>
        <v>#NA</v>
      </c>
      <c r="H1782" s="25">
        <f t="shared" si="111"/>
        <v>97646.12</v>
      </c>
    </row>
    <row r="1783" spans="1:8" x14ac:dyDescent="0.45">
      <c r="A1783" s="27">
        <v>43786</v>
      </c>
      <c r="B1783" s="25" t="str">
        <f>VLOOKUP(A1783,holiday!A1783:G3888,6,FALSE)</f>
        <v>Y</v>
      </c>
      <c r="C1783" s="25" t="s">
        <v>9</v>
      </c>
      <c r="D1783" s="25">
        <v>96742.49</v>
      </c>
      <c r="E1783" s="25" t="str">
        <f t="shared" si="108"/>
        <v>#NA</v>
      </c>
      <c r="F1783" s="25" t="str">
        <f t="shared" si="109"/>
        <v>#NA</v>
      </c>
      <c r="G1783" s="25" t="str">
        <f t="shared" si="110"/>
        <v>#NA</v>
      </c>
      <c r="H1783" s="25">
        <f t="shared" si="111"/>
        <v>96742.49</v>
      </c>
    </row>
    <row r="1784" spans="1:8" x14ac:dyDescent="0.45">
      <c r="A1784" s="27">
        <v>43787</v>
      </c>
      <c r="B1784" s="25" t="str">
        <f>VLOOKUP(A1784,holiday!A1784:G3889,6,FALSE)</f>
        <v>Y</v>
      </c>
      <c r="C1784" s="25" t="s">
        <v>9</v>
      </c>
      <c r="D1784" s="25">
        <v>109148.25</v>
      </c>
      <c r="E1784" s="25" t="str">
        <f t="shared" si="108"/>
        <v>#NA</v>
      </c>
      <c r="F1784" s="25" t="str">
        <f t="shared" si="109"/>
        <v>#NA</v>
      </c>
      <c r="G1784" s="25" t="str">
        <f t="shared" si="110"/>
        <v>#NA</v>
      </c>
      <c r="H1784" s="25">
        <f t="shared" si="111"/>
        <v>109148.25</v>
      </c>
    </row>
    <row r="1785" spans="1:8" x14ac:dyDescent="0.45">
      <c r="A1785" s="27">
        <v>43788</v>
      </c>
      <c r="B1785" s="25" t="str">
        <f>VLOOKUP(A1785,holiday!A1785:G3890,6,FALSE)</f>
        <v>Y</v>
      </c>
      <c r="C1785" s="25" t="s">
        <v>9</v>
      </c>
      <c r="D1785" s="25">
        <v>112033.87</v>
      </c>
      <c r="E1785" s="25" t="str">
        <f t="shared" si="108"/>
        <v>#NA</v>
      </c>
      <c r="F1785" s="25" t="str">
        <f t="shared" si="109"/>
        <v>#NA</v>
      </c>
      <c r="G1785" s="25" t="str">
        <f t="shared" si="110"/>
        <v>#NA</v>
      </c>
      <c r="H1785" s="25">
        <f t="shared" si="111"/>
        <v>112033.87</v>
      </c>
    </row>
    <row r="1786" spans="1:8" x14ac:dyDescent="0.45">
      <c r="A1786" s="27">
        <v>43789</v>
      </c>
      <c r="B1786" s="25" t="str">
        <f>VLOOKUP(A1786,holiday!A1786:G3891,6,FALSE)</f>
        <v>Y</v>
      </c>
      <c r="C1786" s="25" t="s">
        <v>9</v>
      </c>
      <c r="D1786" s="25">
        <v>119736.125</v>
      </c>
      <c r="E1786" s="25" t="str">
        <f t="shared" si="108"/>
        <v>#NA</v>
      </c>
      <c r="F1786" s="25" t="str">
        <f t="shared" si="109"/>
        <v>#NA</v>
      </c>
      <c r="G1786" s="25" t="str">
        <f t="shared" si="110"/>
        <v>#NA</v>
      </c>
      <c r="H1786" s="25">
        <f t="shared" si="111"/>
        <v>119736.125</v>
      </c>
    </row>
    <row r="1787" spans="1:8" x14ac:dyDescent="0.45">
      <c r="A1787" s="27">
        <v>43790</v>
      </c>
      <c r="B1787" s="25" t="str">
        <f>VLOOKUP(A1787,holiday!A1787:G3892,6,FALSE)</f>
        <v>Y</v>
      </c>
      <c r="C1787" s="25" t="s">
        <v>9</v>
      </c>
      <c r="D1787" s="25">
        <v>131312</v>
      </c>
      <c r="E1787" s="25" t="str">
        <f t="shared" si="108"/>
        <v>#NA</v>
      </c>
      <c r="F1787" s="25" t="str">
        <f t="shared" si="109"/>
        <v>#NA</v>
      </c>
      <c r="G1787" s="25" t="str">
        <f t="shared" si="110"/>
        <v>#NA</v>
      </c>
      <c r="H1787" s="25">
        <f t="shared" si="111"/>
        <v>131312</v>
      </c>
    </row>
    <row r="1788" spans="1:8" x14ac:dyDescent="0.45">
      <c r="A1788" s="27">
        <v>43791</v>
      </c>
      <c r="B1788" s="25" t="str">
        <f>VLOOKUP(A1788,holiday!A1788:G3893,6,FALSE)</f>
        <v>Y</v>
      </c>
      <c r="C1788" s="25" t="s">
        <v>9</v>
      </c>
      <c r="D1788" s="25">
        <v>109049.36500000001</v>
      </c>
      <c r="E1788" s="25" t="str">
        <f t="shared" si="108"/>
        <v>#NA</v>
      </c>
      <c r="F1788" s="25" t="str">
        <f t="shared" si="109"/>
        <v>#NA</v>
      </c>
      <c r="G1788" s="25" t="str">
        <f t="shared" si="110"/>
        <v>#NA</v>
      </c>
      <c r="H1788" s="25">
        <f t="shared" si="111"/>
        <v>109049.36500000001</v>
      </c>
    </row>
    <row r="1789" spans="1:8" x14ac:dyDescent="0.45">
      <c r="A1789" s="27">
        <v>43792</v>
      </c>
      <c r="B1789" s="25" t="str">
        <f>VLOOKUP(A1789,holiday!A1789:G3894,6,FALSE)</f>
        <v>Y</v>
      </c>
      <c r="C1789" s="25" t="s">
        <v>9</v>
      </c>
      <c r="D1789" s="25">
        <v>97245.764999999999</v>
      </c>
      <c r="E1789" s="25" t="str">
        <f t="shared" si="108"/>
        <v>#NA</v>
      </c>
      <c r="F1789" s="25" t="str">
        <f t="shared" si="109"/>
        <v>#NA</v>
      </c>
      <c r="G1789" s="25" t="str">
        <f t="shared" si="110"/>
        <v>#NA</v>
      </c>
      <c r="H1789" s="25">
        <f t="shared" si="111"/>
        <v>97245.764999999999</v>
      </c>
    </row>
    <row r="1790" spans="1:8" x14ac:dyDescent="0.45">
      <c r="A1790" s="27">
        <v>43793</v>
      </c>
      <c r="B1790" s="25" t="str">
        <f>VLOOKUP(A1790,holiday!A1790:G3895,6,FALSE)</f>
        <v>Y</v>
      </c>
      <c r="C1790" s="25" t="s">
        <v>9</v>
      </c>
      <c r="D1790" s="25">
        <v>96778.25</v>
      </c>
      <c r="E1790" s="25" t="str">
        <f t="shared" si="108"/>
        <v>#NA</v>
      </c>
      <c r="F1790" s="25" t="str">
        <f t="shared" si="109"/>
        <v>#NA</v>
      </c>
      <c r="G1790" s="25" t="str">
        <f t="shared" si="110"/>
        <v>#NA</v>
      </c>
      <c r="H1790" s="25">
        <f t="shared" si="111"/>
        <v>96778.25</v>
      </c>
    </row>
    <row r="1791" spans="1:8" x14ac:dyDescent="0.45">
      <c r="A1791" s="27">
        <v>43794</v>
      </c>
      <c r="B1791" s="25" t="str">
        <f>VLOOKUP(A1791,holiday!A1791:G3896,6,FALSE)</f>
        <v>Y</v>
      </c>
      <c r="C1791" s="25" t="s">
        <v>9</v>
      </c>
      <c r="D1791" s="25">
        <v>113899.3</v>
      </c>
      <c r="E1791" s="25" t="str">
        <f t="shared" si="108"/>
        <v>#NA</v>
      </c>
      <c r="F1791" s="25" t="str">
        <f t="shared" si="109"/>
        <v>#NA</v>
      </c>
      <c r="G1791" s="25" t="str">
        <f t="shared" si="110"/>
        <v>#NA</v>
      </c>
      <c r="H1791" s="25">
        <f t="shared" si="111"/>
        <v>113899.3</v>
      </c>
    </row>
    <row r="1792" spans="1:8" x14ac:dyDescent="0.45">
      <c r="A1792" s="27">
        <v>43795</v>
      </c>
      <c r="B1792" s="25" t="str">
        <f>VLOOKUP(A1792,holiday!A1792:G3897,6,FALSE)</f>
        <v>Y</v>
      </c>
      <c r="C1792" s="25" t="s">
        <v>9</v>
      </c>
      <c r="D1792" s="25">
        <v>107629.16</v>
      </c>
      <c r="E1792" s="25" t="str">
        <f t="shared" si="108"/>
        <v>#NA</v>
      </c>
      <c r="F1792" s="25" t="str">
        <f t="shared" si="109"/>
        <v>#NA</v>
      </c>
      <c r="G1792" s="25" t="str">
        <f t="shared" si="110"/>
        <v>#NA</v>
      </c>
      <c r="H1792" s="25">
        <f t="shared" si="111"/>
        <v>107629.16</v>
      </c>
    </row>
    <row r="1793" spans="1:8" x14ac:dyDescent="0.45">
      <c r="A1793" s="27">
        <v>43796</v>
      </c>
      <c r="B1793" s="25" t="str">
        <f>VLOOKUP(A1793,holiday!A1793:G3898,6,FALSE)</f>
        <v>Y</v>
      </c>
      <c r="C1793" s="25" t="s">
        <v>9</v>
      </c>
      <c r="D1793" s="25">
        <v>108417.69500000001</v>
      </c>
      <c r="E1793" s="25" t="str">
        <f t="shared" si="108"/>
        <v>#NA</v>
      </c>
      <c r="F1793" s="25" t="str">
        <f t="shared" si="109"/>
        <v>#NA</v>
      </c>
      <c r="G1793" s="25" t="str">
        <f t="shared" si="110"/>
        <v>#NA</v>
      </c>
      <c r="H1793" s="25">
        <f t="shared" si="111"/>
        <v>108417.69500000001</v>
      </c>
    </row>
    <row r="1794" spans="1:8" x14ac:dyDescent="0.45">
      <c r="A1794" s="27">
        <v>43797</v>
      </c>
      <c r="B1794" s="25" t="str">
        <f>VLOOKUP(A1794,holiday!A1794:G3899,6,FALSE)</f>
        <v>Y</v>
      </c>
      <c r="C1794" s="25" t="s">
        <v>9</v>
      </c>
      <c r="D1794" s="25">
        <v>112735.875</v>
      </c>
      <c r="E1794" s="25" t="str">
        <f t="shared" ref="E1794:E1857" si="112">IF(B1794&lt;&gt;C1794,"#NA","#NA")</f>
        <v>#NA</v>
      </c>
      <c r="F1794" s="25" t="str">
        <f t="shared" ref="F1794:F1857" si="113">IF(B1794="N",D1794,"#NA")</f>
        <v>#NA</v>
      </c>
      <c r="G1794" s="25" t="str">
        <f t="shared" ref="G1794:G1857" si="114">IF(C1794="y",D1794,"#NA")</f>
        <v>#NA</v>
      </c>
      <c r="H1794" s="25">
        <f t="shared" ref="H1794:H1857" si="115">IF(C1794&lt;&gt;"n","#NA",D1794)</f>
        <v>112735.875</v>
      </c>
    </row>
    <row r="1795" spans="1:8" x14ac:dyDescent="0.45">
      <c r="A1795" s="27">
        <v>43798</v>
      </c>
      <c r="B1795" s="25" t="str">
        <f>VLOOKUP(A1795,holiday!A1795:G3900,6,FALSE)</f>
        <v>Y</v>
      </c>
      <c r="C1795" s="25" t="s">
        <v>9</v>
      </c>
      <c r="D1795" s="25">
        <v>114799.91</v>
      </c>
      <c r="E1795" s="25" t="str">
        <f t="shared" si="112"/>
        <v>#NA</v>
      </c>
      <c r="F1795" s="25" t="str">
        <f t="shared" si="113"/>
        <v>#NA</v>
      </c>
      <c r="G1795" s="25" t="str">
        <f t="shared" si="114"/>
        <v>#NA</v>
      </c>
      <c r="H1795" s="25">
        <f t="shared" si="115"/>
        <v>114799.91</v>
      </c>
    </row>
    <row r="1796" spans="1:8" x14ac:dyDescent="0.45">
      <c r="A1796" s="27">
        <v>43799</v>
      </c>
      <c r="B1796" s="25" t="str">
        <f>VLOOKUP(A1796,holiday!A1796:G3901,6,FALSE)</f>
        <v>Y</v>
      </c>
      <c r="C1796" s="25" t="s">
        <v>9</v>
      </c>
      <c r="D1796" s="25">
        <v>98959.56</v>
      </c>
      <c r="E1796" s="25" t="str">
        <f t="shared" si="112"/>
        <v>#NA</v>
      </c>
      <c r="F1796" s="25" t="str">
        <f t="shared" si="113"/>
        <v>#NA</v>
      </c>
      <c r="G1796" s="25" t="str">
        <f t="shared" si="114"/>
        <v>#NA</v>
      </c>
      <c r="H1796" s="25">
        <f t="shared" si="115"/>
        <v>98959.56</v>
      </c>
    </row>
    <row r="1797" spans="1:8" x14ac:dyDescent="0.45">
      <c r="A1797" s="27">
        <v>43800</v>
      </c>
      <c r="B1797" s="25" t="str">
        <f>VLOOKUP(A1797,holiday!A1797:G3902,6,FALSE)</f>
        <v>Y</v>
      </c>
      <c r="C1797" s="25" t="s">
        <v>9</v>
      </c>
      <c r="D1797" s="25">
        <v>100233.98</v>
      </c>
      <c r="E1797" s="25" t="str">
        <f t="shared" si="112"/>
        <v>#NA</v>
      </c>
      <c r="F1797" s="25" t="str">
        <f t="shared" si="113"/>
        <v>#NA</v>
      </c>
      <c r="G1797" s="25" t="str">
        <f t="shared" si="114"/>
        <v>#NA</v>
      </c>
      <c r="H1797" s="25">
        <f t="shared" si="115"/>
        <v>100233.98</v>
      </c>
    </row>
    <row r="1798" spans="1:8" x14ac:dyDescent="0.45">
      <c r="A1798" s="27">
        <v>43801</v>
      </c>
      <c r="B1798" s="25" t="str">
        <f>VLOOKUP(A1798,holiday!A1798:G3903,6,FALSE)</f>
        <v>Y</v>
      </c>
      <c r="C1798" s="25" t="s">
        <v>9</v>
      </c>
      <c r="D1798" s="25">
        <v>110609.4</v>
      </c>
      <c r="E1798" s="25" t="str">
        <f t="shared" si="112"/>
        <v>#NA</v>
      </c>
      <c r="F1798" s="25" t="str">
        <f t="shared" si="113"/>
        <v>#NA</v>
      </c>
      <c r="G1798" s="25" t="str">
        <f t="shared" si="114"/>
        <v>#NA</v>
      </c>
      <c r="H1798" s="25">
        <f t="shared" si="115"/>
        <v>110609.4</v>
      </c>
    </row>
    <row r="1799" spans="1:8" x14ac:dyDescent="0.45">
      <c r="A1799" s="27">
        <v>43802</v>
      </c>
      <c r="B1799" s="25" t="str">
        <f>VLOOKUP(A1799,holiday!A1799:G3904,6,FALSE)</f>
        <v>Y</v>
      </c>
      <c r="C1799" s="25" t="s">
        <v>9</v>
      </c>
      <c r="D1799" s="25">
        <v>109094.04</v>
      </c>
      <c r="E1799" s="25" t="str">
        <f t="shared" si="112"/>
        <v>#NA</v>
      </c>
      <c r="F1799" s="25" t="str">
        <f t="shared" si="113"/>
        <v>#NA</v>
      </c>
      <c r="G1799" s="25" t="str">
        <f t="shared" si="114"/>
        <v>#NA</v>
      </c>
      <c r="H1799" s="25">
        <f t="shared" si="115"/>
        <v>109094.04</v>
      </c>
    </row>
    <row r="1800" spans="1:8" x14ac:dyDescent="0.45">
      <c r="A1800" s="27">
        <v>43803</v>
      </c>
      <c r="B1800" s="25" t="str">
        <f>VLOOKUP(A1800,holiday!A1800:G3905,6,FALSE)</f>
        <v>Y</v>
      </c>
      <c r="C1800" s="25" t="s">
        <v>9</v>
      </c>
      <c r="D1800" s="25">
        <v>107400.705</v>
      </c>
      <c r="E1800" s="25" t="str">
        <f t="shared" si="112"/>
        <v>#NA</v>
      </c>
      <c r="F1800" s="25" t="str">
        <f t="shared" si="113"/>
        <v>#NA</v>
      </c>
      <c r="G1800" s="25" t="str">
        <f t="shared" si="114"/>
        <v>#NA</v>
      </c>
      <c r="H1800" s="25">
        <f t="shared" si="115"/>
        <v>107400.705</v>
      </c>
    </row>
    <row r="1801" spans="1:8" x14ac:dyDescent="0.45">
      <c r="A1801" s="27">
        <v>43804</v>
      </c>
      <c r="B1801" s="25" t="str">
        <f>VLOOKUP(A1801,holiday!A1801:G3906,6,FALSE)</f>
        <v>Y</v>
      </c>
      <c r="C1801" s="25" t="s">
        <v>9</v>
      </c>
      <c r="D1801" s="25">
        <v>107891.69</v>
      </c>
      <c r="E1801" s="25" t="str">
        <f t="shared" si="112"/>
        <v>#NA</v>
      </c>
      <c r="F1801" s="25" t="str">
        <f t="shared" si="113"/>
        <v>#NA</v>
      </c>
      <c r="G1801" s="25" t="str">
        <f t="shared" si="114"/>
        <v>#NA</v>
      </c>
      <c r="H1801" s="25">
        <f t="shared" si="115"/>
        <v>107891.69</v>
      </c>
    </row>
    <row r="1802" spans="1:8" x14ac:dyDescent="0.45">
      <c r="A1802" s="27">
        <v>43805</v>
      </c>
      <c r="B1802" s="25" t="str">
        <f>VLOOKUP(A1802,holiday!A1802:G3907,6,FALSE)</f>
        <v>Y</v>
      </c>
      <c r="C1802" s="25" t="s">
        <v>9</v>
      </c>
      <c r="D1802" s="25">
        <v>105028.985</v>
      </c>
      <c r="E1802" s="25" t="str">
        <f t="shared" si="112"/>
        <v>#NA</v>
      </c>
      <c r="F1802" s="25" t="str">
        <f t="shared" si="113"/>
        <v>#NA</v>
      </c>
      <c r="G1802" s="25" t="str">
        <f t="shared" si="114"/>
        <v>#NA</v>
      </c>
      <c r="H1802" s="25">
        <f t="shared" si="115"/>
        <v>105028.985</v>
      </c>
    </row>
    <row r="1803" spans="1:8" x14ac:dyDescent="0.45">
      <c r="A1803" s="27">
        <v>43806</v>
      </c>
      <c r="B1803" s="25" t="str">
        <f>VLOOKUP(A1803,holiday!A1803:G3908,6,FALSE)</f>
        <v>Y</v>
      </c>
      <c r="C1803" s="25" t="s">
        <v>9</v>
      </c>
      <c r="D1803" s="25">
        <v>95436.3</v>
      </c>
      <c r="E1803" s="25" t="str">
        <f t="shared" si="112"/>
        <v>#NA</v>
      </c>
      <c r="F1803" s="25" t="str">
        <f t="shared" si="113"/>
        <v>#NA</v>
      </c>
      <c r="G1803" s="25" t="str">
        <f t="shared" si="114"/>
        <v>#NA</v>
      </c>
      <c r="H1803" s="25">
        <f t="shared" si="115"/>
        <v>95436.3</v>
      </c>
    </row>
    <row r="1804" spans="1:8" x14ac:dyDescent="0.45">
      <c r="A1804" s="27">
        <v>43807</v>
      </c>
      <c r="B1804" s="25" t="str">
        <f>VLOOKUP(A1804,holiday!A1804:G3909,6,FALSE)</f>
        <v>Y</v>
      </c>
      <c r="C1804" s="25" t="s">
        <v>9</v>
      </c>
      <c r="D1804" s="25">
        <v>97577.414999999994</v>
      </c>
      <c r="E1804" s="25" t="str">
        <f t="shared" si="112"/>
        <v>#NA</v>
      </c>
      <c r="F1804" s="25" t="str">
        <f t="shared" si="113"/>
        <v>#NA</v>
      </c>
      <c r="G1804" s="25" t="str">
        <f t="shared" si="114"/>
        <v>#NA</v>
      </c>
      <c r="H1804" s="25">
        <f t="shared" si="115"/>
        <v>97577.414999999994</v>
      </c>
    </row>
    <row r="1805" spans="1:8" x14ac:dyDescent="0.45">
      <c r="A1805" s="27">
        <v>43808</v>
      </c>
      <c r="B1805" s="25" t="str">
        <f>VLOOKUP(A1805,holiday!A1805:G3910,6,FALSE)</f>
        <v>Y</v>
      </c>
      <c r="C1805" s="25" t="s">
        <v>9</v>
      </c>
      <c r="D1805" s="25">
        <v>127910.83500000001</v>
      </c>
      <c r="E1805" s="25" t="str">
        <f t="shared" si="112"/>
        <v>#NA</v>
      </c>
      <c r="F1805" s="25" t="str">
        <f t="shared" si="113"/>
        <v>#NA</v>
      </c>
      <c r="G1805" s="25" t="str">
        <f t="shared" si="114"/>
        <v>#NA</v>
      </c>
      <c r="H1805" s="25">
        <f t="shared" si="115"/>
        <v>127910.83500000001</v>
      </c>
    </row>
    <row r="1806" spans="1:8" x14ac:dyDescent="0.45">
      <c r="A1806" s="27">
        <v>43809</v>
      </c>
      <c r="B1806" s="25" t="str">
        <f>VLOOKUP(A1806,holiday!A1806:G3911,6,FALSE)</f>
        <v>Y</v>
      </c>
      <c r="C1806" s="25" t="s">
        <v>9</v>
      </c>
      <c r="D1806" s="25">
        <v>109548.62</v>
      </c>
      <c r="E1806" s="25" t="str">
        <f t="shared" si="112"/>
        <v>#NA</v>
      </c>
      <c r="F1806" s="25" t="str">
        <f t="shared" si="113"/>
        <v>#NA</v>
      </c>
      <c r="G1806" s="25" t="str">
        <f t="shared" si="114"/>
        <v>#NA</v>
      </c>
      <c r="H1806" s="25">
        <f t="shared" si="115"/>
        <v>109548.62</v>
      </c>
    </row>
    <row r="1807" spans="1:8" x14ac:dyDescent="0.45">
      <c r="A1807" s="27">
        <v>43810</v>
      </c>
      <c r="B1807" s="25" t="str">
        <f>VLOOKUP(A1807,holiday!A1807:G3912,6,FALSE)</f>
        <v>Y</v>
      </c>
      <c r="C1807" s="25" t="s">
        <v>9</v>
      </c>
      <c r="D1807" s="25">
        <v>109060.375</v>
      </c>
      <c r="E1807" s="25" t="str">
        <f t="shared" si="112"/>
        <v>#NA</v>
      </c>
      <c r="F1807" s="25" t="str">
        <f t="shared" si="113"/>
        <v>#NA</v>
      </c>
      <c r="G1807" s="25" t="str">
        <f t="shared" si="114"/>
        <v>#NA</v>
      </c>
      <c r="H1807" s="25">
        <f t="shared" si="115"/>
        <v>109060.375</v>
      </c>
    </row>
    <row r="1808" spans="1:8" x14ac:dyDescent="0.45">
      <c r="A1808" s="27">
        <v>43811</v>
      </c>
      <c r="B1808" s="25" t="str">
        <f>VLOOKUP(A1808,holiday!A1808:G3913,6,FALSE)</f>
        <v>Y</v>
      </c>
      <c r="C1808" s="25" t="s">
        <v>9</v>
      </c>
      <c r="D1808" s="25">
        <v>108599.065</v>
      </c>
      <c r="E1808" s="25" t="str">
        <f t="shared" si="112"/>
        <v>#NA</v>
      </c>
      <c r="F1808" s="25" t="str">
        <f t="shared" si="113"/>
        <v>#NA</v>
      </c>
      <c r="G1808" s="25" t="str">
        <f t="shared" si="114"/>
        <v>#NA</v>
      </c>
      <c r="H1808" s="25">
        <f t="shared" si="115"/>
        <v>108599.065</v>
      </c>
    </row>
    <row r="1809" spans="1:8" x14ac:dyDescent="0.45">
      <c r="A1809" s="27">
        <v>43812</v>
      </c>
      <c r="B1809" s="25" t="str">
        <f>VLOOKUP(A1809,holiday!A1809:G3914,6,FALSE)</f>
        <v>Y</v>
      </c>
      <c r="C1809" s="25" t="s">
        <v>9</v>
      </c>
      <c r="D1809" s="25">
        <v>107070.61</v>
      </c>
      <c r="E1809" s="25" t="str">
        <f t="shared" si="112"/>
        <v>#NA</v>
      </c>
      <c r="F1809" s="25" t="str">
        <f t="shared" si="113"/>
        <v>#NA</v>
      </c>
      <c r="G1809" s="25" t="str">
        <f t="shared" si="114"/>
        <v>#NA</v>
      </c>
      <c r="H1809" s="25">
        <f t="shared" si="115"/>
        <v>107070.61</v>
      </c>
    </row>
    <row r="1810" spans="1:8" x14ac:dyDescent="0.45">
      <c r="A1810" s="27">
        <v>43813</v>
      </c>
      <c r="B1810" s="25" t="str">
        <f>VLOOKUP(A1810,holiday!A1810:G3915,6,FALSE)</f>
        <v>Y</v>
      </c>
      <c r="C1810" s="25" t="s">
        <v>9</v>
      </c>
      <c r="D1810" s="25">
        <v>101239.235</v>
      </c>
      <c r="E1810" s="25" t="str">
        <f t="shared" si="112"/>
        <v>#NA</v>
      </c>
      <c r="F1810" s="25" t="str">
        <f t="shared" si="113"/>
        <v>#NA</v>
      </c>
      <c r="G1810" s="25" t="str">
        <f t="shared" si="114"/>
        <v>#NA</v>
      </c>
      <c r="H1810" s="25">
        <f t="shared" si="115"/>
        <v>101239.235</v>
      </c>
    </row>
    <row r="1811" spans="1:8" x14ac:dyDescent="0.45">
      <c r="A1811" s="27">
        <v>43814</v>
      </c>
      <c r="B1811" s="25" t="str">
        <f>VLOOKUP(A1811,holiday!A1811:G3916,6,FALSE)</f>
        <v>Y</v>
      </c>
      <c r="C1811" s="25" t="s">
        <v>9</v>
      </c>
      <c r="D1811" s="25">
        <v>98723.45</v>
      </c>
      <c r="E1811" s="25" t="str">
        <f t="shared" si="112"/>
        <v>#NA</v>
      </c>
      <c r="F1811" s="25" t="str">
        <f t="shared" si="113"/>
        <v>#NA</v>
      </c>
      <c r="G1811" s="25" t="str">
        <f t="shared" si="114"/>
        <v>#NA</v>
      </c>
      <c r="H1811" s="25">
        <f t="shared" si="115"/>
        <v>98723.45</v>
      </c>
    </row>
    <row r="1812" spans="1:8" x14ac:dyDescent="0.45">
      <c r="A1812" s="27">
        <v>43815</v>
      </c>
      <c r="B1812" s="25" t="str">
        <f>VLOOKUP(A1812,holiday!A1812:G3917,6,FALSE)</f>
        <v>Y</v>
      </c>
      <c r="C1812" s="25" t="s">
        <v>9</v>
      </c>
      <c r="D1812" s="25">
        <v>114400.065</v>
      </c>
      <c r="E1812" s="25" t="str">
        <f t="shared" si="112"/>
        <v>#NA</v>
      </c>
      <c r="F1812" s="25" t="str">
        <f t="shared" si="113"/>
        <v>#NA</v>
      </c>
      <c r="G1812" s="25" t="str">
        <f t="shared" si="114"/>
        <v>#NA</v>
      </c>
      <c r="H1812" s="25">
        <f t="shared" si="115"/>
        <v>114400.065</v>
      </c>
    </row>
    <row r="1813" spans="1:8" x14ac:dyDescent="0.45">
      <c r="A1813" s="27">
        <v>43816</v>
      </c>
      <c r="B1813" s="25" t="str">
        <f>VLOOKUP(A1813,holiday!A1813:G3918,6,FALSE)</f>
        <v>Y</v>
      </c>
      <c r="C1813" s="25" t="s">
        <v>9</v>
      </c>
      <c r="D1813" s="25">
        <v>123999.07</v>
      </c>
      <c r="E1813" s="25" t="str">
        <f t="shared" si="112"/>
        <v>#NA</v>
      </c>
      <c r="F1813" s="25" t="str">
        <f t="shared" si="113"/>
        <v>#NA</v>
      </c>
      <c r="G1813" s="25" t="str">
        <f t="shared" si="114"/>
        <v>#NA</v>
      </c>
      <c r="H1813" s="25">
        <f t="shared" si="115"/>
        <v>123999.07</v>
      </c>
    </row>
    <row r="1814" spans="1:8" x14ac:dyDescent="0.45">
      <c r="A1814" s="27">
        <v>43817</v>
      </c>
      <c r="B1814" s="25" t="str">
        <f>VLOOKUP(A1814,holiday!A1814:G3919,6,FALSE)</f>
        <v>Y</v>
      </c>
      <c r="C1814" s="25" t="s">
        <v>9</v>
      </c>
      <c r="D1814" s="25">
        <v>146990.89000000001</v>
      </c>
      <c r="E1814" s="25" t="str">
        <f t="shared" si="112"/>
        <v>#NA</v>
      </c>
      <c r="F1814" s="25" t="str">
        <f t="shared" si="113"/>
        <v>#NA</v>
      </c>
      <c r="G1814" s="25" t="str">
        <f t="shared" si="114"/>
        <v>#NA</v>
      </c>
      <c r="H1814" s="25">
        <f t="shared" si="115"/>
        <v>146990.89000000001</v>
      </c>
    </row>
    <row r="1815" spans="1:8" x14ac:dyDescent="0.45">
      <c r="A1815" s="27">
        <v>43818</v>
      </c>
      <c r="B1815" s="25" t="str">
        <f>VLOOKUP(A1815,holiday!A1815:G3920,6,FALSE)</f>
        <v>Y</v>
      </c>
      <c r="C1815" s="25" t="s">
        <v>9</v>
      </c>
      <c r="D1815" s="25">
        <v>125050.61</v>
      </c>
      <c r="E1815" s="25" t="str">
        <f t="shared" si="112"/>
        <v>#NA</v>
      </c>
      <c r="F1815" s="25" t="str">
        <f t="shared" si="113"/>
        <v>#NA</v>
      </c>
      <c r="G1815" s="25" t="str">
        <f t="shared" si="114"/>
        <v>#NA</v>
      </c>
      <c r="H1815" s="25">
        <f t="shared" si="115"/>
        <v>125050.61</v>
      </c>
    </row>
    <row r="1816" spans="1:8" x14ac:dyDescent="0.45">
      <c r="A1816" s="27">
        <v>43819</v>
      </c>
      <c r="B1816" s="25" t="str">
        <f>VLOOKUP(A1816,holiday!A1816:G3921,6,FALSE)</f>
        <v>N</v>
      </c>
      <c r="C1816" s="25" t="s">
        <v>9</v>
      </c>
      <c r="D1816" s="25">
        <v>150553.4</v>
      </c>
      <c r="E1816" s="25" t="str">
        <f t="shared" si="112"/>
        <v>#NA</v>
      </c>
      <c r="F1816" s="25">
        <f t="shared" si="113"/>
        <v>150553.4</v>
      </c>
      <c r="G1816" s="25" t="str">
        <f t="shared" si="114"/>
        <v>#NA</v>
      </c>
      <c r="H1816" s="25">
        <f t="shared" si="115"/>
        <v>150553.4</v>
      </c>
    </row>
    <row r="1817" spans="1:8" x14ac:dyDescent="0.45">
      <c r="A1817" s="27">
        <v>43820</v>
      </c>
      <c r="B1817" s="25" t="str">
        <f>VLOOKUP(A1817,holiday!A1817:G3922,6,FALSE)</f>
        <v>N</v>
      </c>
      <c r="C1817" s="25" t="s">
        <v>9</v>
      </c>
      <c r="D1817" s="25">
        <v>100632.47500000001</v>
      </c>
      <c r="E1817" s="25" t="str">
        <f t="shared" si="112"/>
        <v>#NA</v>
      </c>
      <c r="F1817" s="25">
        <f t="shared" si="113"/>
        <v>100632.47500000001</v>
      </c>
      <c r="G1817" s="25" t="str">
        <f t="shared" si="114"/>
        <v>#NA</v>
      </c>
      <c r="H1817" s="25">
        <f t="shared" si="115"/>
        <v>100632.47500000001</v>
      </c>
    </row>
    <row r="1818" spans="1:8" x14ac:dyDescent="0.45">
      <c r="A1818" s="27">
        <v>43821</v>
      </c>
      <c r="B1818" s="25" t="str">
        <f>VLOOKUP(A1818,holiday!A1818:G3923,6,FALSE)</f>
        <v>N</v>
      </c>
      <c r="C1818" s="25" t="s">
        <v>9</v>
      </c>
      <c r="D1818" s="25">
        <v>90145.615000000005</v>
      </c>
      <c r="E1818" s="25" t="str">
        <f t="shared" si="112"/>
        <v>#NA</v>
      </c>
      <c r="F1818" s="25">
        <f t="shared" si="113"/>
        <v>90145.615000000005</v>
      </c>
      <c r="G1818" s="25" t="str">
        <f t="shared" si="114"/>
        <v>#NA</v>
      </c>
      <c r="H1818" s="25">
        <f t="shared" si="115"/>
        <v>90145.615000000005</v>
      </c>
    </row>
    <row r="1819" spans="1:8" x14ac:dyDescent="0.45">
      <c r="A1819" s="27">
        <v>43822</v>
      </c>
      <c r="B1819" s="25" t="str">
        <f>VLOOKUP(A1819,holiday!A1819:G3924,6,FALSE)</f>
        <v>N</v>
      </c>
      <c r="C1819" s="25" t="s">
        <v>9</v>
      </c>
      <c r="D1819" s="25">
        <v>101818.02499999999</v>
      </c>
      <c r="E1819" s="25" t="str">
        <f t="shared" si="112"/>
        <v>#NA</v>
      </c>
      <c r="F1819" s="25">
        <f t="shared" si="113"/>
        <v>101818.02499999999</v>
      </c>
      <c r="G1819" s="25" t="str">
        <f t="shared" si="114"/>
        <v>#NA</v>
      </c>
      <c r="H1819" s="25">
        <f t="shared" si="115"/>
        <v>101818.02499999999</v>
      </c>
    </row>
    <row r="1820" spans="1:8" x14ac:dyDescent="0.45">
      <c r="A1820" s="27">
        <v>43823</v>
      </c>
      <c r="B1820" s="25" t="str">
        <f>VLOOKUP(A1820,holiday!A1820:G3925,6,FALSE)</f>
        <v>N</v>
      </c>
      <c r="C1820" s="25" t="s">
        <v>9</v>
      </c>
      <c r="D1820" s="25">
        <v>102168.93</v>
      </c>
      <c r="E1820" s="25" t="str">
        <f t="shared" si="112"/>
        <v>#NA</v>
      </c>
      <c r="F1820" s="25">
        <f t="shared" si="113"/>
        <v>102168.93</v>
      </c>
      <c r="G1820" s="25" t="str">
        <f t="shared" si="114"/>
        <v>#NA</v>
      </c>
      <c r="H1820" s="25">
        <f t="shared" si="115"/>
        <v>102168.93</v>
      </c>
    </row>
    <row r="1821" spans="1:8" x14ac:dyDescent="0.45">
      <c r="A1821" s="27">
        <v>43824</v>
      </c>
      <c r="B1821" s="25" t="str">
        <f>VLOOKUP(A1821,holiday!A1821:G3926,6,FALSE)</f>
        <v>N</v>
      </c>
      <c r="C1821" s="25" t="s">
        <v>10</v>
      </c>
      <c r="D1821" s="25">
        <v>98312.744999999995</v>
      </c>
      <c r="E1821" s="25" t="str">
        <f t="shared" si="112"/>
        <v>#NA</v>
      </c>
      <c r="F1821" s="25">
        <f t="shared" si="113"/>
        <v>98312.744999999995</v>
      </c>
      <c r="G1821" s="25">
        <f t="shared" si="114"/>
        <v>98312.744999999995</v>
      </c>
      <c r="H1821" s="25" t="str">
        <f t="shared" si="115"/>
        <v>#NA</v>
      </c>
    </row>
    <row r="1822" spans="1:8" x14ac:dyDescent="0.45">
      <c r="A1822" s="27">
        <v>43825</v>
      </c>
      <c r="B1822" s="25" t="str">
        <f>VLOOKUP(A1822,holiday!A1822:G3927,6,FALSE)</f>
        <v>N</v>
      </c>
      <c r="C1822" s="25" t="s">
        <v>10</v>
      </c>
      <c r="D1822" s="25">
        <v>96120.524999999994</v>
      </c>
      <c r="E1822" s="25" t="str">
        <f t="shared" si="112"/>
        <v>#NA</v>
      </c>
      <c r="F1822" s="25">
        <f t="shared" si="113"/>
        <v>96120.524999999994</v>
      </c>
      <c r="G1822" s="25">
        <f t="shared" si="114"/>
        <v>96120.524999999994</v>
      </c>
      <c r="H1822" s="25" t="str">
        <f t="shared" si="115"/>
        <v>#NA</v>
      </c>
    </row>
    <row r="1823" spans="1:8" x14ac:dyDescent="0.45">
      <c r="A1823" s="27">
        <v>43826</v>
      </c>
      <c r="B1823" s="25" t="str">
        <f>VLOOKUP(A1823,holiday!A1823:G3928,6,FALSE)</f>
        <v>N</v>
      </c>
      <c r="C1823" s="25" t="s">
        <v>9</v>
      </c>
      <c r="D1823" s="25">
        <v>107256.065</v>
      </c>
      <c r="E1823" s="25" t="str">
        <f t="shared" si="112"/>
        <v>#NA</v>
      </c>
      <c r="F1823" s="25">
        <f t="shared" si="113"/>
        <v>107256.065</v>
      </c>
      <c r="G1823" s="25" t="str">
        <f t="shared" si="114"/>
        <v>#NA</v>
      </c>
      <c r="H1823" s="25">
        <f t="shared" si="115"/>
        <v>107256.065</v>
      </c>
    </row>
    <row r="1824" spans="1:8" x14ac:dyDescent="0.45">
      <c r="A1824" s="27">
        <v>43827</v>
      </c>
      <c r="B1824" s="25" t="str">
        <f>VLOOKUP(A1824,holiday!A1824:G3929,6,FALSE)</f>
        <v>N</v>
      </c>
      <c r="C1824" s="25" t="s">
        <v>9</v>
      </c>
      <c r="D1824" s="25">
        <v>113521.685</v>
      </c>
      <c r="E1824" s="25" t="str">
        <f t="shared" si="112"/>
        <v>#NA</v>
      </c>
      <c r="F1824" s="25">
        <f t="shared" si="113"/>
        <v>113521.685</v>
      </c>
      <c r="G1824" s="25" t="str">
        <f t="shared" si="114"/>
        <v>#NA</v>
      </c>
      <c r="H1824" s="25">
        <f t="shared" si="115"/>
        <v>113521.685</v>
      </c>
    </row>
    <row r="1825" spans="1:8" x14ac:dyDescent="0.45">
      <c r="A1825" s="27">
        <v>43828</v>
      </c>
      <c r="B1825" s="25" t="str">
        <f>VLOOKUP(A1825,holiday!A1825:G3930,6,FALSE)</f>
        <v>N</v>
      </c>
      <c r="C1825" s="25" t="s">
        <v>9</v>
      </c>
      <c r="D1825" s="25">
        <v>118293.52499999999</v>
      </c>
      <c r="E1825" s="25" t="str">
        <f t="shared" si="112"/>
        <v>#NA</v>
      </c>
      <c r="F1825" s="25">
        <f t="shared" si="113"/>
        <v>118293.52499999999</v>
      </c>
      <c r="G1825" s="25" t="str">
        <f t="shared" si="114"/>
        <v>#NA</v>
      </c>
      <c r="H1825" s="25">
        <f t="shared" si="115"/>
        <v>118293.52499999999</v>
      </c>
    </row>
    <row r="1826" spans="1:8" x14ac:dyDescent="0.45">
      <c r="A1826" s="27">
        <v>43829</v>
      </c>
      <c r="B1826" s="25" t="str">
        <f>VLOOKUP(A1826,holiday!A1826:G3931,6,FALSE)</f>
        <v>N</v>
      </c>
      <c r="C1826" s="25" t="s">
        <v>9</v>
      </c>
      <c r="D1826" s="25">
        <v>140410.125</v>
      </c>
      <c r="E1826" s="25" t="str">
        <f t="shared" si="112"/>
        <v>#NA</v>
      </c>
      <c r="F1826" s="25">
        <f t="shared" si="113"/>
        <v>140410.125</v>
      </c>
      <c r="G1826" s="25" t="str">
        <f t="shared" si="114"/>
        <v>#NA</v>
      </c>
      <c r="H1826" s="25">
        <f t="shared" si="115"/>
        <v>140410.125</v>
      </c>
    </row>
    <row r="1827" spans="1:8" x14ac:dyDescent="0.45">
      <c r="A1827" s="27">
        <v>43830</v>
      </c>
      <c r="B1827" s="25" t="str">
        <f>VLOOKUP(A1827,holiday!A1827:G3932,6,FALSE)</f>
        <v>N</v>
      </c>
      <c r="C1827" s="25" t="s">
        <v>9</v>
      </c>
      <c r="D1827" s="25">
        <v>95410.39</v>
      </c>
      <c r="E1827" s="25" t="str">
        <f t="shared" si="112"/>
        <v>#NA</v>
      </c>
      <c r="F1827" s="25">
        <f t="shared" si="113"/>
        <v>95410.39</v>
      </c>
      <c r="G1827" s="25" t="str">
        <f t="shared" si="114"/>
        <v>#NA</v>
      </c>
      <c r="H1827" s="25">
        <f t="shared" si="115"/>
        <v>95410.39</v>
      </c>
    </row>
    <row r="1828" spans="1:8" x14ac:dyDescent="0.45">
      <c r="A1828" s="27">
        <v>43831</v>
      </c>
      <c r="B1828" s="25" t="str">
        <f>VLOOKUP(A1828,holiday!A1828:G3933,6,FALSE)</f>
        <v>N</v>
      </c>
      <c r="C1828" s="25" t="s">
        <v>10</v>
      </c>
      <c r="D1828" s="25">
        <v>89077.854999999996</v>
      </c>
      <c r="E1828" s="25" t="str">
        <f t="shared" si="112"/>
        <v>#NA</v>
      </c>
      <c r="F1828" s="25">
        <f t="shared" si="113"/>
        <v>89077.854999999996</v>
      </c>
      <c r="G1828" s="25">
        <f t="shared" si="114"/>
        <v>89077.854999999996</v>
      </c>
      <c r="H1828" s="25" t="str">
        <f t="shared" si="115"/>
        <v>#NA</v>
      </c>
    </row>
    <row r="1829" spans="1:8" x14ac:dyDescent="0.45">
      <c r="A1829" s="27">
        <v>43832</v>
      </c>
      <c r="B1829" s="25" t="str">
        <f>VLOOKUP(A1829,holiday!A1829:G3934,6,FALSE)</f>
        <v>N</v>
      </c>
      <c r="C1829" s="25" t="s">
        <v>9</v>
      </c>
      <c r="D1829" s="25">
        <v>102988.185</v>
      </c>
      <c r="E1829" s="25" t="str">
        <f t="shared" si="112"/>
        <v>#NA</v>
      </c>
      <c r="F1829" s="25">
        <f t="shared" si="113"/>
        <v>102988.185</v>
      </c>
      <c r="G1829" s="25" t="str">
        <f t="shared" si="114"/>
        <v>#NA</v>
      </c>
      <c r="H1829" s="25">
        <f t="shared" si="115"/>
        <v>102988.185</v>
      </c>
    </row>
    <row r="1830" spans="1:8" x14ac:dyDescent="0.45">
      <c r="A1830" s="27">
        <v>43833</v>
      </c>
      <c r="B1830" s="25" t="str">
        <f>VLOOKUP(A1830,holiday!A1830:G3935,6,FALSE)</f>
        <v>N</v>
      </c>
      <c r="C1830" s="25" t="s">
        <v>9</v>
      </c>
      <c r="D1830" s="25">
        <v>118922.215</v>
      </c>
      <c r="E1830" s="25" t="str">
        <f t="shared" si="112"/>
        <v>#NA</v>
      </c>
      <c r="F1830" s="25">
        <f t="shared" si="113"/>
        <v>118922.215</v>
      </c>
      <c r="G1830" s="25" t="str">
        <f t="shared" si="114"/>
        <v>#NA</v>
      </c>
      <c r="H1830" s="25">
        <f t="shared" si="115"/>
        <v>118922.215</v>
      </c>
    </row>
    <row r="1831" spans="1:8" x14ac:dyDescent="0.45">
      <c r="A1831" s="27">
        <v>43834</v>
      </c>
      <c r="B1831" s="25" t="str">
        <f>VLOOKUP(A1831,holiday!A1831:G3936,6,FALSE)</f>
        <v>N</v>
      </c>
      <c r="C1831" s="25" t="s">
        <v>9</v>
      </c>
      <c r="D1831" s="25">
        <v>102245.61</v>
      </c>
      <c r="E1831" s="25" t="str">
        <f t="shared" si="112"/>
        <v>#NA</v>
      </c>
      <c r="F1831" s="25">
        <f t="shared" si="113"/>
        <v>102245.61</v>
      </c>
      <c r="G1831" s="25" t="str">
        <f t="shared" si="114"/>
        <v>#NA</v>
      </c>
      <c r="H1831" s="25">
        <f t="shared" si="115"/>
        <v>102245.61</v>
      </c>
    </row>
    <row r="1832" spans="1:8" x14ac:dyDescent="0.45">
      <c r="A1832" s="27">
        <v>43835</v>
      </c>
      <c r="B1832" s="25" t="str">
        <f>VLOOKUP(A1832,holiday!A1832:G3937,6,FALSE)</f>
        <v>N</v>
      </c>
      <c r="C1832" s="25" t="s">
        <v>9</v>
      </c>
      <c r="D1832" s="25">
        <v>95671.2</v>
      </c>
      <c r="E1832" s="25" t="str">
        <f t="shared" si="112"/>
        <v>#NA</v>
      </c>
      <c r="F1832" s="25">
        <f t="shared" si="113"/>
        <v>95671.2</v>
      </c>
      <c r="G1832" s="25" t="str">
        <f t="shared" si="114"/>
        <v>#NA</v>
      </c>
      <c r="H1832" s="25">
        <f t="shared" si="115"/>
        <v>95671.2</v>
      </c>
    </row>
    <row r="1833" spans="1:8" x14ac:dyDescent="0.45">
      <c r="A1833" s="27">
        <v>43836</v>
      </c>
      <c r="B1833" s="25" t="str">
        <f>VLOOKUP(A1833,holiday!A1833:G3938,6,FALSE)</f>
        <v>N</v>
      </c>
      <c r="C1833" s="25" t="s">
        <v>9</v>
      </c>
      <c r="D1833" s="25">
        <v>110253.59</v>
      </c>
      <c r="E1833" s="25" t="str">
        <f t="shared" si="112"/>
        <v>#NA</v>
      </c>
      <c r="F1833" s="25">
        <f t="shared" si="113"/>
        <v>110253.59</v>
      </c>
      <c r="G1833" s="25" t="str">
        <f t="shared" si="114"/>
        <v>#NA</v>
      </c>
      <c r="H1833" s="25">
        <f t="shared" si="115"/>
        <v>110253.59</v>
      </c>
    </row>
    <row r="1834" spans="1:8" x14ac:dyDescent="0.45">
      <c r="A1834" s="27">
        <v>43837</v>
      </c>
      <c r="B1834" s="25" t="str">
        <f>VLOOKUP(A1834,holiday!A1834:G3939,6,FALSE)</f>
        <v>N</v>
      </c>
      <c r="C1834" s="25" t="s">
        <v>9</v>
      </c>
      <c r="D1834" s="25">
        <v>109336.56</v>
      </c>
      <c r="E1834" s="25" t="str">
        <f t="shared" si="112"/>
        <v>#NA</v>
      </c>
      <c r="F1834" s="25">
        <f t="shared" si="113"/>
        <v>109336.56</v>
      </c>
      <c r="G1834" s="25" t="str">
        <f t="shared" si="114"/>
        <v>#NA</v>
      </c>
      <c r="H1834" s="25">
        <f t="shared" si="115"/>
        <v>109336.56</v>
      </c>
    </row>
    <row r="1835" spans="1:8" x14ac:dyDescent="0.45">
      <c r="A1835" s="27">
        <v>43838</v>
      </c>
      <c r="B1835" s="25" t="str">
        <f>VLOOKUP(A1835,holiday!A1835:G3940,6,FALSE)</f>
        <v>N</v>
      </c>
      <c r="C1835" s="25" t="s">
        <v>9</v>
      </c>
      <c r="D1835" s="25">
        <v>110038.625</v>
      </c>
      <c r="E1835" s="25" t="str">
        <f t="shared" si="112"/>
        <v>#NA</v>
      </c>
      <c r="F1835" s="25">
        <f t="shared" si="113"/>
        <v>110038.625</v>
      </c>
      <c r="G1835" s="25" t="str">
        <f t="shared" si="114"/>
        <v>#NA</v>
      </c>
      <c r="H1835" s="25">
        <f t="shared" si="115"/>
        <v>110038.625</v>
      </c>
    </row>
    <row r="1836" spans="1:8" x14ac:dyDescent="0.45">
      <c r="A1836" s="27">
        <v>43839</v>
      </c>
      <c r="B1836" s="25" t="str">
        <f>VLOOKUP(A1836,holiday!A1836:G3941,6,FALSE)</f>
        <v>N</v>
      </c>
      <c r="C1836" s="25" t="s">
        <v>9</v>
      </c>
      <c r="D1836" s="25">
        <v>127365.59</v>
      </c>
      <c r="E1836" s="25" t="str">
        <f t="shared" si="112"/>
        <v>#NA</v>
      </c>
      <c r="F1836" s="25">
        <f t="shared" si="113"/>
        <v>127365.59</v>
      </c>
      <c r="G1836" s="25" t="str">
        <f t="shared" si="114"/>
        <v>#NA</v>
      </c>
      <c r="H1836" s="25">
        <f t="shared" si="115"/>
        <v>127365.59</v>
      </c>
    </row>
    <row r="1837" spans="1:8" x14ac:dyDescent="0.45">
      <c r="A1837" s="27">
        <v>43840</v>
      </c>
      <c r="B1837" s="25" t="str">
        <f>VLOOKUP(A1837,holiday!A1837:G3942,6,FALSE)</f>
        <v>N</v>
      </c>
      <c r="C1837" s="25" t="s">
        <v>9</v>
      </c>
      <c r="D1837" s="25">
        <v>122533.88</v>
      </c>
      <c r="E1837" s="25" t="str">
        <f t="shared" si="112"/>
        <v>#NA</v>
      </c>
      <c r="F1837" s="25">
        <f t="shared" si="113"/>
        <v>122533.88</v>
      </c>
      <c r="G1837" s="25" t="str">
        <f t="shared" si="114"/>
        <v>#NA</v>
      </c>
      <c r="H1837" s="25">
        <f t="shared" si="115"/>
        <v>122533.88</v>
      </c>
    </row>
    <row r="1838" spans="1:8" x14ac:dyDescent="0.45">
      <c r="A1838" s="27">
        <v>43841</v>
      </c>
      <c r="B1838" s="25" t="str">
        <f>VLOOKUP(A1838,holiday!A1838:G3943,6,FALSE)</f>
        <v>N</v>
      </c>
      <c r="C1838" s="25" t="s">
        <v>9</v>
      </c>
      <c r="D1838" s="25">
        <v>91886.604999999996</v>
      </c>
      <c r="E1838" s="25" t="str">
        <f t="shared" si="112"/>
        <v>#NA</v>
      </c>
      <c r="F1838" s="25">
        <f t="shared" si="113"/>
        <v>91886.604999999996</v>
      </c>
      <c r="G1838" s="25" t="str">
        <f t="shared" si="114"/>
        <v>#NA</v>
      </c>
      <c r="H1838" s="25">
        <f t="shared" si="115"/>
        <v>91886.604999999996</v>
      </c>
    </row>
    <row r="1839" spans="1:8" x14ac:dyDescent="0.45">
      <c r="A1839" s="27">
        <v>43842</v>
      </c>
      <c r="B1839" s="25" t="str">
        <f>VLOOKUP(A1839,holiday!A1839:G3944,6,FALSE)</f>
        <v>N</v>
      </c>
      <c r="C1839" s="25" t="s">
        <v>9</v>
      </c>
      <c r="D1839" s="25">
        <v>91797.595000000001</v>
      </c>
      <c r="E1839" s="25" t="str">
        <f t="shared" si="112"/>
        <v>#NA</v>
      </c>
      <c r="F1839" s="25">
        <f t="shared" si="113"/>
        <v>91797.595000000001</v>
      </c>
      <c r="G1839" s="25" t="str">
        <f t="shared" si="114"/>
        <v>#NA</v>
      </c>
      <c r="H1839" s="25">
        <f t="shared" si="115"/>
        <v>91797.595000000001</v>
      </c>
    </row>
    <row r="1840" spans="1:8" x14ac:dyDescent="0.45">
      <c r="A1840" s="27">
        <v>43843</v>
      </c>
      <c r="B1840" s="25" t="str">
        <f>VLOOKUP(A1840,holiday!A1840:G3945,6,FALSE)</f>
        <v>N</v>
      </c>
      <c r="C1840" s="25" t="s">
        <v>9</v>
      </c>
      <c r="D1840" s="25">
        <v>119653.94500000001</v>
      </c>
      <c r="E1840" s="25" t="str">
        <f t="shared" si="112"/>
        <v>#NA</v>
      </c>
      <c r="F1840" s="25">
        <f t="shared" si="113"/>
        <v>119653.94500000001</v>
      </c>
      <c r="G1840" s="25" t="str">
        <f t="shared" si="114"/>
        <v>#NA</v>
      </c>
      <c r="H1840" s="25">
        <f t="shared" si="115"/>
        <v>119653.94500000001</v>
      </c>
    </row>
    <row r="1841" spans="1:8" x14ac:dyDescent="0.45">
      <c r="A1841" s="27">
        <v>43844</v>
      </c>
      <c r="B1841" s="25" t="str">
        <f>VLOOKUP(A1841,holiday!A1841:G3946,6,FALSE)</f>
        <v>N</v>
      </c>
      <c r="C1841" s="25" t="s">
        <v>9</v>
      </c>
      <c r="D1841" s="25">
        <v>137302.60500000001</v>
      </c>
      <c r="E1841" s="25" t="str">
        <f t="shared" si="112"/>
        <v>#NA</v>
      </c>
      <c r="F1841" s="25">
        <f t="shared" si="113"/>
        <v>137302.60500000001</v>
      </c>
      <c r="G1841" s="25" t="str">
        <f t="shared" si="114"/>
        <v>#NA</v>
      </c>
      <c r="H1841" s="25">
        <f t="shared" si="115"/>
        <v>137302.60500000001</v>
      </c>
    </row>
    <row r="1842" spans="1:8" x14ac:dyDescent="0.45">
      <c r="A1842" s="27">
        <v>43845</v>
      </c>
      <c r="B1842" s="25" t="str">
        <f>VLOOKUP(A1842,holiday!A1842:G3947,6,FALSE)</f>
        <v>N</v>
      </c>
      <c r="C1842" s="25" t="s">
        <v>9</v>
      </c>
      <c r="D1842" s="25">
        <v>137408.22500000001</v>
      </c>
      <c r="E1842" s="25" t="str">
        <f t="shared" si="112"/>
        <v>#NA</v>
      </c>
      <c r="F1842" s="25">
        <f t="shared" si="113"/>
        <v>137408.22500000001</v>
      </c>
      <c r="G1842" s="25" t="str">
        <f t="shared" si="114"/>
        <v>#NA</v>
      </c>
      <c r="H1842" s="25">
        <f t="shared" si="115"/>
        <v>137408.22500000001</v>
      </c>
    </row>
    <row r="1843" spans="1:8" x14ac:dyDescent="0.45">
      <c r="A1843" s="27">
        <v>43846</v>
      </c>
      <c r="B1843" s="25" t="str">
        <f>VLOOKUP(A1843,holiday!A1843:G3948,6,FALSE)</f>
        <v>N</v>
      </c>
      <c r="C1843" s="25" t="s">
        <v>9</v>
      </c>
      <c r="D1843" s="25">
        <v>109669.645</v>
      </c>
      <c r="E1843" s="25" t="str">
        <f t="shared" si="112"/>
        <v>#NA</v>
      </c>
      <c r="F1843" s="25">
        <f t="shared" si="113"/>
        <v>109669.645</v>
      </c>
      <c r="G1843" s="25" t="str">
        <f t="shared" si="114"/>
        <v>#NA</v>
      </c>
      <c r="H1843" s="25">
        <f t="shared" si="115"/>
        <v>109669.645</v>
      </c>
    </row>
    <row r="1844" spans="1:8" x14ac:dyDescent="0.45">
      <c r="A1844" s="27">
        <v>43847</v>
      </c>
      <c r="B1844" s="25" t="str">
        <f>VLOOKUP(A1844,holiday!A1844:G3949,6,FALSE)</f>
        <v>N</v>
      </c>
      <c r="C1844" s="25" t="s">
        <v>9</v>
      </c>
      <c r="D1844" s="25">
        <v>108108.175</v>
      </c>
      <c r="E1844" s="25" t="str">
        <f t="shared" si="112"/>
        <v>#NA</v>
      </c>
      <c r="F1844" s="25">
        <f t="shared" si="113"/>
        <v>108108.175</v>
      </c>
      <c r="G1844" s="25" t="str">
        <f t="shared" si="114"/>
        <v>#NA</v>
      </c>
      <c r="H1844" s="25">
        <f t="shared" si="115"/>
        <v>108108.175</v>
      </c>
    </row>
    <row r="1845" spans="1:8" x14ac:dyDescent="0.45">
      <c r="A1845" s="27">
        <v>43848</v>
      </c>
      <c r="B1845" s="25" t="str">
        <f>VLOOKUP(A1845,holiday!A1845:G3950,6,FALSE)</f>
        <v>N</v>
      </c>
      <c r="C1845" s="25" t="s">
        <v>9</v>
      </c>
      <c r="D1845" s="25">
        <v>105946.34</v>
      </c>
      <c r="E1845" s="25" t="str">
        <f t="shared" si="112"/>
        <v>#NA</v>
      </c>
      <c r="F1845" s="25">
        <f t="shared" si="113"/>
        <v>105946.34</v>
      </c>
      <c r="G1845" s="25" t="str">
        <f t="shared" si="114"/>
        <v>#NA</v>
      </c>
      <c r="H1845" s="25">
        <f t="shared" si="115"/>
        <v>105946.34</v>
      </c>
    </row>
    <row r="1846" spans="1:8" x14ac:dyDescent="0.45">
      <c r="A1846" s="27">
        <v>43849</v>
      </c>
      <c r="B1846" s="25" t="str">
        <f>VLOOKUP(A1846,holiday!A1846:G3951,6,FALSE)</f>
        <v>N</v>
      </c>
      <c r="C1846" s="25" t="s">
        <v>9</v>
      </c>
      <c r="D1846" s="25">
        <v>106921.55499999999</v>
      </c>
      <c r="E1846" s="25" t="str">
        <f t="shared" si="112"/>
        <v>#NA</v>
      </c>
      <c r="F1846" s="25">
        <f t="shared" si="113"/>
        <v>106921.55499999999</v>
      </c>
      <c r="G1846" s="25" t="str">
        <f t="shared" si="114"/>
        <v>#NA</v>
      </c>
      <c r="H1846" s="25">
        <f t="shared" si="115"/>
        <v>106921.55499999999</v>
      </c>
    </row>
    <row r="1847" spans="1:8" x14ac:dyDescent="0.45">
      <c r="A1847" s="27">
        <v>43850</v>
      </c>
      <c r="B1847" s="25" t="str">
        <f>VLOOKUP(A1847,holiday!A1847:G3952,6,FALSE)</f>
        <v>N</v>
      </c>
      <c r="C1847" s="25" t="s">
        <v>9</v>
      </c>
      <c r="D1847" s="25">
        <v>116291.535</v>
      </c>
      <c r="E1847" s="25" t="str">
        <f t="shared" si="112"/>
        <v>#NA</v>
      </c>
      <c r="F1847" s="25">
        <f t="shared" si="113"/>
        <v>116291.535</v>
      </c>
      <c r="G1847" s="25" t="str">
        <f t="shared" si="114"/>
        <v>#NA</v>
      </c>
      <c r="H1847" s="25">
        <f t="shared" si="115"/>
        <v>116291.535</v>
      </c>
    </row>
    <row r="1848" spans="1:8" x14ac:dyDescent="0.45">
      <c r="A1848" s="27">
        <v>43851</v>
      </c>
      <c r="B1848" s="25" t="str">
        <f>VLOOKUP(A1848,holiday!A1848:G3953,6,FALSE)</f>
        <v>N</v>
      </c>
      <c r="C1848" s="25" t="s">
        <v>9</v>
      </c>
      <c r="D1848" s="25">
        <v>112128.19500000001</v>
      </c>
      <c r="E1848" s="25" t="str">
        <f t="shared" si="112"/>
        <v>#NA</v>
      </c>
      <c r="F1848" s="25">
        <f t="shared" si="113"/>
        <v>112128.19500000001</v>
      </c>
      <c r="G1848" s="25" t="str">
        <f t="shared" si="114"/>
        <v>#NA</v>
      </c>
      <c r="H1848" s="25">
        <f t="shared" si="115"/>
        <v>112128.19500000001</v>
      </c>
    </row>
    <row r="1849" spans="1:8" x14ac:dyDescent="0.45">
      <c r="A1849" s="27">
        <v>43852</v>
      </c>
      <c r="B1849" s="25" t="str">
        <f>VLOOKUP(A1849,holiday!A1849:G3954,6,FALSE)</f>
        <v>N</v>
      </c>
      <c r="C1849" s="25" t="s">
        <v>9</v>
      </c>
      <c r="D1849" s="25">
        <v>119287.15</v>
      </c>
      <c r="E1849" s="25" t="str">
        <f t="shared" si="112"/>
        <v>#NA</v>
      </c>
      <c r="F1849" s="25">
        <f t="shared" si="113"/>
        <v>119287.15</v>
      </c>
      <c r="G1849" s="25" t="str">
        <f t="shared" si="114"/>
        <v>#NA</v>
      </c>
      <c r="H1849" s="25">
        <f t="shared" si="115"/>
        <v>119287.15</v>
      </c>
    </row>
    <row r="1850" spans="1:8" x14ac:dyDescent="0.45">
      <c r="A1850" s="27">
        <v>43853</v>
      </c>
      <c r="B1850" s="25" t="str">
        <f>VLOOKUP(A1850,holiday!A1850:G3955,6,FALSE)</f>
        <v>N</v>
      </c>
      <c r="C1850" s="25" t="s">
        <v>9</v>
      </c>
      <c r="D1850" s="25">
        <v>112254.83</v>
      </c>
      <c r="E1850" s="25" t="str">
        <f t="shared" si="112"/>
        <v>#NA</v>
      </c>
      <c r="F1850" s="25">
        <f t="shared" si="113"/>
        <v>112254.83</v>
      </c>
      <c r="G1850" s="25" t="str">
        <f t="shared" si="114"/>
        <v>#NA</v>
      </c>
      <c r="H1850" s="25">
        <f t="shared" si="115"/>
        <v>112254.83</v>
      </c>
    </row>
    <row r="1851" spans="1:8" x14ac:dyDescent="0.45">
      <c r="A1851" s="27">
        <v>43854</v>
      </c>
      <c r="B1851" s="25" t="str">
        <f>VLOOKUP(A1851,holiday!A1851:G3956,6,FALSE)</f>
        <v>N</v>
      </c>
      <c r="C1851" s="25" t="s">
        <v>9</v>
      </c>
      <c r="D1851" s="25">
        <v>109316.375</v>
      </c>
      <c r="E1851" s="25" t="str">
        <f t="shared" si="112"/>
        <v>#NA</v>
      </c>
      <c r="F1851" s="25">
        <f t="shared" si="113"/>
        <v>109316.375</v>
      </c>
      <c r="G1851" s="25" t="str">
        <f t="shared" si="114"/>
        <v>#NA</v>
      </c>
      <c r="H1851" s="25">
        <f t="shared" si="115"/>
        <v>109316.375</v>
      </c>
    </row>
    <row r="1852" spans="1:8" x14ac:dyDescent="0.45">
      <c r="A1852" s="27">
        <v>43855</v>
      </c>
      <c r="B1852" s="25" t="str">
        <f>VLOOKUP(A1852,holiday!A1852:G3957,6,FALSE)</f>
        <v>N</v>
      </c>
      <c r="C1852" s="25" t="s">
        <v>9</v>
      </c>
      <c r="D1852" s="25">
        <v>102445.88</v>
      </c>
      <c r="E1852" s="25" t="str">
        <f t="shared" si="112"/>
        <v>#NA</v>
      </c>
      <c r="F1852" s="25">
        <f t="shared" si="113"/>
        <v>102445.88</v>
      </c>
      <c r="G1852" s="25" t="str">
        <f t="shared" si="114"/>
        <v>#NA</v>
      </c>
      <c r="H1852" s="25">
        <f t="shared" si="115"/>
        <v>102445.88</v>
      </c>
    </row>
    <row r="1853" spans="1:8" x14ac:dyDescent="0.45">
      <c r="A1853" s="27">
        <v>43856</v>
      </c>
      <c r="B1853" s="25" t="str">
        <f>VLOOKUP(A1853,holiday!A1853:G3958,6,FALSE)</f>
        <v>N</v>
      </c>
      <c r="C1853" s="25" t="s">
        <v>10</v>
      </c>
      <c r="D1853" s="25">
        <v>101233.205</v>
      </c>
      <c r="E1853" s="25" t="str">
        <f t="shared" si="112"/>
        <v>#NA</v>
      </c>
      <c r="F1853" s="25">
        <f t="shared" si="113"/>
        <v>101233.205</v>
      </c>
      <c r="G1853" s="25">
        <f t="shared" si="114"/>
        <v>101233.205</v>
      </c>
      <c r="H1853" s="25" t="str">
        <f t="shared" si="115"/>
        <v>#NA</v>
      </c>
    </row>
    <row r="1854" spans="1:8" x14ac:dyDescent="0.45">
      <c r="A1854" s="27">
        <v>43857</v>
      </c>
      <c r="B1854" s="25" t="str">
        <f>VLOOKUP(A1854,holiday!A1854:G3959,6,FALSE)</f>
        <v>N</v>
      </c>
      <c r="C1854" s="25" t="s">
        <v>10</v>
      </c>
      <c r="D1854" s="25">
        <v>103134.46</v>
      </c>
      <c r="E1854" s="25" t="str">
        <f t="shared" si="112"/>
        <v>#NA</v>
      </c>
      <c r="F1854" s="25">
        <f t="shared" si="113"/>
        <v>103134.46</v>
      </c>
      <c r="G1854" s="25">
        <f t="shared" si="114"/>
        <v>103134.46</v>
      </c>
      <c r="H1854" s="25" t="str">
        <f t="shared" si="115"/>
        <v>#NA</v>
      </c>
    </row>
    <row r="1855" spans="1:8" x14ac:dyDescent="0.45">
      <c r="A1855" s="27">
        <v>43858</v>
      </c>
      <c r="B1855" s="25" t="str">
        <f>VLOOKUP(A1855,holiday!A1855:G3960,6,FALSE)</f>
        <v>N</v>
      </c>
      <c r="C1855" s="25" t="s">
        <v>9</v>
      </c>
      <c r="D1855" s="25">
        <v>116190.55499999999</v>
      </c>
      <c r="E1855" s="25" t="str">
        <f t="shared" si="112"/>
        <v>#NA</v>
      </c>
      <c r="F1855" s="25">
        <f t="shared" si="113"/>
        <v>116190.55499999999</v>
      </c>
      <c r="G1855" s="25" t="str">
        <f t="shared" si="114"/>
        <v>#NA</v>
      </c>
      <c r="H1855" s="25">
        <f t="shared" si="115"/>
        <v>116190.55499999999</v>
      </c>
    </row>
    <row r="1856" spans="1:8" x14ac:dyDescent="0.45">
      <c r="A1856" s="27">
        <v>43859</v>
      </c>
      <c r="B1856" s="25" t="str">
        <f>VLOOKUP(A1856,holiday!A1856:G3961,6,FALSE)</f>
        <v>N</v>
      </c>
      <c r="C1856" s="25" t="s">
        <v>9</v>
      </c>
      <c r="D1856" s="25">
        <v>129812.91499999999</v>
      </c>
      <c r="E1856" s="25" t="str">
        <f t="shared" si="112"/>
        <v>#NA</v>
      </c>
      <c r="F1856" s="25">
        <f t="shared" si="113"/>
        <v>129812.91499999999</v>
      </c>
      <c r="G1856" s="25" t="str">
        <f t="shared" si="114"/>
        <v>#NA</v>
      </c>
      <c r="H1856" s="25">
        <f t="shared" si="115"/>
        <v>129812.91499999999</v>
      </c>
    </row>
    <row r="1857" spans="1:8" x14ac:dyDescent="0.45">
      <c r="A1857" s="27">
        <v>43860</v>
      </c>
      <c r="B1857" s="25" t="str">
        <f>VLOOKUP(A1857,holiday!A1857:G3962,6,FALSE)</f>
        <v>Y</v>
      </c>
      <c r="C1857" s="25" t="s">
        <v>9</v>
      </c>
      <c r="D1857" s="25">
        <v>154816.49</v>
      </c>
      <c r="E1857" s="25" t="str">
        <f t="shared" si="112"/>
        <v>#NA</v>
      </c>
      <c r="F1857" s="25" t="str">
        <f t="shared" si="113"/>
        <v>#NA</v>
      </c>
      <c r="G1857" s="25" t="str">
        <f t="shared" si="114"/>
        <v>#NA</v>
      </c>
      <c r="H1857" s="25">
        <f t="shared" si="115"/>
        <v>154816.49</v>
      </c>
    </row>
    <row r="1858" spans="1:8" x14ac:dyDescent="0.45">
      <c r="A1858" s="27">
        <v>43861</v>
      </c>
      <c r="B1858" s="25" t="str">
        <f>VLOOKUP(A1858,holiday!A1858:G3963,6,FALSE)</f>
        <v>Y</v>
      </c>
      <c r="C1858" s="25" t="s">
        <v>9</v>
      </c>
      <c r="D1858" s="25">
        <v>170653.84</v>
      </c>
      <c r="E1858" s="25" t="str">
        <f t="shared" ref="E1858:E1921" si="116">IF(B1858&lt;&gt;C1858,"#NA","#NA")</f>
        <v>#NA</v>
      </c>
      <c r="F1858" s="25" t="str">
        <f t="shared" ref="F1858:F1921" si="117">IF(B1858="N",D1858,"#NA")</f>
        <v>#NA</v>
      </c>
      <c r="G1858" s="25" t="str">
        <f t="shared" ref="G1858:G1921" si="118">IF(C1858="y",D1858,"#NA")</f>
        <v>#NA</v>
      </c>
      <c r="H1858" s="25">
        <f t="shared" ref="H1858:H1921" si="119">IF(C1858&lt;&gt;"n","#NA",D1858)</f>
        <v>170653.84</v>
      </c>
    </row>
    <row r="1859" spans="1:8" x14ac:dyDescent="0.45">
      <c r="A1859" s="27">
        <v>43862</v>
      </c>
      <c r="B1859" s="25" t="str">
        <f>VLOOKUP(A1859,holiday!A1859:G3964,6,FALSE)</f>
        <v>Y</v>
      </c>
      <c r="C1859" s="25" t="s">
        <v>9</v>
      </c>
      <c r="D1859" s="25">
        <v>131856.315</v>
      </c>
      <c r="E1859" s="25" t="str">
        <f t="shared" si="116"/>
        <v>#NA</v>
      </c>
      <c r="F1859" s="25" t="str">
        <f t="shared" si="117"/>
        <v>#NA</v>
      </c>
      <c r="G1859" s="25" t="str">
        <f t="shared" si="118"/>
        <v>#NA</v>
      </c>
      <c r="H1859" s="25">
        <f t="shared" si="119"/>
        <v>131856.315</v>
      </c>
    </row>
    <row r="1860" spans="1:8" x14ac:dyDescent="0.45">
      <c r="A1860" s="27">
        <v>43863</v>
      </c>
      <c r="B1860" s="25" t="str">
        <f>VLOOKUP(A1860,holiday!A1860:G3965,6,FALSE)</f>
        <v>Y</v>
      </c>
      <c r="C1860" s="25" t="s">
        <v>9</v>
      </c>
      <c r="D1860" s="25">
        <v>97609.06</v>
      </c>
      <c r="E1860" s="25" t="str">
        <f t="shared" si="116"/>
        <v>#NA</v>
      </c>
      <c r="F1860" s="25" t="str">
        <f t="shared" si="117"/>
        <v>#NA</v>
      </c>
      <c r="G1860" s="25" t="str">
        <f t="shared" si="118"/>
        <v>#NA</v>
      </c>
      <c r="H1860" s="25">
        <f t="shared" si="119"/>
        <v>97609.06</v>
      </c>
    </row>
    <row r="1861" spans="1:8" x14ac:dyDescent="0.45">
      <c r="A1861" s="27">
        <v>43864</v>
      </c>
      <c r="B1861" s="25" t="str">
        <f>VLOOKUP(A1861,holiday!A1861:G3966,6,FALSE)</f>
        <v>Y</v>
      </c>
      <c r="C1861" s="25" t="s">
        <v>9</v>
      </c>
      <c r="D1861" s="25">
        <v>105004.91</v>
      </c>
      <c r="E1861" s="25" t="str">
        <f t="shared" si="116"/>
        <v>#NA</v>
      </c>
      <c r="F1861" s="25" t="str">
        <f t="shared" si="117"/>
        <v>#NA</v>
      </c>
      <c r="G1861" s="25" t="str">
        <f t="shared" si="118"/>
        <v>#NA</v>
      </c>
      <c r="H1861" s="25">
        <f t="shared" si="119"/>
        <v>105004.91</v>
      </c>
    </row>
    <row r="1862" spans="1:8" x14ac:dyDescent="0.45">
      <c r="A1862" s="27">
        <v>43865</v>
      </c>
      <c r="B1862" s="25" t="str">
        <f>VLOOKUP(A1862,holiday!A1862:G3967,6,FALSE)</f>
        <v>Y</v>
      </c>
      <c r="C1862" s="25" t="s">
        <v>9</v>
      </c>
      <c r="D1862" s="25">
        <v>107034.065</v>
      </c>
      <c r="E1862" s="25" t="str">
        <f t="shared" si="116"/>
        <v>#NA</v>
      </c>
      <c r="F1862" s="25" t="str">
        <f t="shared" si="117"/>
        <v>#NA</v>
      </c>
      <c r="G1862" s="25" t="str">
        <f t="shared" si="118"/>
        <v>#NA</v>
      </c>
      <c r="H1862" s="25">
        <f t="shared" si="119"/>
        <v>107034.065</v>
      </c>
    </row>
    <row r="1863" spans="1:8" x14ac:dyDescent="0.45">
      <c r="A1863" s="27">
        <v>43866</v>
      </c>
      <c r="B1863" s="25" t="str">
        <f>VLOOKUP(A1863,holiday!A1863:G3968,6,FALSE)</f>
        <v>Y</v>
      </c>
      <c r="C1863" s="25" t="s">
        <v>9</v>
      </c>
      <c r="D1863" s="25">
        <v>108988.44</v>
      </c>
      <c r="E1863" s="25" t="str">
        <f t="shared" si="116"/>
        <v>#NA</v>
      </c>
      <c r="F1863" s="25" t="str">
        <f t="shared" si="117"/>
        <v>#NA</v>
      </c>
      <c r="G1863" s="25" t="str">
        <f t="shared" si="118"/>
        <v>#NA</v>
      </c>
      <c r="H1863" s="25">
        <f t="shared" si="119"/>
        <v>108988.44</v>
      </c>
    </row>
    <row r="1864" spans="1:8" x14ac:dyDescent="0.45">
      <c r="A1864" s="27">
        <v>43867</v>
      </c>
      <c r="B1864" s="25" t="str">
        <f>VLOOKUP(A1864,holiday!A1864:G3969,6,FALSE)</f>
        <v>Y</v>
      </c>
      <c r="C1864" s="25" t="s">
        <v>9</v>
      </c>
      <c r="D1864" s="25">
        <v>120569.46</v>
      </c>
      <c r="E1864" s="25" t="str">
        <f t="shared" si="116"/>
        <v>#NA</v>
      </c>
      <c r="F1864" s="25" t="str">
        <f t="shared" si="117"/>
        <v>#NA</v>
      </c>
      <c r="G1864" s="25" t="str">
        <f t="shared" si="118"/>
        <v>#NA</v>
      </c>
      <c r="H1864" s="25">
        <f t="shared" si="119"/>
        <v>120569.46</v>
      </c>
    </row>
    <row r="1865" spans="1:8" x14ac:dyDescent="0.45">
      <c r="A1865" s="27">
        <v>43868</v>
      </c>
      <c r="B1865" s="25" t="str">
        <f>VLOOKUP(A1865,holiday!A1865:G3970,6,FALSE)</f>
        <v>Y</v>
      </c>
      <c r="C1865" s="25" t="s">
        <v>9</v>
      </c>
      <c r="D1865" s="25">
        <v>120734.85</v>
      </c>
      <c r="E1865" s="25" t="str">
        <f t="shared" si="116"/>
        <v>#NA</v>
      </c>
      <c r="F1865" s="25" t="str">
        <f t="shared" si="117"/>
        <v>#NA</v>
      </c>
      <c r="G1865" s="25" t="str">
        <f t="shared" si="118"/>
        <v>#NA</v>
      </c>
      <c r="H1865" s="25">
        <f t="shared" si="119"/>
        <v>120734.85</v>
      </c>
    </row>
    <row r="1866" spans="1:8" x14ac:dyDescent="0.45">
      <c r="A1866" s="27">
        <v>43869</v>
      </c>
      <c r="B1866" s="25" t="str">
        <f>VLOOKUP(A1866,holiday!A1866:G3971,6,FALSE)</f>
        <v>Y</v>
      </c>
      <c r="C1866" s="25" t="s">
        <v>9</v>
      </c>
      <c r="D1866" s="25">
        <v>107864.44500000001</v>
      </c>
      <c r="E1866" s="25" t="str">
        <f t="shared" si="116"/>
        <v>#NA</v>
      </c>
      <c r="F1866" s="25" t="str">
        <f t="shared" si="117"/>
        <v>#NA</v>
      </c>
      <c r="G1866" s="25" t="str">
        <f t="shared" si="118"/>
        <v>#NA</v>
      </c>
      <c r="H1866" s="25">
        <f t="shared" si="119"/>
        <v>107864.44500000001</v>
      </c>
    </row>
    <row r="1867" spans="1:8" x14ac:dyDescent="0.45">
      <c r="A1867" s="27">
        <v>43870</v>
      </c>
      <c r="B1867" s="25" t="str">
        <f>VLOOKUP(A1867,holiday!A1867:G3972,6,FALSE)</f>
        <v>Y</v>
      </c>
      <c r="C1867" s="25" t="s">
        <v>9</v>
      </c>
      <c r="D1867" s="25">
        <v>103857.11</v>
      </c>
      <c r="E1867" s="25" t="str">
        <f t="shared" si="116"/>
        <v>#NA</v>
      </c>
      <c r="F1867" s="25" t="str">
        <f t="shared" si="117"/>
        <v>#NA</v>
      </c>
      <c r="G1867" s="25" t="str">
        <f t="shared" si="118"/>
        <v>#NA</v>
      </c>
      <c r="H1867" s="25">
        <f t="shared" si="119"/>
        <v>103857.11</v>
      </c>
    </row>
    <row r="1868" spans="1:8" x14ac:dyDescent="0.45">
      <c r="A1868" s="27">
        <v>43871</v>
      </c>
      <c r="B1868" s="25" t="str">
        <f>VLOOKUP(A1868,holiday!A1868:G3973,6,FALSE)</f>
        <v>Y</v>
      </c>
      <c r="C1868" s="25" t="s">
        <v>9</v>
      </c>
      <c r="D1868" s="25">
        <v>122975.46</v>
      </c>
      <c r="E1868" s="25" t="str">
        <f t="shared" si="116"/>
        <v>#NA</v>
      </c>
      <c r="F1868" s="25" t="str">
        <f t="shared" si="117"/>
        <v>#NA</v>
      </c>
      <c r="G1868" s="25" t="str">
        <f t="shared" si="118"/>
        <v>#NA</v>
      </c>
      <c r="H1868" s="25">
        <f t="shared" si="119"/>
        <v>122975.46</v>
      </c>
    </row>
    <row r="1869" spans="1:8" x14ac:dyDescent="0.45">
      <c r="A1869" s="27">
        <v>43872</v>
      </c>
      <c r="B1869" s="25" t="str">
        <f>VLOOKUP(A1869,holiday!A1869:G3974,6,FALSE)</f>
        <v>Y</v>
      </c>
      <c r="C1869" s="25" t="s">
        <v>9</v>
      </c>
      <c r="D1869" s="25">
        <v>127110.58</v>
      </c>
      <c r="E1869" s="25" t="str">
        <f t="shared" si="116"/>
        <v>#NA</v>
      </c>
      <c r="F1869" s="25" t="str">
        <f t="shared" si="117"/>
        <v>#NA</v>
      </c>
      <c r="G1869" s="25" t="str">
        <f t="shared" si="118"/>
        <v>#NA</v>
      </c>
      <c r="H1869" s="25">
        <f t="shared" si="119"/>
        <v>127110.58</v>
      </c>
    </row>
    <row r="1870" spans="1:8" x14ac:dyDescent="0.45">
      <c r="A1870" s="27">
        <v>43873</v>
      </c>
      <c r="B1870" s="25" t="str">
        <f>VLOOKUP(A1870,holiday!A1870:G3975,6,FALSE)</f>
        <v>Y</v>
      </c>
      <c r="C1870" s="25" t="s">
        <v>9</v>
      </c>
      <c r="D1870" s="25">
        <v>124618.565</v>
      </c>
      <c r="E1870" s="25" t="str">
        <f t="shared" si="116"/>
        <v>#NA</v>
      </c>
      <c r="F1870" s="25" t="str">
        <f t="shared" si="117"/>
        <v>#NA</v>
      </c>
      <c r="G1870" s="25" t="str">
        <f t="shared" si="118"/>
        <v>#NA</v>
      </c>
      <c r="H1870" s="25">
        <f t="shared" si="119"/>
        <v>124618.565</v>
      </c>
    </row>
    <row r="1871" spans="1:8" x14ac:dyDescent="0.45">
      <c r="A1871" s="27">
        <v>43874</v>
      </c>
      <c r="B1871" s="25" t="str">
        <f>VLOOKUP(A1871,holiday!A1871:G3976,6,FALSE)</f>
        <v>Y</v>
      </c>
      <c r="C1871" s="25" t="s">
        <v>9</v>
      </c>
      <c r="D1871" s="25">
        <v>139137.185</v>
      </c>
      <c r="E1871" s="25" t="str">
        <f t="shared" si="116"/>
        <v>#NA</v>
      </c>
      <c r="F1871" s="25" t="str">
        <f t="shared" si="117"/>
        <v>#NA</v>
      </c>
      <c r="G1871" s="25" t="str">
        <f t="shared" si="118"/>
        <v>#NA</v>
      </c>
      <c r="H1871" s="25">
        <f t="shared" si="119"/>
        <v>139137.185</v>
      </c>
    </row>
    <row r="1872" spans="1:8" x14ac:dyDescent="0.45">
      <c r="A1872" s="27">
        <v>43875</v>
      </c>
      <c r="B1872" s="25" t="str">
        <f>VLOOKUP(A1872,holiday!A1872:G3977,6,FALSE)</f>
        <v>Y</v>
      </c>
      <c r="C1872" s="25" t="s">
        <v>9</v>
      </c>
      <c r="D1872" s="25">
        <v>139855.63</v>
      </c>
      <c r="E1872" s="25" t="str">
        <f t="shared" si="116"/>
        <v>#NA</v>
      </c>
      <c r="F1872" s="25" t="str">
        <f t="shared" si="117"/>
        <v>#NA</v>
      </c>
      <c r="G1872" s="25" t="str">
        <f t="shared" si="118"/>
        <v>#NA</v>
      </c>
      <c r="H1872" s="25">
        <f t="shared" si="119"/>
        <v>139855.63</v>
      </c>
    </row>
    <row r="1873" spans="1:8" x14ac:dyDescent="0.45">
      <c r="A1873" s="27">
        <v>43876</v>
      </c>
      <c r="B1873" s="25" t="str">
        <f>VLOOKUP(A1873,holiday!A1873:G3978,6,FALSE)</f>
        <v>Y</v>
      </c>
      <c r="C1873" s="25" t="s">
        <v>9</v>
      </c>
      <c r="D1873" s="25">
        <v>108300.63499999999</v>
      </c>
      <c r="E1873" s="25" t="str">
        <f t="shared" si="116"/>
        <v>#NA</v>
      </c>
      <c r="F1873" s="25" t="str">
        <f t="shared" si="117"/>
        <v>#NA</v>
      </c>
      <c r="G1873" s="25" t="str">
        <f t="shared" si="118"/>
        <v>#NA</v>
      </c>
      <c r="H1873" s="25">
        <f t="shared" si="119"/>
        <v>108300.63499999999</v>
      </c>
    </row>
    <row r="1874" spans="1:8" x14ac:dyDescent="0.45">
      <c r="A1874" s="27">
        <v>43877</v>
      </c>
      <c r="B1874" s="25" t="str">
        <f>VLOOKUP(A1874,holiday!A1874:G3979,6,FALSE)</f>
        <v>Y</v>
      </c>
      <c r="C1874" s="25" t="s">
        <v>9</v>
      </c>
      <c r="D1874" s="25">
        <v>100904.27</v>
      </c>
      <c r="E1874" s="25" t="str">
        <f t="shared" si="116"/>
        <v>#NA</v>
      </c>
      <c r="F1874" s="25" t="str">
        <f t="shared" si="117"/>
        <v>#NA</v>
      </c>
      <c r="G1874" s="25" t="str">
        <f t="shared" si="118"/>
        <v>#NA</v>
      </c>
      <c r="H1874" s="25">
        <f t="shared" si="119"/>
        <v>100904.27</v>
      </c>
    </row>
    <row r="1875" spans="1:8" x14ac:dyDescent="0.45">
      <c r="A1875" s="27">
        <v>43878</v>
      </c>
      <c r="B1875" s="25" t="str">
        <f>VLOOKUP(A1875,holiday!A1875:G3980,6,FALSE)</f>
        <v>Y</v>
      </c>
      <c r="C1875" s="25" t="s">
        <v>9</v>
      </c>
      <c r="D1875" s="25">
        <v>123351.845</v>
      </c>
      <c r="E1875" s="25" t="str">
        <f t="shared" si="116"/>
        <v>#NA</v>
      </c>
      <c r="F1875" s="25" t="str">
        <f t="shared" si="117"/>
        <v>#NA</v>
      </c>
      <c r="G1875" s="25" t="str">
        <f t="shared" si="118"/>
        <v>#NA</v>
      </c>
      <c r="H1875" s="25">
        <f t="shared" si="119"/>
        <v>123351.845</v>
      </c>
    </row>
    <row r="1876" spans="1:8" x14ac:dyDescent="0.45">
      <c r="A1876" s="27">
        <v>43879</v>
      </c>
      <c r="B1876" s="25" t="str">
        <f>VLOOKUP(A1876,holiday!A1876:G3981,6,FALSE)</f>
        <v>Y</v>
      </c>
      <c r="C1876" s="25" t="s">
        <v>9</v>
      </c>
      <c r="D1876" s="25">
        <v>119178.12</v>
      </c>
      <c r="E1876" s="25" t="str">
        <f t="shared" si="116"/>
        <v>#NA</v>
      </c>
      <c r="F1876" s="25" t="str">
        <f t="shared" si="117"/>
        <v>#NA</v>
      </c>
      <c r="G1876" s="25" t="str">
        <f t="shared" si="118"/>
        <v>#NA</v>
      </c>
      <c r="H1876" s="25">
        <f t="shared" si="119"/>
        <v>119178.12</v>
      </c>
    </row>
    <row r="1877" spans="1:8" x14ac:dyDescent="0.45">
      <c r="A1877" s="27">
        <v>43880</v>
      </c>
      <c r="B1877" s="25" t="str">
        <f>VLOOKUP(A1877,holiday!A1877:G3982,6,FALSE)</f>
        <v>Y</v>
      </c>
      <c r="C1877" s="25" t="s">
        <v>9</v>
      </c>
      <c r="D1877" s="25">
        <v>109375.215</v>
      </c>
      <c r="E1877" s="25" t="str">
        <f t="shared" si="116"/>
        <v>#NA</v>
      </c>
      <c r="F1877" s="25" t="str">
        <f t="shared" si="117"/>
        <v>#NA</v>
      </c>
      <c r="G1877" s="25" t="str">
        <f t="shared" si="118"/>
        <v>#NA</v>
      </c>
      <c r="H1877" s="25">
        <f t="shared" si="119"/>
        <v>109375.215</v>
      </c>
    </row>
    <row r="1878" spans="1:8" x14ac:dyDescent="0.45">
      <c r="A1878" s="27">
        <v>43881</v>
      </c>
      <c r="B1878" s="25" t="str">
        <f>VLOOKUP(A1878,holiday!A1878:G3983,6,FALSE)</f>
        <v>Y</v>
      </c>
      <c r="C1878" s="25" t="s">
        <v>9</v>
      </c>
      <c r="D1878" s="25">
        <v>112202.145</v>
      </c>
      <c r="E1878" s="25" t="str">
        <f t="shared" si="116"/>
        <v>#NA</v>
      </c>
      <c r="F1878" s="25" t="str">
        <f t="shared" si="117"/>
        <v>#NA</v>
      </c>
      <c r="G1878" s="25" t="str">
        <f t="shared" si="118"/>
        <v>#NA</v>
      </c>
      <c r="H1878" s="25">
        <f t="shared" si="119"/>
        <v>112202.145</v>
      </c>
    </row>
    <row r="1879" spans="1:8" x14ac:dyDescent="0.45">
      <c r="A1879" s="27">
        <v>43882</v>
      </c>
      <c r="B1879" s="25" t="str">
        <f>VLOOKUP(A1879,holiday!A1879:G3984,6,FALSE)</f>
        <v>Y</v>
      </c>
      <c r="C1879" s="25" t="s">
        <v>9</v>
      </c>
      <c r="D1879" s="25">
        <v>108949.05499999999</v>
      </c>
      <c r="E1879" s="25" t="str">
        <f t="shared" si="116"/>
        <v>#NA</v>
      </c>
      <c r="F1879" s="25" t="str">
        <f t="shared" si="117"/>
        <v>#NA</v>
      </c>
      <c r="G1879" s="25" t="str">
        <f t="shared" si="118"/>
        <v>#NA</v>
      </c>
      <c r="H1879" s="25">
        <f t="shared" si="119"/>
        <v>108949.05499999999</v>
      </c>
    </row>
    <row r="1880" spans="1:8" x14ac:dyDescent="0.45">
      <c r="A1880" s="27">
        <v>43883</v>
      </c>
      <c r="B1880" s="25" t="str">
        <f>VLOOKUP(A1880,holiday!A1880:G3985,6,FALSE)</f>
        <v>Y</v>
      </c>
      <c r="C1880" s="25" t="s">
        <v>9</v>
      </c>
      <c r="D1880" s="25">
        <v>96922.02</v>
      </c>
      <c r="E1880" s="25" t="str">
        <f t="shared" si="116"/>
        <v>#NA</v>
      </c>
      <c r="F1880" s="25" t="str">
        <f t="shared" si="117"/>
        <v>#NA</v>
      </c>
      <c r="G1880" s="25" t="str">
        <f t="shared" si="118"/>
        <v>#NA</v>
      </c>
      <c r="H1880" s="25">
        <f t="shared" si="119"/>
        <v>96922.02</v>
      </c>
    </row>
    <row r="1881" spans="1:8" x14ac:dyDescent="0.45">
      <c r="A1881" s="27">
        <v>43884</v>
      </c>
      <c r="B1881" s="25" t="str">
        <f>VLOOKUP(A1881,holiday!A1881:G3986,6,FALSE)</f>
        <v>Y</v>
      </c>
      <c r="C1881" s="25" t="s">
        <v>9</v>
      </c>
      <c r="D1881" s="25">
        <v>106129.66499999999</v>
      </c>
      <c r="E1881" s="25" t="str">
        <f t="shared" si="116"/>
        <v>#NA</v>
      </c>
      <c r="F1881" s="25" t="str">
        <f t="shared" si="117"/>
        <v>#NA</v>
      </c>
      <c r="G1881" s="25" t="str">
        <f t="shared" si="118"/>
        <v>#NA</v>
      </c>
      <c r="H1881" s="25">
        <f t="shared" si="119"/>
        <v>106129.66499999999</v>
      </c>
    </row>
    <row r="1882" spans="1:8" x14ac:dyDescent="0.45">
      <c r="A1882" s="27">
        <v>43885</v>
      </c>
      <c r="B1882" s="25" t="str">
        <f>VLOOKUP(A1882,holiday!A1882:G3987,6,FALSE)</f>
        <v>Y</v>
      </c>
      <c r="C1882" s="25" t="s">
        <v>9</v>
      </c>
      <c r="D1882" s="25">
        <v>122619.05499999999</v>
      </c>
      <c r="E1882" s="25" t="str">
        <f t="shared" si="116"/>
        <v>#NA</v>
      </c>
      <c r="F1882" s="25" t="str">
        <f t="shared" si="117"/>
        <v>#NA</v>
      </c>
      <c r="G1882" s="25" t="str">
        <f t="shared" si="118"/>
        <v>#NA</v>
      </c>
      <c r="H1882" s="25">
        <f t="shared" si="119"/>
        <v>122619.05499999999</v>
      </c>
    </row>
    <row r="1883" spans="1:8" x14ac:dyDescent="0.45">
      <c r="A1883" s="27">
        <v>43886</v>
      </c>
      <c r="B1883" s="25" t="str">
        <f>VLOOKUP(A1883,holiday!A1883:G3988,6,FALSE)</f>
        <v>Y</v>
      </c>
      <c r="C1883" s="25" t="s">
        <v>9</v>
      </c>
      <c r="D1883" s="25">
        <v>123558.425</v>
      </c>
      <c r="E1883" s="25" t="str">
        <f t="shared" si="116"/>
        <v>#NA</v>
      </c>
      <c r="F1883" s="25" t="str">
        <f t="shared" si="117"/>
        <v>#NA</v>
      </c>
      <c r="G1883" s="25" t="str">
        <f t="shared" si="118"/>
        <v>#NA</v>
      </c>
      <c r="H1883" s="25">
        <f t="shared" si="119"/>
        <v>123558.425</v>
      </c>
    </row>
    <row r="1884" spans="1:8" x14ac:dyDescent="0.45">
      <c r="A1884" s="27">
        <v>43887</v>
      </c>
      <c r="B1884" s="25" t="str">
        <f>VLOOKUP(A1884,holiday!A1884:G3989,6,FALSE)</f>
        <v>Y</v>
      </c>
      <c r="C1884" s="25" t="s">
        <v>9</v>
      </c>
      <c r="D1884" s="25">
        <v>108371.125</v>
      </c>
      <c r="E1884" s="25" t="str">
        <f t="shared" si="116"/>
        <v>#NA</v>
      </c>
      <c r="F1884" s="25" t="str">
        <f t="shared" si="117"/>
        <v>#NA</v>
      </c>
      <c r="G1884" s="25" t="str">
        <f t="shared" si="118"/>
        <v>#NA</v>
      </c>
      <c r="H1884" s="25">
        <f t="shared" si="119"/>
        <v>108371.125</v>
      </c>
    </row>
    <row r="1885" spans="1:8" x14ac:dyDescent="0.45">
      <c r="A1885" s="27">
        <v>43888</v>
      </c>
      <c r="B1885" s="25" t="str">
        <f>VLOOKUP(A1885,holiday!A1885:G3990,6,FALSE)</f>
        <v>Y</v>
      </c>
      <c r="C1885" s="25" t="s">
        <v>9</v>
      </c>
      <c r="D1885" s="25">
        <v>108675.4</v>
      </c>
      <c r="E1885" s="25" t="str">
        <f t="shared" si="116"/>
        <v>#NA</v>
      </c>
      <c r="F1885" s="25" t="str">
        <f t="shared" si="117"/>
        <v>#NA</v>
      </c>
      <c r="G1885" s="25" t="str">
        <f t="shared" si="118"/>
        <v>#NA</v>
      </c>
      <c r="H1885" s="25">
        <f t="shared" si="119"/>
        <v>108675.4</v>
      </c>
    </row>
    <row r="1886" spans="1:8" x14ac:dyDescent="0.45">
      <c r="A1886" s="27">
        <v>43889</v>
      </c>
      <c r="B1886" s="25" t="str">
        <f>VLOOKUP(A1886,holiday!A1886:G3991,6,FALSE)</f>
        <v>Y</v>
      </c>
      <c r="C1886" s="25" t="s">
        <v>9</v>
      </c>
      <c r="D1886" s="25">
        <v>110006.97</v>
      </c>
      <c r="E1886" s="25" t="str">
        <f t="shared" si="116"/>
        <v>#NA</v>
      </c>
      <c r="F1886" s="25" t="str">
        <f t="shared" si="117"/>
        <v>#NA</v>
      </c>
      <c r="G1886" s="25" t="str">
        <f t="shared" si="118"/>
        <v>#NA</v>
      </c>
      <c r="H1886" s="25">
        <f t="shared" si="119"/>
        <v>110006.97</v>
      </c>
    </row>
    <row r="1887" spans="1:8" x14ac:dyDescent="0.45">
      <c r="A1887" s="27">
        <v>43890</v>
      </c>
      <c r="B1887" s="25" t="str">
        <f>VLOOKUP(A1887,holiday!A1887:G3992,6,FALSE)</f>
        <v>Y</v>
      </c>
      <c r="C1887" s="25" t="s">
        <v>9</v>
      </c>
      <c r="D1887" s="25">
        <v>100380.94</v>
      </c>
      <c r="E1887" s="25" t="str">
        <f t="shared" si="116"/>
        <v>#NA</v>
      </c>
      <c r="F1887" s="25" t="str">
        <f t="shared" si="117"/>
        <v>#NA</v>
      </c>
      <c r="G1887" s="25" t="str">
        <f t="shared" si="118"/>
        <v>#NA</v>
      </c>
      <c r="H1887" s="25">
        <f t="shared" si="119"/>
        <v>100380.94</v>
      </c>
    </row>
    <row r="1888" spans="1:8" x14ac:dyDescent="0.45">
      <c r="A1888" s="27">
        <v>43891</v>
      </c>
      <c r="B1888" s="25" t="str">
        <f>VLOOKUP(A1888,holiday!A1888:G3993,6,FALSE)</f>
        <v>Y</v>
      </c>
      <c r="C1888" s="25" t="s">
        <v>9</v>
      </c>
      <c r="D1888" s="25">
        <v>101413.145</v>
      </c>
      <c r="E1888" s="25" t="str">
        <f t="shared" si="116"/>
        <v>#NA</v>
      </c>
      <c r="F1888" s="25" t="str">
        <f t="shared" si="117"/>
        <v>#NA</v>
      </c>
      <c r="G1888" s="25" t="str">
        <f t="shared" si="118"/>
        <v>#NA</v>
      </c>
      <c r="H1888" s="25">
        <f t="shared" si="119"/>
        <v>101413.145</v>
      </c>
    </row>
    <row r="1889" spans="1:8" x14ac:dyDescent="0.45">
      <c r="A1889" s="27">
        <v>43892</v>
      </c>
      <c r="B1889" s="25" t="str">
        <f>VLOOKUP(A1889,holiday!A1889:G3994,6,FALSE)</f>
        <v>Y</v>
      </c>
      <c r="C1889" s="25" t="s">
        <v>9</v>
      </c>
      <c r="D1889" s="25">
        <v>106359.955</v>
      </c>
      <c r="E1889" s="25" t="str">
        <f t="shared" si="116"/>
        <v>#NA</v>
      </c>
      <c r="F1889" s="25" t="str">
        <f t="shared" si="117"/>
        <v>#NA</v>
      </c>
      <c r="G1889" s="25" t="str">
        <f t="shared" si="118"/>
        <v>#NA</v>
      </c>
      <c r="H1889" s="25">
        <f t="shared" si="119"/>
        <v>106359.955</v>
      </c>
    </row>
    <row r="1890" spans="1:8" x14ac:dyDescent="0.45">
      <c r="A1890" s="27">
        <v>43893</v>
      </c>
      <c r="B1890" s="25" t="str">
        <f>VLOOKUP(A1890,holiday!A1890:G3995,6,FALSE)</f>
        <v>Y</v>
      </c>
      <c r="C1890" s="25" t="s">
        <v>9</v>
      </c>
      <c r="D1890" s="25">
        <v>108746.37</v>
      </c>
      <c r="E1890" s="25" t="str">
        <f t="shared" si="116"/>
        <v>#NA</v>
      </c>
      <c r="F1890" s="25" t="str">
        <f t="shared" si="117"/>
        <v>#NA</v>
      </c>
      <c r="G1890" s="25" t="str">
        <f t="shared" si="118"/>
        <v>#NA</v>
      </c>
      <c r="H1890" s="25">
        <f t="shared" si="119"/>
        <v>108746.37</v>
      </c>
    </row>
    <row r="1891" spans="1:8" x14ac:dyDescent="0.45">
      <c r="A1891" s="27">
        <v>43894</v>
      </c>
      <c r="B1891" s="25" t="str">
        <f>VLOOKUP(A1891,holiday!A1891:G3996,6,FALSE)</f>
        <v>Y</v>
      </c>
      <c r="C1891" s="25" t="s">
        <v>9</v>
      </c>
      <c r="D1891" s="25">
        <v>117505.625</v>
      </c>
      <c r="E1891" s="25" t="str">
        <f t="shared" si="116"/>
        <v>#NA</v>
      </c>
      <c r="F1891" s="25" t="str">
        <f t="shared" si="117"/>
        <v>#NA</v>
      </c>
      <c r="G1891" s="25" t="str">
        <f t="shared" si="118"/>
        <v>#NA</v>
      </c>
      <c r="H1891" s="25">
        <f t="shared" si="119"/>
        <v>117505.625</v>
      </c>
    </row>
    <row r="1892" spans="1:8" x14ac:dyDescent="0.45">
      <c r="A1892" s="27">
        <v>43895</v>
      </c>
      <c r="B1892" s="25" t="str">
        <f>VLOOKUP(A1892,holiday!A1892:G3997,6,FALSE)</f>
        <v>Y</v>
      </c>
      <c r="C1892" s="25" t="s">
        <v>9</v>
      </c>
      <c r="D1892" s="25">
        <v>119734.63499999999</v>
      </c>
      <c r="E1892" s="25" t="str">
        <f t="shared" si="116"/>
        <v>#NA</v>
      </c>
      <c r="F1892" s="25" t="str">
        <f t="shared" si="117"/>
        <v>#NA</v>
      </c>
      <c r="G1892" s="25" t="str">
        <f t="shared" si="118"/>
        <v>#NA</v>
      </c>
      <c r="H1892" s="25">
        <f t="shared" si="119"/>
        <v>119734.63499999999</v>
      </c>
    </row>
    <row r="1893" spans="1:8" x14ac:dyDescent="0.45">
      <c r="A1893" s="27">
        <v>43896</v>
      </c>
      <c r="B1893" s="25" t="str">
        <f>VLOOKUP(A1893,holiday!A1893:G3998,6,FALSE)</f>
        <v>Y</v>
      </c>
      <c r="C1893" s="25" t="s">
        <v>9</v>
      </c>
      <c r="D1893" s="25">
        <v>111322.325</v>
      </c>
      <c r="E1893" s="25" t="str">
        <f t="shared" si="116"/>
        <v>#NA</v>
      </c>
      <c r="F1893" s="25" t="str">
        <f t="shared" si="117"/>
        <v>#NA</v>
      </c>
      <c r="G1893" s="25" t="str">
        <f t="shared" si="118"/>
        <v>#NA</v>
      </c>
      <c r="H1893" s="25">
        <f t="shared" si="119"/>
        <v>111322.325</v>
      </c>
    </row>
    <row r="1894" spans="1:8" x14ac:dyDescent="0.45">
      <c r="A1894" s="27">
        <v>43897</v>
      </c>
      <c r="B1894" s="25" t="str">
        <f>VLOOKUP(A1894,holiday!A1894:G3999,6,FALSE)</f>
        <v>Y</v>
      </c>
      <c r="C1894" s="25" t="s">
        <v>9</v>
      </c>
      <c r="D1894" s="25">
        <v>96850.78</v>
      </c>
      <c r="E1894" s="25" t="str">
        <f t="shared" si="116"/>
        <v>#NA</v>
      </c>
      <c r="F1894" s="25" t="str">
        <f t="shared" si="117"/>
        <v>#NA</v>
      </c>
      <c r="G1894" s="25" t="str">
        <f t="shared" si="118"/>
        <v>#NA</v>
      </c>
      <c r="H1894" s="25">
        <f t="shared" si="119"/>
        <v>96850.78</v>
      </c>
    </row>
    <row r="1895" spans="1:8" x14ac:dyDescent="0.45">
      <c r="A1895" s="27">
        <v>43898</v>
      </c>
      <c r="B1895" s="25" t="str">
        <f>VLOOKUP(A1895,holiday!A1895:G4000,6,FALSE)</f>
        <v>Y</v>
      </c>
      <c r="C1895" s="25" t="s">
        <v>9</v>
      </c>
      <c r="D1895" s="25">
        <v>92553.29</v>
      </c>
      <c r="E1895" s="25" t="str">
        <f t="shared" si="116"/>
        <v>#NA</v>
      </c>
      <c r="F1895" s="25" t="str">
        <f t="shared" si="117"/>
        <v>#NA</v>
      </c>
      <c r="G1895" s="25" t="str">
        <f t="shared" si="118"/>
        <v>#NA</v>
      </c>
      <c r="H1895" s="25">
        <f t="shared" si="119"/>
        <v>92553.29</v>
      </c>
    </row>
    <row r="1896" spans="1:8" x14ac:dyDescent="0.45">
      <c r="A1896" s="27">
        <v>43899</v>
      </c>
      <c r="B1896" s="25" t="str">
        <f>VLOOKUP(A1896,holiday!A1896:G4001,6,FALSE)</f>
        <v>Y</v>
      </c>
      <c r="C1896" s="25" t="s">
        <v>10</v>
      </c>
      <c r="D1896" s="25">
        <v>94641.7</v>
      </c>
      <c r="E1896" s="25" t="str">
        <f t="shared" si="116"/>
        <v>#NA</v>
      </c>
      <c r="F1896" s="25" t="str">
        <f t="shared" si="117"/>
        <v>#NA</v>
      </c>
      <c r="G1896" s="25">
        <f t="shared" si="118"/>
        <v>94641.7</v>
      </c>
      <c r="H1896" s="25" t="str">
        <f t="shared" si="119"/>
        <v>#NA</v>
      </c>
    </row>
    <row r="1897" spans="1:8" x14ac:dyDescent="0.45">
      <c r="A1897" s="27">
        <v>43900</v>
      </c>
      <c r="B1897" s="25" t="str">
        <f>VLOOKUP(A1897,holiday!A1897:G4002,6,FALSE)</f>
        <v>Y</v>
      </c>
      <c r="C1897" s="25" t="s">
        <v>9</v>
      </c>
      <c r="D1897" s="25">
        <v>112142.54</v>
      </c>
      <c r="E1897" s="25" t="str">
        <f t="shared" si="116"/>
        <v>#NA</v>
      </c>
      <c r="F1897" s="25" t="str">
        <f t="shared" si="117"/>
        <v>#NA</v>
      </c>
      <c r="G1897" s="25" t="str">
        <f t="shared" si="118"/>
        <v>#NA</v>
      </c>
      <c r="H1897" s="25">
        <f t="shared" si="119"/>
        <v>112142.54</v>
      </c>
    </row>
    <row r="1898" spans="1:8" x14ac:dyDescent="0.45">
      <c r="A1898" s="27">
        <v>43901</v>
      </c>
      <c r="B1898" s="25" t="str">
        <f>VLOOKUP(A1898,holiday!A1898:G4003,6,FALSE)</f>
        <v>Y</v>
      </c>
      <c r="C1898" s="25" t="s">
        <v>9</v>
      </c>
      <c r="D1898" s="25">
        <v>118830.14</v>
      </c>
      <c r="E1898" s="25" t="str">
        <f t="shared" si="116"/>
        <v>#NA</v>
      </c>
      <c r="F1898" s="25" t="str">
        <f t="shared" si="117"/>
        <v>#NA</v>
      </c>
      <c r="G1898" s="25" t="str">
        <f t="shared" si="118"/>
        <v>#NA</v>
      </c>
      <c r="H1898" s="25">
        <f t="shared" si="119"/>
        <v>118830.14</v>
      </c>
    </row>
    <row r="1899" spans="1:8" x14ac:dyDescent="0.45">
      <c r="A1899" s="27">
        <v>43902</v>
      </c>
      <c r="B1899" s="25" t="str">
        <f>VLOOKUP(A1899,holiday!A1899:G4004,6,FALSE)</f>
        <v>Y</v>
      </c>
      <c r="C1899" s="25" t="s">
        <v>9</v>
      </c>
      <c r="D1899" s="25">
        <v>120272.77499999999</v>
      </c>
      <c r="E1899" s="25" t="str">
        <f t="shared" si="116"/>
        <v>#NA</v>
      </c>
      <c r="F1899" s="25" t="str">
        <f t="shared" si="117"/>
        <v>#NA</v>
      </c>
      <c r="G1899" s="25" t="str">
        <f t="shared" si="118"/>
        <v>#NA</v>
      </c>
      <c r="H1899" s="25">
        <f t="shared" si="119"/>
        <v>120272.77499999999</v>
      </c>
    </row>
    <row r="1900" spans="1:8" x14ac:dyDescent="0.45">
      <c r="A1900" s="27">
        <v>43903</v>
      </c>
      <c r="B1900" s="25" t="str">
        <f>VLOOKUP(A1900,holiday!A1900:G4005,6,FALSE)</f>
        <v>Y</v>
      </c>
      <c r="C1900" s="25" t="s">
        <v>9</v>
      </c>
      <c r="D1900" s="25">
        <v>115075.81</v>
      </c>
      <c r="E1900" s="25" t="str">
        <f t="shared" si="116"/>
        <v>#NA</v>
      </c>
      <c r="F1900" s="25" t="str">
        <f t="shared" si="117"/>
        <v>#NA</v>
      </c>
      <c r="G1900" s="25" t="str">
        <f t="shared" si="118"/>
        <v>#NA</v>
      </c>
      <c r="H1900" s="25">
        <f t="shared" si="119"/>
        <v>115075.81</v>
      </c>
    </row>
    <row r="1901" spans="1:8" x14ac:dyDescent="0.45">
      <c r="A1901" s="27">
        <v>43904</v>
      </c>
      <c r="B1901" s="25" t="str">
        <f>VLOOKUP(A1901,holiday!A1901:G4006,6,FALSE)</f>
        <v>Y</v>
      </c>
      <c r="C1901" s="25" t="s">
        <v>9</v>
      </c>
      <c r="D1901" s="25">
        <v>96016.19</v>
      </c>
      <c r="E1901" s="25" t="str">
        <f t="shared" si="116"/>
        <v>#NA</v>
      </c>
      <c r="F1901" s="25" t="str">
        <f t="shared" si="117"/>
        <v>#NA</v>
      </c>
      <c r="G1901" s="25" t="str">
        <f t="shared" si="118"/>
        <v>#NA</v>
      </c>
      <c r="H1901" s="25">
        <f t="shared" si="119"/>
        <v>96016.19</v>
      </c>
    </row>
    <row r="1902" spans="1:8" x14ac:dyDescent="0.45">
      <c r="A1902" s="27">
        <v>43905</v>
      </c>
      <c r="B1902" s="25" t="str">
        <f>VLOOKUP(A1902,holiday!A1902:G4007,6,FALSE)</f>
        <v>Y</v>
      </c>
      <c r="C1902" s="25" t="s">
        <v>9</v>
      </c>
      <c r="D1902" s="25">
        <v>97664.934999999998</v>
      </c>
      <c r="E1902" s="25" t="str">
        <f t="shared" si="116"/>
        <v>#NA</v>
      </c>
      <c r="F1902" s="25" t="str">
        <f t="shared" si="117"/>
        <v>#NA</v>
      </c>
      <c r="G1902" s="25" t="str">
        <f t="shared" si="118"/>
        <v>#NA</v>
      </c>
      <c r="H1902" s="25">
        <f t="shared" si="119"/>
        <v>97664.934999999998</v>
      </c>
    </row>
    <row r="1903" spans="1:8" x14ac:dyDescent="0.45">
      <c r="A1903" s="27">
        <v>43906</v>
      </c>
      <c r="B1903" s="25" t="str">
        <f>VLOOKUP(A1903,holiday!A1903:G4008,6,FALSE)</f>
        <v>Y</v>
      </c>
      <c r="C1903" s="25" t="s">
        <v>9</v>
      </c>
      <c r="D1903" s="25">
        <v>110586.815</v>
      </c>
      <c r="E1903" s="25" t="str">
        <f t="shared" si="116"/>
        <v>#NA</v>
      </c>
      <c r="F1903" s="25" t="str">
        <f t="shared" si="117"/>
        <v>#NA</v>
      </c>
      <c r="G1903" s="25" t="str">
        <f t="shared" si="118"/>
        <v>#NA</v>
      </c>
      <c r="H1903" s="25">
        <f t="shared" si="119"/>
        <v>110586.815</v>
      </c>
    </row>
    <row r="1904" spans="1:8" x14ac:dyDescent="0.45">
      <c r="A1904" s="27">
        <v>43907</v>
      </c>
      <c r="B1904" s="25" t="str">
        <f>VLOOKUP(A1904,holiday!A1904:G4009,6,FALSE)</f>
        <v>Y</v>
      </c>
      <c r="C1904" s="25" t="s">
        <v>9</v>
      </c>
      <c r="D1904" s="25">
        <v>115254.185</v>
      </c>
      <c r="E1904" s="25" t="str">
        <f t="shared" si="116"/>
        <v>#NA</v>
      </c>
      <c r="F1904" s="25" t="str">
        <f t="shared" si="117"/>
        <v>#NA</v>
      </c>
      <c r="G1904" s="25" t="str">
        <f t="shared" si="118"/>
        <v>#NA</v>
      </c>
      <c r="H1904" s="25">
        <f t="shared" si="119"/>
        <v>115254.185</v>
      </c>
    </row>
    <row r="1905" spans="1:8" x14ac:dyDescent="0.45">
      <c r="A1905" s="27">
        <v>43908</v>
      </c>
      <c r="B1905" s="25" t="str">
        <f>VLOOKUP(A1905,holiday!A1905:G4010,6,FALSE)</f>
        <v>Y</v>
      </c>
      <c r="C1905" s="25" t="s">
        <v>9</v>
      </c>
      <c r="D1905" s="25">
        <v>121127.145</v>
      </c>
      <c r="E1905" s="25" t="str">
        <f t="shared" si="116"/>
        <v>#NA</v>
      </c>
      <c r="F1905" s="25" t="str">
        <f t="shared" si="117"/>
        <v>#NA</v>
      </c>
      <c r="G1905" s="25" t="str">
        <f t="shared" si="118"/>
        <v>#NA</v>
      </c>
      <c r="H1905" s="25">
        <f t="shared" si="119"/>
        <v>121127.145</v>
      </c>
    </row>
    <row r="1906" spans="1:8" x14ac:dyDescent="0.45">
      <c r="A1906" s="27">
        <v>43909</v>
      </c>
      <c r="B1906" s="25" t="str">
        <f>VLOOKUP(A1906,holiday!A1906:G4011,6,FALSE)</f>
        <v>Y</v>
      </c>
      <c r="C1906" s="25" t="s">
        <v>9</v>
      </c>
      <c r="D1906" s="25">
        <v>127266.86</v>
      </c>
      <c r="E1906" s="25" t="str">
        <f t="shared" si="116"/>
        <v>#NA</v>
      </c>
      <c r="F1906" s="25" t="str">
        <f t="shared" si="117"/>
        <v>#NA</v>
      </c>
      <c r="G1906" s="25" t="str">
        <f t="shared" si="118"/>
        <v>#NA</v>
      </c>
      <c r="H1906" s="25">
        <f t="shared" si="119"/>
        <v>127266.86</v>
      </c>
    </row>
    <row r="1907" spans="1:8" x14ac:dyDescent="0.45">
      <c r="A1907" s="27">
        <v>43910</v>
      </c>
      <c r="B1907" s="25" t="str">
        <f>VLOOKUP(A1907,holiday!A1907:G4012,6,FALSE)</f>
        <v>Y</v>
      </c>
      <c r="C1907" s="25" t="s">
        <v>9</v>
      </c>
      <c r="D1907" s="25">
        <v>111547.605</v>
      </c>
      <c r="E1907" s="25" t="str">
        <f t="shared" si="116"/>
        <v>#NA</v>
      </c>
      <c r="F1907" s="25" t="str">
        <f t="shared" si="117"/>
        <v>#NA</v>
      </c>
      <c r="G1907" s="25" t="str">
        <f t="shared" si="118"/>
        <v>#NA</v>
      </c>
      <c r="H1907" s="25">
        <f t="shared" si="119"/>
        <v>111547.605</v>
      </c>
    </row>
    <row r="1908" spans="1:8" x14ac:dyDescent="0.45">
      <c r="A1908" s="27">
        <v>43911</v>
      </c>
      <c r="B1908" s="25" t="str">
        <f>VLOOKUP(A1908,holiday!A1908:G4013,6,FALSE)</f>
        <v>Y</v>
      </c>
      <c r="C1908" s="25" t="s">
        <v>9</v>
      </c>
      <c r="D1908" s="25">
        <v>103999.33500000001</v>
      </c>
      <c r="E1908" s="25" t="str">
        <f t="shared" si="116"/>
        <v>#NA</v>
      </c>
      <c r="F1908" s="25" t="str">
        <f t="shared" si="117"/>
        <v>#NA</v>
      </c>
      <c r="G1908" s="25" t="str">
        <f t="shared" si="118"/>
        <v>#NA</v>
      </c>
      <c r="H1908" s="25">
        <f t="shared" si="119"/>
        <v>103999.33500000001</v>
      </c>
    </row>
    <row r="1909" spans="1:8" x14ac:dyDescent="0.45">
      <c r="A1909" s="27">
        <v>43912</v>
      </c>
      <c r="B1909" s="25" t="str">
        <f>VLOOKUP(A1909,holiday!A1909:G4014,6,FALSE)</f>
        <v>Y</v>
      </c>
      <c r="C1909" s="25" t="s">
        <v>9</v>
      </c>
      <c r="D1909" s="25">
        <v>97449.684999999998</v>
      </c>
      <c r="E1909" s="25" t="str">
        <f t="shared" si="116"/>
        <v>#NA</v>
      </c>
      <c r="F1909" s="25" t="str">
        <f t="shared" si="117"/>
        <v>#NA</v>
      </c>
      <c r="G1909" s="25" t="str">
        <f t="shared" si="118"/>
        <v>#NA</v>
      </c>
      <c r="H1909" s="25">
        <f t="shared" si="119"/>
        <v>97449.684999999998</v>
      </c>
    </row>
    <row r="1910" spans="1:8" x14ac:dyDescent="0.45">
      <c r="A1910" s="27">
        <v>43913</v>
      </c>
      <c r="B1910" s="25" t="str">
        <f>VLOOKUP(A1910,holiday!A1910:G4015,6,FALSE)</f>
        <v>Y</v>
      </c>
      <c r="C1910" s="25" t="s">
        <v>9</v>
      </c>
      <c r="D1910" s="25">
        <v>112906.94500000001</v>
      </c>
      <c r="E1910" s="25" t="str">
        <f t="shared" si="116"/>
        <v>#NA</v>
      </c>
      <c r="F1910" s="25" t="str">
        <f t="shared" si="117"/>
        <v>#NA</v>
      </c>
      <c r="G1910" s="25" t="str">
        <f t="shared" si="118"/>
        <v>#NA</v>
      </c>
      <c r="H1910" s="25">
        <f t="shared" si="119"/>
        <v>112906.94500000001</v>
      </c>
    </row>
    <row r="1911" spans="1:8" x14ac:dyDescent="0.45">
      <c r="A1911" s="27">
        <v>43914</v>
      </c>
      <c r="B1911" s="25" t="str">
        <f>VLOOKUP(A1911,holiday!A1911:G4016,6,FALSE)</f>
        <v>N</v>
      </c>
      <c r="C1911" s="25" t="s">
        <v>9</v>
      </c>
      <c r="D1911" s="25">
        <v>114935.545</v>
      </c>
      <c r="E1911" s="25" t="str">
        <f t="shared" si="116"/>
        <v>#NA</v>
      </c>
      <c r="F1911" s="25">
        <f t="shared" si="117"/>
        <v>114935.545</v>
      </c>
      <c r="G1911" s="25" t="str">
        <f t="shared" si="118"/>
        <v>#NA</v>
      </c>
      <c r="H1911" s="25">
        <f t="shared" si="119"/>
        <v>114935.545</v>
      </c>
    </row>
    <row r="1912" spans="1:8" x14ac:dyDescent="0.45">
      <c r="A1912" s="27">
        <v>43915</v>
      </c>
      <c r="B1912" s="25" t="str">
        <f>VLOOKUP(A1912,holiday!A1912:G4017,6,FALSE)</f>
        <v>N</v>
      </c>
      <c r="C1912" s="25" t="s">
        <v>9</v>
      </c>
      <c r="D1912" s="25">
        <v>113147.815</v>
      </c>
      <c r="E1912" s="25" t="str">
        <f t="shared" si="116"/>
        <v>#NA</v>
      </c>
      <c r="F1912" s="25">
        <f t="shared" si="117"/>
        <v>113147.815</v>
      </c>
      <c r="G1912" s="25" t="str">
        <f t="shared" si="118"/>
        <v>#NA</v>
      </c>
      <c r="H1912" s="25">
        <f t="shared" si="119"/>
        <v>113147.815</v>
      </c>
    </row>
    <row r="1913" spans="1:8" x14ac:dyDescent="0.45">
      <c r="A1913" s="27">
        <v>43916</v>
      </c>
      <c r="B1913" s="25" t="str">
        <f>VLOOKUP(A1913,holiday!A1913:G4018,6,FALSE)</f>
        <v>N</v>
      </c>
      <c r="C1913" s="25" t="s">
        <v>9</v>
      </c>
      <c r="D1913" s="25">
        <v>110088.01</v>
      </c>
      <c r="E1913" s="25" t="str">
        <f t="shared" si="116"/>
        <v>#NA</v>
      </c>
      <c r="F1913" s="25">
        <f t="shared" si="117"/>
        <v>110088.01</v>
      </c>
      <c r="G1913" s="25" t="str">
        <f t="shared" si="118"/>
        <v>#NA</v>
      </c>
      <c r="H1913" s="25">
        <f t="shared" si="119"/>
        <v>110088.01</v>
      </c>
    </row>
    <row r="1914" spans="1:8" x14ac:dyDescent="0.45">
      <c r="A1914" s="27">
        <v>43917</v>
      </c>
      <c r="B1914" s="25" t="str">
        <f>VLOOKUP(A1914,holiday!A1914:G4019,6,FALSE)</f>
        <v>N</v>
      </c>
      <c r="C1914" s="25" t="s">
        <v>9</v>
      </c>
      <c r="D1914" s="25">
        <v>111958.245</v>
      </c>
      <c r="E1914" s="25" t="str">
        <f t="shared" si="116"/>
        <v>#NA</v>
      </c>
      <c r="F1914" s="25">
        <f t="shared" si="117"/>
        <v>111958.245</v>
      </c>
      <c r="G1914" s="25" t="str">
        <f t="shared" si="118"/>
        <v>#NA</v>
      </c>
      <c r="H1914" s="25">
        <f t="shared" si="119"/>
        <v>111958.245</v>
      </c>
    </row>
    <row r="1915" spans="1:8" x14ac:dyDescent="0.45">
      <c r="A1915" s="27">
        <v>43918</v>
      </c>
      <c r="B1915" s="25" t="str">
        <f>VLOOKUP(A1915,holiday!A1915:G4020,6,FALSE)</f>
        <v>N</v>
      </c>
      <c r="C1915" s="25" t="s">
        <v>9</v>
      </c>
      <c r="D1915" s="25">
        <v>97923.714999999997</v>
      </c>
      <c r="E1915" s="25" t="str">
        <f t="shared" si="116"/>
        <v>#NA</v>
      </c>
      <c r="F1915" s="25">
        <f t="shared" si="117"/>
        <v>97923.714999999997</v>
      </c>
      <c r="G1915" s="25" t="str">
        <f t="shared" si="118"/>
        <v>#NA</v>
      </c>
      <c r="H1915" s="25">
        <f t="shared" si="119"/>
        <v>97923.714999999997</v>
      </c>
    </row>
    <row r="1916" spans="1:8" x14ac:dyDescent="0.45">
      <c r="A1916" s="27">
        <v>43919</v>
      </c>
      <c r="B1916" s="25" t="str">
        <f>VLOOKUP(A1916,holiday!A1916:G4021,6,FALSE)</f>
        <v>N</v>
      </c>
      <c r="C1916" s="25" t="s">
        <v>9</v>
      </c>
      <c r="D1916" s="25">
        <v>95953.205000000002</v>
      </c>
      <c r="E1916" s="25" t="str">
        <f t="shared" si="116"/>
        <v>#NA</v>
      </c>
      <c r="F1916" s="25">
        <f t="shared" si="117"/>
        <v>95953.205000000002</v>
      </c>
      <c r="G1916" s="25" t="str">
        <f t="shared" si="118"/>
        <v>#NA</v>
      </c>
      <c r="H1916" s="25">
        <f t="shared" si="119"/>
        <v>95953.205000000002</v>
      </c>
    </row>
    <row r="1917" spans="1:8" x14ac:dyDescent="0.45">
      <c r="A1917" s="27">
        <v>43920</v>
      </c>
      <c r="B1917" s="25" t="str">
        <f>VLOOKUP(A1917,holiday!A1917:G4022,6,FALSE)</f>
        <v>N</v>
      </c>
      <c r="C1917" s="25" t="s">
        <v>9</v>
      </c>
      <c r="D1917" s="25">
        <v>107687.51</v>
      </c>
      <c r="E1917" s="25" t="str">
        <f t="shared" si="116"/>
        <v>#NA</v>
      </c>
      <c r="F1917" s="25">
        <f t="shared" si="117"/>
        <v>107687.51</v>
      </c>
      <c r="G1917" s="25" t="str">
        <f t="shared" si="118"/>
        <v>#NA</v>
      </c>
      <c r="H1917" s="25">
        <f t="shared" si="119"/>
        <v>107687.51</v>
      </c>
    </row>
    <row r="1918" spans="1:8" x14ac:dyDescent="0.45">
      <c r="A1918" s="27">
        <v>43921</v>
      </c>
      <c r="B1918" s="25" t="str">
        <f>VLOOKUP(A1918,holiday!A1918:G4023,6,FALSE)</f>
        <v>N</v>
      </c>
      <c r="C1918" s="25" t="s">
        <v>9</v>
      </c>
      <c r="D1918" s="25">
        <v>109043.86500000001</v>
      </c>
      <c r="E1918" s="25" t="str">
        <f t="shared" si="116"/>
        <v>#NA</v>
      </c>
      <c r="F1918" s="25">
        <f t="shared" si="117"/>
        <v>109043.86500000001</v>
      </c>
      <c r="G1918" s="25" t="str">
        <f t="shared" si="118"/>
        <v>#NA</v>
      </c>
      <c r="H1918" s="25">
        <f t="shared" si="119"/>
        <v>109043.86500000001</v>
      </c>
    </row>
    <row r="1919" spans="1:8" x14ac:dyDescent="0.45">
      <c r="A1919" s="27">
        <v>43922</v>
      </c>
      <c r="B1919" s="25" t="str">
        <f>VLOOKUP(A1919,holiday!A1919:G4024,6,FALSE)</f>
        <v>N</v>
      </c>
      <c r="C1919" s="25" t="s">
        <v>9</v>
      </c>
      <c r="D1919" s="25">
        <v>110991.625</v>
      </c>
      <c r="E1919" s="25" t="str">
        <f t="shared" si="116"/>
        <v>#NA</v>
      </c>
      <c r="F1919" s="25">
        <f t="shared" si="117"/>
        <v>110991.625</v>
      </c>
      <c r="G1919" s="25" t="str">
        <f t="shared" si="118"/>
        <v>#NA</v>
      </c>
      <c r="H1919" s="25">
        <f t="shared" si="119"/>
        <v>110991.625</v>
      </c>
    </row>
    <row r="1920" spans="1:8" x14ac:dyDescent="0.45">
      <c r="A1920" s="27">
        <v>43923</v>
      </c>
      <c r="B1920" s="25" t="str">
        <f>VLOOKUP(A1920,holiday!A1920:G4025,6,FALSE)</f>
        <v>N</v>
      </c>
      <c r="C1920" s="25" t="s">
        <v>9</v>
      </c>
      <c r="D1920" s="25">
        <v>116302.66499999999</v>
      </c>
      <c r="E1920" s="25" t="str">
        <f t="shared" si="116"/>
        <v>#NA</v>
      </c>
      <c r="F1920" s="25">
        <f t="shared" si="117"/>
        <v>116302.66499999999</v>
      </c>
      <c r="G1920" s="25" t="str">
        <f t="shared" si="118"/>
        <v>#NA</v>
      </c>
      <c r="H1920" s="25">
        <f t="shared" si="119"/>
        <v>116302.66499999999</v>
      </c>
    </row>
    <row r="1921" spans="1:8" x14ac:dyDescent="0.45">
      <c r="A1921" s="27">
        <v>43924</v>
      </c>
      <c r="B1921" s="25" t="str">
        <f>VLOOKUP(A1921,holiday!A1921:G4026,6,FALSE)</f>
        <v>N</v>
      </c>
      <c r="C1921" s="25" t="s">
        <v>9</v>
      </c>
      <c r="D1921" s="25">
        <v>104294.57</v>
      </c>
      <c r="E1921" s="25" t="str">
        <f t="shared" si="116"/>
        <v>#NA</v>
      </c>
      <c r="F1921" s="25">
        <f t="shared" si="117"/>
        <v>104294.57</v>
      </c>
      <c r="G1921" s="25" t="str">
        <f t="shared" si="118"/>
        <v>#NA</v>
      </c>
      <c r="H1921" s="25">
        <f t="shared" si="119"/>
        <v>104294.57</v>
      </c>
    </row>
    <row r="1922" spans="1:8" x14ac:dyDescent="0.45">
      <c r="A1922" s="27">
        <v>43925</v>
      </c>
      <c r="B1922" s="25" t="str">
        <f>VLOOKUP(A1922,holiday!A1922:G4027,6,FALSE)</f>
        <v>N</v>
      </c>
      <c r="C1922" s="25" t="s">
        <v>9</v>
      </c>
      <c r="D1922" s="25">
        <v>101854.155</v>
      </c>
      <c r="E1922" s="25" t="str">
        <f t="shared" ref="E1922:E1985" si="120">IF(B1922&lt;&gt;C1922,"#NA","#NA")</f>
        <v>#NA</v>
      </c>
      <c r="F1922" s="25">
        <f t="shared" ref="F1922:F1985" si="121">IF(B1922="N",D1922,"#NA")</f>
        <v>101854.155</v>
      </c>
      <c r="G1922" s="25" t="str">
        <f t="shared" ref="G1922:G1985" si="122">IF(C1922="y",D1922,"#NA")</f>
        <v>#NA</v>
      </c>
      <c r="H1922" s="25">
        <f t="shared" ref="H1922:H1985" si="123">IF(C1922&lt;&gt;"n","#NA",D1922)</f>
        <v>101854.155</v>
      </c>
    </row>
    <row r="1923" spans="1:8" x14ac:dyDescent="0.45">
      <c r="A1923" s="27">
        <v>43926</v>
      </c>
      <c r="B1923" s="25" t="str">
        <f>VLOOKUP(A1923,holiday!A1923:G4028,6,FALSE)</f>
        <v>N</v>
      </c>
      <c r="C1923" s="25" t="s">
        <v>9</v>
      </c>
      <c r="D1923" s="25">
        <v>105098.02499999999</v>
      </c>
      <c r="E1923" s="25" t="str">
        <f t="shared" si="120"/>
        <v>#NA</v>
      </c>
      <c r="F1923" s="25">
        <f t="shared" si="121"/>
        <v>105098.02499999999</v>
      </c>
      <c r="G1923" s="25" t="str">
        <f t="shared" si="122"/>
        <v>#NA</v>
      </c>
      <c r="H1923" s="25">
        <f t="shared" si="123"/>
        <v>105098.02499999999</v>
      </c>
    </row>
    <row r="1924" spans="1:8" x14ac:dyDescent="0.45">
      <c r="A1924" s="27">
        <v>43927</v>
      </c>
      <c r="B1924" s="25" t="str">
        <f>VLOOKUP(A1924,holiday!A1924:G4029,6,FALSE)</f>
        <v>N</v>
      </c>
      <c r="C1924" s="25" t="s">
        <v>9</v>
      </c>
      <c r="D1924" s="25">
        <v>118074.565</v>
      </c>
      <c r="E1924" s="25" t="str">
        <f t="shared" si="120"/>
        <v>#NA</v>
      </c>
      <c r="F1924" s="25">
        <f t="shared" si="121"/>
        <v>118074.565</v>
      </c>
      <c r="G1924" s="25" t="str">
        <f t="shared" si="122"/>
        <v>#NA</v>
      </c>
      <c r="H1924" s="25">
        <f t="shared" si="123"/>
        <v>118074.565</v>
      </c>
    </row>
    <row r="1925" spans="1:8" x14ac:dyDescent="0.45">
      <c r="A1925" s="27">
        <v>43928</v>
      </c>
      <c r="B1925" s="25" t="str">
        <f>VLOOKUP(A1925,holiday!A1925:G4030,6,FALSE)</f>
        <v>N</v>
      </c>
      <c r="C1925" s="25" t="s">
        <v>9</v>
      </c>
      <c r="D1925" s="25">
        <v>118404.455</v>
      </c>
      <c r="E1925" s="25" t="str">
        <f t="shared" si="120"/>
        <v>#NA</v>
      </c>
      <c r="F1925" s="25">
        <f t="shared" si="121"/>
        <v>118404.455</v>
      </c>
      <c r="G1925" s="25" t="str">
        <f t="shared" si="122"/>
        <v>#NA</v>
      </c>
      <c r="H1925" s="25">
        <f t="shared" si="123"/>
        <v>118404.455</v>
      </c>
    </row>
    <row r="1926" spans="1:8" x14ac:dyDescent="0.45">
      <c r="A1926" s="27">
        <v>43929</v>
      </c>
      <c r="B1926" s="25" t="str">
        <f>VLOOKUP(A1926,holiday!A1926:G4031,6,FALSE)</f>
        <v>N</v>
      </c>
      <c r="C1926" s="25" t="s">
        <v>9</v>
      </c>
      <c r="D1926" s="25">
        <v>108404.01</v>
      </c>
      <c r="E1926" s="25" t="str">
        <f t="shared" si="120"/>
        <v>#NA</v>
      </c>
      <c r="F1926" s="25">
        <f t="shared" si="121"/>
        <v>108404.01</v>
      </c>
      <c r="G1926" s="25" t="str">
        <f t="shared" si="122"/>
        <v>#NA</v>
      </c>
      <c r="H1926" s="25">
        <f t="shared" si="123"/>
        <v>108404.01</v>
      </c>
    </row>
    <row r="1927" spans="1:8" x14ac:dyDescent="0.45">
      <c r="A1927" s="27">
        <v>43930</v>
      </c>
      <c r="B1927" s="25" t="str">
        <f>VLOOKUP(A1927,holiday!A1927:G4032,6,FALSE)</f>
        <v>N</v>
      </c>
      <c r="C1927" s="25" t="s">
        <v>9</v>
      </c>
      <c r="D1927" s="25">
        <v>108587.52</v>
      </c>
      <c r="E1927" s="25" t="str">
        <f t="shared" si="120"/>
        <v>#NA</v>
      </c>
      <c r="F1927" s="25">
        <f t="shared" si="121"/>
        <v>108587.52</v>
      </c>
      <c r="G1927" s="25" t="str">
        <f t="shared" si="122"/>
        <v>#NA</v>
      </c>
      <c r="H1927" s="25">
        <f t="shared" si="123"/>
        <v>108587.52</v>
      </c>
    </row>
    <row r="1928" spans="1:8" x14ac:dyDescent="0.45">
      <c r="A1928" s="27">
        <v>43931</v>
      </c>
      <c r="B1928" s="25" t="str">
        <f>VLOOKUP(A1928,holiday!A1928:G4033,6,FALSE)</f>
        <v>N</v>
      </c>
      <c r="C1928" s="25" t="s">
        <v>10</v>
      </c>
      <c r="D1928" s="25">
        <v>94831.23</v>
      </c>
      <c r="E1928" s="25" t="str">
        <f t="shared" si="120"/>
        <v>#NA</v>
      </c>
      <c r="F1928" s="25">
        <f t="shared" si="121"/>
        <v>94831.23</v>
      </c>
      <c r="G1928" s="25">
        <f t="shared" si="122"/>
        <v>94831.23</v>
      </c>
      <c r="H1928" s="25" t="str">
        <f t="shared" si="123"/>
        <v>#NA</v>
      </c>
    </row>
    <row r="1929" spans="1:8" x14ac:dyDescent="0.45">
      <c r="A1929" s="27">
        <v>43932</v>
      </c>
      <c r="B1929" s="25" t="str">
        <f>VLOOKUP(A1929,holiday!A1929:G4034,6,FALSE)</f>
        <v>N</v>
      </c>
      <c r="C1929" s="25" t="s">
        <v>10</v>
      </c>
      <c r="D1929" s="25">
        <v>92097.07</v>
      </c>
      <c r="E1929" s="25" t="str">
        <f t="shared" si="120"/>
        <v>#NA</v>
      </c>
      <c r="F1929" s="25">
        <f t="shared" si="121"/>
        <v>92097.07</v>
      </c>
      <c r="G1929" s="25">
        <f t="shared" si="122"/>
        <v>92097.07</v>
      </c>
      <c r="H1929" s="25" t="str">
        <f t="shared" si="123"/>
        <v>#NA</v>
      </c>
    </row>
    <row r="1930" spans="1:8" x14ac:dyDescent="0.45">
      <c r="A1930" s="27">
        <v>43933</v>
      </c>
      <c r="B1930" s="25" t="str">
        <f>VLOOKUP(A1930,holiday!A1930:G4035,6,FALSE)</f>
        <v>N</v>
      </c>
      <c r="C1930" s="25" t="s">
        <v>10</v>
      </c>
      <c r="D1930" s="25">
        <v>101760.09</v>
      </c>
      <c r="E1930" s="25" t="str">
        <f t="shared" si="120"/>
        <v>#NA</v>
      </c>
      <c r="F1930" s="25">
        <f t="shared" si="121"/>
        <v>101760.09</v>
      </c>
      <c r="G1930" s="25">
        <f t="shared" si="122"/>
        <v>101760.09</v>
      </c>
      <c r="H1930" s="25" t="str">
        <f t="shared" si="123"/>
        <v>#NA</v>
      </c>
    </row>
    <row r="1931" spans="1:8" x14ac:dyDescent="0.45">
      <c r="A1931" s="27">
        <v>43934</v>
      </c>
      <c r="B1931" s="25" t="str">
        <f>VLOOKUP(A1931,holiday!A1931:G4036,6,FALSE)</f>
        <v>N</v>
      </c>
      <c r="C1931" s="25" t="s">
        <v>10</v>
      </c>
      <c r="D1931" s="25">
        <v>100025.9</v>
      </c>
      <c r="E1931" s="25" t="str">
        <f t="shared" si="120"/>
        <v>#NA</v>
      </c>
      <c r="F1931" s="25">
        <f t="shared" si="121"/>
        <v>100025.9</v>
      </c>
      <c r="G1931" s="25">
        <f t="shared" si="122"/>
        <v>100025.9</v>
      </c>
      <c r="H1931" s="25" t="str">
        <f t="shared" si="123"/>
        <v>#NA</v>
      </c>
    </row>
    <row r="1932" spans="1:8" x14ac:dyDescent="0.45">
      <c r="A1932" s="27">
        <v>43935</v>
      </c>
      <c r="B1932" s="25" t="str">
        <f>VLOOKUP(A1932,holiday!A1932:G4037,6,FALSE)</f>
        <v>N</v>
      </c>
      <c r="C1932" s="25" t="s">
        <v>9</v>
      </c>
      <c r="D1932" s="25">
        <v>107849.83</v>
      </c>
      <c r="E1932" s="25" t="str">
        <f t="shared" si="120"/>
        <v>#NA</v>
      </c>
      <c r="F1932" s="25">
        <f t="shared" si="121"/>
        <v>107849.83</v>
      </c>
      <c r="G1932" s="25" t="str">
        <f t="shared" si="122"/>
        <v>#NA</v>
      </c>
      <c r="H1932" s="25">
        <f t="shared" si="123"/>
        <v>107849.83</v>
      </c>
    </row>
    <row r="1933" spans="1:8" x14ac:dyDescent="0.45">
      <c r="A1933" s="27">
        <v>43936</v>
      </c>
      <c r="B1933" s="25" t="str">
        <f>VLOOKUP(A1933,holiday!A1933:G4038,6,FALSE)</f>
        <v>N</v>
      </c>
      <c r="C1933" s="25" t="s">
        <v>9</v>
      </c>
      <c r="D1933" s="25">
        <v>104547.34</v>
      </c>
      <c r="E1933" s="25" t="str">
        <f t="shared" si="120"/>
        <v>#NA</v>
      </c>
      <c r="F1933" s="25">
        <f t="shared" si="121"/>
        <v>104547.34</v>
      </c>
      <c r="G1933" s="25" t="str">
        <f t="shared" si="122"/>
        <v>#NA</v>
      </c>
      <c r="H1933" s="25">
        <f t="shared" si="123"/>
        <v>104547.34</v>
      </c>
    </row>
    <row r="1934" spans="1:8" x14ac:dyDescent="0.45">
      <c r="A1934" s="27">
        <v>43937</v>
      </c>
      <c r="B1934" s="25" t="str">
        <f>VLOOKUP(A1934,holiday!A1934:G4039,6,FALSE)</f>
        <v>N</v>
      </c>
      <c r="C1934" s="25" t="s">
        <v>9</v>
      </c>
      <c r="D1934" s="25">
        <v>106527.94500000001</v>
      </c>
      <c r="E1934" s="25" t="str">
        <f t="shared" si="120"/>
        <v>#NA</v>
      </c>
      <c r="F1934" s="25">
        <f t="shared" si="121"/>
        <v>106527.94500000001</v>
      </c>
      <c r="G1934" s="25" t="str">
        <f t="shared" si="122"/>
        <v>#NA</v>
      </c>
      <c r="H1934" s="25">
        <f t="shared" si="123"/>
        <v>106527.94500000001</v>
      </c>
    </row>
    <row r="1935" spans="1:8" x14ac:dyDescent="0.45">
      <c r="A1935" s="27">
        <v>43938</v>
      </c>
      <c r="B1935" s="25" t="str">
        <f>VLOOKUP(A1935,holiday!A1935:G4040,6,FALSE)</f>
        <v>N</v>
      </c>
      <c r="C1935" s="25" t="s">
        <v>9</v>
      </c>
      <c r="D1935" s="25">
        <v>106943.49</v>
      </c>
      <c r="E1935" s="25" t="str">
        <f t="shared" si="120"/>
        <v>#NA</v>
      </c>
      <c r="F1935" s="25">
        <f t="shared" si="121"/>
        <v>106943.49</v>
      </c>
      <c r="G1935" s="25" t="str">
        <f t="shared" si="122"/>
        <v>#NA</v>
      </c>
      <c r="H1935" s="25">
        <f t="shared" si="123"/>
        <v>106943.49</v>
      </c>
    </row>
    <row r="1936" spans="1:8" x14ac:dyDescent="0.45">
      <c r="A1936" s="27">
        <v>43939</v>
      </c>
      <c r="B1936" s="25" t="str">
        <f>VLOOKUP(A1936,holiday!A1936:G4041,6,FALSE)</f>
        <v>N</v>
      </c>
      <c r="C1936" s="25" t="s">
        <v>9</v>
      </c>
      <c r="D1936" s="25">
        <v>106888.545</v>
      </c>
      <c r="E1936" s="25" t="str">
        <f t="shared" si="120"/>
        <v>#NA</v>
      </c>
      <c r="F1936" s="25">
        <f t="shared" si="121"/>
        <v>106888.545</v>
      </c>
      <c r="G1936" s="25" t="str">
        <f t="shared" si="122"/>
        <v>#NA</v>
      </c>
      <c r="H1936" s="25">
        <f t="shared" si="123"/>
        <v>106888.545</v>
      </c>
    </row>
    <row r="1937" spans="1:8" x14ac:dyDescent="0.45">
      <c r="A1937" s="27">
        <v>43940</v>
      </c>
      <c r="B1937" s="25" t="str">
        <f>VLOOKUP(A1937,holiday!A1937:G4042,6,FALSE)</f>
        <v>N</v>
      </c>
      <c r="C1937" s="25" t="s">
        <v>9</v>
      </c>
      <c r="D1937" s="25">
        <v>100737.83500000001</v>
      </c>
      <c r="E1937" s="25" t="str">
        <f t="shared" si="120"/>
        <v>#NA</v>
      </c>
      <c r="F1937" s="25">
        <f t="shared" si="121"/>
        <v>100737.83500000001</v>
      </c>
      <c r="G1937" s="25" t="str">
        <f t="shared" si="122"/>
        <v>#NA</v>
      </c>
      <c r="H1937" s="25">
        <f t="shared" si="123"/>
        <v>100737.83500000001</v>
      </c>
    </row>
    <row r="1938" spans="1:8" x14ac:dyDescent="0.45">
      <c r="A1938" s="27">
        <v>43941</v>
      </c>
      <c r="B1938" s="25" t="str">
        <f>VLOOKUP(A1938,holiday!A1938:G4043,6,FALSE)</f>
        <v>N</v>
      </c>
      <c r="C1938" s="25" t="s">
        <v>9</v>
      </c>
      <c r="D1938" s="25">
        <v>109168.595</v>
      </c>
      <c r="E1938" s="25" t="str">
        <f t="shared" si="120"/>
        <v>#NA</v>
      </c>
      <c r="F1938" s="25">
        <f t="shared" si="121"/>
        <v>109168.595</v>
      </c>
      <c r="G1938" s="25" t="str">
        <f t="shared" si="122"/>
        <v>#NA</v>
      </c>
      <c r="H1938" s="25">
        <f t="shared" si="123"/>
        <v>109168.595</v>
      </c>
    </row>
    <row r="1939" spans="1:8" x14ac:dyDescent="0.45">
      <c r="A1939" s="27">
        <v>43942</v>
      </c>
      <c r="B1939" s="25" t="str">
        <f>VLOOKUP(A1939,holiday!A1939:G4044,6,FALSE)</f>
        <v>N</v>
      </c>
      <c r="C1939" s="25" t="s">
        <v>9</v>
      </c>
      <c r="D1939" s="25">
        <v>111417.63</v>
      </c>
      <c r="E1939" s="25" t="str">
        <f t="shared" si="120"/>
        <v>#NA</v>
      </c>
      <c r="F1939" s="25">
        <f t="shared" si="121"/>
        <v>111417.63</v>
      </c>
      <c r="G1939" s="25" t="str">
        <f t="shared" si="122"/>
        <v>#NA</v>
      </c>
      <c r="H1939" s="25">
        <f t="shared" si="123"/>
        <v>111417.63</v>
      </c>
    </row>
    <row r="1940" spans="1:8" x14ac:dyDescent="0.45">
      <c r="A1940" s="27">
        <v>43943</v>
      </c>
      <c r="B1940" s="25" t="str">
        <f>VLOOKUP(A1940,holiday!A1940:G4045,6,FALSE)</f>
        <v>N</v>
      </c>
      <c r="C1940" s="25" t="s">
        <v>9</v>
      </c>
      <c r="D1940" s="25">
        <v>113506.01</v>
      </c>
      <c r="E1940" s="25" t="str">
        <f t="shared" si="120"/>
        <v>#NA</v>
      </c>
      <c r="F1940" s="25">
        <f t="shared" si="121"/>
        <v>113506.01</v>
      </c>
      <c r="G1940" s="25" t="str">
        <f t="shared" si="122"/>
        <v>#NA</v>
      </c>
      <c r="H1940" s="25">
        <f t="shared" si="123"/>
        <v>113506.01</v>
      </c>
    </row>
    <row r="1941" spans="1:8" x14ac:dyDescent="0.45">
      <c r="A1941" s="27">
        <v>43944</v>
      </c>
      <c r="B1941" s="25" t="str">
        <f>VLOOKUP(A1941,holiday!A1941:G4046,6,FALSE)</f>
        <v>N</v>
      </c>
      <c r="C1941" s="25" t="s">
        <v>9</v>
      </c>
      <c r="D1941" s="25">
        <v>112872.88</v>
      </c>
      <c r="E1941" s="25" t="str">
        <f t="shared" si="120"/>
        <v>#NA</v>
      </c>
      <c r="F1941" s="25">
        <f t="shared" si="121"/>
        <v>112872.88</v>
      </c>
      <c r="G1941" s="25" t="str">
        <f t="shared" si="122"/>
        <v>#NA</v>
      </c>
      <c r="H1941" s="25">
        <f t="shared" si="123"/>
        <v>112872.88</v>
      </c>
    </row>
    <row r="1942" spans="1:8" x14ac:dyDescent="0.45">
      <c r="A1942" s="27">
        <v>43945</v>
      </c>
      <c r="B1942" s="25" t="str">
        <f>VLOOKUP(A1942,holiday!A1942:G4047,6,FALSE)</f>
        <v>N</v>
      </c>
      <c r="C1942" s="25" t="s">
        <v>9</v>
      </c>
      <c r="D1942" s="25">
        <v>106565.295</v>
      </c>
      <c r="E1942" s="25" t="str">
        <f t="shared" si="120"/>
        <v>#NA</v>
      </c>
      <c r="F1942" s="25">
        <f t="shared" si="121"/>
        <v>106565.295</v>
      </c>
      <c r="G1942" s="25" t="str">
        <f t="shared" si="122"/>
        <v>#NA</v>
      </c>
      <c r="H1942" s="25">
        <f t="shared" si="123"/>
        <v>106565.295</v>
      </c>
    </row>
    <row r="1943" spans="1:8" x14ac:dyDescent="0.45">
      <c r="A1943" s="27">
        <v>43946</v>
      </c>
      <c r="B1943" s="25" t="str">
        <f>VLOOKUP(A1943,holiday!A1943:G4048,6,FALSE)</f>
        <v>N</v>
      </c>
      <c r="C1943" s="25" t="s">
        <v>10</v>
      </c>
      <c r="D1943" s="25">
        <v>96845.119999999995</v>
      </c>
      <c r="E1943" s="25" t="str">
        <f t="shared" si="120"/>
        <v>#NA</v>
      </c>
      <c r="F1943" s="25">
        <f t="shared" si="121"/>
        <v>96845.119999999995</v>
      </c>
      <c r="G1943" s="25">
        <f t="shared" si="122"/>
        <v>96845.119999999995</v>
      </c>
      <c r="H1943" s="25" t="str">
        <f t="shared" si="123"/>
        <v>#NA</v>
      </c>
    </row>
    <row r="1944" spans="1:8" x14ac:dyDescent="0.45">
      <c r="A1944" s="27">
        <v>43947</v>
      </c>
      <c r="B1944" s="25" t="str">
        <f>VLOOKUP(A1944,holiday!A1944:G4049,6,FALSE)</f>
        <v>N</v>
      </c>
      <c r="C1944" s="25" t="s">
        <v>9</v>
      </c>
      <c r="D1944" s="25">
        <v>96572.934999999998</v>
      </c>
      <c r="E1944" s="25" t="str">
        <f t="shared" si="120"/>
        <v>#NA</v>
      </c>
      <c r="F1944" s="25">
        <f t="shared" si="121"/>
        <v>96572.934999999998</v>
      </c>
      <c r="G1944" s="25" t="str">
        <f t="shared" si="122"/>
        <v>#NA</v>
      </c>
      <c r="H1944" s="25">
        <f t="shared" si="123"/>
        <v>96572.934999999998</v>
      </c>
    </row>
    <row r="1945" spans="1:8" x14ac:dyDescent="0.45">
      <c r="A1945" s="27">
        <v>43948</v>
      </c>
      <c r="B1945" s="25" t="str">
        <f>VLOOKUP(A1945,holiday!A1945:G4050,6,FALSE)</f>
        <v>N</v>
      </c>
      <c r="C1945" s="25" t="s">
        <v>9</v>
      </c>
      <c r="D1945" s="25">
        <v>113471.83</v>
      </c>
      <c r="E1945" s="25" t="str">
        <f t="shared" si="120"/>
        <v>#NA</v>
      </c>
      <c r="F1945" s="25">
        <f t="shared" si="121"/>
        <v>113471.83</v>
      </c>
      <c r="G1945" s="25" t="str">
        <f t="shared" si="122"/>
        <v>#NA</v>
      </c>
      <c r="H1945" s="25">
        <f t="shared" si="123"/>
        <v>113471.83</v>
      </c>
    </row>
    <row r="1946" spans="1:8" x14ac:dyDescent="0.45">
      <c r="A1946" s="27">
        <v>43949</v>
      </c>
      <c r="B1946" s="25" t="str">
        <f>VLOOKUP(A1946,holiday!A1946:G4051,6,FALSE)</f>
        <v>N</v>
      </c>
      <c r="C1946" s="25" t="s">
        <v>9</v>
      </c>
      <c r="D1946" s="25">
        <v>112124.06</v>
      </c>
      <c r="E1946" s="25" t="str">
        <f t="shared" si="120"/>
        <v>#NA</v>
      </c>
      <c r="F1946" s="25">
        <f t="shared" si="121"/>
        <v>112124.06</v>
      </c>
      <c r="G1946" s="25" t="str">
        <f t="shared" si="122"/>
        <v>#NA</v>
      </c>
      <c r="H1946" s="25">
        <f t="shared" si="123"/>
        <v>112124.06</v>
      </c>
    </row>
    <row r="1947" spans="1:8" x14ac:dyDescent="0.45">
      <c r="A1947" s="27">
        <v>43950</v>
      </c>
      <c r="B1947" s="25" t="str">
        <f>VLOOKUP(A1947,holiday!A1947:G4052,6,FALSE)</f>
        <v>N</v>
      </c>
      <c r="C1947" s="25" t="s">
        <v>9</v>
      </c>
      <c r="D1947" s="25">
        <v>121307.84</v>
      </c>
      <c r="E1947" s="25" t="str">
        <f t="shared" si="120"/>
        <v>#NA</v>
      </c>
      <c r="F1947" s="25">
        <f t="shared" si="121"/>
        <v>121307.84</v>
      </c>
      <c r="G1947" s="25" t="str">
        <f t="shared" si="122"/>
        <v>#NA</v>
      </c>
      <c r="H1947" s="25">
        <f t="shared" si="123"/>
        <v>121307.84</v>
      </c>
    </row>
    <row r="1948" spans="1:8" x14ac:dyDescent="0.45">
      <c r="A1948" s="27">
        <v>43951</v>
      </c>
      <c r="B1948" s="25" t="str">
        <f>VLOOKUP(A1948,holiday!A1948:G4053,6,FALSE)</f>
        <v>N</v>
      </c>
      <c r="C1948" s="25" t="s">
        <v>9</v>
      </c>
      <c r="D1948" s="25">
        <v>121353.33</v>
      </c>
      <c r="E1948" s="25" t="str">
        <f t="shared" si="120"/>
        <v>#NA</v>
      </c>
      <c r="F1948" s="25">
        <f t="shared" si="121"/>
        <v>121353.33</v>
      </c>
      <c r="G1948" s="25" t="str">
        <f t="shared" si="122"/>
        <v>#NA</v>
      </c>
      <c r="H1948" s="25">
        <f t="shared" si="123"/>
        <v>121353.33</v>
      </c>
    </row>
    <row r="1949" spans="1:8" x14ac:dyDescent="0.45">
      <c r="A1949" s="27">
        <v>43952</v>
      </c>
      <c r="B1949" s="25" t="str">
        <f>VLOOKUP(A1949,holiday!A1949:G4054,6,FALSE)</f>
        <v>N</v>
      </c>
      <c r="C1949" s="25" t="s">
        <v>9</v>
      </c>
      <c r="D1949" s="25">
        <v>127238.875</v>
      </c>
      <c r="E1949" s="25" t="str">
        <f t="shared" si="120"/>
        <v>#NA</v>
      </c>
      <c r="F1949" s="25">
        <f t="shared" si="121"/>
        <v>127238.875</v>
      </c>
      <c r="G1949" s="25" t="str">
        <f t="shared" si="122"/>
        <v>#NA</v>
      </c>
      <c r="H1949" s="25">
        <f t="shared" si="123"/>
        <v>127238.875</v>
      </c>
    </row>
    <row r="1950" spans="1:8" x14ac:dyDescent="0.45">
      <c r="A1950" s="27">
        <v>43953</v>
      </c>
      <c r="B1950" s="25" t="str">
        <f>VLOOKUP(A1950,holiday!A1950:G4055,6,FALSE)</f>
        <v>N</v>
      </c>
      <c r="C1950" s="25" t="s">
        <v>9</v>
      </c>
      <c r="D1950" s="25">
        <v>111665.72500000001</v>
      </c>
      <c r="E1950" s="25" t="str">
        <f t="shared" si="120"/>
        <v>#NA</v>
      </c>
      <c r="F1950" s="25">
        <f t="shared" si="121"/>
        <v>111665.72500000001</v>
      </c>
      <c r="G1950" s="25" t="str">
        <f t="shared" si="122"/>
        <v>#NA</v>
      </c>
      <c r="H1950" s="25">
        <f t="shared" si="123"/>
        <v>111665.72500000001</v>
      </c>
    </row>
    <row r="1951" spans="1:8" x14ac:dyDescent="0.45">
      <c r="A1951" s="27">
        <v>43954</v>
      </c>
      <c r="B1951" s="25" t="str">
        <f>VLOOKUP(A1951,holiday!A1951:G4056,6,FALSE)</f>
        <v>N</v>
      </c>
      <c r="C1951" s="25" t="s">
        <v>9</v>
      </c>
      <c r="D1951" s="25">
        <v>109669.355</v>
      </c>
      <c r="E1951" s="25" t="str">
        <f t="shared" si="120"/>
        <v>#NA</v>
      </c>
      <c r="F1951" s="25">
        <f t="shared" si="121"/>
        <v>109669.355</v>
      </c>
      <c r="G1951" s="25" t="str">
        <f t="shared" si="122"/>
        <v>#NA</v>
      </c>
      <c r="H1951" s="25">
        <f t="shared" si="123"/>
        <v>109669.355</v>
      </c>
    </row>
    <row r="1952" spans="1:8" x14ac:dyDescent="0.45">
      <c r="A1952" s="27">
        <v>43955</v>
      </c>
      <c r="B1952" s="25" t="str">
        <f>VLOOKUP(A1952,holiday!A1952:G4057,6,FALSE)</f>
        <v>N</v>
      </c>
      <c r="C1952" s="25" t="s">
        <v>9</v>
      </c>
      <c r="D1952" s="25">
        <v>126892.26</v>
      </c>
      <c r="E1952" s="25" t="str">
        <f t="shared" si="120"/>
        <v>#NA</v>
      </c>
      <c r="F1952" s="25">
        <f t="shared" si="121"/>
        <v>126892.26</v>
      </c>
      <c r="G1952" s="25" t="str">
        <f t="shared" si="122"/>
        <v>#NA</v>
      </c>
      <c r="H1952" s="25">
        <f t="shared" si="123"/>
        <v>126892.26</v>
      </c>
    </row>
    <row r="1953" spans="1:8" x14ac:dyDescent="0.45">
      <c r="A1953" s="27">
        <v>43956</v>
      </c>
      <c r="B1953" s="25" t="str">
        <f>VLOOKUP(A1953,holiday!A1953:G4058,6,FALSE)</f>
        <v>N</v>
      </c>
      <c r="C1953" s="25" t="s">
        <v>9</v>
      </c>
      <c r="D1953" s="25">
        <v>118839.095</v>
      </c>
      <c r="E1953" s="25" t="str">
        <f t="shared" si="120"/>
        <v>#NA</v>
      </c>
      <c r="F1953" s="25">
        <f t="shared" si="121"/>
        <v>118839.095</v>
      </c>
      <c r="G1953" s="25" t="str">
        <f t="shared" si="122"/>
        <v>#NA</v>
      </c>
      <c r="H1953" s="25">
        <f t="shared" si="123"/>
        <v>118839.095</v>
      </c>
    </row>
    <row r="1954" spans="1:8" x14ac:dyDescent="0.45">
      <c r="A1954" s="27">
        <v>43957</v>
      </c>
      <c r="B1954" s="25" t="str">
        <f>VLOOKUP(A1954,holiday!A1954:G4059,6,FALSE)</f>
        <v>N</v>
      </c>
      <c r="C1954" s="25" t="s">
        <v>9</v>
      </c>
      <c r="D1954" s="25">
        <v>113214.27</v>
      </c>
      <c r="E1954" s="25" t="str">
        <f t="shared" si="120"/>
        <v>#NA</v>
      </c>
      <c r="F1954" s="25">
        <f t="shared" si="121"/>
        <v>113214.27</v>
      </c>
      <c r="G1954" s="25" t="str">
        <f t="shared" si="122"/>
        <v>#NA</v>
      </c>
      <c r="H1954" s="25">
        <f t="shared" si="123"/>
        <v>113214.27</v>
      </c>
    </row>
    <row r="1955" spans="1:8" x14ac:dyDescent="0.45">
      <c r="A1955" s="27">
        <v>43958</v>
      </c>
      <c r="B1955" s="25" t="str">
        <f>VLOOKUP(A1955,holiday!A1955:G4060,6,FALSE)</f>
        <v>N</v>
      </c>
      <c r="C1955" s="25" t="s">
        <v>9</v>
      </c>
      <c r="D1955" s="25">
        <v>109642.755</v>
      </c>
      <c r="E1955" s="25" t="str">
        <f t="shared" si="120"/>
        <v>#NA</v>
      </c>
      <c r="F1955" s="25">
        <f t="shared" si="121"/>
        <v>109642.755</v>
      </c>
      <c r="G1955" s="25" t="str">
        <f t="shared" si="122"/>
        <v>#NA</v>
      </c>
      <c r="H1955" s="25">
        <f t="shared" si="123"/>
        <v>109642.755</v>
      </c>
    </row>
    <row r="1956" spans="1:8" x14ac:dyDescent="0.45">
      <c r="A1956" s="27">
        <v>43959</v>
      </c>
      <c r="B1956" s="25" t="str">
        <f>VLOOKUP(A1956,holiday!A1956:G4061,6,FALSE)</f>
        <v>N</v>
      </c>
      <c r="C1956" s="25" t="s">
        <v>9</v>
      </c>
      <c r="D1956" s="25">
        <v>107914.05499999999</v>
      </c>
      <c r="E1956" s="25" t="str">
        <f t="shared" si="120"/>
        <v>#NA</v>
      </c>
      <c r="F1956" s="25">
        <f t="shared" si="121"/>
        <v>107914.05499999999</v>
      </c>
      <c r="G1956" s="25" t="str">
        <f t="shared" si="122"/>
        <v>#NA</v>
      </c>
      <c r="H1956" s="25">
        <f t="shared" si="123"/>
        <v>107914.05499999999</v>
      </c>
    </row>
    <row r="1957" spans="1:8" x14ac:dyDescent="0.45">
      <c r="A1957" s="27">
        <v>43960</v>
      </c>
      <c r="B1957" s="25" t="str">
        <f>VLOOKUP(A1957,holiday!A1957:G4062,6,FALSE)</f>
        <v>N</v>
      </c>
      <c r="C1957" s="25" t="s">
        <v>9</v>
      </c>
      <c r="D1957" s="25">
        <v>107786.255</v>
      </c>
      <c r="E1957" s="25" t="str">
        <f t="shared" si="120"/>
        <v>#NA</v>
      </c>
      <c r="F1957" s="25">
        <f t="shared" si="121"/>
        <v>107786.255</v>
      </c>
      <c r="G1957" s="25" t="str">
        <f t="shared" si="122"/>
        <v>#NA</v>
      </c>
      <c r="H1957" s="25">
        <f t="shared" si="123"/>
        <v>107786.255</v>
      </c>
    </row>
    <row r="1958" spans="1:8" x14ac:dyDescent="0.45">
      <c r="A1958" s="27">
        <v>43961</v>
      </c>
      <c r="B1958" s="25" t="str">
        <f>VLOOKUP(A1958,holiday!A1958:G4063,6,FALSE)</f>
        <v>N</v>
      </c>
      <c r="C1958" s="25" t="s">
        <v>9</v>
      </c>
      <c r="D1958" s="25">
        <v>107555.19</v>
      </c>
      <c r="E1958" s="25" t="str">
        <f t="shared" si="120"/>
        <v>#NA</v>
      </c>
      <c r="F1958" s="25">
        <f t="shared" si="121"/>
        <v>107555.19</v>
      </c>
      <c r="G1958" s="25" t="str">
        <f t="shared" si="122"/>
        <v>#NA</v>
      </c>
      <c r="H1958" s="25">
        <f t="shared" si="123"/>
        <v>107555.19</v>
      </c>
    </row>
    <row r="1959" spans="1:8" x14ac:dyDescent="0.45">
      <c r="A1959" s="27">
        <v>43962</v>
      </c>
      <c r="B1959" s="25" t="str">
        <f>VLOOKUP(A1959,holiday!A1959:G4064,6,FALSE)</f>
        <v>N</v>
      </c>
      <c r="C1959" s="25" t="s">
        <v>9</v>
      </c>
      <c r="D1959" s="25">
        <v>122550.94500000001</v>
      </c>
      <c r="E1959" s="25" t="str">
        <f t="shared" si="120"/>
        <v>#NA</v>
      </c>
      <c r="F1959" s="25">
        <f t="shared" si="121"/>
        <v>122550.94500000001</v>
      </c>
      <c r="G1959" s="25" t="str">
        <f t="shared" si="122"/>
        <v>#NA</v>
      </c>
      <c r="H1959" s="25">
        <f t="shared" si="123"/>
        <v>122550.94500000001</v>
      </c>
    </row>
    <row r="1960" spans="1:8" x14ac:dyDescent="0.45">
      <c r="A1960" s="27">
        <v>43963</v>
      </c>
      <c r="B1960" s="25" t="str">
        <f>VLOOKUP(A1960,holiday!A1960:G4065,6,FALSE)</f>
        <v>N</v>
      </c>
      <c r="C1960" s="25" t="s">
        <v>9</v>
      </c>
      <c r="D1960" s="25">
        <v>120767.795</v>
      </c>
      <c r="E1960" s="25" t="str">
        <f t="shared" si="120"/>
        <v>#NA</v>
      </c>
      <c r="F1960" s="25">
        <f t="shared" si="121"/>
        <v>120767.795</v>
      </c>
      <c r="G1960" s="25" t="str">
        <f t="shared" si="122"/>
        <v>#NA</v>
      </c>
      <c r="H1960" s="25">
        <f t="shared" si="123"/>
        <v>120767.795</v>
      </c>
    </row>
    <row r="1961" spans="1:8" x14ac:dyDescent="0.45">
      <c r="A1961" s="27">
        <v>43964</v>
      </c>
      <c r="B1961" s="25" t="str">
        <f>VLOOKUP(A1961,holiday!A1961:G4066,6,FALSE)</f>
        <v>N</v>
      </c>
      <c r="C1961" s="25" t="s">
        <v>9</v>
      </c>
      <c r="D1961" s="25">
        <v>127145.14</v>
      </c>
      <c r="E1961" s="25" t="str">
        <f t="shared" si="120"/>
        <v>#NA</v>
      </c>
      <c r="F1961" s="25">
        <f t="shared" si="121"/>
        <v>127145.14</v>
      </c>
      <c r="G1961" s="25" t="str">
        <f t="shared" si="122"/>
        <v>#NA</v>
      </c>
      <c r="H1961" s="25">
        <f t="shared" si="123"/>
        <v>127145.14</v>
      </c>
    </row>
    <row r="1962" spans="1:8" x14ac:dyDescent="0.45">
      <c r="A1962" s="27">
        <v>43965</v>
      </c>
      <c r="B1962" s="25" t="str">
        <f>VLOOKUP(A1962,holiday!A1962:G4067,6,FALSE)</f>
        <v>N</v>
      </c>
      <c r="C1962" s="25" t="s">
        <v>9</v>
      </c>
      <c r="D1962" s="25">
        <v>129285.09</v>
      </c>
      <c r="E1962" s="25" t="str">
        <f t="shared" si="120"/>
        <v>#NA</v>
      </c>
      <c r="F1962" s="25">
        <f t="shared" si="121"/>
        <v>129285.09</v>
      </c>
      <c r="G1962" s="25" t="str">
        <f t="shared" si="122"/>
        <v>#NA</v>
      </c>
      <c r="H1962" s="25">
        <f t="shared" si="123"/>
        <v>129285.09</v>
      </c>
    </row>
    <row r="1963" spans="1:8" x14ac:dyDescent="0.45">
      <c r="A1963" s="27">
        <v>43966</v>
      </c>
      <c r="B1963" s="25" t="str">
        <f>VLOOKUP(A1963,holiday!A1963:G4068,6,FALSE)</f>
        <v>N</v>
      </c>
      <c r="C1963" s="25" t="s">
        <v>9</v>
      </c>
      <c r="D1963" s="25">
        <v>129112.45</v>
      </c>
      <c r="E1963" s="25" t="str">
        <f t="shared" si="120"/>
        <v>#NA</v>
      </c>
      <c r="F1963" s="25">
        <f t="shared" si="121"/>
        <v>129112.45</v>
      </c>
      <c r="G1963" s="25" t="str">
        <f t="shared" si="122"/>
        <v>#NA</v>
      </c>
      <c r="H1963" s="25">
        <f t="shared" si="123"/>
        <v>129112.45</v>
      </c>
    </row>
    <row r="1964" spans="1:8" x14ac:dyDescent="0.45">
      <c r="A1964" s="27">
        <v>43967</v>
      </c>
      <c r="B1964" s="25" t="str">
        <f>VLOOKUP(A1964,holiday!A1964:G4069,6,FALSE)</f>
        <v>N</v>
      </c>
      <c r="C1964" s="25" t="s">
        <v>9</v>
      </c>
      <c r="D1964" s="25">
        <v>110420.89</v>
      </c>
      <c r="E1964" s="25" t="str">
        <f t="shared" si="120"/>
        <v>#NA</v>
      </c>
      <c r="F1964" s="25">
        <f t="shared" si="121"/>
        <v>110420.89</v>
      </c>
      <c r="G1964" s="25" t="str">
        <f t="shared" si="122"/>
        <v>#NA</v>
      </c>
      <c r="H1964" s="25">
        <f t="shared" si="123"/>
        <v>110420.89</v>
      </c>
    </row>
    <row r="1965" spans="1:8" x14ac:dyDescent="0.45">
      <c r="A1965" s="27">
        <v>43968</v>
      </c>
      <c r="B1965" s="25" t="str">
        <f>VLOOKUP(A1965,holiday!A1965:G4070,6,FALSE)</f>
        <v>N</v>
      </c>
      <c r="C1965" s="25" t="s">
        <v>9</v>
      </c>
      <c r="D1965" s="25">
        <v>109774.425</v>
      </c>
      <c r="E1965" s="25" t="str">
        <f t="shared" si="120"/>
        <v>#NA</v>
      </c>
      <c r="F1965" s="25">
        <f t="shared" si="121"/>
        <v>109774.425</v>
      </c>
      <c r="G1965" s="25" t="str">
        <f t="shared" si="122"/>
        <v>#NA</v>
      </c>
      <c r="H1965" s="25">
        <f t="shared" si="123"/>
        <v>109774.425</v>
      </c>
    </row>
    <row r="1966" spans="1:8" x14ac:dyDescent="0.45">
      <c r="A1966" s="27">
        <v>43969</v>
      </c>
      <c r="B1966" s="25" t="str">
        <f>VLOOKUP(A1966,holiday!A1966:G4071,6,FALSE)</f>
        <v>N</v>
      </c>
      <c r="C1966" s="25" t="s">
        <v>9</v>
      </c>
      <c r="D1966" s="25">
        <v>120076.645</v>
      </c>
      <c r="E1966" s="25" t="str">
        <f t="shared" si="120"/>
        <v>#NA</v>
      </c>
      <c r="F1966" s="25">
        <f t="shared" si="121"/>
        <v>120076.645</v>
      </c>
      <c r="G1966" s="25" t="str">
        <f t="shared" si="122"/>
        <v>#NA</v>
      </c>
      <c r="H1966" s="25">
        <f t="shared" si="123"/>
        <v>120076.645</v>
      </c>
    </row>
    <row r="1967" spans="1:8" x14ac:dyDescent="0.45">
      <c r="A1967" s="27">
        <v>43970</v>
      </c>
      <c r="B1967" s="25" t="str">
        <f>VLOOKUP(A1967,holiday!A1967:G4072,6,FALSE)</f>
        <v>N</v>
      </c>
      <c r="C1967" s="25" t="s">
        <v>9</v>
      </c>
      <c r="D1967" s="25">
        <v>119789.97</v>
      </c>
      <c r="E1967" s="25" t="str">
        <f t="shared" si="120"/>
        <v>#NA</v>
      </c>
      <c r="F1967" s="25">
        <f t="shared" si="121"/>
        <v>119789.97</v>
      </c>
      <c r="G1967" s="25" t="str">
        <f t="shared" si="122"/>
        <v>#NA</v>
      </c>
      <c r="H1967" s="25">
        <f t="shared" si="123"/>
        <v>119789.97</v>
      </c>
    </row>
    <row r="1968" spans="1:8" x14ac:dyDescent="0.45">
      <c r="A1968" s="27">
        <v>43971</v>
      </c>
      <c r="B1968" s="25" t="str">
        <f>VLOOKUP(A1968,holiday!A1968:G4073,6,FALSE)</f>
        <v>N</v>
      </c>
      <c r="C1968" s="25" t="s">
        <v>9</v>
      </c>
      <c r="D1968" s="25">
        <v>119803.985</v>
      </c>
      <c r="E1968" s="25" t="str">
        <f t="shared" si="120"/>
        <v>#NA</v>
      </c>
      <c r="F1968" s="25">
        <f t="shared" si="121"/>
        <v>119803.985</v>
      </c>
      <c r="G1968" s="25" t="str">
        <f t="shared" si="122"/>
        <v>#NA</v>
      </c>
      <c r="H1968" s="25">
        <f t="shared" si="123"/>
        <v>119803.985</v>
      </c>
    </row>
    <row r="1969" spans="1:8" x14ac:dyDescent="0.45">
      <c r="A1969" s="27">
        <v>43972</v>
      </c>
      <c r="B1969" s="25" t="str">
        <f>VLOOKUP(A1969,holiday!A1969:G4074,6,FALSE)</f>
        <v>N</v>
      </c>
      <c r="C1969" s="25" t="s">
        <v>9</v>
      </c>
      <c r="D1969" s="25">
        <v>127563.61</v>
      </c>
      <c r="E1969" s="25" t="str">
        <f t="shared" si="120"/>
        <v>#NA</v>
      </c>
      <c r="F1969" s="25">
        <f t="shared" si="121"/>
        <v>127563.61</v>
      </c>
      <c r="G1969" s="25" t="str">
        <f t="shared" si="122"/>
        <v>#NA</v>
      </c>
      <c r="H1969" s="25">
        <f t="shared" si="123"/>
        <v>127563.61</v>
      </c>
    </row>
    <row r="1970" spans="1:8" x14ac:dyDescent="0.45">
      <c r="A1970" s="27">
        <v>43973</v>
      </c>
      <c r="B1970" s="25" t="str">
        <f>VLOOKUP(A1970,holiday!A1970:G4075,6,FALSE)</f>
        <v>N</v>
      </c>
      <c r="C1970" s="25" t="s">
        <v>9</v>
      </c>
      <c r="D1970" s="25">
        <v>130472.2</v>
      </c>
      <c r="E1970" s="25" t="str">
        <f t="shared" si="120"/>
        <v>#NA</v>
      </c>
      <c r="F1970" s="25">
        <f t="shared" si="121"/>
        <v>130472.2</v>
      </c>
      <c r="G1970" s="25" t="str">
        <f t="shared" si="122"/>
        <v>#NA</v>
      </c>
      <c r="H1970" s="25">
        <f t="shared" si="123"/>
        <v>130472.2</v>
      </c>
    </row>
    <row r="1971" spans="1:8" x14ac:dyDescent="0.45">
      <c r="A1971" s="27">
        <v>43974</v>
      </c>
      <c r="B1971" s="25" t="str">
        <f>VLOOKUP(A1971,holiday!A1971:G4076,6,FALSE)</f>
        <v>N</v>
      </c>
      <c r="C1971" s="25" t="s">
        <v>9</v>
      </c>
      <c r="D1971" s="25">
        <v>115234.32</v>
      </c>
      <c r="E1971" s="25" t="str">
        <f t="shared" si="120"/>
        <v>#NA</v>
      </c>
      <c r="F1971" s="25">
        <f t="shared" si="121"/>
        <v>115234.32</v>
      </c>
      <c r="G1971" s="25" t="str">
        <f t="shared" si="122"/>
        <v>#NA</v>
      </c>
      <c r="H1971" s="25">
        <f t="shared" si="123"/>
        <v>115234.32</v>
      </c>
    </row>
    <row r="1972" spans="1:8" x14ac:dyDescent="0.45">
      <c r="A1972" s="27">
        <v>43975</v>
      </c>
      <c r="B1972" s="25" t="str">
        <f>VLOOKUP(A1972,holiday!A1972:G4077,6,FALSE)</f>
        <v>N</v>
      </c>
      <c r="C1972" s="25" t="s">
        <v>9</v>
      </c>
      <c r="D1972" s="25">
        <v>109579.82</v>
      </c>
      <c r="E1972" s="25" t="str">
        <f t="shared" si="120"/>
        <v>#NA</v>
      </c>
      <c r="F1972" s="25">
        <f t="shared" si="121"/>
        <v>109579.82</v>
      </c>
      <c r="G1972" s="25" t="str">
        <f t="shared" si="122"/>
        <v>#NA</v>
      </c>
      <c r="H1972" s="25">
        <f t="shared" si="123"/>
        <v>109579.82</v>
      </c>
    </row>
    <row r="1973" spans="1:8" x14ac:dyDescent="0.45">
      <c r="A1973" s="27">
        <v>43976</v>
      </c>
      <c r="B1973" s="25" t="str">
        <f>VLOOKUP(A1973,holiday!A1973:G4078,6,FALSE)</f>
        <v>N</v>
      </c>
      <c r="C1973" s="25" t="s">
        <v>9</v>
      </c>
      <c r="D1973" s="25">
        <v>125532.575</v>
      </c>
      <c r="E1973" s="25" t="str">
        <f t="shared" si="120"/>
        <v>#NA</v>
      </c>
      <c r="F1973" s="25">
        <f t="shared" si="121"/>
        <v>125532.575</v>
      </c>
      <c r="G1973" s="25" t="str">
        <f t="shared" si="122"/>
        <v>#NA</v>
      </c>
      <c r="H1973" s="25">
        <f t="shared" si="123"/>
        <v>125532.575</v>
      </c>
    </row>
    <row r="1974" spans="1:8" x14ac:dyDescent="0.45">
      <c r="A1974" s="27">
        <v>43977</v>
      </c>
      <c r="B1974" s="25" t="str">
        <f>VLOOKUP(A1974,holiday!A1974:G4079,6,FALSE)</f>
        <v>N</v>
      </c>
      <c r="C1974" s="25" t="s">
        <v>9</v>
      </c>
      <c r="D1974" s="25">
        <v>126788.83500000001</v>
      </c>
      <c r="E1974" s="25" t="str">
        <f t="shared" si="120"/>
        <v>#NA</v>
      </c>
      <c r="F1974" s="25">
        <f t="shared" si="121"/>
        <v>126788.83500000001</v>
      </c>
      <c r="G1974" s="25" t="str">
        <f t="shared" si="122"/>
        <v>#NA</v>
      </c>
      <c r="H1974" s="25">
        <f t="shared" si="123"/>
        <v>126788.83500000001</v>
      </c>
    </row>
    <row r="1975" spans="1:8" x14ac:dyDescent="0.45">
      <c r="A1975" s="27">
        <v>43978</v>
      </c>
      <c r="B1975" s="25" t="str">
        <f>VLOOKUP(A1975,holiday!A1975:G4080,6,FALSE)</f>
        <v>Y</v>
      </c>
      <c r="C1975" s="25" t="s">
        <v>9</v>
      </c>
      <c r="D1975" s="25">
        <v>124189.8</v>
      </c>
      <c r="E1975" s="25" t="str">
        <f t="shared" si="120"/>
        <v>#NA</v>
      </c>
      <c r="F1975" s="25" t="str">
        <f t="shared" si="121"/>
        <v>#NA</v>
      </c>
      <c r="G1975" s="25" t="str">
        <f t="shared" si="122"/>
        <v>#NA</v>
      </c>
      <c r="H1975" s="25">
        <f t="shared" si="123"/>
        <v>124189.8</v>
      </c>
    </row>
    <row r="1976" spans="1:8" x14ac:dyDescent="0.45">
      <c r="A1976" s="27">
        <v>43979</v>
      </c>
      <c r="B1976" s="25" t="str">
        <f>VLOOKUP(A1976,holiday!A1976:G4081,6,FALSE)</f>
        <v>Y</v>
      </c>
      <c r="C1976" s="25" t="s">
        <v>9</v>
      </c>
      <c r="D1976" s="25">
        <v>124062.485</v>
      </c>
      <c r="E1976" s="25" t="str">
        <f t="shared" si="120"/>
        <v>#NA</v>
      </c>
      <c r="F1976" s="25" t="str">
        <f t="shared" si="121"/>
        <v>#NA</v>
      </c>
      <c r="G1976" s="25" t="str">
        <f t="shared" si="122"/>
        <v>#NA</v>
      </c>
      <c r="H1976" s="25">
        <f t="shared" si="123"/>
        <v>124062.485</v>
      </c>
    </row>
    <row r="1977" spans="1:8" x14ac:dyDescent="0.45">
      <c r="A1977" s="27">
        <v>43980</v>
      </c>
      <c r="B1977" s="25" t="str">
        <f>VLOOKUP(A1977,holiday!A1977:G4082,6,FALSE)</f>
        <v>Y</v>
      </c>
      <c r="C1977" s="25" t="s">
        <v>9</v>
      </c>
      <c r="D1977" s="25">
        <v>120072.09</v>
      </c>
      <c r="E1977" s="25" t="str">
        <f t="shared" si="120"/>
        <v>#NA</v>
      </c>
      <c r="F1977" s="25" t="str">
        <f t="shared" si="121"/>
        <v>#NA</v>
      </c>
      <c r="G1977" s="25" t="str">
        <f t="shared" si="122"/>
        <v>#NA</v>
      </c>
      <c r="H1977" s="25">
        <f t="shared" si="123"/>
        <v>120072.09</v>
      </c>
    </row>
    <row r="1978" spans="1:8" x14ac:dyDescent="0.45">
      <c r="A1978" s="27">
        <v>43981</v>
      </c>
      <c r="B1978" s="25" t="str">
        <f>VLOOKUP(A1978,holiday!A1978:G4083,6,FALSE)</f>
        <v>Y</v>
      </c>
      <c r="C1978" s="25" t="s">
        <v>9</v>
      </c>
      <c r="D1978" s="25">
        <v>102231.77</v>
      </c>
      <c r="E1978" s="25" t="str">
        <f t="shared" si="120"/>
        <v>#NA</v>
      </c>
      <c r="F1978" s="25" t="str">
        <f t="shared" si="121"/>
        <v>#NA</v>
      </c>
      <c r="G1978" s="25" t="str">
        <f t="shared" si="122"/>
        <v>#NA</v>
      </c>
      <c r="H1978" s="25">
        <f t="shared" si="123"/>
        <v>102231.77</v>
      </c>
    </row>
    <row r="1979" spans="1:8" x14ac:dyDescent="0.45">
      <c r="A1979" s="27">
        <v>43982</v>
      </c>
      <c r="B1979" s="25" t="str">
        <f>VLOOKUP(A1979,holiday!A1979:G4084,6,FALSE)</f>
        <v>Y</v>
      </c>
      <c r="C1979" s="25" t="s">
        <v>9</v>
      </c>
      <c r="D1979" s="25">
        <v>102684.59</v>
      </c>
      <c r="E1979" s="25" t="str">
        <f t="shared" si="120"/>
        <v>#NA</v>
      </c>
      <c r="F1979" s="25" t="str">
        <f t="shared" si="121"/>
        <v>#NA</v>
      </c>
      <c r="G1979" s="25" t="str">
        <f t="shared" si="122"/>
        <v>#NA</v>
      </c>
      <c r="H1979" s="25">
        <f t="shared" si="123"/>
        <v>102684.59</v>
      </c>
    </row>
    <row r="1980" spans="1:8" x14ac:dyDescent="0.45">
      <c r="A1980" s="27">
        <v>43983</v>
      </c>
      <c r="B1980" s="25" t="str">
        <f>VLOOKUP(A1980,holiday!A1980:G4085,6,FALSE)</f>
        <v>Y</v>
      </c>
      <c r="C1980" s="25" t="s">
        <v>9</v>
      </c>
      <c r="D1980" s="25">
        <v>132039.70499999999</v>
      </c>
      <c r="E1980" s="25" t="str">
        <f t="shared" si="120"/>
        <v>#NA</v>
      </c>
      <c r="F1980" s="25" t="str">
        <f t="shared" si="121"/>
        <v>#NA</v>
      </c>
      <c r="G1980" s="25" t="str">
        <f t="shared" si="122"/>
        <v>#NA</v>
      </c>
      <c r="H1980" s="25">
        <f t="shared" si="123"/>
        <v>132039.70499999999</v>
      </c>
    </row>
    <row r="1981" spans="1:8" x14ac:dyDescent="0.45">
      <c r="A1981" s="27">
        <v>43984</v>
      </c>
      <c r="B1981" s="25" t="str">
        <f>VLOOKUP(A1981,holiday!A1981:G4086,6,FALSE)</f>
        <v>Y</v>
      </c>
      <c r="C1981" s="25" t="s">
        <v>9</v>
      </c>
      <c r="D1981" s="25">
        <v>132710.35999999999</v>
      </c>
      <c r="E1981" s="25" t="str">
        <f t="shared" si="120"/>
        <v>#NA</v>
      </c>
      <c r="F1981" s="25" t="str">
        <f t="shared" si="121"/>
        <v>#NA</v>
      </c>
      <c r="G1981" s="25" t="str">
        <f t="shared" si="122"/>
        <v>#NA</v>
      </c>
      <c r="H1981" s="25">
        <f t="shared" si="123"/>
        <v>132710.35999999999</v>
      </c>
    </row>
    <row r="1982" spans="1:8" x14ac:dyDescent="0.45">
      <c r="A1982" s="27">
        <v>43985</v>
      </c>
      <c r="B1982" s="25" t="str">
        <f>VLOOKUP(A1982,holiday!A1982:G4087,6,FALSE)</f>
        <v>Y</v>
      </c>
      <c r="C1982" s="25" t="s">
        <v>9</v>
      </c>
      <c r="D1982" s="25">
        <v>130801.825</v>
      </c>
      <c r="E1982" s="25" t="str">
        <f t="shared" si="120"/>
        <v>#NA</v>
      </c>
      <c r="F1982" s="25" t="str">
        <f t="shared" si="121"/>
        <v>#NA</v>
      </c>
      <c r="G1982" s="25" t="str">
        <f t="shared" si="122"/>
        <v>#NA</v>
      </c>
      <c r="H1982" s="25">
        <f t="shared" si="123"/>
        <v>130801.825</v>
      </c>
    </row>
    <row r="1983" spans="1:8" x14ac:dyDescent="0.45">
      <c r="A1983" s="27">
        <v>43986</v>
      </c>
      <c r="B1983" s="25" t="str">
        <f>VLOOKUP(A1983,holiday!A1983:G4088,6,FALSE)</f>
        <v>Y</v>
      </c>
      <c r="C1983" s="25" t="s">
        <v>9</v>
      </c>
      <c r="D1983" s="25">
        <v>133322.02499999999</v>
      </c>
      <c r="E1983" s="25" t="str">
        <f t="shared" si="120"/>
        <v>#NA</v>
      </c>
      <c r="F1983" s="25" t="str">
        <f t="shared" si="121"/>
        <v>#NA</v>
      </c>
      <c r="G1983" s="25" t="str">
        <f t="shared" si="122"/>
        <v>#NA</v>
      </c>
      <c r="H1983" s="25">
        <f t="shared" si="123"/>
        <v>133322.02499999999</v>
      </c>
    </row>
    <row r="1984" spans="1:8" x14ac:dyDescent="0.45">
      <c r="A1984" s="27">
        <v>43987</v>
      </c>
      <c r="B1984" s="25" t="str">
        <f>VLOOKUP(A1984,holiday!A1984:G4089,6,FALSE)</f>
        <v>Y</v>
      </c>
      <c r="C1984" s="25" t="s">
        <v>9</v>
      </c>
      <c r="D1984" s="25">
        <v>137368.465</v>
      </c>
      <c r="E1984" s="25" t="str">
        <f t="shared" si="120"/>
        <v>#NA</v>
      </c>
      <c r="F1984" s="25" t="str">
        <f t="shared" si="121"/>
        <v>#NA</v>
      </c>
      <c r="G1984" s="25" t="str">
        <f t="shared" si="122"/>
        <v>#NA</v>
      </c>
      <c r="H1984" s="25">
        <f t="shared" si="123"/>
        <v>137368.465</v>
      </c>
    </row>
    <row r="1985" spans="1:8" x14ac:dyDescent="0.45">
      <c r="A1985" s="27">
        <v>43988</v>
      </c>
      <c r="B1985" s="25" t="str">
        <f>VLOOKUP(A1985,holiday!A1985:G4090,6,FALSE)</f>
        <v>Y</v>
      </c>
      <c r="C1985" s="25" t="s">
        <v>9</v>
      </c>
      <c r="D1985" s="25">
        <v>126427.92</v>
      </c>
      <c r="E1985" s="25" t="str">
        <f t="shared" si="120"/>
        <v>#NA</v>
      </c>
      <c r="F1985" s="25" t="str">
        <f t="shared" si="121"/>
        <v>#NA</v>
      </c>
      <c r="G1985" s="25" t="str">
        <f t="shared" si="122"/>
        <v>#NA</v>
      </c>
      <c r="H1985" s="25">
        <f t="shared" si="123"/>
        <v>126427.92</v>
      </c>
    </row>
    <row r="1986" spans="1:8" x14ac:dyDescent="0.45">
      <c r="A1986" s="27">
        <v>43989</v>
      </c>
      <c r="B1986" s="25" t="str">
        <f>VLOOKUP(A1986,holiday!A1986:G4091,6,FALSE)</f>
        <v>Y</v>
      </c>
      <c r="C1986" s="25" t="s">
        <v>9</v>
      </c>
      <c r="D1986" s="25">
        <v>119524.41</v>
      </c>
      <c r="E1986" s="25" t="str">
        <f t="shared" ref="E1986:E2049" si="124">IF(B1986&lt;&gt;C1986,"#NA","#NA")</f>
        <v>#NA</v>
      </c>
      <c r="F1986" s="25" t="str">
        <f t="shared" ref="F1986:F2049" si="125">IF(B1986="N",D1986,"#NA")</f>
        <v>#NA</v>
      </c>
      <c r="G1986" s="25" t="str">
        <f t="shared" ref="G1986:G2049" si="126">IF(C1986="y",D1986,"#NA")</f>
        <v>#NA</v>
      </c>
      <c r="H1986" s="25">
        <f t="shared" ref="H1986:H2049" si="127">IF(C1986&lt;&gt;"n","#NA",D1986)</f>
        <v>119524.41</v>
      </c>
    </row>
    <row r="1987" spans="1:8" x14ac:dyDescent="0.45">
      <c r="A1987" s="27">
        <v>43990</v>
      </c>
      <c r="B1987" s="25" t="str">
        <f>VLOOKUP(A1987,holiday!A1987:G4092,6,FALSE)</f>
        <v>Y</v>
      </c>
      <c r="C1987" s="25" t="s">
        <v>10</v>
      </c>
      <c r="D1987" s="25">
        <v>124792.97500000001</v>
      </c>
      <c r="E1987" s="25" t="str">
        <f t="shared" si="124"/>
        <v>#NA</v>
      </c>
      <c r="F1987" s="25" t="str">
        <f t="shared" si="125"/>
        <v>#NA</v>
      </c>
      <c r="G1987" s="25">
        <f t="shared" si="126"/>
        <v>124792.97500000001</v>
      </c>
      <c r="H1987" s="25" t="str">
        <f t="shared" si="127"/>
        <v>#NA</v>
      </c>
    </row>
    <row r="1988" spans="1:8" x14ac:dyDescent="0.45">
      <c r="A1988" s="27">
        <v>43991</v>
      </c>
      <c r="B1988" s="25" t="str">
        <f>VLOOKUP(A1988,holiday!A1988:G4093,6,FALSE)</f>
        <v>Y</v>
      </c>
      <c r="C1988" s="25" t="s">
        <v>9</v>
      </c>
      <c r="D1988" s="25">
        <v>141571.29500000001</v>
      </c>
      <c r="E1988" s="25" t="str">
        <f t="shared" si="124"/>
        <v>#NA</v>
      </c>
      <c r="F1988" s="25" t="str">
        <f t="shared" si="125"/>
        <v>#NA</v>
      </c>
      <c r="G1988" s="25" t="str">
        <f t="shared" si="126"/>
        <v>#NA</v>
      </c>
      <c r="H1988" s="25">
        <f t="shared" si="127"/>
        <v>141571.29500000001</v>
      </c>
    </row>
    <row r="1989" spans="1:8" x14ac:dyDescent="0.45">
      <c r="A1989" s="27">
        <v>43992</v>
      </c>
      <c r="B1989" s="25" t="str">
        <f>VLOOKUP(A1989,holiday!A1989:G4094,6,FALSE)</f>
        <v>Y</v>
      </c>
      <c r="C1989" s="25" t="s">
        <v>9</v>
      </c>
      <c r="D1989" s="25">
        <v>137795.79500000001</v>
      </c>
      <c r="E1989" s="25" t="str">
        <f t="shared" si="124"/>
        <v>#NA</v>
      </c>
      <c r="F1989" s="25" t="str">
        <f t="shared" si="125"/>
        <v>#NA</v>
      </c>
      <c r="G1989" s="25" t="str">
        <f t="shared" si="126"/>
        <v>#NA</v>
      </c>
      <c r="H1989" s="25">
        <f t="shared" si="127"/>
        <v>137795.79500000001</v>
      </c>
    </row>
    <row r="1990" spans="1:8" x14ac:dyDescent="0.45">
      <c r="A1990" s="27">
        <v>43993</v>
      </c>
      <c r="B1990" s="25" t="str">
        <f>VLOOKUP(A1990,holiday!A1990:G4095,6,FALSE)</f>
        <v>Y</v>
      </c>
      <c r="C1990" s="25" t="s">
        <v>9</v>
      </c>
      <c r="D1990" s="25">
        <v>141444.44500000001</v>
      </c>
      <c r="E1990" s="25" t="str">
        <f t="shared" si="124"/>
        <v>#NA</v>
      </c>
      <c r="F1990" s="25" t="str">
        <f t="shared" si="125"/>
        <v>#NA</v>
      </c>
      <c r="G1990" s="25" t="str">
        <f t="shared" si="126"/>
        <v>#NA</v>
      </c>
      <c r="H1990" s="25">
        <f t="shared" si="127"/>
        <v>141444.44500000001</v>
      </c>
    </row>
    <row r="1991" spans="1:8" x14ac:dyDescent="0.45">
      <c r="A1991" s="27">
        <v>43994</v>
      </c>
      <c r="B1991" s="25" t="str">
        <f>VLOOKUP(A1991,holiday!A1991:G4096,6,FALSE)</f>
        <v>Y</v>
      </c>
      <c r="C1991" s="25" t="s">
        <v>9</v>
      </c>
      <c r="D1991" s="25">
        <v>134684.58499999999</v>
      </c>
      <c r="E1991" s="25" t="str">
        <f t="shared" si="124"/>
        <v>#NA</v>
      </c>
      <c r="F1991" s="25" t="str">
        <f t="shared" si="125"/>
        <v>#NA</v>
      </c>
      <c r="G1991" s="25" t="str">
        <f t="shared" si="126"/>
        <v>#NA</v>
      </c>
      <c r="H1991" s="25">
        <f t="shared" si="127"/>
        <v>134684.58499999999</v>
      </c>
    </row>
    <row r="1992" spans="1:8" x14ac:dyDescent="0.45">
      <c r="A1992" s="27">
        <v>43995</v>
      </c>
      <c r="B1992" s="25" t="str">
        <f>VLOOKUP(A1992,holiday!A1992:G4097,6,FALSE)</f>
        <v>Y</v>
      </c>
      <c r="C1992" s="25" t="s">
        <v>9</v>
      </c>
      <c r="D1992" s="25">
        <v>117394.455</v>
      </c>
      <c r="E1992" s="25" t="str">
        <f t="shared" si="124"/>
        <v>#NA</v>
      </c>
      <c r="F1992" s="25" t="str">
        <f t="shared" si="125"/>
        <v>#NA</v>
      </c>
      <c r="G1992" s="25" t="str">
        <f t="shared" si="126"/>
        <v>#NA</v>
      </c>
      <c r="H1992" s="25">
        <f t="shared" si="127"/>
        <v>117394.455</v>
      </c>
    </row>
    <row r="1993" spans="1:8" x14ac:dyDescent="0.45">
      <c r="A1993" s="27">
        <v>43996</v>
      </c>
      <c r="B1993" s="25" t="str">
        <f>VLOOKUP(A1993,holiday!A1993:G4098,6,FALSE)</f>
        <v>Y</v>
      </c>
      <c r="C1993" s="25" t="s">
        <v>9</v>
      </c>
      <c r="D1993" s="25">
        <v>107553.005</v>
      </c>
      <c r="E1993" s="25" t="str">
        <f t="shared" si="124"/>
        <v>#NA</v>
      </c>
      <c r="F1993" s="25" t="str">
        <f t="shared" si="125"/>
        <v>#NA</v>
      </c>
      <c r="G1993" s="25" t="str">
        <f t="shared" si="126"/>
        <v>#NA</v>
      </c>
      <c r="H1993" s="25">
        <f t="shared" si="127"/>
        <v>107553.005</v>
      </c>
    </row>
    <row r="1994" spans="1:8" x14ac:dyDescent="0.45">
      <c r="A1994" s="27">
        <v>43997</v>
      </c>
      <c r="B1994" s="25" t="str">
        <f>VLOOKUP(A1994,holiday!A1994:G4099,6,FALSE)</f>
        <v>Y</v>
      </c>
      <c r="C1994" s="25" t="s">
        <v>9</v>
      </c>
      <c r="D1994" s="25">
        <v>121221.455</v>
      </c>
      <c r="E1994" s="25" t="str">
        <f t="shared" si="124"/>
        <v>#NA</v>
      </c>
      <c r="F1994" s="25" t="str">
        <f t="shared" si="125"/>
        <v>#NA</v>
      </c>
      <c r="G1994" s="25" t="str">
        <f t="shared" si="126"/>
        <v>#NA</v>
      </c>
      <c r="H1994" s="25">
        <f t="shared" si="127"/>
        <v>121221.455</v>
      </c>
    </row>
    <row r="1995" spans="1:8" x14ac:dyDescent="0.45">
      <c r="A1995" s="27">
        <v>43998</v>
      </c>
      <c r="B1995" s="25" t="str">
        <f>VLOOKUP(A1995,holiday!A1995:G4100,6,FALSE)</f>
        <v>Y</v>
      </c>
      <c r="C1995" s="25" t="s">
        <v>9</v>
      </c>
      <c r="D1995" s="25">
        <v>124473.67</v>
      </c>
      <c r="E1995" s="25" t="str">
        <f t="shared" si="124"/>
        <v>#NA</v>
      </c>
      <c r="F1995" s="25" t="str">
        <f t="shared" si="125"/>
        <v>#NA</v>
      </c>
      <c r="G1995" s="25" t="str">
        <f t="shared" si="126"/>
        <v>#NA</v>
      </c>
      <c r="H1995" s="25">
        <f t="shared" si="127"/>
        <v>124473.67</v>
      </c>
    </row>
    <row r="1996" spans="1:8" x14ac:dyDescent="0.45">
      <c r="A1996" s="27">
        <v>43999</v>
      </c>
      <c r="B1996" s="25" t="str">
        <f>VLOOKUP(A1996,holiday!A1996:G4101,6,FALSE)</f>
        <v>Y</v>
      </c>
      <c r="C1996" s="25" t="s">
        <v>9</v>
      </c>
      <c r="D1996" s="25">
        <v>133969.69</v>
      </c>
      <c r="E1996" s="25" t="str">
        <f t="shared" si="124"/>
        <v>#NA</v>
      </c>
      <c r="F1996" s="25" t="str">
        <f t="shared" si="125"/>
        <v>#NA</v>
      </c>
      <c r="G1996" s="25" t="str">
        <f t="shared" si="126"/>
        <v>#NA</v>
      </c>
      <c r="H1996" s="25">
        <f t="shared" si="127"/>
        <v>133969.69</v>
      </c>
    </row>
    <row r="1997" spans="1:8" x14ac:dyDescent="0.45">
      <c r="A1997" s="27">
        <v>44000</v>
      </c>
      <c r="B1997" s="25" t="str">
        <f>VLOOKUP(A1997,holiday!A1997:G4102,6,FALSE)</f>
        <v>Y</v>
      </c>
      <c r="C1997" s="25" t="s">
        <v>9</v>
      </c>
      <c r="D1997" s="25">
        <v>130437.325</v>
      </c>
      <c r="E1997" s="25" t="str">
        <f t="shared" si="124"/>
        <v>#NA</v>
      </c>
      <c r="F1997" s="25" t="str">
        <f t="shared" si="125"/>
        <v>#NA</v>
      </c>
      <c r="G1997" s="25" t="str">
        <f t="shared" si="126"/>
        <v>#NA</v>
      </c>
      <c r="H1997" s="25">
        <f t="shared" si="127"/>
        <v>130437.325</v>
      </c>
    </row>
    <row r="1998" spans="1:8" x14ac:dyDescent="0.45">
      <c r="A1998" s="27">
        <v>44001</v>
      </c>
      <c r="B1998" s="25" t="str">
        <f>VLOOKUP(A1998,holiday!A1998:G4103,6,FALSE)</f>
        <v>Y</v>
      </c>
      <c r="C1998" s="25" t="s">
        <v>9</v>
      </c>
      <c r="D1998" s="25">
        <v>120149.435</v>
      </c>
      <c r="E1998" s="25" t="str">
        <f t="shared" si="124"/>
        <v>#NA</v>
      </c>
      <c r="F1998" s="25" t="str">
        <f t="shared" si="125"/>
        <v>#NA</v>
      </c>
      <c r="G1998" s="25" t="str">
        <f t="shared" si="126"/>
        <v>#NA</v>
      </c>
      <c r="H1998" s="25">
        <f t="shared" si="127"/>
        <v>120149.435</v>
      </c>
    </row>
    <row r="1999" spans="1:8" x14ac:dyDescent="0.45">
      <c r="A1999" s="27">
        <v>44002</v>
      </c>
      <c r="B1999" s="25" t="str">
        <f>VLOOKUP(A1999,holiday!A1999:G4104,6,FALSE)</f>
        <v>Y</v>
      </c>
      <c r="C1999" s="25" t="s">
        <v>9</v>
      </c>
      <c r="D1999" s="25">
        <v>109644.69500000001</v>
      </c>
      <c r="E1999" s="25" t="str">
        <f t="shared" si="124"/>
        <v>#NA</v>
      </c>
      <c r="F1999" s="25" t="str">
        <f t="shared" si="125"/>
        <v>#NA</v>
      </c>
      <c r="G1999" s="25" t="str">
        <f t="shared" si="126"/>
        <v>#NA</v>
      </c>
      <c r="H1999" s="25">
        <f t="shared" si="127"/>
        <v>109644.69500000001</v>
      </c>
    </row>
    <row r="2000" spans="1:8" x14ac:dyDescent="0.45">
      <c r="A2000" s="27">
        <v>44003</v>
      </c>
      <c r="B2000" s="25" t="str">
        <f>VLOOKUP(A2000,holiday!A2000:G4105,6,FALSE)</f>
        <v>Y</v>
      </c>
      <c r="C2000" s="25" t="s">
        <v>9</v>
      </c>
      <c r="D2000" s="25">
        <v>121528.375</v>
      </c>
      <c r="E2000" s="25" t="str">
        <f t="shared" si="124"/>
        <v>#NA</v>
      </c>
      <c r="F2000" s="25" t="str">
        <f t="shared" si="125"/>
        <v>#NA</v>
      </c>
      <c r="G2000" s="25" t="str">
        <f t="shared" si="126"/>
        <v>#NA</v>
      </c>
      <c r="H2000" s="25">
        <f t="shared" si="127"/>
        <v>121528.375</v>
      </c>
    </row>
    <row r="2001" spans="1:8" x14ac:dyDescent="0.45">
      <c r="A2001" s="27">
        <v>44004</v>
      </c>
      <c r="B2001" s="25" t="str">
        <f>VLOOKUP(A2001,holiday!A2001:G4106,6,FALSE)</f>
        <v>Y</v>
      </c>
      <c r="C2001" s="25" t="s">
        <v>9</v>
      </c>
      <c r="D2001" s="25">
        <v>136373.435</v>
      </c>
      <c r="E2001" s="25" t="str">
        <f t="shared" si="124"/>
        <v>#NA</v>
      </c>
      <c r="F2001" s="25" t="str">
        <f t="shared" si="125"/>
        <v>#NA</v>
      </c>
      <c r="G2001" s="25" t="str">
        <f t="shared" si="126"/>
        <v>#NA</v>
      </c>
      <c r="H2001" s="25">
        <f t="shared" si="127"/>
        <v>136373.435</v>
      </c>
    </row>
    <row r="2002" spans="1:8" x14ac:dyDescent="0.45">
      <c r="A2002" s="27">
        <v>44005</v>
      </c>
      <c r="B2002" s="25" t="str">
        <f>VLOOKUP(A2002,holiday!A2002:G4107,6,FALSE)</f>
        <v>Y</v>
      </c>
      <c r="C2002" s="25" t="s">
        <v>9</v>
      </c>
      <c r="D2002" s="25">
        <v>131904.745</v>
      </c>
      <c r="E2002" s="25" t="str">
        <f t="shared" si="124"/>
        <v>#NA</v>
      </c>
      <c r="F2002" s="25" t="str">
        <f t="shared" si="125"/>
        <v>#NA</v>
      </c>
      <c r="G2002" s="25" t="str">
        <f t="shared" si="126"/>
        <v>#NA</v>
      </c>
      <c r="H2002" s="25">
        <f t="shared" si="127"/>
        <v>131904.745</v>
      </c>
    </row>
    <row r="2003" spans="1:8" x14ac:dyDescent="0.45">
      <c r="A2003" s="27">
        <v>44006</v>
      </c>
      <c r="B2003" s="25" t="str">
        <f>VLOOKUP(A2003,holiday!A2003:G4108,6,FALSE)</f>
        <v>Y</v>
      </c>
      <c r="C2003" s="25" t="s">
        <v>9</v>
      </c>
      <c r="D2003" s="25">
        <v>133100.905</v>
      </c>
      <c r="E2003" s="25" t="str">
        <f t="shared" si="124"/>
        <v>#NA</v>
      </c>
      <c r="F2003" s="25" t="str">
        <f t="shared" si="125"/>
        <v>#NA</v>
      </c>
      <c r="G2003" s="25" t="str">
        <f t="shared" si="126"/>
        <v>#NA</v>
      </c>
      <c r="H2003" s="25">
        <f t="shared" si="127"/>
        <v>133100.905</v>
      </c>
    </row>
    <row r="2004" spans="1:8" x14ac:dyDescent="0.45">
      <c r="A2004" s="27">
        <v>44007</v>
      </c>
      <c r="B2004" s="25" t="str">
        <f>VLOOKUP(A2004,holiday!A2004:G4109,6,FALSE)</f>
        <v>Y</v>
      </c>
      <c r="C2004" s="25" t="s">
        <v>9</v>
      </c>
      <c r="D2004" s="25">
        <v>131466.23999999999</v>
      </c>
      <c r="E2004" s="25" t="str">
        <f t="shared" si="124"/>
        <v>#NA</v>
      </c>
      <c r="F2004" s="25" t="str">
        <f t="shared" si="125"/>
        <v>#NA</v>
      </c>
      <c r="G2004" s="25" t="str">
        <f t="shared" si="126"/>
        <v>#NA</v>
      </c>
      <c r="H2004" s="25">
        <f t="shared" si="127"/>
        <v>131466.23999999999</v>
      </c>
    </row>
    <row r="2005" spans="1:8" x14ac:dyDescent="0.45">
      <c r="A2005" s="27">
        <v>44008</v>
      </c>
      <c r="B2005" s="25" t="str">
        <f>VLOOKUP(A2005,holiday!A2005:G4110,6,FALSE)</f>
        <v>N</v>
      </c>
      <c r="C2005" s="25" t="s">
        <v>9</v>
      </c>
      <c r="D2005" s="25">
        <v>136872.56</v>
      </c>
      <c r="E2005" s="25" t="str">
        <f t="shared" si="124"/>
        <v>#NA</v>
      </c>
      <c r="F2005" s="25">
        <f t="shared" si="125"/>
        <v>136872.56</v>
      </c>
      <c r="G2005" s="25" t="str">
        <f t="shared" si="126"/>
        <v>#NA</v>
      </c>
      <c r="H2005" s="25">
        <f t="shared" si="127"/>
        <v>136872.56</v>
      </c>
    </row>
    <row r="2006" spans="1:8" x14ac:dyDescent="0.45">
      <c r="A2006" s="27">
        <v>44009</v>
      </c>
      <c r="B2006" s="25" t="str">
        <f>VLOOKUP(A2006,holiday!A2006:G4111,6,FALSE)</f>
        <v>N</v>
      </c>
      <c r="C2006" s="25" t="s">
        <v>9</v>
      </c>
      <c r="D2006" s="25">
        <v>126938.54</v>
      </c>
      <c r="E2006" s="25" t="str">
        <f t="shared" si="124"/>
        <v>#NA</v>
      </c>
      <c r="F2006" s="25">
        <f t="shared" si="125"/>
        <v>126938.54</v>
      </c>
      <c r="G2006" s="25" t="str">
        <f t="shared" si="126"/>
        <v>#NA</v>
      </c>
      <c r="H2006" s="25">
        <f t="shared" si="127"/>
        <v>126938.54</v>
      </c>
    </row>
    <row r="2007" spans="1:8" x14ac:dyDescent="0.45">
      <c r="A2007" s="27">
        <v>44010</v>
      </c>
      <c r="B2007" s="25" t="str">
        <f>VLOOKUP(A2007,holiday!A2007:G4112,6,FALSE)</f>
        <v>N</v>
      </c>
      <c r="C2007" s="25" t="s">
        <v>9</v>
      </c>
      <c r="D2007" s="25">
        <v>125830.75</v>
      </c>
      <c r="E2007" s="25" t="str">
        <f t="shared" si="124"/>
        <v>#NA</v>
      </c>
      <c r="F2007" s="25">
        <f t="shared" si="125"/>
        <v>125830.75</v>
      </c>
      <c r="G2007" s="25" t="str">
        <f t="shared" si="126"/>
        <v>#NA</v>
      </c>
      <c r="H2007" s="25">
        <f t="shared" si="127"/>
        <v>125830.75</v>
      </c>
    </row>
    <row r="2008" spans="1:8" x14ac:dyDescent="0.45">
      <c r="A2008" s="27">
        <v>44011</v>
      </c>
      <c r="B2008" s="25" t="str">
        <f>VLOOKUP(A2008,holiday!A2008:G4113,6,FALSE)</f>
        <v>N</v>
      </c>
      <c r="C2008" s="25" t="s">
        <v>9</v>
      </c>
      <c r="D2008" s="25">
        <v>141431.99</v>
      </c>
      <c r="E2008" s="25" t="str">
        <f t="shared" si="124"/>
        <v>#NA</v>
      </c>
      <c r="F2008" s="25">
        <f t="shared" si="125"/>
        <v>141431.99</v>
      </c>
      <c r="G2008" s="25" t="str">
        <f t="shared" si="126"/>
        <v>#NA</v>
      </c>
      <c r="H2008" s="25">
        <f t="shared" si="127"/>
        <v>141431.99</v>
      </c>
    </row>
    <row r="2009" spans="1:8" x14ac:dyDescent="0.45">
      <c r="A2009" s="27">
        <v>44012</v>
      </c>
      <c r="B2009" s="25" t="str">
        <f>VLOOKUP(A2009,holiday!A2009:G4114,6,FALSE)</f>
        <v>N</v>
      </c>
      <c r="C2009" s="25" t="s">
        <v>9</v>
      </c>
      <c r="D2009" s="25">
        <v>137644.86499999999</v>
      </c>
      <c r="E2009" s="25" t="str">
        <f t="shared" si="124"/>
        <v>#NA</v>
      </c>
      <c r="F2009" s="25">
        <f t="shared" si="125"/>
        <v>137644.86499999999</v>
      </c>
      <c r="G2009" s="25" t="str">
        <f t="shared" si="126"/>
        <v>#NA</v>
      </c>
      <c r="H2009" s="25">
        <f t="shared" si="127"/>
        <v>137644.86499999999</v>
      </c>
    </row>
    <row r="2010" spans="1:8" x14ac:dyDescent="0.45">
      <c r="A2010" s="27">
        <v>44013</v>
      </c>
      <c r="B2010" s="25" t="str">
        <f>VLOOKUP(A2010,holiday!A2010:G4115,6,FALSE)</f>
        <v>N</v>
      </c>
      <c r="C2010" s="25" t="s">
        <v>9</v>
      </c>
      <c r="D2010" s="25">
        <v>126614.72</v>
      </c>
      <c r="E2010" s="25" t="str">
        <f t="shared" si="124"/>
        <v>#NA</v>
      </c>
      <c r="F2010" s="25">
        <f t="shared" si="125"/>
        <v>126614.72</v>
      </c>
      <c r="G2010" s="25" t="str">
        <f t="shared" si="126"/>
        <v>#NA</v>
      </c>
      <c r="H2010" s="25">
        <f t="shared" si="127"/>
        <v>126614.72</v>
      </c>
    </row>
    <row r="2011" spans="1:8" x14ac:dyDescent="0.45">
      <c r="A2011" s="27">
        <v>44014</v>
      </c>
      <c r="B2011" s="25" t="str">
        <f>VLOOKUP(A2011,holiday!A2011:G4116,6,FALSE)</f>
        <v>N</v>
      </c>
      <c r="C2011" s="25" t="s">
        <v>9</v>
      </c>
      <c r="D2011" s="25">
        <v>131372.71</v>
      </c>
      <c r="E2011" s="25" t="str">
        <f t="shared" si="124"/>
        <v>#NA</v>
      </c>
      <c r="F2011" s="25">
        <f t="shared" si="125"/>
        <v>131372.71</v>
      </c>
      <c r="G2011" s="25" t="str">
        <f t="shared" si="126"/>
        <v>#NA</v>
      </c>
      <c r="H2011" s="25">
        <f t="shared" si="127"/>
        <v>131372.71</v>
      </c>
    </row>
    <row r="2012" spans="1:8" x14ac:dyDescent="0.45">
      <c r="A2012" s="27">
        <v>44015</v>
      </c>
      <c r="B2012" s="25" t="str">
        <f>VLOOKUP(A2012,holiday!A2012:G4117,6,FALSE)</f>
        <v>N</v>
      </c>
      <c r="C2012" s="25" t="s">
        <v>9</v>
      </c>
      <c r="D2012" s="25">
        <v>143010.26999999999</v>
      </c>
      <c r="E2012" s="25" t="str">
        <f t="shared" si="124"/>
        <v>#NA</v>
      </c>
      <c r="F2012" s="25">
        <f t="shared" si="125"/>
        <v>143010.26999999999</v>
      </c>
      <c r="G2012" s="25" t="str">
        <f t="shared" si="126"/>
        <v>#NA</v>
      </c>
      <c r="H2012" s="25">
        <f t="shared" si="127"/>
        <v>143010.26999999999</v>
      </c>
    </row>
    <row r="2013" spans="1:8" x14ac:dyDescent="0.45">
      <c r="A2013" s="27">
        <v>44016</v>
      </c>
      <c r="B2013" s="25" t="str">
        <f>VLOOKUP(A2013,holiday!A2013:G4118,6,FALSE)</f>
        <v>N</v>
      </c>
      <c r="C2013" s="25" t="s">
        <v>9</v>
      </c>
      <c r="D2013" s="25">
        <v>125400.27</v>
      </c>
      <c r="E2013" s="25" t="str">
        <f t="shared" si="124"/>
        <v>#NA</v>
      </c>
      <c r="F2013" s="25">
        <f t="shared" si="125"/>
        <v>125400.27</v>
      </c>
      <c r="G2013" s="25" t="str">
        <f t="shared" si="126"/>
        <v>#NA</v>
      </c>
      <c r="H2013" s="25">
        <f t="shared" si="127"/>
        <v>125400.27</v>
      </c>
    </row>
    <row r="2014" spans="1:8" x14ac:dyDescent="0.45">
      <c r="A2014" s="27">
        <v>44017</v>
      </c>
      <c r="B2014" s="25" t="str">
        <f>VLOOKUP(A2014,holiday!A2014:G4119,6,FALSE)</f>
        <v>N</v>
      </c>
      <c r="C2014" s="25" t="s">
        <v>9</v>
      </c>
      <c r="D2014" s="25">
        <v>118507.76</v>
      </c>
      <c r="E2014" s="25" t="str">
        <f t="shared" si="124"/>
        <v>#NA</v>
      </c>
      <c r="F2014" s="25">
        <f t="shared" si="125"/>
        <v>118507.76</v>
      </c>
      <c r="G2014" s="25" t="str">
        <f t="shared" si="126"/>
        <v>#NA</v>
      </c>
      <c r="H2014" s="25">
        <f t="shared" si="127"/>
        <v>118507.76</v>
      </c>
    </row>
    <row r="2015" spans="1:8" x14ac:dyDescent="0.45">
      <c r="A2015" s="27">
        <v>44018</v>
      </c>
      <c r="B2015" s="25" t="str">
        <f>VLOOKUP(A2015,holiday!A2015:G4120,6,FALSE)</f>
        <v>N</v>
      </c>
      <c r="C2015" s="25" t="s">
        <v>9</v>
      </c>
      <c r="D2015" s="25">
        <v>136255.33499999999</v>
      </c>
      <c r="E2015" s="25" t="str">
        <f t="shared" si="124"/>
        <v>#NA</v>
      </c>
      <c r="F2015" s="25">
        <f t="shared" si="125"/>
        <v>136255.33499999999</v>
      </c>
      <c r="G2015" s="25" t="str">
        <f t="shared" si="126"/>
        <v>#NA</v>
      </c>
      <c r="H2015" s="25">
        <f t="shared" si="127"/>
        <v>136255.33499999999</v>
      </c>
    </row>
    <row r="2016" spans="1:8" x14ac:dyDescent="0.45">
      <c r="A2016" s="27">
        <v>44019</v>
      </c>
      <c r="B2016" s="25" t="str">
        <f>VLOOKUP(A2016,holiday!A2016:G4121,6,FALSE)</f>
        <v>N</v>
      </c>
      <c r="C2016" s="25" t="s">
        <v>9</v>
      </c>
      <c r="D2016" s="25">
        <v>140264.51999999999</v>
      </c>
      <c r="E2016" s="25" t="str">
        <f t="shared" si="124"/>
        <v>#NA</v>
      </c>
      <c r="F2016" s="25">
        <f t="shared" si="125"/>
        <v>140264.51999999999</v>
      </c>
      <c r="G2016" s="25" t="str">
        <f t="shared" si="126"/>
        <v>#NA</v>
      </c>
      <c r="H2016" s="25">
        <f t="shared" si="127"/>
        <v>140264.51999999999</v>
      </c>
    </row>
    <row r="2017" spans="1:8" x14ac:dyDescent="0.45">
      <c r="A2017" s="27">
        <v>44020</v>
      </c>
      <c r="B2017" s="25" t="str">
        <f>VLOOKUP(A2017,holiday!A2017:G4122,6,FALSE)</f>
        <v>N</v>
      </c>
      <c r="C2017" s="25" t="s">
        <v>9</v>
      </c>
      <c r="D2017" s="25">
        <v>138627.10999999999</v>
      </c>
      <c r="E2017" s="25" t="str">
        <f t="shared" si="124"/>
        <v>#NA</v>
      </c>
      <c r="F2017" s="25">
        <f t="shared" si="125"/>
        <v>138627.10999999999</v>
      </c>
      <c r="G2017" s="25" t="str">
        <f t="shared" si="126"/>
        <v>#NA</v>
      </c>
      <c r="H2017" s="25">
        <f t="shared" si="127"/>
        <v>138627.10999999999</v>
      </c>
    </row>
    <row r="2018" spans="1:8" x14ac:dyDescent="0.45">
      <c r="A2018" s="27">
        <v>44021</v>
      </c>
      <c r="B2018" s="25" t="str">
        <f>VLOOKUP(A2018,holiday!A2018:G4123,6,FALSE)</f>
        <v>N</v>
      </c>
      <c r="C2018" s="25" t="s">
        <v>9</v>
      </c>
      <c r="D2018" s="25">
        <v>135266.16500000001</v>
      </c>
      <c r="E2018" s="25" t="str">
        <f t="shared" si="124"/>
        <v>#NA</v>
      </c>
      <c r="F2018" s="25">
        <f t="shared" si="125"/>
        <v>135266.16500000001</v>
      </c>
      <c r="G2018" s="25" t="str">
        <f t="shared" si="126"/>
        <v>#NA</v>
      </c>
      <c r="H2018" s="25">
        <f t="shared" si="127"/>
        <v>135266.16500000001</v>
      </c>
    </row>
    <row r="2019" spans="1:8" x14ac:dyDescent="0.45">
      <c r="A2019" s="27">
        <v>44022</v>
      </c>
      <c r="B2019" s="25" t="str">
        <f>VLOOKUP(A2019,holiday!A2019:G4124,6,FALSE)</f>
        <v>N</v>
      </c>
      <c r="C2019" s="25" t="s">
        <v>9</v>
      </c>
      <c r="D2019" s="25">
        <v>134041.23000000001</v>
      </c>
      <c r="E2019" s="25" t="str">
        <f t="shared" si="124"/>
        <v>#NA</v>
      </c>
      <c r="F2019" s="25">
        <f t="shared" si="125"/>
        <v>134041.23000000001</v>
      </c>
      <c r="G2019" s="25" t="str">
        <f t="shared" si="126"/>
        <v>#NA</v>
      </c>
      <c r="H2019" s="25">
        <f t="shared" si="127"/>
        <v>134041.23000000001</v>
      </c>
    </row>
    <row r="2020" spans="1:8" x14ac:dyDescent="0.45">
      <c r="A2020" s="27">
        <v>44023</v>
      </c>
      <c r="B2020" s="25" t="str">
        <f>VLOOKUP(A2020,holiday!A2020:G4125,6,FALSE)</f>
        <v>N</v>
      </c>
      <c r="C2020" s="25" t="s">
        <v>9</v>
      </c>
      <c r="D2020" s="25">
        <v>130088.95</v>
      </c>
      <c r="E2020" s="25" t="str">
        <f t="shared" si="124"/>
        <v>#NA</v>
      </c>
      <c r="F2020" s="25">
        <f t="shared" si="125"/>
        <v>130088.95</v>
      </c>
      <c r="G2020" s="25" t="str">
        <f t="shared" si="126"/>
        <v>#NA</v>
      </c>
      <c r="H2020" s="25">
        <f t="shared" si="127"/>
        <v>130088.95</v>
      </c>
    </row>
    <row r="2021" spans="1:8" x14ac:dyDescent="0.45">
      <c r="A2021" s="27">
        <v>44024</v>
      </c>
      <c r="B2021" s="25" t="str">
        <f>VLOOKUP(A2021,holiday!A2021:G4126,6,FALSE)</f>
        <v>N</v>
      </c>
      <c r="C2021" s="25" t="s">
        <v>9</v>
      </c>
      <c r="D2021" s="25">
        <v>118837.05</v>
      </c>
      <c r="E2021" s="25" t="str">
        <f t="shared" si="124"/>
        <v>#NA</v>
      </c>
      <c r="F2021" s="25">
        <f t="shared" si="125"/>
        <v>118837.05</v>
      </c>
      <c r="G2021" s="25" t="str">
        <f t="shared" si="126"/>
        <v>#NA</v>
      </c>
      <c r="H2021" s="25">
        <f t="shared" si="127"/>
        <v>118837.05</v>
      </c>
    </row>
    <row r="2022" spans="1:8" x14ac:dyDescent="0.45">
      <c r="A2022" s="27">
        <v>44025</v>
      </c>
      <c r="B2022" s="25" t="str">
        <f>VLOOKUP(A2022,holiday!A2022:G4127,6,FALSE)</f>
        <v>N</v>
      </c>
      <c r="C2022" s="25" t="s">
        <v>9</v>
      </c>
      <c r="D2022" s="25">
        <v>130119.41</v>
      </c>
      <c r="E2022" s="25" t="str">
        <f t="shared" si="124"/>
        <v>#NA</v>
      </c>
      <c r="F2022" s="25">
        <f t="shared" si="125"/>
        <v>130119.41</v>
      </c>
      <c r="G2022" s="25" t="str">
        <f t="shared" si="126"/>
        <v>#NA</v>
      </c>
      <c r="H2022" s="25">
        <f t="shared" si="127"/>
        <v>130119.41</v>
      </c>
    </row>
    <row r="2023" spans="1:8" x14ac:dyDescent="0.45">
      <c r="A2023" s="27">
        <v>44026</v>
      </c>
      <c r="B2023" s="25" t="str">
        <f>VLOOKUP(A2023,holiday!A2023:G4128,6,FALSE)</f>
        <v>Y</v>
      </c>
      <c r="C2023" s="25" t="s">
        <v>9</v>
      </c>
      <c r="D2023" s="25">
        <v>133668.935</v>
      </c>
      <c r="E2023" s="25" t="str">
        <f t="shared" si="124"/>
        <v>#NA</v>
      </c>
      <c r="F2023" s="25" t="str">
        <f t="shared" si="125"/>
        <v>#NA</v>
      </c>
      <c r="G2023" s="25" t="str">
        <f t="shared" si="126"/>
        <v>#NA</v>
      </c>
      <c r="H2023" s="25">
        <f t="shared" si="127"/>
        <v>133668.935</v>
      </c>
    </row>
    <row r="2024" spans="1:8" x14ac:dyDescent="0.45">
      <c r="A2024" s="27">
        <v>44027</v>
      </c>
      <c r="B2024" s="25" t="str">
        <f>VLOOKUP(A2024,holiday!A2024:G4129,6,FALSE)</f>
        <v>Y</v>
      </c>
      <c r="C2024" s="25" t="s">
        <v>9</v>
      </c>
      <c r="D2024" s="25">
        <v>135296.79999999999</v>
      </c>
      <c r="E2024" s="25" t="str">
        <f t="shared" si="124"/>
        <v>#NA</v>
      </c>
      <c r="F2024" s="25" t="str">
        <f t="shared" si="125"/>
        <v>#NA</v>
      </c>
      <c r="G2024" s="25" t="str">
        <f t="shared" si="126"/>
        <v>#NA</v>
      </c>
      <c r="H2024" s="25">
        <f t="shared" si="127"/>
        <v>135296.79999999999</v>
      </c>
    </row>
    <row r="2025" spans="1:8" x14ac:dyDescent="0.45">
      <c r="A2025" s="27">
        <v>44028</v>
      </c>
      <c r="B2025" s="25" t="str">
        <f>VLOOKUP(A2025,holiday!A2025:G4130,6,FALSE)</f>
        <v>Y</v>
      </c>
      <c r="C2025" s="25" t="s">
        <v>9</v>
      </c>
      <c r="D2025" s="25">
        <v>143158.89000000001</v>
      </c>
      <c r="E2025" s="25" t="str">
        <f t="shared" si="124"/>
        <v>#NA</v>
      </c>
      <c r="F2025" s="25" t="str">
        <f t="shared" si="125"/>
        <v>#NA</v>
      </c>
      <c r="G2025" s="25" t="str">
        <f t="shared" si="126"/>
        <v>#NA</v>
      </c>
      <c r="H2025" s="25">
        <f t="shared" si="127"/>
        <v>143158.89000000001</v>
      </c>
    </row>
    <row r="2026" spans="1:8" x14ac:dyDescent="0.45">
      <c r="A2026" s="27">
        <v>44029</v>
      </c>
      <c r="B2026" s="25" t="str">
        <f>VLOOKUP(A2026,holiday!A2026:G4131,6,FALSE)</f>
        <v>Y</v>
      </c>
      <c r="C2026" s="25" t="s">
        <v>9</v>
      </c>
      <c r="D2026" s="25">
        <v>143109.35500000001</v>
      </c>
      <c r="E2026" s="25" t="str">
        <f t="shared" si="124"/>
        <v>#NA</v>
      </c>
      <c r="F2026" s="25" t="str">
        <f t="shared" si="125"/>
        <v>#NA</v>
      </c>
      <c r="G2026" s="25" t="str">
        <f t="shared" si="126"/>
        <v>#NA</v>
      </c>
      <c r="H2026" s="25">
        <f t="shared" si="127"/>
        <v>143109.35500000001</v>
      </c>
    </row>
    <row r="2027" spans="1:8" x14ac:dyDescent="0.45">
      <c r="A2027" s="27">
        <v>44030</v>
      </c>
      <c r="B2027" s="25" t="str">
        <f>VLOOKUP(A2027,holiday!A2027:G4132,6,FALSE)</f>
        <v>Y</v>
      </c>
      <c r="C2027" s="25" t="s">
        <v>9</v>
      </c>
      <c r="D2027" s="25">
        <v>125303.88499999999</v>
      </c>
      <c r="E2027" s="25" t="str">
        <f t="shared" si="124"/>
        <v>#NA</v>
      </c>
      <c r="F2027" s="25" t="str">
        <f t="shared" si="125"/>
        <v>#NA</v>
      </c>
      <c r="G2027" s="25" t="str">
        <f t="shared" si="126"/>
        <v>#NA</v>
      </c>
      <c r="H2027" s="25">
        <f t="shared" si="127"/>
        <v>125303.88499999999</v>
      </c>
    </row>
    <row r="2028" spans="1:8" x14ac:dyDescent="0.45">
      <c r="A2028" s="27">
        <v>44031</v>
      </c>
      <c r="B2028" s="25" t="str">
        <f>VLOOKUP(A2028,holiday!A2028:G4133,6,FALSE)</f>
        <v>Y</v>
      </c>
      <c r="C2028" s="25" t="s">
        <v>9</v>
      </c>
      <c r="D2028" s="25">
        <v>114065.32</v>
      </c>
      <c r="E2028" s="25" t="str">
        <f t="shared" si="124"/>
        <v>#NA</v>
      </c>
      <c r="F2028" s="25" t="str">
        <f t="shared" si="125"/>
        <v>#NA</v>
      </c>
      <c r="G2028" s="25" t="str">
        <f t="shared" si="126"/>
        <v>#NA</v>
      </c>
      <c r="H2028" s="25">
        <f t="shared" si="127"/>
        <v>114065.32</v>
      </c>
    </row>
    <row r="2029" spans="1:8" x14ac:dyDescent="0.45">
      <c r="A2029" s="27">
        <v>44032</v>
      </c>
      <c r="B2029" s="25" t="str">
        <f>VLOOKUP(A2029,holiday!A2029:G4134,6,FALSE)</f>
        <v>Y</v>
      </c>
      <c r="C2029" s="25" t="s">
        <v>9</v>
      </c>
      <c r="D2029" s="25">
        <v>132894.41</v>
      </c>
      <c r="E2029" s="25" t="str">
        <f t="shared" si="124"/>
        <v>#NA</v>
      </c>
      <c r="F2029" s="25" t="str">
        <f t="shared" si="125"/>
        <v>#NA</v>
      </c>
      <c r="G2029" s="25" t="str">
        <f t="shared" si="126"/>
        <v>#NA</v>
      </c>
      <c r="H2029" s="25">
        <f t="shared" si="127"/>
        <v>132894.41</v>
      </c>
    </row>
    <row r="2030" spans="1:8" x14ac:dyDescent="0.45">
      <c r="A2030" s="27">
        <v>44033</v>
      </c>
      <c r="B2030" s="25" t="str">
        <f>VLOOKUP(A2030,holiday!A2030:G4135,6,FALSE)</f>
        <v>Y</v>
      </c>
      <c r="C2030" s="25" t="s">
        <v>9</v>
      </c>
      <c r="D2030" s="25">
        <v>140086.10500000001</v>
      </c>
      <c r="E2030" s="25" t="str">
        <f t="shared" si="124"/>
        <v>#NA</v>
      </c>
      <c r="F2030" s="25" t="str">
        <f t="shared" si="125"/>
        <v>#NA</v>
      </c>
      <c r="G2030" s="25" t="str">
        <f t="shared" si="126"/>
        <v>#NA</v>
      </c>
      <c r="H2030" s="25">
        <f t="shared" si="127"/>
        <v>140086.10500000001</v>
      </c>
    </row>
    <row r="2031" spans="1:8" x14ac:dyDescent="0.45">
      <c r="A2031" s="27">
        <v>44034</v>
      </c>
      <c r="B2031" s="25" t="str">
        <f>VLOOKUP(A2031,holiday!A2031:G4136,6,FALSE)</f>
        <v>Y</v>
      </c>
      <c r="C2031" s="25" t="s">
        <v>9</v>
      </c>
      <c r="D2031" s="25">
        <v>138666.10500000001</v>
      </c>
      <c r="E2031" s="25" t="str">
        <f t="shared" si="124"/>
        <v>#NA</v>
      </c>
      <c r="F2031" s="25" t="str">
        <f t="shared" si="125"/>
        <v>#NA</v>
      </c>
      <c r="G2031" s="25" t="str">
        <f t="shared" si="126"/>
        <v>#NA</v>
      </c>
      <c r="H2031" s="25">
        <f t="shared" si="127"/>
        <v>138666.10500000001</v>
      </c>
    </row>
    <row r="2032" spans="1:8" x14ac:dyDescent="0.45">
      <c r="A2032" s="27">
        <v>44035</v>
      </c>
      <c r="B2032" s="25" t="str">
        <f>VLOOKUP(A2032,holiday!A2032:G4137,6,FALSE)</f>
        <v>Y</v>
      </c>
      <c r="C2032" s="25" t="s">
        <v>9</v>
      </c>
      <c r="D2032" s="25">
        <v>142476.36499999999</v>
      </c>
      <c r="E2032" s="25" t="str">
        <f t="shared" si="124"/>
        <v>#NA</v>
      </c>
      <c r="F2032" s="25" t="str">
        <f t="shared" si="125"/>
        <v>#NA</v>
      </c>
      <c r="G2032" s="25" t="str">
        <f t="shared" si="126"/>
        <v>#NA</v>
      </c>
      <c r="H2032" s="25">
        <f t="shared" si="127"/>
        <v>142476.36499999999</v>
      </c>
    </row>
    <row r="2033" spans="1:8" x14ac:dyDescent="0.45">
      <c r="A2033" s="27">
        <v>44036</v>
      </c>
      <c r="B2033" s="25" t="str">
        <f>VLOOKUP(A2033,holiday!A2033:G4138,6,FALSE)</f>
        <v>Y</v>
      </c>
      <c r="C2033" s="25" t="s">
        <v>9</v>
      </c>
      <c r="D2033" s="25">
        <v>133822.70000000001</v>
      </c>
      <c r="E2033" s="25" t="str">
        <f t="shared" si="124"/>
        <v>#NA</v>
      </c>
      <c r="F2033" s="25" t="str">
        <f t="shared" si="125"/>
        <v>#NA</v>
      </c>
      <c r="G2033" s="25" t="str">
        <f t="shared" si="126"/>
        <v>#NA</v>
      </c>
      <c r="H2033" s="25">
        <f t="shared" si="127"/>
        <v>133822.70000000001</v>
      </c>
    </row>
    <row r="2034" spans="1:8" x14ac:dyDescent="0.45">
      <c r="A2034" s="27">
        <v>44037</v>
      </c>
      <c r="B2034" s="25" t="str">
        <f>VLOOKUP(A2034,holiday!A2034:G4139,6,FALSE)</f>
        <v>Y</v>
      </c>
      <c r="C2034" s="25" t="s">
        <v>9</v>
      </c>
      <c r="D2034" s="25">
        <v>128417.22</v>
      </c>
      <c r="E2034" s="25" t="str">
        <f t="shared" si="124"/>
        <v>#NA</v>
      </c>
      <c r="F2034" s="25" t="str">
        <f t="shared" si="125"/>
        <v>#NA</v>
      </c>
      <c r="G2034" s="25" t="str">
        <f t="shared" si="126"/>
        <v>#NA</v>
      </c>
      <c r="H2034" s="25">
        <f t="shared" si="127"/>
        <v>128417.22</v>
      </c>
    </row>
    <row r="2035" spans="1:8" x14ac:dyDescent="0.45">
      <c r="A2035" s="27">
        <v>44038</v>
      </c>
      <c r="B2035" s="25" t="str">
        <f>VLOOKUP(A2035,holiday!A2035:G4140,6,FALSE)</f>
        <v>Y</v>
      </c>
      <c r="C2035" s="25" t="s">
        <v>9</v>
      </c>
      <c r="D2035" s="25">
        <v>123014.55499999999</v>
      </c>
      <c r="E2035" s="25" t="str">
        <f t="shared" si="124"/>
        <v>#NA</v>
      </c>
      <c r="F2035" s="25" t="str">
        <f t="shared" si="125"/>
        <v>#NA</v>
      </c>
      <c r="G2035" s="25" t="str">
        <f t="shared" si="126"/>
        <v>#NA</v>
      </c>
      <c r="H2035" s="25">
        <f t="shared" si="127"/>
        <v>123014.55499999999</v>
      </c>
    </row>
    <row r="2036" spans="1:8" x14ac:dyDescent="0.45">
      <c r="A2036" s="27">
        <v>44039</v>
      </c>
      <c r="B2036" s="25" t="str">
        <f>VLOOKUP(A2036,holiday!A2036:G4141,6,FALSE)</f>
        <v>Y</v>
      </c>
      <c r="C2036" s="25" t="s">
        <v>9</v>
      </c>
      <c r="D2036" s="25">
        <v>132571.32999999999</v>
      </c>
      <c r="E2036" s="25" t="str">
        <f t="shared" si="124"/>
        <v>#NA</v>
      </c>
      <c r="F2036" s="25" t="str">
        <f t="shared" si="125"/>
        <v>#NA</v>
      </c>
      <c r="G2036" s="25" t="str">
        <f t="shared" si="126"/>
        <v>#NA</v>
      </c>
      <c r="H2036" s="25">
        <f t="shared" si="127"/>
        <v>132571.32999999999</v>
      </c>
    </row>
    <row r="2037" spans="1:8" x14ac:dyDescent="0.45">
      <c r="A2037" s="27">
        <v>44040</v>
      </c>
      <c r="B2037" s="25" t="str">
        <f>VLOOKUP(A2037,holiday!A2037:G4142,6,FALSE)</f>
        <v>Y</v>
      </c>
      <c r="C2037" s="25" t="s">
        <v>9</v>
      </c>
      <c r="D2037" s="25">
        <v>132720.39499999999</v>
      </c>
      <c r="E2037" s="25" t="str">
        <f t="shared" si="124"/>
        <v>#NA</v>
      </c>
      <c r="F2037" s="25" t="str">
        <f t="shared" si="125"/>
        <v>#NA</v>
      </c>
      <c r="G2037" s="25" t="str">
        <f t="shared" si="126"/>
        <v>#NA</v>
      </c>
      <c r="H2037" s="25">
        <f t="shared" si="127"/>
        <v>132720.39499999999</v>
      </c>
    </row>
    <row r="2038" spans="1:8" x14ac:dyDescent="0.45">
      <c r="A2038" s="27">
        <v>44041</v>
      </c>
      <c r="B2038" s="25" t="str">
        <f>VLOOKUP(A2038,holiday!A2038:G4143,6,FALSE)</f>
        <v>Y</v>
      </c>
      <c r="C2038" s="25" t="s">
        <v>9</v>
      </c>
      <c r="D2038" s="25">
        <v>130547.735</v>
      </c>
      <c r="E2038" s="25" t="str">
        <f t="shared" si="124"/>
        <v>#NA</v>
      </c>
      <c r="F2038" s="25" t="str">
        <f t="shared" si="125"/>
        <v>#NA</v>
      </c>
      <c r="G2038" s="25" t="str">
        <f t="shared" si="126"/>
        <v>#NA</v>
      </c>
      <c r="H2038" s="25">
        <f t="shared" si="127"/>
        <v>130547.735</v>
      </c>
    </row>
    <row r="2039" spans="1:8" x14ac:dyDescent="0.45">
      <c r="A2039" s="27">
        <v>44042</v>
      </c>
      <c r="B2039" s="25" t="str">
        <f>VLOOKUP(A2039,holiday!A2039:G4144,6,FALSE)</f>
        <v>Y</v>
      </c>
      <c r="C2039" s="25" t="s">
        <v>9</v>
      </c>
      <c r="D2039" s="25">
        <v>132583.64000000001</v>
      </c>
      <c r="E2039" s="25" t="str">
        <f t="shared" si="124"/>
        <v>#NA</v>
      </c>
      <c r="F2039" s="25" t="str">
        <f t="shared" si="125"/>
        <v>#NA</v>
      </c>
      <c r="G2039" s="25" t="str">
        <f t="shared" si="126"/>
        <v>#NA</v>
      </c>
      <c r="H2039" s="25">
        <f t="shared" si="127"/>
        <v>132583.64000000001</v>
      </c>
    </row>
    <row r="2040" spans="1:8" x14ac:dyDescent="0.45">
      <c r="A2040" s="27">
        <v>44043</v>
      </c>
      <c r="B2040" s="25" t="str">
        <f>VLOOKUP(A2040,holiday!A2040:G4145,6,FALSE)</f>
        <v>Y</v>
      </c>
      <c r="C2040" s="25" t="s">
        <v>9</v>
      </c>
      <c r="D2040" s="25">
        <v>132105.75</v>
      </c>
      <c r="E2040" s="25" t="str">
        <f t="shared" si="124"/>
        <v>#NA</v>
      </c>
      <c r="F2040" s="25" t="str">
        <f t="shared" si="125"/>
        <v>#NA</v>
      </c>
      <c r="G2040" s="25" t="str">
        <f t="shared" si="126"/>
        <v>#NA</v>
      </c>
      <c r="H2040" s="25">
        <f t="shared" si="127"/>
        <v>132105.75</v>
      </c>
    </row>
    <row r="2041" spans="1:8" x14ac:dyDescent="0.45">
      <c r="A2041" s="27">
        <v>44044</v>
      </c>
      <c r="B2041" s="25" t="str">
        <f>VLOOKUP(A2041,holiday!A2041:G4146,6,FALSE)</f>
        <v>Y</v>
      </c>
      <c r="C2041" s="25" t="s">
        <v>9</v>
      </c>
      <c r="D2041" s="25">
        <v>111590.65</v>
      </c>
      <c r="E2041" s="25" t="str">
        <f t="shared" si="124"/>
        <v>#NA</v>
      </c>
      <c r="F2041" s="25" t="str">
        <f t="shared" si="125"/>
        <v>#NA</v>
      </c>
      <c r="G2041" s="25" t="str">
        <f t="shared" si="126"/>
        <v>#NA</v>
      </c>
      <c r="H2041" s="25">
        <f t="shared" si="127"/>
        <v>111590.65</v>
      </c>
    </row>
    <row r="2042" spans="1:8" x14ac:dyDescent="0.45">
      <c r="A2042" s="27">
        <v>44045</v>
      </c>
      <c r="B2042" s="25" t="str">
        <f>VLOOKUP(A2042,holiday!A2042:G4147,6,FALSE)</f>
        <v>Y</v>
      </c>
      <c r="C2042" s="25" t="s">
        <v>9</v>
      </c>
      <c r="D2042" s="25">
        <v>109935.33500000001</v>
      </c>
      <c r="E2042" s="25" t="str">
        <f t="shared" si="124"/>
        <v>#NA</v>
      </c>
      <c r="F2042" s="25" t="str">
        <f t="shared" si="125"/>
        <v>#NA</v>
      </c>
      <c r="G2042" s="25" t="str">
        <f t="shared" si="126"/>
        <v>#NA</v>
      </c>
      <c r="H2042" s="25">
        <f t="shared" si="127"/>
        <v>109935.33500000001</v>
      </c>
    </row>
    <row r="2043" spans="1:8" x14ac:dyDescent="0.45">
      <c r="A2043" s="27">
        <v>44046</v>
      </c>
      <c r="B2043" s="25" t="str">
        <f>VLOOKUP(A2043,holiday!A2043:G4148,6,FALSE)</f>
        <v>Y</v>
      </c>
      <c r="C2043" s="25" t="s">
        <v>9</v>
      </c>
      <c r="D2043" s="25">
        <v>127930.355</v>
      </c>
      <c r="E2043" s="25" t="str">
        <f t="shared" si="124"/>
        <v>#NA</v>
      </c>
      <c r="F2043" s="25" t="str">
        <f t="shared" si="125"/>
        <v>#NA</v>
      </c>
      <c r="G2043" s="25" t="str">
        <f t="shared" si="126"/>
        <v>#NA</v>
      </c>
      <c r="H2043" s="25">
        <f t="shared" si="127"/>
        <v>127930.355</v>
      </c>
    </row>
    <row r="2044" spans="1:8" x14ac:dyDescent="0.45">
      <c r="A2044" s="27">
        <v>44047</v>
      </c>
      <c r="B2044" s="25" t="str">
        <f>VLOOKUP(A2044,holiday!A2044:G4149,6,FALSE)</f>
        <v>N</v>
      </c>
      <c r="C2044" s="25" t="s">
        <v>9</v>
      </c>
      <c r="D2044" s="25">
        <v>140042.14499999999</v>
      </c>
      <c r="E2044" s="25" t="str">
        <f t="shared" si="124"/>
        <v>#NA</v>
      </c>
      <c r="F2044" s="25">
        <f t="shared" si="125"/>
        <v>140042.14499999999</v>
      </c>
      <c r="G2044" s="25" t="str">
        <f t="shared" si="126"/>
        <v>#NA</v>
      </c>
      <c r="H2044" s="25">
        <f t="shared" si="127"/>
        <v>140042.14499999999</v>
      </c>
    </row>
    <row r="2045" spans="1:8" x14ac:dyDescent="0.45">
      <c r="A2045" s="27">
        <v>44048</v>
      </c>
      <c r="B2045" s="25" t="str">
        <f>VLOOKUP(A2045,holiday!A2045:G4150,6,FALSE)</f>
        <v>N</v>
      </c>
      <c r="C2045" s="25" t="s">
        <v>9</v>
      </c>
      <c r="D2045" s="25">
        <v>140205.29500000001</v>
      </c>
      <c r="E2045" s="25" t="str">
        <f t="shared" si="124"/>
        <v>#NA</v>
      </c>
      <c r="F2045" s="25">
        <f t="shared" si="125"/>
        <v>140205.29500000001</v>
      </c>
      <c r="G2045" s="25" t="str">
        <f t="shared" si="126"/>
        <v>#NA</v>
      </c>
      <c r="H2045" s="25">
        <f t="shared" si="127"/>
        <v>140205.29500000001</v>
      </c>
    </row>
    <row r="2046" spans="1:8" x14ac:dyDescent="0.45">
      <c r="A2046" s="27">
        <v>44049</v>
      </c>
      <c r="B2046" s="25" t="str">
        <f>VLOOKUP(A2046,holiday!A2046:G4151,6,FALSE)</f>
        <v>N</v>
      </c>
      <c r="C2046" s="25" t="s">
        <v>9</v>
      </c>
      <c r="D2046" s="25">
        <v>140835.17499999999</v>
      </c>
      <c r="E2046" s="25" t="str">
        <f t="shared" si="124"/>
        <v>#NA</v>
      </c>
      <c r="F2046" s="25">
        <f t="shared" si="125"/>
        <v>140835.17499999999</v>
      </c>
      <c r="G2046" s="25" t="str">
        <f t="shared" si="126"/>
        <v>#NA</v>
      </c>
      <c r="H2046" s="25">
        <f t="shared" si="127"/>
        <v>140835.17499999999</v>
      </c>
    </row>
    <row r="2047" spans="1:8" x14ac:dyDescent="0.45">
      <c r="A2047" s="27">
        <v>44050</v>
      </c>
      <c r="B2047" s="25" t="str">
        <f>VLOOKUP(A2047,holiday!A2047:G4152,6,FALSE)</f>
        <v>N</v>
      </c>
      <c r="C2047" s="25" t="s">
        <v>9</v>
      </c>
      <c r="D2047" s="25">
        <v>144062.60999999999</v>
      </c>
      <c r="E2047" s="25" t="str">
        <f t="shared" si="124"/>
        <v>#NA</v>
      </c>
      <c r="F2047" s="25">
        <f t="shared" si="125"/>
        <v>144062.60999999999</v>
      </c>
      <c r="G2047" s="25" t="str">
        <f t="shared" si="126"/>
        <v>#NA</v>
      </c>
      <c r="H2047" s="25">
        <f t="shared" si="127"/>
        <v>144062.60999999999</v>
      </c>
    </row>
    <row r="2048" spans="1:8" x14ac:dyDescent="0.45">
      <c r="A2048" s="27">
        <v>44051</v>
      </c>
      <c r="B2048" s="25" t="str">
        <f>VLOOKUP(A2048,holiday!A2048:G4153,6,FALSE)</f>
        <v>N</v>
      </c>
      <c r="C2048" s="25" t="s">
        <v>9</v>
      </c>
      <c r="D2048" s="25">
        <v>121119.265</v>
      </c>
      <c r="E2048" s="25" t="str">
        <f t="shared" si="124"/>
        <v>#NA</v>
      </c>
      <c r="F2048" s="25">
        <f t="shared" si="125"/>
        <v>121119.265</v>
      </c>
      <c r="G2048" s="25" t="str">
        <f t="shared" si="126"/>
        <v>#NA</v>
      </c>
      <c r="H2048" s="25">
        <f t="shared" si="127"/>
        <v>121119.265</v>
      </c>
    </row>
    <row r="2049" spans="1:8" x14ac:dyDescent="0.45">
      <c r="A2049" s="27">
        <v>44052</v>
      </c>
      <c r="B2049" s="25" t="str">
        <f>VLOOKUP(A2049,holiday!A2049:G4154,6,FALSE)</f>
        <v>N</v>
      </c>
      <c r="C2049" s="25" t="s">
        <v>9</v>
      </c>
      <c r="D2049" s="25">
        <v>111165.955</v>
      </c>
      <c r="E2049" s="25" t="str">
        <f t="shared" si="124"/>
        <v>#NA</v>
      </c>
      <c r="F2049" s="25">
        <f t="shared" si="125"/>
        <v>111165.955</v>
      </c>
      <c r="G2049" s="25" t="str">
        <f t="shared" si="126"/>
        <v>#NA</v>
      </c>
      <c r="H2049" s="25">
        <f t="shared" si="127"/>
        <v>111165.955</v>
      </c>
    </row>
    <row r="2050" spans="1:8" x14ac:dyDescent="0.45">
      <c r="A2050" s="27">
        <v>44053</v>
      </c>
      <c r="B2050" s="25" t="str">
        <f>VLOOKUP(A2050,holiday!A2050:G4155,6,FALSE)</f>
        <v>N</v>
      </c>
      <c r="C2050" s="25" t="s">
        <v>9</v>
      </c>
      <c r="D2050" s="25">
        <v>125959.75</v>
      </c>
      <c r="E2050" s="25" t="str">
        <f t="shared" ref="E2050:E2107" si="128">IF(B2050&lt;&gt;C2050,"#NA","#NA")</f>
        <v>#NA</v>
      </c>
      <c r="F2050" s="25">
        <f t="shared" ref="F2050:F2107" si="129">IF(B2050="N",D2050,"#NA")</f>
        <v>125959.75</v>
      </c>
      <c r="G2050" s="25" t="str">
        <f t="shared" ref="G2050:G2107" si="130">IF(C2050="y",D2050,"#NA")</f>
        <v>#NA</v>
      </c>
      <c r="H2050" s="25">
        <f t="shared" ref="H2050:H2107" si="131">IF(C2050&lt;&gt;"n","#NA",D2050)</f>
        <v>125959.75</v>
      </c>
    </row>
    <row r="2051" spans="1:8" x14ac:dyDescent="0.45">
      <c r="A2051" s="27">
        <v>44054</v>
      </c>
      <c r="B2051" s="25" t="str">
        <f>VLOOKUP(A2051,holiday!A2051:G4156,6,FALSE)</f>
        <v>N</v>
      </c>
      <c r="C2051" s="25" t="s">
        <v>9</v>
      </c>
      <c r="D2051" s="25">
        <v>130141.22500000001</v>
      </c>
      <c r="E2051" s="25" t="str">
        <f t="shared" si="128"/>
        <v>#NA</v>
      </c>
      <c r="F2051" s="25">
        <f t="shared" si="129"/>
        <v>130141.22500000001</v>
      </c>
      <c r="G2051" s="25" t="str">
        <f t="shared" si="130"/>
        <v>#NA</v>
      </c>
      <c r="H2051" s="25">
        <f t="shared" si="131"/>
        <v>130141.22500000001</v>
      </c>
    </row>
    <row r="2052" spans="1:8" x14ac:dyDescent="0.45">
      <c r="A2052" s="27">
        <v>44055</v>
      </c>
      <c r="B2052" s="25" t="str">
        <f>VLOOKUP(A2052,holiday!A2052:G4157,6,FALSE)</f>
        <v>N</v>
      </c>
      <c r="C2052" s="25" t="s">
        <v>9</v>
      </c>
      <c r="D2052" s="25">
        <v>127945.31</v>
      </c>
      <c r="E2052" s="25" t="str">
        <f t="shared" si="128"/>
        <v>#NA</v>
      </c>
      <c r="F2052" s="25">
        <f t="shared" si="129"/>
        <v>127945.31</v>
      </c>
      <c r="G2052" s="25" t="str">
        <f t="shared" si="130"/>
        <v>#NA</v>
      </c>
      <c r="H2052" s="25">
        <f t="shared" si="131"/>
        <v>127945.31</v>
      </c>
    </row>
    <row r="2053" spans="1:8" x14ac:dyDescent="0.45">
      <c r="A2053" s="27">
        <v>44056</v>
      </c>
      <c r="B2053" s="25" t="str">
        <f>VLOOKUP(A2053,holiday!A2053:G4158,6,FALSE)</f>
        <v>N</v>
      </c>
      <c r="C2053" s="25" t="s">
        <v>9</v>
      </c>
      <c r="D2053" s="25">
        <v>121914.44</v>
      </c>
      <c r="E2053" s="25" t="str">
        <f t="shared" si="128"/>
        <v>#NA</v>
      </c>
      <c r="F2053" s="25">
        <f t="shared" si="129"/>
        <v>121914.44</v>
      </c>
      <c r="G2053" s="25" t="str">
        <f t="shared" si="130"/>
        <v>#NA</v>
      </c>
      <c r="H2053" s="25">
        <f t="shared" si="131"/>
        <v>121914.44</v>
      </c>
    </row>
    <row r="2054" spans="1:8" x14ac:dyDescent="0.45">
      <c r="A2054" s="27">
        <v>44057</v>
      </c>
      <c r="B2054" s="25" t="str">
        <f>VLOOKUP(A2054,holiday!A2054:G4159,6,FALSE)</f>
        <v>N</v>
      </c>
      <c r="C2054" s="25" t="s">
        <v>9</v>
      </c>
      <c r="D2054" s="25">
        <v>124640.09</v>
      </c>
      <c r="E2054" s="25" t="str">
        <f t="shared" si="128"/>
        <v>#NA</v>
      </c>
      <c r="F2054" s="25">
        <f t="shared" si="129"/>
        <v>124640.09</v>
      </c>
      <c r="G2054" s="25" t="str">
        <f t="shared" si="130"/>
        <v>#NA</v>
      </c>
      <c r="H2054" s="25">
        <f t="shared" si="131"/>
        <v>124640.09</v>
      </c>
    </row>
    <row r="2055" spans="1:8" x14ac:dyDescent="0.45">
      <c r="A2055" s="27">
        <v>44058</v>
      </c>
      <c r="B2055" s="25" t="str">
        <f>VLOOKUP(A2055,holiday!A2055:G4160,6,FALSE)</f>
        <v>N</v>
      </c>
      <c r="C2055" s="25" t="s">
        <v>9</v>
      </c>
      <c r="D2055" s="25">
        <v>113755.18</v>
      </c>
      <c r="E2055" s="25" t="str">
        <f t="shared" si="128"/>
        <v>#NA</v>
      </c>
      <c r="F2055" s="25">
        <f t="shared" si="129"/>
        <v>113755.18</v>
      </c>
      <c r="G2055" s="25" t="str">
        <f t="shared" si="130"/>
        <v>#NA</v>
      </c>
      <c r="H2055" s="25">
        <f t="shared" si="131"/>
        <v>113755.18</v>
      </c>
    </row>
    <row r="2056" spans="1:8" x14ac:dyDescent="0.45">
      <c r="A2056" s="27">
        <v>44059</v>
      </c>
      <c r="B2056" s="25" t="str">
        <f>VLOOKUP(A2056,holiday!A2056:G4161,6,FALSE)</f>
        <v>N</v>
      </c>
      <c r="C2056" s="25" t="s">
        <v>9</v>
      </c>
      <c r="D2056" s="25">
        <v>111034.745</v>
      </c>
      <c r="E2056" s="25" t="str">
        <f t="shared" si="128"/>
        <v>#NA</v>
      </c>
      <c r="F2056" s="25">
        <f t="shared" si="129"/>
        <v>111034.745</v>
      </c>
      <c r="G2056" s="25" t="str">
        <f t="shared" si="130"/>
        <v>#NA</v>
      </c>
      <c r="H2056" s="25">
        <f t="shared" si="131"/>
        <v>111034.745</v>
      </c>
    </row>
    <row r="2057" spans="1:8" x14ac:dyDescent="0.45">
      <c r="A2057" s="27">
        <v>44060</v>
      </c>
      <c r="B2057" s="25" t="str">
        <f>VLOOKUP(A2057,holiday!A2057:G4162,6,FALSE)</f>
        <v>N</v>
      </c>
      <c r="C2057" s="25" t="s">
        <v>9</v>
      </c>
      <c r="D2057" s="25">
        <v>121520.57</v>
      </c>
      <c r="E2057" s="25" t="str">
        <f t="shared" si="128"/>
        <v>#NA</v>
      </c>
      <c r="F2057" s="25">
        <f t="shared" si="129"/>
        <v>121520.57</v>
      </c>
      <c r="G2057" s="25" t="str">
        <f t="shared" si="130"/>
        <v>#NA</v>
      </c>
      <c r="H2057" s="25">
        <f t="shared" si="131"/>
        <v>121520.57</v>
      </c>
    </row>
    <row r="2058" spans="1:8" x14ac:dyDescent="0.45">
      <c r="A2058" s="27">
        <v>44061</v>
      </c>
      <c r="B2058" s="25" t="str">
        <f>VLOOKUP(A2058,holiday!A2058:G4163,6,FALSE)</f>
        <v>N</v>
      </c>
      <c r="C2058" s="25" t="s">
        <v>9</v>
      </c>
      <c r="D2058" s="25">
        <v>119321.855</v>
      </c>
      <c r="E2058" s="25" t="str">
        <f t="shared" si="128"/>
        <v>#NA</v>
      </c>
      <c r="F2058" s="25">
        <f t="shared" si="129"/>
        <v>119321.855</v>
      </c>
      <c r="G2058" s="25" t="str">
        <f t="shared" si="130"/>
        <v>#NA</v>
      </c>
      <c r="H2058" s="25">
        <f t="shared" si="131"/>
        <v>119321.855</v>
      </c>
    </row>
    <row r="2059" spans="1:8" x14ac:dyDescent="0.45">
      <c r="A2059" s="27">
        <v>44062</v>
      </c>
      <c r="B2059" s="25" t="str">
        <f>VLOOKUP(A2059,holiday!A2059:G4164,6,FALSE)</f>
        <v>N</v>
      </c>
      <c r="C2059" s="25" t="s">
        <v>9</v>
      </c>
      <c r="D2059" s="25">
        <v>129884.75</v>
      </c>
      <c r="E2059" s="25" t="str">
        <f t="shared" si="128"/>
        <v>#NA</v>
      </c>
      <c r="F2059" s="25">
        <f t="shared" si="129"/>
        <v>129884.75</v>
      </c>
      <c r="G2059" s="25" t="str">
        <f t="shared" si="130"/>
        <v>#NA</v>
      </c>
      <c r="H2059" s="25">
        <f t="shared" si="131"/>
        <v>129884.75</v>
      </c>
    </row>
    <row r="2060" spans="1:8" x14ac:dyDescent="0.45">
      <c r="A2060" s="27">
        <v>44063</v>
      </c>
      <c r="B2060" s="25" t="str">
        <f>VLOOKUP(A2060,holiday!A2060:G4165,6,FALSE)</f>
        <v>N</v>
      </c>
      <c r="C2060" s="25" t="s">
        <v>9</v>
      </c>
      <c r="D2060" s="25">
        <v>123490.855</v>
      </c>
      <c r="E2060" s="25" t="str">
        <f t="shared" si="128"/>
        <v>#NA</v>
      </c>
      <c r="F2060" s="25">
        <f t="shared" si="129"/>
        <v>123490.855</v>
      </c>
      <c r="G2060" s="25" t="str">
        <f t="shared" si="130"/>
        <v>#NA</v>
      </c>
      <c r="H2060" s="25">
        <f t="shared" si="131"/>
        <v>123490.855</v>
      </c>
    </row>
    <row r="2061" spans="1:8" x14ac:dyDescent="0.45">
      <c r="A2061" s="27">
        <v>44064</v>
      </c>
      <c r="B2061" s="25" t="str">
        <f>VLOOKUP(A2061,holiday!A2061:G4166,6,FALSE)</f>
        <v>N</v>
      </c>
      <c r="C2061" s="25" t="s">
        <v>9</v>
      </c>
      <c r="D2061" s="25">
        <v>125707.04</v>
      </c>
      <c r="E2061" s="25" t="str">
        <f t="shared" si="128"/>
        <v>#NA</v>
      </c>
      <c r="F2061" s="25">
        <f t="shared" si="129"/>
        <v>125707.04</v>
      </c>
      <c r="G2061" s="25" t="str">
        <f t="shared" si="130"/>
        <v>#NA</v>
      </c>
      <c r="H2061" s="25">
        <f t="shared" si="131"/>
        <v>125707.04</v>
      </c>
    </row>
    <row r="2062" spans="1:8" x14ac:dyDescent="0.45">
      <c r="A2062" s="27">
        <v>44065</v>
      </c>
      <c r="B2062" s="25" t="str">
        <f>VLOOKUP(A2062,holiday!A2062:G4167,6,FALSE)</f>
        <v>N</v>
      </c>
      <c r="C2062" s="25" t="s">
        <v>9</v>
      </c>
      <c r="D2062" s="25">
        <v>127131.37</v>
      </c>
      <c r="E2062" s="25" t="str">
        <f t="shared" si="128"/>
        <v>#NA</v>
      </c>
      <c r="F2062" s="25">
        <f t="shared" si="129"/>
        <v>127131.37</v>
      </c>
      <c r="G2062" s="25" t="str">
        <f t="shared" si="130"/>
        <v>#NA</v>
      </c>
      <c r="H2062" s="25">
        <f t="shared" si="131"/>
        <v>127131.37</v>
      </c>
    </row>
    <row r="2063" spans="1:8" x14ac:dyDescent="0.45">
      <c r="A2063" s="27">
        <v>44066</v>
      </c>
      <c r="B2063" s="25" t="str">
        <f>VLOOKUP(A2063,holiday!A2063:G4168,6,FALSE)</f>
        <v>N</v>
      </c>
      <c r="C2063" s="25" t="s">
        <v>9</v>
      </c>
      <c r="D2063" s="25">
        <v>117125.065</v>
      </c>
      <c r="E2063" s="25" t="str">
        <f t="shared" si="128"/>
        <v>#NA</v>
      </c>
      <c r="F2063" s="25">
        <f t="shared" si="129"/>
        <v>117125.065</v>
      </c>
      <c r="G2063" s="25" t="str">
        <f t="shared" si="130"/>
        <v>#NA</v>
      </c>
      <c r="H2063" s="25">
        <f t="shared" si="131"/>
        <v>117125.065</v>
      </c>
    </row>
    <row r="2064" spans="1:8" x14ac:dyDescent="0.45">
      <c r="A2064" s="27">
        <v>44067</v>
      </c>
      <c r="B2064" s="25" t="str">
        <f>VLOOKUP(A2064,holiday!A2064:G4169,6,FALSE)</f>
        <v>N</v>
      </c>
      <c r="C2064" s="25" t="s">
        <v>9</v>
      </c>
      <c r="D2064" s="25">
        <v>134984.79</v>
      </c>
      <c r="E2064" s="25" t="str">
        <f t="shared" si="128"/>
        <v>#NA</v>
      </c>
      <c r="F2064" s="25">
        <f t="shared" si="129"/>
        <v>134984.79</v>
      </c>
      <c r="G2064" s="25" t="str">
        <f t="shared" si="130"/>
        <v>#NA</v>
      </c>
      <c r="H2064" s="25">
        <f t="shared" si="131"/>
        <v>134984.79</v>
      </c>
    </row>
    <row r="2065" spans="1:8" x14ac:dyDescent="0.45">
      <c r="A2065" s="27">
        <v>44068</v>
      </c>
      <c r="B2065" s="25" t="str">
        <f>VLOOKUP(A2065,holiday!A2065:G4170,6,FALSE)</f>
        <v>N</v>
      </c>
      <c r="C2065" s="25" t="s">
        <v>9</v>
      </c>
      <c r="D2065" s="25">
        <v>138437.85500000001</v>
      </c>
      <c r="E2065" s="25" t="str">
        <f t="shared" si="128"/>
        <v>#NA</v>
      </c>
      <c r="F2065" s="25">
        <f t="shared" si="129"/>
        <v>138437.85500000001</v>
      </c>
      <c r="G2065" s="25" t="str">
        <f t="shared" si="130"/>
        <v>#NA</v>
      </c>
      <c r="H2065" s="25">
        <f t="shared" si="131"/>
        <v>138437.85500000001</v>
      </c>
    </row>
    <row r="2066" spans="1:8" x14ac:dyDescent="0.45">
      <c r="A2066" s="27">
        <v>44069</v>
      </c>
      <c r="B2066" s="25" t="str">
        <f>VLOOKUP(A2066,holiday!A2066:G4171,6,FALSE)</f>
        <v>N</v>
      </c>
      <c r="C2066" s="25" t="s">
        <v>9</v>
      </c>
      <c r="D2066" s="25">
        <v>129322.31</v>
      </c>
      <c r="E2066" s="25" t="str">
        <f t="shared" si="128"/>
        <v>#NA</v>
      </c>
      <c r="F2066" s="25">
        <f t="shared" si="129"/>
        <v>129322.31</v>
      </c>
      <c r="G2066" s="25" t="str">
        <f t="shared" si="130"/>
        <v>#NA</v>
      </c>
      <c r="H2066" s="25">
        <f t="shared" si="131"/>
        <v>129322.31</v>
      </c>
    </row>
    <row r="2067" spans="1:8" x14ac:dyDescent="0.45">
      <c r="A2067" s="27">
        <v>44070</v>
      </c>
      <c r="B2067" s="25" t="str">
        <f>VLOOKUP(A2067,holiday!A2067:G4172,6,FALSE)</f>
        <v>N</v>
      </c>
      <c r="C2067" s="25" t="s">
        <v>9</v>
      </c>
      <c r="D2067" s="25">
        <v>119044.425</v>
      </c>
      <c r="E2067" s="25" t="str">
        <f t="shared" si="128"/>
        <v>#NA</v>
      </c>
      <c r="F2067" s="25">
        <f t="shared" si="129"/>
        <v>119044.425</v>
      </c>
      <c r="G2067" s="25" t="str">
        <f t="shared" si="130"/>
        <v>#NA</v>
      </c>
      <c r="H2067" s="25">
        <f t="shared" si="131"/>
        <v>119044.425</v>
      </c>
    </row>
    <row r="2068" spans="1:8" x14ac:dyDescent="0.45">
      <c r="A2068" s="27">
        <v>44071</v>
      </c>
      <c r="B2068" s="25" t="str">
        <f>VLOOKUP(A2068,holiday!A2068:G4173,6,FALSE)</f>
        <v>N</v>
      </c>
      <c r="C2068" s="25" t="s">
        <v>9</v>
      </c>
      <c r="D2068" s="25">
        <v>118809.08</v>
      </c>
      <c r="E2068" s="25" t="str">
        <f t="shared" si="128"/>
        <v>#NA</v>
      </c>
      <c r="F2068" s="25">
        <f t="shared" si="129"/>
        <v>118809.08</v>
      </c>
      <c r="G2068" s="25" t="str">
        <f t="shared" si="130"/>
        <v>#NA</v>
      </c>
      <c r="H2068" s="25">
        <f t="shared" si="131"/>
        <v>118809.08</v>
      </c>
    </row>
    <row r="2069" spans="1:8" x14ac:dyDescent="0.45">
      <c r="A2069" s="27">
        <v>44072</v>
      </c>
      <c r="B2069" s="25" t="str">
        <f>VLOOKUP(A2069,holiday!A2069:G4174,6,FALSE)</f>
        <v>N</v>
      </c>
      <c r="C2069" s="25" t="s">
        <v>9</v>
      </c>
      <c r="D2069" s="25">
        <v>100166.88499999999</v>
      </c>
      <c r="E2069" s="25" t="str">
        <f t="shared" si="128"/>
        <v>#NA</v>
      </c>
      <c r="F2069" s="25">
        <f t="shared" si="129"/>
        <v>100166.88499999999</v>
      </c>
      <c r="G2069" s="25" t="str">
        <f t="shared" si="130"/>
        <v>#NA</v>
      </c>
      <c r="H2069" s="25">
        <f t="shared" si="131"/>
        <v>100166.88499999999</v>
      </c>
    </row>
    <row r="2070" spans="1:8" x14ac:dyDescent="0.45">
      <c r="A2070" s="27">
        <v>44073</v>
      </c>
      <c r="B2070" s="25" t="str">
        <f>VLOOKUP(A2070,holiday!A2070:G4175,6,FALSE)</f>
        <v>N</v>
      </c>
      <c r="C2070" s="25" t="s">
        <v>9</v>
      </c>
      <c r="D2070" s="25">
        <v>98917.175000000003</v>
      </c>
      <c r="E2070" s="25" t="str">
        <f t="shared" si="128"/>
        <v>#NA</v>
      </c>
      <c r="F2070" s="25">
        <f t="shared" si="129"/>
        <v>98917.175000000003</v>
      </c>
      <c r="G2070" s="25" t="str">
        <f t="shared" si="130"/>
        <v>#NA</v>
      </c>
      <c r="H2070" s="25">
        <f t="shared" si="131"/>
        <v>98917.175000000003</v>
      </c>
    </row>
    <row r="2071" spans="1:8" x14ac:dyDescent="0.45">
      <c r="A2071" s="27">
        <v>44074</v>
      </c>
      <c r="B2071" s="25" t="str">
        <f>VLOOKUP(A2071,holiday!A2071:G4176,6,FALSE)</f>
        <v>N</v>
      </c>
      <c r="C2071" s="25" t="s">
        <v>9</v>
      </c>
      <c r="D2071" s="25">
        <v>121605.395</v>
      </c>
      <c r="E2071" s="25" t="str">
        <f t="shared" si="128"/>
        <v>#NA</v>
      </c>
      <c r="F2071" s="25">
        <f t="shared" si="129"/>
        <v>121605.395</v>
      </c>
      <c r="G2071" s="25" t="str">
        <f t="shared" si="130"/>
        <v>#NA</v>
      </c>
      <c r="H2071" s="25">
        <f t="shared" si="131"/>
        <v>121605.395</v>
      </c>
    </row>
    <row r="2072" spans="1:8" x14ac:dyDescent="0.45">
      <c r="A2072" s="27">
        <v>44075</v>
      </c>
      <c r="B2072" s="25" t="str">
        <f>VLOOKUP(A2072,holiday!A2072:G4177,6,FALSE)</f>
        <v>N</v>
      </c>
      <c r="C2072" s="25" t="s">
        <v>9</v>
      </c>
      <c r="D2072" s="25">
        <v>119645.18</v>
      </c>
      <c r="E2072" s="25" t="str">
        <f t="shared" si="128"/>
        <v>#NA</v>
      </c>
      <c r="F2072" s="25">
        <f t="shared" si="129"/>
        <v>119645.18</v>
      </c>
      <c r="G2072" s="25" t="str">
        <f t="shared" si="130"/>
        <v>#NA</v>
      </c>
      <c r="H2072" s="25">
        <f t="shared" si="131"/>
        <v>119645.18</v>
      </c>
    </row>
    <row r="2073" spans="1:8" x14ac:dyDescent="0.45">
      <c r="A2073" s="27">
        <v>44076</v>
      </c>
      <c r="B2073" s="25" t="str">
        <f>VLOOKUP(A2073,holiday!A2073:G4178,6,FALSE)</f>
        <v>N</v>
      </c>
      <c r="C2073" s="25" t="s">
        <v>9</v>
      </c>
      <c r="D2073" s="25">
        <v>113547.67</v>
      </c>
      <c r="E2073" s="25" t="str">
        <f t="shared" si="128"/>
        <v>#NA</v>
      </c>
      <c r="F2073" s="25">
        <f t="shared" si="129"/>
        <v>113547.67</v>
      </c>
      <c r="G2073" s="25" t="str">
        <f t="shared" si="130"/>
        <v>#NA</v>
      </c>
      <c r="H2073" s="25">
        <f t="shared" si="131"/>
        <v>113547.67</v>
      </c>
    </row>
    <row r="2074" spans="1:8" x14ac:dyDescent="0.45">
      <c r="A2074" s="27">
        <v>44077</v>
      </c>
      <c r="B2074" s="25" t="str">
        <f>VLOOKUP(A2074,holiday!A2074:G4179,6,FALSE)</f>
        <v>N</v>
      </c>
      <c r="C2074" s="25" t="s">
        <v>9</v>
      </c>
      <c r="D2074" s="25">
        <v>109327.46</v>
      </c>
      <c r="E2074" s="25" t="str">
        <f t="shared" si="128"/>
        <v>#NA</v>
      </c>
      <c r="F2074" s="25">
        <f t="shared" si="129"/>
        <v>109327.46</v>
      </c>
      <c r="G2074" s="25" t="str">
        <f t="shared" si="130"/>
        <v>#NA</v>
      </c>
      <c r="H2074" s="25">
        <f t="shared" si="131"/>
        <v>109327.46</v>
      </c>
    </row>
    <row r="2075" spans="1:8" x14ac:dyDescent="0.45">
      <c r="A2075" s="27">
        <v>44078</v>
      </c>
      <c r="B2075" s="25" t="str">
        <f>VLOOKUP(A2075,holiday!A2075:G4180,6,FALSE)</f>
        <v>N</v>
      </c>
      <c r="C2075" s="25" t="s">
        <v>9</v>
      </c>
      <c r="D2075" s="25">
        <v>114865.645</v>
      </c>
      <c r="E2075" s="25" t="str">
        <f t="shared" si="128"/>
        <v>#NA</v>
      </c>
      <c r="F2075" s="25">
        <f t="shared" si="129"/>
        <v>114865.645</v>
      </c>
      <c r="G2075" s="25" t="str">
        <f t="shared" si="130"/>
        <v>#NA</v>
      </c>
      <c r="H2075" s="25">
        <f t="shared" si="131"/>
        <v>114865.645</v>
      </c>
    </row>
    <row r="2076" spans="1:8" x14ac:dyDescent="0.45">
      <c r="A2076" s="27">
        <v>44079</v>
      </c>
      <c r="B2076" s="25" t="str">
        <f>VLOOKUP(A2076,holiday!A2076:G4181,6,FALSE)</f>
        <v>N</v>
      </c>
      <c r="C2076" s="25" t="s">
        <v>9</v>
      </c>
      <c r="D2076" s="25">
        <v>105534.01</v>
      </c>
      <c r="E2076" s="25" t="str">
        <f t="shared" si="128"/>
        <v>#NA</v>
      </c>
      <c r="F2076" s="25">
        <f t="shared" si="129"/>
        <v>105534.01</v>
      </c>
      <c r="G2076" s="25" t="str">
        <f t="shared" si="130"/>
        <v>#NA</v>
      </c>
      <c r="H2076" s="25">
        <f t="shared" si="131"/>
        <v>105534.01</v>
      </c>
    </row>
    <row r="2077" spans="1:8" x14ac:dyDescent="0.45">
      <c r="A2077" s="27">
        <v>44080</v>
      </c>
      <c r="B2077" s="25" t="str">
        <f>VLOOKUP(A2077,holiday!A2077:G4182,6,FALSE)</f>
        <v>N</v>
      </c>
      <c r="C2077" s="25" t="s">
        <v>9</v>
      </c>
      <c r="D2077" s="25">
        <v>95865.14</v>
      </c>
      <c r="E2077" s="25" t="str">
        <f t="shared" si="128"/>
        <v>#NA</v>
      </c>
      <c r="F2077" s="25">
        <f t="shared" si="129"/>
        <v>95865.14</v>
      </c>
      <c r="G2077" s="25" t="str">
        <f t="shared" si="130"/>
        <v>#NA</v>
      </c>
      <c r="H2077" s="25">
        <f t="shared" si="131"/>
        <v>95865.14</v>
      </c>
    </row>
    <row r="2078" spans="1:8" x14ac:dyDescent="0.45">
      <c r="A2078" s="27">
        <v>44081</v>
      </c>
      <c r="B2078" s="25" t="str">
        <f>VLOOKUP(A2078,holiday!A2078:G4183,6,FALSE)</f>
        <v>N</v>
      </c>
      <c r="C2078" s="25" t="s">
        <v>9</v>
      </c>
      <c r="D2078" s="25">
        <v>99778.2</v>
      </c>
      <c r="E2078" s="25" t="str">
        <f t="shared" si="128"/>
        <v>#NA</v>
      </c>
      <c r="F2078" s="25">
        <f t="shared" si="129"/>
        <v>99778.2</v>
      </c>
      <c r="G2078" s="25" t="str">
        <f t="shared" si="130"/>
        <v>#NA</v>
      </c>
      <c r="H2078" s="25">
        <f t="shared" si="131"/>
        <v>99778.2</v>
      </c>
    </row>
    <row r="2079" spans="1:8" x14ac:dyDescent="0.45">
      <c r="A2079" s="27">
        <v>44082</v>
      </c>
      <c r="B2079" s="25" t="str">
        <f>VLOOKUP(A2079,holiday!A2079:G4184,6,FALSE)</f>
        <v>N</v>
      </c>
      <c r="C2079" s="25" t="s">
        <v>9</v>
      </c>
      <c r="D2079" s="25">
        <v>112421.09</v>
      </c>
      <c r="E2079" s="25" t="str">
        <f t="shared" si="128"/>
        <v>#NA</v>
      </c>
      <c r="F2079" s="25">
        <f t="shared" si="129"/>
        <v>112421.09</v>
      </c>
      <c r="G2079" s="25" t="str">
        <f t="shared" si="130"/>
        <v>#NA</v>
      </c>
      <c r="H2079" s="25">
        <f t="shared" si="131"/>
        <v>112421.09</v>
      </c>
    </row>
    <row r="2080" spans="1:8" x14ac:dyDescent="0.45">
      <c r="A2080" s="27">
        <v>44083</v>
      </c>
      <c r="B2080" s="25" t="str">
        <f>VLOOKUP(A2080,holiday!A2080:G4185,6,FALSE)</f>
        <v>N</v>
      </c>
      <c r="C2080" s="25" t="s">
        <v>9</v>
      </c>
      <c r="D2080" s="25">
        <v>112140.47</v>
      </c>
      <c r="E2080" s="25" t="str">
        <f t="shared" si="128"/>
        <v>#NA</v>
      </c>
      <c r="F2080" s="25">
        <f t="shared" si="129"/>
        <v>112140.47</v>
      </c>
      <c r="G2080" s="25" t="str">
        <f t="shared" si="130"/>
        <v>#NA</v>
      </c>
      <c r="H2080" s="25">
        <f t="shared" si="131"/>
        <v>112140.47</v>
      </c>
    </row>
    <row r="2081" spans="1:8" x14ac:dyDescent="0.45">
      <c r="A2081" s="27">
        <v>44084</v>
      </c>
      <c r="B2081" s="25" t="str">
        <f>VLOOKUP(A2081,holiday!A2081:G4186,6,FALSE)</f>
        <v>N</v>
      </c>
      <c r="C2081" s="25" t="s">
        <v>9</v>
      </c>
      <c r="D2081" s="25">
        <v>109328.33500000001</v>
      </c>
      <c r="E2081" s="25" t="str">
        <f t="shared" si="128"/>
        <v>#NA</v>
      </c>
      <c r="F2081" s="25">
        <f t="shared" si="129"/>
        <v>109328.33500000001</v>
      </c>
      <c r="G2081" s="25" t="str">
        <f t="shared" si="130"/>
        <v>#NA</v>
      </c>
      <c r="H2081" s="25">
        <f t="shared" si="131"/>
        <v>109328.33500000001</v>
      </c>
    </row>
    <row r="2082" spans="1:8" x14ac:dyDescent="0.45">
      <c r="A2082" s="27">
        <v>44085</v>
      </c>
      <c r="B2082" s="25" t="str">
        <f>VLOOKUP(A2082,holiday!A2082:G4187,6,FALSE)</f>
        <v>N</v>
      </c>
      <c r="C2082" s="25" t="s">
        <v>9</v>
      </c>
      <c r="D2082" s="25">
        <v>106643.05</v>
      </c>
      <c r="E2082" s="25" t="str">
        <f t="shared" si="128"/>
        <v>#NA</v>
      </c>
      <c r="F2082" s="25">
        <f t="shared" si="129"/>
        <v>106643.05</v>
      </c>
      <c r="G2082" s="25" t="str">
        <f t="shared" si="130"/>
        <v>#NA</v>
      </c>
      <c r="H2082" s="25">
        <f t="shared" si="131"/>
        <v>106643.05</v>
      </c>
    </row>
    <row r="2083" spans="1:8" x14ac:dyDescent="0.45">
      <c r="A2083" s="27">
        <v>44086</v>
      </c>
      <c r="B2083" s="25" t="str">
        <f>VLOOKUP(A2083,holiday!A2083:G4188,6,FALSE)</f>
        <v>N</v>
      </c>
      <c r="C2083" s="25" t="s">
        <v>9</v>
      </c>
      <c r="D2083" s="25">
        <v>111644.6</v>
      </c>
      <c r="E2083" s="25" t="str">
        <f t="shared" si="128"/>
        <v>#NA</v>
      </c>
      <c r="F2083" s="25">
        <f t="shared" si="129"/>
        <v>111644.6</v>
      </c>
      <c r="G2083" s="25" t="str">
        <f t="shared" si="130"/>
        <v>#NA</v>
      </c>
      <c r="H2083" s="25">
        <f t="shared" si="131"/>
        <v>111644.6</v>
      </c>
    </row>
    <row r="2084" spans="1:8" x14ac:dyDescent="0.45">
      <c r="A2084" s="27">
        <v>44087</v>
      </c>
      <c r="B2084" s="25" t="str">
        <f>VLOOKUP(A2084,holiday!A2084:G4189,6,FALSE)</f>
        <v>N</v>
      </c>
      <c r="C2084" s="25" t="s">
        <v>9</v>
      </c>
      <c r="D2084" s="25">
        <v>96225.91</v>
      </c>
      <c r="E2084" s="25" t="str">
        <f t="shared" si="128"/>
        <v>#NA</v>
      </c>
      <c r="F2084" s="25">
        <f t="shared" si="129"/>
        <v>96225.91</v>
      </c>
      <c r="G2084" s="25" t="str">
        <f t="shared" si="130"/>
        <v>#NA</v>
      </c>
      <c r="H2084" s="25">
        <f t="shared" si="131"/>
        <v>96225.91</v>
      </c>
    </row>
    <row r="2085" spans="1:8" x14ac:dyDescent="0.45">
      <c r="A2085" s="27">
        <v>44088</v>
      </c>
      <c r="B2085" s="25" t="str">
        <f>VLOOKUP(A2085,holiday!A2085:G4190,6,FALSE)</f>
        <v>N</v>
      </c>
      <c r="C2085" s="25" t="s">
        <v>9</v>
      </c>
      <c r="D2085" s="25">
        <v>107196.61</v>
      </c>
      <c r="E2085" s="25" t="str">
        <f t="shared" si="128"/>
        <v>#NA</v>
      </c>
      <c r="F2085" s="25">
        <f t="shared" si="129"/>
        <v>107196.61</v>
      </c>
      <c r="G2085" s="25" t="str">
        <f t="shared" si="130"/>
        <v>#NA</v>
      </c>
      <c r="H2085" s="25">
        <f t="shared" si="131"/>
        <v>107196.61</v>
      </c>
    </row>
    <row r="2086" spans="1:8" x14ac:dyDescent="0.45">
      <c r="A2086" s="27">
        <v>44089</v>
      </c>
      <c r="B2086" s="25" t="str">
        <f>VLOOKUP(A2086,holiday!A2086:G4191,6,FALSE)</f>
        <v>N</v>
      </c>
      <c r="C2086" s="25" t="s">
        <v>9</v>
      </c>
      <c r="D2086" s="25">
        <v>113008.77</v>
      </c>
      <c r="E2086" s="25" t="str">
        <f t="shared" si="128"/>
        <v>#NA</v>
      </c>
      <c r="F2086" s="25">
        <f t="shared" si="129"/>
        <v>113008.77</v>
      </c>
      <c r="G2086" s="25" t="str">
        <f t="shared" si="130"/>
        <v>#NA</v>
      </c>
      <c r="H2086" s="25">
        <f t="shared" si="131"/>
        <v>113008.77</v>
      </c>
    </row>
    <row r="2087" spans="1:8" x14ac:dyDescent="0.45">
      <c r="A2087" s="27">
        <v>44090</v>
      </c>
      <c r="B2087" s="25" t="str">
        <f>VLOOKUP(A2087,holiday!A2087:G4192,6,FALSE)</f>
        <v>N</v>
      </c>
      <c r="C2087" s="25" t="s">
        <v>9</v>
      </c>
      <c r="D2087" s="25">
        <v>110807.72</v>
      </c>
      <c r="E2087" s="25" t="str">
        <f t="shared" si="128"/>
        <v>#NA</v>
      </c>
      <c r="F2087" s="25">
        <f t="shared" si="129"/>
        <v>110807.72</v>
      </c>
      <c r="G2087" s="25" t="str">
        <f t="shared" si="130"/>
        <v>#NA</v>
      </c>
      <c r="H2087" s="25">
        <f t="shared" si="131"/>
        <v>110807.72</v>
      </c>
    </row>
    <row r="2088" spans="1:8" x14ac:dyDescent="0.45">
      <c r="A2088" s="27">
        <v>44091</v>
      </c>
      <c r="B2088" s="25" t="str">
        <f>VLOOKUP(A2088,holiday!A2088:G4193,6,FALSE)</f>
        <v>N</v>
      </c>
      <c r="C2088" s="25" t="s">
        <v>9</v>
      </c>
      <c r="D2088" s="25">
        <v>115643.44</v>
      </c>
      <c r="E2088" s="25" t="str">
        <f t="shared" si="128"/>
        <v>#NA</v>
      </c>
      <c r="F2088" s="25">
        <f t="shared" si="129"/>
        <v>115643.44</v>
      </c>
      <c r="G2088" s="25" t="str">
        <f t="shared" si="130"/>
        <v>#NA</v>
      </c>
      <c r="H2088" s="25">
        <f t="shared" si="131"/>
        <v>115643.44</v>
      </c>
    </row>
    <row r="2089" spans="1:8" x14ac:dyDescent="0.45">
      <c r="A2089" s="27">
        <v>44092</v>
      </c>
      <c r="B2089" s="25" t="str">
        <f>VLOOKUP(A2089,holiday!A2089:G4194,6,FALSE)</f>
        <v>N</v>
      </c>
      <c r="C2089" s="25" t="s">
        <v>9</v>
      </c>
      <c r="D2089" s="25">
        <v>112335.7</v>
      </c>
      <c r="E2089" s="25" t="str">
        <f t="shared" si="128"/>
        <v>#NA</v>
      </c>
      <c r="F2089" s="25">
        <f t="shared" si="129"/>
        <v>112335.7</v>
      </c>
      <c r="G2089" s="25" t="str">
        <f t="shared" si="130"/>
        <v>#NA</v>
      </c>
      <c r="H2089" s="25">
        <f t="shared" si="131"/>
        <v>112335.7</v>
      </c>
    </row>
    <row r="2090" spans="1:8" x14ac:dyDescent="0.45">
      <c r="A2090" s="27">
        <v>44093</v>
      </c>
      <c r="B2090" s="25" t="str">
        <f>VLOOKUP(A2090,holiday!A2090:G4195,6,FALSE)</f>
        <v>N</v>
      </c>
      <c r="C2090" s="25" t="s">
        <v>9</v>
      </c>
      <c r="D2090" s="25">
        <v>93384</v>
      </c>
      <c r="E2090" s="25" t="str">
        <f t="shared" si="128"/>
        <v>#NA</v>
      </c>
      <c r="F2090" s="25">
        <f t="shared" si="129"/>
        <v>93384</v>
      </c>
      <c r="G2090" s="25" t="str">
        <f t="shared" si="130"/>
        <v>#NA</v>
      </c>
      <c r="H2090" s="25">
        <f t="shared" si="131"/>
        <v>93384</v>
      </c>
    </row>
    <row r="2091" spans="1:8" x14ac:dyDescent="0.45">
      <c r="A2091" s="27">
        <v>44094</v>
      </c>
      <c r="B2091" s="25" t="str">
        <f>VLOOKUP(A2091,holiday!A2091:G4196,6,FALSE)</f>
        <v>N</v>
      </c>
      <c r="C2091" s="25" t="s">
        <v>9</v>
      </c>
      <c r="D2091" s="25">
        <v>86891.23</v>
      </c>
      <c r="E2091" s="25" t="str">
        <f t="shared" si="128"/>
        <v>#NA</v>
      </c>
      <c r="F2091" s="25">
        <f t="shared" si="129"/>
        <v>86891.23</v>
      </c>
      <c r="G2091" s="25" t="str">
        <f t="shared" si="130"/>
        <v>#NA</v>
      </c>
      <c r="H2091" s="25">
        <f t="shared" si="131"/>
        <v>86891.23</v>
      </c>
    </row>
    <row r="2092" spans="1:8" x14ac:dyDescent="0.45">
      <c r="A2092" s="27">
        <v>44095</v>
      </c>
      <c r="B2092" s="25" t="str">
        <f>VLOOKUP(A2092,holiday!A2092:G4197,6,FALSE)</f>
        <v>N</v>
      </c>
      <c r="C2092" s="25" t="s">
        <v>9</v>
      </c>
      <c r="D2092" s="25">
        <v>100977.95</v>
      </c>
      <c r="E2092" s="25" t="str">
        <f t="shared" si="128"/>
        <v>#NA</v>
      </c>
      <c r="F2092" s="25">
        <f t="shared" si="129"/>
        <v>100977.95</v>
      </c>
      <c r="G2092" s="25" t="str">
        <f t="shared" si="130"/>
        <v>#NA</v>
      </c>
      <c r="H2092" s="25">
        <f t="shared" si="131"/>
        <v>100977.95</v>
      </c>
    </row>
    <row r="2093" spans="1:8" x14ac:dyDescent="0.45">
      <c r="A2093" s="27">
        <v>44096</v>
      </c>
      <c r="B2093" s="25" t="str">
        <f>VLOOKUP(A2093,holiday!A2093:G4198,6,FALSE)</f>
        <v>N</v>
      </c>
      <c r="C2093" s="25" t="s">
        <v>9</v>
      </c>
      <c r="D2093" s="25">
        <v>103200.64</v>
      </c>
      <c r="E2093" s="25" t="str">
        <f t="shared" si="128"/>
        <v>#NA</v>
      </c>
      <c r="F2093" s="25">
        <f t="shared" si="129"/>
        <v>103200.64</v>
      </c>
      <c r="G2093" s="25" t="str">
        <f t="shared" si="130"/>
        <v>#NA</v>
      </c>
      <c r="H2093" s="25">
        <f t="shared" si="131"/>
        <v>103200.64</v>
      </c>
    </row>
    <row r="2094" spans="1:8" x14ac:dyDescent="0.45">
      <c r="A2094" s="27">
        <v>44097</v>
      </c>
      <c r="B2094" s="25" t="str">
        <f>VLOOKUP(A2094,holiday!A2094:G4199,6,FALSE)</f>
        <v>N</v>
      </c>
      <c r="C2094" s="25" t="s">
        <v>9</v>
      </c>
      <c r="D2094" s="25">
        <v>112412.44500000001</v>
      </c>
      <c r="E2094" s="25" t="str">
        <f t="shared" si="128"/>
        <v>#NA</v>
      </c>
      <c r="F2094" s="25">
        <f t="shared" si="129"/>
        <v>112412.44500000001</v>
      </c>
      <c r="G2094" s="25" t="str">
        <f t="shared" si="130"/>
        <v>#NA</v>
      </c>
      <c r="H2094" s="25">
        <f t="shared" si="131"/>
        <v>112412.44500000001</v>
      </c>
    </row>
    <row r="2095" spans="1:8" x14ac:dyDescent="0.45">
      <c r="A2095" s="27">
        <v>44098</v>
      </c>
      <c r="B2095" s="25" t="str">
        <f>VLOOKUP(A2095,holiday!A2095:G4200,6,FALSE)</f>
        <v>N</v>
      </c>
      <c r="C2095" s="25" t="s">
        <v>9</v>
      </c>
      <c r="D2095" s="25">
        <v>117535.715</v>
      </c>
      <c r="E2095" s="25" t="str">
        <f t="shared" si="128"/>
        <v>#NA</v>
      </c>
      <c r="F2095" s="25">
        <f t="shared" si="129"/>
        <v>117535.715</v>
      </c>
      <c r="G2095" s="25" t="str">
        <f t="shared" si="130"/>
        <v>#NA</v>
      </c>
      <c r="H2095" s="25">
        <f t="shared" si="131"/>
        <v>117535.715</v>
      </c>
    </row>
    <row r="2096" spans="1:8" x14ac:dyDescent="0.45">
      <c r="A2096" s="27">
        <v>44099</v>
      </c>
      <c r="B2096" s="25" t="str">
        <f>VLOOKUP(A2096,holiday!A2096:G4201,6,FALSE)</f>
        <v>N</v>
      </c>
      <c r="C2096" s="25" t="s">
        <v>9</v>
      </c>
      <c r="D2096" s="25">
        <v>126354.68</v>
      </c>
      <c r="E2096" s="25" t="str">
        <f t="shared" si="128"/>
        <v>#NA</v>
      </c>
      <c r="F2096" s="25">
        <f t="shared" si="129"/>
        <v>126354.68</v>
      </c>
      <c r="G2096" s="25" t="str">
        <f t="shared" si="130"/>
        <v>#NA</v>
      </c>
      <c r="H2096" s="25">
        <f t="shared" si="131"/>
        <v>126354.68</v>
      </c>
    </row>
    <row r="2097" spans="1:8" x14ac:dyDescent="0.45">
      <c r="A2097" s="27">
        <v>44100</v>
      </c>
      <c r="B2097" s="25" t="str">
        <f>VLOOKUP(A2097,holiday!A2097:G4202,6,FALSE)</f>
        <v>N</v>
      </c>
      <c r="C2097" s="25" t="s">
        <v>9</v>
      </c>
      <c r="D2097" s="25">
        <v>106694.965</v>
      </c>
      <c r="E2097" s="25" t="str">
        <f t="shared" si="128"/>
        <v>#NA</v>
      </c>
      <c r="F2097" s="25">
        <f t="shared" si="129"/>
        <v>106694.965</v>
      </c>
      <c r="G2097" s="25" t="str">
        <f t="shared" si="130"/>
        <v>#NA</v>
      </c>
      <c r="H2097" s="25">
        <f t="shared" si="131"/>
        <v>106694.965</v>
      </c>
    </row>
    <row r="2098" spans="1:8" x14ac:dyDescent="0.45">
      <c r="A2098" s="27">
        <v>44101</v>
      </c>
      <c r="B2098" s="25" t="str">
        <f>VLOOKUP(A2098,holiday!A2098:G4203,6,FALSE)</f>
        <v>N</v>
      </c>
      <c r="C2098" s="25" t="s">
        <v>9</v>
      </c>
      <c r="D2098" s="25">
        <v>101703.49</v>
      </c>
      <c r="E2098" s="25" t="str">
        <f t="shared" si="128"/>
        <v>#NA</v>
      </c>
      <c r="F2098" s="25">
        <f t="shared" si="129"/>
        <v>101703.49</v>
      </c>
      <c r="G2098" s="25" t="str">
        <f t="shared" si="130"/>
        <v>#NA</v>
      </c>
      <c r="H2098" s="25">
        <f t="shared" si="131"/>
        <v>101703.49</v>
      </c>
    </row>
    <row r="2099" spans="1:8" x14ac:dyDescent="0.45">
      <c r="A2099" s="27">
        <v>44102</v>
      </c>
      <c r="B2099" s="25" t="str">
        <f>VLOOKUP(A2099,holiday!A2099:G4204,6,FALSE)</f>
        <v>N</v>
      </c>
      <c r="C2099" s="25" t="s">
        <v>9</v>
      </c>
      <c r="D2099" s="25">
        <v>114651.14</v>
      </c>
      <c r="E2099" s="25" t="str">
        <f t="shared" si="128"/>
        <v>#NA</v>
      </c>
      <c r="F2099" s="25">
        <f t="shared" si="129"/>
        <v>114651.14</v>
      </c>
      <c r="G2099" s="25" t="str">
        <f t="shared" si="130"/>
        <v>#NA</v>
      </c>
      <c r="H2099" s="25">
        <f t="shared" si="131"/>
        <v>114651.14</v>
      </c>
    </row>
    <row r="2100" spans="1:8" x14ac:dyDescent="0.45">
      <c r="A2100" s="27">
        <v>44103</v>
      </c>
      <c r="B2100" s="25" t="str">
        <f>VLOOKUP(A2100,holiday!A2100:G4205,6,FALSE)</f>
        <v>N</v>
      </c>
      <c r="C2100" s="25" t="s">
        <v>9</v>
      </c>
      <c r="D2100" s="25">
        <v>112076.46</v>
      </c>
      <c r="E2100" s="25" t="str">
        <f t="shared" si="128"/>
        <v>#NA</v>
      </c>
      <c r="F2100" s="25">
        <f t="shared" si="129"/>
        <v>112076.46</v>
      </c>
      <c r="G2100" s="25" t="str">
        <f t="shared" si="130"/>
        <v>#NA</v>
      </c>
      <c r="H2100" s="25">
        <f t="shared" si="131"/>
        <v>112076.46</v>
      </c>
    </row>
    <row r="2101" spans="1:8" x14ac:dyDescent="0.45">
      <c r="A2101" s="27">
        <v>44104</v>
      </c>
      <c r="B2101" s="25" t="str">
        <f>VLOOKUP(A2101,holiday!A2101:G4206,6,FALSE)</f>
        <v>N</v>
      </c>
      <c r="C2101" s="25" t="s">
        <v>9</v>
      </c>
      <c r="D2101" s="25">
        <v>113620.21</v>
      </c>
      <c r="E2101" s="25" t="str">
        <f t="shared" si="128"/>
        <v>#NA</v>
      </c>
      <c r="F2101" s="25">
        <f t="shared" si="129"/>
        <v>113620.21</v>
      </c>
      <c r="G2101" s="25" t="str">
        <f t="shared" si="130"/>
        <v>#NA</v>
      </c>
      <c r="H2101" s="25">
        <f t="shared" si="131"/>
        <v>113620.21</v>
      </c>
    </row>
    <row r="2102" spans="1:8" x14ac:dyDescent="0.45">
      <c r="A2102" s="27">
        <v>44105</v>
      </c>
      <c r="B2102" s="25" t="str">
        <f>VLOOKUP(A2102,holiday!A2102:G4207,6,FALSE)</f>
        <v>N</v>
      </c>
      <c r="C2102" s="25" t="s">
        <v>9</v>
      </c>
      <c r="D2102" s="25">
        <v>106641.79</v>
      </c>
      <c r="E2102" s="25" t="str">
        <f t="shared" si="128"/>
        <v>#NA</v>
      </c>
      <c r="F2102" s="25">
        <f t="shared" si="129"/>
        <v>106641.79</v>
      </c>
      <c r="G2102" s="25" t="str">
        <f t="shared" si="130"/>
        <v>#NA</v>
      </c>
      <c r="H2102" s="25">
        <f t="shared" si="131"/>
        <v>106641.79</v>
      </c>
    </row>
    <row r="2103" spans="1:8" x14ac:dyDescent="0.45">
      <c r="A2103" s="27">
        <v>44106</v>
      </c>
      <c r="B2103" s="25" t="str">
        <f>VLOOKUP(A2103,holiday!A2103:G4208,6,FALSE)</f>
        <v>N</v>
      </c>
      <c r="C2103" s="25" t="s">
        <v>9</v>
      </c>
      <c r="D2103" s="25">
        <v>99585.835000000006</v>
      </c>
      <c r="E2103" s="25" t="str">
        <f t="shared" si="128"/>
        <v>#NA</v>
      </c>
      <c r="F2103" s="25">
        <f t="shared" si="129"/>
        <v>99585.835000000006</v>
      </c>
      <c r="G2103" s="25" t="str">
        <f t="shared" si="130"/>
        <v>#NA</v>
      </c>
      <c r="H2103" s="25">
        <f t="shared" si="131"/>
        <v>99585.835000000006</v>
      </c>
    </row>
    <row r="2104" spans="1:8" x14ac:dyDescent="0.45">
      <c r="A2104" s="27">
        <v>44107</v>
      </c>
      <c r="B2104" s="25" t="str">
        <f>VLOOKUP(A2104,holiday!A2104:G4209,6,FALSE)</f>
        <v>N</v>
      </c>
      <c r="C2104" s="25" t="s">
        <v>9</v>
      </c>
      <c r="D2104" s="25">
        <v>92277.024999999994</v>
      </c>
      <c r="E2104" s="25" t="str">
        <f t="shared" si="128"/>
        <v>#NA</v>
      </c>
      <c r="F2104" s="25">
        <f t="shared" si="129"/>
        <v>92277.024999999994</v>
      </c>
      <c r="G2104" s="25" t="str">
        <f t="shared" si="130"/>
        <v>#NA</v>
      </c>
      <c r="H2104" s="25">
        <f t="shared" si="131"/>
        <v>92277.024999999994</v>
      </c>
    </row>
    <row r="2105" spans="1:8" x14ac:dyDescent="0.45">
      <c r="A2105" s="27">
        <v>44108</v>
      </c>
      <c r="B2105" s="25" t="str">
        <f>VLOOKUP(A2105,holiday!A2105:G4210,6,FALSE)</f>
        <v>N</v>
      </c>
      <c r="C2105" s="25" t="s">
        <v>9</v>
      </c>
      <c r="D2105" s="25">
        <v>94081.565000000002</v>
      </c>
      <c r="E2105" s="25" t="str">
        <f t="shared" si="128"/>
        <v>#NA</v>
      </c>
      <c r="F2105" s="25">
        <f t="shared" si="129"/>
        <v>94081.565000000002</v>
      </c>
      <c r="G2105" s="25" t="str">
        <f t="shared" si="130"/>
        <v>#NA</v>
      </c>
      <c r="H2105" s="25">
        <f t="shared" si="131"/>
        <v>94081.565000000002</v>
      </c>
    </row>
    <row r="2106" spans="1:8" x14ac:dyDescent="0.45">
      <c r="A2106" s="27">
        <v>44109</v>
      </c>
      <c r="B2106" s="25" t="str">
        <f>VLOOKUP(A2106,holiday!A2106:G4211,6,FALSE)</f>
        <v>N</v>
      </c>
      <c r="C2106" s="25" t="s">
        <v>9</v>
      </c>
      <c r="D2106" s="25">
        <v>113610.03</v>
      </c>
      <c r="E2106" s="25" t="str">
        <f t="shared" si="128"/>
        <v>#NA</v>
      </c>
      <c r="F2106" s="25">
        <f t="shared" si="129"/>
        <v>113610.03</v>
      </c>
      <c r="G2106" s="25" t="str">
        <f t="shared" si="130"/>
        <v>#NA</v>
      </c>
      <c r="H2106" s="25">
        <f t="shared" si="131"/>
        <v>113610.03</v>
      </c>
    </row>
    <row r="2107" spans="1:8" x14ac:dyDescent="0.45">
      <c r="A2107" s="27">
        <v>44110</v>
      </c>
      <c r="B2107" s="25" t="str">
        <f>VLOOKUP(A2107,holiday!A2107:G4212,6,FALSE)</f>
        <v>N</v>
      </c>
      <c r="C2107" s="25" t="s">
        <v>9</v>
      </c>
      <c r="D2107" s="25">
        <v>122607.56</v>
      </c>
      <c r="E2107" s="25" t="str">
        <f t="shared" si="128"/>
        <v>#NA</v>
      </c>
      <c r="F2107" s="25">
        <f t="shared" si="129"/>
        <v>122607.56</v>
      </c>
      <c r="G2107" s="25" t="str">
        <f t="shared" si="130"/>
        <v>#NA</v>
      </c>
      <c r="H2107" s="25">
        <f t="shared" si="131"/>
        <v>122607.56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0F241-327B-401F-9689-D469EB2FE86E}">
  <dimension ref="A1:H1048576"/>
  <sheetViews>
    <sheetView workbookViewId="0">
      <selection activeCell="I18" sqref="I18"/>
    </sheetView>
  </sheetViews>
  <sheetFormatPr defaultRowHeight="14.25" x14ac:dyDescent="0.45"/>
  <cols>
    <col min="1" max="1" width="23.06640625" bestFit="1" customWidth="1"/>
    <col min="2" max="2" width="13.46484375" bestFit="1" customWidth="1"/>
    <col min="6" max="6" width="17.46484375" customWidth="1"/>
  </cols>
  <sheetData>
    <row r="1" spans="1:8" x14ac:dyDescent="0.45">
      <c r="A1" t="s">
        <v>55</v>
      </c>
      <c r="B1" t="s">
        <v>67</v>
      </c>
      <c r="C1" t="s">
        <v>68</v>
      </c>
      <c r="E1" t="s">
        <v>55</v>
      </c>
      <c r="F1" t="s">
        <v>69</v>
      </c>
      <c r="G1" t="s">
        <v>70</v>
      </c>
    </row>
    <row r="2" spans="1:8" x14ac:dyDescent="0.45">
      <c r="A2">
        <v>26.9</v>
      </c>
      <c r="B2">
        <v>99635.03</v>
      </c>
      <c r="C2">
        <v>119313.73</v>
      </c>
      <c r="E2">
        <v>26.9</v>
      </c>
      <c r="F2">
        <v>99635.03</v>
      </c>
      <c r="G2">
        <v>13.3</v>
      </c>
      <c r="H2">
        <v>138666.10500000001</v>
      </c>
    </row>
    <row r="3" spans="1:8" x14ac:dyDescent="0.45">
      <c r="A3">
        <v>38.799999999999997</v>
      </c>
      <c r="B3">
        <v>129606.01</v>
      </c>
      <c r="C3">
        <v>121018.15</v>
      </c>
      <c r="E3">
        <v>38.799999999999997</v>
      </c>
      <c r="F3">
        <v>129606.01</v>
      </c>
      <c r="G3">
        <v>12</v>
      </c>
      <c r="H3">
        <v>142476.36499999999</v>
      </c>
    </row>
    <row r="4" spans="1:8" x14ac:dyDescent="0.45">
      <c r="A4">
        <v>38.200000000000003</v>
      </c>
      <c r="B4">
        <v>142300.54</v>
      </c>
      <c r="C4">
        <v>103822.97</v>
      </c>
      <c r="E4">
        <v>38.200000000000003</v>
      </c>
      <c r="F4">
        <v>142300.54</v>
      </c>
      <c r="G4">
        <v>13.5</v>
      </c>
      <c r="H4">
        <v>133822.70000000001</v>
      </c>
    </row>
    <row r="5" spans="1:8" x14ac:dyDescent="0.45">
      <c r="A5">
        <v>21.4</v>
      </c>
      <c r="B5">
        <v>104330.715</v>
      </c>
      <c r="C5">
        <v>100178.84</v>
      </c>
      <c r="E5">
        <v>21.4</v>
      </c>
      <c r="F5">
        <v>104330.715</v>
      </c>
      <c r="G5">
        <v>12.2</v>
      </c>
      <c r="H5">
        <v>128417.22</v>
      </c>
    </row>
    <row r="6" spans="1:8" x14ac:dyDescent="0.45">
      <c r="A6">
        <v>22</v>
      </c>
      <c r="B6">
        <v>118132.2</v>
      </c>
      <c r="C6">
        <v>118694.16</v>
      </c>
      <c r="E6">
        <v>22</v>
      </c>
      <c r="F6">
        <v>118132.2</v>
      </c>
      <c r="G6">
        <v>12.8</v>
      </c>
      <c r="H6">
        <v>123014.55499999999</v>
      </c>
    </row>
    <row r="7" spans="1:8" x14ac:dyDescent="0.45">
      <c r="A7">
        <v>26</v>
      </c>
      <c r="B7">
        <v>130672.485</v>
      </c>
      <c r="C7">
        <v>122880.13</v>
      </c>
      <c r="E7">
        <v>26</v>
      </c>
      <c r="F7">
        <v>130672.485</v>
      </c>
      <c r="G7">
        <v>13.5</v>
      </c>
      <c r="H7">
        <v>132571.32999999999</v>
      </c>
    </row>
    <row r="8" spans="1:8" x14ac:dyDescent="0.45">
      <c r="A8">
        <v>37.4</v>
      </c>
      <c r="B8">
        <v>153514.82</v>
      </c>
      <c r="C8">
        <v>117398.03</v>
      </c>
      <c r="E8">
        <v>37.4</v>
      </c>
      <c r="F8">
        <v>153514.82</v>
      </c>
      <c r="G8">
        <v>15.6</v>
      </c>
      <c r="H8">
        <v>132720.39499999999</v>
      </c>
    </row>
    <row r="9" spans="1:8" x14ac:dyDescent="0.45">
      <c r="A9">
        <v>28.2</v>
      </c>
      <c r="B9">
        <v>142015.655</v>
      </c>
      <c r="C9">
        <v>122279.425</v>
      </c>
      <c r="E9">
        <v>28.2</v>
      </c>
      <c r="F9">
        <v>142015.655</v>
      </c>
      <c r="G9">
        <v>16.3</v>
      </c>
      <c r="H9">
        <v>130547.735</v>
      </c>
    </row>
    <row r="10" spans="1:8" x14ac:dyDescent="0.45">
      <c r="A10">
        <v>18</v>
      </c>
      <c r="B10">
        <v>121801.155</v>
      </c>
      <c r="C10">
        <v>141837.005</v>
      </c>
      <c r="E10">
        <v>18</v>
      </c>
      <c r="F10">
        <v>121801.155</v>
      </c>
      <c r="G10">
        <v>14.2</v>
      </c>
      <c r="H10">
        <v>132583.64000000001</v>
      </c>
    </row>
    <row r="11" spans="1:8" x14ac:dyDescent="0.45">
      <c r="A11">
        <v>21.7</v>
      </c>
      <c r="B11">
        <v>103043.66</v>
      </c>
      <c r="C11">
        <v>132138.36499999999</v>
      </c>
      <c r="E11">
        <v>21.7</v>
      </c>
      <c r="F11">
        <v>103043.66</v>
      </c>
      <c r="G11">
        <v>17.100000000000001</v>
      </c>
      <c r="H11">
        <v>132105.75</v>
      </c>
    </row>
    <row r="12" spans="1:8" x14ac:dyDescent="0.45">
      <c r="A12">
        <v>27.5</v>
      </c>
      <c r="B12">
        <v>99865.755000000005</v>
      </c>
      <c r="C12">
        <v>112108.215</v>
      </c>
      <c r="E12">
        <v>27.5</v>
      </c>
      <c r="F12">
        <v>99865.755000000005</v>
      </c>
      <c r="G12">
        <v>16.399999999999999</v>
      </c>
      <c r="H12">
        <v>111590.65</v>
      </c>
    </row>
    <row r="13" spans="1:8" x14ac:dyDescent="0.45">
      <c r="A13">
        <v>31.3</v>
      </c>
      <c r="B13">
        <v>131261.125</v>
      </c>
      <c r="C13">
        <v>126813.075</v>
      </c>
      <c r="E13">
        <v>31.3</v>
      </c>
      <c r="F13">
        <v>131261.125</v>
      </c>
      <c r="G13">
        <v>18.2</v>
      </c>
      <c r="H13">
        <v>109935.33500000001</v>
      </c>
    </row>
    <row r="14" spans="1:8" x14ac:dyDescent="0.45">
      <c r="A14">
        <v>25.6</v>
      </c>
      <c r="B14">
        <v>126527.36</v>
      </c>
      <c r="C14">
        <v>145948.565</v>
      </c>
      <c r="E14">
        <v>25.6</v>
      </c>
      <c r="F14">
        <v>126527.36</v>
      </c>
      <c r="G14">
        <v>16</v>
      </c>
      <c r="H14">
        <v>127930.355</v>
      </c>
    </row>
    <row r="15" spans="1:8" x14ac:dyDescent="0.45">
      <c r="A15">
        <v>22.7</v>
      </c>
      <c r="B15">
        <v>119741.62</v>
      </c>
      <c r="C15">
        <v>149322.85</v>
      </c>
      <c r="E15">
        <v>22.7</v>
      </c>
      <c r="F15">
        <v>119741.62</v>
      </c>
      <c r="G15">
        <v>10.5</v>
      </c>
      <c r="H15">
        <v>140042.14499999999</v>
      </c>
    </row>
    <row r="16" spans="1:8" x14ac:dyDescent="0.45">
      <c r="A16">
        <v>20</v>
      </c>
      <c r="B16">
        <v>118411.22</v>
      </c>
      <c r="C16">
        <v>131376.78</v>
      </c>
      <c r="E16">
        <v>20</v>
      </c>
      <c r="F16">
        <v>118411.22</v>
      </c>
      <c r="G16">
        <v>11.3</v>
      </c>
      <c r="H16">
        <v>140205.29500000001</v>
      </c>
    </row>
    <row r="17" spans="1:8" x14ac:dyDescent="0.45">
      <c r="A17">
        <v>27.3</v>
      </c>
      <c r="B17">
        <v>116690.765</v>
      </c>
      <c r="C17">
        <v>136070.62</v>
      </c>
      <c r="E17">
        <v>27.3</v>
      </c>
      <c r="F17">
        <v>116690.765</v>
      </c>
      <c r="G17">
        <v>12.8</v>
      </c>
      <c r="H17">
        <v>140835.17499999999</v>
      </c>
    </row>
    <row r="18" spans="1:8" x14ac:dyDescent="0.45">
      <c r="A18">
        <v>25</v>
      </c>
      <c r="B18">
        <v>99371.31</v>
      </c>
      <c r="C18">
        <v>119692.02499999999</v>
      </c>
      <c r="E18">
        <v>25</v>
      </c>
      <c r="F18">
        <v>99371.31</v>
      </c>
      <c r="G18">
        <v>12.7</v>
      </c>
      <c r="H18">
        <v>144062.60999999999</v>
      </c>
    </row>
    <row r="19" spans="1:8" x14ac:dyDescent="0.45">
      <c r="A19">
        <v>19.5</v>
      </c>
      <c r="B19">
        <v>97728.75</v>
      </c>
      <c r="C19">
        <v>125287.71</v>
      </c>
      <c r="E19">
        <v>19.5</v>
      </c>
      <c r="F19">
        <v>97728.75</v>
      </c>
      <c r="G19">
        <v>14.9</v>
      </c>
      <c r="H19">
        <v>121119.265</v>
      </c>
    </row>
    <row r="20" spans="1:8" x14ac:dyDescent="0.45">
      <c r="A20">
        <v>23.6</v>
      </c>
      <c r="B20">
        <v>116883.15</v>
      </c>
      <c r="C20">
        <v>131832.63</v>
      </c>
      <c r="E20">
        <v>23.6</v>
      </c>
      <c r="F20">
        <v>116883.15</v>
      </c>
      <c r="G20">
        <v>15.8</v>
      </c>
      <c r="H20">
        <v>111165.955</v>
      </c>
    </row>
    <row r="21" spans="1:8" x14ac:dyDescent="0.45">
      <c r="A21">
        <v>30.4</v>
      </c>
      <c r="B21">
        <v>128968.125</v>
      </c>
      <c r="C21">
        <v>127666.01</v>
      </c>
      <c r="E21">
        <v>30.4</v>
      </c>
      <c r="F21">
        <v>128968.125</v>
      </c>
      <c r="G21">
        <v>14.8</v>
      </c>
      <c r="H21">
        <v>125959.75</v>
      </c>
    </row>
    <row r="22" spans="1:8" x14ac:dyDescent="0.45">
      <c r="A22">
        <v>33.1</v>
      </c>
      <c r="B22">
        <v>148702.505</v>
      </c>
      <c r="C22">
        <v>125972.765</v>
      </c>
      <c r="E22">
        <v>33.1</v>
      </c>
      <c r="F22">
        <v>148702.505</v>
      </c>
      <c r="G22">
        <v>15.8</v>
      </c>
      <c r="H22">
        <v>130141.22500000001</v>
      </c>
    </row>
    <row r="23" spans="1:8" x14ac:dyDescent="0.45">
      <c r="A23">
        <v>35.799999999999997</v>
      </c>
      <c r="B23">
        <v>153232.1</v>
      </c>
      <c r="C23">
        <v>139399.69</v>
      </c>
      <c r="E23">
        <v>35.799999999999997</v>
      </c>
      <c r="F23">
        <v>153232.1</v>
      </c>
      <c r="G23">
        <v>15.9</v>
      </c>
      <c r="H23">
        <v>127945.31</v>
      </c>
    </row>
    <row r="24" spans="1:8" x14ac:dyDescent="0.45">
      <c r="A24">
        <v>25</v>
      </c>
      <c r="B24">
        <v>138095.20000000001</v>
      </c>
      <c r="C24">
        <v>139465.67499999999</v>
      </c>
      <c r="E24">
        <v>25</v>
      </c>
      <c r="F24">
        <v>138095.20000000001</v>
      </c>
      <c r="G24">
        <v>18.100000000000001</v>
      </c>
      <c r="H24">
        <v>121914.44</v>
      </c>
    </row>
    <row r="25" spans="1:8" x14ac:dyDescent="0.45">
      <c r="A25">
        <v>26.3</v>
      </c>
      <c r="B25">
        <v>116310.59</v>
      </c>
      <c r="C25">
        <v>136283.03</v>
      </c>
      <c r="E25">
        <v>26.3</v>
      </c>
      <c r="F25">
        <v>116310.59</v>
      </c>
      <c r="G25">
        <v>18.100000000000001</v>
      </c>
      <c r="H25">
        <v>124640.09</v>
      </c>
    </row>
    <row r="26" spans="1:8" x14ac:dyDescent="0.45">
      <c r="A26">
        <v>22</v>
      </c>
      <c r="B26">
        <v>97959.46</v>
      </c>
      <c r="C26">
        <v>138016.35</v>
      </c>
      <c r="E26">
        <v>22</v>
      </c>
      <c r="F26">
        <v>97959.46</v>
      </c>
      <c r="G26">
        <v>14.9</v>
      </c>
      <c r="H26">
        <v>113755.18</v>
      </c>
    </row>
    <row r="27" spans="1:8" x14ac:dyDescent="0.45">
      <c r="A27">
        <v>19.8</v>
      </c>
      <c r="B27">
        <v>103769.48</v>
      </c>
      <c r="C27">
        <v>135255.815</v>
      </c>
      <c r="E27">
        <v>19.8</v>
      </c>
      <c r="F27">
        <v>103769.48</v>
      </c>
      <c r="G27">
        <v>15</v>
      </c>
      <c r="H27">
        <v>111034.745</v>
      </c>
    </row>
    <row r="28" spans="1:8" x14ac:dyDescent="0.45">
      <c r="A28">
        <v>19.100000000000001</v>
      </c>
      <c r="B28">
        <v>118393.31</v>
      </c>
      <c r="C28">
        <v>120263.515</v>
      </c>
      <c r="E28">
        <v>19.100000000000001</v>
      </c>
      <c r="F28">
        <v>118393.31</v>
      </c>
      <c r="G28">
        <v>16.3</v>
      </c>
      <c r="H28">
        <v>121520.57</v>
      </c>
    </row>
    <row r="29" spans="1:8" x14ac:dyDescent="0.45">
      <c r="A29">
        <v>25.4</v>
      </c>
      <c r="B29">
        <v>116763.72500000001</v>
      </c>
      <c r="C29">
        <v>130062.755</v>
      </c>
      <c r="E29">
        <v>25.4</v>
      </c>
      <c r="F29">
        <v>116763.72500000001</v>
      </c>
      <c r="G29">
        <v>17.2</v>
      </c>
      <c r="H29">
        <v>119321.855</v>
      </c>
    </row>
    <row r="30" spans="1:8" x14ac:dyDescent="0.45">
      <c r="A30">
        <v>18.100000000000001</v>
      </c>
      <c r="B30">
        <v>122346.33500000001</v>
      </c>
      <c r="C30">
        <v>131525.85500000001</v>
      </c>
      <c r="E30">
        <v>22.2</v>
      </c>
      <c r="F30">
        <v>119313.73</v>
      </c>
      <c r="G30">
        <v>12.7</v>
      </c>
      <c r="H30">
        <v>129884.75</v>
      </c>
    </row>
    <row r="31" spans="1:8" x14ac:dyDescent="0.45">
      <c r="A31">
        <v>19.100000000000001</v>
      </c>
      <c r="B31">
        <v>112187.715</v>
      </c>
      <c r="C31">
        <v>131069.4</v>
      </c>
      <c r="E31">
        <v>21</v>
      </c>
      <c r="F31">
        <v>121018.15</v>
      </c>
      <c r="G31">
        <v>15.7</v>
      </c>
      <c r="H31">
        <v>123490.855</v>
      </c>
    </row>
    <row r="32" spans="1:8" x14ac:dyDescent="0.45">
      <c r="A32">
        <v>22.7</v>
      </c>
      <c r="B32">
        <v>106418.66499999999</v>
      </c>
      <c r="C32">
        <v>116275.73</v>
      </c>
      <c r="E32">
        <v>20.2</v>
      </c>
      <c r="F32">
        <v>103822.97</v>
      </c>
      <c r="G32">
        <v>14.1</v>
      </c>
      <c r="H32">
        <v>125707.04</v>
      </c>
    </row>
    <row r="33" spans="1:8" x14ac:dyDescent="0.45">
      <c r="A33">
        <v>23.1</v>
      </c>
      <c r="B33">
        <v>123061.87</v>
      </c>
      <c r="C33">
        <v>103462.78</v>
      </c>
      <c r="E33">
        <v>19</v>
      </c>
      <c r="F33">
        <v>100178.84</v>
      </c>
      <c r="G33">
        <v>11.1</v>
      </c>
      <c r="H33">
        <v>127131.37</v>
      </c>
    </row>
    <row r="34" spans="1:8" x14ac:dyDescent="0.45">
      <c r="A34">
        <v>25.3</v>
      </c>
      <c r="B34">
        <v>125795.325</v>
      </c>
      <c r="C34">
        <v>123301.83500000001</v>
      </c>
      <c r="E34">
        <v>21.1</v>
      </c>
      <c r="F34">
        <v>118694.16</v>
      </c>
      <c r="G34">
        <v>11.5</v>
      </c>
      <c r="H34">
        <v>117125.065</v>
      </c>
    </row>
    <row r="35" spans="1:8" x14ac:dyDescent="0.45">
      <c r="A35">
        <v>29</v>
      </c>
      <c r="B35">
        <v>122042.265</v>
      </c>
      <c r="C35">
        <v>126750.29</v>
      </c>
      <c r="E35">
        <v>20</v>
      </c>
      <c r="F35">
        <v>122880.13</v>
      </c>
      <c r="G35">
        <v>12.4</v>
      </c>
      <c r="H35">
        <v>134984.79</v>
      </c>
    </row>
    <row r="36" spans="1:8" x14ac:dyDescent="0.45">
      <c r="A36">
        <v>17.2</v>
      </c>
      <c r="B36">
        <v>113838.41</v>
      </c>
      <c r="C36">
        <v>120764.185</v>
      </c>
      <c r="E36">
        <v>19</v>
      </c>
      <c r="F36">
        <v>117398.03</v>
      </c>
      <c r="G36">
        <v>13</v>
      </c>
      <c r="H36">
        <v>138437.85500000001</v>
      </c>
    </row>
    <row r="37" spans="1:8" x14ac:dyDescent="0.45">
      <c r="A37">
        <v>20.9</v>
      </c>
      <c r="B37">
        <v>98891.06</v>
      </c>
      <c r="C37">
        <v>114967.345</v>
      </c>
      <c r="E37">
        <v>24.2</v>
      </c>
      <c r="F37">
        <v>122279.425</v>
      </c>
      <c r="G37">
        <v>14.5</v>
      </c>
      <c r="H37">
        <v>129322.31</v>
      </c>
    </row>
    <row r="38" spans="1:8" x14ac:dyDescent="0.45">
      <c r="A38">
        <v>23.5</v>
      </c>
      <c r="B38">
        <v>103999.17</v>
      </c>
      <c r="C38">
        <v>117053.75</v>
      </c>
      <c r="E38">
        <v>35.700000000000003</v>
      </c>
      <c r="F38">
        <v>141837.005</v>
      </c>
      <c r="G38">
        <v>20.7</v>
      </c>
      <c r="H38">
        <v>119044.425</v>
      </c>
    </row>
    <row r="39" spans="1:8" x14ac:dyDescent="0.45">
      <c r="A39">
        <v>18.5</v>
      </c>
      <c r="B39">
        <v>103685.45</v>
      </c>
      <c r="C39">
        <v>108344.575</v>
      </c>
      <c r="E39">
        <v>35</v>
      </c>
      <c r="F39">
        <v>132138.36499999999</v>
      </c>
      <c r="G39">
        <v>17.600000000000001</v>
      </c>
      <c r="H39">
        <v>118809.08</v>
      </c>
    </row>
    <row r="40" spans="1:8" x14ac:dyDescent="0.45">
      <c r="A40">
        <v>18.399999999999999</v>
      </c>
      <c r="B40">
        <v>107383.37</v>
      </c>
      <c r="C40">
        <v>106348.78</v>
      </c>
      <c r="E40">
        <v>21.5</v>
      </c>
      <c r="F40">
        <v>112108.215</v>
      </c>
      <c r="G40">
        <v>19.3</v>
      </c>
      <c r="H40">
        <v>100166.88499999999</v>
      </c>
    </row>
    <row r="41" spans="1:8" x14ac:dyDescent="0.45">
      <c r="A41">
        <v>17.3</v>
      </c>
      <c r="B41">
        <v>120235.505</v>
      </c>
      <c r="C41">
        <v>108282.48</v>
      </c>
      <c r="E41">
        <v>28.3</v>
      </c>
      <c r="F41">
        <v>126813.075</v>
      </c>
      <c r="G41">
        <v>19.8</v>
      </c>
      <c r="H41">
        <v>98917.175000000003</v>
      </c>
    </row>
    <row r="42" spans="1:8" x14ac:dyDescent="0.45">
      <c r="A42">
        <v>17.7</v>
      </c>
      <c r="B42">
        <v>122129.77499999999</v>
      </c>
      <c r="C42">
        <v>125828.53</v>
      </c>
      <c r="E42">
        <v>27.8</v>
      </c>
      <c r="F42">
        <v>145948.565</v>
      </c>
      <c r="G42">
        <v>12.5</v>
      </c>
      <c r="H42">
        <v>121605.395</v>
      </c>
    </row>
    <row r="43" spans="1:8" x14ac:dyDescent="0.45">
      <c r="A43">
        <v>19.100000000000001</v>
      </c>
      <c r="B43">
        <v>123990.76</v>
      </c>
      <c r="C43">
        <v>124418.41499999999</v>
      </c>
      <c r="E43">
        <v>26.8</v>
      </c>
      <c r="F43">
        <v>149322.85</v>
      </c>
      <c r="G43">
        <v>15.7</v>
      </c>
      <c r="H43">
        <v>119645.18</v>
      </c>
    </row>
    <row r="44" spans="1:8" x14ac:dyDescent="0.45">
      <c r="A44">
        <v>18.7</v>
      </c>
      <c r="B44">
        <v>121753.11500000001</v>
      </c>
      <c r="C44">
        <v>121683.65</v>
      </c>
      <c r="E44">
        <v>21.9</v>
      </c>
      <c r="F44">
        <v>131376.78</v>
      </c>
      <c r="G44">
        <v>22</v>
      </c>
      <c r="H44">
        <v>113547.67</v>
      </c>
    </row>
    <row r="45" spans="1:8" x14ac:dyDescent="0.45">
      <c r="A45">
        <v>23.7</v>
      </c>
      <c r="B45">
        <v>110034.16499999999</v>
      </c>
      <c r="C45">
        <v>120929.815</v>
      </c>
      <c r="E45">
        <v>32.4</v>
      </c>
      <c r="F45">
        <v>136070.62</v>
      </c>
      <c r="G45">
        <v>19.899999999999999</v>
      </c>
      <c r="H45">
        <v>109327.46</v>
      </c>
    </row>
    <row r="46" spans="1:8" x14ac:dyDescent="0.45">
      <c r="A46">
        <v>18.3</v>
      </c>
      <c r="B46">
        <v>103760.22500000001</v>
      </c>
      <c r="C46">
        <v>108738.82</v>
      </c>
      <c r="E46">
        <v>25.1</v>
      </c>
      <c r="F46">
        <v>119692.02499999999</v>
      </c>
      <c r="G46">
        <v>17.3</v>
      </c>
      <c r="H46">
        <v>114865.645</v>
      </c>
    </row>
    <row r="47" spans="1:8" x14ac:dyDescent="0.45">
      <c r="A47">
        <v>19.100000000000001</v>
      </c>
      <c r="B47">
        <v>125107.78</v>
      </c>
      <c r="C47">
        <v>100170.295</v>
      </c>
      <c r="E47">
        <v>34.4</v>
      </c>
      <c r="F47">
        <v>125287.71</v>
      </c>
      <c r="G47">
        <v>16.600000000000001</v>
      </c>
      <c r="H47">
        <v>105534.01</v>
      </c>
    </row>
    <row r="48" spans="1:8" x14ac:dyDescent="0.45">
      <c r="A48">
        <v>16.899999999999999</v>
      </c>
      <c r="B48">
        <v>135562.07500000001</v>
      </c>
      <c r="C48">
        <v>123787.075</v>
      </c>
      <c r="E48">
        <v>24.6</v>
      </c>
      <c r="F48">
        <v>131832.63</v>
      </c>
      <c r="G48">
        <v>19.2</v>
      </c>
      <c r="H48">
        <v>95865.14</v>
      </c>
    </row>
    <row r="49" spans="1:8" x14ac:dyDescent="0.45">
      <c r="A49">
        <v>14.1</v>
      </c>
      <c r="B49">
        <v>124587.43</v>
      </c>
      <c r="C49">
        <v>125600.86</v>
      </c>
      <c r="E49">
        <v>20.6</v>
      </c>
      <c r="F49">
        <v>127666.01</v>
      </c>
      <c r="G49">
        <v>22.9</v>
      </c>
      <c r="H49">
        <v>99778.2</v>
      </c>
    </row>
    <row r="50" spans="1:8" x14ac:dyDescent="0.45">
      <c r="A50">
        <v>14.5</v>
      </c>
      <c r="B50">
        <v>119277.48</v>
      </c>
      <c r="C50">
        <v>127975.815</v>
      </c>
      <c r="E50">
        <v>21.2</v>
      </c>
      <c r="F50">
        <v>125972.765</v>
      </c>
      <c r="G50">
        <v>19.899999999999999</v>
      </c>
      <c r="H50">
        <v>112421.09</v>
      </c>
    </row>
    <row r="51" spans="1:8" x14ac:dyDescent="0.45">
      <c r="A51">
        <v>12.3</v>
      </c>
      <c r="B51">
        <v>139468.155</v>
      </c>
      <c r="C51">
        <v>128319.45</v>
      </c>
      <c r="E51">
        <v>26.9</v>
      </c>
      <c r="F51">
        <v>139399.69</v>
      </c>
      <c r="G51">
        <v>15.6</v>
      </c>
      <c r="H51">
        <v>112140.47</v>
      </c>
    </row>
    <row r="52" spans="1:8" x14ac:dyDescent="0.45">
      <c r="A52">
        <v>14.2</v>
      </c>
      <c r="B52">
        <v>143170.05499999999</v>
      </c>
      <c r="C52">
        <v>119491.32</v>
      </c>
      <c r="E52">
        <v>25.3</v>
      </c>
      <c r="F52">
        <v>139465.67499999999</v>
      </c>
      <c r="G52">
        <v>21.4</v>
      </c>
      <c r="H52">
        <v>109328.33500000001</v>
      </c>
    </row>
    <row r="53" spans="1:8" x14ac:dyDescent="0.45">
      <c r="A53">
        <v>15</v>
      </c>
      <c r="B53">
        <v>138931</v>
      </c>
      <c r="C53">
        <v>106754.8</v>
      </c>
      <c r="E53">
        <v>36.1</v>
      </c>
      <c r="F53">
        <v>136283.03</v>
      </c>
      <c r="G53">
        <v>19.399999999999999</v>
      </c>
      <c r="H53">
        <v>106643.05</v>
      </c>
    </row>
    <row r="54" spans="1:8" x14ac:dyDescent="0.45">
      <c r="A54">
        <v>11.9</v>
      </c>
      <c r="B54">
        <v>138972.42499999999</v>
      </c>
      <c r="C54">
        <v>106555.03</v>
      </c>
      <c r="E54">
        <v>35.299999999999997</v>
      </c>
      <c r="F54">
        <v>138016.35</v>
      </c>
      <c r="G54">
        <v>16</v>
      </c>
      <c r="H54">
        <v>111644.6</v>
      </c>
    </row>
    <row r="55" spans="1:8" x14ac:dyDescent="0.45">
      <c r="A55">
        <v>12</v>
      </c>
      <c r="B55">
        <v>145713.81</v>
      </c>
      <c r="C55">
        <v>122810.05</v>
      </c>
      <c r="E55">
        <v>29.3</v>
      </c>
      <c r="F55">
        <v>135255.815</v>
      </c>
      <c r="G55">
        <v>17.2</v>
      </c>
      <c r="H55">
        <v>96225.91</v>
      </c>
    </row>
    <row r="56" spans="1:8" x14ac:dyDescent="0.45">
      <c r="A56">
        <v>10.6</v>
      </c>
      <c r="B56">
        <v>130073.27</v>
      </c>
      <c r="C56">
        <v>123234.935</v>
      </c>
      <c r="E56">
        <v>20.100000000000001</v>
      </c>
      <c r="F56">
        <v>120263.515</v>
      </c>
      <c r="G56">
        <v>16.600000000000001</v>
      </c>
      <c r="H56">
        <v>107196.61</v>
      </c>
    </row>
    <row r="57" spans="1:8" x14ac:dyDescent="0.45">
      <c r="A57">
        <v>14.9</v>
      </c>
      <c r="B57">
        <v>117312.925</v>
      </c>
      <c r="C57">
        <v>122268.86</v>
      </c>
      <c r="E57">
        <v>27</v>
      </c>
      <c r="F57">
        <v>130062.755</v>
      </c>
      <c r="G57">
        <v>15.8</v>
      </c>
      <c r="H57">
        <v>113008.77</v>
      </c>
    </row>
    <row r="58" spans="1:8" x14ac:dyDescent="0.45">
      <c r="A58">
        <v>11.5</v>
      </c>
      <c r="B58">
        <v>143176.33499999999</v>
      </c>
      <c r="C58">
        <v>121998.2</v>
      </c>
      <c r="E58">
        <v>23.2</v>
      </c>
      <c r="F58">
        <v>131525.85500000001</v>
      </c>
      <c r="G58">
        <v>22.8</v>
      </c>
      <c r="H58">
        <v>110807.72</v>
      </c>
    </row>
    <row r="59" spans="1:8" x14ac:dyDescent="0.45">
      <c r="A59">
        <v>14.2</v>
      </c>
      <c r="B59">
        <v>143984.39000000001</v>
      </c>
      <c r="C59">
        <v>127793.38</v>
      </c>
      <c r="E59">
        <v>24.3</v>
      </c>
      <c r="F59">
        <v>131069.4</v>
      </c>
      <c r="G59">
        <v>15.5</v>
      </c>
      <c r="H59">
        <v>115643.44</v>
      </c>
    </row>
    <row r="60" spans="1:8" x14ac:dyDescent="0.45">
      <c r="A60">
        <v>14.8</v>
      </c>
      <c r="B60">
        <v>141696.29500000001</v>
      </c>
      <c r="C60">
        <v>126673.935</v>
      </c>
      <c r="E60">
        <v>32.299999999999997</v>
      </c>
      <c r="F60">
        <v>116275.73</v>
      </c>
      <c r="G60">
        <v>18.7</v>
      </c>
      <c r="H60">
        <v>112335.7</v>
      </c>
    </row>
    <row r="61" spans="1:8" x14ac:dyDescent="0.45">
      <c r="A61">
        <v>13.4</v>
      </c>
      <c r="B61">
        <v>141994.375</v>
      </c>
      <c r="C61">
        <v>126937.94</v>
      </c>
      <c r="E61">
        <v>20.8</v>
      </c>
      <c r="F61">
        <v>103462.78</v>
      </c>
      <c r="G61">
        <v>26.3</v>
      </c>
      <c r="H61">
        <v>93384</v>
      </c>
    </row>
    <row r="62" spans="1:8" x14ac:dyDescent="0.45">
      <c r="A62">
        <v>14.3</v>
      </c>
      <c r="B62">
        <v>136884.095</v>
      </c>
      <c r="C62">
        <v>131031.41499999999</v>
      </c>
      <c r="E62">
        <v>23</v>
      </c>
      <c r="F62">
        <v>123301.83500000001</v>
      </c>
      <c r="G62">
        <v>22</v>
      </c>
      <c r="H62">
        <v>86891.23</v>
      </c>
    </row>
    <row r="63" spans="1:8" x14ac:dyDescent="0.45">
      <c r="A63">
        <v>13.1</v>
      </c>
      <c r="B63">
        <v>123971.705</v>
      </c>
      <c r="C63">
        <v>109763.985</v>
      </c>
      <c r="E63">
        <v>22.7</v>
      </c>
      <c r="F63">
        <v>126750.29</v>
      </c>
      <c r="G63">
        <v>19.8</v>
      </c>
      <c r="H63">
        <v>100977.95</v>
      </c>
    </row>
    <row r="64" spans="1:8" x14ac:dyDescent="0.45">
      <c r="A64">
        <v>12.3</v>
      </c>
      <c r="B64">
        <v>124790.69500000001</v>
      </c>
      <c r="C64">
        <v>107160.54</v>
      </c>
      <c r="E64">
        <v>23.5</v>
      </c>
      <c r="F64">
        <v>120764.185</v>
      </c>
      <c r="G64">
        <v>18.899999999999999</v>
      </c>
      <c r="H64">
        <v>103200.64</v>
      </c>
    </row>
    <row r="65" spans="1:8" x14ac:dyDescent="0.45">
      <c r="A65">
        <v>12.7</v>
      </c>
      <c r="B65">
        <v>138680.33499999999</v>
      </c>
      <c r="C65">
        <v>126696.19</v>
      </c>
      <c r="E65">
        <v>18.600000000000001</v>
      </c>
      <c r="F65">
        <v>114967.345</v>
      </c>
      <c r="G65">
        <v>15.1</v>
      </c>
      <c r="H65">
        <v>112412.44500000001</v>
      </c>
    </row>
    <row r="66" spans="1:8" x14ac:dyDescent="0.45">
      <c r="A66">
        <v>14.7</v>
      </c>
      <c r="B66">
        <v>130764.58500000001</v>
      </c>
      <c r="C66">
        <v>127973.58500000001</v>
      </c>
      <c r="E66">
        <v>21.1</v>
      </c>
      <c r="F66">
        <v>117053.75</v>
      </c>
      <c r="G66">
        <v>15</v>
      </c>
      <c r="H66">
        <v>117535.715</v>
      </c>
    </row>
    <row r="67" spans="1:8" x14ac:dyDescent="0.45">
      <c r="A67">
        <v>21.3</v>
      </c>
      <c r="B67">
        <v>112377.185</v>
      </c>
      <c r="C67">
        <v>128598.495</v>
      </c>
      <c r="E67">
        <v>22.6</v>
      </c>
      <c r="F67">
        <v>108344.575</v>
      </c>
      <c r="G67">
        <v>11.9</v>
      </c>
      <c r="H67">
        <v>126354.68</v>
      </c>
    </row>
    <row r="68" spans="1:8" x14ac:dyDescent="0.45">
      <c r="A68">
        <v>22.9</v>
      </c>
      <c r="B68">
        <v>103708.925</v>
      </c>
      <c r="C68">
        <v>126483.80499999999</v>
      </c>
      <c r="E68">
        <v>24.4</v>
      </c>
      <c r="F68">
        <v>106348.78</v>
      </c>
      <c r="G68">
        <v>13.4</v>
      </c>
      <c r="H68">
        <v>106694.965</v>
      </c>
    </row>
    <row r="69" spans="1:8" x14ac:dyDescent="0.45">
      <c r="A69">
        <v>18.100000000000001</v>
      </c>
      <c r="B69">
        <v>120096.71</v>
      </c>
      <c r="C69">
        <v>126230.785</v>
      </c>
      <c r="E69">
        <v>23.8</v>
      </c>
      <c r="F69">
        <v>108282.48</v>
      </c>
      <c r="G69">
        <v>13.4</v>
      </c>
      <c r="H69">
        <v>101703.49</v>
      </c>
    </row>
    <row r="70" spans="1:8" x14ac:dyDescent="0.45">
      <c r="A70">
        <v>12.7</v>
      </c>
      <c r="B70">
        <v>127755.095</v>
      </c>
      <c r="C70">
        <v>111803.625</v>
      </c>
      <c r="E70">
        <v>21.7</v>
      </c>
      <c r="F70">
        <v>125828.53</v>
      </c>
      <c r="G70">
        <v>13.6</v>
      </c>
      <c r="H70">
        <v>114651.14</v>
      </c>
    </row>
    <row r="71" spans="1:8" x14ac:dyDescent="0.45">
      <c r="A71">
        <v>12.6</v>
      </c>
      <c r="B71">
        <v>131866.73000000001</v>
      </c>
      <c r="C71">
        <v>108217.82</v>
      </c>
      <c r="E71">
        <v>23.8</v>
      </c>
      <c r="F71">
        <v>124418.41499999999</v>
      </c>
      <c r="G71">
        <v>21</v>
      </c>
      <c r="H71">
        <v>112076.46</v>
      </c>
    </row>
    <row r="72" spans="1:8" x14ac:dyDescent="0.45">
      <c r="A72">
        <v>14.3</v>
      </c>
      <c r="B72">
        <v>130937.625</v>
      </c>
      <c r="C72">
        <v>127855.22</v>
      </c>
      <c r="E72">
        <v>19.899999999999999</v>
      </c>
      <c r="F72">
        <v>121683.65</v>
      </c>
      <c r="G72">
        <v>19.399999999999999</v>
      </c>
      <c r="H72">
        <v>113620.21</v>
      </c>
    </row>
    <row r="73" spans="1:8" x14ac:dyDescent="0.45">
      <c r="A73">
        <v>19.100000000000001</v>
      </c>
      <c r="B73">
        <v>124278.93</v>
      </c>
      <c r="C73">
        <v>132642.14000000001</v>
      </c>
      <c r="E73">
        <v>20.399999999999999</v>
      </c>
      <c r="F73">
        <v>120929.815</v>
      </c>
      <c r="G73">
        <v>19.5</v>
      </c>
      <c r="H73">
        <v>106641.79</v>
      </c>
    </row>
    <row r="74" spans="1:8" x14ac:dyDescent="0.45">
      <c r="A74">
        <v>17.899999999999999</v>
      </c>
      <c r="B74">
        <v>111064.49</v>
      </c>
      <c r="C74">
        <v>132814.61499999999</v>
      </c>
      <c r="E74">
        <v>30.1</v>
      </c>
      <c r="F74">
        <v>108738.82</v>
      </c>
      <c r="G74">
        <v>26</v>
      </c>
      <c r="H74">
        <v>99585.835000000006</v>
      </c>
    </row>
    <row r="75" spans="1:8" x14ac:dyDescent="0.45">
      <c r="A75">
        <v>20.2</v>
      </c>
      <c r="B75">
        <v>106431.815</v>
      </c>
      <c r="C75">
        <v>132669.57999999999</v>
      </c>
      <c r="E75">
        <v>18.3</v>
      </c>
      <c r="F75">
        <v>100170.295</v>
      </c>
      <c r="G75">
        <v>29.4</v>
      </c>
      <c r="H75">
        <v>92277.024999999994</v>
      </c>
    </row>
    <row r="76" spans="1:8" x14ac:dyDescent="0.45">
      <c r="A76">
        <v>21.4</v>
      </c>
      <c r="B76">
        <v>121796.715</v>
      </c>
      <c r="C76">
        <v>126304.44500000001</v>
      </c>
      <c r="E76">
        <v>25.5</v>
      </c>
      <c r="F76">
        <v>123787.075</v>
      </c>
      <c r="G76">
        <v>29.5</v>
      </c>
      <c r="H76">
        <v>94081.565000000002</v>
      </c>
    </row>
    <row r="77" spans="1:8" x14ac:dyDescent="0.45">
      <c r="A77">
        <v>16.899999999999999</v>
      </c>
      <c r="B77">
        <v>126691.8</v>
      </c>
      <c r="C77">
        <v>108487.97500000001</v>
      </c>
      <c r="E77">
        <v>26.2</v>
      </c>
      <c r="F77">
        <v>125600.86</v>
      </c>
      <c r="G77">
        <v>12.7</v>
      </c>
      <c r="H77">
        <v>113610.03</v>
      </c>
    </row>
    <row r="78" spans="1:8" x14ac:dyDescent="0.45">
      <c r="A78">
        <v>15.9</v>
      </c>
      <c r="B78">
        <v>129641.245</v>
      </c>
      <c r="C78">
        <v>109233.34</v>
      </c>
      <c r="E78">
        <v>24.4</v>
      </c>
      <c r="F78">
        <v>127975.815</v>
      </c>
      <c r="G78">
        <v>12.6</v>
      </c>
      <c r="H78">
        <v>122607.56</v>
      </c>
    </row>
    <row r="79" spans="1:8" x14ac:dyDescent="0.45">
      <c r="A79">
        <v>21.6</v>
      </c>
      <c r="B79">
        <v>124356.41499999999</v>
      </c>
      <c r="C79">
        <v>122375.47</v>
      </c>
      <c r="E79">
        <v>33.5</v>
      </c>
      <c r="F79">
        <v>128319.45</v>
      </c>
    </row>
    <row r="80" spans="1:8" x14ac:dyDescent="0.45">
      <c r="A80">
        <v>28.6</v>
      </c>
      <c r="B80">
        <v>107544.145</v>
      </c>
      <c r="C80">
        <v>123734.86500000001</v>
      </c>
      <c r="E80">
        <v>19.600000000000001</v>
      </c>
      <c r="F80">
        <v>119491.32</v>
      </c>
    </row>
    <row r="81" spans="1:6" x14ac:dyDescent="0.45">
      <c r="A81">
        <v>31.3</v>
      </c>
      <c r="B81">
        <v>100598.55</v>
      </c>
      <c r="C81">
        <v>129121.86</v>
      </c>
      <c r="E81">
        <v>22.7</v>
      </c>
      <c r="F81">
        <v>106754.8</v>
      </c>
    </row>
    <row r="82" spans="1:6" x14ac:dyDescent="0.45">
      <c r="A82">
        <v>24.9</v>
      </c>
      <c r="B82">
        <v>103828.88</v>
      </c>
      <c r="C82">
        <v>131237.185</v>
      </c>
      <c r="E82">
        <v>28.8</v>
      </c>
      <c r="F82">
        <v>106555.03</v>
      </c>
    </row>
    <row r="83" spans="1:6" x14ac:dyDescent="0.45">
      <c r="A83">
        <v>34.4</v>
      </c>
      <c r="B83">
        <v>125194.87</v>
      </c>
      <c r="C83">
        <v>131138.73000000001</v>
      </c>
      <c r="E83">
        <v>27</v>
      </c>
      <c r="F83">
        <v>122810.05</v>
      </c>
    </row>
    <row r="84" spans="1:6" x14ac:dyDescent="0.45">
      <c r="A84">
        <v>35.4</v>
      </c>
      <c r="B84">
        <v>158052.89000000001</v>
      </c>
      <c r="C84">
        <v>108377.05</v>
      </c>
      <c r="E84">
        <v>15.3</v>
      </c>
      <c r="F84">
        <v>123234.935</v>
      </c>
    </row>
    <row r="85" spans="1:6" x14ac:dyDescent="0.45">
      <c r="A85">
        <v>41.2</v>
      </c>
      <c r="B85">
        <v>154924.89000000001</v>
      </c>
      <c r="C85">
        <v>103811.28</v>
      </c>
      <c r="E85">
        <v>20.399999999999999</v>
      </c>
      <c r="F85">
        <v>122268.86</v>
      </c>
    </row>
    <row r="86" spans="1:6" x14ac:dyDescent="0.45">
      <c r="A86">
        <v>37.799999999999997</v>
      </c>
      <c r="B86">
        <v>133421.03</v>
      </c>
      <c r="C86">
        <v>123740.245</v>
      </c>
      <c r="E86">
        <v>18</v>
      </c>
      <c r="F86">
        <v>121998.2</v>
      </c>
    </row>
    <row r="87" spans="1:6" x14ac:dyDescent="0.45">
      <c r="A87">
        <v>20.2</v>
      </c>
      <c r="B87">
        <v>113802.21</v>
      </c>
      <c r="C87">
        <v>129312.58</v>
      </c>
      <c r="E87">
        <v>18.100000000000001</v>
      </c>
      <c r="F87">
        <v>122346.33500000001</v>
      </c>
    </row>
    <row r="88" spans="1:6" x14ac:dyDescent="0.45">
      <c r="A88">
        <v>22.8</v>
      </c>
      <c r="B88">
        <v>119477.515</v>
      </c>
      <c r="C88">
        <v>136903.26999999999</v>
      </c>
      <c r="E88">
        <v>19.100000000000001</v>
      </c>
      <c r="F88">
        <v>112187.715</v>
      </c>
    </row>
    <row r="89" spans="1:6" x14ac:dyDescent="0.45">
      <c r="A89">
        <v>26</v>
      </c>
      <c r="B89">
        <v>126553.11500000001</v>
      </c>
      <c r="C89">
        <v>135217.65</v>
      </c>
      <c r="E89">
        <v>22.7</v>
      </c>
      <c r="F89">
        <v>106418.66499999999</v>
      </c>
    </row>
    <row r="90" spans="1:6" x14ac:dyDescent="0.45">
      <c r="A90">
        <v>34.6</v>
      </c>
      <c r="B90">
        <v>134583.25</v>
      </c>
      <c r="C90">
        <v>135172.41</v>
      </c>
      <c r="E90">
        <v>23.1</v>
      </c>
      <c r="F90">
        <v>123061.87</v>
      </c>
    </row>
    <row r="91" spans="1:6" x14ac:dyDescent="0.45">
      <c r="A91">
        <v>34.1</v>
      </c>
      <c r="B91">
        <v>119950.37</v>
      </c>
      <c r="C91">
        <v>117136.63</v>
      </c>
      <c r="E91">
        <v>25.3</v>
      </c>
      <c r="F91">
        <v>125795.325</v>
      </c>
    </row>
    <row r="92" spans="1:6" x14ac:dyDescent="0.45">
      <c r="A92">
        <v>20</v>
      </c>
      <c r="B92">
        <v>95093.294999999998</v>
      </c>
      <c r="C92">
        <v>111897.08500000001</v>
      </c>
      <c r="E92">
        <v>29</v>
      </c>
      <c r="F92">
        <v>122042.265</v>
      </c>
    </row>
    <row r="93" spans="1:6" x14ac:dyDescent="0.45">
      <c r="A93">
        <v>19.399999999999999</v>
      </c>
      <c r="B93">
        <v>96394.94</v>
      </c>
      <c r="C93">
        <v>127524.8</v>
      </c>
      <c r="E93">
        <v>17.2</v>
      </c>
      <c r="F93">
        <v>113838.41</v>
      </c>
    </row>
    <row r="94" spans="1:6" x14ac:dyDescent="0.45">
      <c r="A94">
        <v>20.8</v>
      </c>
      <c r="B94">
        <v>100048.44</v>
      </c>
      <c r="C94">
        <v>133235.48000000001</v>
      </c>
      <c r="E94">
        <v>20.9</v>
      </c>
      <c r="F94">
        <v>98891.06</v>
      </c>
    </row>
    <row r="95" spans="1:6" x14ac:dyDescent="0.45">
      <c r="A95">
        <v>23.9</v>
      </c>
      <c r="B95">
        <v>111647.54</v>
      </c>
      <c r="C95">
        <v>127522.71</v>
      </c>
      <c r="E95">
        <v>23.5</v>
      </c>
      <c r="F95">
        <v>103999.17</v>
      </c>
    </row>
    <row r="96" spans="1:6" x14ac:dyDescent="0.45">
      <c r="A96">
        <v>34.700000000000003</v>
      </c>
      <c r="B96">
        <v>128552.13499999999</v>
      </c>
      <c r="C96">
        <v>135361.19500000001</v>
      </c>
      <c r="E96">
        <v>18.5</v>
      </c>
      <c r="F96">
        <v>103685.45</v>
      </c>
    </row>
    <row r="97" spans="1:6" x14ac:dyDescent="0.45">
      <c r="A97">
        <v>39.700000000000003</v>
      </c>
      <c r="B97">
        <v>146473.83499999999</v>
      </c>
      <c r="C97">
        <v>133422.46</v>
      </c>
      <c r="E97">
        <v>18.399999999999999</v>
      </c>
      <c r="F97">
        <v>107383.37</v>
      </c>
    </row>
    <row r="98" spans="1:6" x14ac:dyDescent="0.45">
      <c r="A98">
        <v>24.2</v>
      </c>
      <c r="B98">
        <v>116040.925</v>
      </c>
      <c r="C98">
        <v>119331.85</v>
      </c>
      <c r="E98">
        <v>17.3</v>
      </c>
      <c r="F98">
        <v>120235.505</v>
      </c>
    </row>
    <row r="99" spans="1:6" x14ac:dyDescent="0.45">
      <c r="A99">
        <v>27.6</v>
      </c>
      <c r="B99">
        <v>99622.64</v>
      </c>
      <c r="C99">
        <v>118783.08500000001</v>
      </c>
      <c r="E99">
        <v>17.7</v>
      </c>
      <c r="F99">
        <v>122129.77499999999</v>
      </c>
    </row>
    <row r="100" spans="1:6" x14ac:dyDescent="0.45">
      <c r="A100">
        <v>27.1</v>
      </c>
      <c r="B100">
        <v>97656.445000000007</v>
      </c>
      <c r="C100">
        <v>136690.92000000001</v>
      </c>
      <c r="E100">
        <v>19.100000000000001</v>
      </c>
      <c r="F100">
        <v>123990.76</v>
      </c>
    </row>
    <row r="101" spans="1:6" x14ac:dyDescent="0.45">
      <c r="A101">
        <v>26</v>
      </c>
      <c r="B101">
        <v>110932.505</v>
      </c>
      <c r="C101">
        <v>140886.995</v>
      </c>
      <c r="E101">
        <v>18.7</v>
      </c>
      <c r="F101">
        <v>121753.11500000001</v>
      </c>
    </row>
    <row r="102" spans="1:6" x14ac:dyDescent="0.45">
      <c r="A102">
        <v>25.7</v>
      </c>
      <c r="B102">
        <v>117873.58</v>
      </c>
      <c r="C102">
        <v>133103.37</v>
      </c>
      <c r="E102">
        <v>23.7</v>
      </c>
      <c r="F102">
        <v>110034.16499999999</v>
      </c>
    </row>
    <row r="103" spans="1:6" x14ac:dyDescent="0.45">
      <c r="A103">
        <v>25.7</v>
      </c>
      <c r="B103">
        <v>115064.265</v>
      </c>
      <c r="C103">
        <v>127900.235</v>
      </c>
      <c r="E103">
        <v>18.3</v>
      </c>
      <c r="F103">
        <v>103760.22500000001</v>
      </c>
    </row>
    <row r="104" spans="1:6" x14ac:dyDescent="0.45">
      <c r="A104">
        <v>21.3</v>
      </c>
      <c r="B104">
        <v>112392.69500000001</v>
      </c>
      <c r="C104">
        <v>132338.94</v>
      </c>
      <c r="E104">
        <v>19.100000000000001</v>
      </c>
      <c r="F104">
        <v>125107.78</v>
      </c>
    </row>
    <row r="105" spans="1:6" x14ac:dyDescent="0.45">
      <c r="A105">
        <v>20.6</v>
      </c>
      <c r="B105">
        <v>111879.54</v>
      </c>
      <c r="C105">
        <v>114669.79</v>
      </c>
      <c r="E105">
        <v>24.7</v>
      </c>
      <c r="F105">
        <v>127793.38</v>
      </c>
    </row>
    <row r="106" spans="1:6" x14ac:dyDescent="0.45">
      <c r="A106">
        <v>21.4</v>
      </c>
      <c r="B106">
        <v>105482.69500000001</v>
      </c>
      <c r="C106">
        <v>113261.26</v>
      </c>
      <c r="E106">
        <v>27.6</v>
      </c>
      <c r="F106">
        <v>126673.935</v>
      </c>
    </row>
    <row r="107" spans="1:6" x14ac:dyDescent="0.45">
      <c r="A107">
        <v>31.5</v>
      </c>
      <c r="B107">
        <v>113049.145</v>
      </c>
      <c r="C107">
        <v>140919.995</v>
      </c>
      <c r="E107">
        <v>17.8</v>
      </c>
      <c r="F107">
        <v>126937.94</v>
      </c>
    </row>
    <row r="108" spans="1:6" x14ac:dyDescent="0.45">
      <c r="A108">
        <v>36.4</v>
      </c>
      <c r="B108">
        <v>141133.08499999999</v>
      </c>
      <c r="C108">
        <v>148534.505</v>
      </c>
      <c r="E108">
        <v>17.100000000000001</v>
      </c>
      <c r="F108">
        <v>131031.41499999999</v>
      </c>
    </row>
    <row r="109" spans="1:6" x14ac:dyDescent="0.45">
      <c r="A109">
        <v>24.8</v>
      </c>
      <c r="B109">
        <v>135006.10999999999</v>
      </c>
      <c r="C109">
        <v>146902.95000000001</v>
      </c>
      <c r="E109">
        <v>21.9</v>
      </c>
      <c r="F109">
        <v>109763.985</v>
      </c>
    </row>
    <row r="110" spans="1:6" x14ac:dyDescent="0.45">
      <c r="A110">
        <v>42.2</v>
      </c>
      <c r="B110">
        <v>160011.07500000001</v>
      </c>
      <c r="C110">
        <v>147155.26500000001</v>
      </c>
      <c r="E110">
        <v>14.7</v>
      </c>
      <c r="F110">
        <v>107160.54</v>
      </c>
    </row>
    <row r="111" spans="1:6" x14ac:dyDescent="0.45">
      <c r="A111">
        <v>18.100000000000001</v>
      </c>
      <c r="B111">
        <v>120396.33500000001</v>
      </c>
      <c r="C111">
        <v>142625.035</v>
      </c>
      <c r="E111">
        <v>16.2</v>
      </c>
      <c r="F111">
        <v>126696.19</v>
      </c>
    </row>
    <row r="112" spans="1:6" x14ac:dyDescent="0.45">
      <c r="A112">
        <v>19.2</v>
      </c>
      <c r="B112">
        <v>113244.79</v>
      </c>
      <c r="C112">
        <v>120128.295</v>
      </c>
      <c r="E112">
        <v>17.7</v>
      </c>
      <c r="F112">
        <v>127973.58500000001</v>
      </c>
    </row>
    <row r="113" spans="1:6" x14ac:dyDescent="0.45">
      <c r="A113">
        <v>22.3</v>
      </c>
      <c r="B113">
        <v>103046.17</v>
      </c>
      <c r="C113">
        <v>109609.685</v>
      </c>
      <c r="E113">
        <v>19.5</v>
      </c>
      <c r="F113">
        <v>128598.495</v>
      </c>
    </row>
    <row r="114" spans="1:6" x14ac:dyDescent="0.45">
      <c r="A114">
        <v>32.700000000000003</v>
      </c>
      <c r="B114">
        <v>114097.07</v>
      </c>
      <c r="C114">
        <v>110715.815</v>
      </c>
      <c r="E114">
        <v>19.2</v>
      </c>
      <c r="F114">
        <v>126483.80499999999</v>
      </c>
    </row>
    <row r="115" spans="1:6" x14ac:dyDescent="0.45">
      <c r="A115">
        <v>35.299999999999997</v>
      </c>
      <c r="B115">
        <v>147817.58499999999</v>
      </c>
      <c r="C115">
        <v>132854.13500000001</v>
      </c>
      <c r="E115">
        <v>21.1</v>
      </c>
      <c r="F115">
        <v>126230.785</v>
      </c>
    </row>
    <row r="116" spans="1:6" x14ac:dyDescent="0.45">
      <c r="A116">
        <v>30.9</v>
      </c>
      <c r="B116">
        <v>148612.37</v>
      </c>
      <c r="C116">
        <v>144125.52499999999</v>
      </c>
      <c r="E116">
        <v>15</v>
      </c>
      <c r="F116">
        <v>111803.625</v>
      </c>
    </row>
    <row r="117" spans="1:6" x14ac:dyDescent="0.45">
      <c r="A117">
        <v>29.1</v>
      </c>
      <c r="B117">
        <v>142471.51</v>
      </c>
      <c r="C117">
        <v>143465.44500000001</v>
      </c>
      <c r="E117">
        <v>15.4</v>
      </c>
      <c r="F117">
        <v>108217.82</v>
      </c>
    </row>
    <row r="118" spans="1:6" x14ac:dyDescent="0.45">
      <c r="A118">
        <v>26.7</v>
      </c>
      <c r="B118">
        <v>139450.61499999999</v>
      </c>
      <c r="C118">
        <v>145005.62</v>
      </c>
      <c r="E118">
        <v>15.1</v>
      </c>
      <c r="F118">
        <v>127855.22</v>
      </c>
    </row>
    <row r="119" spans="1:6" x14ac:dyDescent="0.45">
      <c r="A119">
        <v>22.8</v>
      </c>
      <c r="B119">
        <v>129135.185</v>
      </c>
      <c r="C119">
        <v>123754.55</v>
      </c>
      <c r="E119">
        <v>16</v>
      </c>
      <c r="F119">
        <v>132642.14000000001</v>
      </c>
    </row>
    <row r="120" spans="1:6" x14ac:dyDescent="0.45">
      <c r="A120">
        <v>21.9</v>
      </c>
      <c r="B120">
        <v>108097.845</v>
      </c>
      <c r="C120">
        <v>119125.62</v>
      </c>
      <c r="E120">
        <v>17.100000000000001</v>
      </c>
      <c r="F120">
        <v>132814.61499999999</v>
      </c>
    </row>
    <row r="121" spans="1:6" x14ac:dyDescent="0.45">
      <c r="A121">
        <v>22.2</v>
      </c>
      <c r="B121">
        <v>103396.3</v>
      </c>
      <c r="C121">
        <v>136054.14499999999</v>
      </c>
      <c r="E121">
        <v>19.600000000000001</v>
      </c>
      <c r="F121">
        <v>132669.57999999999</v>
      </c>
    </row>
    <row r="122" spans="1:6" x14ac:dyDescent="0.45">
      <c r="A122">
        <v>20.9</v>
      </c>
      <c r="B122">
        <v>112649.60000000001</v>
      </c>
      <c r="C122">
        <v>139073.785</v>
      </c>
      <c r="E122">
        <v>23.1</v>
      </c>
      <c r="F122">
        <v>126304.44500000001</v>
      </c>
    </row>
    <row r="123" spans="1:6" x14ac:dyDescent="0.45">
      <c r="A123">
        <v>29.4</v>
      </c>
      <c r="B123">
        <v>110152.815</v>
      </c>
      <c r="C123">
        <v>134290.46</v>
      </c>
      <c r="E123">
        <v>22.2</v>
      </c>
      <c r="F123">
        <v>108487.97500000001</v>
      </c>
    </row>
    <row r="124" spans="1:6" x14ac:dyDescent="0.45">
      <c r="A124">
        <v>29.5</v>
      </c>
      <c r="B124">
        <v>133718.035</v>
      </c>
      <c r="C124">
        <v>137073.77499999999</v>
      </c>
      <c r="E124">
        <v>18.2</v>
      </c>
      <c r="F124">
        <v>109233.34</v>
      </c>
    </row>
    <row r="125" spans="1:6" x14ac:dyDescent="0.45">
      <c r="A125">
        <v>21.2</v>
      </c>
      <c r="B125">
        <v>125072.73</v>
      </c>
      <c r="C125">
        <v>139781.245</v>
      </c>
      <c r="E125">
        <v>22.3</v>
      </c>
      <c r="F125">
        <v>122375.47</v>
      </c>
    </row>
    <row r="126" spans="1:6" x14ac:dyDescent="0.45">
      <c r="A126">
        <v>20.399999999999999</v>
      </c>
      <c r="B126">
        <v>101740.89</v>
      </c>
      <c r="C126">
        <v>129576.36</v>
      </c>
      <c r="E126">
        <v>18.100000000000001</v>
      </c>
      <c r="F126">
        <v>123734.86500000001</v>
      </c>
    </row>
    <row r="127" spans="1:6" x14ac:dyDescent="0.45">
      <c r="A127">
        <v>20.2</v>
      </c>
      <c r="B127">
        <v>102726.745</v>
      </c>
      <c r="C127">
        <v>124910.57</v>
      </c>
      <c r="E127">
        <v>16.2</v>
      </c>
      <c r="F127">
        <v>129121.86</v>
      </c>
    </row>
    <row r="128" spans="1:6" x14ac:dyDescent="0.45">
      <c r="A128">
        <v>19.899999999999999</v>
      </c>
      <c r="B128">
        <v>98324.645000000004</v>
      </c>
      <c r="C128">
        <v>140431.35999999999</v>
      </c>
      <c r="E128">
        <v>15.6</v>
      </c>
      <c r="F128">
        <v>131237.185</v>
      </c>
    </row>
    <row r="129" spans="1:6" x14ac:dyDescent="0.45">
      <c r="A129">
        <v>19.2</v>
      </c>
      <c r="B129">
        <v>102746.6</v>
      </c>
      <c r="C129">
        <v>133171.4</v>
      </c>
      <c r="E129">
        <v>15.9</v>
      </c>
      <c r="F129">
        <v>131138.73000000001</v>
      </c>
    </row>
    <row r="130" spans="1:6" x14ac:dyDescent="0.45">
      <c r="A130">
        <v>17.899999999999999</v>
      </c>
      <c r="B130">
        <v>118281.13</v>
      </c>
      <c r="C130">
        <v>135407.57</v>
      </c>
      <c r="E130">
        <v>18.7</v>
      </c>
      <c r="F130">
        <v>108377.05</v>
      </c>
    </row>
    <row r="131" spans="1:6" x14ac:dyDescent="0.45">
      <c r="A131">
        <v>18.7</v>
      </c>
      <c r="B131">
        <v>122625.21</v>
      </c>
      <c r="C131">
        <v>137379.23000000001</v>
      </c>
      <c r="E131">
        <v>16.600000000000001</v>
      </c>
      <c r="F131">
        <v>103811.28</v>
      </c>
    </row>
    <row r="132" spans="1:6" x14ac:dyDescent="0.45">
      <c r="A132">
        <v>22.7</v>
      </c>
      <c r="B132">
        <v>122964.715</v>
      </c>
      <c r="C132">
        <v>150671.10500000001</v>
      </c>
      <c r="E132">
        <v>15.9</v>
      </c>
      <c r="F132">
        <v>123740.245</v>
      </c>
    </row>
    <row r="133" spans="1:6" x14ac:dyDescent="0.45">
      <c r="A133">
        <v>26.5</v>
      </c>
      <c r="B133">
        <v>116321.60000000001</v>
      </c>
      <c r="C133">
        <v>151270.54</v>
      </c>
      <c r="E133">
        <v>17.399999999999999</v>
      </c>
      <c r="F133">
        <v>129312.58</v>
      </c>
    </row>
    <row r="134" spans="1:6" x14ac:dyDescent="0.45">
      <c r="A134">
        <v>19.5</v>
      </c>
      <c r="B134">
        <v>102832.72</v>
      </c>
      <c r="C134">
        <v>144797.98000000001</v>
      </c>
      <c r="E134">
        <v>12.8</v>
      </c>
      <c r="F134">
        <v>136903.26999999999</v>
      </c>
    </row>
    <row r="135" spans="1:6" x14ac:dyDescent="0.45">
      <c r="A135">
        <v>18.8</v>
      </c>
      <c r="B135">
        <v>102084</v>
      </c>
      <c r="C135">
        <v>142965.48000000001</v>
      </c>
      <c r="E135">
        <v>14.6</v>
      </c>
      <c r="F135">
        <v>135217.65</v>
      </c>
    </row>
    <row r="136" spans="1:6" x14ac:dyDescent="0.45">
      <c r="A136">
        <v>21.2</v>
      </c>
      <c r="B136">
        <v>120445.735</v>
      </c>
      <c r="C136">
        <v>130187.44500000001</v>
      </c>
      <c r="E136">
        <v>14.5</v>
      </c>
      <c r="F136">
        <v>135172.41</v>
      </c>
    </row>
    <row r="137" spans="1:6" x14ac:dyDescent="0.45">
      <c r="A137">
        <v>29</v>
      </c>
      <c r="B137">
        <v>120371.235</v>
      </c>
      <c r="C137">
        <v>131141.35500000001</v>
      </c>
      <c r="E137">
        <v>16.2</v>
      </c>
      <c r="F137">
        <v>117136.63</v>
      </c>
    </row>
    <row r="138" spans="1:6" x14ac:dyDescent="0.45">
      <c r="A138">
        <v>15.6</v>
      </c>
      <c r="B138">
        <v>125657.125</v>
      </c>
      <c r="C138">
        <v>146154.37</v>
      </c>
      <c r="E138">
        <v>20.5</v>
      </c>
      <c r="F138">
        <v>111897.08500000001</v>
      </c>
    </row>
    <row r="139" spans="1:6" x14ac:dyDescent="0.45">
      <c r="A139">
        <v>18.399999999999999</v>
      </c>
      <c r="B139">
        <v>125663.33</v>
      </c>
      <c r="C139">
        <v>138931.81</v>
      </c>
      <c r="E139">
        <v>20.399999999999999</v>
      </c>
      <c r="F139">
        <v>127524.8</v>
      </c>
    </row>
    <row r="140" spans="1:6" x14ac:dyDescent="0.45">
      <c r="A140">
        <v>20</v>
      </c>
      <c r="B140">
        <v>124266.88499999999</v>
      </c>
      <c r="C140">
        <v>138418.83499999999</v>
      </c>
      <c r="E140">
        <v>16.2</v>
      </c>
      <c r="F140">
        <v>133235.48000000001</v>
      </c>
    </row>
    <row r="141" spans="1:6" x14ac:dyDescent="0.45">
      <c r="A141">
        <v>22.3</v>
      </c>
      <c r="B141">
        <v>109044.9</v>
      </c>
      <c r="C141">
        <v>142316.29500000001</v>
      </c>
      <c r="E141">
        <v>18.100000000000001</v>
      </c>
      <c r="F141">
        <v>127522.71</v>
      </c>
    </row>
    <row r="142" spans="1:6" x14ac:dyDescent="0.45">
      <c r="A142">
        <v>23.5</v>
      </c>
      <c r="B142">
        <v>99845.345000000001</v>
      </c>
      <c r="C142">
        <v>136837.155</v>
      </c>
      <c r="E142">
        <v>13.6</v>
      </c>
      <c r="F142">
        <v>135361.19500000001</v>
      </c>
    </row>
    <row r="143" spans="1:6" x14ac:dyDescent="0.45">
      <c r="A143">
        <v>20.100000000000001</v>
      </c>
      <c r="B143">
        <v>118614.005</v>
      </c>
      <c r="C143">
        <v>121021.425</v>
      </c>
      <c r="E143">
        <v>14.1</v>
      </c>
      <c r="F143">
        <v>133422.46</v>
      </c>
    </row>
    <row r="144" spans="1:6" x14ac:dyDescent="0.45">
      <c r="A144">
        <v>10.7</v>
      </c>
      <c r="B144">
        <v>144658.38</v>
      </c>
      <c r="C144">
        <v>120396.735</v>
      </c>
      <c r="E144">
        <v>13.3</v>
      </c>
      <c r="F144">
        <v>119331.85</v>
      </c>
    </row>
    <row r="145" spans="1:6" x14ac:dyDescent="0.45">
      <c r="A145">
        <v>12.7</v>
      </c>
      <c r="B145">
        <v>131730.83499999999</v>
      </c>
      <c r="C145">
        <v>142470.43</v>
      </c>
      <c r="E145">
        <v>15.6</v>
      </c>
      <c r="F145">
        <v>118783.08500000001</v>
      </c>
    </row>
    <row r="146" spans="1:6" x14ac:dyDescent="0.45">
      <c r="A146">
        <v>11.1</v>
      </c>
      <c r="B146">
        <v>126455.935</v>
      </c>
      <c r="C146">
        <v>144008.37</v>
      </c>
      <c r="E146">
        <v>17.100000000000001</v>
      </c>
      <c r="F146">
        <v>136690.92000000001</v>
      </c>
    </row>
    <row r="147" spans="1:6" x14ac:dyDescent="0.45">
      <c r="A147">
        <v>10.6</v>
      </c>
      <c r="B147">
        <v>148639.995</v>
      </c>
      <c r="C147">
        <v>142637.76000000001</v>
      </c>
      <c r="E147">
        <v>15.6</v>
      </c>
      <c r="F147">
        <v>140886.995</v>
      </c>
    </row>
    <row r="148" spans="1:6" x14ac:dyDescent="0.45">
      <c r="A148">
        <v>17</v>
      </c>
      <c r="B148">
        <v>142146.31</v>
      </c>
      <c r="C148">
        <v>143544.10999999999</v>
      </c>
      <c r="E148">
        <v>18.7</v>
      </c>
      <c r="F148">
        <v>133103.37</v>
      </c>
    </row>
    <row r="149" spans="1:6" x14ac:dyDescent="0.45">
      <c r="A149">
        <v>15.8</v>
      </c>
      <c r="B149">
        <v>136071.965</v>
      </c>
      <c r="C149">
        <v>139584.95499999999</v>
      </c>
      <c r="E149">
        <v>19.7</v>
      </c>
      <c r="F149">
        <v>127900.235</v>
      </c>
    </row>
    <row r="150" spans="1:6" x14ac:dyDescent="0.45">
      <c r="A150">
        <v>11.7</v>
      </c>
      <c r="B150">
        <v>141078.46</v>
      </c>
      <c r="C150">
        <v>125032.57</v>
      </c>
      <c r="E150">
        <v>15.8</v>
      </c>
      <c r="F150">
        <v>132338.94</v>
      </c>
    </row>
    <row r="151" spans="1:6" x14ac:dyDescent="0.45">
      <c r="A151">
        <v>14.1</v>
      </c>
      <c r="B151">
        <v>136676.715</v>
      </c>
      <c r="C151">
        <v>117638.065</v>
      </c>
      <c r="E151">
        <v>17.3</v>
      </c>
      <c r="F151">
        <v>114669.79</v>
      </c>
    </row>
    <row r="152" spans="1:6" x14ac:dyDescent="0.45">
      <c r="A152">
        <v>16.5</v>
      </c>
      <c r="B152">
        <v>118683.565</v>
      </c>
      <c r="C152">
        <v>141451.72500000001</v>
      </c>
      <c r="E152">
        <v>16.8</v>
      </c>
      <c r="F152">
        <v>113261.26</v>
      </c>
    </row>
    <row r="153" spans="1:6" x14ac:dyDescent="0.45">
      <c r="A153">
        <v>16.7</v>
      </c>
      <c r="B153">
        <v>112556.405</v>
      </c>
      <c r="C153">
        <v>147550.185</v>
      </c>
      <c r="E153">
        <v>12.2</v>
      </c>
      <c r="F153">
        <v>140919.995</v>
      </c>
    </row>
    <row r="154" spans="1:6" x14ac:dyDescent="0.45">
      <c r="A154">
        <v>12.7</v>
      </c>
      <c r="B154">
        <v>135712.245</v>
      </c>
      <c r="C154">
        <v>142325.99</v>
      </c>
      <c r="E154">
        <v>11.4</v>
      </c>
      <c r="F154">
        <v>148534.505</v>
      </c>
    </row>
    <row r="155" spans="1:6" x14ac:dyDescent="0.45">
      <c r="A155">
        <v>12.8</v>
      </c>
      <c r="B155">
        <v>142401.79500000001</v>
      </c>
      <c r="C155">
        <v>143642.35500000001</v>
      </c>
      <c r="E155">
        <v>13.6</v>
      </c>
      <c r="F155">
        <v>146902.95000000001</v>
      </c>
    </row>
    <row r="156" spans="1:6" x14ac:dyDescent="0.45">
      <c r="A156">
        <v>13</v>
      </c>
      <c r="B156">
        <v>134056.095</v>
      </c>
      <c r="C156">
        <v>143060.32999999999</v>
      </c>
      <c r="E156">
        <v>11.3</v>
      </c>
      <c r="F156">
        <v>147155.26500000001</v>
      </c>
    </row>
    <row r="157" spans="1:6" x14ac:dyDescent="0.45">
      <c r="A157">
        <v>13.7</v>
      </c>
      <c r="B157">
        <v>138768.04500000001</v>
      </c>
      <c r="C157">
        <v>125830.535</v>
      </c>
      <c r="E157">
        <v>15</v>
      </c>
      <c r="F157">
        <v>142625.035</v>
      </c>
    </row>
    <row r="158" spans="1:6" x14ac:dyDescent="0.45">
      <c r="A158">
        <v>15.3</v>
      </c>
      <c r="B158">
        <v>136690.04999999999</v>
      </c>
      <c r="C158">
        <v>120008.455</v>
      </c>
      <c r="E158">
        <v>16.600000000000001</v>
      </c>
      <c r="F158">
        <v>120128.295</v>
      </c>
    </row>
    <row r="159" spans="1:6" x14ac:dyDescent="0.45">
      <c r="A159">
        <v>15.2</v>
      </c>
      <c r="B159">
        <v>122369.535</v>
      </c>
      <c r="C159">
        <v>130978.095</v>
      </c>
      <c r="E159">
        <v>14.5</v>
      </c>
      <c r="F159">
        <v>109609.685</v>
      </c>
    </row>
    <row r="160" spans="1:6" x14ac:dyDescent="0.45">
      <c r="A160">
        <v>14.2</v>
      </c>
      <c r="B160">
        <v>119218.23</v>
      </c>
      <c r="C160">
        <v>135616.125</v>
      </c>
      <c r="E160">
        <v>18.5</v>
      </c>
      <c r="F160">
        <v>110715.815</v>
      </c>
    </row>
    <row r="161" spans="1:6" x14ac:dyDescent="0.45">
      <c r="A161">
        <v>16</v>
      </c>
      <c r="B161">
        <v>128207.125</v>
      </c>
      <c r="C161">
        <v>138900.5</v>
      </c>
      <c r="E161">
        <v>13.5</v>
      </c>
      <c r="F161">
        <v>132854.13500000001</v>
      </c>
    </row>
    <row r="162" spans="1:6" x14ac:dyDescent="0.45">
      <c r="A162">
        <v>15.7</v>
      </c>
      <c r="B162">
        <v>131734.10500000001</v>
      </c>
      <c r="C162">
        <v>140905.85</v>
      </c>
      <c r="E162">
        <v>13.4</v>
      </c>
      <c r="F162">
        <v>144125.52499999999</v>
      </c>
    </row>
    <row r="163" spans="1:6" x14ac:dyDescent="0.45">
      <c r="A163">
        <v>19.8</v>
      </c>
      <c r="B163">
        <v>106709.54</v>
      </c>
      <c r="C163">
        <v>137838.92499999999</v>
      </c>
      <c r="E163">
        <v>14</v>
      </c>
      <c r="F163">
        <v>143465.44500000001</v>
      </c>
    </row>
    <row r="164" spans="1:6" x14ac:dyDescent="0.45">
      <c r="A164">
        <v>12.5</v>
      </c>
      <c r="B164">
        <v>110314.625</v>
      </c>
      <c r="C164">
        <v>122088.76</v>
      </c>
      <c r="E164">
        <v>13.1</v>
      </c>
      <c r="F164">
        <v>145005.62</v>
      </c>
    </row>
    <row r="165" spans="1:6" x14ac:dyDescent="0.45">
      <c r="A165">
        <v>16.3</v>
      </c>
      <c r="B165">
        <v>127391.09</v>
      </c>
      <c r="C165">
        <v>116648.77</v>
      </c>
      <c r="E165">
        <v>18.2</v>
      </c>
      <c r="F165">
        <v>123754.55</v>
      </c>
    </row>
    <row r="166" spans="1:6" x14ac:dyDescent="0.45">
      <c r="A166">
        <v>18.8</v>
      </c>
      <c r="B166">
        <v>122664.30499999999</v>
      </c>
      <c r="C166">
        <v>137008.71</v>
      </c>
      <c r="E166">
        <v>17.399999999999999</v>
      </c>
      <c r="F166">
        <v>119125.62</v>
      </c>
    </row>
    <row r="167" spans="1:6" x14ac:dyDescent="0.45">
      <c r="A167">
        <v>15.2</v>
      </c>
      <c r="B167">
        <v>127208.57</v>
      </c>
      <c r="C167">
        <v>148093.96</v>
      </c>
      <c r="E167">
        <v>16.899999999999999</v>
      </c>
      <c r="F167">
        <v>136054.14499999999</v>
      </c>
    </row>
    <row r="168" spans="1:6" x14ac:dyDescent="0.45">
      <c r="A168">
        <v>13.4</v>
      </c>
      <c r="B168">
        <v>131357.34</v>
      </c>
      <c r="C168">
        <v>144024.66</v>
      </c>
      <c r="E168">
        <v>16.100000000000001</v>
      </c>
      <c r="F168">
        <v>139073.785</v>
      </c>
    </row>
    <row r="169" spans="1:6" x14ac:dyDescent="0.45">
      <c r="A169">
        <v>16.5</v>
      </c>
      <c r="B169">
        <v>127420.43</v>
      </c>
      <c r="C169">
        <v>131575.79</v>
      </c>
      <c r="E169">
        <v>13.8</v>
      </c>
      <c r="F169">
        <v>134290.46</v>
      </c>
    </row>
    <row r="170" spans="1:6" x14ac:dyDescent="0.45">
      <c r="A170">
        <v>20.100000000000001</v>
      </c>
      <c r="B170">
        <v>106776.27499999999</v>
      </c>
      <c r="C170">
        <v>126570.47</v>
      </c>
      <c r="E170">
        <v>12.7</v>
      </c>
      <c r="F170">
        <v>137073.77499999999</v>
      </c>
    </row>
    <row r="171" spans="1:6" x14ac:dyDescent="0.45">
      <c r="A171">
        <v>14.7</v>
      </c>
      <c r="B171">
        <v>105931.55499999999</v>
      </c>
      <c r="C171">
        <v>112275.15</v>
      </c>
      <c r="E171">
        <v>12.4</v>
      </c>
      <c r="F171">
        <v>139781.245</v>
      </c>
    </row>
    <row r="172" spans="1:6" x14ac:dyDescent="0.45">
      <c r="A172">
        <v>16.899999999999999</v>
      </c>
      <c r="B172">
        <v>124343.19</v>
      </c>
      <c r="C172">
        <v>111793.015</v>
      </c>
      <c r="E172">
        <v>11.6</v>
      </c>
      <c r="F172">
        <v>129576.36</v>
      </c>
    </row>
    <row r="173" spans="1:6" x14ac:dyDescent="0.45">
      <c r="A173">
        <v>14.8</v>
      </c>
      <c r="B173">
        <v>126888.77</v>
      </c>
      <c r="C173">
        <v>128868.255</v>
      </c>
      <c r="E173">
        <v>12.9</v>
      </c>
      <c r="F173">
        <v>124910.57</v>
      </c>
    </row>
    <row r="174" spans="1:6" x14ac:dyDescent="0.45">
      <c r="A174">
        <v>19.3</v>
      </c>
      <c r="B174">
        <v>121143.25</v>
      </c>
      <c r="C174">
        <v>135051.54500000001</v>
      </c>
      <c r="E174">
        <v>14.1</v>
      </c>
      <c r="F174">
        <v>140431.35999999999</v>
      </c>
    </row>
    <row r="175" spans="1:6" x14ac:dyDescent="0.45">
      <c r="A175">
        <v>16.7</v>
      </c>
      <c r="B175">
        <v>122858.49</v>
      </c>
      <c r="C175">
        <v>135914.68</v>
      </c>
      <c r="E175">
        <v>17.600000000000001</v>
      </c>
      <c r="F175">
        <v>133171.4</v>
      </c>
    </row>
    <row r="176" spans="1:6" x14ac:dyDescent="0.45">
      <c r="A176">
        <v>16.399999999999999</v>
      </c>
      <c r="B176">
        <v>113439.77499999999</v>
      </c>
      <c r="C176">
        <v>141159.76999999999</v>
      </c>
      <c r="E176">
        <v>16</v>
      </c>
      <c r="F176">
        <v>135407.57</v>
      </c>
    </row>
    <row r="177" spans="1:6" x14ac:dyDescent="0.45">
      <c r="A177">
        <v>18.600000000000001</v>
      </c>
      <c r="B177">
        <v>109181.26</v>
      </c>
      <c r="C177">
        <v>134755.505</v>
      </c>
      <c r="E177">
        <v>14</v>
      </c>
      <c r="F177">
        <v>137379.23000000001</v>
      </c>
    </row>
    <row r="178" spans="1:6" x14ac:dyDescent="0.45">
      <c r="A178">
        <v>24</v>
      </c>
      <c r="B178">
        <v>97992.93</v>
      </c>
      <c r="C178">
        <v>124448.5</v>
      </c>
      <c r="E178">
        <v>16.899999999999999</v>
      </c>
      <c r="F178">
        <v>135562.07500000001</v>
      </c>
    </row>
    <row r="179" spans="1:6" x14ac:dyDescent="0.45">
      <c r="A179">
        <v>15.9</v>
      </c>
      <c r="B179">
        <v>115839.01</v>
      </c>
      <c r="C179">
        <v>116744.215</v>
      </c>
      <c r="E179">
        <v>14.1</v>
      </c>
      <c r="F179">
        <v>124587.43</v>
      </c>
    </row>
    <row r="180" spans="1:6" x14ac:dyDescent="0.45">
      <c r="A180">
        <v>21.5</v>
      </c>
      <c r="B180">
        <v>106451.255</v>
      </c>
      <c r="C180">
        <v>137724.89499999999</v>
      </c>
      <c r="E180">
        <v>14.5</v>
      </c>
      <c r="F180">
        <v>119277.48</v>
      </c>
    </row>
    <row r="181" spans="1:6" x14ac:dyDescent="0.45">
      <c r="A181">
        <v>19.899999999999999</v>
      </c>
      <c r="B181">
        <v>104389.51</v>
      </c>
      <c r="C181">
        <v>134116.76999999999</v>
      </c>
      <c r="E181">
        <v>12.3</v>
      </c>
      <c r="F181">
        <v>139468.155</v>
      </c>
    </row>
    <row r="182" spans="1:6" x14ac:dyDescent="0.45">
      <c r="A182">
        <v>20</v>
      </c>
      <c r="B182">
        <v>105513.235</v>
      </c>
      <c r="C182">
        <v>132794.715</v>
      </c>
      <c r="E182">
        <v>14.2</v>
      </c>
      <c r="F182">
        <v>143170.05499999999</v>
      </c>
    </row>
    <row r="183" spans="1:6" x14ac:dyDescent="0.45">
      <c r="A183">
        <v>26.3</v>
      </c>
      <c r="B183">
        <v>112247.94500000001</v>
      </c>
      <c r="C183">
        <v>132096.33499999999</v>
      </c>
      <c r="E183">
        <v>15</v>
      </c>
      <c r="F183">
        <v>138931</v>
      </c>
    </row>
    <row r="184" spans="1:6" x14ac:dyDescent="0.45">
      <c r="A184">
        <v>34.9</v>
      </c>
      <c r="B184">
        <v>114843.875</v>
      </c>
      <c r="C184">
        <v>131384.88</v>
      </c>
      <c r="E184">
        <v>11.9</v>
      </c>
      <c r="F184">
        <v>138972.42499999999</v>
      </c>
    </row>
    <row r="185" spans="1:6" x14ac:dyDescent="0.45">
      <c r="A185">
        <v>36.299999999999997</v>
      </c>
      <c r="B185">
        <v>114468.17</v>
      </c>
      <c r="C185">
        <v>115799.32</v>
      </c>
      <c r="E185">
        <v>12</v>
      </c>
      <c r="F185">
        <v>145713.81</v>
      </c>
    </row>
    <row r="186" spans="1:6" x14ac:dyDescent="0.45">
      <c r="A186">
        <v>29.3</v>
      </c>
      <c r="B186">
        <v>106284.83</v>
      </c>
      <c r="C186">
        <v>109641.375</v>
      </c>
      <c r="E186">
        <v>10.6</v>
      </c>
      <c r="F186">
        <v>130073.27</v>
      </c>
    </row>
    <row r="187" spans="1:6" x14ac:dyDescent="0.45">
      <c r="A187">
        <v>29.8</v>
      </c>
      <c r="B187">
        <v>99701.43</v>
      </c>
      <c r="C187">
        <v>131619.36499999999</v>
      </c>
      <c r="E187">
        <v>14.9</v>
      </c>
      <c r="F187">
        <v>117312.925</v>
      </c>
    </row>
    <row r="188" spans="1:6" x14ac:dyDescent="0.45">
      <c r="A188">
        <v>38.200000000000003</v>
      </c>
      <c r="B188">
        <v>123693.52</v>
      </c>
      <c r="C188">
        <v>136340.70000000001</v>
      </c>
      <c r="E188">
        <v>11.5</v>
      </c>
      <c r="F188">
        <v>143176.33499999999</v>
      </c>
    </row>
    <row r="189" spans="1:6" x14ac:dyDescent="0.45">
      <c r="A189">
        <v>33.5</v>
      </c>
      <c r="B189">
        <v>135571.79500000001</v>
      </c>
      <c r="C189">
        <v>132977.45000000001</v>
      </c>
      <c r="E189">
        <v>14.2</v>
      </c>
      <c r="F189">
        <v>143984.39000000001</v>
      </c>
    </row>
    <row r="190" spans="1:6" x14ac:dyDescent="0.45">
      <c r="A190">
        <v>27.8</v>
      </c>
      <c r="B190">
        <v>112141.83</v>
      </c>
      <c r="C190">
        <v>133541.98000000001</v>
      </c>
      <c r="E190">
        <v>14.8</v>
      </c>
      <c r="F190">
        <v>141696.29500000001</v>
      </c>
    </row>
    <row r="191" spans="1:6" x14ac:dyDescent="0.45">
      <c r="A191">
        <v>23.8</v>
      </c>
      <c r="B191">
        <v>95728.15</v>
      </c>
      <c r="C191">
        <v>123968.9</v>
      </c>
      <c r="E191">
        <v>13.4</v>
      </c>
      <c r="F191">
        <v>141994.375</v>
      </c>
    </row>
    <row r="192" spans="1:6" x14ac:dyDescent="0.45">
      <c r="A192">
        <v>21.1</v>
      </c>
      <c r="B192">
        <v>89403.145000000004</v>
      </c>
      <c r="C192">
        <v>108790.005</v>
      </c>
      <c r="E192">
        <v>14.3</v>
      </c>
      <c r="F192">
        <v>136884.095</v>
      </c>
    </row>
    <row r="193" spans="1:6" x14ac:dyDescent="0.45">
      <c r="A193">
        <v>17.8</v>
      </c>
      <c r="B193">
        <v>86507.47</v>
      </c>
      <c r="C193">
        <v>99161.764999999999</v>
      </c>
      <c r="E193">
        <v>13.1</v>
      </c>
      <c r="F193">
        <v>123971.705</v>
      </c>
    </row>
    <row r="194" spans="1:6" x14ac:dyDescent="0.45">
      <c r="A194">
        <v>19.5</v>
      </c>
      <c r="B194">
        <v>97564.744999999995</v>
      </c>
      <c r="C194">
        <v>116574.17</v>
      </c>
      <c r="E194">
        <v>12.3</v>
      </c>
      <c r="F194">
        <v>124790.69500000001</v>
      </c>
    </row>
    <row r="195" spans="1:6" x14ac:dyDescent="0.45">
      <c r="A195">
        <v>29.3</v>
      </c>
      <c r="B195">
        <v>116606.795</v>
      </c>
      <c r="C195">
        <v>123750.5</v>
      </c>
      <c r="E195">
        <v>12.7</v>
      </c>
      <c r="F195">
        <v>138680.33499999999</v>
      </c>
    </row>
    <row r="196" spans="1:6" x14ac:dyDescent="0.45">
      <c r="A196">
        <v>31.7</v>
      </c>
      <c r="B196">
        <v>128079.845</v>
      </c>
      <c r="C196">
        <v>131795.48499999999</v>
      </c>
      <c r="E196">
        <v>9.8000000000000007</v>
      </c>
      <c r="F196">
        <v>150671.10500000001</v>
      </c>
    </row>
    <row r="197" spans="1:6" x14ac:dyDescent="0.45">
      <c r="A197">
        <v>35.200000000000003</v>
      </c>
      <c r="B197">
        <v>136308.73499999999</v>
      </c>
      <c r="C197">
        <v>131050.675</v>
      </c>
      <c r="E197">
        <v>10.5</v>
      </c>
      <c r="F197">
        <v>151270.54</v>
      </c>
    </row>
    <row r="198" spans="1:6" x14ac:dyDescent="0.45">
      <c r="A198">
        <v>36.700000000000003</v>
      </c>
      <c r="B198">
        <v>134955.01999999999</v>
      </c>
      <c r="C198">
        <v>127225.245</v>
      </c>
      <c r="E198">
        <v>12.3</v>
      </c>
      <c r="F198">
        <v>144797.98000000001</v>
      </c>
    </row>
    <row r="199" spans="1:6" x14ac:dyDescent="0.45">
      <c r="A199">
        <v>33.1</v>
      </c>
      <c r="B199">
        <v>122777.02499999999</v>
      </c>
      <c r="C199">
        <v>117282.765</v>
      </c>
      <c r="E199">
        <v>12.3</v>
      </c>
      <c r="F199">
        <v>142965.48000000001</v>
      </c>
    </row>
    <row r="200" spans="1:6" x14ac:dyDescent="0.45">
      <c r="A200">
        <v>24.4</v>
      </c>
      <c r="B200">
        <v>116211.99</v>
      </c>
      <c r="C200">
        <v>122121.325</v>
      </c>
      <c r="E200">
        <v>11.5</v>
      </c>
      <c r="F200">
        <v>130187.44500000001</v>
      </c>
    </row>
    <row r="201" spans="1:6" x14ac:dyDescent="0.45">
      <c r="A201">
        <v>26.2</v>
      </c>
      <c r="B201">
        <v>120366.32</v>
      </c>
      <c r="C201">
        <v>126989.905</v>
      </c>
      <c r="E201">
        <v>12.1</v>
      </c>
      <c r="F201">
        <v>131141.35500000001</v>
      </c>
    </row>
    <row r="202" spans="1:6" x14ac:dyDescent="0.45">
      <c r="A202">
        <v>24.3</v>
      </c>
      <c r="B202">
        <v>111595.855</v>
      </c>
      <c r="C202">
        <v>112604.825</v>
      </c>
      <c r="E202">
        <v>14.7</v>
      </c>
      <c r="F202">
        <v>146154.37</v>
      </c>
    </row>
    <row r="203" spans="1:6" x14ac:dyDescent="0.45">
      <c r="A203">
        <v>26.5</v>
      </c>
      <c r="B203">
        <v>118783.94500000001</v>
      </c>
      <c r="C203">
        <v>105376.33500000001</v>
      </c>
      <c r="E203">
        <v>17</v>
      </c>
      <c r="F203">
        <v>138931.81</v>
      </c>
    </row>
    <row r="204" spans="1:6" x14ac:dyDescent="0.45">
      <c r="A204">
        <v>28.8</v>
      </c>
      <c r="B204">
        <v>111341.675</v>
      </c>
      <c r="C204">
        <v>120916.215</v>
      </c>
      <c r="E204">
        <v>16.600000000000001</v>
      </c>
      <c r="F204">
        <v>138418.83499999999</v>
      </c>
    </row>
    <row r="205" spans="1:6" x14ac:dyDescent="0.45">
      <c r="A205">
        <v>23.5</v>
      </c>
      <c r="B205">
        <v>88996.625</v>
      </c>
      <c r="C205">
        <v>122830.38</v>
      </c>
      <c r="E205">
        <v>16.100000000000001</v>
      </c>
      <c r="F205">
        <v>142316.29500000001</v>
      </c>
    </row>
    <row r="206" spans="1:6" x14ac:dyDescent="0.45">
      <c r="A206">
        <v>21.5</v>
      </c>
      <c r="B206">
        <v>90294</v>
      </c>
      <c r="C206">
        <v>126919.19500000001</v>
      </c>
      <c r="E206">
        <v>15</v>
      </c>
      <c r="F206">
        <v>136837.155</v>
      </c>
    </row>
    <row r="207" spans="1:6" x14ac:dyDescent="0.45">
      <c r="A207">
        <v>32.700000000000003</v>
      </c>
      <c r="B207">
        <v>120928.705</v>
      </c>
      <c r="C207">
        <v>130260.37</v>
      </c>
      <c r="E207">
        <v>13.3</v>
      </c>
      <c r="F207">
        <v>121021.425</v>
      </c>
    </row>
    <row r="208" spans="1:6" x14ac:dyDescent="0.45">
      <c r="A208">
        <v>37.799999999999997</v>
      </c>
      <c r="B208">
        <v>140517.65</v>
      </c>
      <c r="C208">
        <v>123985.97</v>
      </c>
      <c r="E208">
        <v>11.6</v>
      </c>
      <c r="F208">
        <v>120396.735</v>
      </c>
    </row>
    <row r="209" spans="1:6" x14ac:dyDescent="0.45">
      <c r="A209">
        <v>20.8</v>
      </c>
      <c r="B209">
        <v>111211.35</v>
      </c>
      <c r="C209">
        <v>104916.345</v>
      </c>
      <c r="E209">
        <v>13.9</v>
      </c>
      <c r="F209">
        <v>142470.43</v>
      </c>
    </row>
    <row r="210" spans="1:6" x14ac:dyDescent="0.45">
      <c r="A210">
        <v>23.4</v>
      </c>
      <c r="B210">
        <v>112371.41</v>
      </c>
      <c r="C210">
        <v>100812.04</v>
      </c>
      <c r="E210">
        <v>14.4</v>
      </c>
      <c r="F210">
        <v>144008.37</v>
      </c>
    </row>
    <row r="211" spans="1:6" x14ac:dyDescent="0.45">
      <c r="A211">
        <v>20.8</v>
      </c>
      <c r="B211">
        <v>107937.685</v>
      </c>
      <c r="C211">
        <v>120795</v>
      </c>
      <c r="E211">
        <v>14</v>
      </c>
      <c r="F211">
        <v>142637.76000000001</v>
      </c>
    </row>
    <row r="212" spans="1:6" x14ac:dyDescent="0.45">
      <c r="A212">
        <v>22.6</v>
      </c>
      <c r="B212">
        <v>96779.07</v>
      </c>
      <c r="C212">
        <v>126655.49</v>
      </c>
      <c r="E212">
        <v>12.3</v>
      </c>
      <c r="F212">
        <v>143544.10999999999</v>
      </c>
    </row>
    <row r="213" spans="1:6" x14ac:dyDescent="0.45">
      <c r="A213">
        <v>29.6</v>
      </c>
      <c r="B213">
        <v>103291.61</v>
      </c>
      <c r="C213">
        <v>122368.88499999999</v>
      </c>
      <c r="E213">
        <v>14</v>
      </c>
      <c r="F213">
        <v>139584.95499999999</v>
      </c>
    </row>
    <row r="214" spans="1:6" x14ac:dyDescent="0.45">
      <c r="A214">
        <v>36.700000000000003</v>
      </c>
      <c r="B214">
        <v>141332.05499999999</v>
      </c>
      <c r="C214">
        <v>121471.64</v>
      </c>
      <c r="E214">
        <v>11.4</v>
      </c>
      <c r="F214">
        <v>125032.57</v>
      </c>
    </row>
    <row r="215" spans="1:6" x14ac:dyDescent="0.45">
      <c r="A215">
        <v>22</v>
      </c>
      <c r="B215">
        <v>115664.16</v>
      </c>
      <c r="C215">
        <v>120420.7</v>
      </c>
      <c r="E215">
        <v>14.9</v>
      </c>
      <c r="F215">
        <v>117638.065</v>
      </c>
    </row>
    <row r="216" spans="1:6" x14ac:dyDescent="0.45">
      <c r="A216">
        <v>21.1</v>
      </c>
      <c r="B216">
        <v>111936.7</v>
      </c>
      <c r="C216">
        <v>106813.03</v>
      </c>
      <c r="E216">
        <v>10.8</v>
      </c>
      <c r="F216">
        <v>141451.72500000001</v>
      </c>
    </row>
    <row r="217" spans="1:6" x14ac:dyDescent="0.45">
      <c r="A217">
        <v>21.2</v>
      </c>
      <c r="B217">
        <v>98590.06</v>
      </c>
      <c r="C217">
        <v>102279.745</v>
      </c>
      <c r="E217">
        <v>11.3</v>
      </c>
      <c r="F217">
        <v>147550.185</v>
      </c>
    </row>
    <row r="218" spans="1:6" x14ac:dyDescent="0.45">
      <c r="A218">
        <v>23.6</v>
      </c>
      <c r="B218">
        <v>112513.82</v>
      </c>
      <c r="C218">
        <v>115297.34</v>
      </c>
      <c r="E218">
        <v>10.8</v>
      </c>
      <c r="F218">
        <v>142325.99</v>
      </c>
    </row>
    <row r="219" spans="1:6" x14ac:dyDescent="0.45">
      <c r="A219">
        <v>29.2</v>
      </c>
      <c r="B219">
        <v>108336.53</v>
      </c>
      <c r="C219">
        <v>116619.57</v>
      </c>
      <c r="E219">
        <v>12.8</v>
      </c>
      <c r="F219">
        <v>143642.35500000001</v>
      </c>
    </row>
    <row r="220" spans="1:6" x14ac:dyDescent="0.45">
      <c r="A220">
        <v>27</v>
      </c>
      <c r="B220">
        <v>109020.58</v>
      </c>
      <c r="C220">
        <v>122887.41</v>
      </c>
      <c r="E220">
        <v>13.1</v>
      </c>
      <c r="F220">
        <v>143060.32999999999</v>
      </c>
    </row>
    <row r="221" spans="1:6" x14ac:dyDescent="0.45">
      <c r="A221">
        <v>30</v>
      </c>
      <c r="B221">
        <v>124292.955</v>
      </c>
      <c r="C221">
        <v>124222.935</v>
      </c>
      <c r="E221">
        <v>12.6</v>
      </c>
      <c r="F221">
        <v>125830.535</v>
      </c>
    </row>
    <row r="222" spans="1:6" x14ac:dyDescent="0.45">
      <c r="A222">
        <v>17.899999999999999</v>
      </c>
      <c r="B222">
        <v>110662.245</v>
      </c>
      <c r="C222">
        <v>121256.97</v>
      </c>
      <c r="E222">
        <v>13.3</v>
      </c>
      <c r="F222">
        <v>120008.455</v>
      </c>
    </row>
    <row r="223" spans="1:6" x14ac:dyDescent="0.45">
      <c r="A223">
        <v>19</v>
      </c>
      <c r="B223">
        <v>97402.264999999999</v>
      </c>
      <c r="C223">
        <v>106353.44</v>
      </c>
      <c r="E223">
        <v>16</v>
      </c>
      <c r="F223">
        <v>130978.095</v>
      </c>
    </row>
    <row r="224" spans="1:6" x14ac:dyDescent="0.45">
      <c r="A224">
        <v>18.2</v>
      </c>
      <c r="B224">
        <v>94477.095000000001</v>
      </c>
      <c r="C224">
        <v>103629.645</v>
      </c>
      <c r="E224">
        <v>14.8</v>
      </c>
      <c r="F224">
        <v>135616.125</v>
      </c>
    </row>
    <row r="225" spans="1:6" x14ac:dyDescent="0.45">
      <c r="A225">
        <v>21.5</v>
      </c>
      <c r="B225">
        <v>107895.52499999999</v>
      </c>
      <c r="C225">
        <v>113791.75</v>
      </c>
      <c r="E225">
        <v>14.8</v>
      </c>
      <c r="F225">
        <v>138900.5</v>
      </c>
    </row>
    <row r="226" spans="1:6" x14ac:dyDescent="0.45">
      <c r="A226">
        <v>24.4</v>
      </c>
      <c r="B226">
        <v>113138.67</v>
      </c>
      <c r="C226">
        <v>101793.035</v>
      </c>
      <c r="E226">
        <v>13</v>
      </c>
      <c r="F226">
        <v>140905.85</v>
      </c>
    </row>
    <row r="227" spans="1:6" x14ac:dyDescent="0.45">
      <c r="A227">
        <v>25.4</v>
      </c>
      <c r="B227">
        <v>114191.35</v>
      </c>
      <c r="C227">
        <v>120177.94500000001</v>
      </c>
      <c r="E227">
        <v>15.3</v>
      </c>
      <c r="F227">
        <v>137838.92499999999</v>
      </c>
    </row>
    <row r="228" spans="1:6" x14ac:dyDescent="0.45">
      <c r="A228">
        <v>26.6</v>
      </c>
      <c r="B228">
        <v>114817.30499999999</v>
      </c>
      <c r="C228">
        <v>125985.465</v>
      </c>
      <c r="E228">
        <v>14.9</v>
      </c>
      <c r="F228">
        <v>122088.76</v>
      </c>
    </row>
    <row r="229" spans="1:6" x14ac:dyDescent="0.45">
      <c r="A229">
        <v>26.2</v>
      </c>
      <c r="B229">
        <v>110160.02499999999</v>
      </c>
      <c r="C229">
        <v>120505.58500000001</v>
      </c>
      <c r="E229">
        <v>17</v>
      </c>
      <c r="F229">
        <v>116648.77</v>
      </c>
    </row>
    <row r="230" spans="1:6" x14ac:dyDescent="0.45">
      <c r="A230">
        <v>28.1</v>
      </c>
      <c r="B230">
        <v>99084.74</v>
      </c>
      <c r="C230">
        <v>104269.79</v>
      </c>
      <c r="E230">
        <v>12.2</v>
      </c>
      <c r="F230">
        <v>137008.71</v>
      </c>
    </row>
    <row r="231" spans="1:6" x14ac:dyDescent="0.45">
      <c r="A231">
        <v>15.2</v>
      </c>
      <c r="B231">
        <v>96041.895000000004</v>
      </c>
      <c r="C231">
        <v>103793.08500000001</v>
      </c>
      <c r="E231">
        <v>11.1</v>
      </c>
      <c r="F231">
        <v>148093.96</v>
      </c>
    </row>
    <row r="232" spans="1:6" x14ac:dyDescent="0.45">
      <c r="A232">
        <v>17</v>
      </c>
      <c r="B232">
        <v>113287.05499999999</v>
      </c>
      <c r="C232">
        <v>127234.72</v>
      </c>
      <c r="E232">
        <v>12.7</v>
      </c>
      <c r="F232">
        <v>144024.66</v>
      </c>
    </row>
    <row r="233" spans="1:6" x14ac:dyDescent="0.45">
      <c r="A233">
        <v>18.5</v>
      </c>
      <c r="B233">
        <v>114159.965</v>
      </c>
      <c r="C233">
        <v>121617.28</v>
      </c>
      <c r="E233">
        <v>17.100000000000001</v>
      </c>
      <c r="F233">
        <v>131575.79</v>
      </c>
    </row>
    <row r="234" spans="1:6" x14ac:dyDescent="0.45">
      <c r="A234">
        <v>19.3</v>
      </c>
      <c r="B234">
        <v>114335.995</v>
      </c>
      <c r="C234">
        <v>121566.645</v>
      </c>
      <c r="E234">
        <v>18.7</v>
      </c>
      <c r="F234">
        <v>126570.47</v>
      </c>
    </row>
    <row r="235" spans="1:6" x14ac:dyDescent="0.45">
      <c r="A235">
        <v>22.2</v>
      </c>
      <c r="B235">
        <v>112704.045</v>
      </c>
      <c r="C235">
        <v>123775.16</v>
      </c>
      <c r="E235">
        <v>18.8</v>
      </c>
      <c r="F235">
        <v>112275.15</v>
      </c>
    </row>
    <row r="236" spans="1:6" x14ac:dyDescent="0.45">
      <c r="A236">
        <v>17.899999999999999</v>
      </c>
      <c r="B236">
        <v>97436.41</v>
      </c>
      <c r="C236">
        <v>117078.58500000001</v>
      </c>
      <c r="E236">
        <v>16.3</v>
      </c>
      <c r="F236">
        <v>111793.015</v>
      </c>
    </row>
    <row r="237" spans="1:6" x14ac:dyDescent="0.45">
      <c r="A237">
        <v>17.3</v>
      </c>
      <c r="B237">
        <v>99608.57</v>
      </c>
      <c r="C237">
        <v>103646.63499999999</v>
      </c>
      <c r="E237">
        <v>14.5</v>
      </c>
      <c r="F237">
        <v>128868.255</v>
      </c>
    </row>
    <row r="238" spans="1:6" x14ac:dyDescent="0.45">
      <c r="A238">
        <v>22.6</v>
      </c>
      <c r="B238">
        <v>96594.744999999995</v>
      </c>
      <c r="C238">
        <v>99761.81</v>
      </c>
      <c r="E238">
        <v>14.3</v>
      </c>
      <c r="F238">
        <v>135051.54500000001</v>
      </c>
    </row>
    <row r="239" spans="1:6" x14ac:dyDescent="0.45">
      <c r="A239">
        <v>18.3</v>
      </c>
      <c r="B239">
        <v>99945.494999999995</v>
      </c>
      <c r="C239">
        <v>124557.22500000001</v>
      </c>
      <c r="E239">
        <v>14.6</v>
      </c>
      <c r="F239">
        <v>135914.68</v>
      </c>
    </row>
    <row r="240" spans="1:6" x14ac:dyDescent="0.45">
      <c r="A240">
        <v>20.399999999999999</v>
      </c>
      <c r="B240">
        <v>111955.175</v>
      </c>
      <c r="C240">
        <v>131442.20000000001</v>
      </c>
      <c r="E240">
        <v>11.7</v>
      </c>
      <c r="F240">
        <v>141159.76999999999</v>
      </c>
    </row>
    <row r="241" spans="1:6" x14ac:dyDescent="0.45">
      <c r="A241">
        <v>12.3</v>
      </c>
      <c r="B241">
        <v>139275.77499999999</v>
      </c>
      <c r="C241">
        <v>132353.755</v>
      </c>
      <c r="E241">
        <v>13.2</v>
      </c>
      <c r="F241">
        <v>134755.505</v>
      </c>
    </row>
    <row r="242" spans="1:6" x14ac:dyDescent="0.45">
      <c r="A242">
        <v>12.7</v>
      </c>
      <c r="B242">
        <v>125949.5</v>
      </c>
      <c r="C242">
        <v>138118.70499999999</v>
      </c>
      <c r="E242">
        <v>11.7</v>
      </c>
      <c r="F242">
        <v>124448.5</v>
      </c>
    </row>
    <row r="243" spans="1:6" x14ac:dyDescent="0.45">
      <c r="A243">
        <v>14.3</v>
      </c>
      <c r="B243">
        <v>120137.45</v>
      </c>
      <c r="C243">
        <v>123412.685</v>
      </c>
      <c r="E243">
        <v>12.5</v>
      </c>
      <c r="F243">
        <v>116744.215</v>
      </c>
    </row>
    <row r="244" spans="1:6" x14ac:dyDescent="0.45">
      <c r="A244">
        <v>13.9</v>
      </c>
      <c r="B244">
        <v>139765.32</v>
      </c>
      <c r="C244">
        <v>102647.905</v>
      </c>
      <c r="E244">
        <v>13</v>
      </c>
      <c r="F244">
        <v>137724.89499999999</v>
      </c>
    </row>
    <row r="245" spans="1:6" x14ac:dyDescent="0.45">
      <c r="A245">
        <v>16.2</v>
      </c>
      <c r="B245">
        <v>134029.80499999999</v>
      </c>
      <c r="C245">
        <v>98621.62</v>
      </c>
      <c r="E245">
        <v>16.2</v>
      </c>
      <c r="F245">
        <v>134116.76999999999</v>
      </c>
    </row>
    <row r="246" spans="1:6" x14ac:dyDescent="0.45">
      <c r="A246">
        <v>15.8</v>
      </c>
      <c r="B246">
        <v>134084.66500000001</v>
      </c>
      <c r="C246">
        <v>114406.825</v>
      </c>
      <c r="E246">
        <v>18.8</v>
      </c>
      <c r="F246">
        <v>132794.715</v>
      </c>
    </row>
    <row r="247" spans="1:6" x14ac:dyDescent="0.45">
      <c r="A247">
        <v>15</v>
      </c>
      <c r="B247">
        <v>137899.715</v>
      </c>
      <c r="C247">
        <v>118894.30499999999</v>
      </c>
      <c r="E247">
        <v>14</v>
      </c>
      <c r="F247">
        <v>132096.33499999999</v>
      </c>
    </row>
    <row r="248" spans="1:6" x14ac:dyDescent="0.45">
      <c r="A248">
        <v>14.2</v>
      </c>
      <c r="B248">
        <v>134078.07</v>
      </c>
      <c r="C248">
        <v>124728.875</v>
      </c>
      <c r="E248">
        <v>13.7</v>
      </c>
      <c r="F248">
        <v>131384.88</v>
      </c>
    </row>
    <row r="249" spans="1:6" x14ac:dyDescent="0.45">
      <c r="A249">
        <v>13.5</v>
      </c>
      <c r="B249">
        <v>123687.97</v>
      </c>
      <c r="C249">
        <v>112907.145</v>
      </c>
      <c r="E249">
        <v>14</v>
      </c>
      <c r="F249">
        <v>115799.32</v>
      </c>
    </row>
    <row r="250" spans="1:6" x14ac:dyDescent="0.45">
      <c r="A250">
        <v>14.6</v>
      </c>
      <c r="B250">
        <v>116064.03</v>
      </c>
      <c r="C250">
        <v>117492.82</v>
      </c>
      <c r="E250">
        <v>16.600000000000001</v>
      </c>
      <c r="F250">
        <v>109641.375</v>
      </c>
    </row>
    <row r="251" spans="1:6" x14ac:dyDescent="0.45">
      <c r="A251">
        <v>16</v>
      </c>
      <c r="B251">
        <v>133132.32500000001</v>
      </c>
      <c r="C251">
        <v>105011.19500000001</v>
      </c>
      <c r="E251">
        <v>13.6</v>
      </c>
      <c r="F251">
        <v>131619.36499999999</v>
      </c>
    </row>
    <row r="252" spans="1:6" x14ac:dyDescent="0.45">
      <c r="A252">
        <v>14.3</v>
      </c>
      <c r="B252">
        <v>137352.78</v>
      </c>
      <c r="C252">
        <v>102162.53</v>
      </c>
      <c r="E252">
        <v>12.8</v>
      </c>
      <c r="F252">
        <v>136340.70000000001</v>
      </c>
    </row>
    <row r="253" spans="1:6" x14ac:dyDescent="0.45">
      <c r="A253">
        <v>15.1</v>
      </c>
      <c r="B253">
        <v>138152.10500000001</v>
      </c>
      <c r="C253">
        <v>122452.41499999999</v>
      </c>
      <c r="E253">
        <v>15.3</v>
      </c>
      <c r="F253">
        <v>132977.45000000001</v>
      </c>
    </row>
    <row r="254" spans="1:6" x14ac:dyDescent="0.45">
      <c r="A254">
        <v>13.3</v>
      </c>
      <c r="B254">
        <v>134622.39000000001</v>
      </c>
      <c r="C254">
        <v>117115.62</v>
      </c>
      <c r="E254">
        <v>15.7</v>
      </c>
      <c r="F254">
        <v>133541.98000000001</v>
      </c>
    </row>
    <row r="255" spans="1:6" x14ac:dyDescent="0.45">
      <c r="A255">
        <v>15.9</v>
      </c>
      <c r="B255">
        <v>131387.745</v>
      </c>
      <c r="C255">
        <v>115230.125</v>
      </c>
      <c r="E255">
        <v>20.100000000000001</v>
      </c>
      <c r="F255">
        <v>123968.9</v>
      </c>
    </row>
    <row r="256" spans="1:6" x14ac:dyDescent="0.45">
      <c r="A256">
        <v>12</v>
      </c>
      <c r="B256">
        <v>124486.69500000001</v>
      </c>
      <c r="C256">
        <v>121699.425</v>
      </c>
      <c r="E256">
        <v>21.7</v>
      </c>
      <c r="F256">
        <v>108790.005</v>
      </c>
    </row>
    <row r="257" spans="1:6" x14ac:dyDescent="0.45">
      <c r="A257">
        <v>12.5</v>
      </c>
      <c r="B257">
        <v>119927.64</v>
      </c>
      <c r="C257">
        <v>129148.52</v>
      </c>
      <c r="E257">
        <v>25.5</v>
      </c>
      <c r="F257">
        <v>99161.764999999999</v>
      </c>
    </row>
    <row r="258" spans="1:6" x14ac:dyDescent="0.45">
      <c r="A258">
        <v>15.3</v>
      </c>
      <c r="B258">
        <v>131868.24</v>
      </c>
      <c r="C258">
        <v>115606.005</v>
      </c>
      <c r="E258">
        <v>26.7</v>
      </c>
      <c r="F258">
        <v>116574.17</v>
      </c>
    </row>
    <row r="259" spans="1:6" x14ac:dyDescent="0.45">
      <c r="A259">
        <v>25.6</v>
      </c>
      <c r="B259">
        <v>116611.25</v>
      </c>
      <c r="C259">
        <v>112025.29</v>
      </c>
      <c r="E259">
        <v>15.9</v>
      </c>
      <c r="F259">
        <v>123750.5</v>
      </c>
    </row>
    <row r="260" spans="1:6" x14ac:dyDescent="0.45">
      <c r="A260">
        <v>30.6</v>
      </c>
      <c r="B260">
        <v>101012.29</v>
      </c>
      <c r="C260">
        <v>129059.645</v>
      </c>
      <c r="E260">
        <v>14.8</v>
      </c>
      <c r="F260">
        <v>131795.48499999999</v>
      </c>
    </row>
    <row r="261" spans="1:6" x14ac:dyDescent="0.45">
      <c r="A261">
        <v>19.899999999999999</v>
      </c>
      <c r="B261">
        <v>92608.24</v>
      </c>
      <c r="C261">
        <v>136800.91</v>
      </c>
      <c r="E261">
        <v>14.3</v>
      </c>
      <c r="F261">
        <v>131050.675</v>
      </c>
    </row>
    <row r="262" spans="1:6" x14ac:dyDescent="0.45">
      <c r="A262">
        <v>14.2</v>
      </c>
      <c r="B262">
        <v>119126.485</v>
      </c>
      <c r="C262">
        <v>125965.02</v>
      </c>
      <c r="E262">
        <v>14.7</v>
      </c>
      <c r="F262">
        <v>130764.58500000001</v>
      </c>
    </row>
    <row r="263" spans="1:6" x14ac:dyDescent="0.45">
      <c r="A263">
        <v>15.1</v>
      </c>
      <c r="B263">
        <v>124452.94</v>
      </c>
      <c r="C263">
        <v>125807.495</v>
      </c>
      <c r="E263">
        <v>21.3</v>
      </c>
      <c r="F263">
        <v>112377.185</v>
      </c>
    </row>
    <row r="264" spans="1:6" x14ac:dyDescent="0.45">
      <c r="A264">
        <v>24.6</v>
      </c>
      <c r="B264">
        <v>119028.07</v>
      </c>
      <c r="C264">
        <v>116597.81</v>
      </c>
      <c r="E264">
        <v>22.9</v>
      </c>
      <c r="F264">
        <v>103708.925</v>
      </c>
    </row>
    <row r="265" spans="1:6" x14ac:dyDescent="0.45">
      <c r="A265">
        <v>18.5</v>
      </c>
      <c r="B265">
        <v>116655.855</v>
      </c>
      <c r="C265">
        <v>106139.41</v>
      </c>
      <c r="E265">
        <v>18.100000000000001</v>
      </c>
      <c r="F265">
        <v>120096.71</v>
      </c>
    </row>
    <row r="266" spans="1:6" x14ac:dyDescent="0.45">
      <c r="A266">
        <v>18.399999999999999</v>
      </c>
      <c r="B266">
        <v>102847.255</v>
      </c>
      <c r="C266">
        <v>105218.515</v>
      </c>
      <c r="E266">
        <v>12.7</v>
      </c>
      <c r="F266">
        <v>127755.095</v>
      </c>
    </row>
    <row r="267" spans="1:6" x14ac:dyDescent="0.45">
      <c r="A267">
        <v>15.4</v>
      </c>
      <c r="B267">
        <v>100701.82</v>
      </c>
      <c r="C267">
        <v>125784.96000000001</v>
      </c>
      <c r="E267">
        <v>12.6</v>
      </c>
      <c r="F267">
        <v>131866.73000000001</v>
      </c>
    </row>
    <row r="268" spans="1:6" x14ac:dyDescent="0.45">
      <c r="A268">
        <v>17.2</v>
      </c>
      <c r="B268">
        <v>103556.74</v>
      </c>
      <c r="C268">
        <v>129077.41</v>
      </c>
      <c r="E268">
        <v>14.3</v>
      </c>
      <c r="F268">
        <v>130937.625</v>
      </c>
    </row>
    <row r="269" spans="1:6" x14ac:dyDescent="0.45">
      <c r="A269">
        <v>16.399999999999999</v>
      </c>
      <c r="B269">
        <v>119226.42</v>
      </c>
      <c r="C269">
        <v>135930.07999999999</v>
      </c>
      <c r="E269">
        <v>19.100000000000001</v>
      </c>
      <c r="F269">
        <v>124278.93</v>
      </c>
    </row>
    <row r="270" spans="1:6" x14ac:dyDescent="0.45">
      <c r="A270">
        <v>22.3</v>
      </c>
      <c r="B270">
        <v>118856.41499999999</v>
      </c>
      <c r="C270">
        <v>152366.29999999999</v>
      </c>
      <c r="E270">
        <v>17.899999999999999</v>
      </c>
      <c r="F270">
        <v>111064.49</v>
      </c>
    </row>
    <row r="271" spans="1:6" x14ac:dyDescent="0.45">
      <c r="A271">
        <v>20.8</v>
      </c>
      <c r="B271">
        <v>114604.62</v>
      </c>
      <c r="C271">
        <v>134169.82999999999</v>
      </c>
      <c r="E271">
        <v>20.2</v>
      </c>
      <c r="F271">
        <v>106431.815</v>
      </c>
    </row>
    <row r="272" spans="1:6" x14ac:dyDescent="0.45">
      <c r="A272">
        <v>19.399999999999999</v>
      </c>
      <c r="B272">
        <v>113134.58</v>
      </c>
      <c r="C272">
        <v>123615.21</v>
      </c>
      <c r="E272">
        <v>21.4</v>
      </c>
      <c r="F272">
        <v>121796.715</v>
      </c>
    </row>
    <row r="273" spans="1:6" x14ac:dyDescent="0.45">
      <c r="A273">
        <v>15</v>
      </c>
      <c r="B273">
        <v>118359.28</v>
      </c>
      <c r="C273">
        <v>107579.345</v>
      </c>
      <c r="E273">
        <v>16.899999999999999</v>
      </c>
      <c r="F273">
        <v>126691.8</v>
      </c>
    </row>
    <row r="274" spans="1:6" x14ac:dyDescent="0.45">
      <c r="A274">
        <v>23.7</v>
      </c>
      <c r="B274">
        <v>101974.595</v>
      </c>
      <c r="C274">
        <v>101279.65</v>
      </c>
      <c r="E274">
        <v>15.9</v>
      </c>
      <c r="F274">
        <v>129641.245</v>
      </c>
    </row>
    <row r="275" spans="1:6" x14ac:dyDescent="0.45">
      <c r="A275">
        <v>25.3</v>
      </c>
      <c r="B275">
        <v>97053.544999999998</v>
      </c>
      <c r="C275">
        <v>121942.895</v>
      </c>
      <c r="E275">
        <v>21.6</v>
      </c>
      <c r="F275">
        <v>124356.41499999999</v>
      </c>
    </row>
    <row r="276" spans="1:6" x14ac:dyDescent="0.45">
      <c r="A276">
        <v>18.7</v>
      </c>
      <c r="B276">
        <v>111432.36500000001</v>
      </c>
      <c r="C276">
        <v>133989.155</v>
      </c>
      <c r="E276">
        <v>28.6</v>
      </c>
      <c r="F276">
        <v>107544.145</v>
      </c>
    </row>
    <row r="277" spans="1:6" x14ac:dyDescent="0.45">
      <c r="A277">
        <v>27.7</v>
      </c>
      <c r="B277">
        <v>116428.79</v>
      </c>
      <c r="C277">
        <v>122594.47500000001</v>
      </c>
      <c r="E277">
        <v>31.3</v>
      </c>
      <c r="F277">
        <v>100598.55</v>
      </c>
    </row>
    <row r="278" spans="1:6" x14ac:dyDescent="0.45">
      <c r="A278">
        <v>30.2</v>
      </c>
      <c r="B278">
        <v>109364.01</v>
      </c>
      <c r="C278">
        <v>119919.605</v>
      </c>
      <c r="E278">
        <v>24.9</v>
      </c>
      <c r="F278">
        <v>103828.88</v>
      </c>
    </row>
    <row r="279" spans="1:6" x14ac:dyDescent="0.45">
      <c r="A279">
        <v>19.399999999999999</v>
      </c>
      <c r="B279">
        <v>92856.23</v>
      </c>
      <c r="C279">
        <v>126330.55</v>
      </c>
      <c r="E279">
        <v>34.4</v>
      </c>
      <c r="F279">
        <v>125194.87</v>
      </c>
    </row>
    <row r="280" spans="1:6" x14ac:dyDescent="0.45">
      <c r="A280">
        <v>21.4</v>
      </c>
      <c r="B280">
        <v>85094.375</v>
      </c>
      <c r="C280">
        <v>123737.01</v>
      </c>
      <c r="E280">
        <v>35.799999999999997</v>
      </c>
      <c r="F280">
        <v>127225.245</v>
      </c>
    </row>
    <row r="281" spans="1:6" x14ac:dyDescent="0.45">
      <c r="A281">
        <v>30.5</v>
      </c>
      <c r="B281">
        <v>98638.854999999996</v>
      </c>
      <c r="C281">
        <v>124436.81</v>
      </c>
      <c r="E281">
        <v>16.2</v>
      </c>
      <c r="F281">
        <v>117282.765</v>
      </c>
    </row>
    <row r="282" spans="1:6" x14ac:dyDescent="0.45">
      <c r="A282">
        <v>34.5</v>
      </c>
      <c r="B282">
        <v>128753.755</v>
      </c>
      <c r="C282">
        <v>129327.22500000001</v>
      </c>
      <c r="E282">
        <v>18.600000000000001</v>
      </c>
      <c r="F282">
        <v>122121.325</v>
      </c>
    </row>
    <row r="283" spans="1:6" x14ac:dyDescent="0.45">
      <c r="A283">
        <v>32.799999999999997</v>
      </c>
      <c r="B283">
        <v>130699.155</v>
      </c>
      <c r="C283">
        <v>131271.26500000001</v>
      </c>
      <c r="E283">
        <v>29.9</v>
      </c>
      <c r="F283">
        <v>126989.905</v>
      </c>
    </row>
    <row r="284" spans="1:6" x14ac:dyDescent="0.45">
      <c r="A284">
        <v>24.4</v>
      </c>
      <c r="B284">
        <v>115572.045</v>
      </c>
      <c r="C284">
        <v>132265.005</v>
      </c>
      <c r="E284">
        <v>29.2</v>
      </c>
      <c r="F284">
        <v>112604.825</v>
      </c>
    </row>
    <row r="285" spans="1:6" x14ac:dyDescent="0.45">
      <c r="A285">
        <v>21.3</v>
      </c>
      <c r="B285">
        <v>96358.975000000006</v>
      </c>
      <c r="C285">
        <v>131003.79</v>
      </c>
      <c r="E285">
        <v>19.2</v>
      </c>
      <c r="F285">
        <v>105376.33500000001</v>
      </c>
    </row>
    <row r="286" spans="1:6" x14ac:dyDescent="0.45">
      <c r="A286">
        <v>25.7</v>
      </c>
      <c r="B286">
        <v>95700.479999999996</v>
      </c>
      <c r="C286">
        <v>133845.51999999999</v>
      </c>
      <c r="E286">
        <v>16.100000000000001</v>
      </c>
      <c r="F286">
        <v>120916.215</v>
      </c>
    </row>
    <row r="287" spans="1:6" x14ac:dyDescent="0.45">
      <c r="A287">
        <v>25.3</v>
      </c>
      <c r="B287">
        <v>95959.684999999998</v>
      </c>
      <c r="C287">
        <v>120839.995</v>
      </c>
      <c r="E287">
        <v>17.600000000000001</v>
      </c>
      <c r="F287">
        <v>122830.38</v>
      </c>
    </row>
    <row r="288" spans="1:6" x14ac:dyDescent="0.45">
      <c r="A288">
        <v>21.8</v>
      </c>
      <c r="B288">
        <v>105277.85</v>
      </c>
      <c r="C288">
        <v>104364.735</v>
      </c>
      <c r="E288">
        <v>28.6</v>
      </c>
      <c r="F288">
        <v>126919.19500000001</v>
      </c>
    </row>
    <row r="289" spans="1:6" x14ac:dyDescent="0.45">
      <c r="A289">
        <v>21</v>
      </c>
      <c r="B289">
        <v>106373.825</v>
      </c>
      <c r="C289">
        <v>120863.325</v>
      </c>
      <c r="E289">
        <v>34</v>
      </c>
      <c r="F289">
        <v>130260.37</v>
      </c>
    </row>
    <row r="290" spans="1:6" x14ac:dyDescent="0.45">
      <c r="A290">
        <v>23.6</v>
      </c>
      <c r="B290">
        <v>113337.685</v>
      </c>
      <c r="C290">
        <v>117062.035</v>
      </c>
      <c r="E290">
        <v>23.8</v>
      </c>
      <c r="F290">
        <v>123985.97</v>
      </c>
    </row>
    <row r="291" spans="1:6" x14ac:dyDescent="0.45">
      <c r="A291">
        <v>30.7</v>
      </c>
      <c r="B291">
        <v>123247.735</v>
      </c>
      <c r="C291">
        <v>119481.79</v>
      </c>
      <c r="E291">
        <v>20.5</v>
      </c>
      <c r="F291">
        <v>104916.345</v>
      </c>
    </row>
    <row r="292" spans="1:6" x14ac:dyDescent="0.45">
      <c r="A292">
        <v>41.7</v>
      </c>
      <c r="B292">
        <v>133705.845</v>
      </c>
      <c r="C292">
        <v>125964.185</v>
      </c>
      <c r="E292">
        <v>17.7</v>
      </c>
      <c r="F292">
        <v>100812.04</v>
      </c>
    </row>
    <row r="293" spans="1:6" x14ac:dyDescent="0.45">
      <c r="A293">
        <v>21.8</v>
      </c>
      <c r="B293">
        <v>107142.815</v>
      </c>
      <c r="C293">
        <v>122991.66</v>
      </c>
      <c r="E293">
        <v>26.7</v>
      </c>
      <c r="F293">
        <v>120795</v>
      </c>
    </row>
    <row r="294" spans="1:6" x14ac:dyDescent="0.45">
      <c r="A294">
        <v>21.9</v>
      </c>
      <c r="B294">
        <v>118832.07</v>
      </c>
      <c r="C294">
        <v>105911.71</v>
      </c>
      <c r="E294">
        <v>31.8</v>
      </c>
      <c r="F294">
        <v>126655.49</v>
      </c>
    </row>
    <row r="295" spans="1:6" x14ac:dyDescent="0.45">
      <c r="A295">
        <v>22.5</v>
      </c>
      <c r="B295">
        <v>111361.05</v>
      </c>
      <c r="C295">
        <v>107884.355</v>
      </c>
      <c r="E295">
        <v>18.3</v>
      </c>
      <c r="F295">
        <v>122368.88499999999</v>
      </c>
    </row>
    <row r="296" spans="1:6" x14ac:dyDescent="0.45">
      <c r="A296">
        <v>25.6</v>
      </c>
      <c r="B296">
        <v>116530.04</v>
      </c>
      <c r="C296">
        <v>130527.325</v>
      </c>
      <c r="E296">
        <v>16.7</v>
      </c>
      <c r="F296">
        <v>121471.64</v>
      </c>
    </row>
    <row r="297" spans="1:6" x14ac:dyDescent="0.45">
      <c r="A297">
        <v>34.5</v>
      </c>
      <c r="B297">
        <v>139607.905</v>
      </c>
      <c r="C297">
        <v>156924.82999999999</v>
      </c>
      <c r="E297">
        <v>16.399999999999999</v>
      </c>
      <c r="F297">
        <v>120420.7</v>
      </c>
    </row>
    <row r="298" spans="1:6" x14ac:dyDescent="0.45">
      <c r="A298">
        <v>30</v>
      </c>
      <c r="B298">
        <v>132022.87</v>
      </c>
      <c r="C298">
        <v>152419.41500000001</v>
      </c>
      <c r="E298">
        <v>19.5</v>
      </c>
      <c r="F298">
        <v>106813.03</v>
      </c>
    </row>
    <row r="299" spans="1:6" x14ac:dyDescent="0.45">
      <c r="A299">
        <v>20.9</v>
      </c>
      <c r="B299">
        <v>98977.05</v>
      </c>
      <c r="C299">
        <v>138064.85500000001</v>
      </c>
      <c r="E299">
        <v>31.3</v>
      </c>
      <c r="F299">
        <v>102279.745</v>
      </c>
    </row>
    <row r="300" spans="1:6" x14ac:dyDescent="0.45">
      <c r="A300">
        <v>19.5</v>
      </c>
      <c r="B300">
        <v>92021.68</v>
      </c>
      <c r="C300">
        <v>122575.935</v>
      </c>
      <c r="E300">
        <v>15.9</v>
      </c>
      <c r="F300">
        <v>115297.34</v>
      </c>
    </row>
    <row r="301" spans="1:6" x14ac:dyDescent="0.45">
      <c r="A301">
        <v>20.9</v>
      </c>
      <c r="B301">
        <v>109389.095</v>
      </c>
      <c r="C301">
        <v>110545.84</v>
      </c>
      <c r="E301">
        <v>23.3</v>
      </c>
      <c r="F301">
        <v>116619.57</v>
      </c>
    </row>
    <row r="302" spans="1:6" x14ac:dyDescent="0.45">
      <c r="A302">
        <v>26.9</v>
      </c>
      <c r="B302">
        <v>116074.03</v>
      </c>
      <c r="C302">
        <v>105781.985</v>
      </c>
      <c r="E302">
        <v>26.8</v>
      </c>
      <c r="F302">
        <v>122887.41</v>
      </c>
    </row>
    <row r="303" spans="1:6" x14ac:dyDescent="0.45">
      <c r="A303">
        <v>30.3</v>
      </c>
      <c r="B303">
        <v>129286.36500000001</v>
      </c>
      <c r="C303">
        <v>125400.08</v>
      </c>
      <c r="E303">
        <v>26.1</v>
      </c>
      <c r="F303">
        <v>124222.935</v>
      </c>
    </row>
    <row r="304" spans="1:6" x14ac:dyDescent="0.45">
      <c r="A304">
        <v>40</v>
      </c>
      <c r="B304">
        <v>154648.065</v>
      </c>
      <c r="C304">
        <v>142242.595</v>
      </c>
      <c r="E304">
        <v>27.4</v>
      </c>
      <c r="F304">
        <v>121256.97</v>
      </c>
    </row>
    <row r="305" spans="1:6" x14ac:dyDescent="0.45">
      <c r="A305">
        <v>40.299999999999997</v>
      </c>
      <c r="B305">
        <v>165070.595</v>
      </c>
      <c r="C305">
        <v>145182.98000000001</v>
      </c>
      <c r="E305">
        <v>25.9</v>
      </c>
      <c r="F305">
        <v>106353.44</v>
      </c>
    </row>
    <row r="306" spans="1:6" x14ac:dyDescent="0.45">
      <c r="A306">
        <v>24.6</v>
      </c>
      <c r="B306">
        <v>124825.02499999999</v>
      </c>
      <c r="C306">
        <v>136226.12</v>
      </c>
      <c r="E306">
        <v>26</v>
      </c>
      <c r="F306">
        <v>103629.645</v>
      </c>
    </row>
    <row r="307" spans="1:6" x14ac:dyDescent="0.45">
      <c r="A307">
        <v>28.2</v>
      </c>
      <c r="B307">
        <v>127305.2</v>
      </c>
      <c r="C307">
        <v>149376.57</v>
      </c>
      <c r="E307">
        <v>16</v>
      </c>
      <c r="F307">
        <v>113791.75</v>
      </c>
    </row>
    <row r="308" spans="1:6" x14ac:dyDescent="0.45">
      <c r="A308">
        <v>23.9</v>
      </c>
      <c r="B308">
        <v>137955.42499999999</v>
      </c>
      <c r="C308">
        <v>124692.315</v>
      </c>
      <c r="E308">
        <v>17.899999999999999</v>
      </c>
      <c r="F308">
        <v>101793.035</v>
      </c>
    </row>
    <row r="309" spans="1:6" x14ac:dyDescent="0.45">
      <c r="A309">
        <v>23.6</v>
      </c>
      <c r="B309">
        <v>128314.47</v>
      </c>
      <c r="C309">
        <v>117707.95</v>
      </c>
      <c r="E309">
        <v>27.2</v>
      </c>
      <c r="F309">
        <v>120177.94500000001</v>
      </c>
    </row>
    <row r="310" spans="1:6" x14ac:dyDescent="0.45">
      <c r="A310">
        <v>23.3</v>
      </c>
      <c r="B310">
        <v>128899.765</v>
      </c>
      <c r="C310">
        <v>131465.82500000001</v>
      </c>
      <c r="E310">
        <v>24.7</v>
      </c>
      <c r="F310">
        <v>125985.465</v>
      </c>
    </row>
    <row r="311" spans="1:6" x14ac:dyDescent="0.45">
      <c r="A311">
        <v>26.6</v>
      </c>
      <c r="B311">
        <v>139245.21</v>
      </c>
      <c r="C311">
        <v>160285.01500000001</v>
      </c>
      <c r="E311">
        <v>18.7</v>
      </c>
      <c r="F311">
        <v>120505.58500000001</v>
      </c>
    </row>
    <row r="312" spans="1:6" x14ac:dyDescent="0.45">
      <c r="A312">
        <v>28.4</v>
      </c>
      <c r="B312">
        <v>128599.46</v>
      </c>
      <c r="C312">
        <v>152599.125</v>
      </c>
      <c r="E312">
        <v>16.8</v>
      </c>
      <c r="F312">
        <v>104269.79</v>
      </c>
    </row>
    <row r="313" spans="1:6" x14ac:dyDescent="0.45">
      <c r="A313">
        <v>33.200000000000003</v>
      </c>
      <c r="B313">
        <v>139114.58499999999</v>
      </c>
      <c r="C313">
        <v>135635.70499999999</v>
      </c>
      <c r="E313">
        <v>24.8</v>
      </c>
      <c r="F313">
        <v>103793.08500000001</v>
      </c>
    </row>
    <row r="314" spans="1:6" x14ac:dyDescent="0.45">
      <c r="A314">
        <v>38.1</v>
      </c>
      <c r="B314">
        <v>159436.69</v>
      </c>
      <c r="C314">
        <v>141414.35</v>
      </c>
      <c r="E314">
        <v>33.1</v>
      </c>
      <c r="F314">
        <v>127234.72</v>
      </c>
    </row>
    <row r="315" spans="1:6" x14ac:dyDescent="0.45">
      <c r="A315">
        <v>33.5</v>
      </c>
      <c r="B315">
        <v>160437.565</v>
      </c>
      <c r="C315">
        <v>119690.755</v>
      </c>
      <c r="E315">
        <v>16.399999999999999</v>
      </c>
      <c r="F315">
        <v>121617.28</v>
      </c>
    </row>
    <row r="316" spans="1:6" x14ac:dyDescent="0.45">
      <c r="A316">
        <v>21</v>
      </c>
      <c r="B316">
        <v>115239.57</v>
      </c>
      <c r="C316">
        <v>111329.62</v>
      </c>
      <c r="E316">
        <v>20.100000000000001</v>
      </c>
      <c r="F316">
        <v>121566.645</v>
      </c>
    </row>
    <row r="317" spans="1:6" x14ac:dyDescent="0.45">
      <c r="A317">
        <v>21.8</v>
      </c>
      <c r="B317">
        <v>116457.26</v>
      </c>
      <c r="C317">
        <v>105388.57</v>
      </c>
      <c r="E317">
        <v>21.2</v>
      </c>
      <c r="F317">
        <v>123775.16</v>
      </c>
    </row>
    <row r="318" spans="1:6" x14ac:dyDescent="0.45">
      <c r="A318">
        <v>23.3</v>
      </c>
      <c r="B318">
        <v>97070.345000000001</v>
      </c>
      <c r="C318">
        <v>123073.98</v>
      </c>
      <c r="E318">
        <v>18.2</v>
      </c>
      <c r="F318">
        <v>117078.58500000001</v>
      </c>
    </row>
    <row r="319" spans="1:6" x14ac:dyDescent="0.45">
      <c r="A319">
        <v>22.4</v>
      </c>
      <c r="B319">
        <v>99687.64</v>
      </c>
      <c r="C319">
        <v>135047.625</v>
      </c>
      <c r="E319">
        <v>18.3</v>
      </c>
      <c r="F319">
        <v>103646.63499999999</v>
      </c>
    </row>
    <row r="320" spans="1:6" x14ac:dyDescent="0.45">
      <c r="A320">
        <v>27.7</v>
      </c>
      <c r="B320">
        <v>98817.03</v>
      </c>
      <c r="C320">
        <v>143184.80499999999</v>
      </c>
      <c r="E320">
        <v>18.5</v>
      </c>
      <c r="F320">
        <v>99761.81</v>
      </c>
    </row>
    <row r="321" spans="1:6" x14ac:dyDescent="0.45">
      <c r="A321">
        <v>20.9</v>
      </c>
      <c r="B321">
        <v>98258.25</v>
      </c>
      <c r="C321">
        <v>118189.72</v>
      </c>
      <c r="E321">
        <v>26.3</v>
      </c>
      <c r="F321">
        <v>124557.22500000001</v>
      </c>
    </row>
    <row r="322" spans="1:6" x14ac:dyDescent="0.45">
      <c r="A322">
        <v>19.8</v>
      </c>
      <c r="B322">
        <v>113381.53</v>
      </c>
      <c r="C322">
        <v>105484.1</v>
      </c>
      <c r="E322">
        <v>33.299999999999997</v>
      </c>
      <c r="F322">
        <v>131442.20000000001</v>
      </c>
    </row>
    <row r="323" spans="1:6" x14ac:dyDescent="0.45">
      <c r="A323">
        <v>20.6</v>
      </c>
      <c r="B323">
        <v>115974.61</v>
      </c>
      <c r="C323">
        <v>100394.06</v>
      </c>
      <c r="E323">
        <v>29.5</v>
      </c>
      <c r="F323">
        <v>132353.755</v>
      </c>
    </row>
    <row r="324" spans="1:6" x14ac:dyDescent="0.45">
      <c r="A324">
        <v>18.7</v>
      </c>
      <c r="B324">
        <v>117551.69500000001</v>
      </c>
      <c r="C324">
        <v>117796.715</v>
      </c>
      <c r="E324">
        <v>31.5</v>
      </c>
      <c r="F324">
        <v>138118.70499999999</v>
      </c>
    </row>
    <row r="325" spans="1:6" x14ac:dyDescent="0.45">
      <c r="A325">
        <v>21.2</v>
      </c>
      <c r="B325">
        <v>115979.07</v>
      </c>
      <c r="C325">
        <v>124081.46</v>
      </c>
      <c r="E325">
        <v>19.100000000000001</v>
      </c>
      <c r="F325">
        <v>123412.685</v>
      </c>
    </row>
    <row r="326" spans="1:6" x14ac:dyDescent="0.45">
      <c r="A326">
        <v>21.6</v>
      </c>
      <c r="B326">
        <v>105938.47500000001</v>
      </c>
      <c r="C326">
        <v>126074.895</v>
      </c>
      <c r="E326">
        <v>17.5</v>
      </c>
      <c r="F326">
        <v>102647.905</v>
      </c>
    </row>
    <row r="327" spans="1:6" x14ac:dyDescent="0.45">
      <c r="A327">
        <v>29.9</v>
      </c>
      <c r="B327">
        <v>100571.16499999999</v>
      </c>
      <c r="C327">
        <v>123808.76</v>
      </c>
      <c r="E327">
        <v>20</v>
      </c>
      <c r="F327">
        <v>98621.62</v>
      </c>
    </row>
    <row r="328" spans="1:6" x14ac:dyDescent="0.45">
      <c r="A328">
        <v>25.7</v>
      </c>
      <c r="B328">
        <v>118702.925</v>
      </c>
      <c r="C328">
        <v>124686.63</v>
      </c>
      <c r="E328">
        <v>20.7</v>
      </c>
      <c r="F328">
        <v>114406.825</v>
      </c>
    </row>
    <row r="329" spans="1:6" x14ac:dyDescent="0.45">
      <c r="A329">
        <v>28.8</v>
      </c>
      <c r="B329">
        <v>122423.01</v>
      </c>
      <c r="C329">
        <v>126519.065</v>
      </c>
      <c r="E329">
        <v>24.5</v>
      </c>
      <c r="F329">
        <v>118894.30499999999</v>
      </c>
    </row>
    <row r="330" spans="1:6" x14ac:dyDescent="0.45">
      <c r="A330">
        <v>27.3</v>
      </c>
      <c r="B330">
        <v>121944.995</v>
      </c>
      <c r="C330">
        <v>124721.485</v>
      </c>
      <c r="E330">
        <v>33.299999999999997</v>
      </c>
      <c r="F330">
        <v>124728.875</v>
      </c>
    </row>
    <row r="331" spans="1:6" x14ac:dyDescent="0.45">
      <c r="A331">
        <v>26.5</v>
      </c>
      <c r="B331">
        <v>119876.63</v>
      </c>
      <c r="C331">
        <v>108525.965</v>
      </c>
      <c r="E331">
        <v>17.399999999999999</v>
      </c>
      <c r="F331">
        <v>112907.145</v>
      </c>
    </row>
    <row r="332" spans="1:6" x14ac:dyDescent="0.45">
      <c r="A332">
        <v>25.9</v>
      </c>
      <c r="B332">
        <v>113609.76</v>
      </c>
      <c r="C332">
        <v>100526.30499999999</v>
      </c>
      <c r="E332">
        <v>18.2</v>
      </c>
      <c r="F332">
        <v>117492.82</v>
      </c>
    </row>
    <row r="333" spans="1:6" x14ac:dyDescent="0.45">
      <c r="A333">
        <v>16.100000000000001</v>
      </c>
      <c r="B333">
        <v>105135.30499999999</v>
      </c>
      <c r="C333">
        <v>123441.82</v>
      </c>
      <c r="E333">
        <v>20.100000000000001</v>
      </c>
      <c r="F333">
        <v>105011.19500000001</v>
      </c>
    </row>
    <row r="334" spans="1:6" x14ac:dyDescent="0.45">
      <c r="A334">
        <v>19.100000000000001</v>
      </c>
      <c r="B334">
        <v>104123.39</v>
      </c>
      <c r="C334">
        <v>126846.44500000001</v>
      </c>
      <c r="E334">
        <v>20.3</v>
      </c>
      <c r="F334">
        <v>102162.53</v>
      </c>
    </row>
    <row r="335" spans="1:6" x14ac:dyDescent="0.45">
      <c r="A335">
        <v>21</v>
      </c>
      <c r="B335">
        <v>115694.64</v>
      </c>
      <c r="C335">
        <v>125204.785</v>
      </c>
      <c r="E335">
        <v>32.200000000000003</v>
      </c>
      <c r="F335">
        <v>122452.41499999999</v>
      </c>
    </row>
    <row r="336" spans="1:6" x14ac:dyDescent="0.45">
      <c r="A336">
        <v>12.5</v>
      </c>
      <c r="B336">
        <v>139188.48000000001</v>
      </c>
      <c r="C336">
        <v>125514.14</v>
      </c>
      <c r="E336">
        <v>24.6</v>
      </c>
      <c r="F336">
        <v>117115.62</v>
      </c>
    </row>
    <row r="337" spans="1:6" x14ac:dyDescent="0.45">
      <c r="A337">
        <v>14.2</v>
      </c>
      <c r="B337">
        <v>125394.425</v>
      </c>
      <c r="C337">
        <v>120124.30499999999</v>
      </c>
      <c r="E337">
        <v>17.5</v>
      </c>
      <c r="F337">
        <v>115230.125</v>
      </c>
    </row>
    <row r="338" spans="1:6" x14ac:dyDescent="0.45">
      <c r="A338">
        <v>14.7</v>
      </c>
      <c r="B338">
        <v>124313.07</v>
      </c>
      <c r="C338">
        <v>108773.745</v>
      </c>
      <c r="E338">
        <v>21.3</v>
      </c>
      <c r="F338">
        <v>121699.425</v>
      </c>
    </row>
    <row r="339" spans="1:6" x14ac:dyDescent="0.45">
      <c r="A339">
        <v>14.6</v>
      </c>
      <c r="B339">
        <v>140713.255</v>
      </c>
      <c r="C339">
        <v>105642.28</v>
      </c>
      <c r="E339">
        <v>30.8</v>
      </c>
      <c r="F339">
        <v>129148.52</v>
      </c>
    </row>
    <row r="340" spans="1:6" x14ac:dyDescent="0.45">
      <c r="A340">
        <v>14.3</v>
      </c>
      <c r="B340">
        <v>135759.27499999999</v>
      </c>
      <c r="C340">
        <v>104072.435</v>
      </c>
      <c r="E340">
        <v>25.3</v>
      </c>
      <c r="F340">
        <v>115606.005</v>
      </c>
    </row>
    <row r="341" spans="1:6" x14ac:dyDescent="0.45">
      <c r="A341">
        <v>17.100000000000001</v>
      </c>
      <c r="B341">
        <v>128580.97500000001</v>
      </c>
      <c r="C341">
        <v>117437.66499999999</v>
      </c>
      <c r="E341">
        <v>29.8</v>
      </c>
      <c r="F341">
        <v>112025.29</v>
      </c>
    </row>
    <row r="342" spans="1:6" x14ac:dyDescent="0.45">
      <c r="A342">
        <v>18.7</v>
      </c>
      <c r="B342">
        <v>125861.6</v>
      </c>
      <c r="C342">
        <v>118531.5</v>
      </c>
      <c r="E342">
        <v>27.3</v>
      </c>
      <c r="F342">
        <v>129059.645</v>
      </c>
    </row>
    <row r="343" spans="1:6" x14ac:dyDescent="0.45">
      <c r="A343">
        <v>15.2</v>
      </c>
      <c r="B343">
        <v>124242.52</v>
      </c>
      <c r="C343">
        <v>126847.02</v>
      </c>
      <c r="E343">
        <v>35.4</v>
      </c>
      <c r="F343">
        <v>136800.91</v>
      </c>
    </row>
    <row r="344" spans="1:6" x14ac:dyDescent="0.45">
      <c r="A344">
        <v>12.9</v>
      </c>
      <c r="B344">
        <v>119717.435</v>
      </c>
      <c r="C344">
        <v>122054.13</v>
      </c>
      <c r="E344">
        <v>24.6</v>
      </c>
      <c r="F344">
        <v>125965.02</v>
      </c>
    </row>
    <row r="345" spans="1:6" x14ac:dyDescent="0.45">
      <c r="A345">
        <v>13.9</v>
      </c>
      <c r="B345">
        <v>114562.215</v>
      </c>
      <c r="C345">
        <v>103505.19500000001</v>
      </c>
      <c r="E345">
        <v>26</v>
      </c>
      <c r="F345">
        <v>125807.495</v>
      </c>
    </row>
    <row r="346" spans="1:6" x14ac:dyDescent="0.45">
      <c r="A346">
        <v>13.8</v>
      </c>
      <c r="B346">
        <v>133874.47500000001</v>
      </c>
      <c r="C346">
        <v>98873.535000000003</v>
      </c>
      <c r="E346">
        <v>19.2</v>
      </c>
      <c r="F346">
        <v>116597.81</v>
      </c>
    </row>
    <row r="347" spans="1:6" x14ac:dyDescent="0.45">
      <c r="A347">
        <v>11.5</v>
      </c>
      <c r="B347">
        <v>140342.995</v>
      </c>
      <c r="C347">
        <v>116969.63</v>
      </c>
      <c r="E347">
        <v>18.3</v>
      </c>
      <c r="F347">
        <v>106139.41</v>
      </c>
    </row>
    <row r="348" spans="1:6" x14ac:dyDescent="0.45">
      <c r="A348">
        <v>11.6</v>
      </c>
      <c r="B348">
        <v>143461.125</v>
      </c>
      <c r="C348">
        <v>119014.44500000001</v>
      </c>
      <c r="E348">
        <v>28.3</v>
      </c>
      <c r="F348">
        <v>105218.515</v>
      </c>
    </row>
    <row r="349" spans="1:6" x14ac:dyDescent="0.45">
      <c r="A349">
        <v>11.3</v>
      </c>
      <c r="B349">
        <v>145767.1</v>
      </c>
      <c r="C349">
        <v>124525.185</v>
      </c>
      <c r="E349">
        <v>22.7</v>
      </c>
      <c r="F349">
        <v>125784.96000000001</v>
      </c>
    </row>
    <row r="350" spans="1:6" x14ac:dyDescent="0.45">
      <c r="A350">
        <v>13.9</v>
      </c>
      <c r="B350">
        <v>140542.95000000001</v>
      </c>
      <c r="C350">
        <v>118192.05499999999</v>
      </c>
      <c r="E350">
        <v>24.6</v>
      </c>
      <c r="F350">
        <v>129077.41</v>
      </c>
    </row>
    <row r="351" spans="1:6" x14ac:dyDescent="0.45">
      <c r="A351">
        <v>15.5</v>
      </c>
      <c r="B351">
        <v>124491.53</v>
      </c>
      <c r="C351">
        <v>120421.32</v>
      </c>
      <c r="E351">
        <v>27.5</v>
      </c>
      <c r="F351">
        <v>135930.07999999999</v>
      </c>
    </row>
    <row r="352" spans="1:6" x14ac:dyDescent="0.45">
      <c r="A352">
        <v>13.8</v>
      </c>
      <c r="B352">
        <v>119464.315</v>
      </c>
      <c r="C352">
        <v>106052.64</v>
      </c>
      <c r="E352">
        <v>37.200000000000003</v>
      </c>
      <c r="F352">
        <v>152366.29999999999</v>
      </c>
    </row>
    <row r="353" spans="1:6" x14ac:dyDescent="0.45">
      <c r="A353">
        <v>12.6</v>
      </c>
      <c r="B353">
        <v>137446.75</v>
      </c>
      <c r="C353">
        <v>103487.28</v>
      </c>
      <c r="E353">
        <v>35.4</v>
      </c>
      <c r="F353">
        <v>158052.89000000001</v>
      </c>
    </row>
    <row r="354" spans="1:6" x14ac:dyDescent="0.45">
      <c r="A354">
        <v>18.899999999999999</v>
      </c>
      <c r="B354">
        <v>120372.48</v>
      </c>
      <c r="C354">
        <v>119781.13499999999</v>
      </c>
      <c r="E354">
        <v>41.2</v>
      </c>
      <c r="F354">
        <v>154924.89000000001</v>
      </c>
    </row>
    <row r="355" spans="1:6" x14ac:dyDescent="0.45">
      <c r="A355">
        <v>17.3</v>
      </c>
      <c r="B355">
        <v>107731.72</v>
      </c>
      <c r="C355">
        <v>119611.88</v>
      </c>
      <c r="E355">
        <v>37.799999999999997</v>
      </c>
      <c r="F355">
        <v>133421.03</v>
      </c>
    </row>
    <row r="356" spans="1:6" x14ac:dyDescent="0.45">
      <c r="A356">
        <v>13.7</v>
      </c>
      <c r="B356">
        <v>107332.1</v>
      </c>
      <c r="C356">
        <v>123616.28</v>
      </c>
      <c r="E356">
        <v>20.2</v>
      </c>
      <c r="F356">
        <v>113802.21</v>
      </c>
    </row>
    <row r="357" spans="1:6" x14ac:dyDescent="0.45">
      <c r="A357">
        <v>14.9</v>
      </c>
      <c r="B357">
        <v>119535.715</v>
      </c>
      <c r="C357">
        <v>120693.53</v>
      </c>
      <c r="E357">
        <v>22.8</v>
      </c>
      <c r="F357">
        <v>119477.515</v>
      </c>
    </row>
    <row r="358" spans="1:6" x14ac:dyDescent="0.45">
      <c r="A358">
        <v>13.6</v>
      </c>
      <c r="B358">
        <v>124797.08500000001</v>
      </c>
      <c r="C358">
        <v>118800.07</v>
      </c>
      <c r="E358">
        <v>26</v>
      </c>
      <c r="F358">
        <v>126553.11500000001</v>
      </c>
    </row>
    <row r="359" spans="1:6" x14ac:dyDescent="0.45">
      <c r="A359">
        <v>17.600000000000001</v>
      </c>
      <c r="B359">
        <v>119238.345</v>
      </c>
      <c r="C359">
        <v>101945.995</v>
      </c>
      <c r="E359">
        <v>34.6</v>
      </c>
      <c r="F359">
        <v>134583.25</v>
      </c>
    </row>
    <row r="360" spans="1:6" x14ac:dyDescent="0.45">
      <c r="A360">
        <v>24.2</v>
      </c>
      <c r="B360">
        <v>110878.67</v>
      </c>
      <c r="C360">
        <v>99697.62</v>
      </c>
      <c r="E360">
        <v>34.1</v>
      </c>
      <c r="F360">
        <v>119950.37</v>
      </c>
    </row>
    <row r="361" spans="1:6" x14ac:dyDescent="0.45">
      <c r="A361">
        <v>15.2</v>
      </c>
      <c r="B361">
        <v>108622.42</v>
      </c>
      <c r="C361">
        <v>121182.69500000001</v>
      </c>
      <c r="E361">
        <v>20</v>
      </c>
      <c r="F361">
        <v>95093.294999999998</v>
      </c>
    </row>
    <row r="362" spans="1:6" x14ac:dyDescent="0.45">
      <c r="A362">
        <v>14</v>
      </c>
      <c r="B362">
        <v>109315.065</v>
      </c>
      <c r="C362">
        <v>124209.405</v>
      </c>
      <c r="E362">
        <v>19.399999999999999</v>
      </c>
      <c r="F362">
        <v>96394.94</v>
      </c>
    </row>
    <row r="363" spans="1:6" x14ac:dyDescent="0.45">
      <c r="A363">
        <v>16.5</v>
      </c>
      <c r="B363">
        <v>106236.23</v>
      </c>
      <c r="C363">
        <v>124352.215</v>
      </c>
      <c r="E363">
        <v>20.8</v>
      </c>
      <c r="F363">
        <v>100048.44</v>
      </c>
    </row>
    <row r="364" spans="1:6" x14ac:dyDescent="0.45">
      <c r="A364">
        <v>23.3</v>
      </c>
      <c r="B364">
        <v>114466.64</v>
      </c>
      <c r="C364">
        <v>124392.29</v>
      </c>
      <c r="E364">
        <v>23.9</v>
      </c>
      <c r="F364">
        <v>111647.54</v>
      </c>
    </row>
    <row r="365" spans="1:6" x14ac:dyDescent="0.45">
      <c r="A365">
        <v>25.8</v>
      </c>
      <c r="B365">
        <v>114458.205</v>
      </c>
      <c r="C365">
        <v>127705.84</v>
      </c>
      <c r="E365">
        <v>34.700000000000003</v>
      </c>
      <c r="F365">
        <v>128552.13499999999</v>
      </c>
    </row>
    <row r="366" spans="1:6" x14ac:dyDescent="0.45">
      <c r="A366">
        <v>18.100000000000001</v>
      </c>
      <c r="B366">
        <v>115490.83500000001</v>
      </c>
      <c r="C366">
        <v>112336.78</v>
      </c>
      <c r="E366">
        <v>39.700000000000003</v>
      </c>
      <c r="F366">
        <v>146473.83499999999</v>
      </c>
    </row>
    <row r="367" spans="1:6" x14ac:dyDescent="0.45">
      <c r="A367">
        <v>14.6</v>
      </c>
      <c r="B367">
        <v>115294.12</v>
      </c>
      <c r="C367">
        <v>101618.98</v>
      </c>
      <c r="E367">
        <v>24.2</v>
      </c>
      <c r="F367">
        <v>116040.925</v>
      </c>
    </row>
    <row r="368" spans="1:6" x14ac:dyDescent="0.45">
      <c r="A368">
        <v>20.5</v>
      </c>
      <c r="B368">
        <v>112576.545</v>
      </c>
      <c r="C368">
        <v>121424.42</v>
      </c>
      <c r="E368">
        <v>27.6</v>
      </c>
      <c r="F368">
        <v>99622.64</v>
      </c>
    </row>
    <row r="369" spans="1:6" x14ac:dyDescent="0.45">
      <c r="A369">
        <v>23.8</v>
      </c>
      <c r="B369">
        <v>102988.145</v>
      </c>
      <c r="C369">
        <v>131916.405</v>
      </c>
      <c r="E369">
        <v>27.1</v>
      </c>
      <c r="F369">
        <v>97656.445000000007</v>
      </c>
    </row>
    <row r="370" spans="1:6" x14ac:dyDescent="0.45">
      <c r="A370">
        <v>24.7</v>
      </c>
      <c r="B370">
        <v>100476.705</v>
      </c>
      <c r="C370">
        <v>132170.04999999999</v>
      </c>
      <c r="E370">
        <v>26</v>
      </c>
      <c r="F370">
        <v>110932.505</v>
      </c>
    </row>
    <row r="371" spans="1:6" x14ac:dyDescent="0.45">
      <c r="A371">
        <v>28.2</v>
      </c>
      <c r="B371">
        <v>113945.5</v>
      </c>
      <c r="C371">
        <v>137080.875</v>
      </c>
      <c r="E371">
        <v>25.7</v>
      </c>
      <c r="F371">
        <v>117873.58</v>
      </c>
    </row>
    <row r="372" spans="1:6" x14ac:dyDescent="0.45">
      <c r="A372">
        <v>20.9</v>
      </c>
      <c r="B372">
        <v>102075.925</v>
      </c>
      <c r="C372">
        <v>134317.62</v>
      </c>
      <c r="E372">
        <v>25.7</v>
      </c>
      <c r="F372">
        <v>115064.265</v>
      </c>
    </row>
    <row r="373" spans="1:6" x14ac:dyDescent="0.45">
      <c r="A373">
        <v>19.100000000000001</v>
      </c>
      <c r="B373">
        <v>92725.74</v>
      </c>
      <c r="C373">
        <v>119938.795</v>
      </c>
      <c r="E373">
        <v>21.3</v>
      </c>
      <c r="F373">
        <v>112392.69500000001</v>
      </c>
    </row>
    <row r="374" spans="1:6" x14ac:dyDescent="0.45">
      <c r="A374">
        <v>26.9</v>
      </c>
      <c r="B374">
        <v>94938.395000000004</v>
      </c>
      <c r="C374">
        <v>118751.965</v>
      </c>
      <c r="E374">
        <v>20.6</v>
      </c>
      <c r="F374">
        <v>111879.54</v>
      </c>
    </row>
    <row r="375" spans="1:6" x14ac:dyDescent="0.45">
      <c r="A375">
        <v>34.200000000000003</v>
      </c>
      <c r="B375">
        <v>112358.815</v>
      </c>
      <c r="C375">
        <v>134983.95499999999</v>
      </c>
      <c r="E375">
        <v>21.4</v>
      </c>
      <c r="F375">
        <v>105482.69500000001</v>
      </c>
    </row>
    <row r="376" spans="1:6" x14ac:dyDescent="0.45">
      <c r="A376">
        <v>23.9</v>
      </c>
      <c r="B376">
        <v>98191.654999999999</v>
      </c>
      <c r="C376">
        <v>140402.15</v>
      </c>
      <c r="E376">
        <v>31.5</v>
      </c>
      <c r="F376">
        <v>113049.145</v>
      </c>
    </row>
    <row r="377" spans="1:6" x14ac:dyDescent="0.45">
      <c r="A377">
        <v>23.8</v>
      </c>
      <c r="B377">
        <v>100017.19500000001</v>
      </c>
      <c r="C377">
        <v>141195.03</v>
      </c>
      <c r="E377">
        <v>36.4</v>
      </c>
      <c r="F377">
        <v>141133.08499999999</v>
      </c>
    </row>
    <row r="378" spans="1:6" x14ac:dyDescent="0.45">
      <c r="A378">
        <v>37.4</v>
      </c>
      <c r="B378">
        <v>129749.14</v>
      </c>
      <c r="C378">
        <v>141292.56</v>
      </c>
      <c r="E378">
        <v>24.8</v>
      </c>
      <c r="F378">
        <v>135006.10999999999</v>
      </c>
    </row>
    <row r="379" spans="1:6" x14ac:dyDescent="0.45">
      <c r="A379">
        <v>36.4</v>
      </c>
      <c r="B379">
        <v>133831.375</v>
      </c>
      <c r="C379">
        <v>137717.255</v>
      </c>
      <c r="E379">
        <v>42.2</v>
      </c>
      <c r="F379">
        <v>160011.07500000001</v>
      </c>
    </row>
    <row r="380" spans="1:6" x14ac:dyDescent="0.45">
      <c r="A380">
        <v>23.9</v>
      </c>
      <c r="B380">
        <v>108290.11</v>
      </c>
      <c r="C380">
        <v>122764.33</v>
      </c>
      <c r="E380">
        <v>18.100000000000001</v>
      </c>
      <c r="F380">
        <v>120396.33500000001</v>
      </c>
    </row>
    <row r="381" spans="1:6" x14ac:dyDescent="0.45">
      <c r="A381">
        <v>22.7</v>
      </c>
      <c r="B381">
        <v>99613.865000000005</v>
      </c>
      <c r="C381">
        <v>116052.80499999999</v>
      </c>
      <c r="E381">
        <v>19.2</v>
      </c>
      <c r="F381">
        <v>113244.79</v>
      </c>
    </row>
    <row r="382" spans="1:6" x14ac:dyDescent="0.45">
      <c r="A382">
        <v>23.5</v>
      </c>
      <c r="B382">
        <v>103381.91499999999</v>
      </c>
      <c r="C382">
        <v>134829.755</v>
      </c>
      <c r="E382">
        <v>22.3</v>
      </c>
      <c r="F382">
        <v>103046.17</v>
      </c>
    </row>
    <row r="383" spans="1:6" x14ac:dyDescent="0.45">
      <c r="A383">
        <v>26.2</v>
      </c>
      <c r="B383">
        <v>98933.06</v>
      </c>
      <c r="C383">
        <v>135306.005</v>
      </c>
      <c r="E383">
        <v>32.700000000000003</v>
      </c>
      <c r="F383">
        <v>114097.07</v>
      </c>
    </row>
    <row r="384" spans="1:6" x14ac:dyDescent="0.45">
      <c r="A384">
        <v>22.2</v>
      </c>
      <c r="B384">
        <v>106470.675</v>
      </c>
      <c r="C384">
        <v>137305.35500000001</v>
      </c>
      <c r="E384">
        <v>35.299999999999997</v>
      </c>
      <c r="F384">
        <v>147817.58499999999</v>
      </c>
    </row>
    <row r="385" spans="1:6" x14ac:dyDescent="0.45">
      <c r="A385">
        <v>29.5</v>
      </c>
      <c r="B385">
        <v>118789.605</v>
      </c>
      <c r="C385">
        <v>132859.30499999999</v>
      </c>
      <c r="E385">
        <v>30.9</v>
      </c>
      <c r="F385">
        <v>148612.37</v>
      </c>
    </row>
    <row r="386" spans="1:6" x14ac:dyDescent="0.45">
      <c r="A386">
        <v>42.6</v>
      </c>
      <c r="B386">
        <v>133288.46</v>
      </c>
      <c r="C386">
        <v>132209.51500000001</v>
      </c>
      <c r="E386">
        <v>29.1</v>
      </c>
      <c r="F386">
        <v>142471.51</v>
      </c>
    </row>
    <row r="387" spans="1:6" x14ac:dyDescent="0.45">
      <c r="A387">
        <v>21.2</v>
      </c>
      <c r="B387">
        <v>97262.79</v>
      </c>
      <c r="C387">
        <v>120753.43</v>
      </c>
      <c r="E387">
        <v>26.7</v>
      </c>
      <c r="F387">
        <v>139450.61499999999</v>
      </c>
    </row>
    <row r="388" spans="1:6" x14ac:dyDescent="0.45">
      <c r="A388">
        <v>22.1</v>
      </c>
      <c r="B388">
        <v>93606.214999999997</v>
      </c>
      <c r="C388">
        <v>122771.53</v>
      </c>
      <c r="E388">
        <v>22.8</v>
      </c>
      <c r="F388">
        <v>129135.185</v>
      </c>
    </row>
    <row r="389" spans="1:6" x14ac:dyDescent="0.45">
      <c r="A389">
        <v>23.1</v>
      </c>
      <c r="B389">
        <v>109874.9</v>
      </c>
      <c r="C389">
        <v>122106.95</v>
      </c>
      <c r="E389">
        <v>21.9</v>
      </c>
      <c r="F389">
        <v>108097.845</v>
      </c>
    </row>
    <row r="390" spans="1:6" x14ac:dyDescent="0.45">
      <c r="A390">
        <v>24.1</v>
      </c>
      <c r="B390">
        <v>113446.1</v>
      </c>
      <c r="C390">
        <v>138466.56</v>
      </c>
      <c r="E390">
        <v>22.2</v>
      </c>
      <c r="F390">
        <v>103396.3</v>
      </c>
    </row>
    <row r="391" spans="1:6" x14ac:dyDescent="0.45">
      <c r="A391">
        <v>20.5</v>
      </c>
      <c r="B391">
        <v>105483.435</v>
      </c>
      <c r="C391">
        <v>140904.59</v>
      </c>
      <c r="E391">
        <v>20.9</v>
      </c>
      <c r="F391">
        <v>112649.60000000001</v>
      </c>
    </row>
    <row r="392" spans="1:6" x14ac:dyDescent="0.45">
      <c r="A392">
        <v>21.4</v>
      </c>
      <c r="B392">
        <v>108078.69500000001</v>
      </c>
      <c r="C392">
        <v>140741.16500000001</v>
      </c>
      <c r="E392">
        <v>29.4</v>
      </c>
      <c r="F392">
        <v>110152.815</v>
      </c>
    </row>
    <row r="393" spans="1:6" x14ac:dyDescent="0.45">
      <c r="A393">
        <v>30.4</v>
      </c>
      <c r="B393">
        <v>119728.63499999999</v>
      </c>
      <c r="C393">
        <v>138023.10999999999</v>
      </c>
      <c r="E393">
        <v>29.5</v>
      </c>
      <c r="F393">
        <v>133718.035</v>
      </c>
    </row>
    <row r="394" spans="1:6" x14ac:dyDescent="0.45">
      <c r="A394">
        <v>24.7</v>
      </c>
      <c r="B394">
        <v>108628.96</v>
      </c>
      <c r="C394">
        <v>123162.185</v>
      </c>
      <c r="E394">
        <v>27.5</v>
      </c>
      <c r="F394">
        <v>134169.82999999999</v>
      </c>
    </row>
    <row r="395" spans="1:6" x14ac:dyDescent="0.45">
      <c r="A395">
        <v>30.5</v>
      </c>
      <c r="B395">
        <v>101853.24</v>
      </c>
      <c r="C395">
        <v>119662.16499999999</v>
      </c>
      <c r="E395">
        <v>18.3</v>
      </c>
      <c r="F395">
        <v>123615.21</v>
      </c>
    </row>
    <row r="396" spans="1:6" x14ac:dyDescent="0.45">
      <c r="A396">
        <v>32.299999999999997</v>
      </c>
      <c r="B396">
        <v>147070.535</v>
      </c>
      <c r="C396">
        <v>134435.11499999999</v>
      </c>
      <c r="E396">
        <v>22.4</v>
      </c>
      <c r="F396">
        <v>107579.345</v>
      </c>
    </row>
    <row r="397" spans="1:6" x14ac:dyDescent="0.45">
      <c r="A397">
        <v>30.4</v>
      </c>
      <c r="B397">
        <v>152496.245</v>
      </c>
      <c r="C397">
        <v>137511.315</v>
      </c>
      <c r="E397">
        <v>21.8</v>
      </c>
      <c r="F397">
        <v>101279.65</v>
      </c>
    </row>
    <row r="398" spans="1:6" x14ac:dyDescent="0.45">
      <c r="A398">
        <v>26.7</v>
      </c>
      <c r="B398">
        <v>136971.755</v>
      </c>
      <c r="C398">
        <v>133813.285</v>
      </c>
      <c r="E398">
        <v>23.6</v>
      </c>
      <c r="F398">
        <v>121942.895</v>
      </c>
    </row>
    <row r="399" spans="1:6" x14ac:dyDescent="0.45">
      <c r="A399">
        <v>32.5</v>
      </c>
      <c r="B399">
        <v>145211.49</v>
      </c>
      <c r="C399">
        <v>136740.005</v>
      </c>
      <c r="E399">
        <v>31.5</v>
      </c>
      <c r="F399">
        <v>133989.155</v>
      </c>
    </row>
    <row r="400" spans="1:6" x14ac:dyDescent="0.45">
      <c r="A400">
        <v>28.7</v>
      </c>
      <c r="B400">
        <v>134898.21</v>
      </c>
      <c r="C400">
        <v>137582.19500000001</v>
      </c>
      <c r="E400">
        <v>21</v>
      </c>
      <c r="F400">
        <v>122594.47500000001</v>
      </c>
    </row>
    <row r="401" spans="1:6" x14ac:dyDescent="0.45">
      <c r="A401">
        <v>23.5</v>
      </c>
      <c r="B401">
        <v>101692.45</v>
      </c>
      <c r="C401">
        <v>145728.26</v>
      </c>
      <c r="E401">
        <v>20.9</v>
      </c>
      <c r="F401">
        <v>119919.605</v>
      </c>
    </row>
    <row r="402" spans="1:6" x14ac:dyDescent="0.45">
      <c r="A402">
        <v>22.9</v>
      </c>
      <c r="B402">
        <v>102283.13</v>
      </c>
      <c r="C402">
        <v>144103.70499999999</v>
      </c>
      <c r="E402">
        <v>29.4</v>
      </c>
      <c r="F402">
        <v>126330.55</v>
      </c>
    </row>
    <row r="403" spans="1:6" x14ac:dyDescent="0.45">
      <c r="A403">
        <v>25.1</v>
      </c>
      <c r="B403">
        <v>130517.97</v>
      </c>
      <c r="C403">
        <v>141166.85</v>
      </c>
      <c r="E403">
        <v>32.6</v>
      </c>
      <c r="F403">
        <v>123737.01</v>
      </c>
    </row>
    <row r="404" spans="1:6" x14ac:dyDescent="0.45">
      <c r="A404">
        <v>26.8</v>
      </c>
      <c r="B404">
        <v>141444.78</v>
      </c>
      <c r="C404">
        <v>120659.15</v>
      </c>
      <c r="E404">
        <v>27.7</v>
      </c>
      <c r="F404">
        <v>124436.81</v>
      </c>
    </row>
    <row r="405" spans="1:6" x14ac:dyDescent="0.45">
      <c r="A405">
        <v>23.9</v>
      </c>
      <c r="B405">
        <v>125501.15</v>
      </c>
      <c r="C405">
        <v>113418.125</v>
      </c>
      <c r="E405">
        <v>22.9</v>
      </c>
      <c r="F405">
        <v>129327.22500000001</v>
      </c>
    </row>
    <row r="406" spans="1:6" x14ac:dyDescent="0.45">
      <c r="A406">
        <v>40.799999999999997</v>
      </c>
      <c r="B406">
        <v>155891.345</v>
      </c>
      <c r="C406">
        <v>127367.015</v>
      </c>
      <c r="E406">
        <v>22.7</v>
      </c>
      <c r="F406">
        <v>131271.26500000001</v>
      </c>
    </row>
    <row r="407" spans="1:6" x14ac:dyDescent="0.45">
      <c r="A407">
        <v>42.8</v>
      </c>
      <c r="B407">
        <v>168894.845</v>
      </c>
      <c r="C407">
        <v>137028.04999999999</v>
      </c>
      <c r="E407">
        <v>23.3</v>
      </c>
      <c r="F407">
        <v>132265.005</v>
      </c>
    </row>
    <row r="408" spans="1:6" x14ac:dyDescent="0.45">
      <c r="A408">
        <v>26.1</v>
      </c>
      <c r="B408">
        <v>114818.66499999999</v>
      </c>
      <c r="C408">
        <v>136850.14000000001</v>
      </c>
      <c r="E408">
        <v>23.8</v>
      </c>
      <c r="F408">
        <v>131003.79</v>
      </c>
    </row>
    <row r="409" spans="1:6" x14ac:dyDescent="0.45">
      <c r="A409">
        <v>27.8</v>
      </c>
      <c r="B409">
        <v>99801.574999999997</v>
      </c>
      <c r="C409">
        <v>136127.125</v>
      </c>
      <c r="E409">
        <v>24.9</v>
      </c>
      <c r="F409">
        <v>133845.51999999999</v>
      </c>
    </row>
    <row r="410" spans="1:6" x14ac:dyDescent="0.45">
      <c r="A410">
        <v>34.5</v>
      </c>
      <c r="B410">
        <v>112374.63</v>
      </c>
      <c r="C410">
        <v>128777.82</v>
      </c>
      <c r="E410">
        <v>30.3</v>
      </c>
      <c r="F410">
        <v>120839.995</v>
      </c>
    </row>
    <row r="411" spans="1:6" x14ac:dyDescent="0.45">
      <c r="A411">
        <v>36.799999999999997</v>
      </c>
      <c r="B411">
        <v>138455.45499999999</v>
      </c>
      <c r="C411">
        <v>119888.575</v>
      </c>
      <c r="E411">
        <v>24.5</v>
      </c>
      <c r="F411">
        <v>104364.735</v>
      </c>
    </row>
    <row r="412" spans="1:6" x14ac:dyDescent="0.45">
      <c r="A412">
        <v>38.1</v>
      </c>
      <c r="B412">
        <v>142113.375</v>
      </c>
      <c r="C412">
        <v>120126.905</v>
      </c>
      <c r="E412">
        <v>26.1</v>
      </c>
      <c r="F412">
        <v>120863.325</v>
      </c>
    </row>
    <row r="413" spans="1:6" x14ac:dyDescent="0.45">
      <c r="A413">
        <v>28.5</v>
      </c>
      <c r="B413">
        <v>111484.73</v>
      </c>
      <c r="C413">
        <v>138134.63500000001</v>
      </c>
      <c r="E413">
        <v>18.399999999999999</v>
      </c>
      <c r="F413">
        <v>117062.035</v>
      </c>
    </row>
    <row r="414" spans="1:6" x14ac:dyDescent="0.45">
      <c r="A414">
        <v>20.100000000000001</v>
      </c>
      <c r="B414">
        <v>102229.645</v>
      </c>
      <c r="C414">
        <v>146465.69</v>
      </c>
      <c r="E414">
        <v>21.1</v>
      </c>
      <c r="F414">
        <v>119481.79</v>
      </c>
    </row>
    <row r="415" spans="1:6" x14ac:dyDescent="0.45">
      <c r="A415">
        <v>26.5</v>
      </c>
      <c r="B415">
        <v>93590.425000000003</v>
      </c>
      <c r="C415">
        <v>143209.755</v>
      </c>
      <c r="E415">
        <v>22.6</v>
      </c>
      <c r="F415">
        <v>125964.185</v>
      </c>
    </row>
    <row r="416" spans="1:6" x14ac:dyDescent="0.45">
      <c r="A416">
        <v>23.1</v>
      </c>
      <c r="B416">
        <v>108543.63499999999</v>
      </c>
      <c r="C416">
        <v>142341.63500000001</v>
      </c>
      <c r="E416">
        <v>22</v>
      </c>
      <c r="F416">
        <v>122991.66</v>
      </c>
    </row>
    <row r="417" spans="1:6" x14ac:dyDescent="0.45">
      <c r="A417">
        <v>16.3</v>
      </c>
      <c r="B417">
        <v>111999.03999999999</v>
      </c>
      <c r="C417">
        <v>139822.93</v>
      </c>
      <c r="E417">
        <v>20.8</v>
      </c>
      <c r="F417">
        <v>105911.71</v>
      </c>
    </row>
    <row r="418" spans="1:6" x14ac:dyDescent="0.45">
      <c r="A418">
        <v>15.8</v>
      </c>
      <c r="B418">
        <v>120858.98</v>
      </c>
      <c r="C418">
        <v>121548.535</v>
      </c>
      <c r="E418">
        <v>24.7</v>
      </c>
      <c r="F418">
        <v>107884.355</v>
      </c>
    </row>
    <row r="419" spans="1:6" x14ac:dyDescent="0.45">
      <c r="A419">
        <v>17.3</v>
      </c>
      <c r="B419">
        <v>116890.61</v>
      </c>
      <c r="C419">
        <v>114481.28</v>
      </c>
      <c r="E419">
        <v>29.5</v>
      </c>
      <c r="F419">
        <v>130527.325</v>
      </c>
    </row>
    <row r="420" spans="1:6" x14ac:dyDescent="0.45">
      <c r="A420">
        <v>24.9</v>
      </c>
      <c r="B420">
        <v>114848.77</v>
      </c>
      <c r="C420">
        <v>137934.845</v>
      </c>
      <c r="E420">
        <v>39.4</v>
      </c>
      <c r="F420">
        <v>156924.82999999999</v>
      </c>
    </row>
    <row r="421" spans="1:6" x14ac:dyDescent="0.45">
      <c r="A421">
        <v>20.7</v>
      </c>
      <c r="B421">
        <v>105963.55499999999</v>
      </c>
      <c r="C421">
        <v>137301.69</v>
      </c>
      <c r="E421">
        <v>25.6</v>
      </c>
      <c r="F421">
        <v>152419.41500000001</v>
      </c>
    </row>
    <row r="422" spans="1:6" x14ac:dyDescent="0.45">
      <c r="A422">
        <v>22.5</v>
      </c>
      <c r="B422">
        <v>98680</v>
      </c>
      <c r="C422">
        <v>140922.715</v>
      </c>
      <c r="E422">
        <v>26.4</v>
      </c>
      <c r="F422">
        <v>138064.85500000001</v>
      </c>
    </row>
    <row r="423" spans="1:6" x14ac:dyDescent="0.45">
      <c r="A423">
        <v>27.4</v>
      </c>
      <c r="B423">
        <v>114194.955</v>
      </c>
      <c r="C423">
        <v>142671.51</v>
      </c>
      <c r="E423">
        <v>23.5</v>
      </c>
      <c r="F423">
        <v>122575.935</v>
      </c>
    </row>
    <row r="424" spans="1:6" x14ac:dyDescent="0.45">
      <c r="A424">
        <v>30.3</v>
      </c>
      <c r="B424">
        <v>115392.875</v>
      </c>
      <c r="C424">
        <v>145491.32999999999</v>
      </c>
      <c r="E424">
        <v>22.2</v>
      </c>
      <c r="F424">
        <v>110545.84</v>
      </c>
    </row>
    <row r="425" spans="1:6" x14ac:dyDescent="0.45">
      <c r="A425">
        <v>30</v>
      </c>
      <c r="B425">
        <v>117281.13</v>
      </c>
      <c r="C425">
        <v>130907.095</v>
      </c>
      <c r="E425">
        <v>22.7</v>
      </c>
      <c r="F425">
        <v>105781.985</v>
      </c>
    </row>
    <row r="426" spans="1:6" x14ac:dyDescent="0.45">
      <c r="A426">
        <v>17.7</v>
      </c>
      <c r="B426">
        <v>111360.065</v>
      </c>
      <c r="C426">
        <v>120379.285</v>
      </c>
      <c r="E426">
        <v>23.7</v>
      </c>
      <c r="F426">
        <v>125400.08</v>
      </c>
    </row>
    <row r="427" spans="1:6" x14ac:dyDescent="0.45">
      <c r="A427">
        <v>22.1</v>
      </c>
      <c r="B427">
        <v>95967.404999999999</v>
      </c>
      <c r="C427">
        <v>138506.45000000001</v>
      </c>
      <c r="E427">
        <v>33.700000000000003</v>
      </c>
      <c r="F427">
        <v>142242.595</v>
      </c>
    </row>
    <row r="428" spans="1:6" x14ac:dyDescent="0.45">
      <c r="A428">
        <v>30.2</v>
      </c>
      <c r="B428">
        <v>95654.36</v>
      </c>
      <c r="C428">
        <v>132819.535</v>
      </c>
      <c r="E428">
        <v>34.700000000000003</v>
      </c>
      <c r="F428">
        <v>145182.98000000001</v>
      </c>
    </row>
    <row r="429" spans="1:6" x14ac:dyDescent="0.45">
      <c r="A429">
        <v>27</v>
      </c>
      <c r="B429">
        <v>94810.664999999994</v>
      </c>
      <c r="C429">
        <v>130616.67</v>
      </c>
      <c r="E429">
        <v>23.9</v>
      </c>
      <c r="F429">
        <v>136226.12</v>
      </c>
    </row>
    <row r="430" spans="1:6" x14ac:dyDescent="0.45">
      <c r="A430">
        <v>17.600000000000001</v>
      </c>
      <c r="B430">
        <v>100246.51</v>
      </c>
      <c r="C430">
        <v>138368.4</v>
      </c>
      <c r="E430">
        <v>33</v>
      </c>
      <c r="F430">
        <v>149376.57</v>
      </c>
    </row>
    <row r="431" spans="1:6" x14ac:dyDescent="0.45">
      <c r="A431">
        <v>18.5</v>
      </c>
      <c r="B431">
        <v>114240.88499999999</v>
      </c>
      <c r="C431">
        <v>134885.67000000001</v>
      </c>
      <c r="E431">
        <v>23.7</v>
      </c>
      <c r="F431">
        <v>124692.315</v>
      </c>
    </row>
    <row r="432" spans="1:6" x14ac:dyDescent="0.45">
      <c r="A432">
        <v>19.5</v>
      </c>
      <c r="B432">
        <v>123546.62</v>
      </c>
      <c r="C432">
        <v>120382.80499999999</v>
      </c>
      <c r="E432">
        <v>25.2</v>
      </c>
      <c r="F432">
        <v>117707.95</v>
      </c>
    </row>
    <row r="433" spans="1:6" x14ac:dyDescent="0.45">
      <c r="A433">
        <v>17.600000000000001</v>
      </c>
      <c r="B433">
        <v>117924.13</v>
      </c>
      <c r="C433">
        <v>113066.245</v>
      </c>
      <c r="E433">
        <v>24.9</v>
      </c>
      <c r="F433">
        <v>131465.82500000001</v>
      </c>
    </row>
    <row r="434" spans="1:6" x14ac:dyDescent="0.45">
      <c r="A434">
        <v>14.5</v>
      </c>
      <c r="B434">
        <v>116150.91499999999</v>
      </c>
      <c r="C434">
        <v>127906.24000000001</v>
      </c>
      <c r="E434">
        <v>38.9</v>
      </c>
      <c r="F434">
        <v>160285.01500000001</v>
      </c>
    </row>
    <row r="435" spans="1:6" x14ac:dyDescent="0.45">
      <c r="A435">
        <v>14.1</v>
      </c>
      <c r="B435">
        <v>130565.58</v>
      </c>
      <c r="C435">
        <v>124975.11</v>
      </c>
      <c r="E435">
        <v>28.5</v>
      </c>
      <c r="F435">
        <v>152599.125</v>
      </c>
    </row>
    <row r="436" spans="1:6" x14ac:dyDescent="0.45">
      <c r="A436">
        <v>15.9</v>
      </c>
      <c r="B436">
        <v>135866.75</v>
      </c>
      <c r="C436">
        <v>132561.22</v>
      </c>
      <c r="E436">
        <v>22.1</v>
      </c>
      <c r="F436">
        <v>135635.70499999999</v>
      </c>
    </row>
    <row r="437" spans="1:6" x14ac:dyDescent="0.45">
      <c r="A437">
        <v>13.7</v>
      </c>
      <c r="B437">
        <v>137327.70000000001</v>
      </c>
      <c r="C437">
        <v>123434.505</v>
      </c>
      <c r="E437">
        <v>26.1</v>
      </c>
      <c r="F437">
        <v>141414.35</v>
      </c>
    </row>
    <row r="438" spans="1:6" x14ac:dyDescent="0.45">
      <c r="A438">
        <v>13.5</v>
      </c>
      <c r="B438">
        <v>135182.72500000001</v>
      </c>
      <c r="C438">
        <v>132569.74</v>
      </c>
      <c r="E438">
        <v>22.3</v>
      </c>
      <c r="F438">
        <v>119690.755</v>
      </c>
    </row>
    <row r="439" spans="1:6" x14ac:dyDescent="0.45">
      <c r="A439">
        <v>19.100000000000001</v>
      </c>
      <c r="B439">
        <v>132774.29500000001</v>
      </c>
      <c r="C439">
        <v>121052.06</v>
      </c>
      <c r="E439">
        <v>23.2</v>
      </c>
      <c r="F439">
        <v>111329.62</v>
      </c>
    </row>
    <row r="440" spans="1:6" x14ac:dyDescent="0.45">
      <c r="A440">
        <v>19.399999999999999</v>
      </c>
      <c r="B440">
        <v>114660.9</v>
      </c>
      <c r="C440">
        <v>119118.545</v>
      </c>
      <c r="E440">
        <v>21.3</v>
      </c>
      <c r="F440">
        <v>105388.57</v>
      </c>
    </row>
    <row r="441" spans="1:6" x14ac:dyDescent="0.45">
      <c r="A441">
        <v>18.2</v>
      </c>
      <c r="B441">
        <v>114469.88</v>
      </c>
      <c r="C441">
        <v>139203.5</v>
      </c>
      <c r="E441">
        <v>26.8</v>
      </c>
      <c r="F441">
        <v>123073.98</v>
      </c>
    </row>
    <row r="442" spans="1:6" x14ac:dyDescent="0.45">
      <c r="A442">
        <v>16</v>
      </c>
      <c r="B442">
        <v>127307.26</v>
      </c>
      <c r="C442">
        <v>138640.39000000001</v>
      </c>
      <c r="E442">
        <v>31.4</v>
      </c>
      <c r="F442">
        <v>135047.625</v>
      </c>
    </row>
    <row r="443" spans="1:6" x14ac:dyDescent="0.45">
      <c r="A443">
        <v>15</v>
      </c>
      <c r="B443">
        <v>133803.98499999999</v>
      </c>
      <c r="C443">
        <v>141122.79500000001</v>
      </c>
      <c r="E443">
        <v>32.5</v>
      </c>
      <c r="F443">
        <v>143184.80499999999</v>
      </c>
    </row>
    <row r="444" spans="1:6" x14ac:dyDescent="0.45">
      <c r="A444">
        <v>15.4</v>
      </c>
      <c r="B444">
        <v>127092.715</v>
      </c>
      <c r="C444">
        <v>139724.02499999999</v>
      </c>
      <c r="E444">
        <v>19.5</v>
      </c>
      <c r="F444">
        <v>118189.72</v>
      </c>
    </row>
    <row r="445" spans="1:6" x14ac:dyDescent="0.45">
      <c r="A445">
        <v>14.3</v>
      </c>
      <c r="B445">
        <v>133131.51999999999</v>
      </c>
      <c r="C445">
        <v>139920.54500000001</v>
      </c>
      <c r="E445">
        <v>18.8</v>
      </c>
      <c r="F445">
        <v>105484.1</v>
      </c>
    </row>
    <row r="446" spans="1:6" x14ac:dyDescent="0.45">
      <c r="A446">
        <v>15.7</v>
      </c>
      <c r="B446">
        <v>128384.14</v>
      </c>
      <c r="C446">
        <v>119573.22</v>
      </c>
      <c r="E446">
        <v>23.3</v>
      </c>
      <c r="F446">
        <v>100394.06</v>
      </c>
    </row>
    <row r="447" spans="1:6" x14ac:dyDescent="0.45">
      <c r="A447">
        <v>12</v>
      </c>
      <c r="B447">
        <v>123954.31</v>
      </c>
      <c r="C447">
        <v>114832.425</v>
      </c>
      <c r="E447">
        <v>23.5</v>
      </c>
      <c r="F447">
        <v>117796.715</v>
      </c>
    </row>
    <row r="448" spans="1:6" x14ac:dyDescent="0.45">
      <c r="A448">
        <v>13.1</v>
      </c>
      <c r="B448">
        <v>123740.265</v>
      </c>
      <c r="C448">
        <v>125055.69</v>
      </c>
      <c r="E448">
        <v>24.3</v>
      </c>
      <c r="F448">
        <v>124081.46</v>
      </c>
    </row>
    <row r="449" spans="1:6" x14ac:dyDescent="0.45">
      <c r="A449">
        <v>14.3</v>
      </c>
      <c r="B449">
        <v>131739.20000000001</v>
      </c>
      <c r="C449">
        <v>133748.44</v>
      </c>
      <c r="E449">
        <v>28.8</v>
      </c>
      <c r="F449">
        <v>126074.895</v>
      </c>
    </row>
    <row r="450" spans="1:6" x14ac:dyDescent="0.45">
      <c r="A450">
        <v>26.2</v>
      </c>
      <c r="B450">
        <v>107222.345</v>
      </c>
      <c r="C450">
        <v>128834.065</v>
      </c>
      <c r="E450">
        <v>21.2</v>
      </c>
      <c r="F450">
        <v>125072.73</v>
      </c>
    </row>
    <row r="451" spans="1:6" x14ac:dyDescent="0.45">
      <c r="A451">
        <v>19.399999999999999</v>
      </c>
      <c r="B451">
        <v>101348.35</v>
      </c>
      <c r="C451">
        <v>134246.16500000001</v>
      </c>
      <c r="E451">
        <v>20.399999999999999</v>
      </c>
      <c r="F451">
        <v>101740.89</v>
      </c>
    </row>
    <row r="452" spans="1:6" x14ac:dyDescent="0.45">
      <c r="A452">
        <v>15.5</v>
      </c>
      <c r="B452">
        <v>102386.52499999999</v>
      </c>
      <c r="C452">
        <v>135273.32500000001</v>
      </c>
      <c r="E452">
        <v>20.2</v>
      </c>
      <c r="F452">
        <v>102726.745</v>
      </c>
    </row>
    <row r="453" spans="1:6" x14ac:dyDescent="0.45">
      <c r="A453">
        <v>15.2</v>
      </c>
      <c r="B453">
        <v>121862.88499999999</v>
      </c>
      <c r="C453">
        <v>118621.96</v>
      </c>
      <c r="E453">
        <v>19.899999999999999</v>
      </c>
      <c r="F453">
        <v>98324.645000000004</v>
      </c>
    </row>
    <row r="454" spans="1:6" x14ac:dyDescent="0.45">
      <c r="A454">
        <v>15.1</v>
      </c>
      <c r="B454">
        <v>125787.33</v>
      </c>
      <c r="C454">
        <v>110986.005</v>
      </c>
      <c r="E454">
        <v>19.2</v>
      </c>
      <c r="F454">
        <v>102746.6</v>
      </c>
    </row>
    <row r="455" spans="1:6" x14ac:dyDescent="0.45">
      <c r="A455">
        <v>16.600000000000001</v>
      </c>
      <c r="B455">
        <v>124302.93</v>
      </c>
      <c r="C455">
        <v>127275.815</v>
      </c>
      <c r="E455">
        <v>17.899999999999999</v>
      </c>
      <c r="F455">
        <v>118281.13</v>
      </c>
    </row>
    <row r="456" spans="1:6" x14ac:dyDescent="0.45">
      <c r="A456">
        <v>20.3</v>
      </c>
      <c r="B456">
        <v>117320.175</v>
      </c>
      <c r="C456">
        <v>129542.36500000001</v>
      </c>
      <c r="E456">
        <v>18.7</v>
      </c>
      <c r="F456">
        <v>122625.21</v>
      </c>
    </row>
    <row r="457" spans="1:6" x14ac:dyDescent="0.45">
      <c r="A457">
        <v>18.8</v>
      </c>
      <c r="B457">
        <v>106043.02</v>
      </c>
      <c r="C457">
        <v>123307.02</v>
      </c>
      <c r="E457">
        <v>22.7</v>
      </c>
      <c r="F457">
        <v>122964.715</v>
      </c>
    </row>
    <row r="458" spans="1:6" x14ac:dyDescent="0.45">
      <c r="A458">
        <v>14.9</v>
      </c>
      <c r="B458">
        <v>108762.31</v>
      </c>
      <c r="C458">
        <v>117722.95</v>
      </c>
      <c r="E458">
        <v>26.5</v>
      </c>
      <c r="F458">
        <v>116321.60000000001</v>
      </c>
    </row>
    <row r="459" spans="1:6" x14ac:dyDescent="0.45">
      <c r="A459">
        <v>15.8</v>
      </c>
      <c r="B459">
        <v>104804.09</v>
      </c>
      <c r="C459">
        <v>125432.605</v>
      </c>
      <c r="E459">
        <v>19.5</v>
      </c>
      <c r="F459">
        <v>102832.72</v>
      </c>
    </row>
    <row r="460" spans="1:6" x14ac:dyDescent="0.45">
      <c r="A460">
        <v>14.1</v>
      </c>
      <c r="B460">
        <v>121770.82</v>
      </c>
      <c r="C460">
        <v>111412.995</v>
      </c>
      <c r="E460">
        <v>18.8</v>
      </c>
      <c r="F460">
        <v>102084</v>
      </c>
    </row>
    <row r="461" spans="1:6" x14ac:dyDescent="0.45">
      <c r="A461">
        <v>20.5</v>
      </c>
      <c r="B461">
        <v>117265.27499999999</v>
      </c>
      <c r="C461">
        <v>109125.215</v>
      </c>
      <c r="E461">
        <v>21.2</v>
      </c>
      <c r="F461">
        <v>120445.735</v>
      </c>
    </row>
    <row r="462" spans="1:6" x14ac:dyDescent="0.45">
      <c r="A462">
        <v>26.5</v>
      </c>
      <c r="B462">
        <v>110760.825</v>
      </c>
      <c r="C462">
        <v>130967.28</v>
      </c>
      <c r="E462">
        <v>29</v>
      </c>
      <c r="F462">
        <v>120371.235</v>
      </c>
    </row>
    <row r="463" spans="1:6" x14ac:dyDescent="0.45">
      <c r="A463">
        <v>29.7</v>
      </c>
      <c r="B463">
        <v>109312.85</v>
      </c>
      <c r="C463">
        <v>134720.155</v>
      </c>
      <c r="E463">
        <v>15.6</v>
      </c>
      <c r="F463">
        <v>125657.125</v>
      </c>
    </row>
    <row r="464" spans="1:6" x14ac:dyDescent="0.45">
      <c r="A464">
        <v>15.2</v>
      </c>
      <c r="B464">
        <v>117512.56</v>
      </c>
      <c r="C464">
        <v>130650.88</v>
      </c>
      <c r="E464">
        <v>18.399999999999999</v>
      </c>
      <c r="F464">
        <v>125663.33</v>
      </c>
    </row>
    <row r="465" spans="1:6" x14ac:dyDescent="0.45">
      <c r="A465">
        <v>24.3</v>
      </c>
      <c r="B465">
        <v>101386.01</v>
      </c>
      <c r="C465">
        <v>134234.45000000001</v>
      </c>
      <c r="E465">
        <v>20</v>
      </c>
      <c r="F465">
        <v>124266.88499999999</v>
      </c>
    </row>
    <row r="466" spans="1:6" x14ac:dyDescent="0.45">
      <c r="A466">
        <v>24.8</v>
      </c>
      <c r="B466">
        <v>93011.345000000001</v>
      </c>
      <c r="C466">
        <v>124089.47</v>
      </c>
      <c r="E466">
        <v>22.3</v>
      </c>
      <c r="F466">
        <v>109044.9</v>
      </c>
    </row>
    <row r="467" spans="1:6" x14ac:dyDescent="0.45">
      <c r="A467">
        <v>16.399999999999999</v>
      </c>
      <c r="B467">
        <v>113296.31</v>
      </c>
      <c r="C467">
        <v>128558.38499999999</v>
      </c>
      <c r="E467">
        <v>23.5</v>
      </c>
      <c r="F467">
        <v>99845.345000000001</v>
      </c>
    </row>
    <row r="468" spans="1:6" x14ac:dyDescent="0.45">
      <c r="A468">
        <v>43.5</v>
      </c>
      <c r="B468">
        <v>150553.4</v>
      </c>
      <c r="C468">
        <v>115898.54</v>
      </c>
      <c r="E468">
        <v>20.100000000000001</v>
      </c>
      <c r="F468">
        <v>118614.005</v>
      </c>
    </row>
    <row r="469" spans="1:6" x14ac:dyDescent="0.45">
      <c r="A469">
        <v>20.2</v>
      </c>
      <c r="B469">
        <v>100632.47500000001</v>
      </c>
      <c r="C469">
        <v>116197.73</v>
      </c>
      <c r="E469">
        <v>18.7</v>
      </c>
      <c r="F469">
        <v>123808.76</v>
      </c>
    </row>
    <row r="470" spans="1:6" x14ac:dyDescent="0.45">
      <c r="A470">
        <v>19.600000000000001</v>
      </c>
      <c r="B470">
        <v>90145.615000000005</v>
      </c>
      <c r="C470">
        <v>101300.77499999999</v>
      </c>
      <c r="E470">
        <v>20</v>
      </c>
      <c r="F470">
        <v>124686.63</v>
      </c>
    </row>
    <row r="471" spans="1:6" x14ac:dyDescent="0.45">
      <c r="A471">
        <v>20</v>
      </c>
      <c r="B471">
        <v>101818.02499999999</v>
      </c>
      <c r="C471">
        <v>94954.16</v>
      </c>
      <c r="E471">
        <v>27</v>
      </c>
      <c r="F471">
        <v>126519.065</v>
      </c>
    </row>
    <row r="472" spans="1:6" x14ac:dyDescent="0.45">
      <c r="A472">
        <v>24.5</v>
      </c>
      <c r="B472">
        <v>102168.93</v>
      </c>
      <c r="C472">
        <v>116831.43</v>
      </c>
      <c r="E472">
        <v>27</v>
      </c>
      <c r="F472">
        <v>124721.485</v>
      </c>
    </row>
    <row r="473" spans="1:6" x14ac:dyDescent="0.45">
      <c r="A473">
        <v>27.9</v>
      </c>
      <c r="B473">
        <v>98312.744999999995</v>
      </c>
      <c r="C473">
        <v>124665.82</v>
      </c>
      <c r="E473">
        <v>20.3</v>
      </c>
      <c r="F473">
        <v>108525.965</v>
      </c>
    </row>
    <row r="474" spans="1:6" x14ac:dyDescent="0.45">
      <c r="A474">
        <v>20.5</v>
      </c>
      <c r="B474">
        <v>96120.524999999994</v>
      </c>
      <c r="C474">
        <v>128612.3</v>
      </c>
      <c r="E474">
        <v>19.8</v>
      </c>
      <c r="F474">
        <v>100526.30499999999</v>
      </c>
    </row>
    <row r="475" spans="1:6" x14ac:dyDescent="0.45">
      <c r="A475">
        <v>23.9</v>
      </c>
      <c r="B475">
        <v>107256.065</v>
      </c>
      <c r="C475">
        <v>128242.765</v>
      </c>
      <c r="E475">
        <v>25</v>
      </c>
      <c r="F475">
        <v>123441.82</v>
      </c>
    </row>
    <row r="476" spans="1:6" x14ac:dyDescent="0.45">
      <c r="A476">
        <v>28.4</v>
      </c>
      <c r="B476">
        <v>113521.685</v>
      </c>
      <c r="C476">
        <v>121731.485</v>
      </c>
      <c r="E476">
        <v>27.4</v>
      </c>
      <c r="F476">
        <v>126846.44500000001</v>
      </c>
    </row>
    <row r="477" spans="1:6" x14ac:dyDescent="0.45">
      <c r="A477">
        <v>33.200000000000003</v>
      </c>
      <c r="B477">
        <v>118293.52499999999</v>
      </c>
      <c r="C477">
        <v>97887.485000000001</v>
      </c>
      <c r="E477">
        <v>28</v>
      </c>
      <c r="F477">
        <v>125204.785</v>
      </c>
    </row>
    <row r="478" spans="1:6" x14ac:dyDescent="0.45">
      <c r="A478">
        <v>40.799999999999997</v>
      </c>
      <c r="B478">
        <v>140410.125</v>
      </c>
      <c r="C478">
        <v>101793.035</v>
      </c>
      <c r="E478">
        <v>24.2</v>
      </c>
      <c r="F478">
        <v>125514.14</v>
      </c>
    </row>
    <row r="479" spans="1:6" x14ac:dyDescent="0.45">
      <c r="A479">
        <v>21.2</v>
      </c>
      <c r="B479">
        <v>95410.39</v>
      </c>
      <c r="C479">
        <v>116042.845</v>
      </c>
      <c r="E479">
        <v>16.7</v>
      </c>
      <c r="F479">
        <v>120124.30499999999</v>
      </c>
    </row>
    <row r="480" spans="1:6" x14ac:dyDescent="0.45">
      <c r="A480">
        <v>24.9</v>
      </c>
      <c r="B480">
        <v>89077.854999999996</v>
      </c>
      <c r="C480">
        <v>123265.44</v>
      </c>
      <c r="E480">
        <v>18.600000000000001</v>
      </c>
      <c r="F480">
        <v>108773.745</v>
      </c>
    </row>
    <row r="481" spans="1:6" x14ac:dyDescent="0.45">
      <c r="A481">
        <v>25</v>
      </c>
      <c r="B481">
        <v>102988.185</v>
      </c>
      <c r="C481">
        <v>126362.045</v>
      </c>
      <c r="E481">
        <v>20</v>
      </c>
      <c r="F481">
        <v>105642.28</v>
      </c>
    </row>
    <row r="482" spans="1:6" x14ac:dyDescent="0.45">
      <c r="A482">
        <v>36.6</v>
      </c>
      <c r="B482">
        <v>118922.215</v>
      </c>
      <c r="C482">
        <v>114867.16</v>
      </c>
      <c r="E482">
        <v>25</v>
      </c>
      <c r="F482">
        <v>104072.435</v>
      </c>
    </row>
    <row r="483" spans="1:6" x14ac:dyDescent="0.45">
      <c r="A483">
        <v>26.8</v>
      </c>
      <c r="B483">
        <v>102245.61</v>
      </c>
      <c r="C483">
        <v>122975.285</v>
      </c>
      <c r="E483">
        <v>25.6</v>
      </c>
      <c r="F483">
        <v>117437.66499999999</v>
      </c>
    </row>
    <row r="484" spans="1:6" x14ac:dyDescent="0.45">
      <c r="A484">
        <v>16.7</v>
      </c>
      <c r="B484">
        <v>95671.2</v>
      </c>
      <c r="C484">
        <v>114184.19500000001</v>
      </c>
      <c r="E484">
        <v>25.4</v>
      </c>
      <c r="F484">
        <v>118531.5</v>
      </c>
    </row>
    <row r="485" spans="1:6" x14ac:dyDescent="0.45">
      <c r="A485">
        <v>18</v>
      </c>
      <c r="B485">
        <v>110253.59</v>
      </c>
      <c r="C485">
        <v>111289</v>
      </c>
      <c r="E485">
        <v>24.9</v>
      </c>
      <c r="F485">
        <v>126847.02</v>
      </c>
    </row>
    <row r="486" spans="1:6" x14ac:dyDescent="0.45">
      <c r="A486">
        <v>20.100000000000001</v>
      </c>
      <c r="B486">
        <v>109336.56</v>
      </c>
      <c r="C486">
        <v>125270.16499999999</v>
      </c>
      <c r="E486">
        <v>20.6</v>
      </c>
      <c r="F486">
        <v>122054.13</v>
      </c>
    </row>
    <row r="487" spans="1:6" x14ac:dyDescent="0.45">
      <c r="A487">
        <v>23.8</v>
      </c>
      <c r="B487">
        <v>110038.625</v>
      </c>
      <c r="C487">
        <v>117138.355</v>
      </c>
      <c r="E487">
        <v>24.1</v>
      </c>
      <c r="F487">
        <v>103505.19500000001</v>
      </c>
    </row>
    <row r="488" spans="1:6" x14ac:dyDescent="0.45">
      <c r="A488">
        <v>31.9</v>
      </c>
      <c r="B488">
        <v>127365.59</v>
      </c>
      <c r="C488">
        <v>121605.395</v>
      </c>
      <c r="E488">
        <v>17</v>
      </c>
      <c r="F488">
        <v>98873.535000000003</v>
      </c>
    </row>
    <row r="489" spans="1:6" x14ac:dyDescent="0.45">
      <c r="A489">
        <v>32.9</v>
      </c>
      <c r="B489">
        <v>122533.88</v>
      </c>
      <c r="C489">
        <v>120142.43</v>
      </c>
      <c r="E489">
        <v>18.399999999999999</v>
      </c>
      <c r="F489">
        <v>116969.63</v>
      </c>
    </row>
    <row r="490" spans="1:6" x14ac:dyDescent="0.45">
      <c r="A490">
        <v>19.3</v>
      </c>
      <c r="B490">
        <v>91886.604999999996</v>
      </c>
      <c r="C490">
        <v>119820.71</v>
      </c>
      <c r="E490">
        <v>20.100000000000001</v>
      </c>
      <c r="F490">
        <v>119014.44500000001</v>
      </c>
    </row>
    <row r="491" spans="1:6" x14ac:dyDescent="0.45">
      <c r="A491">
        <v>19.899999999999999</v>
      </c>
      <c r="B491">
        <v>91797.595000000001</v>
      </c>
      <c r="C491">
        <v>104191.105</v>
      </c>
      <c r="E491">
        <v>18.2</v>
      </c>
      <c r="F491">
        <v>124525.185</v>
      </c>
    </row>
    <row r="492" spans="1:6" x14ac:dyDescent="0.45">
      <c r="A492">
        <v>32.200000000000003</v>
      </c>
      <c r="B492">
        <v>119653.94500000001</v>
      </c>
      <c r="C492">
        <v>94325.72</v>
      </c>
      <c r="E492">
        <v>20.5</v>
      </c>
      <c r="F492">
        <v>118192.05499999999</v>
      </c>
    </row>
    <row r="493" spans="1:6" x14ac:dyDescent="0.45">
      <c r="A493">
        <v>33.799999999999997</v>
      </c>
      <c r="B493">
        <v>137302.60500000001</v>
      </c>
      <c r="C493">
        <v>110661.43</v>
      </c>
      <c r="E493">
        <v>24.7</v>
      </c>
      <c r="F493">
        <v>120421.32</v>
      </c>
    </row>
    <row r="494" spans="1:6" x14ac:dyDescent="0.45">
      <c r="A494">
        <v>36.799999999999997</v>
      </c>
      <c r="B494">
        <v>137408.22500000001</v>
      </c>
      <c r="C494">
        <v>104976.21</v>
      </c>
      <c r="E494">
        <v>25.7</v>
      </c>
      <c r="F494">
        <v>106052.64</v>
      </c>
    </row>
    <row r="495" spans="1:6" x14ac:dyDescent="0.45">
      <c r="A495">
        <v>19.600000000000001</v>
      </c>
      <c r="B495">
        <v>109669.645</v>
      </c>
      <c r="C495">
        <v>119904.48</v>
      </c>
      <c r="E495">
        <v>20.399999999999999</v>
      </c>
      <c r="F495">
        <v>103487.28</v>
      </c>
    </row>
    <row r="496" spans="1:6" x14ac:dyDescent="0.45">
      <c r="A496">
        <v>24.8</v>
      </c>
      <c r="B496">
        <v>108108.175</v>
      </c>
      <c r="C496">
        <v>118677.495</v>
      </c>
      <c r="E496">
        <v>22.2</v>
      </c>
      <c r="F496">
        <v>119781.13499999999</v>
      </c>
    </row>
    <row r="497" spans="1:6" x14ac:dyDescent="0.45">
      <c r="A497">
        <v>29.4</v>
      </c>
      <c r="B497">
        <v>105946.34</v>
      </c>
      <c r="C497">
        <v>113666.485</v>
      </c>
      <c r="E497">
        <v>17.2</v>
      </c>
      <c r="F497">
        <v>119611.88</v>
      </c>
    </row>
    <row r="498" spans="1:6" x14ac:dyDescent="0.45">
      <c r="A498">
        <v>25.5</v>
      </c>
      <c r="B498">
        <v>106921.55499999999</v>
      </c>
      <c r="C498">
        <v>101810.75</v>
      </c>
      <c r="E498">
        <v>17.399999999999999</v>
      </c>
      <c r="F498">
        <v>123616.28</v>
      </c>
    </row>
    <row r="499" spans="1:6" x14ac:dyDescent="0.45">
      <c r="A499">
        <v>21.8</v>
      </c>
      <c r="B499">
        <v>116291.535</v>
      </c>
      <c r="C499">
        <v>96934.925000000003</v>
      </c>
      <c r="E499">
        <v>21.4</v>
      </c>
      <c r="F499">
        <v>120693.53</v>
      </c>
    </row>
    <row r="500" spans="1:6" x14ac:dyDescent="0.45">
      <c r="A500">
        <v>23.5</v>
      </c>
      <c r="B500">
        <v>112128.19500000001</v>
      </c>
      <c r="C500">
        <v>116230.34</v>
      </c>
      <c r="E500">
        <v>21.6</v>
      </c>
      <c r="F500">
        <v>118800.07</v>
      </c>
    </row>
    <row r="501" spans="1:6" x14ac:dyDescent="0.45">
      <c r="A501">
        <v>31.7</v>
      </c>
      <c r="B501">
        <v>119287.15</v>
      </c>
      <c r="C501">
        <v>117794.595</v>
      </c>
      <c r="E501">
        <v>21.7</v>
      </c>
      <c r="F501">
        <v>101945.995</v>
      </c>
    </row>
    <row r="502" spans="1:6" x14ac:dyDescent="0.45">
      <c r="A502">
        <v>22.6</v>
      </c>
      <c r="B502">
        <v>112254.83</v>
      </c>
      <c r="C502">
        <v>122131.11500000001</v>
      </c>
      <c r="E502">
        <v>22</v>
      </c>
      <c r="F502">
        <v>99697.62</v>
      </c>
    </row>
    <row r="503" spans="1:6" x14ac:dyDescent="0.45">
      <c r="A503">
        <v>24.1</v>
      </c>
      <c r="B503">
        <v>109316.375</v>
      </c>
      <c r="C503">
        <v>122634.53</v>
      </c>
      <c r="E503">
        <v>19.600000000000001</v>
      </c>
      <c r="F503">
        <v>121182.69500000001</v>
      </c>
    </row>
    <row r="504" spans="1:6" x14ac:dyDescent="0.45">
      <c r="A504">
        <v>27.4</v>
      </c>
      <c r="B504">
        <v>102445.88</v>
      </c>
      <c r="C504">
        <v>117953.88499999999</v>
      </c>
      <c r="E504">
        <v>17.100000000000001</v>
      </c>
      <c r="F504">
        <v>124209.405</v>
      </c>
    </row>
    <row r="505" spans="1:6" x14ac:dyDescent="0.45">
      <c r="A505">
        <v>23.6</v>
      </c>
      <c r="B505">
        <v>101233.205</v>
      </c>
      <c r="C505">
        <v>99907.32</v>
      </c>
      <c r="E505">
        <v>19.3</v>
      </c>
      <c r="F505">
        <v>124352.215</v>
      </c>
    </row>
    <row r="506" spans="1:6" x14ac:dyDescent="0.45">
      <c r="A506">
        <v>23.1</v>
      </c>
      <c r="B506">
        <v>103134.46</v>
      </c>
      <c r="C506">
        <v>96805.925000000003</v>
      </c>
      <c r="E506">
        <v>18.399999999999999</v>
      </c>
      <c r="F506">
        <v>124392.29</v>
      </c>
    </row>
    <row r="507" spans="1:6" x14ac:dyDescent="0.45">
      <c r="A507">
        <v>25.4</v>
      </c>
      <c r="B507">
        <v>116190.55499999999</v>
      </c>
      <c r="C507">
        <v>116817.15</v>
      </c>
      <c r="E507">
        <v>17.399999999999999</v>
      </c>
      <c r="F507">
        <v>127705.84</v>
      </c>
    </row>
    <row r="508" spans="1:6" x14ac:dyDescent="0.45">
      <c r="A508">
        <v>31.5</v>
      </c>
      <c r="B508">
        <v>129812.91499999999</v>
      </c>
      <c r="C508">
        <v>119905.59</v>
      </c>
      <c r="E508">
        <v>18.5</v>
      </c>
      <c r="F508">
        <v>112336.78</v>
      </c>
    </row>
    <row r="509" spans="1:6" x14ac:dyDescent="0.45">
      <c r="A509">
        <v>17.899999999999999</v>
      </c>
      <c r="B509">
        <v>114935.545</v>
      </c>
      <c r="C509">
        <v>122146.66</v>
      </c>
      <c r="E509">
        <v>22.2</v>
      </c>
      <c r="F509">
        <v>101618.98</v>
      </c>
    </row>
    <row r="510" spans="1:6" x14ac:dyDescent="0.45">
      <c r="A510">
        <v>17.5</v>
      </c>
      <c r="B510">
        <v>113147.815</v>
      </c>
      <c r="C510">
        <v>122464.645</v>
      </c>
      <c r="E510">
        <v>17.2</v>
      </c>
      <c r="F510">
        <v>121424.42</v>
      </c>
    </row>
    <row r="511" spans="1:6" x14ac:dyDescent="0.45">
      <c r="A511">
        <v>19.8</v>
      </c>
      <c r="B511">
        <v>110088.01</v>
      </c>
      <c r="C511">
        <v>121441.05</v>
      </c>
      <c r="E511">
        <v>15.8</v>
      </c>
      <c r="F511">
        <v>131916.405</v>
      </c>
    </row>
    <row r="512" spans="1:6" x14ac:dyDescent="0.45">
      <c r="A512">
        <v>27.6</v>
      </c>
      <c r="B512">
        <v>111958.245</v>
      </c>
      <c r="C512">
        <v>106868.5</v>
      </c>
      <c r="E512">
        <v>15.6</v>
      </c>
      <c r="F512">
        <v>132170.04999999999</v>
      </c>
    </row>
    <row r="513" spans="1:6" x14ac:dyDescent="0.45">
      <c r="A513">
        <v>27.5</v>
      </c>
      <c r="B513">
        <v>97923.714999999997</v>
      </c>
      <c r="C513">
        <v>112098.33500000001</v>
      </c>
      <c r="E513">
        <v>12.5</v>
      </c>
      <c r="F513">
        <v>137080.875</v>
      </c>
    </row>
    <row r="514" spans="1:6" x14ac:dyDescent="0.45">
      <c r="A514">
        <v>26.4</v>
      </c>
      <c r="B514">
        <v>95953.205000000002</v>
      </c>
      <c r="C514">
        <v>138681.815</v>
      </c>
      <c r="E514">
        <v>14.4</v>
      </c>
      <c r="F514">
        <v>134317.62</v>
      </c>
    </row>
    <row r="515" spans="1:6" x14ac:dyDescent="0.45">
      <c r="A515">
        <v>21.7</v>
      </c>
      <c r="B515">
        <v>107687.51</v>
      </c>
      <c r="C515">
        <v>126617.72</v>
      </c>
      <c r="E515">
        <v>13.2</v>
      </c>
      <c r="F515">
        <v>119938.795</v>
      </c>
    </row>
    <row r="516" spans="1:6" x14ac:dyDescent="0.45">
      <c r="A516">
        <v>21.4</v>
      </c>
      <c r="B516">
        <v>109043.86500000001</v>
      </c>
      <c r="C516">
        <v>118119.01</v>
      </c>
      <c r="E516">
        <v>13.9</v>
      </c>
      <c r="F516">
        <v>118751.965</v>
      </c>
    </row>
    <row r="517" spans="1:6" x14ac:dyDescent="0.45">
      <c r="A517">
        <v>23.1</v>
      </c>
      <c r="B517">
        <v>110991.625</v>
      </c>
      <c r="C517">
        <v>120308.545</v>
      </c>
      <c r="E517">
        <v>15.4</v>
      </c>
      <c r="F517">
        <v>134983.95499999999</v>
      </c>
    </row>
    <row r="518" spans="1:6" x14ac:dyDescent="0.45">
      <c r="A518">
        <v>20.7</v>
      </c>
      <c r="B518">
        <v>116302.66499999999</v>
      </c>
      <c r="C518">
        <v>116011.565</v>
      </c>
      <c r="E518">
        <v>17.399999999999999</v>
      </c>
      <c r="F518">
        <v>140402.15</v>
      </c>
    </row>
    <row r="519" spans="1:6" x14ac:dyDescent="0.45">
      <c r="A519">
        <v>23.2</v>
      </c>
      <c r="B519">
        <v>104294.57</v>
      </c>
      <c r="C519">
        <v>104700.05499999999</v>
      </c>
      <c r="E519">
        <v>17</v>
      </c>
      <c r="F519">
        <v>141195.03</v>
      </c>
    </row>
    <row r="520" spans="1:6" x14ac:dyDescent="0.45">
      <c r="A520">
        <v>16.600000000000001</v>
      </c>
      <c r="B520">
        <v>101854.155</v>
      </c>
      <c r="C520">
        <v>102718.9</v>
      </c>
      <c r="E520">
        <v>12.8</v>
      </c>
      <c r="F520">
        <v>141292.56</v>
      </c>
    </row>
    <row r="521" spans="1:6" x14ac:dyDescent="0.45">
      <c r="A521">
        <v>16.899999999999999</v>
      </c>
      <c r="B521">
        <v>105098.02499999999</v>
      </c>
      <c r="C521">
        <v>118666.37</v>
      </c>
      <c r="E521">
        <v>14.1</v>
      </c>
      <c r="F521">
        <v>137717.255</v>
      </c>
    </row>
    <row r="522" spans="1:6" x14ac:dyDescent="0.45">
      <c r="A522">
        <v>16.5</v>
      </c>
      <c r="B522">
        <v>118074.565</v>
      </c>
      <c r="C522">
        <v>119169.17</v>
      </c>
      <c r="E522">
        <v>13.4</v>
      </c>
      <c r="F522">
        <v>122764.33</v>
      </c>
    </row>
    <row r="523" spans="1:6" x14ac:dyDescent="0.45">
      <c r="A523">
        <v>16.399999999999999</v>
      </c>
      <c r="B523">
        <v>118404.455</v>
      </c>
      <c r="C523">
        <v>121067.59</v>
      </c>
      <c r="E523">
        <v>14.1</v>
      </c>
      <c r="F523">
        <v>116052.80499999999</v>
      </c>
    </row>
    <row r="524" spans="1:6" x14ac:dyDescent="0.45">
      <c r="A524">
        <v>18.600000000000001</v>
      </c>
      <c r="B524">
        <v>108404.01</v>
      </c>
      <c r="C524">
        <v>113024.02</v>
      </c>
      <c r="E524">
        <v>14.5</v>
      </c>
      <c r="F524">
        <v>134829.755</v>
      </c>
    </row>
    <row r="525" spans="1:6" x14ac:dyDescent="0.45">
      <c r="A525">
        <v>21.2</v>
      </c>
      <c r="B525">
        <v>108587.52</v>
      </c>
      <c r="C525">
        <v>109318.355</v>
      </c>
      <c r="E525">
        <v>15.3</v>
      </c>
      <c r="F525">
        <v>135306.005</v>
      </c>
    </row>
    <row r="526" spans="1:6" x14ac:dyDescent="0.45">
      <c r="A526">
        <v>22</v>
      </c>
      <c r="B526">
        <v>94831.23</v>
      </c>
      <c r="C526">
        <v>98899.494999999995</v>
      </c>
      <c r="E526">
        <v>14.7</v>
      </c>
      <c r="F526">
        <v>137305.35500000001</v>
      </c>
    </row>
    <row r="527" spans="1:6" x14ac:dyDescent="0.45">
      <c r="A527">
        <v>15.7</v>
      </c>
      <c r="B527">
        <v>92097.07</v>
      </c>
      <c r="C527">
        <v>97300.36</v>
      </c>
      <c r="E527">
        <v>17.5</v>
      </c>
      <c r="F527">
        <v>132859.30499999999</v>
      </c>
    </row>
    <row r="528" spans="1:6" x14ac:dyDescent="0.45">
      <c r="A528">
        <v>15.3</v>
      </c>
      <c r="B528">
        <v>101760.09</v>
      </c>
      <c r="C528">
        <v>109670</v>
      </c>
      <c r="E528">
        <v>15.8</v>
      </c>
      <c r="F528">
        <v>132209.51500000001</v>
      </c>
    </row>
    <row r="529" spans="1:6" x14ac:dyDescent="0.45">
      <c r="A529">
        <v>18.3</v>
      </c>
      <c r="B529">
        <v>100025.9</v>
      </c>
      <c r="C529">
        <v>111228.06</v>
      </c>
      <c r="E529">
        <v>13.5</v>
      </c>
      <c r="F529">
        <v>120753.43</v>
      </c>
    </row>
    <row r="530" spans="1:6" x14ac:dyDescent="0.45">
      <c r="A530">
        <v>23.4</v>
      </c>
      <c r="B530">
        <v>107849.83</v>
      </c>
      <c r="C530">
        <v>112738.08</v>
      </c>
      <c r="E530">
        <v>13.8</v>
      </c>
      <c r="F530">
        <v>122771.53</v>
      </c>
    </row>
    <row r="531" spans="1:6" x14ac:dyDescent="0.45">
      <c r="A531">
        <v>23.5</v>
      </c>
      <c r="B531">
        <v>104547.34</v>
      </c>
      <c r="C531">
        <v>105445.65</v>
      </c>
      <c r="E531">
        <v>13.4</v>
      </c>
      <c r="F531">
        <v>122106.95</v>
      </c>
    </row>
    <row r="532" spans="1:6" x14ac:dyDescent="0.45">
      <c r="A532">
        <v>21.5</v>
      </c>
      <c r="B532">
        <v>106527.94500000001</v>
      </c>
      <c r="C532">
        <v>105664.09</v>
      </c>
      <c r="E532">
        <v>15.6</v>
      </c>
      <c r="F532">
        <v>138466.56</v>
      </c>
    </row>
    <row r="533" spans="1:6" x14ac:dyDescent="0.45">
      <c r="A533">
        <v>18.399999999999999</v>
      </c>
      <c r="B533">
        <v>106943.49</v>
      </c>
      <c r="C533">
        <v>98622.865000000005</v>
      </c>
      <c r="E533">
        <v>17.899999999999999</v>
      </c>
      <c r="F533">
        <v>140904.59</v>
      </c>
    </row>
    <row r="534" spans="1:6" x14ac:dyDescent="0.45">
      <c r="A534">
        <v>16.399999999999999</v>
      </c>
      <c r="B534">
        <v>106888.545</v>
      </c>
      <c r="C534">
        <v>93673.19</v>
      </c>
      <c r="E534">
        <v>14.3</v>
      </c>
      <c r="F534">
        <v>140741.16500000001</v>
      </c>
    </row>
    <row r="535" spans="1:6" x14ac:dyDescent="0.45">
      <c r="A535">
        <v>19.399999999999999</v>
      </c>
      <c r="B535">
        <v>100737.83500000001</v>
      </c>
      <c r="C535">
        <v>120390.11</v>
      </c>
      <c r="E535">
        <v>15.1</v>
      </c>
      <c r="F535">
        <v>138023.10999999999</v>
      </c>
    </row>
    <row r="536" spans="1:6" x14ac:dyDescent="0.45">
      <c r="A536">
        <v>20.8</v>
      </c>
      <c r="B536">
        <v>109168.595</v>
      </c>
      <c r="C536">
        <v>128831.65</v>
      </c>
      <c r="E536">
        <v>12.7</v>
      </c>
      <c r="F536">
        <v>123162.185</v>
      </c>
    </row>
    <row r="537" spans="1:6" x14ac:dyDescent="0.45">
      <c r="A537">
        <v>19.600000000000001</v>
      </c>
      <c r="B537">
        <v>111417.63</v>
      </c>
      <c r="C537">
        <v>111423.765</v>
      </c>
      <c r="E537">
        <v>13.5</v>
      </c>
      <c r="F537">
        <v>119662.16499999999</v>
      </c>
    </row>
    <row r="538" spans="1:6" x14ac:dyDescent="0.45">
      <c r="A538">
        <v>18.2</v>
      </c>
      <c r="B538">
        <v>113506.01</v>
      </c>
      <c r="C538">
        <v>107072.36</v>
      </c>
      <c r="E538">
        <v>13.2</v>
      </c>
      <c r="F538">
        <v>134435.11499999999</v>
      </c>
    </row>
    <row r="539" spans="1:6" x14ac:dyDescent="0.45">
      <c r="A539">
        <v>19.7</v>
      </c>
      <c r="B539">
        <v>112872.88</v>
      </c>
      <c r="C539">
        <v>113698.06</v>
      </c>
      <c r="E539">
        <v>14.7</v>
      </c>
      <c r="F539">
        <v>137511.315</v>
      </c>
    </row>
    <row r="540" spans="1:6" x14ac:dyDescent="0.45">
      <c r="A540">
        <v>22.3</v>
      </c>
      <c r="B540">
        <v>106565.295</v>
      </c>
      <c r="C540">
        <v>90227.48</v>
      </c>
      <c r="E540">
        <v>15.4</v>
      </c>
      <c r="F540">
        <v>133813.285</v>
      </c>
    </row>
    <row r="541" spans="1:6" x14ac:dyDescent="0.45">
      <c r="A541">
        <v>21.7</v>
      </c>
      <c r="B541">
        <v>96845.119999999995</v>
      </c>
      <c r="C541">
        <v>90911.085000000006</v>
      </c>
      <c r="E541">
        <v>14.8</v>
      </c>
      <c r="F541">
        <v>136740.005</v>
      </c>
    </row>
    <row r="542" spans="1:6" x14ac:dyDescent="0.45">
      <c r="A542">
        <v>17.7</v>
      </c>
      <c r="B542">
        <v>96572.934999999998</v>
      </c>
      <c r="C542">
        <v>109260.30499999999</v>
      </c>
      <c r="E542">
        <v>10.7</v>
      </c>
      <c r="F542">
        <v>144658.38</v>
      </c>
    </row>
    <row r="543" spans="1:6" x14ac:dyDescent="0.45">
      <c r="A543">
        <v>18.100000000000001</v>
      </c>
      <c r="B543">
        <v>113471.83</v>
      </c>
      <c r="C543">
        <v>112863.01</v>
      </c>
      <c r="E543">
        <v>12.7</v>
      </c>
      <c r="F543">
        <v>131730.83499999999</v>
      </c>
    </row>
    <row r="544" spans="1:6" x14ac:dyDescent="0.45">
      <c r="A544">
        <v>18.899999999999999</v>
      </c>
      <c r="B544">
        <v>112124.06</v>
      </c>
      <c r="C544">
        <v>114133.73</v>
      </c>
      <c r="E544">
        <v>11.1</v>
      </c>
      <c r="F544">
        <v>126455.935</v>
      </c>
    </row>
    <row r="545" spans="1:6" x14ac:dyDescent="0.45">
      <c r="A545">
        <v>19.8</v>
      </c>
      <c r="B545">
        <v>121307.84</v>
      </c>
      <c r="C545">
        <v>110669.27</v>
      </c>
      <c r="E545">
        <v>10.6</v>
      </c>
      <c r="F545">
        <v>148639.995</v>
      </c>
    </row>
    <row r="546" spans="1:6" x14ac:dyDescent="0.45">
      <c r="A546">
        <v>15.5</v>
      </c>
      <c r="B546">
        <v>121353.33</v>
      </c>
      <c r="C546">
        <v>117452.27</v>
      </c>
      <c r="E546">
        <v>17</v>
      </c>
      <c r="F546">
        <v>142146.31</v>
      </c>
    </row>
    <row r="547" spans="1:6" x14ac:dyDescent="0.45">
      <c r="A547">
        <v>13</v>
      </c>
      <c r="B547">
        <v>127238.875</v>
      </c>
      <c r="C547">
        <v>117361.7</v>
      </c>
      <c r="E547">
        <v>15.8</v>
      </c>
      <c r="F547">
        <v>136071.965</v>
      </c>
    </row>
    <row r="548" spans="1:6" x14ac:dyDescent="0.45">
      <c r="A548">
        <v>14.2</v>
      </c>
      <c r="B548">
        <v>111665.72500000001</v>
      </c>
      <c r="C548">
        <v>110384.27499999999</v>
      </c>
      <c r="E548">
        <v>11.7</v>
      </c>
      <c r="F548">
        <v>141078.46</v>
      </c>
    </row>
    <row r="549" spans="1:6" x14ac:dyDescent="0.45">
      <c r="A549">
        <v>15</v>
      </c>
      <c r="B549">
        <v>109669.355</v>
      </c>
      <c r="C549">
        <v>108761.37</v>
      </c>
      <c r="E549">
        <v>14.1</v>
      </c>
      <c r="F549">
        <v>136676.715</v>
      </c>
    </row>
    <row r="550" spans="1:6" x14ac:dyDescent="0.45">
      <c r="A550">
        <v>14.8</v>
      </c>
      <c r="B550">
        <v>126892.26</v>
      </c>
      <c r="C550">
        <v>111543.81</v>
      </c>
      <c r="E550">
        <v>16.5</v>
      </c>
      <c r="F550">
        <v>118683.565</v>
      </c>
    </row>
    <row r="551" spans="1:6" x14ac:dyDescent="0.45">
      <c r="A551">
        <v>19.5</v>
      </c>
      <c r="B551">
        <v>118839.095</v>
      </c>
      <c r="C551">
        <v>142213.66</v>
      </c>
      <c r="E551">
        <v>16.7</v>
      </c>
      <c r="F551">
        <v>112556.405</v>
      </c>
    </row>
    <row r="552" spans="1:6" x14ac:dyDescent="0.45">
      <c r="A552">
        <v>20.100000000000001</v>
      </c>
      <c r="B552">
        <v>113214.27</v>
      </c>
      <c r="C552">
        <v>155060.60999999999</v>
      </c>
      <c r="E552">
        <v>12.7</v>
      </c>
      <c r="F552">
        <v>135712.245</v>
      </c>
    </row>
    <row r="553" spans="1:6" x14ac:dyDescent="0.45">
      <c r="A553">
        <v>21.1</v>
      </c>
      <c r="B553">
        <v>109642.755</v>
      </c>
      <c r="C553">
        <v>138793.59</v>
      </c>
      <c r="E553">
        <v>12.8</v>
      </c>
      <c r="F553">
        <v>142401.79500000001</v>
      </c>
    </row>
    <row r="554" spans="1:6" x14ac:dyDescent="0.45">
      <c r="A554">
        <v>19.600000000000001</v>
      </c>
      <c r="B554">
        <v>107914.05499999999</v>
      </c>
      <c r="C554">
        <v>111983.51</v>
      </c>
      <c r="E554">
        <v>13</v>
      </c>
      <c r="F554">
        <v>134056.095</v>
      </c>
    </row>
    <row r="555" spans="1:6" x14ac:dyDescent="0.45">
      <c r="A555">
        <v>14</v>
      </c>
      <c r="B555">
        <v>107786.255</v>
      </c>
      <c r="C555">
        <v>89003.15</v>
      </c>
      <c r="E555">
        <v>13.7</v>
      </c>
      <c r="F555">
        <v>138768.04500000001</v>
      </c>
    </row>
    <row r="556" spans="1:6" x14ac:dyDescent="0.45">
      <c r="A556">
        <v>14.5</v>
      </c>
      <c r="B556">
        <v>107555.19</v>
      </c>
      <c r="C556">
        <v>104844.105</v>
      </c>
      <c r="E556">
        <v>15.3</v>
      </c>
      <c r="F556">
        <v>136690.04999999999</v>
      </c>
    </row>
    <row r="557" spans="1:6" x14ac:dyDescent="0.45">
      <c r="A557">
        <v>17.100000000000001</v>
      </c>
      <c r="B557">
        <v>122550.94500000001</v>
      </c>
      <c r="C557">
        <v>111613.05</v>
      </c>
      <c r="E557">
        <v>15.2</v>
      </c>
      <c r="F557">
        <v>122369.535</v>
      </c>
    </row>
    <row r="558" spans="1:6" x14ac:dyDescent="0.45">
      <c r="A558">
        <v>14.8</v>
      </c>
      <c r="B558">
        <v>120767.795</v>
      </c>
      <c r="C558">
        <v>116299.39</v>
      </c>
      <c r="E558">
        <v>14.2</v>
      </c>
      <c r="F558">
        <v>119218.23</v>
      </c>
    </row>
    <row r="559" spans="1:6" x14ac:dyDescent="0.45">
      <c r="A559">
        <v>14.5</v>
      </c>
      <c r="B559">
        <v>127145.14</v>
      </c>
      <c r="C559">
        <v>119947.59</v>
      </c>
      <c r="E559">
        <v>16</v>
      </c>
      <c r="F559">
        <v>128207.125</v>
      </c>
    </row>
    <row r="560" spans="1:6" x14ac:dyDescent="0.45">
      <c r="A560">
        <v>14.7</v>
      </c>
      <c r="B560">
        <v>129285.09</v>
      </c>
      <c r="C560">
        <v>111885.97</v>
      </c>
      <c r="E560">
        <v>13.7</v>
      </c>
      <c r="F560">
        <v>137582.19500000001</v>
      </c>
    </row>
    <row r="561" spans="1:6" x14ac:dyDescent="0.45">
      <c r="A561">
        <v>15.3</v>
      </c>
      <c r="B561">
        <v>129112.45</v>
      </c>
      <c r="C561">
        <v>95623.35</v>
      </c>
      <c r="E561">
        <v>12</v>
      </c>
      <c r="F561">
        <v>145728.26</v>
      </c>
    </row>
    <row r="562" spans="1:6" x14ac:dyDescent="0.45">
      <c r="A562">
        <v>18</v>
      </c>
      <c r="B562">
        <v>110420.89</v>
      </c>
      <c r="C562">
        <v>91280.024999999994</v>
      </c>
      <c r="E562">
        <v>14</v>
      </c>
      <c r="F562">
        <v>144103.70499999999</v>
      </c>
    </row>
    <row r="563" spans="1:6" x14ac:dyDescent="0.45">
      <c r="A563">
        <v>18.5</v>
      </c>
      <c r="B563">
        <v>109774.425</v>
      </c>
      <c r="C563">
        <v>105341.86500000001</v>
      </c>
      <c r="E563">
        <v>14.1</v>
      </c>
      <c r="F563">
        <v>141166.85</v>
      </c>
    </row>
    <row r="564" spans="1:6" x14ac:dyDescent="0.45">
      <c r="A564">
        <v>19.399999999999999</v>
      </c>
      <c r="B564">
        <v>120076.645</v>
      </c>
      <c r="C564">
        <v>112351.47</v>
      </c>
      <c r="E564">
        <v>13.7</v>
      </c>
      <c r="F564">
        <v>120659.15</v>
      </c>
    </row>
    <row r="565" spans="1:6" x14ac:dyDescent="0.45">
      <c r="A565">
        <v>17.7</v>
      </c>
      <c r="B565">
        <v>119789.97</v>
      </c>
      <c r="C565">
        <v>116690.17</v>
      </c>
      <c r="E565">
        <v>16.100000000000001</v>
      </c>
      <c r="F565">
        <v>113418.125</v>
      </c>
    </row>
    <row r="566" spans="1:6" x14ac:dyDescent="0.45">
      <c r="A566">
        <v>15.8</v>
      </c>
      <c r="B566">
        <v>119803.985</v>
      </c>
      <c r="C566">
        <v>117948.685</v>
      </c>
      <c r="E566">
        <v>17.7</v>
      </c>
      <c r="F566">
        <v>127367.015</v>
      </c>
    </row>
    <row r="567" spans="1:6" x14ac:dyDescent="0.45">
      <c r="A567">
        <v>13.7</v>
      </c>
      <c r="B567">
        <v>127563.61</v>
      </c>
      <c r="C567">
        <v>111229.52</v>
      </c>
      <c r="E567">
        <v>16</v>
      </c>
      <c r="F567">
        <v>137028.04999999999</v>
      </c>
    </row>
    <row r="568" spans="1:6" x14ac:dyDescent="0.45">
      <c r="A568">
        <v>13.6</v>
      </c>
      <c r="B568">
        <v>130472.2</v>
      </c>
      <c r="C568">
        <v>95046.904999999999</v>
      </c>
      <c r="E568">
        <v>16.100000000000001</v>
      </c>
      <c r="F568">
        <v>136850.14000000001</v>
      </c>
    </row>
    <row r="569" spans="1:6" x14ac:dyDescent="0.45">
      <c r="A569">
        <v>13.5</v>
      </c>
      <c r="B569">
        <v>115234.32</v>
      </c>
      <c r="C569">
        <v>100495.61500000001</v>
      </c>
      <c r="E569">
        <v>18.100000000000001</v>
      </c>
      <c r="F569">
        <v>136127.125</v>
      </c>
    </row>
    <row r="570" spans="1:6" x14ac:dyDescent="0.45">
      <c r="A570">
        <v>13.8</v>
      </c>
      <c r="B570">
        <v>109579.82</v>
      </c>
      <c r="C570">
        <v>131090.77499999999</v>
      </c>
      <c r="E570">
        <v>18.3</v>
      </c>
      <c r="F570">
        <v>128777.82</v>
      </c>
    </row>
    <row r="571" spans="1:6" x14ac:dyDescent="0.45">
      <c r="A571">
        <v>16</v>
      </c>
      <c r="B571">
        <v>125532.575</v>
      </c>
      <c r="C571">
        <v>140167.5</v>
      </c>
      <c r="E571">
        <v>11.6</v>
      </c>
      <c r="F571">
        <v>119888.575</v>
      </c>
    </row>
    <row r="572" spans="1:6" x14ac:dyDescent="0.45">
      <c r="A572">
        <v>18.5</v>
      </c>
      <c r="B572">
        <v>126788.83500000001</v>
      </c>
      <c r="C572">
        <v>137291.97</v>
      </c>
      <c r="E572">
        <v>11.4</v>
      </c>
      <c r="F572">
        <v>120126.905</v>
      </c>
    </row>
    <row r="573" spans="1:6" x14ac:dyDescent="0.45">
      <c r="A573">
        <v>13.8</v>
      </c>
      <c r="B573">
        <v>136872.56</v>
      </c>
      <c r="C573">
        <v>127633.27499999999</v>
      </c>
      <c r="E573">
        <v>14.3</v>
      </c>
      <c r="F573">
        <v>138134.63500000001</v>
      </c>
    </row>
    <row r="574" spans="1:6" x14ac:dyDescent="0.45">
      <c r="A574">
        <v>13.1</v>
      </c>
      <c r="B574">
        <v>126938.54</v>
      </c>
      <c r="C574">
        <v>124311.33</v>
      </c>
      <c r="E574">
        <v>11</v>
      </c>
      <c r="F574">
        <v>146465.69</v>
      </c>
    </row>
    <row r="575" spans="1:6" x14ac:dyDescent="0.45">
      <c r="A575">
        <v>12.5</v>
      </c>
      <c r="B575">
        <v>125830.75</v>
      </c>
      <c r="C575">
        <v>116083.295</v>
      </c>
      <c r="E575">
        <v>12.9</v>
      </c>
      <c r="F575">
        <v>143209.755</v>
      </c>
    </row>
    <row r="576" spans="1:6" x14ac:dyDescent="0.45">
      <c r="A576">
        <v>15.4</v>
      </c>
      <c r="B576">
        <v>141431.99</v>
      </c>
      <c r="C576">
        <v>103539.02</v>
      </c>
      <c r="E576">
        <v>15.2</v>
      </c>
      <c r="F576">
        <v>142341.63500000001</v>
      </c>
    </row>
    <row r="577" spans="1:6" x14ac:dyDescent="0.45">
      <c r="A577">
        <v>15.2</v>
      </c>
      <c r="B577">
        <v>137644.86499999999</v>
      </c>
      <c r="C577">
        <v>116447.855</v>
      </c>
      <c r="E577">
        <v>15.3</v>
      </c>
      <c r="F577">
        <v>139822.93</v>
      </c>
    </row>
    <row r="578" spans="1:6" x14ac:dyDescent="0.45">
      <c r="A578">
        <v>17.399999999999999</v>
      </c>
      <c r="B578">
        <v>126614.72</v>
      </c>
      <c r="C578">
        <v>117931.46</v>
      </c>
      <c r="E578">
        <v>13.8</v>
      </c>
      <c r="F578">
        <v>121548.535</v>
      </c>
    </row>
    <row r="579" spans="1:6" x14ac:dyDescent="0.45">
      <c r="A579">
        <v>15.1</v>
      </c>
      <c r="B579">
        <v>131372.71</v>
      </c>
      <c r="C579">
        <v>124370.765</v>
      </c>
      <c r="E579">
        <v>17</v>
      </c>
      <c r="F579">
        <v>114481.28</v>
      </c>
    </row>
    <row r="580" spans="1:6" x14ac:dyDescent="0.45">
      <c r="A580">
        <v>10.3</v>
      </c>
      <c r="B580">
        <v>143010.26999999999</v>
      </c>
      <c r="C580">
        <v>129649.25</v>
      </c>
      <c r="E580">
        <v>14.4</v>
      </c>
      <c r="F580">
        <v>137934.845</v>
      </c>
    </row>
    <row r="581" spans="1:6" x14ac:dyDescent="0.45">
      <c r="A581">
        <v>14.5</v>
      </c>
      <c r="B581">
        <v>125400.27</v>
      </c>
      <c r="C581">
        <v>125346.075</v>
      </c>
      <c r="E581">
        <v>13.4</v>
      </c>
      <c r="F581">
        <v>137301.69</v>
      </c>
    </row>
    <row r="582" spans="1:6" x14ac:dyDescent="0.45">
      <c r="A582">
        <v>12.5</v>
      </c>
      <c r="B582">
        <v>118507.76</v>
      </c>
      <c r="C582">
        <v>108816.81</v>
      </c>
      <c r="E582">
        <v>12.8</v>
      </c>
      <c r="F582">
        <v>140922.715</v>
      </c>
    </row>
    <row r="583" spans="1:6" x14ac:dyDescent="0.45">
      <c r="A583">
        <v>13.1</v>
      </c>
      <c r="B583">
        <v>136255.33499999999</v>
      </c>
      <c r="C583">
        <v>102617.51</v>
      </c>
      <c r="E583">
        <v>14.6</v>
      </c>
      <c r="F583">
        <v>142671.51</v>
      </c>
    </row>
    <row r="584" spans="1:6" x14ac:dyDescent="0.45">
      <c r="A584">
        <v>11.8</v>
      </c>
      <c r="B584">
        <v>140264.51999999999</v>
      </c>
      <c r="C584">
        <v>104468.9</v>
      </c>
      <c r="E584">
        <v>14.6</v>
      </c>
      <c r="F584">
        <v>145491.32999999999</v>
      </c>
    </row>
    <row r="585" spans="1:6" x14ac:dyDescent="0.45">
      <c r="A585">
        <v>15.7</v>
      </c>
      <c r="B585">
        <v>138627.10999999999</v>
      </c>
      <c r="C585">
        <v>133227.785</v>
      </c>
      <c r="E585">
        <v>14.4</v>
      </c>
      <c r="F585">
        <v>130907.095</v>
      </c>
    </row>
    <row r="586" spans="1:6" x14ac:dyDescent="0.45">
      <c r="A586">
        <v>17.2</v>
      </c>
      <c r="B586">
        <v>135266.16500000001</v>
      </c>
      <c r="C586">
        <v>139672.83499999999</v>
      </c>
      <c r="E586">
        <v>16.600000000000001</v>
      </c>
      <c r="F586">
        <v>120379.285</v>
      </c>
    </row>
    <row r="587" spans="1:6" x14ac:dyDescent="0.45">
      <c r="A587">
        <v>16.899999999999999</v>
      </c>
      <c r="B587">
        <v>134041.23000000001</v>
      </c>
      <c r="C587">
        <v>124255.97500000001</v>
      </c>
      <c r="E587">
        <v>14.2</v>
      </c>
      <c r="F587">
        <v>138506.45000000001</v>
      </c>
    </row>
    <row r="588" spans="1:6" x14ac:dyDescent="0.45">
      <c r="A588">
        <v>11.4</v>
      </c>
      <c r="B588">
        <v>130088.95</v>
      </c>
      <c r="C588">
        <v>111612.075</v>
      </c>
      <c r="E588">
        <v>18.899999999999999</v>
      </c>
      <c r="F588">
        <v>132819.535</v>
      </c>
    </row>
    <row r="589" spans="1:6" x14ac:dyDescent="0.45">
      <c r="A589">
        <v>14.2</v>
      </c>
      <c r="B589">
        <v>118837.05</v>
      </c>
      <c r="C589">
        <v>107731.78</v>
      </c>
      <c r="E589">
        <v>15.3</v>
      </c>
      <c r="F589">
        <v>130616.67</v>
      </c>
    </row>
    <row r="590" spans="1:6" x14ac:dyDescent="0.45">
      <c r="A590">
        <v>15.1</v>
      </c>
      <c r="B590">
        <v>130119.41</v>
      </c>
      <c r="C590">
        <v>113593.82</v>
      </c>
      <c r="E590">
        <v>15.7</v>
      </c>
      <c r="F590">
        <v>138368.4</v>
      </c>
    </row>
    <row r="591" spans="1:6" x14ac:dyDescent="0.45">
      <c r="A591">
        <v>10.5</v>
      </c>
      <c r="B591">
        <v>140042.14499999999</v>
      </c>
      <c r="C591">
        <v>131980.98499999999</v>
      </c>
      <c r="E591">
        <v>14.1</v>
      </c>
      <c r="F591">
        <v>134885.67000000001</v>
      </c>
    </row>
    <row r="592" spans="1:6" x14ac:dyDescent="0.45">
      <c r="A592">
        <v>11.3</v>
      </c>
      <c r="B592">
        <v>140205.29500000001</v>
      </c>
      <c r="C592">
        <v>127625.36500000001</v>
      </c>
      <c r="E592">
        <v>15.1</v>
      </c>
      <c r="F592">
        <v>120382.80499999999</v>
      </c>
    </row>
    <row r="593" spans="1:6" x14ac:dyDescent="0.45">
      <c r="A593">
        <v>12.8</v>
      </c>
      <c r="B593">
        <v>140835.17499999999</v>
      </c>
      <c r="C593">
        <v>114696.37</v>
      </c>
      <c r="E593">
        <v>18.7</v>
      </c>
      <c r="F593">
        <v>113066.245</v>
      </c>
    </row>
    <row r="594" spans="1:6" x14ac:dyDescent="0.45">
      <c r="A594">
        <v>12.7</v>
      </c>
      <c r="B594">
        <v>144062.60999999999</v>
      </c>
      <c r="C594">
        <v>111632.83500000001</v>
      </c>
      <c r="E594">
        <v>18.100000000000001</v>
      </c>
      <c r="F594">
        <v>127906.24000000001</v>
      </c>
    </row>
    <row r="595" spans="1:6" x14ac:dyDescent="0.45">
      <c r="A595">
        <v>14.9</v>
      </c>
      <c r="B595">
        <v>121119.265</v>
      </c>
      <c r="C595">
        <v>115411.41</v>
      </c>
      <c r="E595">
        <v>18.2</v>
      </c>
      <c r="F595">
        <v>124975.11</v>
      </c>
    </row>
    <row r="596" spans="1:6" x14ac:dyDescent="0.45">
      <c r="A596">
        <v>15.8</v>
      </c>
      <c r="B596">
        <v>111165.955</v>
      </c>
      <c r="C596">
        <v>107465.98</v>
      </c>
      <c r="E596">
        <v>15.6</v>
      </c>
      <c r="F596">
        <v>132561.22</v>
      </c>
    </row>
    <row r="597" spans="1:6" x14ac:dyDescent="0.45">
      <c r="A597">
        <v>14.8</v>
      </c>
      <c r="B597">
        <v>125959.75</v>
      </c>
      <c r="C597">
        <v>104189.1</v>
      </c>
      <c r="E597">
        <v>21.6</v>
      </c>
      <c r="F597">
        <v>123434.505</v>
      </c>
    </row>
    <row r="598" spans="1:6" x14ac:dyDescent="0.45">
      <c r="A598">
        <v>15.8</v>
      </c>
      <c r="B598">
        <v>130141.22500000001</v>
      </c>
      <c r="C598">
        <v>116237.22</v>
      </c>
      <c r="E598">
        <v>16.399999999999999</v>
      </c>
      <c r="F598">
        <v>132569.74</v>
      </c>
    </row>
    <row r="599" spans="1:6" x14ac:dyDescent="0.45">
      <c r="A599">
        <v>15.9</v>
      </c>
      <c r="B599">
        <v>127945.31</v>
      </c>
      <c r="C599">
        <v>111032.97500000001</v>
      </c>
      <c r="E599">
        <v>13.6</v>
      </c>
      <c r="F599">
        <v>121052.06</v>
      </c>
    </row>
    <row r="600" spans="1:6" x14ac:dyDescent="0.45">
      <c r="A600">
        <v>18.100000000000001</v>
      </c>
      <c r="B600">
        <v>121914.44</v>
      </c>
      <c r="C600">
        <v>109640.33</v>
      </c>
      <c r="E600">
        <v>14.8</v>
      </c>
      <c r="F600">
        <v>119118.545</v>
      </c>
    </row>
    <row r="601" spans="1:6" x14ac:dyDescent="0.45">
      <c r="A601">
        <v>18.100000000000001</v>
      </c>
      <c r="B601">
        <v>124640.09</v>
      </c>
      <c r="C601">
        <v>107491.87</v>
      </c>
      <c r="E601">
        <v>16</v>
      </c>
      <c r="F601">
        <v>139203.5</v>
      </c>
    </row>
    <row r="602" spans="1:6" x14ac:dyDescent="0.45">
      <c r="A602">
        <v>14.9</v>
      </c>
      <c r="B602">
        <v>113755.18</v>
      </c>
      <c r="C602">
        <v>114436.97</v>
      </c>
      <c r="E602">
        <v>13.4</v>
      </c>
      <c r="F602">
        <v>138640.39000000001</v>
      </c>
    </row>
    <row r="603" spans="1:6" x14ac:dyDescent="0.45">
      <c r="A603">
        <v>15</v>
      </c>
      <c r="B603">
        <v>111034.745</v>
      </c>
      <c r="C603">
        <v>112816.68</v>
      </c>
      <c r="E603">
        <v>12.7</v>
      </c>
      <c r="F603">
        <v>141122.79500000001</v>
      </c>
    </row>
    <row r="604" spans="1:6" x14ac:dyDescent="0.45">
      <c r="A604">
        <v>16.3</v>
      </c>
      <c r="B604">
        <v>121520.57</v>
      </c>
      <c r="C604">
        <v>114522.44</v>
      </c>
      <c r="E604">
        <v>13</v>
      </c>
      <c r="F604">
        <v>139724.02499999999</v>
      </c>
    </row>
    <row r="605" spans="1:6" x14ac:dyDescent="0.45">
      <c r="A605">
        <v>17.2</v>
      </c>
      <c r="B605">
        <v>119321.855</v>
      </c>
      <c r="C605">
        <v>102528.4</v>
      </c>
      <c r="E605">
        <v>14.4</v>
      </c>
      <c r="F605">
        <v>139920.54500000001</v>
      </c>
    </row>
    <row r="606" spans="1:6" x14ac:dyDescent="0.45">
      <c r="A606">
        <v>12.7</v>
      </c>
      <c r="B606">
        <v>129884.75</v>
      </c>
      <c r="C606">
        <v>97356.565000000002</v>
      </c>
      <c r="E606">
        <v>16.3</v>
      </c>
      <c r="F606">
        <v>119573.22</v>
      </c>
    </row>
    <row r="607" spans="1:6" x14ac:dyDescent="0.45">
      <c r="A607">
        <v>15.7</v>
      </c>
      <c r="B607">
        <v>123490.855</v>
      </c>
      <c r="C607">
        <v>109421.815</v>
      </c>
      <c r="E607">
        <v>19</v>
      </c>
      <c r="F607">
        <v>114832.425</v>
      </c>
    </row>
    <row r="608" spans="1:6" x14ac:dyDescent="0.45">
      <c r="A608">
        <v>14.1</v>
      </c>
      <c r="B608">
        <v>125707.04</v>
      </c>
      <c r="C608">
        <v>101548.735</v>
      </c>
      <c r="E608">
        <v>20.399999999999999</v>
      </c>
      <c r="F608">
        <v>125055.69</v>
      </c>
    </row>
    <row r="609" spans="1:6" x14ac:dyDescent="0.45">
      <c r="A609">
        <v>11.1</v>
      </c>
      <c r="B609">
        <v>127131.37</v>
      </c>
      <c r="C609">
        <v>116795.245</v>
      </c>
      <c r="E609">
        <v>16.8</v>
      </c>
      <c r="F609">
        <v>133748.44</v>
      </c>
    </row>
    <row r="610" spans="1:6" x14ac:dyDescent="0.45">
      <c r="A610">
        <v>11.5</v>
      </c>
      <c r="B610">
        <v>117125.065</v>
      </c>
      <c r="C610">
        <v>126329.53</v>
      </c>
      <c r="E610">
        <v>20.2</v>
      </c>
      <c r="F610">
        <v>128834.065</v>
      </c>
    </row>
    <row r="611" spans="1:6" x14ac:dyDescent="0.45">
      <c r="A611">
        <v>12.4</v>
      </c>
      <c r="B611">
        <v>134984.79</v>
      </c>
      <c r="C611">
        <v>120144.19</v>
      </c>
      <c r="E611">
        <v>15.5</v>
      </c>
      <c r="F611">
        <v>134246.16500000001</v>
      </c>
    </row>
    <row r="612" spans="1:6" x14ac:dyDescent="0.45">
      <c r="A612">
        <v>13</v>
      </c>
      <c r="B612">
        <v>138437.85500000001</v>
      </c>
      <c r="C612">
        <v>104864.05</v>
      </c>
      <c r="E612">
        <v>15</v>
      </c>
      <c r="F612">
        <v>135273.32500000001</v>
      </c>
    </row>
    <row r="613" spans="1:6" x14ac:dyDescent="0.45">
      <c r="A613">
        <v>14.5</v>
      </c>
      <c r="B613">
        <v>129322.31</v>
      </c>
      <c r="C613">
        <v>103756.535</v>
      </c>
      <c r="E613">
        <v>15.7</v>
      </c>
      <c r="F613">
        <v>118621.96</v>
      </c>
    </row>
    <row r="614" spans="1:6" x14ac:dyDescent="0.45">
      <c r="A614">
        <v>20.7</v>
      </c>
      <c r="B614">
        <v>119044.425</v>
      </c>
      <c r="C614">
        <v>115103.77499999999</v>
      </c>
      <c r="E614">
        <v>16.899999999999999</v>
      </c>
      <c r="F614">
        <v>110986.005</v>
      </c>
    </row>
    <row r="615" spans="1:6" x14ac:dyDescent="0.45">
      <c r="A615">
        <v>17.600000000000001</v>
      </c>
      <c r="B615">
        <v>118809.08</v>
      </c>
      <c r="C615">
        <v>120718.64</v>
      </c>
      <c r="E615">
        <v>18.399999999999999</v>
      </c>
      <c r="F615">
        <v>127275.815</v>
      </c>
    </row>
    <row r="616" spans="1:6" x14ac:dyDescent="0.45">
      <c r="A616">
        <v>19.3</v>
      </c>
      <c r="B616">
        <v>100166.88499999999</v>
      </c>
      <c r="C616">
        <v>129196.44500000001</v>
      </c>
      <c r="E616">
        <v>21.5</v>
      </c>
      <c r="F616">
        <v>129542.36500000001</v>
      </c>
    </row>
    <row r="617" spans="1:6" x14ac:dyDescent="0.45">
      <c r="A617">
        <v>19.8</v>
      </c>
      <c r="B617">
        <v>98917.175000000003</v>
      </c>
      <c r="C617">
        <v>127260.05</v>
      </c>
      <c r="E617">
        <v>21</v>
      </c>
      <c r="F617">
        <v>123307.02</v>
      </c>
    </row>
    <row r="618" spans="1:6" x14ac:dyDescent="0.45">
      <c r="A618">
        <v>12.5</v>
      </c>
      <c r="B618">
        <v>121605.395</v>
      </c>
      <c r="C618">
        <v>123150.38499999999</v>
      </c>
      <c r="E618">
        <v>23.3</v>
      </c>
      <c r="F618">
        <v>117722.95</v>
      </c>
    </row>
    <row r="619" spans="1:6" x14ac:dyDescent="0.45">
      <c r="A619">
        <v>15.7</v>
      </c>
      <c r="B619">
        <v>119645.18</v>
      </c>
      <c r="C619">
        <v>105013.07</v>
      </c>
      <c r="E619">
        <v>16.7</v>
      </c>
      <c r="F619">
        <v>125432.605</v>
      </c>
    </row>
    <row r="620" spans="1:6" x14ac:dyDescent="0.45">
      <c r="A620">
        <v>22</v>
      </c>
      <c r="B620">
        <v>113547.67</v>
      </c>
      <c r="C620">
        <v>107424.07</v>
      </c>
      <c r="E620">
        <v>14.3</v>
      </c>
      <c r="F620">
        <v>111412.995</v>
      </c>
    </row>
    <row r="621" spans="1:6" x14ac:dyDescent="0.45">
      <c r="A621">
        <v>19.899999999999999</v>
      </c>
      <c r="B621">
        <v>109327.46</v>
      </c>
      <c r="C621">
        <v>125858.27</v>
      </c>
      <c r="E621">
        <v>17</v>
      </c>
      <c r="F621">
        <v>109125.215</v>
      </c>
    </row>
    <row r="622" spans="1:6" x14ac:dyDescent="0.45">
      <c r="A622">
        <v>17.3</v>
      </c>
      <c r="B622">
        <v>114865.645</v>
      </c>
      <c r="C622">
        <v>126760.71</v>
      </c>
      <c r="E622">
        <v>13.6</v>
      </c>
      <c r="F622">
        <v>130967.28</v>
      </c>
    </row>
    <row r="623" spans="1:6" x14ac:dyDescent="0.45">
      <c r="A623">
        <v>16.600000000000001</v>
      </c>
      <c r="B623">
        <v>105534.01</v>
      </c>
      <c r="C623">
        <v>125747.735</v>
      </c>
      <c r="E623">
        <v>14.6</v>
      </c>
      <c r="F623">
        <v>134720.155</v>
      </c>
    </row>
    <row r="624" spans="1:6" x14ac:dyDescent="0.45">
      <c r="A624">
        <v>19.2</v>
      </c>
      <c r="B624">
        <v>95865.14</v>
      </c>
      <c r="C624">
        <v>128753.13</v>
      </c>
      <c r="E624">
        <v>16.100000000000001</v>
      </c>
      <c r="F624">
        <v>130650.88</v>
      </c>
    </row>
    <row r="625" spans="1:6" x14ac:dyDescent="0.45">
      <c r="A625">
        <v>22.9</v>
      </c>
      <c r="B625">
        <v>99778.2</v>
      </c>
      <c r="C625">
        <v>123523</v>
      </c>
      <c r="E625">
        <v>14.6</v>
      </c>
      <c r="F625">
        <v>134234.45000000001</v>
      </c>
    </row>
    <row r="626" spans="1:6" x14ac:dyDescent="0.45">
      <c r="A626">
        <v>19.899999999999999</v>
      </c>
      <c r="B626">
        <v>112421.09</v>
      </c>
      <c r="C626">
        <v>109477.42</v>
      </c>
      <c r="E626">
        <v>15.7</v>
      </c>
      <c r="F626">
        <v>131734.10500000001</v>
      </c>
    </row>
    <row r="627" spans="1:6" x14ac:dyDescent="0.45">
      <c r="A627">
        <v>15.6</v>
      </c>
      <c r="B627">
        <v>112140.47</v>
      </c>
      <c r="C627">
        <v>107497.03</v>
      </c>
      <c r="E627">
        <v>19.8</v>
      </c>
      <c r="F627">
        <v>106709.54</v>
      </c>
    </row>
    <row r="628" spans="1:6" x14ac:dyDescent="0.45">
      <c r="A628">
        <v>21.4</v>
      </c>
      <c r="B628">
        <v>109328.33500000001</v>
      </c>
      <c r="C628">
        <v>125871.91499999999</v>
      </c>
      <c r="E628">
        <v>12.5</v>
      </c>
      <c r="F628">
        <v>110314.625</v>
      </c>
    </row>
    <row r="629" spans="1:6" x14ac:dyDescent="0.45">
      <c r="A629">
        <v>19.399999999999999</v>
      </c>
      <c r="B629">
        <v>106643.05</v>
      </c>
      <c r="C629">
        <v>127820.715</v>
      </c>
      <c r="E629">
        <v>16.3</v>
      </c>
      <c r="F629">
        <v>127391.09</v>
      </c>
    </row>
    <row r="630" spans="1:6" x14ac:dyDescent="0.45">
      <c r="A630">
        <v>16</v>
      </c>
      <c r="B630">
        <v>111644.6</v>
      </c>
      <c r="C630">
        <v>125072.675</v>
      </c>
      <c r="E630">
        <v>18.8</v>
      </c>
      <c r="F630">
        <v>122664.30499999999</v>
      </c>
    </row>
    <row r="631" spans="1:6" x14ac:dyDescent="0.45">
      <c r="A631">
        <v>17.2</v>
      </c>
      <c r="B631">
        <v>96225.91</v>
      </c>
      <c r="C631">
        <v>122910.48</v>
      </c>
      <c r="E631">
        <v>15.2</v>
      </c>
      <c r="F631">
        <v>127208.57</v>
      </c>
    </row>
    <row r="632" spans="1:6" x14ac:dyDescent="0.45">
      <c r="A632">
        <v>16.600000000000001</v>
      </c>
      <c r="B632">
        <v>107196.61</v>
      </c>
      <c r="C632">
        <v>123351.45</v>
      </c>
      <c r="E632">
        <v>13.4</v>
      </c>
      <c r="F632">
        <v>131357.34</v>
      </c>
    </row>
    <row r="633" spans="1:6" x14ac:dyDescent="0.45">
      <c r="A633">
        <v>15.8</v>
      </c>
      <c r="B633">
        <v>113008.77</v>
      </c>
      <c r="C633">
        <v>109111.61500000001</v>
      </c>
      <c r="E633">
        <v>16.5</v>
      </c>
      <c r="F633">
        <v>127420.43</v>
      </c>
    </row>
    <row r="634" spans="1:6" x14ac:dyDescent="0.45">
      <c r="A634">
        <v>22.8</v>
      </c>
      <c r="B634">
        <v>110807.72</v>
      </c>
      <c r="C634">
        <v>105912.16</v>
      </c>
      <c r="E634">
        <v>20.100000000000001</v>
      </c>
      <c r="F634">
        <v>106776.27499999999</v>
      </c>
    </row>
    <row r="635" spans="1:6" x14ac:dyDescent="0.45">
      <c r="A635">
        <v>15.5</v>
      </c>
      <c r="B635">
        <v>115643.44</v>
      </c>
      <c r="C635">
        <v>113551.03999999999</v>
      </c>
      <c r="E635">
        <v>14.7</v>
      </c>
      <c r="F635">
        <v>105931.55499999999</v>
      </c>
    </row>
    <row r="636" spans="1:6" x14ac:dyDescent="0.45">
      <c r="A636">
        <v>18.7</v>
      </c>
      <c r="B636">
        <v>112335.7</v>
      </c>
      <c r="C636">
        <v>119127.205</v>
      </c>
      <c r="E636">
        <v>16.899999999999999</v>
      </c>
      <c r="F636">
        <v>124343.19</v>
      </c>
    </row>
    <row r="637" spans="1:6" x14ac:dyDescent="0.45">
      <c r="A637">
        <v>26.3</v>
      </c>
      <c r="B637">
        <v>93384</v>
      </c>
      <c r="C637">
        <v>121571.97</v>
      </c>
      <c r="E637">
        <v>14.8</v>
      </c>
      <c r="F637">
        <v>126888.77</v>
      </c>
    </row>
    <row r="638" spans="1:6" x14ac:dyDescent="0.45">
      <c r="A638">
        <v>22</v>
      </c>
      <c r="B638">
        <v>86891.23</v>
      </c>
      <c r="C638">
        <v>124010.03</v>
      </c>
      <c r="E638">
        <v>19.3</v>
      </c>
      <c r="F638">
        <v>121143.25</v>
      </c>
    </row>
    <row r="639" spans="1:6" x14ac:dyDescent="0.45">
      <c r="A639">
        <v>19.8</v>
      </c>
      <c r="B639">
        <v>100977.95</v>
      </c>
      <c r="C639">
        <v>123130.6</v>
      </c>
      <c r="E639">
        <v>16.7</v>
      </c>
      <c r="F639">
        <v>122858.49</v>
      </c>
    </row>
    <row r="640" spans="1:6" x14ac:dyDescent="0.45">
      <c r="A640">
        <v>18.899999999999999</v>
      </c>
      <c r="B640">
        <v>103200.64</v>
      </c>
      <c r="C640">
        <v>104643.675</v>
      </c>
      <c r="E640">
        <v>16.399999999999999</v>
      </c>
      <c r="F640">
        <v>113439.77499999999</v>
      </c>
    </row>
    <row r="641" spans="1:6" x14ac:dyDescent="0.45">
      <c r="A641">
        <v>15.1</v>
      </c>
      <c r="B641">
        <v>112412.44500000001</v>
      </c>
      <c r="C641">
        <v>110029.55</v>
      </c>
      <c r="E641">
        <v>18.600000000000001</v>
      </c>
      <c r="F641">
        <v>109181.26</v>
      </c>
    </row>
    <row r="642" spans="1:6" x14ac:dyDescent="0.45">
      <c r="A642">
        <v>15</v>
      </c>
      <c r="B642">
        <v>117535.715</v>
      </c>
      <c r="C642">
        <v>130516.1</v>
      </c>
      <c r="E642">
        <v>24</v>
      </c>
      <c r="F642">
        <v>97992.93</v>
      </c>
    </row>
    <row r="643" spans="1:6" x14ac:dyDescent="0.45">
      <c r="A643">
        <v>11.9</v>
      </c>
      <c r="B643">
        <v>126354.68</v>
      </c>
      <c r="C643">
        <v>132762.38</v>
      </c>
      <c r="E643">
        <v>15.9</v>
      </c>
      <c r="F643">
        <v>115839.01</v>
      </c>
    </row>
    <row r="644" spans="1:6" x14ac:dyDescent="0.45">
      <c r="A644">
        <v>13.4</v>
      </c>
      <c r="B644">
        <v>106694.965</v>
      </c>
      <c r="C644">
        <v>139030.79500000001</v>
      </c>
      <c r="E644">
        <v>17.100000000000001</v>
      </c>
      <c r="F644">
        <v>124089.47</v>
      </c>
    </row>
    <row r="645" spans="1:6" x14ac:dyDescent="0.45">
      <c r="A645">
        <v>13.4</v>
      </c>
      <c r="B645">
        <v>101703.49</v>
      </c>
      <c r="C645">
        <v>140202.73499999999</v>
      </c>
      <c r="E645">
        <v>17.100000000000001</v>
      </c>
      <c r="F645">
        <v>128558.38499999999</v>
      </c>
    </row>
    <row r="646" spans="1:6" x14ac:dyDescent="0.45">
      <c r="A646">
        <v>13.6</v>
      </c>
      <c r="B646">
        <v>114651.14</v>
      </c>
      <c r="C646">
        <v>136856.79999999999</v>
      </c>
      <c r="E646">
        <v>27.2</v>
      </c>
      <c r="F646">
        <v>115898.54</v>
      </c>
    </row>
    <row r="647" spans="1:6" x14ac:dyDescent="0.45">
      <c r="A647">
        <v>21</v>
      </c>
      <c r="B647">
        <v>112076.46</v>
      </c>
      <c r="C647">
        <v>122161.405</v>
      </c>
      <c r="E647">
        <v>22.5</v>
      </c>
      <c r="F647">
        <v>116197.73</v>
      </c>
    </row>
    <row r="648" spans="1:6" x14ac:dyDescent="0.45">
      <c r="A648">
        <v>19.399999999999999</v>
      </c>
      <c r="B648">
        <v>113620.21</v>
      </c>
      <c r="C648">
        <v>118953.95</v>
      </c>
      <c r="E648">
        <v>16.899999999999999</v>
      </c>
      <c r="F648">
        <v>101300.77499999999</v>
      </c>
    </row>
    <row r="649" spans="1:6" x14ac:dyDescent="0.45">
      <c r="A649">
        <v>19.5</v>
      </c>
      <c r="B649">
        <v>106641.79</v>
      </c>
      <c r="C649">
        <v>132877.45000000001</v>
      </c>
      <c r="E649">
        <v>22</v>
      </c>
      <c r="F649">
        <v>94954.16</v>
      </c>
    </row>
    <row r="650" spans="1:6" x14ac:dyDescent="0.45">
      <c r="A650">
        <v>26</v>
      </c>
      <c r="B650">
        <v>99585.835000000006</v>
      </c>
      <c r="C650">
        <v>133274.53</v>
      </c>
      <c r="E650">
        <v>16.8</v>
      </c>
      <c r="F650">
        <v>116831.43</v>
      </c>
    </row>
    <row r="651" spans="1:6" x14ac:dyDescent="0.45">
      <c r="A651">
        <v>29.4</v>
      </c>
      <c r="B651">
        <v>92277.024999999994</v>
      </c>
      <c r="C651">
        <v>136116.12</v>
      </c>
      <c r="E651">
        <v>15.1</v>
      </c>
      <c r="F651">
        <v>124665.82</v>
      </c>
    </row>
    <row r="652" spans="1:6" x14ac:dyDescent="0.45">
      <c r="A652">
        <v>29.5</v>
      </c>
      <c r="B652">
        <v>94081.565000000002</v>
      </c>
      <c r="C652">
        <v>139511.78</v>
      </c>
      <c r="E652">
        <v>15.4</v>
      </c>
      <c r="F652">
        <v>128612.3</v>
      </c>
    </row>
    <row r="653" spans="1:6" x14ac:dyDescent="0.45">
      <c r="A653">
        <v>12.7</v>
      </c>
      <c r="B653">
        <v>113610.03</v>
      </c>
      <c r="C653">
        <v>130994.54</v>
      </c>
      <c r="E653">
        <v>14.6</v>
      </c>
      <c r="F653">
        <v>128242.765</v>
      </c>
    </row>
    <row r="654" spans="1:6" x14ac:dyDescent="0.45">
      <c r="A654">
        <v>12.6</v>
      </c>
      <c r="B654">
        <v>122607.56</v>
      </c>
      <c r="C654">
        <v>120698.91499999999</v>
      </c>
      <c r="E654">
        <v>22.7</v>
      </c>
      <c r="F654">
        <v>121731.485</v>
      </c>
    </row>
    <row r="655" spans="1:6" x14ac:dyDescent="0.45">
      <c r="A655">
        <v>22.2</v>
      </c>
      <c r="B655">
        <v>119313.73</v>
      </c>
      <c r="C655">
        <v>113374.465</v>
      </c>
      <c r="E655">
        <v>24.8</v>
      </c>
      <c r="F655">
        <v>97887.485000000001</v>
      </c>
    </row>
    <row r="656" spans="1:6" x14ac:dyDescent="0.45">
      <c r="A656">
        <v>21</v>
      </c>
      <c r="B656">
        <v>121018.15</v>
      </c>
      <c r="C656">
        <v>117691.685</v>
      </c>
      <c r="E656">
        <v>23.1</v>
      </c>
      <c r="F656">
        <v>101793.035</v>
      </c>
    </row>
    <row r="657" spans="1:6" x14ac:dyDescent="0.45">
      <c r="A657">
        <v>20.2</v>
      </c>
      <c r="B657">
        <v>103822.97</v>
      </c>
      <c r="C657">
        <v>135184.95000000001</v>
      </c>
      <c r="E657">
        <v>18.899999999999999</v>
      </c>
      <c r="F657">
        <v>116042.845</v>
      </c>
    </row>
    <row r="658" spans="1:6" x14ac:dyDescent="0.45">
      <c r="A658">
        <v>19</v>
      </c>
      <c r="B658">
        <v>100178.84</v>
      </c>
      <c r="C658">
        <v>136253.42000000001</v>
      </c>
      <c r="E658">
        <v>16.600000000000001</v>
      </c>
      <c r="F658">
        <v>123265.44</v>
      </c>
    </row>
    <row r="659" spans="1:6" x14ac:dyDescent="0.45">
      <c r="A659">
        <v>21.1</v>
      </c>
      <c r="B659">
        <v>118694.16</v>
      </c>
      <c r="C659">
        <v>135303.255</v>
      </c>
      <c r="E659">
        <v>16.5</v>
      </c>
      <c r="F659">
        <v>126362.045</v>
      </c>
    </row>
    <row r="660" spans="1:6" x14ac:dyDescent="0.45">
      <c r="A660">
        <v>20</v>
      </c>
      <c r="B660">
        <v>122880.13</v>
      </c>
      <c r="C660">
        <v>135269.63500000001</v>
      </c>
      <c r="E660">
        <v>21.8</v>
      </c>
      <c r="F660">
        <v>114867.16</v>
      </c>
    </row>
    <row r="661" spans="1:6" x14ac:dyDescent="0.45">
      <c r="A661">
        <v>19</v>
      </c>
      <c r="B661">
        <v>117398.03</v>
      </c>
      <c r="C661">
        <v>121178.68</v>
      </c>
      <c r="E661">
        <v>17.600000000000001</v>
      </c>
      <c r="F661">
        <v>122975.285</v>
      </c>
    </row>
    <row r="662" spans="1:6" x14ac:dyDescent="0.45">
      <c r="A662">
        <v>24.2</v>
      </c>
      <c r="B662">
        <v>122279.425</v>
      </c>
      <c r="C662">
        <v>116112.74</v>
      </c>
      <c r="E662">
        <v>13.2</v>
      </c>
      <c r="F662">
        <v>114184.19500000001</v>
      </c>
    </row>
    <row r="663" spans="1:6" x14ac:dyDescent="0.45">
      <c r="A663">
        <v>35.700000000000003</v>
      </c>
      <c r="B663">
        <v>141837.005</v>
      </c>
      <c r="C663">
        <v>134925.74</v>
      </c>
      <c r="E663">
        <v>14.1</v>
      </c>
      <c r="F663">
        <v>111289</v>
      </c>
    </row>
    <row r="664" spans="1:6" x14ac:dyDescent="0.45">
      <c r="A664">
        <v>35</v>
      </c>
      <c r="B664">
        <v>132138.36499999999</v>
      </c>
      <c r="C664">
        <v>131996.97</v>
      </c>
      <c r="E664">
        <v>17.100000000000001</v>
      </c>
      <c r="F664">
        <v>125270.16499999999</v>
      </c>
    </row>
    <row r="665" spans="1:6" x14ac:dyDescent="0.45">
      <c r="A665">
        <v>21.5</v>
      </c>
      <c r="B665">
        <v>112108.215</v>
      </c>
      <c r="C665">
        <v>139814.29999999999</v>
      </c>
      <c r="E665">
        <v>25.7</v>
      </c>
      <c r="F665">
        <v>117138.355</v>
      </c>
    </row>
    <row r="666" spans="1:6" x14ac:dyDescent="0.45">
      <c r="A666">
        <v>28.3</v>
      </c>
      <c r="B666">
        <v>126813.075</v>
      </c>
      <c r="C666">
        <v>140348.57</v>
      </c>
      <c r="E666">
        <v>18.5</v>
      </c>
      <c r="F666">
        <v>121605.395</v>
      </c>
    </row>
    <row r="667" spans="1:6" x14ac:dyDescent="0.45">
      <c r="A667">
        <v>27.8</v>
      </c>
      <c r="B667">
        <v>145948.565</v>
      </c>
      <c r="C667">
        <v>132029.57500000001</v>
      </c>
      <c r="E667">
        <v>15.4</v>
      </c>
      <c r="F667">
        <v>120142.43</v>
      </c>
    </row>
    <row r="668" spans="1:6" x14ac:dyDescent="0.45">
      <c r="A668">
        <v>26.8</v>
      </c>
      <c r="B668">
        <v>149322.85</v>
      </c>
      <c r="C668">
        <v>122393.325</v>
      </c>
      <c r="E668">
        <v>16.600000000000001</v>
      </c>
      <c r="F668">
        <v>119820.71</v>
      </c>
    </row>
    <row r="669" spans="1:6" x14ac:dyDescent="0.45">
      <c r="A669">
        <v>21.9</v>
      </c>
      <c r="B669">
        <v>131376.78</v>
      </c>
      <c r="C669">
        <v>118103.86500000001</v>
      </c>
      <c r="E669">
        <v>25.6</v>
      </c>
      <c r="F669">
        <v>104191.105</v>
      </c>
    </row>
    <row r="670" spans="1:6" x14ac:dyDescent="0.45">
      <c r="A670">
        <v>32.4</v>
      </c>
      <c r="B670">
        <v>136070.62</v>
      </c>
      <c r="C670">
        <v>138040.38</v>
      </c>
      <c r="E670">
        <v>28</v>
      </c>
      <c r="F670">
        <v>94325.72</v>
      </c>
    </row>
    <row r="671" spans="1:6" x14ac:dyDescent="0.45">
      <c r="A671">
        <v>25.1</v>
      </c>
      <c r="B671">
        <v>119692.02499999999</v>
      </c>
      <c r="C671">
        <v>144526.63</v>
      </c>
      <c r="E671">
        <v>17.5</v>
      </c>
      <c r="F671">
        <v>110661.43</v>
      </c>
    </row>
    <row r="672" spans="1:6" x14ac:dyDescent="0.45">
      <c r="A672">
        <v>34.4</v>
      </c>
      <c r="B672">
        <v>125287.71</v>
      </c>
      <c r="C672">
        <v>141351.89499999999</v>
      </c>
      <c r="E672">
        <v>18.399999999999999</v>
      </c>
      <c r="F672">
        <v>104976.21</v>
      </c>
    </row>
    <row r="673" spans="1:6" x14ac:dyDescent="0.45">
      <c r="A673">
        <v>24.6</v>
      </c>
      <c r="B673">
        <v>131832.63</v>
      </c>
      <c r="C673">
        <v>138124.06</v>
      </c>
      <c r="E673">
        <v>18.5</v>
      </c>
      <c r="F673">
        <v>119904.48</v>
      </c>
    </row>
    <row r="674" spans="1:6" x14ac:dyDescent="0.45">
      <c r="A674">
        <v>20.6</v>
      </c>
      <c r="B674">
        <v>127666.01</v>
      </c>
      <c r="C674">
        <v>136121.83499999999</v>
      </c>
      <c r="E674">
        <v>19.100000000000001</v>
      </c>
      <c r="F674">
        <v>118677.495</v>
      </c>
    </row>
    <row r="675" spans="1:6" x14ac:dyDescent="0.45">
      <c r="A675">
        <v>21.2</v>
      </c>
      <c r="B675">
        <v>125972.765</v>
      </c>
      <c r="C675">
        <v>133906.26</v>
      </c>
      <c r="E675">
        <v>29.2</v>
      </c>
      <c r="F675">
        <v>113666.485</v>
      </c>
    </row>
    <row r="676" spans="1:6" x14ac:dyDescent="0.45">
      <c r="A676">
        <v>26.9</v>
      </c>
      <c r="B676">
        <v>139399.69</v>
      </c>
      <c r="C676">
        <v>139316.29</v>
      </c>
      <c r="E676">
        <v>16.8</v>
      </c>
      <c r="F676">
        <v>101810.75</v>
      </c>
    </row>
    <row r="677" spans="1:6" x14ac:dyDescent="0.45">
      <c r="A677">
        <v>25.3</v>
      </c>
      <c r="B677">
        <v>139465.67499999999</v>
      </c>
      <c r="C677">
        <v>140073.89499999999</v>
      </c>
      <c r="E677">
        <v>21.4</v>
      </c>
      <c r="F677">
        <v>96934.925000000003</v>
      </c>
    </row>
    <row r="678" spans="1:6" x14ac:dyDescent="0.45">
      <c r="A678">
        <v>36.1</v>
      </c>
      <c r="B678">
        <v>136283.03</v>
      </c>
      <c r="C678">
        <v>122397.13</v>
      </c>
      <c r="E678">
        <v>25.9</v>
      </c>
      <c r="F678">
        <v>116230.34</v>
      </c>
    </row>
    <row r="679" spans="1:6" x14ac:dyDescent="0.45">
      <c r="A679">
        <v>35.299999999999997</v>
      </c>
      <c r="B679">
        <v>138016.35</v>
      </c>
      <c r="C679">
        <v>118007.66499999999</v>
      </c>
      <c r="E679">
        <v>18.2</v>
      </c>
      <c r="F679">
        <v>117794.595</v>
      </c>
    </row>
    <row r="680" spans="1:6" x14ac:dyDescent="0.45">
      <c r="A680">
        <v>29.3</v>
      </c>
      <c r="B680">
        <v>135255.815</v>
      </c>
      <c r="C680">
        <v>136330.59</v>
      </c>
      <c r="E680">
        <v>17.399999999999999</v>
      </c>
      <c r="F680">
        <v>122131.11500000001</v>
      </c>
    </row>
    <row r="681" spans="1:6" x14ac:dyDescent="0.45">
      <c r="A681">
        <v>20.100000000000001</v>
      </c>
      <c r="B681">
        <v>120263.515</v>
      </c>
      <c r="C681">
        <v>129699.265</v>
      </c>
      <c r="E681">
        <v>17.5</v>
      </c>
      <c r="F681">
        <v>122634.53</v>
      </c>
    </row>
    <row r="682" spans="1:6" x14ac:dyDescent="0.45">
      <c r="A682">
        <v>27</v>
      </c>
      <c r="B682">
        <v>130062.755</v>
      </c>
      <c r="C682">
        <v>133198.34</v>
      </c>
      <c r="E682">
        <v>23.8</v>
      </c>
      <c r="F682">
        <v>117953.88499999999</v>
      </c>
    </row>
    <row r="683" spans="1:6" x14ac:dyDescent="0.45">
      <c r="A683">
        <v>23.2</v>
      </c>
      <c r="B683">
        <v>131525.85500000001</v>
      </c>
      <c r="C683">
        <v>136003.91500000001</v>
      </c>
      <c r="E683">
        <v>25.5</v>
      </c>
      <c r="F683">
        <v>99907.32</v>
      </c>
    </row>
    <row r="684" spans="1:6" x14ac:dyDescent="0.45">
      <c r="A684">
        <v>24.3</v>
      </c>
      <c r="B684">
        <v>131069.4</v>
      </c>
      <c r="C684">
        <v>130432.05</v>
      </c>
      <c r="E684">
        <v>19</v>
      </c>
      <c r="F684">
        <v>96805.925000000003</v>
      </c>
    </row>
    <row r="685" spans="1:6" x14ac:dyDescent="0.45">
      <c r="A685">
        <v>32.299999999999997</v>
      </c>
      <c r="B685">
        <v>116275.73</v>
      </c>
      <c r="C685">
        <v>111331.235</v>
      </c>
      <c r="E685">
        <v>15.9</v>
      </c>
      <c r="F685">
        <v>116817.15</v>
      </c>
    </row>
    <row r="686" spans="1:6" x14ac:dyDescent="0.45">
      <c r="A686">
        <v>20.8</v>
      </c>
      <c r="B686">
        <v>103462.78</v>
      </c>
      <c r="C686">
        <v>107580.495</v>
      </c>
      <c r="E686">
        <v>19.2</v>
      </c>
      <c r="F686">
        <v>119905.59</v>
      </c>
    </row>
    <row r="687" spans="1:6" x14ac:dyDescent="0.45">
      <c r="A687">
        <v>23</v>
      </c>
      <c r="B687">
        <v>123301.83500000001</v>
      </c>
      <c r="C687">
        <v>132276.88</v>
      </c>
      <c r="E687">
        <v>21.6</v>
      </c>
      <c r="F687">
        <v>122146.66</v>
      </c>
    </row>
    <row r="688" spans="1:6" x14ac:dyDescent="0.45">
      <c r="A688">
        <v>22.7</v>
      </c>
      <c r="B688">
        <v>126750.29</v>
      </c>
      <c r="C688">
        <v>137617.88</v>
      </c>
      <c r="E688">
        <v>31.4</v>
      </c>
      <c r="F688">
        <v>122464.645</v>
      </c>
    </row>
    <row r="689" spans="1:6" x14ac:dyDescent="0.45">
      <c r="A689">
        <v>23.5</v>
      </c>
      <c r="B689">
        <v>120764.185</v>
      </c>
      <c r="C689">
        <v>140729.185</v>
      </c>
      <c r="E689">
        <v>18.899999999999999</v>
      </c>
      <c r="F689">
        <v>121441.05</v>
      </c>
    </row>
    <row r="690" spans="1:6" x14ac:dyDescent="0.45">
      <c r="A690">
        <v>18.600000000000001</v>
      </c>
      <c r="B690">
        <v>114967.345</v>
      </c>
      <c r="C690">
        <v>151355.43</v>
      </c>
      <c r="E690">
        <v>19.399999999999999</v>
      </c>
      <c r="F690">
        <v>106868.5</v>
      </c>
    </row>
    <row r="691" spans="1:6" x14ac:dyDescent="0.45">
      <c r="A691">
        <v>21.1</v>
      </c>
      <c r="B691">
        <v>117053.75</v>
      </c>
      <c r="C691">
        <v>141647.89499999999</v>
      </c>
      <c r="E691">
        <v>33.299999999999997</v>
      </c>
      <c r="F691">
        <v>112098.33500000001</v>
      </c>
    </row>
    <row r="692" spans="1:6" x14ac:dyDescent="0.45">
      <c r="A692">
        <v>22.6</v>
      </c>
      <c r="B692">
        <v>108344.575</v>
      </c>
      <c r="C692">
        <v>116696.455</v>
      </c>
      <c r="E692">
        <v>35</v>
      </c>
      <c r="F692">
        <v>138681.815</v>
      </c>
    </row>
    <row r="693" spans="1:6" x14ac:dyDescent="0.45">
      <c r="A693">
        <v>24.4</v>
      </c>
      <c r="B693">
        <v>106348.78</v>
      </c>
      <c r="C693">
        <v>117351.14</v>
      </c>
      <c r="E693">
        <v>14.9</v>
      </c>
      <c r="F693">
        <v>126617.72</v>
      </c>
    </row>
    <row r="694" spans="1:6" x14ac:dyDescent="0.45">
      <c r="A694">
        <v>23.8</v>
      </c>
      <c r="B694">
        <v>108282.48</v>
      </c>
      <c r="C694">
        <v>138963.17499999999</v>
      </c>
      <c r="E694">
        <v>16.8</v>
      </c>
      <c r="F694">
        <v>118119.01</v>
      </c>
    </row>
    <row r="695" spans="1:6" x14ac:dyDescent="0.45">
      <c r="A695">
        <v>21.7</v>
      </c>
      <c r="B695">
        <v>125828.53</v>
      </c>
      <c r="C695">
        <v>139108.435</v>
      </c>
      <c r="E695">
        <v>17</v>
      </c>
      <c r="F695">
        <v>120308.545</v>
      </c>
    </row>
    <row r="696" spans="1:6" x14ac:dyDescent="0.45">
      <c r="A696">
        <v>23.8</v>
      </c>
      <c r="B696">
        <v>124418.41499999999</v>
      </c>
      <c r="C696">
        <v>130044.375</v>
      </c>
      <c r="E696">
        <v>17.899999999999999</v>
      </c>
      <c r="F696">
        <v>116011.565</v>
      </c>
    </row>
    <row r="697" spans="1:6" x14ac:dyDescent="0.45">
      <c r="A697">
        <v>19.899999999999999</v>
      </c>
      <c r="B697">
        <v>121683.65</v>
      </c>
      <c r="C697">
        <v>122361.925</v>
      </c>
      <c r="E697">
        <v>17.399999999999999</v>
      </c>
      <c r="F697">
        <v>104700.05499999999</v>
      </c>
    </row>
    <row r="698" spans="1:6" x14ac:dyDescent="0.45">
      <c r="A698">
        <v>20.399999999999999</v>
      </c>
      <c r="B698">
        <v>120929.815</v>
      </c>
      <c r="C698">
        <v>122862.345</v>
      </c>
      <c r="E698">
        <v>16.3</v>
      </c>
      <c r="F698">
        <v>102718.9</v>
      </c>
    </row>
    <row r="699" spans="1:6" x14ac:dyDescent="0.45">
      <c r="A699">
        <v>30.1</v>
      </c>
      <c r="B699">
        <v>108738.82</v>
      </c>
      <c r="C699">
        <v>113669.45</v>
      </c>
      <c r="E699">
        <v>19.600000000000001</v>
      </c>
      <c r="F699">
        <v>118666.37</v>
      </c>
    </row>
    <row r="700" spans="1:6" x14ac:dyDescent="0.45">
      <c r="A700">
        <v>18.3</v>
      </c>
      <c r="B700">
        <v>100170.295</v>
      </c>
      <c r="C700">
        <v>106274.56</v>
      </c>
      <c r="E700">
        <v>20</v>
      </c>
      <c r="F700">
        <v>119169.17</v>
      </c>
    </row>
    <row r="701" spans="1:6" x14ac:dyDescent="0.45">
      <c r="A701">
        <v>25.5</v>
      </c>
      <c r="B701">
        <v>123787.075</v>
      </c>
      <c r="C701">
        <v>121533.955</v>
      </c>
      <c r="E701">
        <v>18.899999999999999</v>
      </c>
      <c r="F701">
        <v>121067.59</v>
      </c>
    </row>
    <row r="702" spans="1:6" x14ac:dyDescent="0.45">
      <c r="A702">
        <v>26.2</v>
      </c>
      <c r="B702">
        <v>125600.86</v>
      </c>
      <c r="C702">
        <v>127193.3</v>
      </c>
      <c r="E702">
        <v>21.9</v>
      </c>
      <c r="F702">
        <v>113024.02</v>
      </c>
    </row>
    <row r="703" spans="1:6" x14ac:dyDescent="0.45">
      <c r="A703">
        <v>24.4</v>
      </c>
      <c r="B703">
        <v>127975.815</v>
      </c>
      <c r="C703">
        <v>121445.38</v>
      </c>
      <c r="E703">
        <v>21.6</v>
      </c>
      <c r="F703">
        <v>109318.355</v>
      </c>
    </row>
    <row r="704" spans="1:6" x14ac:dyDescent="0.45">
      <c r="A704">
        <v>33.5</v>
      </c>
      <c r="B704">
        <v>128319.45</v>
      </c>
      <c r="C704">
        <v>129223.80499999999</v>
      </c>
      <c r="E704">
        <v>23.9</v>
      </c>
      <c r="F704">
        <v>98899.494999999995</v>
      </c>
    </row>
    <row r="705" spans="1:6" x14ac:dyDescent="0.45">
      <c r="A705">
        <v>19.600000000000001</v>
      </c>
      <c r="B705">
        <v>119491.32</v>
      </c>
      <c r="C705">
        <v>133562.98499999999</v>
      </c>
      <c r="E705">
        <v>31.7</v>
      </c>
      <c r="F705">
        <v>97300.36</v>
      </c>
    </row>
    <row r="706" spans="1:6" x14ac:dyDescent="0.45">
      <c r="A706">
        <v>22.7</v>
      </c>
      <c r="B706">
        <v>106754.8</v>
      </c>
      <c r="C706">
        <v>124852.67</v>
      </c>
      <c r="E706">
        <v>21.5</v>
      </c>
      <c r="F706">
        <v>109670</v>
      </c>
    </row>
    <row r="707" spans="1:6" x14ac:dyDescent="0.45">
      <c r="A707">
        <v>28.8</v>
      </c>
      <c r="B707">
        <v>106555.03</v>
      </c>
      <c r="C707">
        <v>119798.995</v>
      </c>
      <c r="E707">
        <v>20.8</v>
      </c>
      <c r="F707">
        <v>111228.06</v>
      </c>
    </row>
    <row r="708" spans="1:6" x14ac:dyDescent="0.45">
      <c r="A708">
        <v>27</v>
      </c>
      <c r="B708">
        <v>122810.05</v>
      </c>
      <c r="C708">
        <v>140410.29500000001</v>
      </c>
      <c r="E708">
        <v>28.3</v>
      </c>
      <c r="F708">
        <v>112738.08</v>
      </c>
    </row>
    <row r="709" spans="1:6" x14ac:dyDescent="0.45">
      <c r="A709">
        <v>15.3</v>
      </c>
      <c r="B709">
        <v>123234.935</v>
      </c>
      <c r="C709">
        <v>133809.45499999999</v>
      </c>
      <c r="E709">
        <v>23.2</v>
      </c>
      <c r="F709">
        <v>105445.65</v>
      </c>
    </row>
    <row r="710" spans="1:6" x14ac:dyDescent="0.45">
      <c r="A710">
        <v>20.399999999999999</v>
      </c>
      <c r="B710">
        <v>122268.86</v>
      </c>
      <c r="C710">
        <v>133056.82</v>
      </c>
      <c r="E710">
        <v>17.3</v>
      </c>
      <c r="F710">
        <v>105664.09</v>
      </c>
    </row>
    <row r="711" spans="1:6" x14ac:dyDescent="0.45">
      <c r="A711">
        <v>18</v>
      </c>
      <c r="B711">
        <v>121998.2</v>
      </c>
      <c r="C711">
        <v>135619.94</v>
      </c>
      <c r="E711">
        <v>18.8</v>
      </c>
      <c r="F711">
        <v>98622.865000000005</v>
      </c>
    </row>
    <row r="712" spans="1:6" x14ac:dyDescent="0.45">
      <c r="A712">
        <v>24.7</v>
      </c>
      <c r="B712">
        <v>127793.38</v>
      </c>
      <c r="C712">
        <v>133666.57500000001</v>
      </c>
      <c r="E712">
        <v>19.3</v>
      </c>
      <c r="F712">
        <v>93673.19</v>
      </c>
    </row>
    <row r="713" spans="1:6" x14ac:dyDescent="0.45">
      <c r="A713">
        <v>27.6</v>
      </c>
      <c r="B713">
        <v>126673.935</v>
      </c>
      <c r="C713">
        <v>117444.1</v>
      </c>
      <c r="E713">
        <v>32.799999999999997</v>
      </c>
      <c r="F713">
        <v>120390.11</v>
      </c>
    </row>
    <row r="714" spans="1:6" x14ac:dyDescent="0.45">
      <c r="A714">
        <v>17.8</v>
      </c>
      <c r="B714">
        <v>126937.94</v>
      </c>
      <c r="C714">
        <v>115177.935</v>
      </c>
      <c r="E714">
        <v>36.299999999999997</v>
      </c>
      <c r="F714">
        <v>128831.65</v>
      </c>
    </row>
    <row r="715" spans="1:6" x14ac:dyDescent="0.45">
      <c r="A715">
        <v>17.100000000000001</v>
      </c>
      <c r="B715">
        <v>131031.41499999999</v>
      </c>
      <c r="C715">
        <v>139414.495</v>
      </c>
      <c r="E715">
        <v>19.3</v>
      </c>
      <c r="F715">
        <v>111423.765</v>
      </c>
    </row>
    <row r="716" spans="1:6" x14ac:dyDescent="0.45">
      <c r="A716">
        <v>21.9</v>
      </c>
      <c r="B716">
        <v>109763.985</v>
      </c>
      <c r="C716">
        <v>139814.04</v>
      </c>
      <c r="E716">
        <v>18.600000000000001</v>
      </c>
      <c r="F716">
        <v>107072.36</v>
      </c>
    </row>
    <row r="717" spans="1:6" x14ac:dyDescent="0.45">
      <c r="A717">
        <v>14.7</v>
      </c>
      <c r="B717">
        <v>107160.54</v>
      </c>
      <c r="C717">
        <v>137513.465</v>
      </c>
      <c r="E717">
        <v>25.5</v>
      </c>
      <c r="F717">
        <v>113698.06</v>
      </c>
    </row>
    <row r="718" spans="1:6" x14ac:dyDescent="0.45">
      <c r="A718">
        <v>16.2</v>
      </c>
      <c r="B718">
        <v>126696.19</v>
      </c>
      <c r="C718">
        <v>133982.255</v>
      </c>
      <c r="E718">
        <v>20.9</v>
      </c>
      <c r="F718">
        <v>90227.48</v>
      </c>
    </row>
    <row r="719" spans="1:6" x14ac:dyDescent="0.45">
      <c r="A719">
        <v>17.7</v>
      </c>
      <c r="B719">
        <v>127973.58500000001</v>
      </c>
      <c r="C719">
        <v>128707.425</v>
      </c>
      <c r="E719">
        <v>17.5</v>
      </c>
      <c r="F719">
        <v>90911.085000000006</v>
      </c>
    </row>
    <row r="720" spans="1:6" x14ac:dyDescent="0.45">
      <c r="A720">
        <v>19.5</v>
      </c>
      <c r="B720">
        <v>128598.495</v>
      </c>
      <c r="C720">
        <v>114098.11500000001</v>
      </c>
      <c r="E720">
        <v>30.2</v>
      </c>
      <c r="F720">
        <v>109260.30499999999</v>
      </c>
    </row>
    <row r="721" spans="1:6" x14ac:dyDescent="0.45">
      <c r="A721">
        <v>19.2</v>
      </c>
      <c r="B721">
        <v>126483.80499999999</v>
      </c>
      <c r="C721">
        <v>103964.33</v>
      </c>
      <c r="E721">
        <v>21.5</v>
      </c>
      <c r="F721">
        <v>106451.255</v>
      </c>
    </row>
    <row r="722" spans="1:6" x14ac:dyDescent="0.45">
      <c r="A722">
        <v>21.1</v>
      </c>
      <c r="B722">
        <v>126230.785</v>
      </c>
      <c r="C722">
        <v>128001.05499999999</v>
      </c>
      <c r="E722">
        <v>19.899999999999999</v>
      </c>
      <c r="F722">
        <v>104389.51</v>
      </c>
    </row>
    <row r="723" spans="1:6" x14ac:dyDescent="0.45">
      <c r="A723">
        <v>15</v>
      </c>
      <c r="B723">
        <v>111803.625</v>
      </c>
      <c r="C723">
        <v>137696.67000000001</v>
      </c>
      <c r="E723">
        <v>20</v>
      </c>
      <c r="F723">
        <v>105513.235</v>
      </c>
    </row>
    <row r="724" spans="1:6" x14ac:dyDescent="0.45">
      <c r="A724">
        <v>15.4</v>
      </c>
      <c r="B724">
        <v>108217.82</v>
      </c>
      <c r="C724">
        <v>134819.94500000001</v>
      </c>
      <c r="E724">
        <v>26.3</v>
      </c>
      <c r="F724">
        <v>112247.94500000001</v>
      </c>
    </row>
    <row r="725" spans="1:6" x14ac:dyDescent="0.45">
      <c r="A725">
        <v>15.1</v>
      </c>
      <c r="B725">
        <v>127855.22</v>
      </c>
      <c r="C725">
        <v>133405.72</v>
      </c>
      <c r="E725">
        <v>34.9</v>
      </c>
      <c r="F725">
        <v>114843.875</v>
      </c>
    </row>
    <row r="726" spans="1:6" x14ac:dyDescent="0.45">
      <c r="A726">
        <v>16</v>
      </c>
      <c r="B726">
        <v>132642.14000000001</v>
      </c>
      <c r="C726">
        <v>132543.1</v>
      </c>
      <c r="E726">
        <v>36.299999999999997</v>
      </c>
      <c r="F726">
        <v>114468.17</v>
      </c>
    </row>
    <row r="727" spans="1:6" x14ac:dyDescent="0.45">
      <c r="A727">
        <v>17.100000000000001</v>
      </c>
      <c r="B727">
        <v>132814.61499999999</v>
      </c>
      <c r="C727">
        <v>120454.01</v>
      </c>
      <c r="E727">
        <v>29.3</v>
      </c>
      <c r="F727">
        <v>106284.83</v>
      </c>
    </row>
    <row r="728" spans="1:6" x14ac:dyDescent="0.45">
      <c r="A728">
        <v>19.600000000000001</v>
      </c>
      <c r="B728">
        <v>132669.57999999999</v>
      </c>
      <c r="C728">
        <v>114584.065</v>
      </c>
      <c r="E728">
        <v>29.8</v>
      </c>
      <c r="F728">
        <v>99701.43</v>
      </c>
    </row>
    <row r="729" spans="1:6" x14ac:dyDescent="0.45">
      <c r="A729">
        <v>23.1</v>
      </c>
      <c r="B729">
        <v>126304.44500000001</v>
      </c>
      <c r="C729">
        <v>127169.03</v>
      </c>
      <c r="E729">
        <v>38.200000000000003</v>
      </c>
      <c r="F729">
        <v>123693.52</v>
      </c>
    </row>
    <row r="730" spans="1:6" x14ac:dyDescent="0.45">
      <c r="A730">
        <v>22.2</v>
      </c>
      <c r="B730">
        <v>108487.97500000001</v>
      </c>
      <c r="C730">
        <v>130906.89</v>
      </c>
      <c r="E730">
        <v>33.5</v>
      </c>
      <c r="F730">
        <v>135571.79500000001</v>
      </c>
    </row>
    <row r="731" spans="1:6" x14ac:dyDescent="0.45">
      <c r="A731">
        <v>18.2</v>
      </c>
      <c r="B731">
        <v>109233.34</v>
      </c>
      <c r="C731">
        <v>127192.315</v>
      </c>
      <c r="E731">
        <v>27.8</v>
      </c>
      <c r="F731">
        <v>112141.83</v>
      </c>
    </row>
    <row r="732" spans="1:6" x14ac:dyDescent="0.45">
      <c r="A732">
        <v>22.3</v>
      </c>
      <c r="B732">
        <v>122375.47</v>
      </c>
      <c r="C732">
        <v>131986.80499999999</v>
      </c>
      <c r="E732">
        <v>23.8</v>
      </c>
      <c r="F732">
        <v>95728.15</v>
      </c>
    </row>
    <row r="733" spans="1:6" x14ac:dyDescent="0.45">
      <c r="A733">
        <v>18.100000000000001</v>
      </c>
      <c r="B733">
        <v>123734.86500000001</v>
      </c>
      <c r="C733">
        <v>128761.605</v>
      </c>
      <c r="E733">
        <v>21.1</v>
      </c>
      <c r="F733">
        <v>89403.145000000004</v>
      </c>
    </row>
    <row r="734" spans="1:6" x14ac:dyDescent="0.45">
      <c r="A734">
        <v>16.2</v>
      </c>
      <c r="B734">
        <v>129121.86</v>
      </c>
      <c r="C734">
        <v>111301.56</v>
      </c>
      <c r="E734">
        <v>17.8</v>
      </c>
      <c r="F734">
        <v>86507.47</v>
      </c>
    </row>
    <row r="735" spans="1:6" x14ac:dyDescent="0.45">
      <c r="A735">
        <v>15.6</v>
      </c>
      <c r="B735">
        <v>131237.185</v>
      </c>
      <c r="C735">
        <v>104766</v>
      </c>
      <c r="E735">
        <v>19.5</v>
      </c>
      <c r="F735">
        <v>97564.744999999995</v>
      </c>
    </row>
    <row r="736" spans="1:6" x14ac:dyDescent="0.45">
      <c r="A736">
        <v>15.9</v>
      </c>
      <c r="B736">
        <v>131138.73000000001</v>
      </c>
      <c r="C736">
        <v>115123.54</v>
      </c>
      <c r="E736">
        <v>29.3</v>
      </c>
      <c r="F736">
        <v>116606.795</v>
      </c>
    </row>
    <row r="737" spans="1:6" x14ac:dyDescent="0.45">
      <c r="A737">
        <v>18.7</v>
      </c>
      <c r="B737">
        <v>108377.05</v>
      </c>
      <c r="C737">
        <v>124033.955</v>
      </c>
      <c r="E737">
        <v>31.7</v>
      </c>
      <c r="F737">
        <v>128079.845</v>
      </c>
    </row>
    <row r="738" spans="1:6" x14ac:dyDescent="0.45">
      <c r="A738">
        <v>16.600000000000001</v>
      </c>
      <c r="B738">
        <v>103811.28</v>
      </c>
      <c r="C738">
        <v>123461.38</v>
      </c>
      <c r="E738">
        <v>35.200000000000003</v>
      </c>
      <c r="F738">
        <v>136308.73499999999</v>
      </c>
    </row>
    <row r="739" spans="1:6" x14ac:dyDescent="0.45">
      <c r="A739">
        <v>15.9</v>
      </c>
      <c r="B739">
        <v>123740.245</v>
      </c>
      <c r="C739">
        <v>119309.93</v>
      </c>
      <c r="E739">
        <v>36.700000000000003</v>
      </c>
      <c r="F739">
        <v>134955.01999999999</v>
      </c>
    </row>
    <row r="740" spans="1:6" x14ac:dyDescent="0.45">
      <c r="A740">
        <v>17.399999999999999</v>
      </c>
      <c r="B740">
        <v>129312.58</v>
      </c>
      <c r="C740">
        <v>116556.425</v>
      </c>
      <c r="E740">
        <v>33.1</v>
      </c>
      <c r="F740">
        <v>122777.02499999999</v>
      </c>
    </row>
    <row r="741" spans="1:6" x14ac:dyDescent="0.45">
      <c r="A741">
        <v>12.8</v>
      </c>
      <c r="B741">
        <v>136903.26999999999</v>
      </c>
      <c r="C741">
        <v>114133.54</v>
      </c>
      <c r="E741">
        <v>24.4</v>
      </c>
      <c r="F741">
        <v>116211.99</v>
      </c>
    </row>
    <row r="742" spans="1:6" x14ac:dyDescent="0.45">
      <c r="A742">
        <v>14.6</v>
      </c>
      <c r="B742">
        <v>135217.65</v>
      </c>
      <c r="C742">
        <v>113957.735</v>
      </c>
      <c r="E742">
        <v>26.2</v>
      </c>
      <c r="F742">
        <v>120366.32</v>
      </c>
    </row>
    <row r="743" spans="1:6" x14ac:dyDescent="0.45">
      <c r="A743">
        <v>14.5</v>
      </c>
      <c r="B743">
        <v>135172.41</v>
      </c>
      <c r="C743">
        <v>117048.72500000001</v>
      </c>
      <c r="E743">
        <v>24.3</v>
      </c>
      <c r="F743">
        <v>111595.855</v>
      </c>
    </row>
    <row r="744" spans="1:6" x14ac:dyDescent="0.45">
      <c r="A744">
        <v>16.2</v>
      </c>
      <c r="B744">
        <v>117136.63</v>
      </c>
      <c r="C744">
        <v>102037.16499999999</v>
      </c>
      <c r="E744">
        <v>26.5</v>
      </c>
      <c r="F744">
        <v>118783.94500000001</v>
      </c>
    </row>
    <row r="745" spans="1:6" x14ac:dyDescent="0.45">
      <c r="A745">
        <v>20.5</v>
      </c>
      <c r="B745">
        <v>111897.08500000001</v>
      </c>
      <c r="C745">
        <v>98108.815000000002</v>
      </c>
      <c r="E745">
        <v>28.8</v>
      </c>
      <c r="F745">
        <v>111341.675</v>
      </c>
    </row>
    <row r="746" spans="1:6" x14ac:dyDescent="0.45">
      <c r="A746">
        <v>20.399999999999999</v>
      </c>
      <c r="B746">
        <v>127524.8</v>
      </c>
      <c r="C746">
        <v>115907.395</v>
      </c>
      <c r="E746">
        <v>23.5</v>
      </c>
      <c r="F746">
        <v>88996.625</v>
      </c>
    </row>
    <row r="747" spans="1:6" x14ac:dyDescent="0.45">
      <c r="A747">
        <v>16.2</v>
      </c>
      <c r="B747">
        <v>133235.48000000001</v>
      </c>
      <c r="C747">
        <v>117470.22</v>
      </c>
      <c r="E747">
        <v>21.5</v>
      </c>
      <c r="F747">
        <v>90294</v>
      </c>
    </row>
    <row r="748" spans="1:6" x14ac:dyDescent="0.45">
      <c r="A748">
        <v>18.100000000000001</v>
      </c>
      <c r="B748">
        <v>127522.71</v>
      </c>
      <c r="C748">
        <v>121087.1</v>
      </c>
      <c r="E748">
        <v>32.700000000000003</v>
      </c>
      <c r="F748">
        <v>120928.705</v>
      </c>
    </row>
    <row r="749" spans="1:6" x14ac:dyDescent="0.45">
      <c r="A749">
        <v>13.6</v>
      </c>
      <c r="B749">
        <v>135361.19500000001</v>
      </c>
      <c r="C749">
        <v>118201.175</v>
      </c>
      <c r="E749">
        <v>37.799999999999997</v>
      </c>
      <c r="F749">
        <v>140517.65</v>
      </c>
    </row>
    <row r="750" spans="1:6" x14ac:dyDescent="0.45">
      <c r="A750">
        <v>14.1</v>
      </c>
      <c r="B750">
        <v>133422.46</v>
      </c>
      <c r="C750">
        <v>108412.66499999999</v>
      </c>
      <c r="E750">
        <v>20.8</v>
      </c>
      <c r="F750">
        <v>111211.35</v>
      </c>
    </row>
    <row r="751" spans="1:6" x14ac:dyDescent="0.45">
      <c r="A751">
        <v>13.3</v>
      </c>
      <c r="B751">
        <v>119331.85</v>
      </c>
      <c r="C751">
        <v>102195.97500000001</v>
      </c>
      <c r="E751">
        <v>23.4</v>
      </c>
      <c r="F751">
        <v>112371.41</v>
      </c>
    </row>
    <row r="752" spans="1:6" x14ac:dyDescent="0.45">
      <c r="A752">
        <v>15.6</v>
      </c>
      <c r="B752">
        <v>118783.08500000001</v>
      </c>
      <c r="C752">
        <v>100571.04</v>
      </c>
      <c r="E752">
        <v>20.8</v>
      </c>
      <c r="F752">
        <v>107937.685</v>
      </c>
    </row>
    <row r="753" spans="1:6" x14ac:dyDescent="0.45">
      <c r="A753">
        <v>17.100000000000001</v>
      </c>
      <c r="B753">
        <v>136690.92000000001</v>
      </c>
      <c r="C753">
        <v>115549.435</v>
      </c>
      <c r="E753">
        <v>22.6</v>
      </c>
      <c r="F753">
        <v>96779.07</v>
      </c>
    </row>
    <row r="754" spans="1:6" x14ac:dyDescent="0.45">
      <c r="A754">
        <v>15.6</v>
      </c>
      <c r="B754">
        <v>140886.995</v>
      </c>
      <c r="C754">
        <v>118010.31</v>
      </c>
      <c r="E754">
        <v>29.6</v>
      </c>
      <c r="F754">
        <v>103291.61</v>
      </c>
    </row>
    <row r="755" spans="1:6" x14ac:dyDescent="0.45">
      <c r="A755">
        <v>18.7</v>
      </c>
      <c r="B755">
        <v>133103.37</v>
      </c>
      <c r="C755">
        <v>115813.03</v>
      </c>
      <c r="E755">
        <v>36.700000000000003</v>
      </c>
      <c r="F755">
        <v>141332.05499999999</v>
      </c>
    </row>
    <row r="756" spans="1:6" x14ac:dyDescent="0.45">
      <c r="A756">
        <v>19.7</v>
      </c>
      <c r="B756">
        <v>127900.235</v>
      </c>
      <c r="C756">
        <v>117333.44500000001</v>
      </c>
      <c r="E756">
        <v>22</v>
      </c>
      <c r="F756">
        <v>115664.16</v>
      </c>
    </row>
    <row r="757" spans="1:6" x14ac:dyDescent="0.45">
      <c r="A757">
        <v>15.8</v>
      </c>
      <c r="B757">
        <v>132338.94</v>
      </c>
      <c r="C757">
        <v>112633.265</v>
      </c>
      <c r="E757">
        <v>21.1</v>
      </c>
      <c r="F757">
        <v>111936.7</v>
      </c>
    </row>
    <row r="758" spans="1:6" x14ac:dyDescent="0.45">
      <c r="A758">
        <v>17.3</v>
      </c>
      <c r="B758">
        <v>114669.79</v>
      </c>
      <c r="C758">
        <v>100746.42</v>
      </c>
      <c r="E758">
        <v>21.2</v>
      </c>
      <c r="F758">
        <v>98590.06</v>
      </c>
    </row>
    <row r="759" spans="1:6" x14ac:dyDescent="0.45">
      <c r="A759">
        <v>16.8</v>
      </c>
      <c r="B759">
        <v>113261.26</v>
      </c>
      <c r="C759">
        <v>92182.955000000002</v>
      </c>
      <c r="E759">
        <v>23.6</v>
      </c>
      <c r="F759">
        <v>112513.82</v>
      </c>
    </row>
    <row r="760" spans="1:6" x14ac:dyDescent="0.45">
      <c r="A760">
        <v>12.2</v>
      </c>
      <c r="B760">
        <v>140919.995</v>
      </c>
      <c r="C760">
        <v>112227.65</v>
      </c>
      <c r="E760">
        <v>29.2</v>
      </c>
      <c r="F760">
        <v>108336.53</v>
      </c>
    </row>
    <row r="761" spans="1:6" x14ac:dyDescent="0.45">
      <c r="A761">
        <v>11.4</v>
      </c>
      <c r="B761">
        <v>148534.505</v>
      </c>
      <c r="C761">
        <v>116179.47</v>
      </c>
      <c r="E761">
        <v>27</v>
      </c>
      <c r="F761">
        <v>109020.58</v>
      </c>
    </row>
    <row r="762" spans="1:6" x14ac:dyDescent="0.45">
      <c r="A762">
        <v>13.6</v>
      </c>
      <c r="B762">
        <v>146902.95000000001</v>
      </c>
      <c r="C762">
        <v>116632.09</v>
      </c>
      <c r="E762">
        <v>30</v>
      </c>
      <c r="F762">
        <v>124292.955</v>
      </c>
    </row>
    <row r="763" spans="1:6" x14ac:dyDescent="0.45">
      <c r="A763">
        <v>11.3</v>
      </c>
      <c r="B763">
        <v>147155.26500000001</v>
      </c>
      <c r="C763">
        <v>120470.785</v>
      </c>
      <c r="E763">
        <v>22.1</v>
      </c>
      <c r="F763">
        <v>112863.01</v>
      </c>
    </row>
    <row r="764" spans="1:6" x14ac:dyDescent="0.45">
      <c r="A764">
        <v>15</v>
      </c>
      <c r="B764">
        <v>142625.035</v>
      </c>
      <c r="C764">
        <v>113451.995</v>
      </c>
      <c r="E764">
        <v>20.6</v>
      </c>
      <c r="F764">
        <v>114133.73</v>
      </c>
    </row>
    <row r="765" spans="1:6" x14ac:dyDescent="0.45">
      <c r="A765">
        <v>16.600000000000001</v>
      </c>
      <c r="B765">
        <v>120128.295</v>
      </c>
      <c r="C765">
        <v>101610.815</v>
      </c>
      <c r="E765">
        <v>24.1</v>
      </c>
      <c r="F765">
        <v>110669.27</v>
      </c>
    </row>
    <row r="766" spans="1:6" x14ac:dyDescent="0.45">
      <c r="A766">
        <v>14.5</v>
      </c>
      <c r="B766">
        <v>109609.685</v>
      </c>
      <c r="C766">
        <v>95368.164999999994</v>
      </c>
      <c r="E766">
        <v>27.6</v>
      </c>
      <c r="F766">
        <v>117452.27</v>
      </c>
    </row>
    <row r="767" spans="1:6" x14ac:dyDescent="0.45">
      <c r="A767">
        <v>18.5</v>
      </c>
      <c r="B767">
        <v>110715.815</v>
      </c>
      <c r="C767">
        <v>104632.79</v>
      </c>
      <c r="E767">
        <v>35.9</v>
      </c>
      <c r="F767">
        <v>117361.7</v>
      </c>
    </row>
    <row r="768" spans="1:6" x14ac:dyDescent="0.45">
      <c r="A768">
        <v>13.5</v>
      </c>
      <c r="B768">
        <v>132854.13500000001</v>
      </c>
      <c r="C768">
        <v>100592.295</v>
      </c>
      <c r="E768">
        <v>30.7</v>
      </c>
      <c r="F768">
        <v>110384.27499999999</v>
      </c>
    </row>
    <row r="769" spans="1:6" x14ac:dyDescent="0.45">
      <c r="A769">
        <v>13.4</v>
      </c>
      <c r="B769">
        <v>144125.52499999999</v>
      </c>
      <c r="C769">
        <v>111738.485</v>
      </c>
      <c r="E769">
        <v>18</v>
      </c>
      <c r="F769">
        <v>108761.37</v>
      </c>
    </row>
    <row r="770" spans="1:6" x14ac:dyDescent="0.45">
      <c r="A770">
        <v>14</v>
      </c>
      <c r="B770">
        <v>143465.44500000001</v>
      </c>
      <c r="C770">
        <v>113539.935</v>
      </c>
      <c r="E770">
        <v>27.6</v>
      </c>
      <c r="F770">
        <v>111543.81</v>
      </c>
    </row>
    <row r="771" spans="1:6" x14ac:dyDescent="0.45">
      <c r="A771">
        <v>13.1</v>
      </c>
      <c r="B771">
        <v>145005.62</v>
      </c>
      <c r="C771">
        <v>115156.44500000001</v>
      </c>
      <c r="E771">
        <v>36</v>
      </c>
      <c r="F771">
        <v>142213.66</v>
      </c>
    </row>
    <row r="772" spans="1:6" x14ac:dyDescent="0.45">
      <c r="A772">
        <v>18.2</v>
      </c>
      <c r="B772">
        <v>123754.55</v>
      </c>
      <c r="C772">
        <v>104194.345</v>
      </c>
      <c r="E772">
        <v>36</v>
      </c>
      <c r="F772">
        <v>155060.60999999999</v>
      </c>
    </row>
    <row r="773" spans="1:6" x14ac:dyDescent="0.45">
      <c r="A773">
        <v>17.399999999999999</v>
      </c>
      <c r="B773">
        <v>119125.62</v>
      </c>
      <c r="C773">
        <v>98774.235000000001</v>
      </c>
      <c r="E773">
        <v>27.1</v>
      </c>
      <c r="F773">
        <v>138793.59</v>
      </c>
    </row>
    <row r="774" spans="1:6" x14ac:dyDescent="0.45">
      <c r="A774">
        <v>16.899999999999999</v>
      </c>
      <c r="B774">
        <v>136054.14499999999</v>
      </c>
      <c r="C774">
        <v>125795.84</v>
      </c>
      <c r="E774">
        <v>24.6</v>
      </c>
      <c r="F774">
        <v>111983.51</v>
      </c>
    </row>
    <row r="775" spans="1:6" x14ac:dyDescent="0.45">
      <c r="A775">
        <v>16.100000000000001</v>
      </c>
      <c r="B775">
        <v>139073.785</v>
      </c>
      <c r="C775">
        <v>135420.82</v>
      </c>
      <c r="E775">
        <v>19.899999999999999</v>
      </c>
      <c r="F775">
        <v>89003.15</v>
      </c>
    </row>
    <row r="776" spans="1:6" x14ac:dyDescent="0.45">
      <c r="A776">
        <v>13.8</v>
      </c>
      <c r="B776">
        <v>134290.46</v>
      </c>
      <c r="C776">
        <v>130385.05</v>
      </c>
      <c r="E776">
        <v>21</v>
      </c>
      <c r="F776">
        <v>104844.105</v>
      </c>
    </row>
    <row r="777" spans="1:6" x14ac:dyDescent="0.45">
      <c r="A777">
        <v>12.7</v>
      </c>
      <c r="B777">
        <v>137073.77499999999</v>
      </c>
      <c r="C777">
        <v>116715.965</v>
      </c>
      <c r="E777">
        <v>19.5</v>
      </c>
      <c r="F777">
        <v>111613.05</v>
      </c>
    </row>
    <row r="778" spans="1:6" x14ac:dyDescent="0.45">
      <c r="A778">
        <v>12.4</v>
      </c>
      <c r="B778">
        <v>139781.245</v>
      </c>
      <c r="C778">
        <v>117797.62</v>
      </c>
      <c r="E778">
        <v>31.5</v>
      </c>
      <c r="F778">
        <v>116299.39</v>
      </c>
    </row>
    <row r="779" spans="1:6" x14ac:dyDescent="0.45">
      <c r="A779">
        <v>11.6</v>
      </c>
      <c r="B779">
        <v>129576.36</v>
      </c>
      <c r="C779">
        <v>106730.21</v>
      </c>
      <c r="E779">
        <v>23.6</v>
      </c>
      <c r="F779">
        <v>119947.59</v>
      </c>
    </row>
    <row r="780" spans="1:6" x14ac:dyDescent="0.45">
      <c r="A780">
        <v>12.9</v>
      </c>
      <c r="B780">
        <v>124910.57</v>
      </c>
      <c r="C780">
        <v>101256.78</v>
      </c>
      <c r="E780">
        <v>25.5</v>
      </c>
      <c r="F780">
        <v>111885.97</v>
      </c>
    </row>
    <row r="781" spans="1:6" x14ac:dyDescent="0.45">
      <c r="A781">
        <v>14.1</v>
      </c>
      <c r="B781">
        <v>140431.35999999999</v>
      </c>
      <c r="C781">
        <v>128658.27</v>
      </c>
      <c r="E781">
        <v>18.899999999999999</v>
      </c>
      <c r="F781">
        <v>95623.35</v>
      </c>
    </row>
    <row r="782" spans="1:6" x14ac:dyDescent="0.45">
      <c r="A782">
        <v>17.600000000000001</v>
      </c>
      <c r="B782">
        <v>133171.4</v>
      </c>
      <c r="C782">
        <v>137151.495</v>
      </c>
      <c r="E782">
        <v>17.3</v>
      </c>
      <c r="F782">
        <v>91280.024999999994</v>
      </c>
    </row>
    <row r="783" spans="1:6" x14ac:dyDescent="0.45">
      <c r="A783">
        <v>16</v>
      </c>
      <c r="B783">
        <v>135407.57</v>
      </c>
      <c r="C783">
        <v>138882.25</v>
      </c>
      <c r="E783">
        <v>20.3</v>
      </c>
      <c r="F783">
        <v>105341.86500000001</v>
      </c>
    </row>
    <row r="784" spans="1:6" x14ac:dyDescent="0.45">
      <c r="A784">
        <v>14</v>
      </c>
      <c r="B784">
        <v>137379.23000000001</v>
      </c>
      <c r="C784">
        <v>135162.11499999999</v>
      </c>
      <c r="E784">
        <v>24</v>
      </c>
      <c r="F784">
        <v>112351.47</v>
      </c>
    </row>
    <row r="785" spans="1:6" x14ac:dyDescent="0.45">
      <c r="A785">
        <v>9.8000000000000007</v>
      </c>
      <c r="B785">
        <v>150671.10500000001</v>
      </c>
      <c r="C785">
        <v>133951.29</v>
      </c>
      <c r="E785">
        <v>33.299999999999997</v>
      </c>
      <c r="F785">
        <v>116690.17</v>
      </c>
    </row>
    <row r="786" spans="1:6" x14ac:dyDescent="0.45">
      <c r="A786">
        <v>10.5</v>
      </c>
      <c r="B786">
        <v>151270.54</v>
      </c>
      <c r="C786">
        <v>121219.595</v>
      </c>
      <c r="E786">
        <v>25</v>
      </c>
      <c r="F786">
        <v>117948.685</v>
      </c>
    </row>
    <row r="787" spans="1:6" x14ac:dyDescent="0.45">
      <c r="A787">
        <v>12.3</v>
      </c>
      <c r="B787">
        <v>144797.98000000001</v>
      </c>
      <c r="C787">
        <v>108717.875</v>
      </c>
      <c r="E787">
        <v>20</v>
      </c>
      <c r="F787">
        <v>111229.52</v>
      </c>
    </row>
    <row r="788" spans="1:6" x14ac:dyDescent="0.45">
      <c r="A788">
        <v>12.3</v>
      </c>
      <c r="B788">
        <v>142965.48000000001</v>
      </c>
      <c r="C788">
        <v>115429.005</v>
      </c>
      <c r="E788">
        <v>19.399999999999999</v>
      </c>
      <c r="F788">
        <v>95046.904999999999</v>
      </c>
    </row>
    <row r="789" spans="1:6" x14ac:dyDescent="0.45">
      <c r="A789">
        <v>11.5</v>
      </c>
      <c r="B789">
        <v>130187.44500000001</v>
      </c>
      <c r="C789">
        <v>129798.47</v>
      </c>
      <c r="E789">
        <v>29.8</v>
      </c>
      <c r="F789">
        <v>100495.61500000001</v>
      </c>
    </row>
    <row r="790" spans="1:6" x14ac:dyDescent="0.45">
      <c r="A790">
        <v>12.1</v>
      </c>
      <c r="B790">
        <v>131141.35500000001</v>
      </c>
      <c r="C790">
        <v>151730.95000000001</v>
      </c>
      <c r="E790">
        <v>33.1</v>
      </c>
      <c r="F790">
        <v>131090.77499999999</v>
      </c>
    </row>
    <row r="791" spans="1:6" x14ac:dyDescent="0.45">
      <c r="A791">
        <v>14.7</v>
      </c>
      <c r="B791">
        <v>146154.37</v>
      </c>
      <c r="C791">
        <v>154632.33499999999</v>
      </c>
      <c r="E791">
        <v>33.6</v>
      </c>
      <c r="F791">
        <v>140167.5</v>
      </c>
    </row>
    <row r="792" spans="1:6" x14ac:dyDescent="0.45">
      <c r="A792">
        <v>17</v>
      </c>
      <c r="B792">
        <v>138931.81</v>
      </c>
      <c r="C792">
        <v>125141.9</v>
      </c>
      <c r="E792">
        <v>30.5</v>
      </c>
      <c r="F792">
        <v>137291.97</v>
      </c>
    </row>
    <row r="793" spans="1:6" x14ac:dyDescent="0.45">
      <c r="A793">
        <v>16.600000000000001</v>
      </c>
      <c r="B793">
        <v>138418.83499999999</v>
      </c>
      <c r="C793">
        <v>99234.22</v>
      </c>
      <c r="E793">
        <v>23.3</v>
      </c>
      <c r="F793">
        <v>127633.27499999999</v>
      </c>
    </row>
    <row r="794" spans="1:6" x14ac:dyDescent="0.45">
      <c r="A794">
        <v>16.100000000000001</v>
      </c>
      <c r="B794">
        <v>142316.29500000001</v>
      </c>
      <c r="C794">
        <v>92487.705000000002</v>
      </c>
      <c r="E794">
        <v>28.6</v>
      </c>
      <c r="F794">
        <v>124311.33</v>
      </c>
    </row>
    <row r="795" spans="1:6" x14ac:dyDescent="0.45">
      <c r="A795">
        <v>15</v>
      </c>
      <c r="B795">
        <v>136837.155</v>
      </c>
      <c r="C795">
        <v>111625.98</v>
      </c>
      <c r="E795">
        <v>27.4</v>
      </c>
      <c r="F795">
        <v>116083.295</v>
      </c>
    </row>
    <row r="796" spans="1:6" x14ac:dyDescent="0.45">
      <c r="A796">
        <v>13.3</v>
      </c>
      <c r="B796">
        <v>121021.425</v>
      </c>
      <c r="C796">
        <v>113063.675</v>
      </c>
      <c r="E796">
        <v>25.4</v>
      </c>
      <c r="F796">
        <v>103539.02</v>
      </c>
    </row>
    <row r="797" spans="1:6" x14ac:dyDescent="0.45">
      <c r="A797">
        <v>11.6</v>
      </c>
      <c r="B797">
        <v>120396.735</v>
      </c>
      <c r="C797">
        <v>115383.13</v>
      </c>
      <c r="E797">
        <v>27.4</v>
      </c>
      <c r="F797">
        <v>116447.855</v>
      </c>
    </row>
    <row r="798" spans="1:6" x14ac:dyDescent="0.45">
      <c r="A798">
        <v>13.9</v>
      </c>
      <c r="B798">
        <v>142470.43</v>
      </c>
      <c r="C798">
        <v>115736.97</v>
      </c>
      <c r="E798">
        <v>28.2</v>
      </c>
      <c r="F798">
        <v>117931.46</v>
      </c>
    </row>
    <row r="799" spans="1:6" x14ac:dyDescent="0.45">
      <c r="A799">
        <v>14.4</v>
      </c>
      <c r="B799">
        <v>144008.37</v>
      </c>
      <c r="C799">
        <v>109568.47</v>
      </c>
      <c r="E799">
        <v>31.5</v>
      </c>
      <c r="F799">
        <v>124370.765</v>
      </c>
    </row>
    <row r="800" spans="1:6" x14ac:dyDescent="0.45">
      <c r="A800">
        <v>14</v>
      </c>
      <c r="B800">
        <v>142637.76000000001</v>
      </c>
      <c r="C800">
        <v>99334.8</v>
      </c>
      <c r="E800">
        <v>32.299999999999997</v>
      </c>
      <c r="F800">
        <v>129649.25</v>
      </c>
    </row>
    <row r="801" spans="1:6" x14ac:dyDescent="0.45">
      <c r="A801">
        <v>12.3</v>
      </c>
      <c r="B801">
        <v>143544.10999999999</v>
      </c>
      <c r="C801">
        <v>97715.01</v>
      </c>
      <c r="E801">
        <v>23.8</v>
      </c>
      <c r="F801">
        <v>125346.075</v>
      </c>
    </row>
    <row r="802" spans="1:6" x14ac:dyDescent="0.45">
      <c r="A802">
        <v>14</v>
      </c>
      <c r="B802">
        <v>139584.95499999999</v>
      </c>
      <c r="C802">
        <v>114680.185</v>
      </c>
      <c r="E802">
        <v>26.4</v>
      </c>
      <c r="F802">
        <v>108816.81</v>
      </c>
    </row>
    <row r="803" spans="1:6" x14ac:dyDescent="0.45">
      <c r="A803">
        <v>11.4</v>
      </c>
      <c r="B803">
        <v>125032.57</v>
      </c>
      <c r="C803">
        <v>121945.175</v>
      </c>
      <c r="E803">
        <v>27.1</v>
      </c>
      <c r="F803">
        <v>102617.51</v>
      </c>
    </row>
    <row r="804" spans="1:6" x14ac:dyDescent="0.45">
      <c r="A804">
        <v>14.9</v>
      </c>
      <c r="B804">
        <v>117638.065</v>
      </c>
      <c r="C804">
        <v>146933.095</v>
      </c>
      <c r="E804">
        <v>24.3</v>
      </c>
      <c r="F804">
        <v>104468.9</v>
      </c>
    </row>
    <row r="805" spans="1:6" x14ac:dyDescent="0.45">
      <c r="A805">
        <v>10.8</v>
      </c>
      <c r="B805">
        <v>141451.72500000001</v>
      </c>
      <c r="C805">
        <v>129280.81</v>
      </c>
      <c r="E805">
        <v>32.700000000000003</v>
      </c>
      <c r="F805">
        <v>133227.785</v>
      </c>
    </row>
    <row r="806" spans="1:6" x14ac:dyDescent="0.45">
      <c r="A806">
        <v>11.3</v>
      </c>
      <c r="B806">
        <v>147550.185</v>
      </c>
      <c r="C806">
        <v>120821.05499999999</v>
      </c>
      <c r="E806">
        <v>33.200000000000003</v>
      </c>
      <c r="F806">
        <v>139672.83499999999</v>
      </c>
    </row>
    <row r="807" spans="1:6" x14ac:dyDescent="0.45">
      <c r="A807">
        <v>10.8</v>
      </c>
      <c r="B807">
        <v>142325.99</v>
      </c>
      <c r="C807">
        <v>110154.36</v>
      </c>
      <c r="E807">
        <v>23</v>
      </c>
      <c r="F807">
        <v>124255.97500000001</v>
      </c>
    </row>
    <row r="808" spans="1:6" x14ac:dyDescent="0.45">
      <c r="A808">
        <v>12.8</v>
      </c>
      <c r="B808">
        <v>143642.35500000001</v>
      </c>
      <c r="C808">
        <v>107212.84</v>
      </c>
      <c r="E808">
        <v>22.1</v>
      </c>
      <c r="F808">
        <v>111612.075</v>
      </c>
    </row>
    <row r="809" spans="1:6" x14ac:dyDescent="0.45">
      <c r="A809">
        <v>13.1</v>
      </c>
      <c r="B809">
        <v>143060.32999999999</v>
      </c>
      <c r="C809">
        <v>138949.67499999999</v>
      </c>
      <c r="E809">
        <v>30.8</v>
      </c>
      <c r="F809">
        <v>107731.78</v>
      </c>
    </row>
    <row r="810" spans="1:6" x14ac:dyDescent="0.45">
      <c r="A810">
        <v>12.6</v>
      </c>
      <c r="B810">
        <v>125830.535</v>
      </c>
      <c r="C810">
        <v>142870.39499999999</v>
      </c>
      <c r="E810">
        <v>33.5</v>
      </c>
      <c r="F810">
        <v>113593.82</v>
      </c>
    </row>
    <row r="811" spans="1:6" x14ac:dyDescent="0.45">
      <c r="A811">
        <v>13.3</v>
      </c>
      <c r="B811">
        <v>120008.455</v>
      </c>
      <c r="C811">
        <v>114916.99</v>
      </c>
      <c r="E811">
        <v>28</v>
      </c>
      <c r="F811">
        <v>131980.98499999999</v>
      </c>
    </row>
    <row r="812" spans="1:6" x14ac:dyDescent="0.45">
      <c r="A812">
        <v>16</v>
      </c>
      <c r="B812">
        <v>130978.095</v>
      </c>
      <c r="C812">
        <v>114462.53</v>
      </c>
      <c r="E812">
        <v>26.1</v>
      </c>
      <c r="F812">
        <v>127625.36500000001</v>
      </c>
    </row>
    <row r="813" spans="1:6" x14ac:dyDescent="0.45">
      <c r="A813">
        <v>14.8</v>
      </c>
      <c r="B813">
        <v>135616.125</v>
      </c>
      <c r="C813">
        <v>108524.18</v>
      </c>
      <c r="E813">
        <v>21.8</v>
      </c>
      <c r="F813">
        <v>114696.37</v>
      </c>
    </row>
    <row r="814" spans="1:6" x14ac:dyDescent="0.45">
      <c r="A814">
        <v>14.8</v>
      </c>
      <c r="B814">
        <v>138900.5</v>
      </c>
      <c r="C814">
        <v>109949.21</v>
      </c>
      <c r="E814">
        <v>25.1</v>
      </c>
      <c r="F814">
        <v>111632.83500000001</v>
      </c>
    </row>
    <row r="815" spans="1:6" x14ac:dyDescent="0.45">
      <c r="A815">
        <v>13</v>
      </c>
      <c r="B815">
        <v>140905.85</v>
      </c>
      <c r="C815">
        <v>112946.34</v>
      </c>
      <c r="E815">
        <v>24.7</v>
      </c>
      <c r="F815">
        <v>115411.41</v>
      </c>
    </row>
    <row r="816" spans="1:6" x14ac:dyDescent="0.45">
      <c r="A816">
        <v>15.3</v>
      </c>
      <c r="B816">
        <v>137838.92499999999</v>
      </c>
      <c r="C816">
        <v>104947.325</v>
      </c>
      <c r="E816">
        <v>29.7</v>
      </c>
      <c r="F816">
        <v>107465.98</v>
      </c>
    </row>
    <row r="817" spans="1:6" x14ac:dyDescent="0.45">
      <c r="A817">
        <v>14.9</v>
      </c>
      <c r="B817">
        <v>122088.76</v>
      </c>
      <c r="C817">
        <v>106065.935</v>
      </c>
      <c r="E817">
        <v>26.7</v>
      </c>
      <c r="F817">
        <v>104189.1</v>
      </c>
    </row>
    <row r="818" spans="1:6" x14ac:dyDescent="0.45">
      <c r="A818">
        <v>17</v>
      </c>
      <c r="B818">
        <v>116648.77</v>
      </c>
      <c r="C818">
        <v>126465.96</v>
      </c>
      <c r="E818">
        <v>31.9</v>
      </c>
      <c r="F818">
        <v>116237.22</v>
      </c>
    </row>
    <row r="819" spans="1:6" x14ac:dyDescent="0.45">
      <c r="A819">
        <v>12.2</v>
      </c>
      <c r="B819">
        <v>137008.71</v>
      </c>
      <c r="C819">
        <v>137539.72500000001</v>
      </c>
      <c r="E819">
        <v>24.3</v>
      </c>
      <c r="F819">
        <v>111032.97500000001</v>
      </c>
    </row>
    <row r="820" spans="1:6" x14ac:dyDescent="0.45">
      <c r="A820">
        <v>11.1</v>
      </c>
      <c r="B820">
        <v>148093.96</v>
      </c>
      <c r="C820">
        <v>159307.315</v>
      </c>
      <c r="E820">
        <v>27.2</v>
      </c>
      <c r="F820">
        <v>109640.33</v>
      </c>
    </row>
    <row r="821" spans="1:6" x14ac:dyDescent="0.45">
      <c r="A821">
        <v>12.7</v>
      </c>
      <c r="B821">
        <v>144024.66</v>
      </c>
      <c r="C821">
        <v>149473.01</v>
      </c>
      <c r="E821">
        <v>17.899999999999999</v>
      </c>
      <c r="F821">
        <v>107491.87</v>
      </c>
    </row>
    <row r="822" spans="1:6" x14ac:dyDescent="0.45">
      <c r="A822">
        <v>17.100000000000001</v>
      </c>
      <c r="B822">
        <v>131575.79</v>
      </c>
      <c r="C822">
        <v>137101.87</v>
      </c>
      <c r="E822">
        <v>17.899999999999999</v>
      </c>
      <c r="F822">
        <v>110662.245</v>
      </c>
    </row>
    <row r="823" spans="1:6" x14ac:dyDescent="0.45">
      <c r="A823">
        <v>18.7</v>
      </c>
      <c r="B823">
        <v>126570.47</v>
      </c>
      <c r="C823">
        <v>118113.8</v>
      </c>
      <c r="E823">
        <v>19</v>
      </c>
      <c r="F823">
        <v>97402.264999999999</v>
      </c>
    </row>
    <row r="824" spans="1:6" x14ac:dyDescent="0.45">
      <c r="A824">
        <v>18.8</v>
      </c>
      <c r="B824">
        <v>112275.15</v>
      </c>
      <c r="C824">
        <v>100440.29</v>
      </c>
      <c r="E824">
        <v>18.2</v>
      </c>
      <c r="F824">
        <v>94477.095000000001</v>
      </c>
    </row>
    <row r="825" spans="1:6" x14ac:dyDescent="0.45">
      <c r="A825">
        <v>16.3</v>
      </c>
      <c r="B825">
        <v>111793.015</v>
      </c>
      <c r="C825">
        <v>116209.13</v>
      </c>
      <c r="E825">
        <v>21.5</v>
      </c>
      <c r="F825">
        <v>107895.52499999999</v>
      </c>
    </row>
    <row r="826" spans="1:6" x14ac:dyDescent="0.45">
      <c r="A826">
        <v>14.5</v>
      </c>
      <c r="B826">
        <v>128868.255</v>
      </c>
      <c r="C826">
        <v>124882.715</v>
      </c>
      <c r="E826">
        <v>24.4</v>
      </c>
      <c r="F826">
        <v>113138.67</v>
      </c>
    </row>
    <row r="827" spans="1:6" x14ac:dyDescent="0.45">
      <c r="A827">
        <v>14.3</v>
      </c>
      <c r="B827">
        <v>135051.54500000001</v>
      </c>
      <c r="C827">
        <v>115269.5</v>
      </c>
      <c r="E827">
        <v>25.4</v>
      </c>
      <c r="F827">
        <v>114191.35</v>
      </c>
    </row>
    <row r="828" spans="1:6" x14ac:dyDescent="0.45">
      <c r="A828">
        <v>14.6</v>
      </c>
      <c r="B828">
        <v>135914.68</v>
      </c>
      <c r="C828">
        <v>117260.245</v>
      </c>
      <c r="E828">
        <v>26.6</v>
      </c>
      <c r="F828">
        <v>114817.30499999999</v>
      </c>
    </row>
    <row r="829" spans="1:6" x14ac:dyDescent="0.45">
      <c r="A829">
        <v>11.7</v>
      </c>
      <c r="B829">
        <v>141159.76999999999</v>
      </c>
      <c r="C829">
        <v>114736.355</v>
      </c>
      <c r="E829">
        <v>26.2</v>
      </c>
      <c r="F829">
        <v>110160.02499999999</v>
      </c>
    </row>
    <row r="830" spans="1:6" x14ac:dyDescent="0.45">
      <c r="A830">
        <v>13.2</v>
      </c>
      <c r="B830">
        <v>134755.505</v>
      </c>
      <c r="C830">
        <v>105799.935</v>
      </c>
      <c r="E830">
        <v>28.1</v>
      </c>
      <c r="F830">
        <v>99084.74</v>
      </c>
    </row>
    <row r="831" spans="1:6" x14ac:dyDescent="0.45">
      <c r="A831">
        <v>11.7</v>
      </c>
      <c r="B831">
        <v>124448.5</v>
      </c>
      <c r="C831">
        <v>105085.515</v>
      </c>
      <c r="E831">
        <v>15.2</v>
      </c>
      <c r="F831">
        <v>96041.895000000004</v>
      </c>
    </row>
    <row r="832" spans="1:6" x14ac:dyDescent="0.45">
      <c r="A832">
        <v>12.5</v>
      </c>
      <c r="B832">
        <v>116744.215</v>
      </c>
      <c r="C832">
        <v>113116.425</v>
      </c>
      <c r="E832">
        <v>17</v>
      </c>
      <c r="F832">
        <v>113287.05499999999</v>
      </c>
    </row>
    <row r="833" spans="1:6" x14ac:dyDescent="0.45">
      <c r="A833">
        <v>13</v>
      </c>
      <c r="B833">
        <v>137724.89499999999</v>
      </c>
      <c r="C833">
        <v>120035.38499999999</v>
      </c>
      <c r="E833">
        <v>18.5</v>
      </c>
      <c r="F833">
        <v>114159.965</v>
      </c>
    </row>
    <row r="834" spans="1:6" x14ac:dyDescent="0.45">
      <c r="A834">
        <v>16.2</v>
      </c>
      <c r="B834">
        <v>134116.76999999999</v>
      </c>
      <c r="C834">
        <v>124481.41499999999</v>
      </c>
      <c r="E834">
        <v>19.3</v>
      </c>
      <c r="F834">
        <v>114335.995</v>
      </c>
    </row>
    <row r="835" spans="1:6" x14ac:dyDescent="0.45">
      <c r="A835">
        <v>18.8</v>
      </c>
      <c r="B835">
        <v>132794.715</v>
      </c>
      <c r="C835">
        <v>133607.065</v>
      </c>
      <c r="E835">
        <v>22.2</v>
      </c>
      <c r="F835">
        <v>112704.045</v>
      </c>
    </row>
    <row r="836" spans="1:6" x14ac:dyDescent="0.45">
      <c r="A836">
        <v>14</v>
      </c>
      <c r="B836">
        <v>132096.33499999999</v>
      </c>
      <c r="C836">
        <v>136328.345</v>
      </c>
      <c r="E836">
        <v>17.899999999999999</v>
      </c>
      <c r="F836">
        <v>97436.41</v>
      </c>
    </row>
    <row r="837" spans="1:6" x14ac:dyDescent="0.45">
      <c r="A837">
        <v>13.7</v>
      </c>
      <c r="B837">
        <v>131384.88</v>
      </c>
      <c r="C837">
        <v>119226.435</v>
      </c>
      <c r="E837">
        <v>17.3</v>
      </c>
      <c r="F837">
        <v>99608.57</v>
      </c>
    </row>
    <row r="838" spans="1:6" x14ac:dyDescent="0.45">
      <c r="A838">
        <v>14</v>
      </c>
      <c r="B838">
        <v>115799.32</v>
      </c>
      <c r="C838">
        <v>96305.07</v>
      </c>
      <c r="E838">
        <v>22.6</v>
      </c>
      <c r="F838">
        <v>96594.744999999995</v>
      </c>
    </row>
    <row r="839" spans="1:6" x14ac:dyDescent="0.45">
      <c r="A839">
        <v>16.600000000000001</v>
      </c>
      <c r="B839">
        <v>109641.375</v>
      </c>
      <c r="C839">
        <v>117952.36500000001</v>
      </c>
      <c r="E839">
        <v>18.3</v>
      </c>
      <c r="F839">
        <v>99945.494999999995</v>
      </c>
    </row>
    <row r="840" spans="1:6" x14ac:dyDescent="0.45">
      <c r="A840">
        <v>13.6</v>
      </c>
      <c r="B840">
        <v>131619.36499999999</v>
      </c>
      <c r="C840">
        <v>127894.285</v>
      </c>
      <c r="E840">
        <v>20.399999999999999</v>
      </c>
      <c r="F840">
        <v>111955.175</v>
      </c>
    </row>
    <row r="841" spans="1:6" x14ac:dyDescent="0.45">
      <c r="A841">
        <v>12.8</v>
      </c>
      <c r="B841">
        <v>136340.70000000001</v>
      </c>
      <c r="C841">
        <v>123400.17</v>
      </c>
      <c r="E841">
        <v>26.9</v>
      </c>
      <c r="F841">
        <v>114436.97</v>
      </c>
    </row>
    <row r="842" spans="1:6" x14ac:dyDescent="0.45">
      <c r="A842">
        <v>15.3</v>
      </c>
      <c r="B842">
        <v>132977.45000000001</v>
      </c>
      <c r="C842">
        <v>117346.26</v>
      </c>
      <c r="E842">
        <v>26.5</v>
      </c>
      <c r="F842">
        <v>112816.68</v>
      </c>
    </row>
    <row r="843" spans="1:6" x14ac:dyDescent="0.45">
      <c r="A843">
        <v>15.7</v>
      </c>
      <c r="B843">
        <v>133541.98000000001</v>
      </c>
      <c r="C843">
        <v>119960.33</v>
      </c>
      <c r="E843">
        <v>20.9</v>
      </c>
      <c r="F843">
        <v>114522.44</v>
      </c>
    </row>
    <row r="844" spans="1:6" x14ac:dyDescent="0.45">
      <c r="A844">
        <v>20.100000000000001</v>
      </c>
      <c r="B844">
        <v>123968.9</v>
      </c>
      <c r="C844">
        <v>111096.30499999999</v>
      </c>
      <c r="E844">
        <v>22.5</v>
      </c>
      <c r="F844">
        <v>102528.4</v>
      </c>
    </row>
    <row r="845" spans="1:6" x14ac:dyDescent="0.45">
      <c r="A845">
        <v>21.7</v>
      </c>
      <c r="B845">
        <v>108790.005</v>
      </c>
      <c r="C845">
        <v>101334.2</v>
      </c>
      <c r="E845">
        <v>21.8</v>
      </c>
      <c r="F845">
        <v>97356.565000000002</v>
      </c>
    </row>
    <row r="846" spans="1:6" x14ac:dyDescent="0.45">
      <c r="A846">
        <v>25.5</v>
      </c>
      <c r="B846">
        <v>99161.764999999999</v>
      </c>
      <c r="C846">
        <v>112527.285</v>
      </c>
      <c r="E846">
        <v>24.7</v>
      </c>
      <c r="F846">
        <v>109421.815</v>
      </c>
    </row>
    <row r="847" spans="1:6" x14ac:dyDescent="0.45">
      <c r="A847">
        <v>26.7</v>
      </c>
      <c r="B847">
        <v>116574.17</v>
      </c>
      <c r="C847">
        <v>113850.81</v>
      </c>
      <c r="E847">
        <v>17.7</v>
      </c>
      <c r="F847">
        <v>101548.735</v>
      </c>
    </row>
    <row r="848" spans="1:6" x14ac:dyDescent="0.45">
      <c r="A848">
        <v>15.9</v>
      </c>
      <c r="B848">
        <v>123750.5</v>
      </c>
      <c r="C848">
        <v>122717.5</v>
      </c>
      <c r="E848">
        <v>14.5</v>
      </c>
      <c r="F848">
        <v>116795.245</v>
      </c>
    </row>
    <row r="849" spans="1:6" x14ac:dyDescent="0.45">
      <c r="A849">
        <v>14.8</v>
      </c>
      <c r="B849">
        <v>131795.48499999999</v>
      </c>
      <c r="C849">
        <v>128732.59</v>
      </c>
      <c r="E849">
        <v>15.6</v>
      </c>
      <c r="F849">
        <v>126329.53</v>
      </c>
    </row>
    <row r="850" spans="1:6" x14ac:dyDescent="0.45">
      <c r="A850">
        <v>14.3</v>
      </c>
      <c r="B850">
        <v>131050.675</v>
      </c>
      <c r="C850">
        <v>127805.485</v>
      </c>
      <c r="E850">
        <v>19.8</v>
      </c>
      <c r="F850">
        <v>120144.19</v>
      </c>
    </row>
    <row r="851" spans="1:6" x14ac:dyDescent="0.45">
      <c r="A851">
        <v>35.799999999999997</v>
      </c>
      <c r="B851">
        <v>127225.245</v>
      </c>
      <c r="C851">
        <v>120398.88499999999</v>
      </c>
      <c r="E851">
        <v>18.100000000000001</v>
      </c>
      <c r="F851">
        <v>104864.05</v>
      </c>
    </row>
    <row r="852" spans="1:6" x14ac:dyDescent="0.45">
      <c r="A852">
        <v>16.2</v>
      </c>
      <c r="B852">
        <v>117282.765</v>
      </c>
      <c r="C852">
        <v>104486.18</v>
      </c>
      <c r="E852">
        <v>17.8</v>
      </c>
      <c r="F852">
        <v>103756.535</v>
      </c>
    </row>
    <row r="853" spans="1:6" x14ac:dyDescent="0.45">
      <c r="A853">
        <v>18.600000000000001</v>
      </c>
      <c r="B853">
        <v>122121.325</v>
      </c>
      <c r="C853">
        <v>97542.31</v>
      </c>
      <c r="E853">
        <v>20.399999999999999</v>
      </c>
      <c r="F853">
        <v>115103.77499999999</v>
      </c>
    </row>
    <row r="854" spans="1:6" x14ac:dyDescent="0.45">
      <c r="A854">
        <v>29.9</v>
      </c>
      <c r="B854">
        <v>126989.905</v>
      </c>
      <c r="C854">
        <v>112663.625</v>
      </c>
      <c r="E854">
        <v>15.2</v>
      </c>
      <c r="F854">
        <v>120718.64</v>
      </c>
    </row>
    <row r="855" spans="1:6" x14ac:dyDescent="0.45">
      <c r="A855">
        <v>29.2</v>
      </c>
      <c r="B855">
        <v>112604.825</v>
      </c>
      <c r="C855">
        <v>114195.35</v>
      </c>
      <c r="E855">
        <v>15.3</v>
      </c>
      <c r="F855">
        <v>129196.44500000001</v>
      </c>
    </row>
    <row r="856" spans="1:6" x14ac:dyDescent="0.45">
      <c r="A856">
        <v>19.2</v>
      </c>
      <c r="B856">
        <v>105376.33500000001</v>
      </c>
      <c r="C856">
        <v>116045.27</v>
      </c>
      <c r="E856">
        <v>16.899999999999999</v>
      </c>
      <c r="F856">
        <v>127260.05</v>
      </c>
    </row>
    <row r="857" spans="1:6" x14ac:dyDescent="0.45">
      <c r="A857">
        <v>16.100000000000001</v>
      </c>
      <c r="B857">
        <v>120916.215</v>
      </c>
      <c r="C857">
        <v>116284.345</v>
      </c>
      <c r="E857">
        <v>20.5</v>
      </c>
      <c r="F857">
        <v>123150.38499999999</v>
      </c>
    </row>
    <row r="858" spans="1:6" x14ac:dyDescent="0.45">
      <c r="A858">
        <v>17.600000000000001</v>
      </c>
      <c r="B858">
        <v>122830.38</v>
      </c>
      <c r="C858">
        <v>110715.12</v>
      </c>
      <c r="E858">
        <v>20</v>
      </c>
      <c r="F858">
        <v>105013.07</v>
      </c>
    </row>
    <row r="859" spans="1:6" x14ac:dyDescent="0.45">
      <c r="A859">
        <v>28.6</v>
      </c>
      <c r="B859">
        <v>126919.19500000001</v>
      </c>
      <c r="C859">
        <v>97262.705000000002</v>
      </c>
      <c r="E859">
        <v>14.8</v>
      </c>
      <c r="F859">
        <v>107424.07</v>
      </c>
    </row>
    <row r="860" spans="1:6" x14ac:dyDescent="0.45">
      <c r="A860">
        <v>34</v>
      </c>
      <c r="B860">
        <v>130260.37</v>
      </c>
      <c r="C860">
        <v>111617.94500000001</v>
      </c>
      <c r="E860">
        <v>15.8</v>
      </c>
      <c r="F860">
        <v>125858.27</v>
      </c>
    </row>
    <row r="861" spans="1:6" x14ac:dyDescent="0.45">
      <c r="A861">
        <v>23.8</v>
      </c>
      <c r="B861">
        <v>123985.97</v>
      </c>
      <c r="C861">
        <v>110794.26</v>
      </c>
      <c r="E861">
        <v>15.9</v>
      </c>
      <c r="F861">
        <v>126760.71</v>
      </c>
    </row>
    <row r="862" spans="1:6" x14ac:dyDescent="0.45">
      <c r="A862">
        <v>20.5</v>
      </c>
      <c r="B862">
        <v>104916.345</v>
      </c>
      <c r="C862">
        <v>111254.315</v>
      </c>
      <c r="E862">
        <v>17.7</v>
      </c>
      <c r="F862">
        <v>125747.735</v>
      </c>
    </row>
    <row r="863" spans="1:6" x14ac:dyDescent="0.45">
      <c r="A863">
        <v>17.7</v>
      </c>
      <c r="B863">
        <v>100812.04</v>
      </c>
      <c r="C863">
        <v>115020.505</v>
      </c>
      <c r="E863">
        <v>16.5</v>
      </c>
      <c r="F863">
        <v>128753.13</v>
      </c>
    </row>
    <row r="864" spans="1:6" x14ac:dyDescent="0.45">
      <c r="A864">
        <v>26.7</v>
      </c>
      <c r="B864">
        <v>120795</v>
      </c>
      <c r="C864">
        <v>119298.325</v>
      </c>
      <c r="E864">
        <v>19.5</v>
      </c>
      <c r="F864">
        <v>123523</v>
      </c>
    </row>
    <row r="865" spans="1:6" x14ac:dyDescent="0.45">
      <c r="A865">
        <v>31.8</v>
      </c>
      <c r="B865">
        <v>126655.49</v>
      </c>
      <c r="C865">
        <v>112312.69500000001</v>
      </c>
      <c r="E865">
        <v>15.6</v>
      </c>
      <c r="F865">
        <v>109477.42</v>
      </c>
    </row>
    <row r="866" spans="1:6" x14ac:dyDescent="0.45">
      <c r="A866">
        <v>18.3</v>
      </c>
      <c r="B866">
        <v>122368.88499999999</v>
      </c>
      <c r="C866">
        <v>98918.514999999999</v>
      </c>
      <c r="E866">
        <v>15.1</v>
      </c>
      <c r="F866">
        <v>107497.03</v>
      </c>
    </row>
    <row r="867" spans="1:6" x14ac:dyDescent="0.45">
      <c r="A867">
        <v>16.7</v>
      </c>
      <c r="B867">
        <v>121471.64</v>
      </c>
      <c r="C867">
        <v>112488.215</v>
      </c>
      <c r="E867">
        <v>16.899999999999999</v>
      </c>
      <c r="F867">
        <v>125871.91499999999</v>
      </c>
    </row>
    <row r="868" spans="1:6" x14ac:dyDescent="0.45">
      <c r="A868">
        <v>16.399999999999999</v>
      </c>
      <c r="B868">
        <v>120420.7</v>
      </c>
      <c r="C868">
        <v>116809.36500000001</v>
      </c>
      <c r="E868">
        <v>18.2</v>
      </c>
      <c r="F868">
        <v>127820.715</v>
      </c>
    </row>
    <row r="869" spans="1:6" x14ac:dyDescent="0.45">
      <c r="A869">
        <v>19.5</v>
      </c>
      <c r="B869">
        <v>106813.03</v>
      </c>
      <c r="C869">
        <v>117744.005</v>
      </c>
      <c r="E869">
        <v>17</v>
      </c>
      <c r="F869">
        <v>125072.675</v>
      </c>
    </row>
    <row r="870" spans="1:6" x14ac:dyDescent="0.45">
      <c r="A870">
        <v>31.3</v>
      </c>
      <c r="B870">
        <v>102279.745</v>
      </c>
      <c r="C870">
        <v>121092.855</v>
      </c>
      <c r="E870">
        <v>20.2</v>
      </c>
      <c r="F870">
        <v>122910.48</v>
      </c>
    </row>
    <row r="871" spans="1:6" x14ac:dyDescent="0.45">
      <c r="A871">
        <v>15.9</v>
      </c>
      <c r="B871">
        <v>115297.34</v>
      </c>
      <c r="C871">
        <v>120784.875</v>
      </c>
      <c r="E871">
        <v>17.8</v>
      </c>
      <c r="F871">
        <v>123351.45</v>
      </c>
    </row>
    <row r="872" spans="1:6" x14ac:dyDescent="0.45">
      <c r="A872">
        <v>23.3</v>
      </c>
      <c r="B872">
        <v>116619.57</v>
      </c>
      <c r="C872">
        <v>120448.935</v>
      </c>
      <c r="E872">
        <v>19.3</v>
      </c>
      <c r="F872">
        <v>109111.61500000001</v>
      </c>
    </row>
    <row r="873" spans="1:6" x14ac:dyDescent="0.45">
      <c r="A873">
        <v>26.8</v>
      </c>
      <c r="B873">
        <v>122887.41</v>
      </c>
      <c r="C873">
        <v>118324.09</v>
      </c>
      <c r="E873">
        <v>18.7</v>
      </c>
      <c r="F873">
        <v>105912.16</v>
      </c>
    </row>
    <row r="874" spans="1:6" x14ac:dyDescent="0.45">
      <c r="A874">
        <v>26.1</v>
      </c>
      <c r="B874">
        <v>124222.935</v>
      </c>
      <c r="C874">
        <v>107479.26</v>
      </c>
      <c r="E874">
        <v>20.3</v>
      </c>
      <c r="F874">
        <v>113551.03999999999</v>
      </c>
    </row>
    <row r="875" spans="1:6" x14ac:dyDescent="0.45">
      <c r="A875">
        <v>27.4</v>
      </c>
      <c r="B875">
        <v>121256.97</v>
      </c>
      <c r="C875">
        <v>103662.05</v>
      </c>
      <c r="E875">
        <v>19.3</v>
      </c>
      <c r="F875">
        <v>119127.205</v>
      </c>
    </row>
    <row r="876" spans="1:6" x14ac:dyDescent="0.45">
      <c r="A876">
        <v>25.9</v>
      </c>
      <c r="B876">
        <v>106353.44</v>
      </c>
      <c r="C876">
        <v>117799.97</v>
      </c>
      <c r="E876">
        <v>17.100000000000001</v>
      </c>
      <c r="F876">
        <v>121571.97</v>
      </c>
    </row>
    <row r="877" spans="1:6" x14ac:dyDescent="0.45">
      <c r="A877">
        <v>26</v>
      </c>
      <c r="B877">
        <v>103629.645</v>
      </c>
      <c r="C877">
        <v>117642.645</v>
      </c>
      <c r="E877">
        <v>18.5</v>
      </c>
      <c r="F877">
        <v>124010.03</v>
      </c>
    </row>
    <row r="878" spans="1:6" x14ac:dyDescent="0.45">
      <c r="A878">
        <v>16</v>
      </c>
      <c r="B878">
        <v>113791.75</v>
      </c>
      <c r="C878">
        <v>106654.955</v>
      </c>
      <c r="E878">
        <v>18</v>
      </c>
      <c r="F878">
        <v>123130.6</v>
      </c>
    </row>
    <row r="879" spans="1:6" x14ac:dyDescent="0.45">
      <c r="A879">
        <v>17.899999999999999</v>
      </c>
      <c r="B879">
        <v>101793.035</v>
      </c>
      <c r="C879">
        <v>117617.51</v>
      </c>
      <c r="E879">
        <v>17.8</v>
      </c>
      <c r="F879">
        <v>104643.675</v>
      </c>
    </row>
    <row r="880" spans="1:6" x14ac:dyDescent="0.45">
      <c r="A880">
        <v>27.2</v>
      </c>
      <c r="B880">
        <v>120177.94500000001</v>
      </c>
      <c r="C880">
        <v>119079.465</v>
      </c>
      <c r="E880">
        <v>15.3</v>
      </c>
      <c r="F880">
        <v>110029.55</v>
      </c>
    </row>
    <row r="881" spans="1:6" x14ac:dyDescent="0.45">
      <c r="A881">
        <v>24.7</v>
      </c>
      <c r="B881">
        <v>125985.465</v>
      </c>
      <c r="C881">
        <v>108613.38</v>
      </c>
      <c r="E881">
        <v>14.8</v>
      </c>
      <c r="F881">
        <v>130516.1</v>
      </c>
    </row>
    <row r="882" spans="1:6" x14ac:dyDescent="0.45">
      <c r="A882">
        <v>18.7</v>
      </c>
      <c r="B882">
        <v>120505.58500000001</v>
      </c>
      <c r="C882">
        <v>105277.715</v>
      </c>
      <c r="E882">
        <v>13.1</v>
      </c>
      <c r="F882">
        <v>132762.38</v>
      </c>
    </row>
    <row r="883" spans="1:6" x14ac:dyDescent="0.45">
      <c r="A883">
        <v>16.8</v>
      </c>
      <c r="B883">
        <v>104269.79</v>
      </c>
      <c r="C883">
        <v>121551.685</v>
      </c>
      <c r="E883">
        <v>13</v>
      </c>
      <c r="F883">
        <v>139030.79500000001</v>
      </c>
    </row>
    <row r="884" spans="1:6" x14ac:dyDescent="0.45">
      <c r="A884">
        <v>24.8</v>
      </c>
      <c r="B884">
        <v>103793.08500000001</v>
      </c>
      <c r="C884">
        <v>122642.235</v>
      </c>
      <c r="E884">
        <v>13.9</v>
      </c>
      <c r="F884">
        <v>140202.73499999999</v>
      </c>
    </row>
    <row r="885" spans="1:6" x14ac:dyDescent="0.45">
      <c r="A885">
        <v>33.1</v>
      </c>
      <c r="B885">
        <v>127234.72</v>
      </c>
      <c r="C885">
        <v>118716.595</v>
      </c>
      <c r="E885">
        <v>14.7</v>
      </c>
      <c r="F885">
        <v>136856.79999999999</v>
      </c>
    </row>
    <row r="886" spans="1:6" x14ac:dyDescent="0.45">
      <c r="A886">
        <v>16.399999999999999</v>
      </c>
      <c r="B886">
        <v>121617.28</v>
      </c>
      <c r="C886">
        <v>117357.83500000001</v>
      </c>
      <c r="E886">
        <v>14.3</v>
      </c>
      <c r="F886">
        <v>122161.405</v>
      </c>
    </row>
    <row r="887" spans="1:6" x14ac:dyDescent="0.45">
      <c r="A887">
        <v>20.100000000000001</v>
      </c>
      <c r="B887">
        <v>121566.645</v>
      </c>
      <c r="C887">
        <v>116870.46</v>
      </c>
      <c r="E887">
        <v>15.8</v>
      </c>
      <c r="F887">
        <v>118953.95</v>
      </c>
    </row>
    <row r="888" spans="1:6" x14ac:dyDescent="0.45">
      <c r="A888">
        <v>21.2</v>
      </c>
      <c r="B888">
        <v>123775.16</v>
      </c>
      <c r="C888">
        <v>106892.995</v>
      </c>
      <c r="E888">
        <v>17.5</v>
      </c>
      <c r="F888">
        <v>132877.45000000001</v>
      </c>
    </row>
    <row r="889" spans="1:6" x14ac:dyDescent="0.45">
      <c r="A889">
        <v>18.2</v>
      </c>
      <c r="B889">
        <v>117078.58500000001</v>
      </c>
      <c r="C889">
        <v>105840.39</v>
      </c>
      <c r="E889">
        <v>13.9</v>
      </c>
      <c r="F889">
        <v>133274.53</v>
      </c>
    </row>
    <row r="890" spans="1:6" x14ac:dyDescent="0.45">
      <c r="A890">
        <v>18.3</v>
      </c>
      <c r="B890">
        <v>103646.63499999999</v>
      </c>
      <c r="C890">
        <v>118254.55499999999</v>
      </c>
      <c r="E890">
        <v>14.3</v>
      </c>
      <c r="F890">
        <v>136116.12</v>
      </c>
    </row>
    <row r="891" spans="1:6" x14ac:dyDescent="0.45">
      <c r="A891">
        <v>18.5</v>
      </c>
      <c r="B891">
        <v>99761.81</v>
      </c>
      <c r="C891">
        <v>122876.86500000001</v>
      </c>
      <c r="E891">
        <v>15</v>
      </c>
      <c r="F891">
        <v>139511.78</v>
      </c>
    </row>
    <row r="892" spans="1:6" x14ac:dyDescent="0.45">
      <c r="A892">
        <v>26.3</v>
      </c>
      <c r="B892">
        <v>124557.22500000001</v>
      </c>
      <c r="C892">
        <v>122721.46</v>
      </c>
      <c r="E892">
        <v>15</v>
      </c>
      <c r="F892">
        <v>130994.54</v>
      </c>
    </row>
    <row r="893" spans="1:6" x14ac:dyDescent="0.45">
      <c r="A893">
        <v>33.299999999999997</v>
      </c>
      <c r="B893">
        <v>131442.20000000001</v>
      </c>
      <c r="C893">
        <v>128518.505</v>
      </c>
      <c r="E893">
        <v>15.8</v>
      </c>
      <c r="F893">
        <v>120698.91499999999</v>
      </c>
    </row>
    <row r="894" spans="1:6" x14ac:dyDescent="0.45">
      <c r="A894">
        <v>29.5</v>
      </c>
      <c r="B894">
        <v>132353.755</v>
      </c>
      <c r="C894">
        <v>133467.37</v>
      </c>
      <c r="E894">
        <v>15.5</v>
      </c>
      <c r="F894">
        <v>113374.465</v>
      </c>
    </row>
    <row r="895" spans="1:6" x14ac:dyDescent="0.45">
      <c r="A895">
        <v>31.5</v>
      </c>
      <c r="B895">
        <v>138118.70499999999</v>
      </c>
      <c r="C895">
        <v>111273.755</v>
      </c>
      <c r="E895">
        <v>15.9</v>
      </c>
      <c r="F895">
        <v>117691.685</v>
      </c>
    </row>
    <row r="896" spans="1:6" x14ac:dyDescent="0.45">
      <c r="A896">
        <v>19.100000000000001</v>
      </c>
      <c r="B896">
        <v>123412.685</v>
      </c>
      <c r="C896">
        <v>108729.71</v>
      </c>
      <c r="E896">
        <v>15.1</v>
      </c>
      <c r="F896">
        <v>135184.95000000001</v>
      </c>
    </row>
    <row r="897" spans="1:6" x14ac:dyDescent="0.45">
      <c r="A897">
        <v>17.5</v>
      </c>
      <c r="B897">
        <v>102647.905</v>
      </c>
      <c r="C897">
        <v>129885.955</v>
      </c>
      <c r="E897">
        <v>17.399999999999999</v>
      </c>
      <c r="F897">
        <v>136253.42000000001</v>
      </c>
    </row>
    <row r="898" spans="1:6" x14ac:dyDescent="0.45">
      <c r="A898">
        <v>20</v>
      </c>
      <c r="B898">
        <v>98621.62</v>
      </c>
      <c r="C898">
        <v>131900.51999999999</v>
      </c>
      <c r="E898">
        <v>19</v>
      </c>
      <c r="F898">
        <v>135303.255</v>
      </c>
    </row>
    <row r="899" spans="1:6" x14ac:dyDescent="0.45">
      <c r="A899">
        <v>20.7</v>
      </c>
      <c r="B899">
        <v>114406.825</v>
      </c>
      <c r="C899">
        <v>133399.23000000001</v>
      </c>
      <c r="E899">
        <v>17.100000000000001</v>
      </c>
      <c r="F899">
        <v>135269.63500000001</v>
      </c>
    </row>
    <row r="900" spans="1:6" x14ac:dyDescent="0.45">
      <c r="A900">
        <v>24.5</v>
      </c>
      <c r="B900">
        <v>118894.30499999999</v>
      </c>
      <c r="C900">
        <v>131757.155</v>
      </c>
      <c r="E900">
        <v>15.5</v>
      </c>
      <c r="F900">
        <v>121178.68</v>
      </c>
    </row>
    <row r="901" spans="1:6" x14ac:dyDescent="0.45">
      <c r="A901">
        <v>33.299999999999997</v>
      </c>
      <c r="B901">
        <v>124728.875</v>
      </c>
      <c r="C901">
        <v>127353.575</v>
      </c>
      <c r="E901">
        <v>16.3</v>
      </c>
      <c r="F901">
        <v>116112.74</v>
      </c>
    </row>
    <row r="902" spans="1:6" x14ac:dyDescent="0.45">
      <c r="A902">
        <v>17.399999999999999</v>
      </c>
      <c r="B902">
        <v>112907.145</v>
      </c>
      <c r="C902">
        <v>119262.145</v>
      </c>
      <c r="E902">
        <v>16.100000000000001</v>
      </c>
      <c r="F902">
        <v>134925.74</v>
      </c>
    </row>
    <row r="903" spans="1:6" x14ac:dyDescent="0.45">
      <c r="A903">
        <v>18.2</v>
      </c>
      <c r="B903">
        <v>117492.82</v>
      </c>
      <c r="C903">
        <v>112349.26</v>
      </c>
      <c r="E903">
        <v>15.8</v>
      </c>
      <c r="F903">
        <v>131996.97</v>
      </c>
    </row>
    <row r="904" spans="1:6" x14ac:dyDescent="0.45">
      <c r="A904">
        <v>20.100000000000001</v>
      </c>
      <c r="B904">
        <v>105011.19500000001</v>
      </c>
      <c r="C904">
        <v>124046.80499999999</v>
      </c>
      <c r="E904">
        <v>13.5</v>
      </c>
      <c r="F904">
        <v>139814.29999999999</v>
      </c>
    </row>
    <row r="905" spans="1:6" x14ac:dyDescent="0.45">
      <c r="A905">
        <v>20.3</v>
      </c>
      <c r="B905">
        <v>102162.53</v>
      </c>
      <c r="C905">
        <v>126922.995</v>
      </c>
      <c r="E905">
        <v>14.1</v>
      </c>
      <c r="F905">
        <v>140348.57</v>
      </c>
    </row>
    <row r="906" spans="1:6" x14ac:dyDescent="0.45">
      <c r="A906">
        <v>32.200000000000003</v>
      </c>
      <c r="B906">
        <v>122452.41499999999</v>
      </c>
      <c r="C906">
        <v>129352.83</v>
      </c>
      <c r="E906">
        <v>14.9</v>
      </c>
      <c r="F906">
        <v>132029.57500000001</v>
      </c>
    </row>
    <row r="907" spans="1:6" x14ac:dyDescent="0.45">
      <c r="A907">
        <v>24.6</v>
      </c>
      <c r="B907">
        <v>117115.62</v>
      </c>
      <c r="C907">
        <v>129553.94</v>
      </c>
      <c r="E907">
        <v>12.3</v>
      </c>
      <c r="F907">
        <v>122393.325</v>
      </c>
    </row>
    <row r="908" spans="1:6" x14ac:dyDescent="0.45">
      <c r="A908">
        <v>17.5</v>
      </c>
      <c r="B908">
        <v>115230.125</v>
      </c>
      <c r="C908">
        <v>127957.57</v>
      </c>
      <c r="E908">
        <v>14.3</v>
      </c>
      <c r="F908">
        <v>118103.86500000001</v>
      </c>
    </row>
    <row r="909" spans="1:6" x14ac:dyDescent="0.45">
      <c r="A909">
        <v>21.3</v>
      </c>
      <c r="B909">
        <v>121699.425</v>
      </c>
      <c r="C909">
        <v>115384.08500000001</v>
      </c>
      <c r="E909">
        <v>12.6</v>
      </c>
      <c r="F909">
        <v>138040.38</v>
      </c>
    </row>
    <row r="910" spans="1:6" x14ac:dyDescent="0.45">
      <c r="A910">
        <v>30.8</v>
      </c>
      <c r="B910">
        <v>129148.52</v>
      </c>
      <c r="C910">
        <v>106044.51</v>
      </c>
      <c r="E910">
        <v>12.1</v>
      </c>
      <c r="F910">
        <v>144526.63</v>
      </c>
    </row>
    <row r="911" spans="1:6" x14ac:dyDescent="0.45">
      <c r="A911">
        <v>25.3</v>
      </c>
      <c r="B911">
        <v>115606.005</v>
      </c>
      <c r="C911">
        <v>119360.265</v>
      </c>
      <c r="E911">
        <v>14.1</v>
      </c>
      <c r="F911">
        <v>141351.89499999999</v>
      </c>
    </row>
    <row r="912" spans="1:6" x14ac:dyDescent="0.45">
      <c r="A912">
        <v>29.8</v>
      </c>
      <c r="B912">
        <v>112025.29</v>
      </c>
      <c r="C912">
        <v>123142.76</v>
      </c>
      <c r="E912">
        <v>13.7</v>
      </c>
      <c r="F912">
        <v>138124.06</v>
      </c>
    </row>
    <row r="913" spans="1:6" x14ac:dyDescent="0.45">
      <c r="A913">
        <v>27.3</v>
      </c>
      <c r="B913">
        <v>129059.645</v>
      </c>
      <c r="C913">
        <v>127830.62</v>
      </c>
      <c r="E913">
        <v>12.3</v>
      </c>
      <c r="F913">
        <v>139275.77499999999</v>
      </c>
    </row>
    <row r="914" spans="1:6" x14ac:dyDescent="0.45">
      <c r="A914">
        <v>35.4</v>
      </c>
      <c r="B914">
        <v>136800.91</v>
      </c>
      <c r="C914">
        <v>131159.94500000001</v>
      </c>
      <c r="E914">
        <v>12.7</v>
      </c>
      <c r="F914">
        <v>125949.5</v>
      </c>
    </row>
    <row r="915" spans="1:6" x14ac:dyDescent="0.45">
      <c r="A915">
        <v>24.6</v>
      </c>
      <c r="B915">
        <v>125965.02</v>
      </c>
      <c r="C915">
        <v>135864.065</v>
      </c>
      <c r="E915">
        <v>14.3</v>
      </c>
      <c r="F915">
        <v>120137.45</v>
      </c>
    </row>
    <row r="916" spans="1:6" x14ac:dyDescent="0.45">
      <c r="A916">
        <v>26</v>
      </c>
      <c r="B916">
        <v>125807.495</v>
      </c>
      <c r="C916">
        <v>123226.075</v>
      </c>
      <c r="E916">
        <v>13.9</v>
      </c>
      <c r="F916">
        <v>139765.32</v>
      </c>
    </row>
    <row r="917" spans="1:6" x14ac:dyDescent="0.45">
      <c r="A917">
        <v>19.2</v>
      </c>
      <c r="B917">
        <v>116597.81</v>
      </c>
      <c r="C917">
        <v>121177.58500000001</v>
      </c>
      <c r="E917">
        <v>16.2</v>
      </c>
      <c r="F917">
        <v>134029.80499999999</v>
      </c>
    </row>
    <row r="918" spans="1:6" x14ac:dyDescent="0.45">
      <c r="A918">
        <v>18.3</v>
      </c>
      <c r="B918">
        <v>106139.41</v>
      </c>
      <c r="C918">
        <v>135385.41</v>
      </c>
      <c r="E918">
        <v>15.8</v>
      </c>
      <c r="F918">
        <v>134084.66500000001</v>
      </c>
    </row>
    <row r="919" spans="1:6" x14ac:dyDescent="0.45">
      <c r="A919">
        <v>28.3</v>
      </c>
      <c r="B919">
        <v>105218.515</v>
      </c>
      <c r="C919">
        <v>132975.13</v>
      </c>
      <c r="E919">
        <v>15</v>
      </c>
      <c r="F919">
        <v>137899.715</v>
      </c>
    </row>
    <row r="920" spans="1:6" x14ac:dyDescent="0.45">
      <c r="A920">
        <v>22.7</v>
      </c>
      <c r="B920">
        <v>125784.96000000001</v>
      </c>
      <c r="C920">
        <v>132038.42499999999</v>
      </c>
      <c r="E920">
        <v>14.2</v>
      </c>
      <c r="F920">
        <v>134078.07</v>
      </c>
    </row>
    <row r="921" spans="1:6" x14ac:dyDescent="0.45">
      <c r="A921">
        <v>24.6</v>
      </c>
      <c r="B921">
        <v>129077.41</v>
      </c>
      <c r="C921">
        <v>128577.63</v>
      </c>
      <c r="E921">
        <v>13.5</v>
      </c>
      <c r="F921">
        <v>123687.97</v>
      </c>
    </row>
    <row r="922" spans="1:6" x14ac:dyDescent="0.45">
      <c r="A922">
        <v>27.5</v>
      </c>
      <c r="B922">
        <v>135930.07999999999</v>
      </c>
      <c r="C922">
        <v>129910.015</v>
      </c>
      <c r="E922">
        <v>14.6</v>
      </c>
      <c r="F922">
        <v>116064.03</v>
      </c>
    </row>
    <row r="923" spans="1:6" x14ac:dyDescent="0.45">
      <c r="A923">
        <v>37.200000000000003</v>
      </c>
      <c r="B923">
        <v>152366.29999999999</v>
      </c>
      <c r="C923">
        <v>120232.19500000001</v>
      </c>
      <c r="E923">
        <v>16</v>
      </c>
      <c r="F923">
        <v>133132.32500000001</v>
      </c>
    </row>
    <row r="924" spans="1:6" x14ac:dyDescent="0.45">
      <c r="A924">
        <v>27.5</v>
      </c>
      <c r="B924">
        <v>134169.82999999999</v>
      </c>
      <c r="C924">
        <v>117037.86500000001</v>
      </c>
      <c r="E924">
        <v>14.3</v>
      </c>
      <c r="F924">
        <v>137352.78</v>
      </c>
    </row>
    <row r="925" spans="1:6" x14ac:dyDescent="0.45">
      <c r="A925">
        <v>18.3</v>
      </c>
      <c r="B925">
        <v>123615.21</v>
      </c>
      <c r="C925">
        <v>113420.985</v>
      </c>
      <c r="E925">
        <v>15.1</v>
      </c>
      <c r="F925">
        <v>138152.10500000001</v>
      </c>
    </row>
    <row r="926" spans="1:6" x14ac:dyDescent="0.45">
      <c r="A926">
        <v>22.4</v>
      </c>
      <c r="B926">
        <v>107579.345</v>
      </c>
      <c r="C926">
        <v>127261.295</v>
      </c>
      <c r="E926">
        <v>13.3</v>
      </c>
      <c r="F926">
        <v>134622.39000000001</v>
      </c>
    </row>
    <row r="927" spans="1:6" x14ac:dyDescent="0.45">
      <c r="A927">
        <v>21.8</v>
      </c>
      <c r="B927">
        <v>101279.65</v>
      </c>
      <c r="C927">
        <v>131574.60500000001</v>
      </c>
      <c r="E927">
        <v>15.9</v>
      </c>
      <c r="F927">
        <v>131387.745</v>
      </c>
    </row>
    <row r="928" spans="1:6" x14ac:dyDescent="0.45">
      <c r="A928">
        <v>23.6</v>
      </c>
      <c r="B928">
        <v>121942.895</v>
      </c>
      <c r="C928">
        <v>130544.485</v>
      </c>
      <c r="E928">
        <v>12</v>
      </c>
      <c r="F928">
        <v>124486.69500000001</v>
      </c>
    </row>
    <row r="929" spans="1:6" x14ac:dyDescent="0.45">
      <c r="A929">
        <v>31.5</v>
      </c>
      <c r="B929">
        <v>133989.155</v>
      </c>
      <c r="C929">
        <v>133009.01</v>
      </c>
      <c r="E929">
        <v>12.5</v>
      </c>
      <c r="F929">
        <v>119927.64</v>
      </c>
    </row>
    <row r="930" spans="1:6" x14ac:dyDescent="0.45">
      <c r="A930">
        <v>21</v>
      </c>
      <c r="B930">
        <v>122594.47500000001</v>
      </c>
      <c r="C930">
        <v>124351.235</v>
      </c>
      <c r="E930">
        <v>15.3</v>
      </c>
      <c r="F930">
        <v>131868.24</v>
      </c>
    </row>
    <row r="931" spans="1:6" x14ac:dyDescent="0.45">
      <c r="A931">
        <v>20.9</v>
      </c>
      <c r="B931">
        <v>119919.605</v>
      </c>
      <c r="C931">
        <v>120785.595</v>
      </c>
      <c r="E931">
        <v>14.5</v>
      </c>
      <c r="F931">
        <v>136121.83499999999</v>
      </c>
    </row>
    <row r="932" spans="1:6" x14ac:dyDescent="0.45">
      <c r="A932">
        <v>29.4</v>
      </c>
      <c r="B932">
        <v>126330.55</v>
      </c>
      <c r="C932">
        <v>138518.73499999999</v>
      </c>
      <c r="E932">
        <v>13.2</v>
      </c>
      <c r="F932">
        <v>133906.26</v>
      </c>
    </row>
    <row r="933" spans="1:6" x14ac:dyDescent="0.45">
      <c r="A933">
        <v>32.6</v>
      </c>
      <c r="B933">
        <v>123737.01</v>
      </c>
      <c r="C933">
        <v>143830.12</v>
      </c>
      <c r="E933">
        <v>10.7</v>
      </c>
      <c r="F933">
        <v>139316.29</v>
      </c>
    </row>
    <row r="934" spans="1:6" x14ac:dyDescent="0.45">
      <c r="A934">
        <v>27.7</v>
      </c>
      <c r="B934">
        <v>124436.81</v>
      </c>
      <c r="C934">
        <v>141305.88</v>
      </c>
      <c r="E934">
        <v>13.8</v>
      </c>
      <c r="F934">
        <v>140073.89499999999</v>
      </c>
    </row>
    <row r="935" spans="1:6" x14ac:dyDescent="0.45">
      <c r="A935">
        <v>22.9</v>
      </c>
      <c r="B935">
        <v>129327.22500000001</v>
      </c>
      <c r="C935">
        <v>143542.01999999999</v>
      </c>
      <c r="E935">
        <v>12.4</v>
      </c>
      <c r="F935">
        <v>122397.13</v>
      </c>
    </row>
    <row r="936" spans="1:6" x14ac:dyDescent="0.45">
      <c r="A936">
        <v>22.7</v>
      </c>
      <c r="B936">
        <v>131271.26500000001</v>
      </c>
      <c r="C936">
        <v>140296.4</v>
      </c>
      <c r="E936">
        <v>14.1</v>
      </c>
      <c r="F936">
        <v>118007.66499999999</v>
      </c>
    </row>
    <row r="937" spans="1:6" x14ac:dyDescent="0.45">
      <c r="A937">
        <v>23.3</v>
      </c>
      <c r="B937">
        <v>132265.005</v>
      </c>
      <c r="C937">
        <v>132165.42499999999</v>
      </c>
      <c r="E937">
        <v>16.100000000000001</v>
      </c>
      <c r="F937">
        <v>136330.59</v>
      </c>
    </row>
    <row r="938" spans="1:6" x14ac:dyDescent="0.45">
      <c r="A938">
        <v>23.8</v>
      </c>
      <c r="B938">
        <v>131003.79</v>
      </c>
      <c r="C938">
        <v>125850.58</v>
      </c>
      <c r="E938">
        <v>17.2</v>
      </c>
      <c r="F938">
        <v>129699.265</v>
      </c>
    </row>
    <row r="939" spans="1:6" x14ac:dyDescent="0.45">
      <c r="A939">
        <v>24.9</v>
      </c>
      <c r="B939">
        <v>133845.51999999999</v>
      </c>
      <c r="C939">
        <v>141972.715</v>
      </c>
      <c r="E939">
        <v>15</v>
      </c>
      <c r="F939">
        <v>133198.34</v>
      </c>
    </row>
    <row r="940" spans="1:6" x14ac:dyDescent="0.45">
      <c r="A940">
        <v>30.3</v>
      </c>
      <c r="B940">
        <v>120839.995</v>
      </c>
      <c r="C940">
        <v>142842.4</v>
      </c>
      <c r="E940">
        <v>14.2</v>
      </c>
      <c r="F940">
        <v>136003.91500000001</v>
      </c>
    </row>
    <row r="941" spans="1:6" x14ac:dyDescent="0.45">
      <c r="A941">
        <v>24.5</v>
      </c>
      <c r="B941">
        <v>104364.735</v>
      </c>
      <c r="C941">
        <v>148100.13</v>
      </c>
      <c r="E941">
        <v>14.3</v>
      </c>
      <c r="F941">
        <v>130432.05</v>
      </c>
    </row>
    <row r="942" spans="1:6" x14ac:dyDescent="0.45">
      <c r="A942">
        <v>26.1</v>
      </c>
      <c r="B942">
        <v>120863.325</v>
      </c>
      <c r="C942">
        <v>150445.47</v>
      </c>
      <c r="E942">
        <v>17.899999999999999</v>
      </c>
      <c r="F942">
        <v>111331.235</v>
      </c>
    </row>
    <row r="943" spans="1:6" x14ac:dyDescent="0.45">
      <c r="A943">
        <v>18.399999999999999</v>
      </c>
      <c r="B943">
        <v>117062.035</v>
      </c>
      <c r="C943">
        <v>131367.09</v>
      </c>
      <c r="E943">
        <v>18.100000000000001</v>
      </c>
      <c r="F943">
        <v>107580.495</v>
      </c>
    </row>
    <row r="944" spans="1:6" x14ac:dyDescent="0.45">
      <c r="A944">
        <v>21.1</v>
      </c>
      <c r="B944">
        <v>119481.79</v>
      </c>
      <c r="C944">
        <v>132856.72</v>
      </c>
      <c r="E944">
        <v>14.8</v>
      </c>
      <c r="F944">
        <v>132276.88</v>
      </c>
    </row>
    <row r="945" spans="1:6" x14ac:dyDescent="0.45">
      <c r="A945">
        <v>22.6</v>
      </c>
      <c r="B945">
        <v>125964.185</v>
      </c>
      <c r="C945">
        <v>133778.44500000001</v>
      </c>
      <c r="E945">
        <v>15.5</v>
      </c>
      <c r="F945">
        <v>137617.88</v>
      </c>
    </row>
    <row r="946" spans="1:6" x14ac:dyDescent="0.45">
      <c r="A946">
        <v>22</v>
      </c>
      <c r="B946">
        <v>122991.66</v>
      </c>
      <c r="C946">
        <v>135728.405</v>
      </c>
      <c r="E946">
        <v>12.9</v>
      </c>
      <c r="F946">
        <v>140729.185</v>
      </c>
    </row>
    <row r="947" spans="1:6" x14ac:dyDescent="0.45">
      <c r="A947">
        <v>20.8</v>
      </c>
      <c r="B947">
        <v>105911.71</v>
      </c>
      <c r="C947">
        <v>125928.62</v>
      </c>
      <c r="E947">
        <v>9</v>
      </c>
      <c r="F947">
        <v>151355.43</v>
      </c>
    </row>
    <row r="948" spans="1:6" x14ac:dyDescent="0.45">
      <c r="A948">
        <v>24.7</v>
      </c>
      <c r="B948">
        <v>107884.355</v>
      </c>
      <c r="C948">
        <v>114186.8</v>
      </c>
      <c r="E948">
        <v>12.1</v>
      </c>
      <c r="F948">
        <v>141647.89499999999</v>
      </c>
    </row>
    <row r="949" spans="1:6" x14ac:dyDescent="0.45">
      <c r="A949">
        <v>29.5</v>
      </c>
      <c r="B949">
        <v>130527.325</v>
      </c>
      <c r="C949">
        <v>134664.655</v>
      </c>
      <c r="E949">
        <v>14.2</v>
      </c>
      <c r="F949">
        <v>116696.455</v>
      </c>
    </row>
    <row r="950" spans="1:6" x14ac:dyDescent="0.45">
      <c r="A950">
        <v>39.4</v>
      </c>
      <c r="B950">
        <v>156924.82999999999</v>
      </c>
      <c r="C950">
        <v>132967.19</v>
      </c>
      <c r="E950">
        <v>13</v>
      </c>
      <c r="F950">
        <v>117351.14</v>
      </c>
    </row>
    <row r="951" spans="1:6" x14ac:dyDescent="0.45">
      <c r="A951">
        <v>25.6</v>
      </c>
      <c r="B951">
        <v>152419.41500000001</v>
      </c>
      <c r="C951">
        <v>135308.29500000001</v>
      </c>
      <c r="E951">
        <v>12.3</v>
      </c>
      <c r="F951">
        <v>138963.17499999999</v>
      </c>
    </row>
    <row r="952" spans="1:6" x14ac:dyDescent="0.45">
      <c r="A952">
        <v>26.4</v>
      </c>
      <c r="B952">
        <v>138064.85500000001</v>
      </c>
      <c r="C952">
        <v>137634.125</v>
      </c>
      <c r="E952">
        <v>15</v>
      </c>
      <c r="F952">
        <v>139108.435</v>
      </c>
    </row>
    <row r="953" spans="1:6" x14ac:dyDescent="0.45">
      <c r="A953">
        <v>23.5</v>
      </c>
      <c r="B953">
        <v>122575.935</v>
      </c>
      <c r="C953">
        <v>130119.5</v>
      </c>
      <c r="E953">
        <v>16.8</v>
      </c>
      <c r="F953">
        <v>130044.375</v>
      </c>
    </row>
    <row r="954" spans="1:6" x14ac:dyDescent="0.45">
      <c r="A954">
        <v>22.2</v>
      </c>
      <c r="B954">
        <v>110545.84</v>
      </c>
      <c r="C954">
        <v>116942.94</v>
      </c>
      <c r="E954">
        <v>18.8</v>
      </c>
      <c r="F954">
        <v>122361.925</v>
      </c>
    </row>
    <row r="955" spans="1:6" x14ac:dyDescent="0.45">
      <c r="A955">
        <v>22.7</v>
      </c>
      <c r="B955">
        <v>105781.985</v>
      </c>
      <c r="C955">
        <v>111555</v>
      </c>
      <c r="E955">
        <v>16.399999999999999</v>
      </c>
      <c r="F955">
        <v>122862.345</v>
      </c>
    </row>
    <row r="956" spans="1:6" x14ac:dyDescent="0.45">
      <c r="A956">
        <v>23.7</v>
      </c>
      <c r="B956">
        <v>125400.08</v>
      </c>
      <c r="C956">
        <v>135422.13500000001</v>
      </c>
      <c r="E956">
        <v>17.899999999999999</v>
      </c>
      <c r="F956">
        <v>113669.45</v>
      </c>
    </row>
    <row r="957" spans="1:6" x14ac:dyDescent="0.45">
      <c r="A957">
        <v>33.700000000000003</v>
      </c>
      <c r="B957">
        <v>142242.595</v>
      </c>
      <c r="C957">
        <v>129519.995</v>
      </c>
      <c r="E957">
        <v>18.7</v>
      </c>
      <c r="F957">
        <v>106274.56</v>
      </c>
    </row>
    <row r="958" spans="1:6" x14ac:dyDescent="0.45">
      <c r="A958">
        <v>34.700000000000003</v>
      </c>
      <c r="B958">
        <v>145182.98000000001</v>
      </c>
      <c r="C958">
        <v>134004.96</v>
      </c>
      <c r="E958">
        <v>20.100000000000001</v>
      </c>
      <c r="F958">
        <v>121533.955</v>
      </c>
    </row>
    <row r="959" spans="1:6" x14ac:dyDescent="0.45">
      <c r="A959">
        <v>23.9</v>
      </c>
      <c r="B959">
        <v>136226.12</v>
      </c>
      <c r="C959">
        <v>129025</v>
      </c>
      <c r="E959">
        <v>17.5</v>
      </c>
      <c r="F959">
        <v>127193.3</v>
      </c>
    </row>
    <row r="960" spans="1:6" x14ac:dyDescent="0.45">
      <c r="A960">
        <v>33</v>
      </c>
      <c r="B960">
        <v>149376.57</v>
      </c>
      <c r="C960">
        <v>129740.315</v>
      </c>
      <c r="E960">
        <v>18.100000000000001</v>
      </c>
      <c r="F960">
        <v>121445.38</v>
      </c>
    </row>
    <row r="961" spans="1:6" x14ac:dyDescent="0.45">
      <c r="A961">
        <v>23.7</v>
      </c>
      <c r="B961">
        <v>124692.315</v>
      </c>
      <c r="C961">
        <v>116238.175</v>
      </c>
      <c r="E961">
        <v>15.6</v>
      </c>
      <c r="F961">
        <v>129223.80499999999</v>
      </c>
    </row>
    <row r="962" spans="1:6" x14ac:dyDescent="0.45">
      <c r="A962">
        <v>25.2</v>
      </c>
      <c r="B962">
        <v>117707.95</v>
      </c>
      <c r="C962">
        <v>104912.38</v>
      </c>
      <c r="E962">
        <v>12.2</v>
      </c>
      <c r="F962">
        <v>133562.98499999999</v>
      </c>
    </row>
    <row r="963" spans="1:6" x14ac:dyDescent="0.45">
      <c r="A963">
        <v>24.9</v>
      </c>
      <c r="B963">
        <v>131465.82500000001</v>
      </c>
      <c r="C963">
        <v>127198.78</v>
      </c>
      <c r="E963">
        <v>11.8</v>
      </c>
      <c r="F963">
        <v>124852.67</v>
      </c>
    </row>
    <row r="964" spans="1:6" x14ac:dyDescent="0.45">
      <c r="A964">
        <v>38.9</v>
      </c>
      <c r="B964">
        <v>160285.01500000001</v>
      </c>
      <c r="C964">
        <v>131851.01500000001</v>
      </c>
      <c r="E964">
        <v>13.3</v>
      </c>
      <c r="F964">
        <v>119798.995</v>
      </c>
    </row>
    <row r="965" spans="1:6" x14ac:dyDescent="0.45">
      <c r="A965">
        <v>28.5</v>
      </c>
      <c r="B965">
        <v>152599.125</v>
      </c>
      <c r="C965">
        <v>131939.5</v>
      </c>
      <c r="E965">
        <v>12.7</v>
      </c>
      <c r="F965">
        <v>140410.29500000001</v>
      </c>
    </row>
    <row r="966" spans="1:6" x14ac:dyDescent="0.45">
      <c r="A966">
        <v>22.1</v>
      </c>
      <c r="B966">
        <v>135635.70499999999</v>
      </c>
      <c r="C966">
        <v>135670.99</v>
      </c>
      <c r="E966">
        <v>16.8</v>
      </c>
      <c r="F966">
        <v>133809.45499999999</v>
      </c>
    </row>
    <row r="967" spans="1:6" x14ac:dyDescent="0.45">
      <c r="A967">
        <v>26.1</v>
      </c>
      <c r="B967">
        <v>141414.35</v>
      </c>
      <c r="C967">
        <v>121875.355</v>
      </c>
      <c r="E967">
        <v>18.100000000000001</v>
      </c>
      <c r="F967">
        <v>133056.82</v>
      </c>
    </row>
    <row r="968" spans="1:6" x14ac:dyDescent="0.45">
      <c r="A968">
        <v>22.3</v>
      </c>
      <c r="B968">
        <v>119690.755</v>
      </c>
      <c r="C968">
        <v>119988.735</v>
      </c>
      <c r="E968">
        <v>13.3</v>
      </c>
      <c r="F968">
        <v>135619.94</v>
      </c>
    </row>
    <row r="969" spans="1:6" x14ac:dyDescent="0.45">
      <c r="A969">
        <v>23.2</v>
      </c>
      <c r="B969">
        <v>111329.62</v>
      </c>
      <c r="C969">
        <v>115231.85</v>
      </c>
      <c r="E969">
        <v>15</v>
      </c>
      <c r="F969">
        <v>133666.57500000001</v>
      </c>
    </row>
    <row r="970" spans="1:6" x14ac:dyDescent="0.45">
      <c r="A970">
        <v>21.3</v>
      </c>
      <c r="B970">
        <v>105388.57</v>
      </c>
      <c r="C970">
        <v>127541.57</v>
      </c>
      <c r="E970">
        <v>15.3</v>
      </c>
      <c r="F970">
        <v>117444.1</v>
      </c>
    </row>
    <row r="971" spans="1:6" x14ac:dyDescent="0.45">
      <c r="A971">
        <v>26.8</v>
      </c>
      <c r="B971">
        <v>123073.98</v>
      </c>
      <c r="C971">
        <v>121073.45</v>
      </c>
      <c r="E971">
        <v>10.7</v>
      </c>
      <c r="F971">
        <v>115177.935</v>
      </c>
    </row>
    <row r="972" spans="1:6" x14ac:dyDescent="0.45">
      <c r="A972">
        <v>31.4</v>
      </c>
      <c r="B972">
        <v>135047.625</v>
      </c>
      <c r="C972">
        <v>122602.11500000001</v>
      </c>
      <c r="E972">
        <v>11.8</v>
      </c>
      <c r="F972">
        <v>139414.495</v>
      </c>
    </row>
    <row r="973" spans="1:6" x14ac:dyDescent="0.45">
      <c r="A973">
        <v>32.5</v>
      </c>
      <c r="B973">
        <v>143184.80499999999</v>
      </c>
      <c r="C973">
        <v>131137.065</v>
      </c>
      <c r="E973">
        <v>12.9</v>
      </c>
      <c r="F973">
        <v>139814.04</v>
      </c>
    </row>
    <row r="974" spans="1:6" x14ac:dyDescent="0.45">
      <c r="A974">
        <v>19.5</v>
      </c>
      <c r="B974">
        <v>118189.72</v>
      </c>
      <c r="C974">
        <v>125189.54</v>
      </c>
      <c r="E974">
        <v>13.8</v>
      </c>
      <c r="F974">
        <v>137513.465</v>
      </c>
    </row>
    <row r="975" spans="1:6" x14ac:dyDescent="0.45">
      <c r="A975">
        <v>18.8</v>
      </c>
      <c r="B975">
        <v>105484.1</v>
      </c>
      <c r="C975">
        <v>116571.26</v>
      </c>
      <c r="E975">
        <v>16.7</v>
      </c>
      <c r="F975">
        <v>133982.255</v>
      </c>
    </row>
    <row r="976" spans="1:6" x14ac:dyDescent="0.45">
      <c r="A976">
        <v>23.3</v>
      </c>
      <c r="B976">
        <v>100394.06</v>
      </c>
      <c r="C976">
        <v>119707.93</v>
      </c>
      <c r="E976">
        <v>17</v>
      </c>
      <c r="F976">
        <v>128707.425</v>
      </c>
    </row>
    <row r="977" spans="1:6" x14ac:dyDescent="0.45">
      <c r="A977">
        <v>23.5</v>
      </c>
      <c r="B977">
        <v>117796.715</v>
      </c>
      <c r="C977">
        <v>138918.38500000001</v>
      </c>
      <c r="E977">
        <v>18.399999999999999</v>
      </c>
      <c r="F977">
        <v>114098.11500000001</v>
      </c>
    </row>
    <row r="978" spans="1:6" x14ac:dyDescent="0.45">
      <c r="A978">
        <v>24.3</v>
      </c>
      <c r="B978">
        <v>124081.46</v>
      </c>
      <c r="C978">
        <v>138424.25</v>
      </c>
      <c r="E978">
        <v>17.2</v>
      </c>
      <c r="F978">
        <v>103964.33</v>
      </c>
    </row>
    <row r="979" spans="1:6" x14ac:dyDescent="0.45">
      <c r="A979">
        <v>28.8</v>
      </c>
      <c r="B979">
        <v>126074.895</v>
      </c>
      <c r="C979">
        <v>136240.845</v>
      </c>
      <c r="E979">
        <v>13.7</v>
      </c>
      <c r="F979">
        <v>128001.05499999999</v>
      </c>
    </row>
    <row r="980" spans="1:6" x14ac:dyDescent="0.45">
      <c r="A980">
        <v>18.7</v>
      </c>
      <c r="B980">
        <v>123808.76</v>
      </c>
      <c r="C980">
        <v>131956.72500000001</v>
      </c>
      <c r="E980">
        <v>13.3</v>
      </c>
      <c r="F980">
        <v>137696.67000000001</v>
      </c>
    </row>
    <row r="981" spans="1:6" x14ac:dyDescent="0.45">
      <c r="A981">
        <v>20</v>
      </c>
      <c r="B981">
        <v>124686.63</v>
      </c>
      <c r="C981">
        <v>130210.94</v>
      </c>
      <c r="E981">
        <v>15.1</v>
      </c>
      <c r="F981">
        <v>134819.94500000001</v>
      </c>
    </row>
    <row r="982" spans="1:6" x14ac:dyDescent="0.45">
      <c r="A982">
        <v>27</v>
      </c>
      <c r="B982">
        <v>126519.065</v>
      </c>
      <c r="C982">
        <v>116471.77499999999</v>
      </c>
      <c r="E982">
        <v>15.2</v>
      </c>
      <c r="F982">
        <v>133405.72</v>
      </c>
    </row>
    <row r="983" spans="1:6" x14ac:dyDescent="0.45">
      <c r="A983">
        <v>27</v>
      </c>
      <c r="B983">
        <v>124721.485</v>
      </c>
      <c r="C983">
        <v>111436.265</v>
      </c>
      <c r="E983">
        <v>13.5</v>
      </c>
      <c r="F983">
        <v>132543.1</v>
      </c>
    </row>
    <row r="984" spans="1:6" x14ac:dyDescent="0.45">
      <c r="A984">
        <v>20.3</v>
      </c>
      <c r="B984">
        <v>108525.965</v>
      </c>
      <c r="C984">
        <v>131280.85</v>
      </c>
      <c r="E984">
        <v>14.9</v>
      </c>
      <c r="F984">
        <v>120454.01</v>
      </c>
    </row>
    <row r="985" spans="1:6" x14ac:dyDescent="0.45">
      <c r="A985">
        <v>19.8</v>
      </c>
      <c r="B985">
        <v>100526.30499999999</v>
      </c>
      <c r="C985">
        <v>139563.095</v>
      </c>
      <c r="E985">
        <v>16.100000000000001</v>
      </c>
      <c r="F985">
        <v>114584.065</v>
      </c>
    </row>
    <row r="986" spans="1:6" x14ac:dyDescent="0.45">
      <c r="A986">
        <v>25</v>
      </c>
      <c r="B986">
        <v>123441.82</v>
      </c>
      <c r="C986">
        <v>136032.16</v>
      </c>
      <c r="E986">
        <v>18.100000000000001</v>
      </c>
      <c r="F986">
        <v>127169.03</v>
      </c>
    </row>
    <row r="987" spans="1:6" x14ac:dyDescent="0.45">
      <c r="A987">
        <v>27.4</v>
      </c>
      <c r="B987">
        <v>126846.44500000001</v>
      </c>
      <c r="C987">
        <v>139752.54500000001</v>
      </c>
      <c r="E987">
        <v>19.899999999999999</v>
      </c>
      <c r="F987">
        <v>130906.89</v>
      </c>
    </row>
    <row r="988" spans="1:6" x14ac:dyDescent="0.45">
      <c r="A988">
        <v>28</v>
      </c>
      <c r="B988">
        <v>125204.785</v>
      </c>
      <c r="C988">
        <v>130466.91499999999</v>
      </c>
      <c r="E988">
        <v>16.399999999999999</v>
      </c>
      <c r="F988">
        <v>127192.315</v>
      </c>
    </row>
    <row r="989" spans="1:6" x14ac:dyDescent="0.45">
      <c r="A989">
        <v>24.2</v>
      </c>
      <c r="B989">
        <v>125514.14</v>
      </c>
      <c r="C989">
        <v>116344.565</v>
      </c>
      <c r="E989">
        <v>15.3</v>
      </c>
      <c r="F989">
        <v>131986.80499999999</v>
      </c>
    </row>
    <row r="990" spans="1:6" x14ac:dyDescent="0.45">
      <c r="A990">
        <v>16.7</v>
      </c>
      <c r="B990">
        <v>120124.30499999999</v>
      </c>
      <c r="C990">
        <v>118402.905</v>
      </c>
      <c r="E990">
        <v>16.7</v>
      </c>
      <c r="F990">
        <v>128761.605</v>
      </c>
    </row>
    <row r="991" spans="1:6" x14ac:dyDescent="0.45">
      <c r="A991">
        <v>18.600000000000001</v>
      </c>
      <c r="B991">
        <v>108773.745</v>
      </c>
      <c r="C991">
        <v>131448.995</v>
      </c>
      <c r="E991">
        <v>13.3</v>
      </c>
      <c r="F991">
        <v>111301.56</v>
      </c>
    </row>
    <row r="992" spans="1:6" x14ac:dyDescent="0.45">
      <c r="A992">
        <v>20</v>
      </c>
      <c r="B992">
        <v>105642.28</v>
      </c>
      <c r="C992">
        <v>128192.08500000001</v>
      </c>
      <c r="E992">
        <v>18.100000000000001</v>
      </c>
      <c r="F992">
        <v>104766</v>
      </c>
    </row>
    <row r="993" spans="1:6" x14ac:dyDescent="0.45">
      <c r="A993">
        <v>25</v>
      </c>
      <c r="B993">
        <v>104072.435</v>
      </c>
      <c r="C993">
        <v>118307.155</v>
      </c>
      <c r="E993">
        <v>22</v>
      </c>
      <c r="F993">
        <v>115123.54</v>
      </c>
    </row>
    <row r="994" spans="1:6" x14ac:dyDescent="0.45">
      <c r="A994">
        <v>25.6</v>
      </c>
      <c r="B994">
        <v>117437.66499999999</v>
      </c>
      <c r="C994">
        <v>116467.37</v>
      </c>
      <c r="E994">
        <v>13.9</v>
      </c>
      <c r="F994">
        <v>124033.955</v>
      </c>
    </row>
    <row r="995" spans="1:6" x14ac:dyDescent="0.45">
      <c r="A995">
        <v>25.4</v>
      </c>
      <c r="B995">
        <v>118531.5</v>
      </c>
      <c r="C995">
        <v>123583.52</v>
      </c>
      <c r="E995">
        <v>19.2</v>
      </c>
      <c r="F995">
        <v>123461.38</v>
      </c>
    </row>
    <row r="996" spans="1:6" x14ac:dyDescent="0.45">
      <c r="A996">
        <v>24.9</v>
      </c>
      <c r="B996">
        <v>126847.02</v>
      </c>
      <c r="C996">
        <v>109948.61500000001</v>
      </c>
      <c r="E996">
        <v>23.6</v>
      </c>
      <c r="F996">
        <v>119309.93</v>
      </c>
    </row>
    <row r="997" spans="1:6" x14ac:dyDescent="0.45">
      <c r="A997">
        <v>20.6</v>
      </c>
      <c r="B997">
        <v>122054.13</v>
      </c>
      <c r="C997">
        <v>107838.95</v>
      </c>
      <c r="E997">
        <v>25.6</v>
      </c>
      <c r="F997">
        <v>116611.25</v>
      </c>
    </row>
    <row r="998" spans="1:6" x14ac:dyDescent="0.45">
      <c r="A998">
        <v>24.1</v>
      </c>
      <c r="B998">
        <v>103505.19500000001</v>
      </c>
      <c r="C998">
        <v>123132.625</v>
      </c>
      <c r="E998">
        <v>30.6</v>
      </c>
      <c r="F998">
        <v>101012.29</v>
      </c>
    </row>
    <row r="999" spans="1:6" x14ac:dyDescent="0.45">
      <c r="A999">
        <v>17</v>
      </c>
      <c r="B999">
        <v>98873.535000000003</v>
      </c>
      <c r="C999">
        <v>111096.53</v>
      </c>
      <c r="E999">
        <v>19.899999999999999</v>
      </c>
      <c r="F999">
        <v>92608.24</v>
      </c>
    </row>
    <row r="1000" spans="1:6" x14ac:dyDescent="0.45">
      <c r="A1000">
        <v>18.399999999999999</v>
      </c>
      <c r="B1000">
        <v>116969.63</v>
      </c>
      <c r="C1000">
        <v>112935.03999999999</v>
      </c>
      <c r="E1000">
        <v>14.2</v>
      </c>
      <c r="F1000">
        <v>119126.485</v>
      </c>
    </row>
    <row r="1001" spans="1:6" x14ac:dyDescent="0.45">
      <c r="A1001">
        <v>20.100000000000001</v>
      </c>
      <c r="B1001">
        <v>119014.44500000001</v>
      </c>
      <c r="C1001">
        <v>117880.565</v>
      </c>
      <c r="E1001">
        <v>15.1</v>
      </c>
      <c r="F1001">
        <v>124452.94</v>
      </c>
    </row>
    <row r="1002" spans="1:6" x14ac:dyDescent="0.45">
      <c r="A1002">
        <v>18.2</v>
      </c>
      <c r="B1002">
        <v>124525.185</v>
      </c>
      <c r="C1002">
        <v>111213.15</v>
      </c>
      <c r="E1002">
        <v>24.6</v>
      </c>
      <c r="F1002">
        <v>119028.07</v>
      </c>
    </row>
    <row r="1003" spans="1:6" x14ac:dyDescent="0.45">
      <c r="A1003">
        <v>20.5</v>
      </c>
      <c r="B1003">
        <v>118192.05499999999</v>
      </c>
      <c r="C1003">
        <v>108632.355</v>
      </c>
      <c r="E1003">
        <v>18.5</v>
      </c>
      <c r="F1003">
        <v>116655.855</v>
      </c>
    </row>
    <row r="1004" spans="1:6" x14ac:dyDescent="0.45">
      <c r="A1004">
        <v>24.7</v>
      </c>
      <c r="B1004">
        <v>120421.32</v>
      </c>
      <c r="C1004">
        <v>113030.005</v>
      </c>
      <c r="E1004">
        <v>18.399999999999999</v>
      </c>
      <c r="F1004">
        <v>102847.255</v>
      </c>
    </row>
    <row r="1005" spans="1:6" x14ac:dyDescent="0.45">
      <c r="A1005">
        <v>25.7</v>
      </c>
      <c r="B1005">
        <v>106052.64</v>
      </c>
      <c r="C1005">
        <v>118208.24</v>
      </c>
      <c r="E1005">
        <v>15.4</v>
      </c>
      <c r="F1005">
        <v>100701.82</v>
      </c>
    </row>
    <row r="1006" spans="1:6" x14ac:dyDescent="0.45">
      <c r="A1006">
        <v>20.399999999999999</v>
      </c>
      <c r="B1006">
        <v>103487.28</v>
      </c>
      <c r="C1006">
        <v>119622.285</v>
      </c>
      <c r="E1006">
        <v>17.2</v>
      </c>
      <c r="F1006">
        <v>103556.74</v>
      </c>
    </row>
    <row r="1007" spans="1:6" x14ac:dyDescent="0.45">
      <c r="A1007">
        <v>22.2</v>
      </c>
      <c r="B1007">
        <v>119781.13499999999</v>
      </c>
      <c r="C1007">
        <v>123787.77</v>
      </c>
      <c r="E1007">
        <v>16.399999999999999</v>
      </c>
      <c r="F1007">
        <v>119226.42</v>
      </c>
    </row>
    <row r="1008" spans="1:6" x14ac:dyDescent="0.45">
      <c r="A1008">
        <v>17.2</v>
      </c>
      <c r="B1008">
        <v>119611.88</v>
      </c>
      <c r="C1008">
        <v>125335.57</v>
      </c>
      <c r="E1008">
        <v>22.3</v>
      </c>
      <c r="F1008">
        <v>118856.41499999999</v>
      </c>
    </row>
    <row r="1009" spans="1:6" x14ac:dyDescent="0.45">
      <c r="A1009">
        <v>17.399999999999999</v>
      </c>
      <c r="B1009">
        <v>123616.28</v>
      </c>
      <c r="C1009">
        <v>116449.31</v>
      </c>
      <c r="E1009">
        <v>20.8</v>
      </c>
      <c r="F1009">
        <v>114604.62</v>
      </c>
    </row>
    <row r="1010" spans="1:6" x14ac:dyDescent="0.45">
      <c r="A1010">
        <v>21.4</v>
      </c>
      <c r="B1010">
        <v>120693.53</v>
      </c>
      <c r="C1010">
        <v>109551.08</v>
      </c>
      <c r="E1010">
        <v>19.399999999999999</v>
      </c>
      <c r="F1010">
        <v>113134.58</v>
      </c>
    </row>
    <row r="1011" spans="1:6" x14ac:dyDescent="0.45">
      <c r="A1011">
        <v>21.6</v>
      </c>
      <c r="B1011">
        <v>118800.07</v>
      </c>
      <c r="C1011">
        <v>110432.33</v>
      </c>
      <c r="E1011">
        <v>15</v>
      </c>
      <c r="F1011">
        <v>118359.28</v>
      </c>
    </row>
    <row r="1012" spans="1:6" x14ac:dyDescent="0.45">
      <c r="A1012">
        <v>21.7</v>
      </c>
      <c r="B1012">
        <v>101945.995</v>
      </c>
      <c r="C1012">
        <v>110457.33500000001</v>
      </c>
      <c r="E1012">
        <v>23.7</v>
      </c>
      <c r="F1012">
        <v>101974.595</v>
      </c>
    </row>
    <row r="1013" spans="1:6" x14ac:dyDescent="0.45">
      <c r="A1013">
        <v>22</v>
      </c>
      <c r="B1013">
        <v>99697.62</v>
      </c>
      <c r="C1013">
        <v>96584.744999999995</v>
      </c>
      <c r="E1013">
        <v>25.3</v>
      </c>
      <c r="F1013">
        <v>97053.544999999998</v>
      </c>
    </row>
    <row r="1014" spans="1:6" x14ac:dyDescent="0.45">
      <c r="A1014">
        <v>19.600000000000001</v>
      </c>
      <c r="B1014">
        <v>121182.69500000001</v>
      </c>
      <c r="C1014">
        <v>90918.615000000005</v>
      </c>
      <c r="E1014">
        <v>18.7</v>
      </c>
      <c r="F1014">
        <v>111432.36500000001</v>
      </c>
    </row>
    <row r="1015" spans="1:6" x14ac:dyDescent="0.45">
      <c r="A1015">
        <v>17.100000000000001</v>
      </c>
      <c r="B1015">
        <v>124209.405</v>
      </c>
      <c r="C1015">
        <v>108070.27499999999</v>
      </c>
      <c r="E1015">
        <v>18.8</v>
      </c>
      <c r="F1015">
        <v>116556.425</v>
      </c>
    </row>
    <row r="1016" spans="1:6" x14ac:dyDescent="0.45">
      <c r="A1016">
        <v>19.3</v>
      </c>
      <c r="B1016">
        <v>124352.215</v>
      </c>
      <c r="C1016">
        <v>113889.41</v>
      </c>
      <c r="E1016">
        <v>25.6</v>
      </c>
      <c r="F1016">
        <v>114133.54</v>
      </c>
    </row>
    <row r="1017" spans="1:6" x14ac:dyDescent="0.45">
      <c r="A1017">
        <v>18.399999999999999</v>
      </c>
      <c r="B1017">
        <v>124392.29</v>
      </c>
      <c r="C1017">
        <v>112592.26</v>
      </c>
      <c r="E1017">
        <v>19.2</v>
      </c>
      <c r="F1017">
        <v>113957.735</v>
      </c>
    </row>
    <row r="1018" spans="1:6" x14ac:dyDescent="0.45">
      <c r="A1018">
        <v>17.399999999999999</v>
      </c>
      <c r="B1018">
        <v>127705.84</v>
      </c>
      <c r="C1018">
        <v>112806.58500000001</v>
      </c>
      <c r="E1018">
        <v>16.7</v>
      </c>
      <c r="F1018">
        <v>117048.72500000001</v>
      </c>
    </row>
    <row r="1019" spans="1:6" x14ac:dyDescent="0.45">
      <c r="A1019">
        <v>18.5</v>
      </c>
      <c r="B1019">
        <v>112336.78</v>
      </c>
      <c r="C1019">
        <v>107940.16</v>
      </c>
      <c r="E1019">
        <v>16.100000000000001</v>
      </c>
      <c r="F1019">
        <v>102037.16499999999</v>
      </c>
    </row>
    <row r="1020" spans="1:6" x14ac:dyDescent="0.45">
      <c r="A1020">
        <v>22.2</v>
      </c>
      <c r="B1020">
        <v>101618.98</v>
      </c>
      <c r="C1020">
        <v>99368.854999999996</v>
      </c>
      <c r="E1020">
        <v>17.600000000000001</v>
      </c>
      <c r="F1020">
        <v>98108.815000000002</v>
      </c>
    </row>
    <row r="1021" spans="1:6" x14ac:dyDescent="0.45">
      <c r="A1021">
        <v>17.2</v>
      </c>
      <c r="B1021">
        <v>121424.42</v>
      </c>
      <c r="C1021">
        <v>98427.53</v>
      </c>
      <c r="E1021">
        <v>28.6</v>
      </c>
      <c r="F1021">
        <v>115907.395</v>
      </c>
    </row>
    <row r="1022" spans="1:6" x14ac:dyDescent="0.45">
      <c r="A1022">
        <v>15.8</v>
      </c>
      <c r="B1022">
        <v>131916.405</v>
      </c>
      <c r="C1022">
        <v>105893.61500000001</v>
      </c>
      <c r="E1022">
        <v>30.2</v>
      </c>
      <c r="F1022">
        <v>117470.22</v>
      </c>
    </row>
    <row r="1023" spans="1:6" x14ac:dyDescent="0.45">
      <c r="A1023">
        <v>15.6</v>
      </c>
      <c r="B1023">
        <v>132170.04999999999</v>
      </c>
      <c r="C1023">
        <v>109241.565</v>
      </c>
      <c r="E1023">
        <v>30.9</v>
      </c>
      <c r="F1023">
        <v>121087.1</v>
      </c>
    </row>
    <row r="1024" spans="1:6" x14ac:dyDescent="0.45">
      <c r="A1024">
        <v>12.5</v>
      </c>
      <c r="B1024">
        <v>137080.875</v>
      </c>
      <c r="C1024">
        <v>111423.36500000001</v>
      </c>
      <c r="E1024">
        <v>25.6</v>
      </c>
      <c r="F1024">
        <v>118201.175</v>
      </c>
    </row>
    <row r="1025" spans="1:6" x14ac:dyDescent="0.45">
      <c r="A1025">
        <v>14.4</v>
      </c>
      <c r="B1025">
        <v>134317.62</v>
      </c>
      <c r="C1025">
        <v>112414.39</v>
      </c>
      <c r="E1025">
        <v>16.2</v>
      </c>
      <c r="F1025">
        <v>108412.66499999999</v>
      </c>
    </row>
    <row r="1026" spans="1:6" x14ac:dyDescent="0.45">
      <c r="A1026">
        <v>13.2</v>
      </c>
      <c r="B1026">
        <v>119938.795</v>
      </c>
      <c r="C1026">
        <v>111145.12</v>
      </c>
      <c r="E1026">
        <v>15.4</v>
      </c>
      <c r="F1026">
        <v>102195.97500000001</v>
      </c>
    </row>
    <row r="1027" spans="1:6" x14ac:dyDescent="0.45">
      <c r="A1027">
        <v>13.9</v>
      </c>
      <c r="B1027">
        <v>118751.965</v>
      </c>
      <c r="C1027">
        <v>97973.985000000001</v>
      </c>
      <c r="E1027">
        <v>16</v>
      </c>
      <c r="F1027">
        <v>100571.04</v>
      </c>
    </row>
    <row r="1028" spans="1:6" x14ac:dyDescent="0.45">
      <c r="A1028">
        <v>15.4</v>
      </c>
      <c r="B1028">
        <v>134983.95499999999</v>
      </c>
      <c r="C1028">
        <v>95624.014999999999</v>
      </c>
      <c r="E1028">
        <v>19</v>
      </c>
      <c r="F1028">
        <v>115549.435</v>
      </c>
    </row>
    <row r="1029" spans="1:6" x14ac:dyDescent="0.45">
      <c r="A1029">
        <v>17.399999999999999</v>
      </c>
      <c r="B1029">
        <v>140402.15</v>
      </c>
      <c r="C1029">
        <v>110196.61500000001</v>
      </c>
      <c r="E1029">
        <v>20.5</v>
      </c>
      <c r="F1029">
        <v>118010.31</v>
      </c>
    </row>
    <row r="1030" spans="1:6" x14ac:dyDescent="0.45">
      <c r="A1030">
        <v>17</v>
      </c>
      <c r="B1030">
        <v>141195.03</v>
      </c>
      <c r="C1030">
        <v>113459.02499999999</v>
      </c>
      <c r="E1030">
        <v>18.5</v>
      </c>
      <c r="F1030">
        <v>115813.03</v>
      </c>
    </row>
    <row r="1031" spans="1:6" x14ac:dyDescent="0.45">
      <c r="A1031">
        <v>12.8</v>
      </c>
      <c r="B1031">
        <v>141292.56</v>
      </c>
      <c r="C1031">
        <v>114402.745</v>
      </c>
      <c r="E1031">
        <v>16.8</v>
      </c>
      <c r="F1031">
        <v>117333.44500000001</v>
      </c>
    </row>
    <row r="1032" spans="1:6" x14ac:dyDescent="0.45">
      <c r="A1032">
        <v>14.1</v>
      </c>
      <c r="B1032">
        <v>137717.255</v>
      </c>
      <c r="C1032">
        <v>119350.66499999999</v>
      </c>
      <c r="E1032">
        <v>27.4</v>
      </c>
      <c r="F1032">
        <v>112633.265</v>
      </c>
    </row>
    <row r="1033" spans="1:6" x14ac:dyDescent="0.45">
      <c r="A1033">
        <v>13.4</v>
      </c>
      <c r="B1033">
        <v>122764.33</v>
      </c>
      <c r="C1033">
        <v>116793.855</v>
      </c>
      <c r="E1033">
        <v>21.4</v>
      </c>
      <c r="F1033">
        <v>100746.42</v>
      </c>
    </row>
    <row r="1034" spans="1:6" x14ac:dyDescent="0.45">
      <c r="A1034">
        <v>14.1</v>
      </c>
      <c r="B1034">
        <v>116052.80499999999</v>
      </c>
      <c r="C1034">
        <v>93859.285000000003</v>
      </c>
      <c r="E1034">
        <v>28.6</v>
      </c>
      <c r="F1034">
        <v>92182.955000000002</v>
      </c>
    </row>
    <row r="1035" spans="1:6" x14ac:dyDescent="0.45">
      <c r="A1035">
        <v>14.5</v>
      </c>
      <c r="B1035">
        <v>134829.755</v>
      </c>
      <c r="C1035">
        <v>96432.625</v>
      </c>
      <c r="E1035">
        <v>17</v>
      </c>
      <c r="F1035">
        <v>112227.65</v>
      </c>
    </row>
    <row r="1036" spans="1:6" x14ac:dyDescent="0.45">
      <c r="A1036">
        <v>15.3</v>
      </c>
      <c r="B1036">
        <v>135306.005</v>
      </c>
      <c r="C1036">
        <v>107014.075</v>
      </c>
      <c r="E1036">
        <v>16.399999999999999</v>
      </c>
      <c r="F1036">
        <v>116179.47</v>
      </c>
    </row>
    <row r="1037" spans="1:6" x14ac:dyDescent="0.45">
      <c r="A1037">
        <v>14.7</v>
      </c>
      <c r="B1037">
        <v>137305.35500000001</v>
      </c>
      <c r="C1037">
        <v>100696.565</v>
      </c>
      <c r="E1037">
        <v>18</v>
      </c>
      <c r="F1037">
        <v>116632.09</v>
      </c>
    </row>
    <row r="1038" spans="1:6" x14ac:dyDescent="0.45">
      <c r="A1038">
        <v>17.5</v>
      </c>
      <c r="B1038">
        <v>132859.30499999999</v>
      </c>
      <c r="C1038">
        <v>106387.19500000001</v>
      </c>
      <c r="E1038">
        <v>17.399999999999999</v>
      </c>
      <c r="F1038">
        <v>120470.785</v>
      </c>
    </row>
    <row r="1039" spans="1:6" x14ac:dyDescent="0.45">
      <c r="A1039">
        <v>15.8</v>
      </c>
      <c r="B1039">
        <v>132209.51500000001</v>
      </c>
      <c r="C1039">
        <v>109430.37</v>
      </c>
      <c r="E1039">
        <v>16.600000000000001</v>
      </c>
      <c r="F1039">
        <v>113451.995</v>
      </c>
    </row>
    <row r="1040" spans="1:6" x14ac:dyDescent="0.45">
      <c r="A1040">
        <v>13.5</v>
      </c>
      <c r="B1040">
        <v>120753.43</v>
      </c>
      <c r="C1040">
        <v>112506.95</v>
      </c>
      <c r="E1040">
        <v>15.8</v>
      </c>
      <c r="F1040">
        <v>101610.815</v>
      </c>
    </row>
    <row r="1041" spans="1:6" x14ac:dyDescent="0.45">
      <c r="A1041">
        <v>13.8</v>
      </c>
      <c r="B1041">
        <v>122771.53</v>
      </c>
      <c r="C1041">
        <v>100203.55</v>
      </c>
      <c r="E1041">
        <v>17.600000000000001</v>
      </c>
      <c r="F1041">
        <v>95368.164999999994</v>
      </c>
    </row>
    <row r="1042" spans="1:6" x14ac:dyDescent="0.45">
      <c r="A1042">
        <v>13.4</v>
      </c>
      <c r="B1042">
        <v>122106.95</v>
      </c>
      <c r="C1042">
        <v>94602.89</v>
      </c>
      <c r="E1042">
        <v>16.100000000000001</v>
      </c>
      <c r="F1042">
        <v>104632.79</v>
      </c>
    </row>
    <row r="1043" spans="1:6" x14ac:dyDescent="0.45">
      <c r="A1043">
        <v>15.6</v>
      </c>
      <c r="B1043">
        <v>138466.56</v>
      </c>
      <c r="C1043">
        <v>114159.595</v>
      </c>
      <c r="E1043">
        <v>15.8</v>
      </c>
      <c r="F1043">
        <v>100592.295</v>
      </c>
    </row>
    <row r="1044" spans="1:6" x14ac:dyDescent="0.45">
      <c r="A1044">
        <v>17.899999999999999</v>
      </c>
      <c r="B1044">
        <v>140904.59</v>
      </c>
      <c r="C1044">
        <v>120185.265</v>
      </c>
      <c r="E1044">
        <v>16.899999999999999</v>
      </c>
      <c r="F1044">
        <v>111738.485</v>
      </c>
    </row>
    <row r="1045" spans="1:6" x14ac:dyDescent="0.45">
      <c r="A1045">
        <v>14.3</v>
      </c>
      <c r="B1045">
        <v>140741.16500000001</v>
      </c>
      <c r="C1045">
        <v>116487.58</v>
      </c>
      <c r="E1045">
        <v>21.8</v>
      </c>
      <c r="F1045">
        <v>113539.935</v>
      </c>
    </row>
    <row r="1046" spans="1:6" x14ac:dyDescent="0.45">
      <c r="A1046">
        <v>15.1</v>
      </c>
      <c r="B1046">
        <v>138023.10999999999</v>
      </c>
      <c r="C1046">
        <v>108628.34</v>
      </c>
      <c r="E1046">
        <v>27.2</v>
      </c>
      <c r="F1046">
        <v>115156.44500000001</v>
      </c>
    </row>
    <row r="1047" spans="1:6" x14ac:dyDescent="0.45">
      <c r="A1047">
        <v>12.7</v>
      </c>
      <c r="B1047">
        <v>123162.185</v>
      </c>
      <c r="C1047">
        <v>107405.925</v>
      </c>
      <c r="E1047">
        <v>24.7</v>
      </c>
      <c r="F1047">
        <v>104194.345</v>
      </c>
    </row>
    <row r="1048" spans="1:6" x14ac:dyDescent="0.45">
      <c r="A1048">
        <v>13.5</v>
      </c>
      <c r="B1048">
        <v>119662.16499999999</v>
      </c>
      <c r="C1048">
        <v>90498.92</v>
      </c>
      <c r="E1048">
        <v>23.3</v>
      </c>
      <c r="F1048">
        <v>98774.235000000001</v>
      </c>
    </row>
    <row r="1049" spans="1:6" x14ac:dyDescent="0.45">
      <c r="A1049">
        <v>13.2</v>
      </c>
      <c r="B1049">
        <v>134435.11499999999</v>
      </c>
      <c r="C1049">
        <v>92043.13</v>
      </c>
      <c r="E1049">
        <v>33</v>
      </c>
      <c r="F1049">
        <v>125795.84</v>
      </c>
    </row>
    <row r="1050" spans="1:6" x14ac:dyDescent="0.45">
      <c r="A1050">
        <v>14.7</v>
      </c>
      <c r="B1050">
        <v>137511.315</v>
      </c>
      <c r="C1050">
        <v>113978.535</v>
      </c>
      <c r="E1050">
        <v>33.9</v>
      </c>
      <c r="F1050">
        <v>135420.82</v>
      </c>
    </row>
    <row r="1051" spans="1:6" x14ac:dyDescent="0.45">
      <c r="A1051">
        <v>15.4</v>
      </c>
      <c r="B1051">
        <v>133813.285</v>
      </c>
      <c r="C1051">
        <v>118330.625</v>
      </c>
      <c r="E1051">
        <v>31.4</v>
      </c>
      <c r="F1051">
        <v>130385.05</v>
      </c>
    </row>
    <row r="1052" spans="1:6" x14ac:dyDescent="0.45">
      <c r="A1052">
        <v>14.8</v>
      </c>
      <c r="B1052">
        <v>136740.005</v>
      </c>
      <c r="C1052">
        <v>106618.19500000001</v>
      </c>
      <c r="E1052">
        <v>21.3</v>
      </c>
      <c r="F1052">
        <v>116715.965</v>
      </c>
    </row>
    <row r="1053" spans="1:6" x14ac:dyDescent="0.45">
      <c r="A1053">
        <v>13.7</v>
      </c>
      <c r="B1053">
        <v>137582.19500000001</v>
      </c>
      <c r="C1053">
        <v>107278.83</v>
      </c>
      <c r="E1053">
        <v>26.8</v>
      </c>
      <c r="F1053">
        <v>117797.62</v>
      </c>
    </row>
    <row r="1054" spans="1:6" x14ac:dyDescent="0.45">
      <c r="A1054">
        <v>12</v>
      </c>
      <c r="B1054">
        <v>145728.26</v>
      </c>
      <c r="C1054">
        <v>113582.6</v>
      </c>
      <c r="E1054">
        <v>28.1</v>
      </c>
      <c r="F1054">
        <v>106730.21</v>
      </c>
    </row>
    <row r="1055" spans="1:6" x14ac:dyDescent="0.45">
      <c r="A1055">
        <v>14</v>
      </c>
      <c r="B1055">
        <v>144103.70499999999</v>
      </c>
      <c r="C1055">
        <v>101352.12</v>
      </c>
      <c r="E1055">
        <v>29.3</v>
      </c>
      <c r="F1055">
        <v>101256.78</v>
      </c>
    </row>
    <row r="1056" spans="1:6" x14ac:dyDescent="0.45">
      <c r="A1056">
        <v>14.1</v>
      </c>
      <c r="B1056">
        <v>141166.85</v>
      </c>
      <c r="C1056">
        <v>96240.41</v>
      </c>
      <c r="E1056">
        <v>30.8</v>
      </c>
      <c r="F1056">
        <v>128658.27</v>
      </c>
    </row>
    <row r="1057" spans="1:6" x14ac:dyDescent="0.45">
      <c r="A1057">
        <v>13.7</v>
      </c>
      <c r="B1057">
        <v>120659.15</v>
      </c>
      <c r="C1057">
        <v>110547.605</v>
      </c>
      <c r="E1057">
        <v>32.9</v>
      </c>
      <c r="F1057">
        <v>137151.495</v>
      </c>
    </row>
    <row r="1058" spans="1:6" x14ac:dyDescent="0.45">
      <c r="A1058">
        <v>16.100000000000001</v>
      </c>
      <c r="B1058">
        <v>113418.125</v>
      </c>
      <c r="C1058">
        <v>109706.42</v>
      </c>
      <c r="E1058">
        <v>32.6</v>
      </c>
      <c r="F1058">
        <v>138882.25</v>
      </c>
    </row>
    <row r="1059" spans="1:6" x14ac:dyDescent="0.45">
      <c r="A1059">
        <v>17.7</v>
      </c>
      <c r="B1059">
        <v>127367.015</v>
      </c>
      <c r="C1059">
        <v>106684.825</v>
      </c>
      <c r="E1059">
        <v>31.9</v>
      </c>
      <c r="F1059">
        <v>135162.11499999999</v>
      </c>
    </row>
    <row r="1060" spans="1:6" x14ac:dyDescent="0.45">
      <c r="A1060">
        <v>16</v>
      </c>
      <c r="B1060">
        <v>137028.04999999999</v>
      </c>
      <c r="C1060">
        <v>112586.74</v>
      </c>
      <c r="E1060">
        <v>30.7</v>
      </c>
      <c r="F1060">
        <v>133951.29</v>
      </c>
    </row>
    <row r="1061" spans="1:6" x14ac:dyDescent="0.45">
      <c r="A1061">
        <v>16.100000000000001</v>
      </c>
      <c r="B1061">
        <v>136850.14000000001</v>
      </c>
      <c r="C1061">
        <v>110031.82</v>
      </c>
      <c r="E1061">
        <v>32.5</v>
      </c>
      <c r="F1061">
        <v>121219.595</v>
      </c>
    </row>
    <row r="1062" spans="1:6" x14ac:dyDescent="0.45">
      <c r="A1062">
        <v>18.100000000000001</v>
      </c>
      <c r="B1062">
        <v>136127.125</v>
      </c>
      <c r="C1062">
        <v>100725.24</v>
      </c>
      <c r="E1062">
        <v>28.3</v>
      </c>
      <c r="F1062">
        <v>108717.875</v>
      </c>
    </row>
    <row r="1063" spans="1:6" x14ac:dyDescent="0.45">
      <c r="A1063">
        <v>18.3</v>
      </c>
      <c r="B1063">
        <v>128777.82</v>
      </c>
      <c r="C1063">
        <v>88903.065000000002</v>
      </c>
      <c r="E1063">
        <v>21.2</v>
      </c>
      <c r="F1063">
        <v>115429.005</v>
      </c>
    </row>
    <row r="1064" spans="1:6" x14ac:dyDescent="0.45">
      <c r="A1064">
        <v>11.6</v>
      </c>
      <c r="B1064">
        <v>119888.575</v>
      </c>
      <c r="C1064">
        <v>107666.30499999999</v>
      </c>
      <c r="E1064">
        <v>31</v>
      </c>
      <c r="F1064">
        <v>129798.47</v>
      </c>
    </row>
    <row r="1065" spans="1:6" x14ac:dyDescent="0.45">
      <c r="A1065">
        <v>11.4</v>
      </c>
      <c r="B1065">
        <v>120126.905</v>
      </c>
      <c r="C1065">
        <v>111718.075</v>
      </c>
      <c r="E1065">
        <v>35.799999999999997</v>
      </c>
      <c r="F1065">
        <v>151730.95000000001</v>
      </c>
    </row>
    <row r="1066" spans="1:6" x14ac:dyDescent="0.45">
      <c r="A1066">
        <v>14.3</v>
      </c>
      <c r="B1066">
        <v>138134.63500000001</v>
      </c>
      <c r="C1066">
        <v>114225.12</v>
      </c>
      <c r="E1066">
        <v>34.9</v>
      </c>
      <c r="F1066">
        <v>154632.33499999999</v>
      </c>
    </row>
    <row r="1067" spans="1:6" x14ac:dyDescent="0.45">
      <c r="A1067">
        <v>11</v>
      </c>
      <c r="B1067">
        <v>146465.69</v>
      </c>
      <c r="C1067">
        <v>135452.26</v>
      </c>
      <c r="E1067">
        <v>23.5</v>
      </c>
      <c r="F1067">
        <v>125141.9</v>
      </c>
    </row>
    <row r="1068" spans="1:6" x14ac:dyDescent="0.45">
      <c r="A1068">
        <v>12.9</v>
      </c>
      <c r="B1068">
        <v>143209.755</v>
      </c>
      <c r="C1068">
        <v>156648.405</v>
      </c>
      <c r="E1068">
        <v>16.399999999999999</v>
      </c>
      <c r="F1068">
        <v>99234.22</v>
      </c>
    </row>
    <row r="1069" spans="1:6" x14ac:dyDescent="0.45">
      <c r="A1069">
        <v>15.2</v>
      </c>
      <c r="B1069">
        <v>142341.63500000001</v>
      </c>
      <c r="C1069">
        <v>121237.47</v>
      </c>
      <c r="E1069">
        <v>17.100000000000001</v>
      </c>
      <c r="F1069">
        <v>92487.705000000002</v>
      </c>
    </row>
    <row r="1070" spans="1:6" x14ac:dyDescent="0.45">
      <c r="A1070">
        <v>15.3</v>
      </c>
      <c r="B1070">
        <v>139822.93</v>
      </c>
      <c r="C1070">
        <v>102161.11500000001</v>
      </c>
      <c r="E1070">
        <v>17.5</v>
      </c>
      <c r="F1070">
        <v>111625.98</v>
      </c>
    </row>
    <row r="1071" spans="1:6" x14ac:dyDescent="0.45">
      <c r="A1071">
        <v>13.8</v>
      </c>
      <c r="B1071">
        <v>121548.535</v>
      </c>
      <c r="C1071">
        <v>110803.765</v>
      </c>
      <c r="E1071">
        <v>22.8</v>
      </c>
      <c r="F1071">
        <v>113063.675</v>
      </c>
    </row>
    <row r="1072" spans="1:6" x14ac:dyDescent="0.45">
      <c r="A1072">
        <v>17</v>
      </c>
      <c r="B1072">
        <v>114481.28</v>
      </c>
      <c r="C1072">
        <v>114413.785</v>
      </c>
      <c r="E1072">
        <v>21.3</v>
      </c>
      <c r="F1072">
        <v>115383.13</v>
      </c>
    </row>
    <row r="1073" spans="1:6" x14ac:dyDescent="0.45">
      <c r="A1073">
        <v>14.4</v>
      </c>
      <c r="B1073">
        <v>137934.845</v>
      </c>
      <c r="C1073">
        <v>129715.465</v>
      </c>
      <c r="E1073">
        <v>21.9</v>
      </c>
      <c r="F1073">
        <v>115736.97</v>
      </c>
    </row>
    <row r="1074" spans="1:6" x14ac:dyDescent="0.45">
      <c r="A1074">
        <v>13.4</v>
      </c>
      <c r="B1074">
        <v>137301.69</v>
      </c>
      <c r="C1074">
        <v>114986.33</v>
      </c>
      <c r="E1074">
        <v>18.7</v>
      </c>
      <c r="F1074">
        <v>109568.47</v>
      </c>
    </row>
    <row r="1075" spans="1:6" x14ac:dyDescent="0.45">
      <c r="A1075">
        <v>12.8</v>
      </c>
      <c r="B1075">
        <v>140922.715</v>
      </c>
      <c r="C1075">
        <v>110025.465</v>
      </c>
      <c r="E1075">
        <v>23</v>
      </c>
      <c r="F1075">
        <v>99334.8</v>
      </c>
    </row>
    <row r="1076" spans="1:6" x14ac:dyDescent="0.45">
      <c r="A1076">
        <v>14.6</v>
      </c>
      <c r="B1076">
        <v>142671.51</v>
      </c>
      <c r="C1076">
        <v>102577.145</v>
      </c>
      <c r="E1076">
        <v>22.2</v>
      </c>
      <c r="F1076">
        <v>97715.01</v>
      </c>
    </row>
    <row r="1077" spans="1:6" x14ac:dyDescent="0.45">
      <c r="A1077">
        <v>14.6</v>
      </c>
      <c r="B1077">
        <v>145491.32999999999</v>
      </c>
      <c r="C1077">
        <v>99110.774999999994</v>
      </c>
      <c r="E1077">
        <v>20.7</v>
      </c>
      <c r="F1077">
        <v>114680.185</v>
      </c>
    </row>
    <row r="1078" spans="1:6" x14ac:dyDescent="0.45">
      <c r="A1078">
        <v>14.4</v>
      </c>
      <c r="B1078">
        <v>130907.095</v>
      </c>
      <c r="C1078">
        <v>112804.4</v>
      </c>
      <c r="E1078">
        <v>26.4</v>
      </c>
      <c r="F1078">
        <v>121945.175</v>
      </c>
    </row>
    <row r="1079" spans="1:6" x14ac:dyDescent="0.45">
      <c r="A1079">
        <v>16.600000000000001</v>
      </c>
      <c r="B1079">
        <v>120379.285</v>
      </c>
      <c r="C1079">
        <v>113485.105</v>
      </c>
      <c r="E1079">
        <v>37.6</v>
      </c>
      <c r="F1079">
        <v>146933.095</v>
      </c>
    </row>
    <row r="1080" spans="1:6" x14ac:dyDescent="0.45">
      <c r="A1080">
        <v>14.2</v>
      </c>
      <c r="B1080">
        <v>138506.45000000001</v>
      </c>
      <c r="C1080">
        <v>119907.245</v>
      </c>
      <c r="E1080">
        <v>23.1</v>
      </c>
      <c r="F1080">
        <v>129280.81</v>
      </c>
    </row>
    <row r="1081" spans="1:6" x14ac:dyDescent="0.45">
      <c r="A1081">
        <v>18.899999999999999</v>
      </c>
      <c r="B1081">
        <v>132819.535</v>
      </c>
      <c r="C1081">
        <v>111880.52499999999</v>
      </c>
      <c r="E1081">
        <v>26.4</v>
      </c>
      <c r="F1081">
        <v>120821.05499999999</v>
      </c>
    </row>
    <row r="1082" spans="1:6" x14ac:dyDescent="0.45">
      <c r="A1082">
        <v>15.3</v>
      </c>
      <c r="B1082">
        <v>130616.67</v>
      </c>
      <c r="C1082">
        <v>110277.21</v>
      </c>
      <c r="E1082">
        <v>24.6</v>
      </c>
      <c r="F1082">
        <v>110154.36</v>
      </c>
    </row>
    <row r="1083" spans="1:6" x14ac:dyDescent="0.45">
      <c r="A1083">
        <v>15.7</v>
      </c>
      <c r="B1083">
        <v>138368.4</v>
      </c>
      <c r="C1083">
        <v>104422.79</v>
      </c>
      <c r="E1083">
        <v>24.5</v>
      </c>
      <c r="F1083">
        <v>107212.84</v>
      </c>
    </row>
    <row r="1084" spans="1:6" x14ac:dyDescent="0.45">
      <c r="A1084">
        <v>14.1</v>
      </c>
      <c r="B1084">
        <v>134885.67000000001</v>
      </c>
      <c r="C1084">
        <v>124749.065</v>
      </c>
      <c r="E1084">
        <v>33</v>
      </c>
      <c r="F1084">
        <v>138949.67499999999</v>
      </c>
    </row>
    <row r="1085" spans="1:6" x14ac:dyDescent="0.45">
      <c r="A1085">
        <v>15.1</v>
      </c>
      <c r="B1085">
        <v>120382.80499999999</v>
      </c>
      <c r="C1085">
        <v>133287.58499999999</v>
      </c>
      <c r="E1085">
        <v>37.4</v>
      </c>
      <c r="F1085">
        <v>142870.39499999999</v>
      </c>
    </row>
    <row r="1086" spans="1:6" x14ac:dyDescent="0.45">
      <c r="A1086">
        <v>18.7</v>
      </c>
      <c r="B1086">
        <v>113066.245</v>
      </c>
      <c r="C1086">
        <v>119168.96000000001</v>
      </c>
      <c r="E1086">
        <v>24.5</v>
      </c>
      <c r="F1086">
        <v>114916.99</v>
      </c>
    </row>
    <row r="1087" spans="1:6" x14ac:dyDescent="0.45">
      <c r="A1087">
        <v>18.100000000000001</v>
      </c>
      <c r="B1087">
        <v>127906.24000000001</v>
      </c>
      <c r="C1087">
        <v>119702.045</v>
      </c>
      <c r="E1087">
        <v>23.7</v>
      </c>
      <c r="F1087">
        <v>114462.53</v>
      </c>
    </row>
    <row r="1088" spans="1:6" x14ac:dyDescent="0.45">
      <c r="A1088">
        <v>18.2</v>
      </c>
      <c r="B1088">
        <v>124975.11</v>
      </c>
      <c r="C1088">
        <v>140497.815</v>
      </c>
      <c r="E1088">
        <v>27.7</v>
      </c>
      <c r="F1088">
        <v>116428.79</v>
      </c>
    </row>
    <row r="1089" spans="1:6" x14ac:dyDescent="0.45">
      <c r="A1089">
        <v>15.6</v>
      </c>
      <c r="B1089">
        <v>132561.22</v>
      </c>
      <c r="C1089">
        <v>141593.54500000001</v>
      </c>
      <c r="E1089">
        <v>30.2</v>
      </c>
      <c r="F1089">
        <v>109364.01</v>
      </c>
    </row>
    <row r="1090" spans="1:6" x14ac:dyDescent="0.45">
      <c r="A1090">
        <v>21.6</v>
      </c>
      <c r="B1090">
        <v>123434.505</v>
      </c>
      <c r="C1090">
        <v>117327.495</v>
      </c>
      <c r="E1090">
        <v>19.399999999999999</v>
      </c>
      <c r="F1090">
        <v>92856.23</v>
      </c>
    </row>
    <row r="1091" spans="1:6" x14ac:dyDescent="0.45">
      <c r="A1091">
        <v>16.399999999999999</v>
      </c>
      <c r="B1091">
        <v>132569.74</v>
      </c>
      <c r="C1091">
        <v>95668.77</v>
      </c>
      <c r="E1091">
        <v>21.4</v>
      </c>
      <c r="F1091">
        <v>85094.375</v>
      </c>
    </row>
    <row r="1092" spans="1:6" x14ac:dyDescent="0.45">
      <c r="A1092">
        <v>13.6</v>
      </c>
      <c r="B1092">
        <v>121052.06</v>
      </c>
      <c r="C1092">
        <v>94786.72</v>
      </c>
      <c r="E1092">
        <v>30.5</v>
      </c>
      <c r="F1092">
        <v>98638.854999999996</v>
      </c>
    </row>
    <row r="1093" spans="1:6" x14ac:dyDescent="0.45">
      <c r="A1093">
        <v>14.8</v>
      </c>
      <c r="B1093">
        <v>119118.545</v>
      </c>
      <c r="C1093">
        <v>114085.645</v>
      </c>
      <c r="E1093">
        <v>34.5</v>
      </c>
      <c r="F1093">
        <v>128753.755</v>
      </c>
    </row>
    <row r="1094" spans="1:6" x14ac:dyDescent="0.45">
      <c r="A1094">
        <v>16</v>
      </c>
      <c r="B1094">
        <v>139203.5</v>
      </c>
      <c r="C1094">
        <v>107697.205</v>
      </c>
      <c r="E1094">
        <v>32.799999999999997</v>
      </c>
      <c r="F1094">
        <v>130699.155</v>
      </c>
    </row>
    <row r="1095" spans="1:6" x14ac:dyDescent="0.45">
      <c r="A1095">
        <v>13.4</v>
      </c>
      <c r="B1095">
        <v>138640.39000000001</v>
      </c>
      <c r="C1095">
        <v>106692.845</v>
      </c>
      <c r="E1095">
        <v>24.4</v>
      </c>
      <c r="F1095">
        <v>115572.045</v>
      </c>
    </row>
    <row r="1096" spans="1:6" x14ac:dyDescent="0.45">
      <c r="A1096">
        <v>12.7</v>
      </c>
      <c r="B1096">
        <v>141122.79500000001</v>
      </c>
      <c r="C1096">
        <v>107655.08</v>
      </c>
      <c r="E1096">
        <v>21.3</v>
      </c>
      <c r="F1096">
        <v>96358.975000000006</v>
      </c>
    </row>
    <row r="1097" spans="1:6" x14ac:dyDescent="0.45">
      <c r="A1097">
        <v>13</v>
      </c>
      <c r="B1097">
        <v>139724.02499999999</v>
      </c>
      <c r="C1097">
        <v>113910.46</v>
      </c>
      <c r="E1097">
        <v>25.7</v>
      </c>
      <c r="F1097">
        <v>95700.479999999996</v>
      </c>
    </row>
    <row r="1098" spans="1:6" x14ac:dyDescent="0.45">
      <c r="A1098">
        <v>14.4</v>
      </c>
      <c r="B1098">
        <v>139920.54500000001</v>
      </c>
      <c r="C1098">
        <v>106467.235</v>
      </c>
      <c r="E1098">
        <v>25.3</v>
      </c>
      <c r="F1098">
        <v>95959.684999999998</v>
      </c>
    </row>
    <row r="1099" spans="1:6" x14ac:dyDescent="0.45">
      <c r="A1099">
        <v>16.3</v>
      </c>
      <c r="B1099">
        <v>119573.22</v>
      </c>
      <c r="C1099">
        <v>108470.925</v>
      </c>
      <c r="E1099">
        <v>21.8</v>
      </c>
      <c r="F1099">
        <v>105277.85</v>
      </c>
    </row>
    <row r="1100" spans="1:6" x14ac:dyDescent="0.45">
      <c r="A1100">
        <v>19</v>
      </c>
      <c r="B1100">
        <v>114832.425</v>
      </c>
      <c r="C1100">
        <v>116995.065</v>
      </c>
      <c r="E1100">
        <v>21</v>
      </c>
      <c r="F1100">
        <v>106373.825</v>
      </c>
    </row>
    <row r="1101" spans="1:6" x14ac:dyDescent="0.45">
      <c r="A1101">
        <v>20.399999999999999</v>
      </c>
      <c r="B1101">
        <v>125055.69</v>
      </c>
      <c r="C1101">
        <v>110531.6</v>
      </c>
      <c r="E1101">
        <v>23.6</v>
      </c>
      <c r="F1101">
        <v>113337.685</v>
      </c>
    </row>
    <row r="1102" spans="1:6" x14ac:dyDescent="0.45">
      <c r="A1102">
        <v>16.8</v>
      </c>
      <c r="B1102">
        <v>133748.44</v>
      </c>
      <c r="C1102">
        <v>108972.30499999999</v>
      </c>
      <c r="E1102">
        <v>30.7</v>
      </c>
      <c r="F1102">
        <v>123247.735</v>
      </c>
    </row>
    <row r="1103" spans="1:6" x14ac:dyDescent="0.45">
      <c r="A1103">
        <v>20.2</v>
      </c>
      <c r="B1103">
        <v>128834.065</v>
      </c>
      <c r="C1103">
        <v>110235.33500000001</v>
      </c>
      <c r="E1103">
        <v>41.7</v>
      </c>
      <c r="F1103">
        <v>133705.845</v>
      </c>
    </row>
    <row r="1104" spans="1:6" x14ac:dyDescent="0.45">
      <c r="A1104">
        <v>15.5</v>
      </c>
      <c r="B1104">
        <v>134246.16500000001</v>
      </c>
      <c r="C1104">
        <v>109901.75999999999</v>
      </c>
      <c r="E1104">
        <v>21.8</v>
      </c>
      <c r="F1104">
        <v>107142.815</v>
      </c>
    </row>
    <row r="1105" spans="1:6" x14ac:dyDescent="0.45">
      <c r="A1105">
        <v>15</v>
      </c>
      <c r="B1105">
        <v>135273.32500000001</v>
      </c>
      <c r="C1105">
        <v>99890.25</v>
      </c>
      <c r="E1105">
        <v>21.9</v>
      </c>
      <c r="F1105">
        <v>118832.07</v>
      </c>
    </row>
    <row r="1106" spans="1:6" x14ac:dyDescent="0.45">
      <c r="A1106">
        <v>15.7</v>
      </c>
      <c r="B1106">
        <v>118621.96</v>
      </c>
      <c r="C1106">
        <v>106877.86500000001</v>
      </c>
      <c r="E1106">
        <v>22.5</v>
      </c>
      <c r="F1106">
        <v>111361.05</v>
      </c>
    </row>
    <row r="1107" spans="1:6" x14ac:dyDescent="0.45">
      <c r="A1107">
        <v>16.899999999999999</v>
      </c>
      <c r="B1107">
        <v>110986.005</v>
      </c>
      <c r="C1107">
        <v>133476.60500000001</v>
      </c>
      <c r="E1107">
        <v>25.6</v>
      </c>
      <c r="F1107">
        <v>116530.04</v>
      </c>
    </row>
    <row r="1108" spans="1:6" x14ac:dyDescent="0.45">
      <c r="A1108">
        <v>18.399999999999999</v>
      </c>
      <c r="B1108">
        <v>127275.815</v>
      </c>
      <c r="C1108">
        <v>123114.11500000001</v>
      </c>
      <c r="E1108">
        <v>34.5</v>
      </c>
      <c r="F1108">
        <v>139607.905</v>
      </c>
    </row>
    <row r="1109" spans="1:6" x14ac:dyDescent="0.45">
      <c r="A1109">
        <v>21.5</v>
      </c>
      <c r="B1109">
        <v>129542.36500000001</v>
      </c>
      <c r="C1109">
        <v>125272.27</v>
      </c>
      <c r="E1109">
        <v>30</v>
      </c>
      <c r="F1109">
        <v>132022.87</v>
      </c>
    </row>
    <row r="1110" spans="1:6" x14ac:dyDescent="0.45">
      <c r="A1110">
        <v>21</v>
      </c>
      <c r="B1110">
        <v>123307.02</v>
      </c>
      <c r="C1110">
        <v>150472.255</v>
      </c>
      <c r="E1110">
        <v>20.9</v>
      </c>
      <c r="F1110">
        <v>98977.05</v>
      </c>
    </row>
    <row r="1111" spans="1:6" x14ac:dyDescent="0.45">
      <c r="A1111">
        <v>23.3</v>
      </c>
      <c r="B1111">
        <v>117722.95</v>
      </c>
      <c r="C1111">
        <v>163682.04</v>
      </c>
      <c r="E1111">
        <v>19.5</v>
      </c>
      <c r="F1111">
        <v>92021.68</v>
      </c>
    </row>
    <row r="1112" spans="1:6" x14ac:dyDescent="0.45">
      <c r="A1112">
        <v>16.7</v>
      </c>
      <c r="B1112">
        <v>125432.605</v>
      </c>
      <c r="C1112">
        <v>146265.11499999999</v>
      </c>
      <c r="E1112">
        <v>20.9</v>
      </c>
      <c r="F1112">
        <v>109389.095</v>
      </c>
    </row>
    <row r="1113" spans="1:6" x14ac:dyDescent="0.45">
      <c r="A1113">
        <v>14.3</v>
      </c>
      <c r="B1113">
        <v>111412.995</v>
      </c>
      <c r="C1113">
        <v>138597.69</v>
      </c>
      <c r="E1113">
        <v>26.9</v>
      </c>
      <c r="F1113">
        <v>116074.03</v>
      </c>
    </row>
    <row r="1114" spans="1:6" x14ac:dyDescent="0.45">
      <c r="A1114">
        <v>17</v>
      </c>
      <c r="B1114">
        <v>109125.215</v>
      </c>
      <c r="C1114">
        <v>136528.81</v>
      </c>
      <c r="E1114">
        <v>30.3</v>
      </c>
      <c r="F1114">
        <v>129286.36500000001</v>
      </c>
    </row>
    <row r="1115" spans="1:6" x14ac:dyDescent="0.45">
      <c r="A1115">
        <v>13.6</v>
      </c>
      <c r="B1115">
        <v>130967.28</v>
      </c>
      <c r="C1115">
        <v>126073.53</v>
      </c>
      <c r="E1115">
        <v>40</v>
      </c>
      <c r="F1115">
        <v>154648.065</v>
      </c>
    </row>
    <row r="1116" spans="1:6" x14ac:dyDescent="0.45">
      <c r="A1116">
        <v>14.6</v>
      </c>
      <c r="B1116">
        <v>134720.155</v>
      </c>
      <c r="C1116">
        <v>108723.61500000001</v>
      </c>
      <c r="E1116">
        <v>40.299999999999997</v>
      </c>
      <c r="F1116">
        <v>165070.595</v>
      </c>
    </row>
    <row r="1117" spans="1:6" x14ac:dyDescent="0.45">
      <c r="A1117">
        <v>16.100000000000001</v>
      </c>
      <c r="B1117">
        <v>130650.88</v>
      </c>
      <c r="C1117">
        <v>114519.86500000001</v>
      </c>
      <c r="E1117">
        <v>24.6</v>
      </c>
      <c r="F1117">
        <v>124825.02499999999</v>
      </c>
    </row>
    <row r="1118" spans="1:6" x14ac:dyDescent="0.45">
      <c r="A1118">
        <v>14.6</v>
      </c>
      <c r="B1118">
        <v>134234.45000000001</v>
      </c>
      <c r="C1118">
        <v>117281.2</v>
      </c>
      <c r="E1118">
        <v>28.2</v>
      </c>
      <c r="F1118">
        <v>127305.2</v>
      </c>
    </row>
    <row r="1119" spans="1:6" x14ac:dyDescent="0.45">
      <c r="A1119">
        <v>17.100000000000001</v>
      </c>
      <c r="B1119">
        <v>124089.47</v>
      </c>
      <c r="C1119">
        <v>106854.935</v>
      </c>
      <c r="E1119">
        <v>23.9</v>
      </c>
      <c r="F1119">
        <v>137955.42499999999</v>
      </c>
    </row>
    <row r="1120" spans="1:6" x14ac:dyDescent="0.45">
      <c r="A1120">
        <v>17.100000000000001</v>
      </c>
      <c r="B1120">
        <v>128558.38499999999</v>
      </c>
      <c r="C1120">
        <v>101994.05499999999</v>
      </c>
      <c r="E1120">
        <v>23.6</v>
      </c>
      <c r="F1120">
        <v>128314.47</v>
      </c>
    </row>
    <row r="1121" spans="1:6" x14ac:dyDescent="0.45">
      <c r="A1121">
        <v>27.2</v>
      </c>
      <c r="B1121">
        <v>115898.54</v>
      </c>
      <c r="C1121">
        <v>103219.08</v>
      </c>
      <c r="E1121">
        <v>23.3</v>
      </c>
      <c r="F1121">
        <v>128899.765</v>
      </c>
    </row>
    <row r="1122" spans="1:6" x14ac:dyDescent="0.45">
      <c r="A1122">
        <v>22.5</v>
      </c>
      <c r="B1122">
        <v>116197.73</v>
      </c>
      <c r="C1122">
        <v>110086.7</v>
      </c>
      <c r="E1122">
        <v>26.6</v>
      </c>
      <c r="F1122">
        <v>139245.21</v>
      </c>
    </row>
    <row r="1123" spans="1:6" x14ac:dyDescent="0.45">
      <c r="A1123">
        <v>16.899999999999999</v>
      </c>
      <c r="B1123">
        <v>101300.77499999999</v>
      </c>
      <c r="C1123">
        <v>114740.52</v>
      </c>
      <c r="E1123">
        <v>28.4</v>
      </c>
      <c r="F1123">
        <v>128599.46</v>
      </c>
    </row>
    <row r="1124" spans="1:6" x14ac:dyDescent="0.45">
      <c r="A1124">
        <v>22</v>
      </c>
      <c r="B1124">
        <v>94954.16</v>
      </c>
      <c r="C1124">
        <v>112785.78</v>
      </c>
      <c r="E1124">
        <v>33.200000000000003</v>
      </c>
      <c r="F1124">
        <v>139114.58499999999</v>
      </c>
    </row>
    <row r="1125" spans="1:6" x14ac:dyDescent="0.45">
      <c r="A1125">
        <v>16.8</v>
      </c>
      <c r="B1125">
        <v>116831.43</v>
      </c>
      <c r="C1125">
        <v>111179.125</v>
      </c>
      <c r="E1125">
        <v>38.1</v>
      </c>
      <c r="F1125">
        <v>159436.69</v>
      </c>
    </row>
    <row r="1126" spans="1:6" x14ac:dyDescent="0.45">
      <c r="A1126">
        <v>15.1</v>
      </c>
      <c r="B1126">
        <v>124665.82</v>
      </c>
      <c r="C1126">
        <v>105119.48</v>
      </c>
      <c r="E1126">
        <v>33.5</v>
      </c>
      <c r="F1126">
        <v>160437.565</v>
      </c>
    </row>
    <row r="1127" spans="1:6" x14ac:dyDescent="0.45">
      <c r="A1127">
        <v>15.4</v>
      </c>
      <c r="B1127">
        <v>128612.3</v>
      </c>
      <c r="C1127">
        <v>105669.045</v>
      </c>
      <c r="E1127">
        <v>21</v>
      </c>
      <c r="F1127">
        <v>115239.57</v>
      </c>
    </row>
    <row r="1128" spans="1:6" x14ac:dyDescent="0.45">
      <c r="A1128">
        <v>14.6</v>
      </c>
      <c r="B1128">
        <v>128242.765</v>
      </c>
      <c r="C1128">
        <v>121954.38499999999</v>
      </c>
      <c r="E1128">
        <v>19.100000000000001</v>
      </c>
      <c r="F1128">
        <v>108524.18</v>
      </c>
    </row>
    <row r="1129" spans="1:6" x14ac:dyDescent="0.45">
      <c r="A1129">
        <v>22.7</v>
      </c>
      <c r="B1129">
        <v>121731.485</v>
      </c>
      <c r="C1129">
        <v>123290.83500000001</v>
      </c>
      <c r="E1129">
        <v>22.5</v>
      </c>
      <c r="F1129">
        <v>109949.21</v>
      </c>
    </row>
    <row r="1130" spans="1:6" x14ac:dyDescent="0.45">
      <c r="A1130">
        <v>24.8</v>
      </c>
      <c r="B1130">
        <v>97887.485000000001</v>
      </c>
      <c r="C1130">
        <v>123994.3</v>
      </c>
      <c r="E1130">
        <v>22.1</v>
      </c>
      <c r="F1130">
        <v>112946.34</v>
      </c>
    </row>
    <row r="1131" spans="1:6" x14ac:dyDescent="0.45">
      <c r="A1131">
        <v>23.1</v>
      </c>
      <c r="B1131">
        <v>101793.035</v>
      </c>
      <c r="C1131">
        <v>124181.405</v>
      </c>
      <c r="E1131">
        <v>28.1</v>
      </c>
      <c r="F1131">
        <v>104947.325</v>
      </c>
    </row>
    <row r="1132" spans="1:6" x14ac:dyDescent="0.45">
      <c r="A1132">
        <v>18.899999999999999</v>
      </c>
      <c r="B1132">
        <v>116042.845</v>
      </c>
      <c r="C1132">
        <v>128305.64</v>
      </c>
      <c r="E1132">
        <v>25.7</v>
      </c>
      <c r="F1132">
        <v>106065.935</v>
      </c>
    </row>
    <row r="1133" spans="1:6" x14ac:dyDescent="0.45">
      <c r="A1133">
        <v>16.600000000000001</v>
      </c>
      <c r="B1133">
        <v>123265.44</v>
      </c>
      <c r="C1133">
        <v>109147.65</v>
      </c>
      <c r="E1133">
        <v>25.7</v>
      </c>
      <c r="F1133">
        <v>126465.96</v>
      </c>
    </row>
    <row r="1134" spans="1:6" x14ac:dyDescent="0.45">
      <c r="A1134">
        <v>16.5</v>
      </c>
      <c r="B1134">
        <v>126362.045</v>
      </c>
      <c r="C1134">
        <v>104226.83</v>
      </c>
      <c r="E1134">
        <v>29.9</v>
      </c>
      <c r="F1134">
        <v>137539.72500000001</v>
      </c>
    </row>
    <row r="1135" spans="1:6" x14ac:dyDescent="0.45">
      <c r="A1135">
        <v>21.8</v>
      </c>
      <c r="B1135">
        <v>114867.16</v>
      </c>
      <c r="C1135">
        <v>107583.935</v>
      </c>
      <c r="E1135">
        <v>37.4</v>
      </c>
      <c r="F1135">
        <v>159307.315</v>
      </c>
    </row>
    <row r="1136" spans="1:6" x14ac:dyDescent="0.45">
      <c r="A1136">
        <v>17.600000000000001</v>
      </c>
      <c r="B1136">
        <v>122975.285</v>
      </c>
      <c r="C1136">
        <v>108840.18</v>
      </c>
      <c r="E1136">
        <v>27.5</v>
      </c>
      <c r="F1136">
        <v>149473.01</v>
      </c>
    </row>
    <row r="1137" spans="1:6" x14ac:dyDescent="0.45">
      <c r="A1137">
        <v>13.2</v>
      </c>
      <c r="B1137">
        <v>114184.19500000001</v>
      </c>
      <c r="C1137">
        <v>113307.595</v>
      </c>
      <c r="E1137">
        <v>24.9</v>
      </c>
      <c r="F1137">
        <v>137101.87</v>
      </c>
    </row>
    <row r="1138" spans="1:6" x14ac:dyDescent="0.45">
      <c r="A1138">
        <v>14.1</v>
      </c>
      <c r="B1138">
        <v>111289</v>
      </c>
      <c r="C1138">
        <v>113923.16</v>
      </c>
      <c r="E1138">
        <v>30.3</v>
      </c>
      <c r="F1138">
        <v>118113.8</v>
      </c>
    </row>
    <row r="1139" spans="1:6" x14ac:dyDescent="0.45">
      <c r="A1139">
        <v>17.100000000000001</v>
      </c>
      <c r="B1139">
        <v>125270.16499999999</v>
      </c>
      <c r="C1139">
        <v>110768.285</v>
      </c>
      <c r="E1139">
        <v>21.2</v>
      </c>
      <c r="F1139">
        <v>100440.29</v>
      </c>
    </row>
    <row r="1140" spans="1:6" x14ac:dyDescent="0.45">
      <c r="A1140">
        <v>25.7</v>
      </c>
      <c r="B1140">
        <v>117138.355</v>
      </c>
      <c r="C1140">
        <v>101262.655</v>
      </c>
      <c r="E1140">
        <v>23.6</v>
      </c>
      <c r="F1140">
        <v>116209.13</v>
      </c>
    </row>
    <row r="1141" spans="1:6" x14ac:dyDescent="0.45">
      <c r="A1141">
        <v>18.5</v>
      </c>
      <c r="B1141">
        <v>121605.395</v>
      </c>
      <c r="C1141">
        <v>101119.83500000001</v>
      </c>
      <c r="E1141">
        <v>29</v>
      </c>
      <c r="F1141">
        <v>124882.715</v>
      </c>
    </row>
    <row r="1142" spans="1:6" x14ac:dyDescent="0.45">
      <c r="A1142">
        <v>15.4</v>
      </c>
      <c r="B1142">
        <v>120142.43</v>
      </c>
      <c r="C1142">
        <v>116817.43</v>
      </c>
      <c r="E1142">
        <v>23.3</v>
      </c>
      <c r="F1142">
        <v>115269.5</v>
      </c>
    </row>
    <row r="1143" spans="1:6" x14ac:dyDescent="0.45">
      <c r="A1143">
        <v>16.600000000000001</v>
      </c>
      <c r="B1143">
        <v>119820.71</v>
      </c>
      <c r="C1143">
        <v>114927.205</v>
      </c>
      <c r="E1143">
        <v>24.2</v>
      </c>
      <c r="F1143">
        <v>117260.245</v>
      </c>
    </row>
    <row r="1144" spans="1:6" x14ac:dyDescent="0.45">
      <c r="A1144">
        <v>25.6</v>
      </c>
      <c r="B1144">
        <v>104191.105</v>
      </c>
      <c r="C1144">
        <v>115188.76</v>
      </c>
      <c r="E1144">
        <v>22.2</v>
      </c>
      <c r="F1144">
        <v>114736.355</v>
      </c>
    </row>
    <row r="1145" spans="1:6" x14ac:dyDescent="0.45">
      <c r="A1145">
        <v>28</v>
      </c>
      <c r="B1145">
        <v>94325.72</v>
      </c>
      <c r="C1145">
        <v>113763.83500000001</v>
      </c>
      <c r="E1145">
        <v>25.3</v>
      </c>
      <c r="F1145">
        <v>105799.935</v>
      </c>
    </row>
    <row r="1146" spans="1:6" x14ac:dyDescent="0.45">
      <c r="A1146">
        <v>17.5</v>
      </c>
      <c r="B1146">
        <v>110661.43</v>
      </c>
      <c r="C1146">
        <v>113264.23</v>
      </c>
      <c r="E1146">
        <v>24</v>
      </c>
      <c r="F1146">
        <v>105085.515</v>
      </c>
    </row>
    <row r="1147" spans="1:6" x14ac:dyDescent="0.45">
      <c r="A1147">
        <v>18.399999999999999</v>
      </c>
      <c r="B1147">
        <v>104976.21</v>
      </c>
      <c r="C1147">
        <v>98112.464999999997</v>
      </c>
      <c r="E1147">
        <v>25.4</v>
      </c>
      <c r="F1147">
        <v>113116.425</v>
      </c>
    </row>
    <row r="1148" spans="1:6" x14ac:dyDescent="0.45">
      <c r="A1148">
        <v>18.5</v>
      </c>
      <c r="B1148">
        <v>119904.48</v>
      </c>
      <c r="C1148">
        <v>107226.59</v>
      </c>
      <c r="E1148">
        <v>29.5</v>
      </c>
      <c r="F1148">
        <v>120035.38499999999</v>
      </c>
    </row>
    <row r="1149" spans="1:6" x14ac:dyDescent="0.45">
      <c r="A1149">
        <v>19.100000000000001</v>
      </c>
      <c r="B1149">
        <v>118677.495</v>
      </c>
      <c r="C1149">
        <v>105374.93</v>
      </c>
      <c r="E1149">
        <v>29.3</v>
      </c>
      <c r="F1149">
        <v>124481.41499999999</v>
      </c>
    </row>
    <row r="1150" spans="1:6" x14ac:dyDescent="0.45">
      <c r="A1150">
        <v>29.2</v>
      </c>
      <c r="B1150">
        <v>113666.485</v>
      </c>
      <c r="C1150">
        <v>101057.43</v>
      </c>
      <c r="E1150">
        <v>31</v>
      </c>
      <c r="F1150">
        <v>133607.065</v>
      </c>
    </row>
    <row r="1151" spans="1:6" x14ac:dyDescent="0.45">
      <c r="A1151">
        <v>16.8</v>
      </c>
      <c r="B1151">
        <v>101810.75</v>
      </c>
      <c r="C1151">
        <v>118307.52499999999</v>
      </c>
      <c r="E1151">
        <v>33.5</v>
      </c>
      <c r="F1151">
        <v>136328.345</v>
      </c>
    </row>
    <row r="1152" spans="1:6" x14ac:dyDescent="0.45">
      <c r="A1152">
        <v>21.4</v>
      </c>
      <c r="B1152">
        <v>96934.925000000003</v>
      </c>
      <c r="C1152">
        <v>110515.6</v>
      </c>
      <c r="E1152">
        <v>31.6</v>
      </c>
      <c r="F1152">
        <v>119226.435</v>
      </c>
    </row>
    <row r="1153" spans="1:6" x14ac:dyDescent="0.45">
      <c r="A1153">
        <v>25.9</v>
      </c>
      <c r="B1153">
        <v>116230.34</v>
      </c>
      <c r="C1153">
        <v>111462.38499999999</v>
      </c>
      <c r="E1153">
        <v>19.8</v>
      </c>
      <c r="F1153">
        <v>96305.07</v>
      </c>
    </row>
    <row r="1154" spans="1:6" x14ac:dyDescent="0.45">
      <c r="A1154">
        <v>18.2</v>
      </c>
      <c r="B1154">
        <v>117794.595</v>
      </c>
      <c r="C1154">
        <v>112948.4</v>
      </c>
      <c r="E1154">
        <v>26.5</v>
      </c>
      <c r="F1154">
        <v>117952.36500000001</v>
      </c>
    </row>
    <row r="1155" spans="1:6" x14ac:dyDescent="0.45">
      <c r="A1155">
        <v>17.399999999999999</v>
      </c>
      <c r="B1155">
        <v>122131.11500000001</v>
      </c>
      <c r="C1155">
        <v>110902.185</v>
      </c>
      <c r="E1155">
        <v>31.3</v>
      </c>
      <c r="F1155">
        <v>127894.285</v>
      </c>
    </row>
    <row r="1156" spans="1:6" x14ac:dyDescent="0.45">
      <c r="A1156">
        <v>17.5</v>
      </c>
      <c r="B1156">
        <v>122634.53</v>
      </c>
      <c r="C1156">
        <v>103616.145</v>
      </c>
      <c r="E1156">
        <v>30.9</v>
      </c>
      <c r="F1156">
        <v>123400.17</v>
      </c>
    </row>
    <row r="1157" spans="1:6" x14ac:dyDescent="0.45">
      <c r="A1157">
        <v>23.8</v>
      </c>
      <c r="B1157">
        <v>117953.88499999999</v>
      </c>
      <c r="C1157">
        <v>104770.705</v>
      </c>
      <c r="E1157">
        <v>20.5</v>
      </c>
      <c r="F1157">
        <v>117346.26</v>
      </c>
    </row>
    <row r="1158" spans="1:6" x14ac:dyDescent="0.45">
      <c r="A1158">
        <v>25.5</v>
      </c>
      <c r="B1158">
        <v>99907.32</v>
      </c>
      <c r="C1158">
        <v>121535.485</v>
      </c>
      <c r="E1158">
        <v>22.8</v>
      </c>
      <c r="F1158">
        <v>119960.33</v>
      </c>
    </row>
    <row r="1159" spans="1:6" x14ac:dyDescent="0.45">
      <c r="A1159">
        <v>19</v>
      </c>
      <c r="B1159">
        <v>96805.925000000003</v>
      </c>
      <c r="C1159">
        <v>116318.435</v>
      </c>
      <c r="E1159">
        <v>32.700000000000003</v>
      </c>
      <c r="F1159">
        <v>111096.30499999999</v>
      </c>
    </row>
    <row r="1160" spans="1:6" x14ac:dyDescent="0.45">
      <c r="A1160">
        <v>15.9</v>
      </c>
      <c r="B1160">
        <v>116817.15</v>
      </c>
      <c r="C1160">
        <v>118801.84</v>
      </c>
      <c r="E1160">
        <v>21</v>
      </c>
      <c r="F1160">
        <v>101334.2</v>
      </c>
    </row>
    <row r="1161" spans="1:6" x14ac:dyDescent="0.45">
      <c r="A1161">
        <v>19.2</v>
      </c>
      <c r="B1161">
        <v>119905.59</v>
      </c>
      <c r="C1161">
        <v>122003.33500000001</v>
      </c>
      <c r="E1161">
        <v>21.1</v>
      </c>
      <c r="F1161">
        <v>112527.285</v>
      </c>
    </row>
    <row r="1162" spans="1:6" x14ac:dyDescent="0.45">
      <c r="A1162">
        <v>21.6</v>
      </c>
      <c r="B1162">
        <v>122146.66</v>
      </c>
      <c r="C1162">
        <v>123850.86</v>
      </c>
      <c r="E1162">
        <v>27.6</v>
      </c>
      <c r="F1162">
        <v>113850.81</v>
      </c>
    </row>
    <row r="1163" spans="1:6" x14ac:dyDescent="0.45">
      <c r="A1163">
        <v>31.4</v>
      </c>
      <c r="B1163">
        <v>122464.645</v>
      </c>
      <c r="C1163">
        <v>113186.735</v>
      </c>
      <c r="E1163">
        <v>28.5</v>
      </c>
      <c r="F1163">
        <v>122717.5</v>
      </c>
    </row>
    <row r="1164" spans="1:6" x14ac:dyDescent="0.45">
      <c r="A1164">
        <v>18.899999999999999</v>
      </c>
      <c r="B1164">
        <v>121441.05</v>
      </c>
      <c r="C1164">
        <v>110416.88</v>
      </c>
      <c r="E1164">
        <v>30.5</v>
      </c>
      <c r="F1164">
        <v>128732.59</v>
      </c>
    </row>
    <row r="1165" spans="1:6" x14ac:dyDescent="0.45">
      <c r="A1165">
        <v>19.399999999999999</v>
      </c>
      <c r="B1165">
        <v>106868.5</v>
      </c>
      <c r="C1165">
        <v>119598.605</v>
      </c>
      <c r="E1165">
        <v>28.8</v>
      </c>
      <c r="F1165">
        <v>127805.485</v>
      </c>
    </row>
    <row r="1166" spans="1:6" x14ac:dyDescent="0.45">
      <c r="A1166">
        <v>33.299999999999997</v>
      </c>
      <c r="B1166">
        <v>112098.33500000001</v>
      </c>
      <c r="C1166">
        <v>123005.31</v>
      </c>
      <c r="E1166">
        <v>35.1</v>
      </c>
      <c r="F1166">
        <v>120398.88499999999</v>
      </c>
    </row>
    <row r="1167" spans="1:6" x14ac:dyDescent="0.45">
      <c r="A1167">
        <v>35</v>
      </c>
      <c r="B1167">
        <v>138681.815</v>
      </c>
      <c r="C1167">
        <v>126264.77499999999</v>
      </c>
      <c r="E1167">
        <v>22.8</v>
      </c>
      <c r="F1167">
        <v>104486.18</v>
      </c>
    </row>
    <row r="1168" spans="1:6" x14ac:dyDescent="0.45">
      <c r="A1168">
        <v>14.9</v>
      </c>
      <c r="B1168">
        <v>126617.72</v>
      </c>
      <c r="C1168">
        <v>127389.485</v>
      </c>
      <c r="E1168">
        <v>20.9</v>
      </c>
      <c r="F1168">
        <v>97542.31</v>
      </c>
    </row>
    <row r="1169" spans="1:6" x14ac:dyDescent="0.45">
      <c r="A1169">
        <v>16.8</v>
      </c>
      <c r="B1169">
        <v>118119.01</v>
      </c>
      <c r="C1169">
        <v>126934.24</v>
      </c>
      <c r="E1169">
        <v>20.5</v>
      </c>
      <c r="F1169">
        <v>112663.625</v>
      </c>
    </row>
    <row r="1170" spans="1:6" x14ac:dyDescent="0.45">
      <c r="A1170">
        <v>17</v>
      </c>
      <c r="B1170">
        <v>120308.545</v>
      </c>
      <c r="C1170">
        <v>112990.63499999999</v>
      </c>
      <c r="E1170">
        <v>21.3</v>
      </c>
      <c r="F1170">
        <v>114195.35</v>
      </c>
    </row>
    <row r="1171" spans="1:6" x14ac:dyDescent="0.45">
      <c r="A1171">
        <v>17.899999999999999</v>
      </c>
      <c r="B1171">
        <v>116011.565</v>
      </c>
      <c r="C1171">
        <v>104054.85</v>
      </c>
      <c r="E1171">
        <v>20.8</v>
      </c>
      <c r="F1171">
        <v>116045.27</v>
      </c>
    </row>
    <row r="1172" spans="1:6" x14ac:dyDescent="0.45">
      <c r="A1172">
        <v>17.399999999999999</v>
      </c>
      <c r="B1172">
        <v>104700.05499999999</v>
      </c>
      <c r="C1172">
        <v>118733.42</v>
      </c>
      <c r="E1172">
        <v>24.4</v>
      </c>
      <c r="F1172">
        <v>116284.345</v>
      </c>
    </row>
    <row r="1173" spans="1:6" x14ac:dyDescent="0.45">
      <c r="A1173">
        <v>16.3</v>
      </c>
      <c r="B1173">
        <v>102718.9</v>
      </c>
      <c r="C1173">
        <v>121766.77</v>
      </c>
      <c r="E1173">
        <v>32</v>
      </c>
      <c r="F1173">
        <v>110715.12</v>
      </c>
    </row>
    <row r="1174" spans="1:6" x14ac:dyDescent="0.45">
      <c r="A1174">
        <v>19.600000000000001</v>
      </c>
      <c r="B1174">
        <v>118666.37</v>
      </c>
      <c r="C1174">
        <v>122015.59</v>
      </c>
      <c r="E1174">
        <v>23.1</v>
      </c>
      <c r="F1174">
        <v>97262.705000000002</v>
      </c>
    </row>
    <row r="1175" spans="1:6" x14ac:dyDescent="0.45">
      <c r="A1175">
        <v>20</v>
      </c>
      <c r="B1175">
        <v>119169.17</v>
      </c>
      <c r="C1175">
        <v>119118.11</v>
      </c>
      <c r="E1175">
        <v>28</v>
      </c>
      <c r="F1175">
        <v>111617.94500000001</v>
      </c>
    </row>
    <row r="1176" spans="1:6" x14ac:dyDescent="0.45">
      <c r="A1176">
        <v>18.899999999999999</v>
      </c>
      <c r="B1176">
        <v>121067.59</v>
      </c>
      <c r="C1176">
        <v>118924.765</v>
      </c>
      <c r="E1176">
        <v>19.2</v>
      </c>
      <c r="F1176">
        <v>110794.26</v>
      </c>
    </row>
    <row r="1177" spans="1:6" x14ac:dyDescent="0.45">
      <c r="A1177">
        <v>21.9</v>
      </c>
      <c r="B1177">
        <v>113024.02</v>
      </c>
      <c r="C1177">
        <v>104949.95</v>
      </c>
      <c r="E1177">
        <v>25.1</v>
      </c>
      <c r="F1177">
        <v>111254.315</v>
      </c>
    </row>
    <row r="1178" spans="1:6" x14ac:dyDescent="0.45">
      <c r="A1178">
        <v>21.6</v>
      </c>
      <c r="B1178">
        <v>109318.355</v>
      </c>
      <c r="C1178">
        <v>106153.43</v>
      </c>
      <c r="E1178">
        <v>28.1</v>
      </c>
      <c r="F1178">
        <v>115020.505</v>
      </c>
    </row>
    <row r="1179" spans="1:6" x14ac:dyDescent="0.45">
      <c r="A1179">
        <v>23.9</v>
      </c>
      <c r="B1179">
        <v>98899.494999999995</v>
      </c>
      <c r="C1179">
        <v>130229.295</v>
      </c>
      <c r="E1179">
        <v>29.4</v>
      </c>
      <c r="F1179">
        <v>119298.325</v>
      </c>
    </row>
    <row r="1180" spans="1:6" x14ac:dyDescent="0.45">
      <c r="A1180">
        <v>31.7</v>
      </c>
      <c r="B1180">
        <v>97300.36</v>
      </c>
      <c r="C1180">
        <v>133799.655</v>
      </c>
      <c r="E1180">
        <v>24.2</v>
      </c>
      <c r="F1180">
        <v>112312.69500000001</v>
      </c>
    </row>
    <row r="1181" spans="1:6" x14ac:dyDescent="0.45">
      <c r="A1181">
        <v>21.5</v>
      </c>
      <c r="B1181">
        <v>109670</v>
      </c>
      <c r="C1181">
        <v>136301.49</v>
      </c>
      <c r="E1181">
        <v>25.4</v>
      </c>
      <c r="F1181">
        <v>98918.514999999999</v>
      </c>
    </row>
    <row r="1182" spans="1:6" x14ac:dyDescent="0.45">
      <c r="A1182">
        <v>20.8</v>
      </c>
      <c r="B1182">
        <v>111228.06</v>
      </c>
      <c r="C1182">
        <v>138857.13500000001</v>
      </c>
      <c r="E1182">
        <v>18.5</v>
      </c>
      <c r="F1182">
        <v>112488.215</v>
      </c>
    </row>
    <row r="1183" spans="1:6" x14ac:dyDescent="0.45">
      <c r="A1183">
        <v>28.3</v>
      </c>
      <c r="B1183">
        <v>112738.08</v>
      </c>
      <c r="C1183">
        <v>133869.14000000001</v>
      </c>
      <c r="E1183">
        <v>22.6</v>
      </c>
      <c r="F1183">
        <v>116809.36500000001</v>
      </c>
    </row>
    <row r="1184" spans="1:6" x14ac:dyDescent="0.45">
      <c r="A1184">
        <v>23.2</v>
      </c>
      <c r="B1184">
        <v>105445.65</v>
      </c>
      <c r="C1184">
        <v>120653.435</v>
      </c>
      <c r="E1184">
        <v>30.3</v>
      </c>
      <c r="F1184">
        <v>117744.005</v>
      </c>
    </row>
    <row r="1185" spans="1:6" x14ac:dyDescent="0.45">
      <c r="A1185">
        <v>17.3</v>
      </c>
      <c r="B1185">
        <v>105664.09</v>
      </c>
      <c r="C1185">
        <v>118086.93</v>
      </c>
      <c r="E1185">
        <v>21.8</v>
      </c>
      <c r="F1185">
        <v>116457.26</v>
      </c>
    </row>
    <row r="1186" spans="1:6" x14ac:dyDescent="0.45">
      <c r="A1186">
        <v>18.8</v>
      </c>
      <c r="B1186">
        <v>98622.865000000005</v>
      </c>
      <c r="C1186">
        <v>135437.85</v>
      </c>
      <c r="E1186">
        <v>23.3</v>
      </c>
      <c r="F1186">
        <v>97070.345000000001</v>
      </c>
    </row>
    <row r="1187" spans="1:6" x14ac:dyDescent="0.45">
      <c r="A1187">
        <v>19.3</v>
      </c>
      <c r="B1187">
        <v>93673.19</v>
      </c>
      <c r="C1187">
        <v>136149.125</v>
      </c>
      <c r="E1187">
        <v>22.4</v>
      </c>
      <c r="F1187">
        <v>99687.64</v>
      </c>
    </row>
    <row r="1188" spans="1:6" x14ac:dyDescent="0.45">
      <c r="A1188">
        <v>32.799999999999997</v>
      </c>
      <c r="B1188">
        <v>120390.11</v>
      </c>
      <c r="C1188">
        <v>137844.815</v>
      </c>
      <c r="E1188">
        <v>27.7</v>
      </c>
      <c r="F1188">
        <v>98817.03</v>
      </c>
    </row>
    <row r="1189" spans="1:6" x14ac:dyDescent="0.45">
      <c r="A1189">
        <v>36.299999999999997</v>
      </c>
      <c r="B1189">
        <v>128831.65</v>
      </c>
      <c r="C1189">
        <v>134971.77499999999</v>
      </c>
      <c r="E1189">
        <v>20.9</v>
      </c>
      <c r="F1189">
        <v>98258.25</v>
      </c>
    </row>
    <row r="1190" spans="1:6" x14ac:dyDescent="0.45">
      <c r="A1190">
        <v>19.3</v>
      </c>
      <c r="B1190">
        <v>111423.765</v>
      </c>
      <c r="C1190">
        <v>132003.44</v>
      </c>
      <c r="E1190">
        <v>19.8</v>
      </c>
      <c r="F1190">
        <v>113381.53</v>
      </c>
    </row>
    <row r="1191" spans="1:6" x14ac:dyDescent="0.45">
      <c r="A1191">
        <v>18.600000000000001</v>
      </c>
      <c r="B1191">
        <v>107072.36</v>
      </c>
      <c r="C1191">
        <v>117243.63</v>
      </c>
      <c r="E1191">
        <v>20.6</v>
      </c>
      <c r="F1191">
        <v>115974.61</v>
      </c>
    </row>
    <row r="1192" spans="1:6" x14ac:dyDescent="0.45">
      <c r="A1192">
        <v>25.5</v>
      </c>
      <c r="B1192">
        <v>113698.06</v>
      </c>
      <c r="C1192">
        <v>110669.42</v>
      </c>
      <c r="E1192">
        <v>18.7</v>
      </c>
      <c r="F1192">
        <v>117551.69500000001</v>
      </c>
    </row>
    <row r="1193" spans="1:6" x14ac:dyDescent="0.45">
      <c r="A1193">
        <v>20.9</v>
      </c>
      <c r="B1193">
        <v>90227.48</v>
      </c>
      <c r="C1193">
        <v>108133.03</v>
      </c>
      <c r="E1193">
        <v>21.2</v>
      </c>
      <c r="F1193">
        <v>115979.07</v>
      </c>
    </row>
    <row r="1194" spans="1:6" x14ac:dyDescent="0.45">
      <c r="A1194">
        <v>17.5</v>
      </c>
      <c r="B1194">
        <v>90911.085000000006</v>
      </c>
      <c r="C1194">
        <v>122760.92</v>
      </c>
      <c r="E1194">
        <v>21.6</v>
      </c>
      <c r="F1194">
        <v>105938.47500000001</v>
      </c>
    </row>
    <row r="1195" spans="1:6" x14ac:dyDescent="0.45">
      <c r="A1195">
        <v>30.2</v>
      </c>
      <c r="B1195">
        <v>109260.30499999999</v>
      </c>
      <c r="C1195">
        <v>128127.75</v>
      </c>
      <c r="E1195">
        <v>29.9</v>
      </c>
      <c r="F1195">
        <v>100571.16499999999</v>
      </c>
    </row>
    <row r="1196" spans="1:6" x14ac:dyDescent="0.45">
      <c r="A1196">
        <v>22.1</v>
      </c>
      <c r="B1196">
        <v>112863.01</v>
      </c>
      <c r="C1196">
        <v>128535.19</v>
      </c>
      <c r="E1196">
        <v>25.7</v>
      </c>
      <c r="F1196">
        <v>118702.925</v>
      </c>
    </row>
    <row r="1197" spans="1:6" x14ac:dyDescent="0.45">
      <c r="A1197">
        <v>20.6</v>
      </c>
      <c r="B1197">
        <v>114133.73</v>
      </c>
      <c r="C1197">
        <v>128153.19500000001</v>
      </c>
      <c r="E1197">
        <v>28.8</v>
      </c>
      <c r="F1197">
        <v>122423.01</v>
      </c>
    </row>
    <row r="1198" spans="1:6" x14ac:dyDescent="0.45">
      <c r="A1198">
        <v>24.1</v>
      </c>
      <c r="B1198">
        <v>110669.27</v>
      </c>
      <c r="C1198">
        <v>121097.845</v>
      </c>
      <c r="E1198">
        <v>27.3</v>
      </c>
      <c r="F1198">
        <v>121944.995</v>
      </c>
    </row>
    <row r="1199" spans="1:6" x14ac:dyDescent="0.45">
      <c r="A1199">
        <v>27.6</v>
      </c>
      <c r="B1199">
        <v>117452.27</v>
      </c>
      <c r="C1199">
        <v>116811.39</v>
      </c>
      <c r="E1199">
        <v>26.5</v>
      </c>
      <c r="F1199">
        <v>119876.63</v>
      </c>
    </row>
    <row r="1200" spans="1:6" x14ac:dyDescent="0.45">
      <c r="A1200">
        <v>35.9</v>
      </c>
      <c r="B1200">
        <v>117361.7</v>
      </c>
      <c r="C1200">
        <v>129972.91499999999</v>
      </c>
      <c r="E1200">
        <v>25.9</v>
      </c>
      <c r="F1200">
        <v>113609.76</v>
      </c>
    </row>
    <row r="1201" spans="1:6" x14ac:dyDescent="0.45">
      <c r="A1201">
        <v>30.7</v>
      </c>
      <c r="B1201">
        <v>110384.27499999999</v>
      </c>
      <c r="C1201">
        <v>137922.22</v>
      </c>
      <c r="E1201">
        <v>16.100000000000001</v>
      </c>
      <c r="F1201">
        <v>105135.30499999999</v>
      </c>
    </row>
    <row r="1202" spans="1:6" x14ac:dyDescent="0.45">
      <c r="A1202">
        <v>18</v>
      </c>
      <c r="B1202">
        <v>108761.37</v>
      </c>
      <c r="C1202">
        <v>144737.12</v>
      </c>
      <c r="E1202">
        <v>19.100000000000001</v>
      </c>
      <c r="F1202">
        <v>104123.39</v>
      </c>
    </row>
    <row r="1203" spans="1:6" x14ac:dyDescent="0.45">
      <c r="A1203">
        <v>27.6</v>
      </c>
      <c r="B1203">
        <v>111543.81</v>
      </c>
      <c r="C1203">
        <v>148609.595</v>
      </c>
      <c r="E1203">
        <v>21</v>
      </c>
      <c r="F1203">
        <v>115694.64</v>
      </c>
    </row>
    <row r="1204" spans="1:6" x14ac:dyDescent="0.45">
      <c r="A1204">
        <v>36</v>
      </c>
      <c r="B1204">
        <v>142213.66</v>
      </c>
      <c r="C1204">
        <v>144504.32999999999</v>
      </c>
      <c r="E1204">
        <v>16.600000000000001</v>
      </c>
      <c r="F1204">
        <v>121092.855</v>
      </c>
    </row>
    <row r="1205" spans="1:6" x14ac:dyDescent="0.45">
      <c r="A1205">
        <v>36</v>
      </c>
      <c r="B1205">
        <v>155060.60999999999</v>
      </c>
      <c r="C1205">
        <v>132829.29</v>
      </c>
      <c r="E1205">
        <v>19.399999999999999</v>
      </c>
      <c r="F1205">
        <v>120784.875</v>
      </c>
    </row>
    <row r="1206" spans="1:6" x14ac:dyDescent="0.45">
      <c r="A1206">
        <v>27.1</v>
      </c>
      <c r="B1206">
        <v>138793.59</v>
      </c>
      <c r="C1206">
        <v>133525.32</v>
      </c>
      <c r="E1206">
        <v>22.3</v>
      </c>
      <c r="F1206">
        <v>120448.935</v>
      </c>
    </row>
    <row r="1207" spans="1:6" x14ac:dyDescent="0.45">
      <c r="A1207">
        <v>24.6</v>
      </c>
      <c r="B1207">
        <v>111983.51</v>
      </c>
      <c r="C1207">
        <v>146856.79999999999</v>
      </c>
      <c r="E1207">
        <v>20.2</v>
      </c>
      <c r="F1207">
        <v>118324.09</v>
      </c>
    </row>
    <row r="1208" spans="1:6" x14ac:dyDescent="0.45">
      <c r="A1208">
        <v>19.899999999999999</v>
      </c>
      <c r="B1208">
        <v>89003.15</v>
      </c>
      <c r="C1208">
        <v>145807.25</v>
      </c>
      <c r="E1208">
        <v>22.8</v>
      </c>
      <c r="F1208">
        <v>107479.26</v>
      </c>
    </row>
    <row r="1209" spans="1:6" x14ac:dyDescent="0.45">
      <c r="A1209">
        <v>21</v>
      </c>
      <c r="B1209">
        <v>104844.105</v>
      </c>
      <c r="C1209">
        <v>139351.56</v>
      </c>
      <c r="E1209">
        <v>20.399999999999999</v>
      </c>
      <c r="F1209">
        <v>103662.05</v>
      </c>
    </row>
    <row r="1210" spans="1:6" x14ac:dyDescent="0.45">
      <c r="A1210">
        <v>19.5</v>
      </c>
      <c r="B1210">
        <v>111613.05</v>
      </c>
      <c r="C1210">
        <v>131023.66</v>
      </c>
      <c r="E1210">
        <v>26.9</v>
      </c>
      <c r="F1210">
        <v>117799.97</v>
      </c>
    </row>
    <row r="1211" spans="1:6" x14ac:dyDescent="0.45">
      <c r="A1211">
        <v>31.5</v>
      </c>
      <c r="B1211">
        <v>116299.39</v>
      </c>
      <c r="C1211">
        <v>132941.76999999999</v>
      </c>
      <c r="E1211">
        <v>24.6</v>
      </c>
      <c r="F1211">
        <v>117642.645</v>
      </c>
    </row>
    <row r="1212" spans="1:6" x14ac:dyDescent="0.45">
      <c r="A1212">
        <v>23.6</v>
      </c>
      <c r="B1212">
        <v>119947.59</v>
      </c>
      <c r="C1212">
        <v>135339.82</v>
      </c>
      <c r="E1212">
        <v>20.100000000000001</v>
      </c>
      <c r="F1212">
        <v>106654.955</v>
      </c>
    </row>
    <row r="1213" spans="1:6" x14ac:dyDescent="0.45">
      <c r="A1213">
        <v>25.5</v>
      </c>
      <c r="B1213">
        <v>111885.97</v>
      </c>
      <c r="C1213">
        <v>134119.14000000001</v>
      </c>
      <c r="E1213">
        <v>17.5</v>
      </c>
      <c r="F1213">
        <v>117617.51</v>
      </c>
    </row>
    <row r="1214" spans="1:6" x14ac:dyDescent="0.45">
      <c r="A1214">
        <v>18.899999999999999</v>
      </c>
      <c r="B1214">
        <v>95623.35</v>
      </c>
      <c r="C1214">
        <v>132101.85999999999</v>
      </c>
      <c r="E1214">
        <v>17.8</v>
      </c>
      <c r="F1214">
        <v>119079.465</v>
      </c>
    </row>
    <row r="1215" spans="1:6" x14ac:dyDescent="0.45">
      <c r="A1215">
        <v>17.3</v>
      </c>
      <c r="B1215">
        <v>91280.024999999994</v>
      </c>
      <c r="C1215">
        <v>111288.905</v>
      </c>
      <c r="E1215">
        <v>18.3</v>
      </c>
      <c r="F1215">
        <v>108613.38</v>
      </c>
    </row>
    <row r="1216" spans="1:6" x14ac:dyDescent="0.45">
      <c r="A1216">
        <v>20.3</v>
      </c>
      <c r="B1216">
        <v>105341.86500000001</v>
      </c>
      <c r="C1216">
        <v>111293.15</v>
      </c>
      <c r="E1216">
        <v>18</v>
      </c>
      <c r="F1216">
        <v>105277.715</v>
      </c>
    </row>
    <row r="1217" spans="1:6" x14ac:dyDescent="0.45">
      <c r="A1217">
        <v>24</v>
      </c>
      <c r="B1217">
        <v>112351.47</v>
      </c>
      <c r="C1217">
        <v>123618.42</v>
      </c>
      <c r="E1217">
        <v>19.600000000000001</v>
      </c>
      <c r="F1217">
        <v>121551.685</v>
      </c>
    </row>
    <row r="1218" spans="1:6" x14ac:dyDescent="0.45">
      <c r="A1218">
        <v>33.299999999999997</v>
      </c>
      <c r="B1218">
        <v>116690.17</v>
      </c>
      <c r="C1218">
        <v>129008.62</v>
      </c>
      <c r="E1218">
        <v>23.4</v>
      </c>
      <c r="F1218">
        <v>122642.235</v>
      </c>
    </row>
    <row r="1219" spans="1:6" x14ac:dyDescent="0.45">
      <c r="A1219">
        <v>25</v>
      </c>
      <c r="B1219">
        <v>117948.685</v>
      </c>
      <c r="C1219">
        <v>135782.54500000001</v>
      </c>
      <c r="E1219">
        <v>23.2</v>
      </c>
      <c r="F1219">
        <v>118716.595</v>
      </c>
    </row>
    <row r="1220" spans="1:6" x14ac:dyDescent="0.45">
      <c r="A1220">
        <v>20</v>
      </c>
      <c r="B1220">
        <v>111229.52</v>
      </c>
      <c r="C1220">
        <v>132940.63</v>
      </c>
      <c r="E1220">
        <v>24.4</v>
      </c>
      <c r="F1220">
        <v>117357.83500000001</v>
      </c>
    </row>
    <row r="1221" spans="1:6" x14ac:dyDescent="0.45">
      <c r="A1221">
        <v>19.399999999999999</v>
      </c>
      <c r="B1221">
        <v>95046.904999999999</v>
      </c>
      <c r="C1221">
        <v>136493.13</v>
      </c>
      <c r="E1221">
        <v>17.2</v>
      </c>
      <c r="F1221">
        <v>116870.46</v>
      </c>
    </row>
    <row r="1222" spans="1:6" x14ac:dyDescent="0.45">
      <c r="A1222">
        <v>29.8</v>
      </c>
      <c r="B1222">
        <v>100495.61500000001</v>
      </c>
      <c r="C1222">
        <v>121958.69</v>
      </c>
      <c r="E1222">
        <v>21.6</v>
      </c>
      <c r="F1222">
        <v>106892.995</v>
      </c>
    </row>
    <row r="1223" spans="1:6" x14ac:dyDescent="0.45">
      <c r="A1223">
        <v>33.1</v>
      </c>
      <c r="B1223">
        <v>131090.77499999999</v>
      </c>
      <c r="C1223">
        <v>118413.13499999999</v>
      </c>
      <c r="E1223">
        <v>21.7</v>
      </c>
      <c r="F1223">
        <v>105840.39</v>
      </c>
    </row>
    <row r="1224" spans="1:6" x14ac:dyDescent="0.45">
      <c r="A1224">
        <v>33.6</v>
      </c>
      <c r="B1224">
        <v>140167.5</v>
      </c>
      <c r="C1224">
        <v>133205.18</v>
      </c>
      <c r="E1224">
        <v>19.5</v>
      </c>
      <c r="F1224">
        <v>118254.55499999999</v>
      </c>
    </row>
    <row r="1225" spans="1:6" x14ac:dyDescent="0.45">
      <c r="A1225">
        <v>30.5</v>
      </c>
      <c r="B1225">
        <v>137291.97</v>
      </c>
      <c r="C1225">
        <v>138858.04500000001</v>
      </c>
      <c r="E1225">
        <v>17.899999999999999</v>
      </c>
      <c r="F1225">
        <v>122876.86500000001</v>
      </c>
    </row>
    <row r="1226" spans="1:6" x14ac:dyDescent="0.45">
      <c r="A1226">
        <v>23.3</v>
      </c>
      <c r="B1226">
        <v>127633.27499999999</v>
      </c>
      <c r="C1226">
        <v>140275.82999999999</v>
      </c>
      <c r="E1226">
        <v>18.399999999999999</v>
      </c>
      <c r="F1226">
        <v>122721.46</v>
      </c>
    </row>
    <row r="1227" spans="1:6" x14ac:dyDescent="0.45">
      <c r="A1227">
        <v>28.6</v>
      </c>
      <c r="B1227">
        <v>124311.33</v>
      </c>
      <c r="C1227">
        <v>137651.13500000001</v>
      </c>
      <c r="E1227">
        <v>12.8</v>
      </c>
      <c r="F1227">
        <v>128518.505</v>
      </c>
    </row>
    <row r="1228" spans="1:6" x14ac:dyDescent="0.45">
      <c r="A1228">
        <v>27.4</v>
      </c>
      <c r="B1228">
        <v>116083.295</v>
      </c>
      <c r="C1228">
        <v>135633.89000000001</v>
      </c>
      <c r="E1228">
        <v>15.1</v>
      </c>
      <c r="F1228">
        <v>133467.37</v>
      </c>
    </row>
    <row r="1229" spans="1:6" x14ac:dyDescent="0.45">
      <c r="A1229">
        <v>25.4</v>
      </c>
      <c r="B1229">
        <v>103539.02</v>
      </c>
      <c r="C1229">
        <v>119933.7</v>
      </c>
      <c r="E1229">
        <v>16.899999999999999</v>
      </c>
      <c r="F1229">
        <v>111273.755</v>
      </c>
    </row>
    <row r="1230" spans="1:6" x14ac:dyDescent="0.45">
      <c r="A1230">
        <v>27.4</v>
      </c>
      <c r="B1230">
        <v>116447.855</v>
      </c>
      <c r="C1230">
        <v>120350.215</v>
      </c>
      <c r="E1230">
        <v>16.2</v>
      </c>
      <c r="F1230">
        <v>108729.71</v>
      </c>
    </row>
    <row r="1231" spans="1:6" x14ac:dyDescent="0.45">
      <c r="A1231">
        <v>28.2</v>
      </c>
      <c r="B1231">
        <v>117931.46</v>
      </c>
      <c r="C1231">
        <v>125652.05499999999</v>
      </c>
      <c r="E1231">
        <v>15.9</v>
      </c>
      <c r="F1231">
        <v>129885.955</v>
      </c>
    </row>
    <row r="1232" spans="1:6" x14ac:dyDescent="0.45">
      <c r="A1232">
        <v>31.5</v>
      </c>
      <c r="B1232">
        <v>124370.765</v>
      </c>
      <c r="C1232">
        <v>132120.39000000001</v>
      </c>
      <c r="E1232">
        <v>14.6</v>
      </c>
      <c r="F1232">
        <v>131900.51999999999</v>
      </c>
    </row>
    <row r="1233" spans="1:6" x14ac:dyDescent="0.45">
      <c r="A1233">
        <v>32.299999999999997</v>
      </c>
      <c r="B1233">
        <v>129649.25</v>
      </c>
      <c r="C1233">
        <v>136315.38</v>
      </c>
      <c r="E1233">
        <v>14.3</v>
      </c>
      <c r="F1233">
        <v>133399.23000000001</v>
      </c>
    </row>
    <row r="1234" spans="1:6" x14ac:dyDescent="0.45">
      <c r="A1234">
        <v>23.8</v>
      </c>
      <c r="B1234">
        <v>125346.075</v>
      </c>
      <c r="C1234">
        <v>133004.73000000001</v>
      </c>
      <c r="E1234">
        <v>15</v>
      </c>
      <c r="F1234">
        <v>131757.155</v>
      </c>
    </row>
    <row r="1235" spans="1:6" x14ac:dyDescent="0.45">
      <c r="A1235">
        <v>26.4</v>
      </c>
      <c r="B1235">
        <v>108816.81</v>
      </c>
      <c r="C1235">
        <v>142555.10500000001</v>
      </c>
      <c r="E1235">
        <v>17.7</v>
      </c>
      <c r="F1235">
        <v>127353.575</v>
      </c>
    </row>
    <row r="1236" spans="1:6" x14ac:dyDescent="0.45">
      <c r="A1236">
        <v>27.1</v>
      </c>
      <c r="B1236">
        <v>102617.51</v>
      </c>
      <c r="C1236">
        <v>128554.605</v>
      </c>
      <c r="E1236">
        <v>15.5</v>
      </c>
      <c r="F1236">
        <v>119262.145</v>
      </c>
    </row>
    <row r="1237" spans="1:6" x14ac:dyDescent="0.45">
      <c r="A1237">
        <v>24.3</v>
      </c>
      <c r="B1237">
        <v>104468.9</v>
      </c>
      <c r="C1237">
        <v>121028.325</v>
      </c>
      <c r="E1237">
        <v>16.2</v>
      </c>
      <c r="F1237">
        <v>112349.26</v>
      </c>
    </row>
    <row r="1238" spans="1:6" x14ac:dyDescent="0.45">
      <c r="A1238">
        <v>32.700000000000003</v>
      </c>
      <c r="B1238">
        <v>133227.785</v>
      </c>
      <c r="C1238">
        <v>136683.4</v>
      </c>
      <c r="E1238">
        <v>16.7</v>
      </c>
      <c r="F1238">
        <v>124046.80499999999</v>
      </c>
    </row>
    <row r="1239" spans="1:6" x14ac:dyDescent="0.45">
      <c r="A1239">
        <v>33.200000000000003</v>
      </c>
      <c r="B1239">
        <v>139672.83499999999</v>
      </c>
      <c r="C1239">
        <v>141474.26500000001</v>
      </c>
      <c r="E1239">
        <v>17</v>
      </c>
      <c r="F1239">
        <v>126922.995</v>
      </c>
    </row>
    <row r="1240" spans="1:6" x14ac:dyDescent="0.45">
      <c r="A1240">
        <v>23</v>
      </c>
      <c r="B1240">
        <v>124255.97500000001</v>
      </c>
      <c r="C1240">
        <v>134681.435</v>
      </c>
      <c r="E1240">
        <v>15.3</v>
      </c>
      <c r="F1240">
        <v>129352.83</v>
      </c>
    </row>
    <row r="1241" spans="1:6" x14ac:dyDescent="0.45">
      <c r="A1241">
        <v>22.1</v>
      </c>
      <c r="B1241">
        <v>111612.075</v>
      </c>
      <c r="C1241">
        <v>128119.715</v>
      </c>
      <c r="E1241">
        <v>16.100000000000001</v>
      </c>
      <c r="F1241">
        <v>129553.94</v>
      </c>
    </row>
    <row r="1242" spans="1:6" x14ac:dyDescent="0.45">
      <c r="A1242">
        <v>30.8</v>
      </c>
      <c r="B1242">
        <v>107731.78</v>
      </c>
      <c r="C1242">
        <v>129781.155</v>
      </c>
      <c r="E1242">
        <v>14.9</v>
      </c>
      <c r="F1242">
        <v>127957.57</v>
      </c>
    </row>
    <row r="1243" spans="1:6" x14ac:dyDescent="0.45">
      <c r="A1243">
        <v>33.5</v>
      </c>
      <c r="B1243">
        <v>113593.82</v>
      </c>
      <c r="C1243">
        <v>115460.6</v>
      </c>
      <c r="E1243">
        <v>20.5</v>
      </c>
      <c r="F1243">
        <v>115384.08500000001</v>
      </c>
    </row>
    <row r="1244" spans="1:6" x14ac:dyDescent="0.45">
      <c r="A1244">
        <v>28</v>
      </c>
      <c r="B1244">
        <v>131980.98499999999</v>
      </c>
      <c r="C1244">
        <v>110816.375</v>
      </c>
      <c r="E1244">
        <v>20.7</v>
      </c>
      <c r="F1244">
        <v>106044.51</v>
      </c>
    </row>
    <row r="1245" spans="1:6" x14ac:dyDescent="0.45">
      <c r="A1245">
        <v>26.1</v>
      </c>
      <c r="B1245">
        <v>127625.36500000001</v>
      </c>
      <c r="C1245">
        <v>131067.25</v>
      </c>
      <c r="E1245">
        <v>20.5</v>
      </c>
      <c r="F1245">
        <v>119360.265</v>
      </c>
    </row>
    <row r="1246" spans="1:6" x14ac:dyDescent="0.45">
      <c r="A1246">
        <v>21.8</v>
      </c>
      <c r="B1246">
        <v>114696.37</v>
      </c>
      <c r="C1246">
        <v>131438.54999999999</v>
      </c>
      <c r="E1246">
        <v>17.899999999999999</v>
      </c>
      <c r="F1246">
        <v>123142.76</v>
      </c>
    </row>
    <row r="1247" spans="1:6" x14ac:dyDescent="0.45">
      <c r="A1247">
        <v>25.1</v>
      </c>
      <c r="B1247">
        <v>111632.83500000001</v>
      </c>
      <c r="C1247">
        <v>120747.08</v>
      </c>
      <c r="E1247">
        <v>15.1</v>
      </c>
      <c r="F1247">
        <v>127830.62</v>
      </c>
    </row>
    <row r="1248" spans="1:6" x14ac:dyDescent="0.45">
      <c r="A1248">
        <v>24.7</v>
      </c>
      <c r="B1248">
        <v>115411.41</v>
      </c>
      <c r="C1248">
        <v>127697.99</v>
      </c>
      <c r="E1248">
        <v>14.8</v>
      </c>
      <c r="F1248">
        <v>131159.94500000001</v>
      </c>
    </row>
    <row r="1249" spans="1:6" x14ac:dyDescent="0.45">
      <c r="A1249">
        <v>29.7</v>
      </c>
      <c r="B1249">
        <v>107465.98</v>
      </c>
      <c r="C1249">
        <v>126763.36500000001</v>
      </c>
      <c r="E1249">
        <v>13.3</v>
      </c>
      <c r="F1249">
        <v>135864.065</v>
      </c>
    </row>
    <row r="1250" spans="1:6" x14ac:dyDescent="0.45">
      <c r="A1250">
        <v>26.7</v>
      </c>
      <c r="B1250">
        <v>104189.1</v>
      </c>
      <c r="C1250">
        <v>107303.47500000001</v>
      </c>
      <c r="E1250">
        <v>13.6</v>
      </c>
      <c r="F1250">
        <v>123226.075</v>
      </c>
    </row>
    <row r="1251" spans="1:6" x14ac:dyDescent="0.45">
      <c r="A1251">
        <v>31.9</v>
      </c>
      <c r="B1251">
        <v>116237.22</v>
      </c>
      <c r="C1251">
        <v>113980.3</v>
      </c>
      <c r="E1251">
        <v>13.8</v>
      </c>
      <c r="F1251">
        <v>121177.58500000001</v>
      </c>
    </row>
    <row r="1252" spans="1:6" x14ac:dyDescent="0.45">
      <c r="A1252">
        <v>24.3</v>
      </c>
      <c r="B1252">
        <v>111032.97500000001</v>
      </c>
      <c r="C1252">
        <v>132704.36499999999</v>
      </c>
      <c r="E1252">
        <v>14.4</v>
      </c>
      <c r="F1252">
        <v>135385.41</v>
      </c>
    </row>
    <row r="1253" spans="1:6" x14ac:dyDescent="0.45">
      <c r="A1253">
        <v>27.2</v>
      </c>
      <c r="B1253">
        <v>109640.33</v>
      </c>
      <c r="C1253">
        <v>130964.88499999999</v>
      </c>
      <c r="E1253">
        <v>15</v>
      </c>
      <c r="F1253">
        <v>132975.13</v>
      </c>
    </row>
    <row r="1254" spans="1:6" x14ac:dyDescent="0.45">
      <c r="A1254">
        <v>17.899999999999999</v>
      </c>
      <c r="B1254">
        <v>107491.87</v>
      </c>
      <c r="C1254">
        <v>137660.94</v>
      </c>
      <c r="E1254">
        <v>19.100000000000001</v>
      </c>
      <c r="F1254">
        <v>132038.42499999999</v>
      </c>
    </row>
    <row r="1255" spans="1:6" x14ac:dyDescent="0.45">
      <c r="A1255">
        <v>26.9</v>
      </c>
      <c r="B1255">
        <v>114436.97</v>
      </c>
      <c r="C1255">
        <v>134233.345</v>
      </c>
      <c r="E1255">
        <v>17.8</v>
      </c>
      <c r="F1255">
        <v>128577.63</v>
      </c>
    </row>
    <row r="1256" spans="1:6" x14ac:dyDescent="0.45">
      <c r="A1256">
        <v>26.5</v>
      </c>
      <c r="B1256">
        <v>112816.68</v>
      </c>
      <c r="C1256">
        <v>131871.07999999999</v>
      </c>
      <c r="E1256">
        <v>13.6</v>
      </c>
      <c r="F1256">
        <v>129910.015</v>
      </c>
    </row>
    <row r="1257" spans="1:6" x14ac:dyDescent="0.45">
      <c r="A1257">
        <v>20.9</v>
      </c>
      <c r="B1257">
        <v>114522.44</v>
      </c>
      <c r="C1257">
        <v>107616.03</v>
      </c>
      <c r="E1257">
        <v>15.6</v>
      </c>
      <c r="F1257">
        <v>120232.19500000001</v>
      </c>
    </row>
    <row r="1258" spans="1:6" x14ac:dyDescent="0.45">
      <c r="A1258">
        <v>22.5</v>
      </c>
      <c r="B1258">
        <v>102528.4</v>
      </c>
      <c r="C1258">
        <v>106779.47500000001</v>
      </c>
      <c r="E1258">
        <v>15.3</v>
      </c>
      <c r="F1258">
        <v>117037.86500000001</v>
      </c>
    </row>
    <row r="1259" spans="1:6" x14ac:dyDescent="0.45">
      <c r="A1259">
        <v>21.8</v>
      </c>
      <c r="B1259">
        <v>97356.565000000002</v>
      </c>
      <c r="C1259">
        <v>121697.38</v>
      </c>
      <c r="E1259">
        <v>17.600000000000001</v>
      </c>
      <c r="F1259">
        <v>113420.985</v>
      </c>
    </row>
    <row r="1260" spans="1:6" x14ac:dyDescent="0.45">
      <c r="A1260">
        <v>24.7</v>
      </c>
      <c r="B1260">
        <v>109421.815</v>
      </c>
      <c r="C1260">
        <v>118871.215</v>
      </c>
      <c r="E1260">
        <v>16.600000000000001</v>
      </c>
      <c r="F1260">
        <v>127261.295</v>
      </c>
    </row>
    <row r="1261" spans="1:6" x14ac:dyDescent="0.45">
      <c r="A1261">
        <v>17.7</v>
      </c>
      <c r="B1261">
        <v>101548.735</v>
      </c>
      <c r="C1261">
        <v>122652.81</v>
      </c>
      <c r="E1261">
        <v>14.1</v>
      </c>
      <c r="F1261">
        <v>131574.60500000001</v>
      </c>
    </row>
    <row r="1262" spans="1:6" x14ac:dyDescent="0.45">
      <c r="A1262">
        <v>14.5</v>
      </c>
      <c r="B1262">
        <v>116795.245</v>
      </c>
      <c r="C1262">
        <v>120223.175</v>
      </c>
      <c r="E1262">
        <v>14.5</v>
      </c>
      <c r="F1262">
        <v>130544.485</v>
      </c>
    </row>
    <row r="1263" spans="1:6" x14ac:dyDescent="0.45">
      <c r="A1263">
        <v>15.6</v>
      </c>
      <c r="B1263">
        <v>126329.53</v>
      </c>
      <c r="C1263">
        <v>122222.69</v>
      </c>
      <c r="E1263">
        <v>14</v>
      </c>
      <c r="F1263">
        <v>133009.01</v>
      </c>
    </row>
    <row r="1264" spans="1:6" x14ac:dyDescent="0.45">
      <c r="A1264">
        <v>19.8</v>
      </c>
      <c r="B1264">
        <v>120144.19</v>
      </c>
      <c r="C1264">
        <v>115200.19</v>
      </c>
      <c r="E1264">
        <v>13.1</v>
      </c>
      <c r="F1264">
        <v>124351.235</v>
      </c>
    </row>
    <row r="1265" spans="1:6" x14ac:dyDescent="0.45">
      <c r="A1265">
        <v>18.100000000000001</v>
      </c>
      <c r="B1265">
        <v>104864.05</v>
      </c>
      <c r="C1265">
        <v>116999.07</v>
      </c>
      <c r="E1265">
        <v>13.1</v>
      </c>
      <c r="F1265">
        <v>120785.595</v>
      </c>
    </row>
    <row r="1266" spans="1:6" x14ac:dyDescent="0.45">
      <c r="A1266">
        <v>17.8</v>
      </c>
      <c r="B1266">
        <v>103756.535</v>
      </c>
      <c r="C1266">
        <v>130448.11500000001</v>
      </c>
      <c r="E1266">
        <v>12</v>
      </c>
      <c r="F1266">
        <v>138518.73499999999</v>
      </c>
    </row>
    <row r="1267" spans="1:6" x14ac:dyDescent="0.45">
      <c r="A1267">
        <v>20.399999999999999</v>
      </c>
      <c r="B1267">
        <v>115103.77499999999</v>
      </c>
      <c r="C1267">
        <v>131665.01500000001</v>
      </c>
      <c r="E1267">
        <v>14.5</v>
      </c>
      <c r="F1267">
        <v>143830.12</v>
      </c>
    </row>
    <row r="1268" spans="1:6" x14ac:dyDescent="0.45">
      <c r="A1268">
        <v>15.2</v>
      </c>
      <c r="B1268">
        <v>120718.64</v>
      </c>
      <c r="C1268">
        <v>121100.045</v>
      </c>
      <c r="E1268">
        <v>15.3</v>
      </c>
      <c r="F1268">
        <v>141305.88</v>
      </c>
    </row>
    <row r="1269" spans="1:6" x14ac:dyDescent="0.45">
      <c r="A1269">
        <v>15.3</v>
      </c>
      <c r="B1269">
        <v>129196.44500000001</v>
      </c>
      <c r="C1269">
        <v>118723.07</v>
      </c>
      <c r="E1269">
        <v>15.1</v>
      </c>
      <c r="F1269">
        <v>143542.01999999999</v>
      </c>
    </row>
    <row r="1270" spans="1:6" x14ac:dyDescent="0.45">
      <c r="A1270">
        <v>16.899999999999999</v>
      </c>
      <c r="B1270">
        <v>127260.05</v>
      </c>
      <c r="C1270">
        <v>120349.015</v>
      </c>
      <c r="E1270">
        <v>15</v>
      </c>
      <c r="F1270">
        <v>140296.4</v>
      </c>
    </row>
    <row r="1271" spans="1:6" x14ac:dyDescent="0.45">
      <c r="A1271">
        <v>20.5</v>
      </c>
      <c r="B1271">
        <v>123150.38499999999</v>
      </c>
      <c r="C1271">
        <v>103500.955</v>
      </c>
      <c r="E1271">
        <v>12.8</v>
      </c>
      <c r="F1271">
        <v>132165.42499999999</v>
      </c>
    </row>
    <row r="1272" spans="1:6" x14ac:dyDescent="0.45">
      <c r="A1272">
        <v>20</v>
      </c>
      <c r="B1272">
        <v>105013.07</v>
      </c>
      <c r="C1272">
        <v>105149.02</v>
      </c>
      <c r="E1272">
        <v>13.1</v>
      </c>
      <c r="F1272">
        <v>125850.58</v>
      </c>
    </row>
    <row r="1273" spans="1:6" x14ac:dyDescent="0.45">
      <c r="A1273">
        <v>14.8</v>
      </c>
      <c r="B1273">
        <v>107424.07</v>
      </c>
      <c r="C1273">
        <v>119362.235</v>
      </c>
      <c r="E1273">
        <v>12.6</v>
      </c>
      <c r="F1273">
        <v>141972.715</v>
      </c>
    </row>
    <row r="1274" spans="1:6" x14ac:dyDescent="0.45">
      <c r="A1274">
        <v>15.8</v>
      </c>
      <c r="B1274">
        <v>125858.27</v>
      </c>
      <c r="C1274">
        <v>124129.44</v>
      </c>
      <c r="E1274">
        <v>14.1</v>
      </c>
      <c r="F1274">
        <v>142842.4</v>
      </c>
    </row>
    <row r="1275" spans="1:6" x14ac:dyDescent="0.45">
      <c r="A1275">
        <v>15.9</v>
      </c>
      <c r="B1275">
        <v>126760.71</v>
      </c>
      <c r="C1275">
        <v>119715.705</v>
      </c>
      <c r="E1275">
        <v>11.2</v>
      </c>
      <c r="F1275">
        <v>148100.13</v>
      </c>
    </row>
    <row r="1276" spans="1:6" x14ac:dyDescent="0.45">
      <c r="A1276">
        <v>17.7</v>
      </c>
      <c r="B1276">
        <v>125747.735</v>
      </c>
      <c r="C1276">
        <v>108102.56</v>
      </c>
      <c r="E1276">
        <v>10.6</v>
      </c>
      <c r="F1276">
        <v>150445.47</v>
      </c>
    </row>
    <row r="1277" spans="1:6" x14ac:dyDescent="0.45">
      <c r="A1277">
        <v>16.5</v>
      </c>
      <c r="B1277">
        <v>128753.13</v>
      </c>
      <c r="C1277">
        <v>117504.77499999999</v>
      </c>
      <c r="E1277">
        <v>12.5</v>
      </c>
      <c r="F1277">
        <v>139188.48000000001</v>
      </c>
    </row>
    <row r="1278" spans="1:6" x14ac:dyDescent="0.45">
      <c r="A1278">
        <v>19.5</v>
      </c>
      <c r="B1278">
        <v>123523</v>
      </c>
      <c r="C1278">
        <v>122771.82</v>
      </c>
      <c r="E1278">
        <v>14.2</v>
      </c>
      <c r="F1278">
        <v>125394.425</v>
      </c>
    </row>
    <row r="1279" spans="1:6" x14ac:dyDescent="0.45">
      <c r="A1279">
        <v>15.6</v>
      </c>
      <c r="B1279">
        <v>109477.42</v>
      </c>
      <c r="C1279">
        <v>123692.08</v>
      </c>
      <c r="E1279">
        <v>14.7</v>
      </c>
      <c r="F1279">
        <v>124313.07</v>
      </c>
    </row>
    <row r="1280" spans="1:6" x14ac:dyDescent="0.45">
      <c r="A1280">
        <v>15.1</v>
      </c>
      <c r="B1280">
        <v>107497.03</v>
      </c>
      <c r="C1280">
        <v>115250.505</v>
      </c>
      <c r="E1280">
        <v>14.6</v>
      </c>
      <c r="F1280">
        <v>140713.255</v>
      </c>
    </row>
    <row r="1281" spans="1:6" x14ac:dyDescent="0.45">
      <c r="A1281">
        <v>16.899999999999999</v>
      </c>
      <c r="B1281">
        <v>125871.91499999999</v>
      </c>
      <c r="C1281">
        <v>101053.36500000001</v>
      </c>
      <c r="E1281">
        <v>14.3</v>
      </c>
      <c r="F1281">
        <v>135759.27499999999</v>
      </c>
    </row>
    <row r="1282" spans="1:6" x14ac:dyDescent="0.45">
      <c r="A1282">
        <v>18.2</v>
      </c>
      <c r="B1282">
        <v>127820.715</v>
      </c>
      <c r="C1282">
        <v>94744.7</v>
      </c>
      <c r="E1282">
        <v>17.100000000000001</v>
      </c>
      <c r="F1282">
        <v>128580.97500000001</v>
      </c>
    </row>
    <row r="1283" spans="1:6" x14ac:dyDescent="0.45">
      <c r="A1283">
        <v>17</v>
      </c>
      <c r="B1283">
        <v>125072.675</v>
      </c>
      <c r="C1283">
        <v>110290.12</v>
      </c>
      <c r="E1283">
        <v>18.7</v>
      </c>
      <c r="F1283">
        <v>125861.6</v>
      </c>
    </row>
    <row r="1284" spans="1:6" x14ac:dyDescent="0.45">
      <c r="A1284">
        <v>20.2</v>
      </c>
      <c r="B1284">
        <v>122910.48</v>
      </c>
      <c r="C1284">
        <v>112052.12</v>
      </c>
      <c r="E1284">
        <v>15.2</v>
      </c>
      <c r="F1284">
        <v>124242.52</v>
      </c>
    </row>
    <row r="1285" spans="1:6" x14ac:dyDescent="0.45">
      <c r="A1285">
        <v>17.8</v>
      </c>
      <c r="B1285">
        <v>123351.45</v>
      </c>
      <c r="C1285">
        <v>117533.72</v>
      </c>
      <c r="E1285">
        <v>12.9</v>
      </c>
      <c r="F1285">
        <v>119717.435</v>
      </c>
    </row>
    <row r="1286" spans="1:6" x14ac:dyDescent="0.45">
      <c r="A1286">
        <v>19.3</v>
      </c>
      <c r="B1286">
        <v>109111.61500000001</v>
      </c>
      <c r="C1286">
        <v>116690.04</v>
      </c>
      <c r="E1286">
        <v>13.9</v>
      </c>
      <c r="F1286">
        <v>114562.215</v>
      </c>
    </row>
    <row r="1287" spans="1:6" x14ac:dyDescent="0.45">
      <c r="A1287">
        <v>18.7</v>
      </c>
      <c r="B1287">
        <v>105912.16</v>
      </c>
      <c r="C1287">
        <v>109857.485</v>
      </c>
      <c r="E1287">
        <v>13.8</v>
      </c>
      <c r="F1287">
        <v>133874.47500000001</v>
      </c>
    </row>
    <row r="1288" spans="1:6" x14ac:dyDescent="0.45">
      <c r="A1288">
        <v>20.3</v>
      </c>
      <c r="B1288">
        <v>113551.03999999999</v>
      </c>
      <c r="C1288">
        <v>102032.495</v>
      </c>
      <c r="E1288">
        <v>11.5</v>
      </c>
      <c r="F1288">
        <v>140342.995</v>
      </c>
    </row>
    <row r="1289" spans="1:6" x14ac:dyDescent="0.45">
      <c r="A1289">
        <v>19.3</v>
      </c>
      <c r="B1289">
        <v>119127.205</v>
      </c>
      <c r="C1289">
        <v>102684.515</v>
      </c>
      <c r="E1289">
        <v>11.6</v>
      </c>
      <c r="F1289">
        <v>143461.125</v>
      </c>
    </row>
    <row r="1290" spans="1:6" x14ac:dyDescent="0.45">
      <c r="A1290">
        <v>17.100000000000001</v>
      </c>
      <c r="B1290">
        <v>121571.97</v>
      </c>
      <c r="C1290">
        <v>114502.07</v>
      </c>
      <c r="E1290">
        <v>11.3</v>
      </c>
      <c r="F1290">
        <v>145767.1</v>
      </c>
    </row>
    <row r="1291" spans="1:6" x14ac:dyDescent="0.45">
      <c r="A1291">
        <v>18.5</v>
      </c>
      <c r="B1291">
        <v>124010.03</v>
      </c>
      <c r="C1291">
        <v>114108.545</v>
      </c>
      <c r="E1291">
        <v>13.9</v>
      </c>
      <c r="F1291">
        <v>140542.95000000001</v>
      </c>
    </row>
    <row r="1292" spans="1:6" x14ac:dyDescent="0.45">
      <c r="A1292">
        <v>18</v>
      </c>
      <c r="B1292">
        <v>123130.6</v>
      </c>
      <c r="C1292">
        <v>114281.61500000001</v>
      </c>
      <c r="E1292">
        <v>15.5</v>
      </c>
      <c r="F1292">
        <v>124491.53</v>
      </c>
    </row>
    <row r="1293" spans="1:6" x14ac:dyDescent="0.45">
      <c r="A1293">
        <v>17.8</v>
      </c>
      <c r="B1293">
        <v>104643.675</v>
      </c>
      <c r="C1293">
        <v>115442.655</v>
      </c>
      <c r="E1293">
        <v>13.8</v>
      </c>
      <c r="F1293">
        <v>119464.315</v>
      </c>
    </row>
    <row r="1294" spans="1:6" x14ac:dyDescent="0.45">
      <c r="A1294">
        <v>15.3</v>
      </c>
      <c r="B1294">
        <v>110029.55</v>
      </c>
      <c r="C1294">
        <v>109130.77</v>
      </c>
      <c r="E1294">
        <v>12.6</v>
      </c>
      <c r="F1294">
        <v>137446.75</v>
      </c>
    </row>
    <row r="1295" spans="1:6" x14ac:dyDescent="0.45">
      <c r="A1295">
        <v>14.8</v>
      </c>
      <c r="B1295">
        <v>130516.1</v>
      </c>
      <c r="C1295">
        <v>96698.285000000003</v>
      </c>
      <c r="E1295">
        <v>17.5</v>
      </c>
      <c r="F1295">
        <v>131367.09</v>
      </c>
    </row>
    <row r="1296" spans="1:6" x14ac:dyDescent="0.45">
      <c r="A1296">
        <v>13.1</v>
      </c>
      <c r="B1296">
        <v>132762.38</v>
      </c>
      <c r="C1296">
        <v>102830.55499999999</v>
      </c>
      <c r="E1296">
        <v>15.2</v>
      </c>
      <c r="F1296">
        <v>132856.72</v>
      </c>
    </row>
    <row r="1297" spans="1:6" x14ac:dyDescent="0.45">
      <c r="A1297">
        <v>13</v>
      </c>
      <c r="B1297">
        <v>139030.79500000001</v>
      </c>
      <c r="C1297">
        <v>112634.63499999999</v>
      </c>
      <c r="E1297">
        <v>17.600000000000001</v>
      </c>
      <c r="F1297">
        <v>133778.44500000001</v>
      </c>
    </row>
    <row r="1298" spans="1:6" x14ac:dyDescent="0.45">
      <c r="A1298">
        <v>13.9</v>
      </c>
      <c r="B1298">
        <v>140202.73499999999</v>
      </c>
      <c r="C1298">
        <v>111887.405</v>
      </c>
      <c r="E1298">
        <v>12.1</v>
      </c>
      <c r="F1298">
        <v>135728.405</v>
      </c>
    </row>
    <row r="1299" spans="1:6" x14ac:dyDescent="0.45">
      <c r="A1299">
        <v>14.7</v>
      </c>
      <c r="B1299">
        <v>136856.79999999999</v>
      </c>
      <c r="C1299">
        <v>117375.73</v>
      </c>
      <c r="E1299">
        <v>14</v>
      </c>
      <c r="F1299">
        <v>125928.62</v>
      </c>
    </row>
    <row r="1300" spans="1:6" x14ac:dyDescent="0.45">
      <c r="A1300">
        <v>14.3</v>
      </c>
      <c r="B1300">
        <v>122161.405</v>
      </c>
      <c r="C1300">
        <v>121752.875</v>
      </c>
      <c r="E1300">
        <v>14.8</v>
      </c>
      <c r="F1300">
        <v>114186.8</v>
      </c>
    </row>
    <row r="1301" spans="1:6" x14ac:dyDescent="0.45">
      <c r="A1301">
        <v>15.8</v>
      </c>
      <c r="B1301">
        <v>118953.95</v>
      </c>
      <c r="C1301">
        <v>130510.905</v>
      </c>
      <c r="E1301">
        <v>15.4</v>
      </c>
      <c r="F1301">
        <v>134664.655</v>
      </c>
    </row>
    <row r="1302" spans="1:6" x14ac:dyDescent="0.45">
      <c r="A1302">
        <v>17.5</v>
      </c>
      <c r="B1302">
        <v>132877.45000000001</v>
      </c>
      <c r="C1302">
        <v>105806.825</v>
      </c>
      <c r="E1302">
        <v>15.6</v>
      </c>
      <c r="F1302">
        <v>132967.19</v>
      </c>
    </row>
    <row r="1303" spans="1:6" x14ac:dyDescent="0.45">
      <c r="A1303">
        <v>13.9</v>
      </c>
      <c r="B1303">
        <v>133274.53</v>
      </c>
      <c r="C1303">
        <v>96867.014999999999</v>
      </c>
      <c r="E1303">
        <v>15.7</v>
      </c>
      <c r="F1303">
        <v>135308.29500000001</v>
      </c>
    </row>
    <row r="1304" spans="1:6" x14ac:dyDescent="0.45">
      <c r="A1304">
        <v>14.3</v>
      </c>
      <c r="B1304">
        <v>136116.12</v>
      </c>
      <c r="C1304">
        <v>107279.84</v>
      </c>
      <c r="E1304">
        <v>15.1</v>
      </c>
      <c r="F1304">
        <v>137634.125</v>
      </c>
    </row>
    <row r="1305" spans="1:6" x14ac:dyDescent="0.45">
      <c r="A1305">
        <v>15</v>
      </c>
      <c r="B1305">
        <v>139511.78</v>
      </c>
      <c r="C1305">
        <v>96817</v>
      </c>
      <c r="E1305">
        <v>19.5</v>
      </c>
      <c r="F1305">
        <v>130119.5</v>
      </c>
    </row>
    <row r="1306" spans="1:6" x14ac:dyDescent="0.45">
      <c r="A1306">
        <v>15</v>
      </c>
      <c r="B1306">
        <v>130994.54</v>
      </c>
      <c r="C1306">
        <v>104381.38</v>
      </c>
      <c r="E1306">
        <v>18.600000000000001</v>
      </c>
      <c r="F1306">
        <v>116942.94</v>
      </c>
    </row>
    <row r="1307" spans="1:6" x14ac:dyDescent="0.45">
      <c r="A1307">
        <v>15.8</v>
      </c>
      <c r="B1307">
        <v>120698.91499999999</v>
      </c>
      <c r="C1307">
        <v>115132.64</v>
      </c>
      <c r="E1307">
        <v>14.6</v>
      </c>
      <c r="F1307">
        <v>111555</v>
      </c>
    </row>
    <row r="1308" spans="1:6" x14ac:dyDescent="0.45">
      <c r="A1308">
        <v>15.5</v>
      </c>
      <c r="B1308">
        <v>113374.465</v>
      </c>
      <c r="C1308">
        <v>113954.78</v>
      </c>
      <c r="E1308">
        <v>12.6</v>
      </c>
      <c r="F1308">
        <v>135422.13500000001</v>
      </c>
    </row>
    <row r="1309" spans="1:6" x14ac:dyDescent="0.45">
      <c r="A1309">
        <v>15.9</v>
      </c>
      <c r="B1309">
        <v>117691.685</v>
      </c>
      <c r="C1309">
        <v>108924.79</v>
      </c>
      <c r="E1309">
        <v>16.2</v>
      </c>
      <c r="F1309">
        <v>129519.995</v>
      </c>
    </row>
    <row r="1310" spans="1:6" x14ac:dyDescent="0.45">
      <c r="A1310">
        <v>15.1</v>
      </c>
      <c r="B1310">
        <v>135184.95000000001</v>
      </c>
      <c r="C1310">
        <v>101550.045</v>
      </c>
      <c r="E1310">
        <v>14.8</v>
      </c>
      <c r="F1310">
        <v>134004.96</v>
      </c>
    </row>
    <row r="1311" spans="1:6" x14ac:dyDescent="0.45">
      <c r="A1311">
        <v>17.399999999999999</v>
      </c>
      <c r="B1311">
        <v>136253.42000000001</v>
      </c>
      <c r="C1311">
        <v>106758.95</v>
      </c>
      <c r="E1311">
        <v>16.100000000000001</v>
      </c>
      <c r="F1311">
        <v>129025</v>
      </c>
    </row>
    <row r="1312" spans="1:6" x14ac:dyDescent="0.45">
      <c r="A1312">
        <v>19</v>
      </c>
      <c r="B1312">
        <v>135303.255</v>
      </c>
      <c r="C1312">
        <v>104303.46</v>
      </c>
      <c r="E1312">
        <v>18.399999999999999</v>
      </c>
      <c r="F1312">
        <v>129740.315</v>
      </c>
    </row>
    <row r="1313" spans="1:6" x14ac:dyDescent="0.45">
      <c r="A1313">
        <v>17.100000000000001</v>
      </c>
      <c r="B1313">
        <v>135269.63500000001</v>
      </c>
      <c r="C1313">
        <v>112573.54</v>
      </c>
      <c r="E1313">
        <v>15.3</v>
      </c>
      <c r="F1313">
        <v>116238.175</v>
      </c>
    </row>
    <row r="1314" spans="1:6" x14ac:dyDescent="0.45">
      <c r="A1314">
        <v>15.5</v>
      </c>
      <c r="B1314">
        <v>121178.68</v>
      </c>
      <c r="C1314">
        <v>109828.93</v>
      </c>
      <c r="E1314">
        <v>17.600000000000001</v>
      </c>
      <c r="F1314">
        <v>104912.38</v>
      </c>
    </row>
    <row r="1315" spans="1:6" x14ac:dyDescent="0.45">
      <c r="A1315">
        <v>16.3</v>
      </c>
      <c r="B1315">
        <v>116112.74</v>
      </c>
      <c r="C1315">
        <v>110954.755</v>
      </c>
      <c r="E1315">
        <v>13.8</v>
      </c>
      <c r="F1315">
        <v>127198.78</v>
      </c>
    </row>
    <row r="1316" spans="1:6" x14ac:dyDescent="0.45">
      <c r="A1316">
        <v>16.100000000000001</v>
      </c>
      <c r="B1316">
        <v>134925.74</v>
      </c>
      <c r="C1316">
        <v>97646.12</v>
      </c>
      <c r="E1316">
        <v>14.8</v>
      </c>
      <c r="F1316">
        <v>131851.01500000001</v>
      </c>
    </row>
    <row r="1317" spans="1:6" x14ac:dyDescent="0.45">
      <c r="A1317">
        <v>15.8</v>
      </c>
      <c r="B1317">
        <v>131996.97</v>
      </c>
      <c r="C1317">
        <v>96742.49</v>
      </c>
      <c r="E1317">
        <v>16</v>
      </c>
      <c r="F1317">
        <v>131939.5</v>
      </c>
    </row>
    <row r="1318" spans="1:6" x14ac:dyDescent="0.45">
      <c r="A1318">
        <v>13.5</v>
      </c>
      <c r="B1318">
        <v>139814.29999999999</v>
      </c>
      <c r="C1318">
        <v>109148.25</v>
      </c>
      <c r="E1318">
        <v>15.4</v>
      </c>
      <c r="F1318">
        <v>135670.99</v>
      </c>
    </row>
    <row r="1319" spans="1:6" x14ac:dyDescent="0.45">
      <c r="A1319">
        <v>14.1</v>
      </c>
      <c r="B1319">
        <v>140348.57</v>
      </c>
      <c r="C1319">
        <v>112033.87</v>
      </c>
      <c r="E1319">
        <v>20</v>
      </c>
      <c r="F1319">
        <v>121875.355</v>
      </c>
    </row>
    <row r="1320" spans="1:6" x14ac:dyDescent="0.45">
      <c r="A1320">
        <v>14.9</v>
      </c>
      <c r="B1320">
        <v>132029.57500000001</v>
      </c>
      <c r="C1320">
        <v>119736.125</v>
      </c>
      <c r="E1320">
        <v>14.7</v>
      </c>
      <c r="F1320">
        <v>119988.735</v>
      </c>
    </row>
    <row r="1321" spans="1:6" x14ac:dyDescent="0.45">
      <c r="A1321">
        <v>12.3</v>
      </c>
      <c r="B1321">
        <v>122393.325</v>
      </c>
      <c r="C1321">
        <v>131312</v>
      </c>
      <c r="E1321">
        <v>14.8</v>
      </c>
      <c r="F1321">
        <v>115231.85</v>
      </c>
    </row>
    <row r="1322" spans="1:6" x14ac:dyDescent="0.45">
      <c r="A1322">
        <v>14.3</v>
      </c>
      <c r="B1322">
        <v>118103.86500000001</v>
      </c>
      <c r="C1322">
        <v>109049.36500000001</v>
      </c>
      <c r="E1322">
        <v>14.9</v>
      </c>
      <c r="F1322">
        <v>127541.57</v>
      </c>
    </row>
    <row r="1323" spans="1:6" x14ac:dyDescent="0.45">
      <c r="A1323">
        <v>12.6</v>
      </c>
      <c r="B1323">
        <v>138040.38</v>
      </c>
      <c r="C1323">
        <v>97245.764999999999</v>
      </c>
      <c r="E1323">
        <v>16.7</v>
      </c>
      <c r="F1323">
        <v>121073.45</v>
      </c>
    </row>
    <row r="1324" spans="1:6" x14ac:dyDescent="0.45">
      <c r="A1324">
        <v>12.1</v>
      </c>
      <c r="B1324">
        <v>144526.63</v>
      </c>
      <c r="C1324">
        <v>96778.25</v>
      </c>
      <c r="E1324">
        <v>18.399999999999999</v>
      </c>
      <c r="F1324">
        <v>122602.11500000001</v>
      </c>
    </row>
    <row r="1325" spans="1:6" x14ac:dyDescent="0.45">
      <c r="A1325">
        <v>14.1</v>
      </c>
      <c r="B1325">
        <v>141351.89499999999</v>
      </c>
      <c r="C1325">
        <v>113899.3</v>
      </c>
      <c r="E1325">
        <v>14.7</v>
      </c>
      <c r="F1325">
        <v>131137.065</v>
      </c>
    </row>
    <row r="1326" spans="1:6" x14ac:dyDescent="0.45">
      <c r="A1326">
        <v>13.7</v>
      </c>
      <c r="B1326">
        <v>138124.06</v>
      </c>
      <c r="C1326">
        <v>107629.16</v>
      </c>
      <c r="E1326">
        <v>15.9</v>
      </c>
      <c r="F1326">
        <v>125189.54</v>
      </c>
    </row>
    <row r="1327" spans="1:6" x14ac:dyDescent="0.45">
      <c r="A1327">
        <v>14.5</v>
      </c>
      <c r="B1327">
        <v>136121.83499999999</v>
      </c>
      <c r="C1327">
        <v>108417.69500000001</v>
      </c>
      <c r="E1327">
        <v>13.8</v>
      </c>
      <c r="F1327">
        <v>116571.26</v>
      </c>
    </row>
    <row r="1328" spans="1:6" x14ac:dyDescent="0.45">
      <c r="A1328">
        <v>13.2</v>
      </c>
      <c r="B1328">
        <v>133906.26</v>
      </c>
      <c r="C1328">
        <v>112735.875</v>
      </c>
      <c r="E1328">
        <v>11.9</v>
      </c>
      <c r="F1328">
        <v>119707.93</v>
      </c>
    </row>
    <row r="1329" spans="1:6" x14ac:dyDescent="0.45">
      <c r="A1329">
        <v>10.7</v>
      </c>
      <c r="B1329">
        <v>139316.29</v>
      </c>
      <c r="C1329">
        <v>114799.91</v>
      </c>
      <c r="E1329">
        <v>12.4</v>
      </c>
      <c r="F1329">
        <v>138918.38500000001</v>
      </c>
    </row>
    <row r="1330" spans="1:6" x14ac:dyDescent="0.45">
      <c r="A1330">
        <v>13.8</v>
      </c>
      <c r="B1330">
        <v>140073.89499999999</v>
      </c>
      <c r="C1330">
        <v>98959.56</v>
      </c>
      <c r="E1330">
        <v>12.4</v>
      </c>
      <c r="F1330">
        <v>138424.25</v>
      </c>
    </row>
    <row r="1331" spans="1:6" x14ac:dyDescent="0.45">
      <c r="A1331">
        <v>12.4</v>
      </c>
      <c r="B1331">
        <v>122397.13</v>
      </c>
      <c r="C1331">
        <v>100233.98</v>
      </c>
      <c r="E1331">
        <v>14</v>
      </c>
      <c r="F1331">
        <v>136240.845</v>
      </c>
    </row>
    <row r="1332" spans="1:6" x14ac:dyDescent="0.45">
      <c r="A1332">
        <v>14.1</v>
      </c>
      <c r="B1332">
        <v>118007.66499999999</v>
      </c>
      <c r="C1332">
        <v>110609.4</v>
      </c>
      <c r="E1332">
        <v>16</v>
      </c>
      <c r="F1332">
        <v>131956.72500000001</v>
      </c>
    </row>
    <row r="1333" spans="1:6" x14ac:dyDescent="0.45">
      <c r="A1333">
        <v>16.100000000000001</v>
      </c>
      <c r="B1333">
        <v>136330.59</v>
      </c>
      <c r="C1333">
        <v>109094.04</v>
      </c>
      <c r="E1333">
        <v>15.4</v>
      </c>
      <c r="F1333">
        <v>130210.94</v>
      </c>
    </row>
    <row r="1334" spans="1:6" x14ac:dyDescent="0.45">
      <c r="A1334">
        <v>17.2</v>
      </c>
      <c r="B1334">
        <v>129699.265</v>
      </c>
      <c r="C1334">
        <v>107400.705</v>
      </c>
      <c r="E1334">
        <v>15.2</v>
      </c>
      <c r="F1334">
        <v>116471.77499999999</v>
      </c>
    </row>
    <row r="1335" spans="1:6" x14ac:dyDescent="0.45">
      <c r="A1335">
        <v>15</v>
      </c>
      <c r="B1335">
        <v>133198.34</v>
      </c>
      <c r="C1335">
        <v>107891.69</v>
      </c>
      <c r="E1335">
        <v>14.7</v>
      </c>
      <c r="F1335">
        <v>111436.265</v>
      </c>
    </row>
    <row r="1336" spans="1:6" x14ac:dyDescent="0.45">
      <c r="A1336">
        <v>14.2</v>
      </c>
      <c r="B1336">
        <v>136003.91500000001</v>
      </c>
      <c r="C1336">
        <v>105028.985</v>
      </c>
      <c r="E1336">
        <v>12.9</v>
      </c>
      <c r="F1336">
        <v>131280.85</v>
      </c>
    </row>
    <row r="1337" spans="1:6" x14ac:dyDescent="0.45">
      <c r="A1337">
        <v>14.3</v>
      </c>
      <c r="B1337">
        <v>130432.05</v>
      </c>
      <c r="C1337">
        <v>95436.3</v>
      </c>
      <c r="E1337">
        <v>11.2</v>
      </c>
      <c r="F1337">
        <v>139563.095</v>
      </c>
    </row>
    <row r="1338" spans="1:6" x14ac:dyDescent="0.45">
      <c r="A1338">
        <v>17.899999999999999</v>
      </c>
      <c r="B1338">
        <v>111331.235</v>
      </c>
      <c r="C1338">
        <v>97577.414999999994</v>
      </c>
      <c r="E1338">
        <v>12.5</v>
      </c>
      <c r="F1338">
        <v>136032.16</v>
      </c>
    </row>
    <row r="1339" spans="1:6" x14ac:dyDescent="0.45">
      <c r="A1339">
        <v>18.100000000000001</v>
      </c>
      <c r="B1339">
        <v>107580.495</v>
      </c>
      <c r="C1339">
        <v>127910.83500000001</v>
      </c>
      <c r="E1339">
        <v>16.7</v>
      </c>
      <c r="F1339">
        <v>139752.54500000001</v>
      </c>
    </row>
    <row r="1340" spans="1:6" x14ac:dyDescent="0.45">
      <c r="A1340">
        <v>14.8</v>
      </c>
      <c r="B1340">
        <v>132276.88</v>
      </c>
      <c r="C1340">
        <v>109548.62</v>
      </c>
      <c r="E1340">
        <v>16</v>
      </c>
      <c r="F1340">
        <v>130466.91499999999</v>
      </c>
    </row>
    <row r="1341" spans="1:6" x14ac:dyDescent="0.45">
      <c r="A1341">
        <v>15.5</v>
      </c>
      <c r="B1341">
        <v>137617.88</v>
      </c>
      <c r="C1341">
        <v>109060.375</v>
      </c>
      <c r="E1341">
        <v>13.4</v>
      </c>
      <c r="F1341">
        <v>116344.565</v>
      </c>
    </row>
    <row r="1342" spans="1:6" x14ac:dyDescent="0.45">
      <c r="A1342">
        <v>12.9</v>
      </c>
      <c r="B1342">
        <v>140729.185</v>
      </c>
      <c r="C1342">
        <v>108599.065</v>
      </c>
      <c r="E1342">
        <v>12.3</v>
      </c>
      <c r="F1342">
        <v>118402.905</v>
      </c>
    </row>
    <row r="1343" spans="1:6" x14ac:dyDescent="0.45">
      <c r="A1343">
        <v>9</v>
      </c>
      <c r="B1343">
        <v>151355.43</v>
      </c>
      <c r="C1343">
        <v>107070.61</v>
      </c>
      <c r="E1343">
        <v>13.1</v>
      </c>
      <c r="F1343">
        <v>131448.995</v>
      </c>
    </row>
    <row r="1344" spans="1:6" x14ac:dyDescent="0.45">
      <c r="A1344">
        <v>12.1</v>
      </c>
      <c r="B1344">
        <v>141647.89499999999</v>
      </c>
      <c r="C1344">
        <v>101239.235</v>
      </c>
      <c r="E1344">
        <v>19.5</v>
      </c>
      <c r="F1344">
        <v>128192.08500000001</v>
      </c>
    </row>
    <row r="1345" spans="1:6" x14ac:dyDescent="0.45">
      <c r="A1345">
        <v>14.2</v>
      </c>
      <c r="B1345">
        <v>116696.455</v>
      </c>
      <c r="C1345">
        <v>98723.45</v>
      </c>
      <c r="E1345">
        <v>20.2</v>
      </c>
      <c r="F1345">
        <v>118307.155</v>
      </c>
    </row>
    <row r="1346" spans="1:6" x14ac:dyDescent="0.45">
      <c r="A1346">
        <v>13</v>
      </c>
      <c r="B1346">
        <v>117351.14</v>
      </c>
      <c r="C1346">
        <v>114400.065</v>
      </c>
      <c r="E1346">
        <v>20.6</v>
      </c>
      <c r="F1346">
        <v>116467.37</v>
      </c>
    </row>
    <row r="1347" spans="1:6" x14ac:dyDescent="0.45">
      <c r="A1347">
        <v>12.3</v>
      </c>
      <c r="B1347">
        <v>138963.17499999999</v>
      </c>
      <c r="C1347">
        <v>123999.07</v>
      </c>
      <c r="E1347">
        <v>15.1</v>
      </c>
      <c r="F1347">
        <v>123583.52</v>
      </c>
    </row>
    <row r="1348" spans="1:6" x14ac:dyDescent="0.45">
      <c r="A1348">
        <v>15</v>
      </c>
      <c r="B1348">
        <v>139108.435</v>
      </c>
      <c r="C1348">
        <v>146990.89000000001</v>
      </c>
      <c r="E1348">
        <v>17.5</v>
      </c>
      <c r="F1348">
        <v>109948.61500000001</v>
      </c>
    </row>
    <row r="1349" spans="1:6" x14ac:dyDescent="0.45">
      <c r="A1349">
        <v>16.8</v>
      </c>
      <c r="B1349">
        <v>130044.375</v>
      </c>
      <c r="C1349">
        <v>125050.61</v>
      </c>
      <c r="E1349">
        <v>18.100000000000001</v>
      </c>
      <c r="F1349">
        <v>107838.95</v>
      </c>
    </row>
    <row r="1350" spans="1:6" x14ac:dyDescent="0.45">
      <c r="A1350">
        <v>18.8</v>
      </c>
      <c r="B1350">
        <v>122361.925</v>
      </c>
      <c r="C1350">
        <v>154816.49</v>
      </c>
      <c r="E1350">
        <v>18</v>
      </c>
      <c r="F1350">
        <v>123132.625</v>
      </c>
    </row>
    <row r="1351" spans="1:6" x14ac:dyDescent="0.45">
      <c r="A1351">
        <v>16.399999999999999</v>
      </c>
      <c r="B1351">
        <v>122862.345</v>
      </c>
      <c r="C1351">
        <v>170653.84</v>
      </c>
      <c r="E1351">
        <v>24.2</v>
      </c>
      <c r="F1351">
        <v>111096.53</v>
      </c>
    </row>
    <row r="1352" spans="1:6" x14ac:dyDescent="0.45">
      <c r="A1352">
        <v>17.899999999999999</v>
      </c>
      <c r="B1352">
        <v>113669.45</v>
      </c>
      <c r="C1352">
        <v>131856.315</v>
      </c>
      <c r="E1352">
        <v>18.5</v>
      </c>
      <c r="F1352">
        <v>112935.03999999999</v>
      </c>
    </row>
    <row r="1353" spans="1:6" x14ac:dyDescent="0.45">
      <c r="A1353">
        <v>18.7</v>
      </c>
      <c r="B1353">
        <v>106274.56</v>
      </c>
      <c r="C1353">
        <v>97609.06</v>
      </c>
      <c r="E1353">
        <v>19.7</v>
      </c>
      <c r="F1353">
        <v>117880.565</v>
      </c>
    </row>
    <row r="1354" spans="1:6" x14ac:dyDescent="0.45">
      <c r="A1354">
        <v>20.100000000000001</v>
      </c>
      <c r="B1354">
        <v>121533.955</v>
      </c>
      <c r="C1354">
        <v>105004.91</v>
      </c>
      <c r="E1354">
        <v>22.7</v>
      </c>
      <c r="F1354">
        <v>111213.15</v>
      </c>
    </row>
    <row r="1355" spans="1:6" x14ac:dyDescent="0.45">
      <c r="A1355">
        <v>17.5</v>
      </c>
      <c r="B1355">
        <v>127193.3</v>
      </c>
      <c r="C1355">
        <v>107034.065</v>
      </c>
      <c r="E1355">
        <v>13.7</v>
      </c>
      <c r="F1355">
        <v>108632.355</v>
      </c>
    </row>
    <row r="1356" spans="1:6" x14ac:dyDescent="0.45">
      <c r="A1356">
        <v>18.100000000000001</v>
      </c>
      <c r="B1356">
        <v>121445.38</v>
      </c>
      <c r="C1356">
        <v>108988.44</v>
      </c>
      <c r="E1356">
        <v>14</v>
      </c>
      <c r="F1356">
        <v>113030.005</v>
      </c>
    </row>
    <row r="1357" spans="1:6" x14ac:dyDescent="0.45">
      <c r="A1357">
        <v>15.6</v>
      </c>
      <c r="B1357">
        <v>129223.80499999999</v>
      </c>
      <c r="C1357">
        <v>120569.46</v>
      </c>
      <c r="E1357">
        <v>18.100000000000001</v>
      </c>
      <c r="F1357">
        <v>118208.24</v>
      </c>
    </row>
    <row r="1358" spans="1:6" x14ac:dyDescent="0.45">
      <c r="A1358">
        <v>12.2</v>
      </c>
      <c r="B1358">
        <v>133562.98499999999</v>
      </c>
      <c r="C1358">
        <v>120734.85</v>
      </c>
      <c r="E1358">
        <v>20.3</v>
      </c>
      <c r="F1358">
        <v>119622.285</v>
      </c>
    </row>
    <row r="1359" spans="1:6" x14ac:dyDescent="0.45">
      <c r="A1359">
        <v>11.8</v>
      </c>
      <c r="B1359">
        <v>124852.67</v>
      </c>
      <c r="C1359">
        <v>107864.44500000001</v>
      </c>
      <c r="E1359">
        <v>14.7</v>
      </c>
      <c r="F1359">
        <v>123787.77</v>
      </c>
    </row>
    <row r="1360" spans="1:6" x14ac:dyDescent="0.45">
      <c r="A1360">
        <v>13.3</v>
      </c>
      <c r="B1360">
        <v>119798.995</v>
      </c>
      <c r="C1360">
        <v>103857.11</v>
      </c>
      <c r="E1360">
        <v>17.399999999999999</v>
      </c>
      <c r="F1360">
        <v>125335.57</v>
      </c>
    </row>
    <row r="1361" spans="1:6" x14ac:dyDescent="0.45">
      <c r="A1361">
        <v>12.7</v>
      </c>
      <c r="B1361">
        <v>140410.29500000001</v>
      </c>
      <c r="C1361">
        <v>122975.46</v>
      </c>
      <c r="E1361">
        <v>18.899999999999999</v>
      </c>
      <c r="F1361">
        <v>120372.48</v>
      </c>
    </row>
    <row r="1362" spans="1:6" x14ac:dyDescent="0.45">
      <c r="A1362">
        <v>16.8</v>
      </c>
      <c r="B1362">
        <v>133809.45499999999</v>
      </c>
      <c r="C1362">
        <v>127110.58</v>
      </c>
      <c r="E1362">
        <v>17.3</v>
      </c>
      <c r="F1362">
        <v>107731.72</v>
      </c>
    </row>
    <row r="1363" spans="1:6" x14ac:dyDescent="0.45">
      <c r="A1363">
        <v>18.100000000000001</v>
      </c>
      <c r="B1363">
        <v>133056.82</v>
      </c>
      <c r="C1363">
        <v>124618.565</v>
      </c>
      <c r="E1363">
        <v>13.7</v>
      </c>
      <c r="F1363">
        <v>107332.1</v>
      </c>
    </row>
    <row r="1364" spans="1:6" x14ac:dyDescent="0.45">
      <c r="A1364">
        <v>13.3</v>
      </c>
      <c r="B1364">
        <v>135619.94</v>
      </c>
      <c r="C1364">
        <v>139137.185</v>
      </c>
      <c r="E1364">
        <v>14.9</v>
      </c>
      <c r="F1364">
        <v>119535.715</v>
      </c>
    </row>
    <row r="1365" spans="1:6" x14ac:dyDescent="0.45">
      <c r="A1365">
        <v>15</v>
      </c>
      <c r="B1365">
        <v>133666.57500000001</v>
      </c>
      <c r="C1365">
        <v>139855.63</v>
      </c>
      <c r="E1365">
        <v>13.6</v>
      </c>
      <c r="F1365">
        <v>124797.08500000001</v>
      </c>
    </row>
    <row r="1366" spans="1:6" x14ac:dyDescent="0.45">
      <c r="A1366">
        <v>15.3</v>
      </c>
      <c r="B1366">
        <v>117444.1</v>
      </c>
      <c r="C1366">
        <v>108300.63499999999</v>
      </c>
      <c r="E1366">
        <v>17.600000000000001</v>
      </c>
      <c r="F1366">
        <v>119238.345</v>
      </c>
    </row>
    <row r="1367" spans="1:6" x14ac:dyDescent="0.45">
      <c r="A1367">
        <v>10.7</v>
      </c>
      <c r="B1367">
        <v>115177.935</v>
      </c>
      <c r="C1367">
        <v>100904.27</v>
      </c>
      <c r="E1367">
        <v>24.2</v>
      </c>
      <c r="F1367">
        <v>110878.67</v>
      </c>
    </row>
    <row r="1368" spans="1:6" x14ac:dyDescent="0.45">
      <c r="A1368">
        <v>11.8</v>
      </c>
      <c r="B1368">
        <v>139414.495</v>
      </c>
      <c r="C1368">
        <v>123351.845</v>
      </c>
      <c r="E1368">
        <v>15.2</v>
      </c>
      <c r="F1368">
        <v>108622.42</v>
      </c>
    </row>
    <row r="1369" spans="1:6" x14ac:dyDescent="0.45">
      <c r="A1369">
        <v>12.9</v>
      </c>
      <c r="B1369">
        <v>139814.04</v>
      </c>
      <c r="C1369">
        <v>119178.12</v>
      </c>
      <c r="E1369">
        <v>14</v>
      </c>
      <c r="F1369">
        <v>109315.065</v>
      </c>
    </row>
    <row r="1370" spans="1:6" x14ac:dyDescent="0.45">
      <c r="A1370">
        <v>13.8</v>
      </c>
      <c r="B1370">
        <v>137513.465</v>
      </c>
      <c r="C1370">
        <v>109375.215</v>
      </c>
      <c r="E1370">
        <v>16.5</v>
      </c>
      <c r="F1370">
        <v>106236.23</v>
      </c>
    </row>
    <row r="1371" spans="1:6" x14ac:dyDescent="0.45">
      <c r="A1371">
        <v>16.7</v>
      </c>
      <c r="B1371">
        <v>133982.255</v>
      </c>
      <c r="C1371">
        <v>112202.145</v>
      </c>
      <c r="E1371">
        <v>23.3</v>
      </c>
      <c r="F1371">
        <v>114466.64</v>
      </c>
    </row>
    <row r="1372" spans="1:6" x14ac:dyDescent="0.45">
      <c r="A1372">
        <v>17</v>
      </c>
      <c r="B1372">
        <v>128707.425</v>
      </c>
      <c r="C1372">
        <v>108949.05499999999</v>
      </c>
      <c r="E1372">
        <v>25.8</v>
      </c>
      <c r="F1372">
        <v>114458.205</v>
      </c>
    </row>
    <row r="1373" spans="1:6" x14ac:dyDescent="0.45">
      <c r="A1373">
        <v>18.399999999999999</v>
      </c>
      <c r="B1373">
        <v>114098.11500000001</v>
      </c>
      <c r="C1373">
        <v>96922.02</v>
      </c>
      <c r="E1373">
        <v>18.100000000000001</v>
      </c>
      <c r="F1373">
        <v>115490.83500000001</v>
      </c>
    </row>
    <row r="1374" spans="1:6" x14ac:dyDescent="0.45">
      <c r="A1374">
        <v>17.2</v>
      </c>
      <c r="B1374">
        <v>103964.33</v>
      </c>
      <c r="C1374">
        <v>106129.66499999999</v>
      </c>
      <c r="E1374">
        <v>14.6</v>
      </c>
      <c r="F1374">
        <v>115294.12</v>
      </c>
    </row>
    <row r="1375" spans="1:6" x14ac:dyDescent="0.45">
      <c r="A1375">
        <v>13.7</v>
      </c>
      <c r="B1375">
        <v>128001.05499999999</v>
      </c>
      <c r="C1375">
        <v>122619.05499999999</v>
      </c>
      <c r="E1375">
        <v>20.5</v>
      </c>
      <c r="F1375">
        <v>112576.545</v>
      </c>
    </row>
    <row r="1376" spans="1:6" x14ac:dyDescent="0.45">
      <c r="A1376">
        <v>13.3</v>
      </c>
      <c r="B1376">
        <v>137696.67000000001</v>
      </c>
      <c r="C1376">
        <v>123558.425</v>
      </c>
      <c r="E1376">
        <v>23.8</v>
      </c>
      <c r="F1376">
        <v>102988.145</v>
      </c>
    </row>
    <row r="1377" spans="1:6" x14ac:dyDescent="0.45">
      <c r="A1377">
        <v>15.1</v>
      </c>
      <c r="B1377">
        <v>134819.94500000001</v>
      </c>
      <c r="C1377">
        <v>108371.125</v>
      </c>
      <c r="E1377">
        <v>24.7</v>
      </c>
      <c r="F1377">
        <v>100476.705</v>
      </c>
    </row>
    <row r="1378" spans="1:6" x14ac:dyDescent="0.45">
      <c r="A1378">
        <v>15.2</v>
      </c>
      <c r="B1378">
        <v>133405.72</v>
      </c>
      <c r="C1378">
        <v>108675.4</v>
      </c>
      <c r="E1378">
        <v>28.2</v>
      </c>
      <c r="F1378">
        <v>113945.5</v>
      </c>
    </row>
    <row r="1379" spans="1:6" x14ac:dyDescent="0.45">
      <c r="A1379">
        <v>13.5</v>
      </c>
      <c r="B1379">
        <v>132543.1</v>
      </c>
      <c r="C1379">
        <v>110006.97</v>
      </c>
      <c r="E1379">
        <v>17.899999999999999</v>
      </c>
      <c r="F1379">
        <v>116449.31</v>
      </c>
    </row>
    <row r="1380" spans="1:6" x14ac:dyDescent="0.45">
      <c r="A1380">
        <v>14.9</v>
      </c>
      <c r="B1380">
        <v>120454.01</v>
      </c>
      <c r="C1380">
        <v>100380.94</v>
      </c>
      <c r="E1380">
        <v>16.5</v>
      </c>
      <c r="F1380">
        <v>109551.08</v>
      </c>
    </row>
    <row r="1381" spans="1:6" x14ac:dyDescent="0.45">
      <c r="A1381">
        <v>16.100000000000001</v>
      </c>
      <c r="B1381">
        <v>114584.065</v>
      </c>
      <c r="C1381">
        <v>101413.145</v>
      </c>
      <c r="E1381">
        <v>20.7</v>
      </c>
      <c r="F1381">
        <v>110432.33</v>
      </c>
    </row>
    <row r="1382" spans="1:6" x14ac:dyDescent="0.45">
      <c r="A1382">
        <v>18.100000000000001</v>
      </c>
      <c r="B1382">
        <v>127169.03</v>
      </c>
      <c r="C1382">
        <v>106359.955</v>
      </c>
      <c r="E1382">
        <v>22.7</v>
      </c>
      <c r="F1382">
        <v>110457.33500000001</v>
      </c>
    </row>
    <row r="1383" spans="1:6" x14ac:dyDescent="0.45">
      <c r="A1383">
        <v>19.899999999999999</v>
      </c>
      <c r="B1383">
        <v>130906.89</v>
      </c>
      <c r="C1383">
        <v>108746.37</v>
      </c>
      <c r="E1383">
        <v>24.9</v>
      </c>
      <c r="F1383">
        <v>96584.744999999995</v>
      </c>
    </row>
    <row r="1384" spans="1:6" x14ac:dyDescent="0.45">
      <c r="A1384">
        <v>16.399999999999999</v>
      </c>
      <c r="B1384">
        <v>127192.315</v>
      </c>
      <c r="C1384">
        <v>117505.625</v>
      </c>
      <c r="E1384">
        <v>27.3</v>
      </c>
      <c r="F1384">
        <v>90918.615000000005</v>
      </c>
    </row>
    <row r="1385" spans="1:6" x14ac:dyDescent="0.45">
      <c r="A1385">
        <v>15.3</v>
      </c>
      <c r="B1385">
        <v>131986.80499999999</v>
      </c>
      <c r="C1385">
        <v>119734.63499999999</v>
      </c>
      <c r="E1385">
        <v>27.5</v>
      </c>
      <c r="F1385">
        <v>108070.27499999999</v>
      </c>
    </row>
    <row r="1386" spans="1:6" x14ac:dyDescent="0.45">
      <c r="A1386">
        <v>16.7</v>
      </c>
      <c r="B1386">
        <v>128761.605</v>
      </c>
      <c r="C1386">
        <v>111322.325</v>
      </c>
      <c r="E1386">
        <v>23.1</v>
      </c>
      <c r="F1386">
        <v>113889.41</v>
      </c>
    </row>
    <row r="1387" spans="1:6" x14ac:dyDescent="0.45">
      <c r="A1387">
        <v>13.3</v>
      </c>
      <c r="B1387">
        <v>111301.56</v>
      </c>
      <c r="C1387">
        <v>96850.78</v>
      </c>
      <c r="E1387">
        <v>22.6</v>
      </c>
      <c r="F1387">
        <v>112592.26</v>
      </c>
    </row>
    <row r="1388" spans="1:6" x14ac:dyDescent="0.45">
      <c r="A1388">
        <v>18.100000000000001</v>
      </c>
      <c r="B1388">
        <v>104766</v>
      </c>
      <c r="C1388">
        <v>92553.29</v>
      </c>
      <c r="E1388">
        <v>20.7</v>
      </c>
      <c r="F1388">
        <v>112806.58500000001</v>
      </c>
    </row>
    <row r="1389" spans="1:6" x14ac:dyDescent="0.45">
      <c r="A1389">
        <v>22</v>
      </c>
      <c r="B1389">
        <v>115123.54</v>
      </c>
      <c r="C1389">
        <v>94641.7</v>
      </c>
      <c r="E1389">
        <v>27.4</v>
      </c>
      <c r="F1389">
        <v>107940.16</v>
      </c>
    </row>
    <row r="1390" spans="1:6" x14ac:dyDescent="0.45">
      <c r="A1390">
        <v>13.9</v>
      </c>
      <c r="B1390">
        <v>124033.955</v>
      </c>
      <c r="C1390">
        <v>112142.54</v>
      </c>
      <c r="E1390">
        <v>16.100000000000001</v>
      </c>
      <c r="F1390">
        <v>99368.854999999996</v>
      </c>
    </row>
    <row r="1391" spans="1:6" x14ac:dyDescent="0.45">
      <c r="A1391">
        <v>19.2</v>
      </c>
      <c r="B1391">
        <v>123461.38</v>
      </c>
      <c r="C1391">
        <v>118830.14</v>
      </c>
      <c r="E1391">
        <v>19.2</v>
      </c>
      <c r="F1391">
        <v>98427.53</v>
      </c>
    </row>
    <row r="1392" spans="1:6" x14ac:dyDescent="0.45">
      <c r="A1392">
        <v>23.6</v>
      </c>
      <c r="B1392">
        <v>119309.93</v>
      </c>
      <c r="C1392">
        <v>120272.77499999999</v>
      </c>
      <c r="E1392">
        <v>27</v>
      </c>
      <c r="F1392">
        <v>105893.61500000001</v>
      </c>
    </row>
    <row r="1393" spans="1:6" x14ac:dyDescent="0.45">
      <c r="A1393">
        <v>18.8</v>
      </c>
      <c r="B1393">
        <v>116556.425</v>
      </c>
      <c r="C1393">
        <v>115075.81</v>
      </c>
      <c r="E1393">
        <v>18.8</v>
      </c>
      <c r="F1393">
        <v>109241.565</v>
      </c>
    </row>
    <row r="1394" spans="1:6" x14ac:dyDescent="0.45">
      <c r="A1394">
        <v>25.6</v>
      </c>
      <c r="B1394">
        <v>114133.54</v>
      </c>
      <c r="C1394">
        <v>96016.19</v>
      </c>
      <c r="E1394">
        <v>15.5</v>
      </c>
      <c r="F1394">
        <v>111423.36500000001</v>
      </c>
    </row>
    <row r="1395" spans="1:6" x14ac:dyDescent="0.45">
      <c r="A1395">
        <v>19.2</v>
      </c>
      <c r="B1395">
        <v>113957.735</v>
      </c>
      <c r="C1395">
        <v>97664.934999999998</v>
      </c>
      <c r="E1395">
        <v>19.5</v>
      </c>
      <c r="F1395">
        <v>112414.39</v>
      </c>
    </row>
    <row r="1396" spans="1:6" x14ac:dyDescent="0.45">
      <c r="A1396">
        <v>16.7</v>
      </c>
      <c r="B1396">
        <v>117048.72500000001</v>
      </c>
      <c r="C1396">
        <v>110586.815</v>
      </c>
      <c r="E1396">
        <v>18.3</v>
      </c>
      <c r="F1396">
        <v>111145.12</v>
      </c>
    </row>
    <row r="1397" spans="1:6" x14ac:dyDescent="0.45">
      <c r="A1397">
        <v>16.100000000000001</v>
      </c>
      <c r="B1397">
        <v>102037.16499999999</v>
      </c>
      <c r="C1397">
        <v>115254.185</v>
      </c>
      <c r="E1397">
        <v>19.600000000000001</v>
      </c>
      <c r="F1397">
        <v>97973.985000000001</v>
      </c>
    </row>
    <row r="1398" spans="1:6" x14ac:dyDescent="0.45">
      <c r="A1398">
        <v>17.600000000000001</v>
      </c>
      <c r="B1398">
        <v>98108.815000000002</v>
      </c>
      <c r="C1398">
        <v>121127.145</v>
      </c>
      <c r="E1398">
        <v>15.9</v>
      </c>
      <c r="F1398">
        <v>95624.014999999999</v>
      </c>
    </row>
    <row r="1399" spans="1:6" x14ac:dyDescent="0.45">
      <c r="A1399">
        <v>28.6</v>
      </c>
      <c r="B1399">
        <v>115907.395</v>
      </c>
      <c r="C1399">
        <v>127266.86</v>
      </c>
      <c r="E1399">
        <v>17</v>
      </c>
      <c r="F1399">
        <v>110196.61500000001</v>
      </c>
    </row>
    <row r="1400" spans="1:6" x14ac:dyDescent="0.45">
      <c r="A1400">
        <v>30.2</v>
      </c>
      <c r="B1400">
        <v>117470.22</v>
      </c>
      <c r="C1400">
        <v>111547.605</v>
      </c>
      <c r="E1400">
        <v>25.2</v>
      </c>
      <c r="F1400">
        <v>113459.02499999999</v>
      </c>
    </row>
    <row r="1401" spans="1:6" x14ac:dyDescent="0.45">
      <c r="A1401">
        <v>30.9</v>
      </c>
      <c r="B1401">
        <v>121087.1</v>
      </c>
      <c r="C1401">
        <v>103999.33500000001</v>
      </c>
      <c r="E1401">
        <v>19.5</v>
      </c>
      <c r="F1401">
        <v>114402.745</v>
      </c>
    </row>
    <row r="1402" spans="1:6" x14ac:dyDescent="0.45">
      <c r="A1402">
        <v>25.6</v>
      </c>
      <c r="B1402">
        <v>118201.175</v>
      </c>
      <c r="C1402">
        <v>97449.684999999998</v>
      </c>
      <c r="E1402">
        <v>34.299999999999997</v>
      </c>
      <c r="F1402">
        <v>119350.66499999999</v>
      </c>
    </row>
    <row r="1403" spans="1:6" x14ac:dyDescent="0.45">
      <c r="A1403">
        <v>16.2</v>
      </c>
      <c r="B1403">
        <v>108412.66499999999</v>
      </c>
      <c r="C1403">
        <v>112906.94500000001</v>
      </c>
      <c r="E1403">
        <v>31.6</v>
      </c>
      <c r="F1403">
        <v>116793.855</v>
      </c>
    </row>
    <row r="1404" spans="1:6" x14ac:dyDescent="0.45">
      <c r="A1404">
        <v>15.4</v>
      </c>
      <c r="B1404">
        <v>102195.97500000001</v>
      </c>
      <c r="C1404">
        <v>124189.8</v>
      </c>
      <c r="E1404">
        <v>20.9</v>
      </c>
      <c r="F1404">
        <v>93859.285000000003</v>
      </c>
    </row>
    <row r="1405" spans="1:6" x14ac:dyDescent="0.45">
      <c r="A1405">
        <v>16</v>
      </c>
      <c r="B1405">
        <v>100571.04</v>
      </c>
      <c r="C1405">
        <v>124062.485</v>
      </c>
      <c r="E1405">
        <v>20.9</v>
      </c>
      <c r="F1405">
        <v>96432.625</v>
      </c>
    </row>
    <row r="1406" spans="1:6" x14ac:dyDescent="0.45">
      <c r="A1406">
        <v>19</v>
      </c>
      <c r="B1406">
        <v>115549.435</v>
      </c>
      <c r="C1406">
        <v>120072.09</v>
      </c>
      <c r="E1406">
        <v>28.6</v>
      </c>
      <c r="F1406">
        <v>107014.075</v>
      </c>
    </row>
    <row r="1407" spans="1:6" x14ac:dyDescent="0.45">
      <c r="A1407">
        <v>20.5</v>
      </c>
      <c r="B1407">
        <v>118010.31</v>
      </c>
      <c r="C1407">
        <v>102231.77</v>
      </c>
      <c r="E1407">
        <v>21.4</v>
      </c>
      <c r="F1407">
        <v>100696.565</v>
      </c>
    </row>
    <row r="1408" spans="1:6" x14ac:dyDescent="0.45">
      <c r="A1408">
        <v>18.5</v>
      </c>
      <c r="B1408">
        <v>115813.03</v>
      </c>
      <c r="C1408">
        <v>102684.59</v>
      </c>
      <c r="E1408">
        <v>17.2</v>
      </c>
      <c r="F1408">
        <v>106387.19500000001</v>
      </c>
    </row>
    <row r="1409" spans="1:6" x14ac:dyDescent="0.45">
      <c r="A1409">
        <v>16.8</v>
      </c>
      <c r="B1409">
        <v>117333.44500000001</v>
      </c>
      <c r="C1409">
        <v>132039.70499999999</v>
      </c>
      <c r="E1409">
        <v>17</v>
      </c>
      <c r="F1409">
        <v>109430.37</v>
      </c>
    </row>
    <row r="1410" spans="1:6" x14ac:dyDescent="0.45">
      <c r="A1410">
        <v>27.4</v>
      </c>
      <c r="B1410">
        <v>112633.265</v>
      </c>
      <c r="C1410">
        <v>132710.35999999999</v>
      </c>
      <c r="E1410">
        <v>20</v>
      </c>
      <c r="F1410">
        <v>112506.95</v>
      </c>
    </row>
    <row r="1411" spans="1:6" x14ac:dyDescent="0.45">
      <c r="A1411">
        <v>21.4</v>
      </c>
      <c r="B1411">
        <v>100746.42</v>
      </c>
      <c r="C1411">
        <v>130801.825</v>
      </c>
      <c r="E1411">
        <v>20.3</v>
      </c>
      <c r="F1411">
        <v>100203.55</v>
      </c>
    </row>
    <row r="1412" spans="1:6" x14ac:dyDescent="0.45">
      <c r="A1412">
        <v>28.6</v>
      </c>
      <c r="B1412">
        <v>92182.955000000002</v>
      </c>
      <c r="C1412">
        <v>133322.02499999999</v>
      </c>
      <c r="E1412">
        <v>19.600000000000001</v>
      </c>
      <c r="F1412">
        <v>94602.89</v>
      </c>
    </row>
    <row r="1413" spans="1:6" x14ac:dyDescent="0.45">
      <c r="A1413">
        <v>17</v>
      </c>
      <c r="B1413">
        <v>112227.65</v>
      </c>
      <c r="C1413">
        <v>137368.465</v>
      </c>
      <c r="E1413">
        <v>30.2</v>
      </c>
      <c r="F1413">
        <v>114159.595</v>
      </c>
    </row>
    <row r="1414" spans="1:6" x14ac:dyDescent="0.45">
      <c r="A1414">
        <v>16.399999999999999</v>
      </c>
      <c r="B1414">
        <v>116179.47</v>
      </c>
      <c r="C1414">
        <v>126427.92</v>
      </c>
      <c r="E1414">
        <v>30.5</v>
      </c>
      <c r="F1414">
        <v>120185.265</v>
      </c>
    </row>
    <row r="1415" spans="1:6" x14ac:dyDescent="0.45">
      <c r="A1415">
        <v>18</v>
      </c>
      <c r="B1415">
        <v>116632.09</v>
      </c>
      <c r="C1415">
        <v>119524.41</v>
      </c>
      <c r="E1415">
        <v>17.3</v>
      </c>
      <c r="F1415">
        <v>116487.58</v>
      </c>
    </row>
    <row r="1416" spans="1:6" x14ac:dyDescent="0.45">
      <c r="A1416">
        <v>17.399999999999999</v>
      </c>
      <c r="B1416">
        <v>120470.785</v>
      </c>
      <c r="C1416">
        <v>124792.97500000001</v>
      </c>
      <c r="E1416">
        <v>18.100000000000001</v>
      </c>
      <c r="F1416">
        <v>108628.34</v>
      </c>
    </row>
    <row r="1417" spans="1:6" x14ac:dyDescent="0.45">
      <c r="A1417">
        <v>16.600000000000001</v>
      </c>
      <c r="B1417">
        <v>113451.995</v>
      </c>
      <c r="C1417">
        <v>141571.29500000001</v>
      </c>
      <c r="E1417">
        <v>19</v>
      </c>
      <c r="F1417">
        <v>107405.925</v>
      </c>
    </row>
    <row r="1418" spans="1:6" x14ac:dyDescent="0.45">
      <c r="A1418">
        <v>15.8</v>
      </c>
      <c r="B1418">
        <v>101610.815</v>
      </c>
      <c r="C1418">
        <v>137795.79500000001</v>
      </c>
      <c r="E1418">
        <v>18.100000000000001</v>
      </c>
      <c r="F1418">
        <v>90498.92</v>
      </c>
    </row>
    <row r="1419" spans="1:6" x14ac:dyDescent="0.45">
      <c r="A1419">
        <v>17.600000000000001</v>
      </c>
      <c r="B1419">
        <v>95368.164999999994</v>
      </c>
      <c r="C1419">
        <v>141444.44500000001</v>
      </c>
      <c r="E1419">
        <v>26.6</v>
      </c>
      <c r="F1419">
        <v>92043.13</v>
      </c>
    </row>
    <row r="1420" spans="1:6" x14ac:dyDescent="0.45">
      <c r="A1420">
        <v>16.100000000000001</v>
      </c>
      <c r="B1420">
        <v>104632.79</v>
      </c>
      <c r="C1420">
        <v>134684.58499999999</v>
      </c>
      <c r="E1420">
        <v>30.9</v>
      </c>
      <c r="F1420">
        <v>113978.535</v>
      </c>
    </row>
    <row r="1421" spans="1:6" x14ac:dyDescent="0.45">
      <c r="A1421">
        <v>15.8</v>
      </c>
      <c r="B1421">
        <v>100592.295</v>
      </c>
      <c r="C1421">
        <v>117394.455</v>
      </c>
      <c r="E1421">
        <v>27.6</v>
      </c>
      <c r="F1421">
        <v>118330.625</v>
      </c>
    </row>
    <row r="1422" spans="1:6" x14ac:dyDescent="0.45">
      <c r="A1422">
        <v>16.899999999999999</v>
      </c>
      <c r="B1422">
        <v>111738.485</v>
      </c>
      <c r="C1422">
        <v>107553.005</v>
      </c>
      <c r="E1422">
        <v>23.2</v>
      </c>
      <c r="F1422">
        <v>106618.19500000001</v>
      </c>
    </row>
    <row r="1423" spans="1:6" x14ac:dyDescent="0.45">
      <c r="A1423">
        <v>21.8</v>
      </c>
      <c r="B1423">
        <v>113539.935</v>
      </c>
      <c r="C1423">
        <v>121221.455</v>
      </c>
      <c r="E1423">
        <v>16.399999999999999</v>
      </c>
      <c r="F1423">
        <v>107278.83</v>
      </c>
    </row>
    <row r="1424" spans="1:6" x14ac:dyDescent="0.45">
      <c r="A1424">
        <v>27.2</v>
      </c>
      <c r="B1424">
        <v>115156.44500000001</v>
      </c>
      <c r="C1424">
        <v>124473.67</v>
      </c>
      <c r="E1424">
        <v>14.5</v>
      </c>
      <c r="F1424">
        <v>113582.6</v>
      </c>
    </row>
    <row r="1425" spans="1:6" x14ac:dyDescent="0.45">
      <c r="A1425">
        <v>24.7</v>
      </c>
      <c r="B1425">
        <v>104194.345</v>
      </c>
      <c r="C1425">
        <v>133969.69</v>
      </c>
      <c r="E1425">
        <v>16.899999999999999</v>
      </c>
      <c r="F1425">
        <v>101352.12</v>
      </c>
    </row>
    <row r="1426" spans="1:6" x14ac:dyDescent="0.45">
      <c r="A1426">
        <v>23.3</v>
      </c>
      <c r="B1426">
        <v>98774.235000000001</v>
      </c>
      <c r="C1426">
        <v>130437.325</v>
      </c>
      <c r="E1426">
        <v>18.8</v>
      </c>
      <c r="F1426">
        <v>96240.41</v>
      </c>
    </row>
    <row r="1427" spans="1:6" x14ac:dyDescent="0.45">
      <c r="A1427">
        <v>33</v>
      </c>
      <c r="B1427">
        <v>125795.84</v>
      </c>
      <c r="C1427">
        <v>120149.435</v>
      </c>
      <c r="E1427">
        <v>18.600000000000001</v>
      </c>
      <c r="F1427">
        <v>110547.605</v>
      </c>
    </row>
    <row r="1428" spans="1:6" x14ac:dyDescent="0.45">
      <c r="A1428">
        <v>33.9</v>
      </c>
      <c r="B1428">
        <v>135420.82</v>
      </c>
      <c r="C1428">
        <v>109644.69500000001</v>
      </c>
      <c r="E1428">
        <v>20</v>
      </c>
      <c r="F1428">
        <v>109706.42</v>
      </c>
    </row>
    <row r="1429" spans="1:6" x14ac:dyDescent="0.45">
      <c r="A1429">
        <v>31.4</v>
      </c>
      <c r="B1429">
        <v>130385.05</v>
      </c>
      <c r="C1429">
        <v>121528.375</v>
      </c>
      <c r="E1429">
        <v>20.8</v>
      </c>
      <c r="F1429">
        <v>106684.825</v>
      </c>
    </row>
    <row r="1430" spans="1:6" x14ac:dyDescent="0.45">
      <c r="A1430">
        <v>21.3</v>
      </c>
      <c r="B1430">
        <v>116715.965</v>
      </c>
      <c r="C1430">
        <v>136373.435</v>
      </c>
      <c r="E1430">
        <v>18.7</v>
      </c>
      <c r="F1430">
        <v>112586.74</v>
      </c>
    </row>
    <row r="1431" spans="1:6" x14ac:dyDescent="0.45">
      <c r="A1431">
        <v>26.8</v>
      </c>
      <c r="B1431">
        <v>117797.62</v>
      </c>
      <c r="C1431">
        <v>131904.745</v>
      </c>
      <c r="E1431">
        <v>20.8</v>
      </c>
      <c r="F1431">
        <v>110031.82</v>
      </c>
    </row>
    <row r="1432" spans="1:6" x14ac:dyDescent="0.45">
      <c r="A1432">
        <v>28.1</v>
      </c>
      <c r="B1432">
        <v>106730.21</v>
      </c>
      <c r="C1432">
        <v>133100.905</v>
      </c>
      <c r="E1432">
        <v>31.7</v>
      </c>
      <c r="F1432">
        <v>100725.24</v>
      </c>
    </row>
    <row r="1433" spans="1:6" x14ac:dyDescent="0.45">
      <c r="A1433">
        <v>29.3</v>
      </c>
      <c r="B1433">
        <v>101256.78</v>
      </c>
      <c r="C1433">
        <v>131466.23999999999</v>
      </c>
      <c r="E1433">
        <v>19.5</v>
      </c>
      <c r="F1433">
        <v>88903.065000000002</v>
      </c>
    </row>
    <row r="1434" spans="1:6" x14ac:dyDescent="0.45">
      <c r="A1434">
        <v>30.8</v>
      </c>
      <c r="B1434">
        <v>128658.27</v>
      </c>
      <c r="C1434">
        <v>133668.935</v>
      </c>
      <c r="E1434">
        <v>23.6</v>
      </c>
      <c r="F1434">
        <v>107666.30499999999</v>
      </c>
    </row>
    <row r="1435" spans="1:6" x14ac:dyDescent="0.45">
      <c r="A1435">
        <v>32.9</v>
      </c>
      <c r="B1435">
        <v>137151.495</v>
      </c>
      <c r="C1435">
        <v>135296.79999999999</v>
      </c>
      <c r="E1435">
        <v>20.5</v>
      </c>
      <c r="F1435">
        <v>111718.075</v>
      </c>
    </row>
    <row r="1436" spans="1:6" x14ac:dyDescent="0.45">
      <c r="A1436">
        <v>32.6</v>
      </c>
      <c r="B1436">
        <v>138882.25</v>
      </c>
      <c r="C1436">
        <v>143158.89000000001</v>
      </c>
      <c r="E1436">
        <v>25.2</v>
      </c>
      <c r="F1436">
        <v>114225.12</v>
      </c>
    </row>
    <row r="1437" spans="1:6" x14ac:dyDescent="0.45">
      <c r="A1437">
        <v>31.9</v>
      </c>
      <c r="B1437">
        <v>135162.11499999999</v>
      </c>
      <c r="C1437">
        <v>143109.35500000001</v>
      </c>
      <c r="E1437">
        <v>35.5</v>
      </c>
      <c r="F1437">
        <v>135452.26</v>
      </c>
    </row>
    <row r="1438" spans="1:6" x14ac:dyDescent="0.45">
      <c r="A1438">
        <v>30.7</v>
      </c>
      <c r="B1438">
        <v>133951.29</v>
      </c>
      <c r="C1438">
        <v>125303.88499999999</v>
      </c>
      <c r="E1438">
        <v>38</v>
      </c>
      <c r="F1438">
        <v>156648.405</v>
      </c>
    </row>
    <row r="1439" spans="1:6" x14ac:dyDescent="0.45">
      <c r="A1439">
        <v>32.5</v>
      </c>
      <c r="B1439">
        <v>121219.595</v>
      </c>
      <c r="C1439">
        <v>114065.32</v>
      </c>
      <c r="E1439">
        <v>30.3</v>
      </c>
      <c r="F1439">
        <v>121237.47</v>
      </c>
    </row>
    <row r="1440" spans="1:6" x14ac:dyDescent="0.45">
      <c r="A1440">
        <v>28.3</v>
      </c>
      <c r="B1440">
        <v>108717.875</v>
      </c>
      <c r="C1440">
        <v>132894.41</v>
      </c>
      <c r="E1440">
        <v>20.100000000000001</v>
      </c>
      <c r="F1440">
        <v>102161.11500000001</v>
      </c>
    </row>
    <row r="1441" spans="1:6" x14ac:dyDescent="0.45">
      <c r="A1441">
        <v>21.2</v>
      </c>
      <c r="B1441">
        <v>115429.005</v>
      </c>
      <c r="C1441">
        <v>140086.10500000001</v>
      </c>
      <c r="E1441">
        <v>20.6</v>
      </c>
      <c r="F1441">
        <v>110803.765</v>
      </c>
    </row>
    <row r="1442" spans="1:6" x14ac:dyDescent="0.45">
      <c r="A1442">
        <v>31</v>
      </c>
      <c r="B1442">
        <v>129798.47</v>
      </c>
      <c r="C1442">
        <v>138666.10500000001</v>
      </c>
      <c r="E1442">
        <v>23.6</v>
      </c>
      <c r="F1442">
        <v>114413.785</v>
      </c>
    </row>
    <row r="1443" spans="1:6" x14ac:dyDescent="0.45">
      <c r="A1443">
        <v>35.799999999999997</v>
      </c>
      <c r="B1443">
        <v>151730.95000000001</v>
      </c>
      <c r="C1443">
        <v>142476.36499999999</v>
      </c>
      <c r="E1443">
        <v>33.6</v>
      </c>
      <c r="F1443">
        <v>129715.465</v>
      </c>
    </row>
    <row r="1444" spans="1:6" x14ac:dyDescent="0.45">
      <c r="A1444">
        <v>34.9</v>
      </c>
      <c r="B1444">
        <v>154632.33499999999</v>
      </c>
      <c r="C1444">
        <v>133822.70000000001</v>
      </c>
      <c r="E1444">
        <v>21.1</v>
      </c>
      <c r="F1444">
        <v>114986.33</v>
      </c>
    </row>
    <row r="1445" spans="1:6" x14ac:dyDescent="0.45">
      <c r="A1445">
        <v>23.5</v>
      </c>
      <c r="B1445">
        <v>125141.9</v>
      </c>
      <c r="C1445">
        <v>128417.22</v>
      </c>
      <c r="E1445">
        <v>22.7</v>
      </c>
      <c r="F1445">
        <v>110025.465</v>
      </c>
    </row>
    <row r="1446" spans="1:6" x14ac:dyDescent="0.45">
      <c r="A1446">
        <v>16.399999999999999</v>
      </c>
      <c r="B1446">
        <v>99234.22</v>
      </c>
      <c r="C1446">
        <v>123014.55499999999</v>
      </c>
      <c r="E1446">
        <v>24.8</v>
      </c>
      <c r="F1446">
        <v>102577.145</v>
      </c>
    </row>
    <row r="1447" spans="1:6" x14ac:dyDescent="0.45">
      <c r="A1447">
        <v>17.100000000000001</v>
      </c>
      <c r="B1447">
        <v>92487.705000000002</v>
      </c>
      <c r="C1447">
        <v>132571.32999999999</v>
      </c>
      <c r="E1447">
        <v>23.5</v>
      </c>
      <c r="F1447">
        <v>99110.774999999994</v>
      </c>
    </row>
    <row r="1448" spans="1:6" x14ac:dyDescent="0.45">
      <c r="A1448">
        <v>17.5</v>
      </c>
      <c r="B1448">
        <v>111625.98</v>
      </c>
      <c r="C1448">
        <v>132720.39499999999</v>
      </c>
      <c r="E1448">
        <v>21.8</v>
      </c>
      <c r="F1448">
        <v>112804.4</v>
      </c>
    </row>
    <row r="1449" spans="1:6" x14ac:dyDescent="0.45">
      <c r="A1449">
        <v>22.8</v>
      </c>
      <c r="B1449">
        <v>113063.675</v>
      </c>
      <c r="C1449">
        <v>130547.735</v>
      </c>
      <c r="E1449">
        <v>20.8</v>
      </c>
      <c r="F1449">
        <v>113485.105</v>
      </c>
    </row>
    <row r="1450" spans="1:6" x14ac:dyDescent="0.45">
      <c r="A1450">
        <v>21.3</v>
      </c>
      <c r="B1450">
        <v>115383.13</v>
      </c>
      <c r="C1450">
        <v>132583.64000000001</v>
      </c>
      <c r="E1450">
        <v>26.9</v>
      </c>
      <c r="F1450">
        <v>119907.245</v>
      </c>
    </row>
    <row r="1451" spans="1:6" x14ac:dyDescent="0.45">
      <c r="A1451">
        <v>21.9</v>
      </c>
      <c r="B1451">
        <v>115736.97</v>
      </c>
      <c r="C1451">
        <v>132105.75</v>
      </c>
      <c r="E1451">
        <v>21.2</v>
      </c>
      <c r="F1451">
        <v>111880.52499999999</v>
      </c>
    </row>
    <row r="1452" spans="1:6" x14ac:dyDescent="0.45">
      <c r="A1452">
        <v>18.7</v>
      </c>
      <c r="B1452">
        <v>109568.47</v>
      </c>
      <c r="C1452">
        <v>111590.65</v>
      </c>
      <c r="E1452">
        <v>20.9</v>
      </c>
      <c r="F1452">
        <v>102075.925</v>
      </c>
    </row>
    <row r="1453" spans="1:6" x14ac:dyDescent="0.45">
      <c r="A1453">
        <v>23</v>
      </c>
      <c r="B1453">
        <v>99334.8</v>
      </c>
      <c r="C1453">
        <v>109935.33500000001</v>
      </c>
      <c r="E1453">
        <v>19.100000000000001</v>
      </c>
      <c r="F1453">
        <v>92725.74</v>
      </c>
    </row>
    <row r="1454" spans="1:6" x14ac:dyDescent="0.45">
      <c r="A1454">
        <v>22.2</v>
      </c>
      <c r="B1454">
        <v>97715.01</v>
      </c>
      <c r="C1454">
        <v>127930.355</v>
      </c>
      <c r="E1454">
        <v>26.9</v>
      </c>
      <c r="F1454">
        <v>94938.395000000004</v>
      </c>
    </row>
    <row r="1455" spans="1:6" x14ac:dyDescent="0.45">
      <c r="A1455">
        <v>20.7</v>
      </c>
      <c r="B1455">
        <v>114680.185</v>
      </c>
      <c r="E1455">
        <v>34.200000000000003</v>
      </c>
      <c r="F1455">
        <v>112358.815</v>
      </c>
    </row>
    <row r="1456" spans="1:6" x14ac:dyDescent="0.45">
      <c r="A1456">
        <v>26.4</v>
      </c>
      <c r="B1456">
        <v>121945.175</v>
      </c>
      <c r="E1456">
        <v>23.9</v>
      </c>
      <c r="F1456">
        <v>98191.654999999999</v>
      </c>
    </row>
    <row r="1457" spans="1:6" x14ac:dyDescent="0.45">
      <c r="A1457">
        <v>37.6</v>
      </c>
      <c r="B1457">
        <v>146933.095</v>
      </c>
      <c r="E1457">
        <v>23.8</v>
      </c>
      <c r="F1457">
        <v>100017.19500000001</v>
      </c>
    </row>
    <row r="1458" spans="1:6" x14ac:dyDescent="0.45">
      <c r="A1458">
        <v>23.1</v>
      </c>
      <c r="B1458">
        <v>129280.81</v>
      </c>
      <c r="E1458">
        <v>37.4</v>
      </c>
      <c r="F1458">
        <v>129749.14</v>
      </c>
    </row>
    <row r="1459" spans="1:6" x14ac:dyDescent="0.45">
      <c r="A1459">
        <v>26.4</v>
      </c>
      <c r="B1459">
        <v>120821.05499999999</v>
      </c>
      <c r="E1459">
        <v>36.4</v>
      </c>
      <c r="F1459">
        <v>133831.375</v>
      </c>
    </row>
    <row r="1460" spans="1:6" x14ac:dyDescent="0.45">
      <c r="A1460">
        <v>24.6</v>
      </c>
      <c r="B1460">
        <v>110154.36</v>
      </c>
      <c r="E1460">
        <v>23.9</v>
      </c>
      <c r="F1460">
        <v>108290.11</v>
      </c>
    </row>
    <row r="1461" spans="1:6" x14ac:dyDescent="0.45">
      <c r="A1461">
        <v>24.5</v>
      </c>
      <c r="B1461">
        <v>107212.84</v>
      </c>
      <c r="E1461">
        <v>22.7</v>
      </c>
      <c r="F1461">
        <v>99613.865000000005</v>
      </c>
    </row>
    <row r="1462" spans="1:6" x14ac:dyDescent="0.45">
      <c r="A1462">
        <v>33</v>
      </c>
      <c r="B1462">
        <v>138949.67499999999</v>
      </c>
      <c r="E1462">
        <v>23.5</v>
      </c>
      <c r="F1462">
        <v>103381.91499999999</v>
      </c>
    </row>
    <row r="1463" spans="1:6" x14ac:dyDescent="0.45">
      <c r="A1463">
        <v>37.4</v>
      </c>
      <c r="B1463">
        <v>142870.39499999999</v>
      </c>
      <c r="E1463">
        <v>26.2</v>
      </c>
      <c r="F1463">
        <v>98933.06</v>
      </c>
    </row>
    <row r="1464" spans="1:6" x14ac:dyDescent="0.45">
      <c r="A1464">
        <v>24.5</v>
      </c>
      <c r="B1464">
        <v>114916.99</v>
      </c>
      <c r="E1464">
        <v>22.2</v>
      </c>
      <c r="F1464">
        <v>106470.675</v>
      </c>
    </row>
    <row r="1465" spans="1:6" x14ac:dyDescent="0.45">
      <c r="A1465">
        <v>23.7</v>
      </c>
      <c r="B1465">
        <v>114462.53</v>
      </c>
      <c r="E1465">
        <v>29.5</v>
      </c>
      <c r="F1465">
        <v>118789.605</v>
      </c>
    </row>
    <row r="1466" spans="1:6" x14ac:dyDescent="0.45">
      <c r="A1466">
        <v>19.100000000000001</v>
      </c>
      <c r="B1466">
        <v>108524.18</v>
      </c>
      <c r="E1466">
        <v>42.6</v>
      </c>
      <c r="F1466">
        <v>133288.46</v>
      </c>
    </row>
    <row r="1467" spans="1:6" x14ac:dyDescent="0.45">
      <c r="A1467">
        <v>22.5</v>
      </c>
      <c r="B1467">
        <v>109949.21</v>
      </c>
      <c r="E1467">
        <v>21.2</v>
      </c>
      <c r="F1467">
        <v>97262.79</v>
      </c>
    </row>
    <row r="1468" spans="1:6" x14ac:dyDescent="0.45">
      <c r="A1468">
        <v>22.1</v>
      </c>
      <c r="B1468">
        <v>112946.34</v>
      </c>
      <c r="E1468">
        <v>22.1</v>
      </c>
      <c r="F1468">
        <v>93606.214999999997</v>
      </c>
    </row>
    <row r="1469" spans="1:6" x14ac:dyDescent="0.45">
      <c r="A1469">
        <v>28.1</v>
      </c>
      <c r="B1469">
        <v>104947.325</v>
      </c>
      <c r="E1469">
        <v>23.1</v>
      </c>
      <c r="F1469">
        <v>109874.9</v>
      </c>
    </row>
    <row r="1470" spans="1:6" x14ac:dyDescent="0.45">
      <c r="A1470">
        <v>25.7</v>
      </c>
      <c r="B1470">
        <v>106065.935</v>
      </c>
      <c r="E1470">
        <v>24.1</v>
      </c>
      <c r="F1470">
        <v>113446.1</v>
      </c>
    </row>
    <row r="1471" spans="1:6" x14ac:dyDescent="0.45">
      <c r="A1471">
        <v>25.7</v>
      </c>
      <c r="B1471">
        <v>126465.96</v>
      </c>
      <c r="E1471">
        <v>20.5</v>
      </c>
      <c r="F1471">
        <v>105483.435</v>
      </c>
    </row>
    <row r="1472" spans="1:6" x14ac:dyDescent="0.45">
      <c r="A1472">
        <v>29.9</v>
      </c>
      <c r="B1472">
        <v>137539.72500000001</v>
      </c>
      <c r="E1472">
        <v>21.4</v>
      </c>
      <c r="F1472">
        <v>108078.69500000001</v>
      </c>
    </row>
    <row r="1473" spans="1:6" x14ac:dyDescent="0.45">
      <c r="A1473">
        <v>37.4</v>
      </c>
      <c r="B1473">
        <v>159307.315</v>
      </c>
      <c r="E1473">
        <v>30.4</v>
      </c>
      <c r="F1473">
        <v>119728.63499999999</v>
      </c>
    </row>
    <row r="1474" spans="1:6" x14ac:dyDescent="0.45">
      <c r="A1474">
        <v>27.5</v>
      </c>
      <c r="B1474">
        <v>149473.01</v>
      </c>
      <c r="E1474">
        <v>24.7</v>
      </c>
      <c r="F1474">
        <v>108628.96</v>
      </c>
    </row>
    <row r="1475" spans="1:6" x14ac:dyDescent="0.45">
      <c r="A1475">
        <v>24.9</v>
      </c>
      <c r="B1475">
        <v>137101.87</v>
      </c>
      <c r="E1475">
        <v>30.5</v>
      </c>
      <c r="F1475">
        <v>101853.24</v>
      </c>
    </row>
    <row r="1476" spans="1:6" x14ac:dyDescent="0.45">
      <c r="A1476">
        <v>30.3</v>
      </c>
      <c r="B1476">
        <v>118113.8</v>
      </c>
      <c r="E1476">
        <v>32.299999999999997</v>
      </c>
      <c r="F1476">
        <v>147070.535</v>
      </c>
    </row>
    <row r="1477" spans="1:6" x14ac:dyDescent="0.45">
      <c r="A1477">
        <v>21.2</v>
      </c>
      <c r="B1477">
        <v>100440.29</v>
      </c>
      <c r="E1477">
        <v>30.4</v>
      </c>
      <c r="F1477">
        <v>152496.245</v>
      </c>
    </row>
    <row r="1478" spans="1:6" x14ac:dyDescent="0.45">
      <c r="A1478">
        <v>23.6</v>
      </c>
      <c r="B1478">
        <v>116209.13</v>
      </c>
      <c r="E1478">
        <v>26.7</v>
      </c>
      <c r="F1478">
        <v>136971.755</v>
      </c>
    </row>
    <row r="1479" spans="1:6" x14ac:dyDescent="0.45">
      <c r="A1479">
        <v>29</v>
      </c>
      <c r="B1479">
        <v>124882.715</v>
      </c>
      <c r="E1479">
        <v>32.5</v>
      </c>
      <c r="F1479">
        <v>145211.49</v>
      </c>
    </row>
    <row r="1480" spans="1:6" x14ac:dyDescent="0.45">
      <c r="A1480">
        <v>23.3</v>
      </c>
      <c r="B1480">
        <v>115269.5</v>
      </c>
      <c r="E1480">
        <v>28.7</v>
      </c>
      <c r="F1480">
        <v>134898.21</v>
      </c>
    </row>
    <row r="1481" spans="1:6" x14ac:dyDescent="0.45">
      <c r="A1481">
        <v>24.2</v>
      </c>
      <c r="B1481">
        <v>117260.245</v>
      </c>
      <c r="E1481">
        <v>23.5</v>
      </c>
      <c r="F1481">
        <v>101692.45</v>
      </c>
    </row>
    <row r="1482" spans="1:6" x14ac:dyDescent="0.45">
      <c r="A1482">
        <v>22.2</v>
      </c>
      <c r="B1482">
        <v>114736.355</v>
      </c>
      <c r="E1482">
        <v>22.9</v>
      </c>
      <c r="F1482">
        <v>102283.13</v>
      </c>
    </row>
    <row r="1483" spans="1:6" x14ac:dyDescent="0.45">
      <c r="A1483">
        <v>25.3</v>
      </c>
      <c r="B1483">
        <v>105799.935</v>
      </c>
      <c r="E1483">
        <v>25.1</v>
      </c>
      <c r="F1483">
        <v>130517.97</v>
      </c>
    </row>
    <row r="1484" spans="1:6" x14ac:dyDescent="0.45">
      <c r="A1484">
        <v>24</v>
      </c>
      <c r="B1484">
        <v>105085.515</v>
      </c>
      <c r="E1484">
        <v>26.8</v>
      </c>
      <c r="F1484">
        <v>141444.78</v>
      </c>
    </row>
    <row r="1485" spans="1:6" x14ac:dyDescent="0.45">
      <c r="A1485">
        <v>25.4</v>
      </c>
      <c r="B1485">
        <v>113116.425</v>
      </c>
      <c r="E1485">
        <v>23.9</v>
      </c>
      <c r="F1485">
        <v>125501.15</v>
      </c>
    </row>
    <row r="1486" spans="1:6" x14ac:dyDescent="0.45">
      <c r="A1486">
        <v>29.5</v>
      </c>
      <c r="B1486">
        <v>120035.38499999999</v>
      </c>
      <c r="E1486">
        <v>40.799999999999997</v>
      </c>
      <c r="F1486">
        <v>155891.345</v>
      </c>
    </row>
    <row r="1487" spans="1:6" x14ac:dyDescent="0.45">
      <c r="A1487">
        <v>29.3</v>
      </c>
      <c r="B1487">
        <v>124481.41499999999</v>
      </c>
      <c r="E1487">
        <v>42.8</v>
      </c>
      <c r="F1487">
        <v>168894.845</v>
      </c>
    </row>
    <row r="1488" spans="1:6" x14ac:dyDescent="0.45">
      <c r="A1488">
        <v>31</v>
      </c>
      <c r="B1488">
        <v>133607.065</v>
      </c>
      <c r="E1488">
        <v>26.1</v>
      </c>
      <c r="F1488">
        <v>114818.66499999999</v>
      </c>
    </row>
    <row r="1489" spans="1:6" x14ac:dyDescent="0.45">
      <c r="A1489">
        <v>33.5</v>
      </c>
      <c r="B1489">
        <v>136328.345</v>
      </c>
      <c r="E1489">
        <v>27.8</v>
      </c>
      <c r="F1489">
        <v>99801.574999999997</v>
      </c>
    </row>
    <row r="1490" spans="1:6" x14ac:dyDescent="0.45">
      <c r="A1490">
        <v>31.6</v>
      </c>
      <c r="B1490">
        <v>119226.435</v>
      </c>
      <c r="E1490">
        <v>34.5</v>
      </c>
      <c r="F1490">
        <v>112374.63</v>
      </c>
    </row>
    <row r="1491" spans="1:6" x14ac:dyDescent="0.45">
      <c r="A1491">
        <v>19.8</v>
      </c>
      <c r="B1491">
        <v>96305.07</v>
      </c>
      <c r="E1491">
        <v>36.799999999999997</v>
      </c>
      <c r="F1491">
        <v>138455.45499999999</v>
      </c>
    </row>
    <row r="1492" spans="1:6" x14ac:dyDescent="0.45">
      <c r="A1492">
        <v>26.5</v>
      </c>
      <c r="B1492">
        <v>117952.36500000001</v>
      </c>
      <c r="E1492">
        <v>38.1</v>
      </c>
      <c r="F1492">
        <v>142113.375</v>
      </c>
    </row>
    <row r="1493" spans="1:6" x14ac:dyDescent="0.45">
      <c r="A1493">
        <v>31.3</v>
      </c>
      <c r="B1493">
        <v>127894.285</v>
      </c>
      <c r="E1493">
        <v>21.5</v>
      </c>
      <c r="F1493">
        <v>110277.21</v>
      </c>
    </row>
    <row r="1494" spans="1:6" x14ac:dyDescent="0.45">
      <c r="A1494">
        <v>30.9</v>
      </c>
      <c r="B1494">
        <v>123400.17</v>
      </c>
      <c r="E1494">
        <v>24.2</v>
      </c>
      <c r="F1494">
        <v>104422.79</v>
      </c>
    </row>
    <row r="1495" spans="1:6" x14ac:dyDescent="0.45">
      <c r="A1495">
        <v>20.5</v>
      </c>
      <c r="B1495">
        <v>117346.26</v>
      </c>
      <c r="E1495">
        <v>34.4</v>
      </c>
      <c r="F1495">
        <v>124749.065</v>
      </c>
    </row>
    <row r="1496" spans="1:6" x14ac:dyDescent="0.45">
      <c r="A1496">
        <v>22.8</v>
      </c>
      <c r="B1496">
        <v>119960.33</v>
      </c>
      <c r="E1496">
        <v>38.200000000000003</v>
      </c>
      <c r="F1496">
        <v>133287.58499999999</v>
      </c>
    </row>
    <row r="1497" spans="1:6" x14ac:dyDescent="0.45">
      <c r="A1497">
        <v>32.700000000000003</v>
      </c>
      <c r="B1497">
        <v>111096.30499999999</v>
      </c>
      <c r="E1497">
        <v>22.7</v>
      </c>
      <c r="F1497">
        <v>119168.96000000001</v>
      </c>
    </row>
    <row r="1498" spans="1:6" x14ac:dyDescent="0.45">
      <c r="A1498">
        <v>21</v>
      </c>
      <c r="B1498">
        <v>101334.2</v>
      </c>
      <c r="E1498">
        <v>26.9</v>
      </c>
      <c r="F1498">
        <v>119702.045</v>
      </c>
    </row>
    <row r="1499" spans="1:6" x14ac:dyDescent="0.45">
      <c r="A1499">
        <v>21.1</v>
      </c>
      <c r="B1499">
        <v>112527.285</v>
      </c>
      <c r="E1499">
        <v>34.700000000000003</v>
      </c>
      <c r="F1499">
        <v>140497.815</v>
      </c>
    </row>
    <row r="1500" spans="1:6" x14ac:dyDescent="0.45">
      <c r="A1500">
        <v>27.6</v>
      </c>
      <c r="B1500">
        <v>113850.81</v>
      </c>
      <c r="E1500">
        <v>28.3</v>
      </c>
      <c r="F1500">
        <v>141593.54500000001</v>
      </c>
    </row>
    <row r="1501" spans="1:6" x14ac:dyDescent="0.45">
      <c r="A1501">
        <v>28.5</v>
      </c>
      <c r="B1501">
        <v>122717.5</v>
      </c>
      <c r="E1501">
        <v>23.1</v>
      </c>
      <c r="F1501">
        <v>117327.495</v>
      </c>
    </row>
    <row r="1502" spans="1:6" x14ac:dyDescent="0.45">
      <c r="A1502">
        <v>30.5</v>
      </c>
      <c r="B1502">
        <v>128732.59</v>
      </c>
      <c r="E1502">
        <v>19.7</v>
      </c>
      <c r="F1502">
        <v>95668.77</v>
      </c>
    </row>
    <row r="1503" spans="1:6" x14ac:dyDescent="0.45">
      <c r="A1503">
        <v>28.8</v>
      </c>
      <c r="B1503">
        <v>127805.485</v>
      </c>
      <c r="E1503">
        <v>23.3</v>
      </c>
      <c r="F1503">
        <v>94786.72</v>
      </c>
    </row>
    <row r="1504" spans="1:6" x14ac:dyDescent="0.45">
      <c r="A1504">
        <v>35.1</v>
      </c>
      <c r="B1504">
        <v>120398.88499999999</v>
      </c>
      <c r="E1504">
        <v>27.5</v>
      </c>
      <c r="F1504">
        <v>114085.645</v>
      </c>
    </row>
    <row r="1505" spans="1:6" x14ac:dyDescent="0.45">
      <c r="A1505">
        <v>22.8</v>
      </c>
      <c r="B1505">
        <v>104486.18</v>
      </c>
      <c r="E1505">
        <v>21.5</v>
      </c>
      <c r="F1505">
        <v>107697.205</v>
      </c>
    </row>
    <row r="1506" spans="1:6" x14ac:dyDescent="0.45">
      <c r="A1506">
        <v>20.9</v>
      </c>
      <c r="B1506">
        <v>97542.31</v>
      </c>
      <c r="E1506">
        <v>19.2</v>
      </c>
      <c r="F1506">
        <v>106692.845</v>
      </c>
    </row>
    <row r="1507" spans="1:6" x14ac:dyDescent="0.45">
      <c r="A1507">
        <v>20.5</v>
      </c>
      <c r="B1507">
        <v>112663.625</v>
      </c>
      <c r="E1507">
        <v>23.2</v>
      </c>
      <c r="F1507">
        <v>107655.08</v>
      </c>
    </row>
    <row r="1508" spans="1:6" x14ac:dyDescent="0.45">
      <c r="A1508">
        <v>21.3</v>
      </c>
      <c r="B1508">
        <v>114195.35</v>
      </c>
      <c r="E1508">
        <v>22.8</v>
      </c>
      <c r="F1508">
        <v>113910.46</v>
      </c>
    </row>
    <row r="1509" spans="1:6" x14ac:dyDescent="0.45">
      <c r="A1509">
        <v>20.8</v>
      </c>
      <c r="B1509">
        <v>116045.27</v>
      </c>
      <c r="E1509">
        <v>23.2</v>
      </c>
      <c r="F1509">
        <v>106467.235</v>
      </c>
    </row>
    <row r="1510" spans="1:6" x14ac:dyDescent="0.45">
      <c r="A1510">
        <v>24.4</v>
      </c>
      <c r="B1510">
        <v>116284.345</v>
      </c>
      <c r="E1510">
        <v>29</v>
      </c>
      <c r="F1510">
        <v>108470.925</v>
      </c>
    </row>
    <row r="1511" spans="1:6" x14ac:dyDescent="0.45">
      <c r="A1511">
        <v>32</v>
      </c>
      <c r="B1511">
        <v>110715.12</v>
      </c>
      <c r="E1511">
        <v>23.6</v>
      </c>
      <c r="F1511">
        <v>116995.065</v>
      </c>
    </row>
    <row r="1512" spans="1:6" x14ac:dyDescent="0.45">
      <c r="A1512">
        <v>23.1</v>
      </c>
      <c r="B1512">
        <v>97262.705000000002</v>
      </c>
      <c r="E1512">
        <v>20.2</v>
      </c>
      <c r="F1512">
        <v>110531.6</v>
      </c>
    </row>
    <row r="1513" spans="1:6" x14ac:dyDescent="0.45">
      <c r="A1513">
        <v>28</v>
      </c>
      <c r="B1513">
        <v>111617.94500000001</v>
      </c>
      <c r="E1513">
        <v>23.2</v>
      </c>
      <c r="F1513">
        <v>108972.30499999999</v>
      </c>
    </row>
    <row r="1514" spans="1:6" x14ac:dyDescent="0.45">
      <c r="A1514">
        <v>19.2</v>
      </c>
      <c r="B1514">
        <v>110794.26</v>
      </c>
      <c r="E1514">
        <v>20.399999999999999</v>
      </c>
      <c r="F1514">
        <v>110235.33500000001</v>
      </c>
    </row>
    <row r="1515" spans="1:6" x14ac:dyDescent="0.45">
      <c r="A1515">
        <v>25.1</v>
      </c>
      <c r="B1515">
        <v>111254.315</v>
      </c>
      <c r="E1515">
        <v>21.2</v>
      </c>
      <c r="F1515">
        <v>109901.75999999999</v>
      </c>
    </row>
    <row r="1516" spans="1:6" x14ac:dyDescent="0.45">
      <c r="A1516">
        <v>28.1</v>
      </c>
      <c r="B1516">
        <v>115020.505</v>
      </c>
      <c r="E1516">
        <v>25.8</v>
      </c>
      <c r="F1516">
        <v>99890.25</v>
      </c>
    </row>
    <row r="1517" spans="1:6" x14ac:dyDescent="0.45">
      <c r="A1517">
        <v>29.4</v>
      </c>
      <c r="B1517">
        <v>119298.325</v>
      </c>
      <c r="E1517">
        <v>32.9</v>
      </c>
      <c r="F1517">
        <v>106877.86500000001</v>
      </c>
    </row>
    <row r="1518" spans="1:6" x14ac:dyDescent="0.45">
      <c r="A1518">
        <v>24.2</v>
      </c>
      <c r="B1518">
        <v>112312.69500000001</v>
      </c>
      <c r="E1518">
        <v>34.200000000000003</v>
      </c>
      <c r="F1518">
        <v>133476.60500000001</v>
      </c>
    </row>
    <row r="1519" spans="1:6" x14ac:dyDescent="0.45">
      <c r="A1519">
        <v>25.4</v>
      </c>
      <c r="B1519">
        <v>98918.514999999999</v>
      </c>
      <c r="E1519">
        <v>22.3</v>
      </c>
      <c r="F1519">
        <v>123114.11500000001</v>
      </c>
    </row>
    <row r="1520" spans="1:6" x14ac:dyDescent="0.45">
      <c r="A1520">
        <v>18.5</v>
      </c>
      <c r="B1520">
        <v>112488.215</v>
      </c>
      <c r="E1520">
        <v>25.7</v>
      </c>
      <c r="F1520">
        <v>125272.27</v>
      </c>
    </row>
    <row r="1521" spans="1:6" x14ac:dyDescent="0.45">
      <c r="A1521">
        <v>22.6</v>
      </c>
      <c r="B1521">
        <v>116809.36500000001</v>
      </c>
      <c r="E1521">
        <v>36.799999999999997</v>
      </c>
      <c r="F1521">
        <v>150472.255</v>
      </c>
    </row>
    <row r="1522" spans="1:6" x14ac:dyDescent="0.45">
      <c r="A1522">
        <v>30.3</v>
      </c>
      <c r="B1522">
        <v>117744.005</v>
      </c>
      <c r="E1522">
        <v>38.1</v>
      </c>
      <c r="F1522">
        <v>163682.04</v>
      </c>
    </row>
    <row r="1523" spans="1:6" x14ac:dyDescent="0.45">
      <c r="A1523">
        <v>16.600000000000001</v>
      </c>
      <c r="B1523">
        <v>121092.855</v>
      </c>
      <c r="E1523">
        <v>36.299999999999997</v>
      </c>
      <c r="F1523">
        <v>146265.11499999999</v>
      </c>
    </row>
    <row r="1524" spans="1:6" x14ac:dyDescent="0.45">
      <c r="A1524">
        <v>19.399999999999999</v>
      </c>
      <c r="B1524">
        <v>120784.875</v>
      </c>
      <c r="E1524">
        <v>36</v>
      </c>
      <c r="F1524">
        <v>138597.69</v>
      </c>
    </row>
    <row r="1525" spans="1:6" x14ac:dyDescent="0.45">
      <c r="A1525">
        <v>22.3</v>
      </c>
      <c r="B1525">
        <v>120448.935</v>
      </c>
      <c r="E1525">
        <v>24.6</v>
      </c>
      <c r="F1525">
        <v>136528.81</v>
      </c>
    </row>
    <row r="1526" spans="1:6" x14ac:dyDescent="0.45">
      <c r="A1526">
        <v>20.2</v>
      </c>
      <c r="B1526">
        <v>118324.09</v>
      </c>
      <c r="E1526">
        <v>24.3</v>
      </c>
      <c r="F1526">
        <v>126073.53</v>
      </c>
    </row>
    <row r="1527" spans="1:6" x14ac:dyDescent="0.45">
      <c r="A1527">
        <v>22.8</v>
      </c>
      <c r="B1527">
        <v>107479.26</v>
      </c>
      <c r="E1527">
        <v>17.2</v>
      </c>
      <c r="F1527">
        <v>108723.61500000001</v>
      </c>
    </row>
    <row r="1528" spans="1:6" x14ac:dyDescent="0.45">
      <c r="A1528">
        <v>20.399999999999999</v>
      </c>
      <c r="B1528">
        <v>103662.05</v>
      </c>
      <c r="E1528">
        <v>22.1</v>
      </c>
      <c r="F1528">
        <v>114519.86500000001</v>
      </c>
    </row>
    <row r="1529" spans="1:6" x14ac:dyDescent="0.45">
      <c r="A1529">
        <v>26.9</v>
      </c>
      <c r="B1529">
        <v>117799.97</v>
      </c>
      <c r="E1529">
        <v>26.8</v>
      </c>
      <c r="F1529">
        <v>117281.2</v>
      </c>
    </row>
    <row r="1530" spans="1:6" x14ac:dyDescent="0.45">
      <c r="A1530">
        <v>24.6</v>
      </c>
      <c r="B1530">
        <v>117642.645</v>
      </c>
      <c r="E1530">
        <v>24.7</v>
      </c>
      <c r="F1530">
        <v>106854.935</v>
      </c>
    </row>
    <row r="1531" spans="1:6" x14ac:dyDescent="0.45">
      <c r="A1531">
        <v>20.100000000000001</v>
      </c>
      <c r="B1531">
        <v>106654.955</v>
      </c>
      <c r="E1531">
        <v>23.7</v>
      </c>
      <c r="F1531">
        <v>101994.05499999999</v>
      </c>
    </row>
    <row r="1532" spans="1:6" x14ac:dyDescent="0.45">
      <c r="A1532">
        <v>17.5</v>
      </c>
      <c r="B1532">
        <v>117617.51</v>
      </c>
      <c r="E1532">
        <v>21.8</v>
      </c>
      <c r="F1532">
        <v>103219.08</v>
      </c>
    </row>
    <row r="1533" spans="1:6" x14ac:dyDescent="0.45">
      <c r="A1533">
        <v>17.8</v>
      </c>
      <c r="B1533">
        <v>119079.465</v>
      </c>
      <c r="E1533">
        <v>19.2</v>
      </c>
      <c r="F1533">
        <v>110086.7</v>
      </c>
    </row>
    <row r="1534" spans="1:6" x14ac:dyDescent="0.45">
      <c r="A1534">
        <v>18.3</v>
      </c>
      <c r="B1534">
        <v>108613.38</v>
      </c>
      <c r="E1534">
        <v>18.600000000000001</v>
      </c>
      <c r="F1534">
        <v>114740.52</v>
      </c>
    </row>
    <row r="1535" spans="1:6" x14ac:dyDescent="0.45">
      <c r="A1535">
        <v>18</v>
      </c>
      <c r="B1535">
        <v>105277.715</v>
      </c>
      <c r="E1535">
        <v>20.8</v>
      </c>
      <c r="F1535">
        <v>112785.78</v>
      </c>
    </row>
    <row r="1536" spans="1:6" x14ac:dyDescent="0.45">
      <c r="A1536">
        <v>19.600000000000001</v>
      </c>
      <c r="B1536">
        <v>121551.685</v>
      </c>
      <c r="E1536">
        <v>22.2</v>
      </c>
      <c r="F1536">
        <v>111179.125</v>
      </c>
    </row>
    <row r="1537" spans="1:6" x14ac:dyDescent="0.45">
      <c r="A1537">
        <v>23.4</v>
      </c>
      <c r="B1537">
        <v>122642.235</v>
      </c>
      <c r="E1537">
        <v>25.6</v>
      </c>
      <c r="F1537">
        <v>105119.48</v>
      </c>
    </row>
    <row r="1538" spans="1:6" x14ac:dyDescent="0.45">
      <c r="A1538">
        <v>23.2</v>
      </c>
      <c r="B1538">
        <v>118716.595</v>
      </c>
      <c r="E1538">
        <v>25.6</v>
      </c>
      <c r="F1538">
        <v>105669.045</v>
      </c>
    </row>
    <row r="1539" spans="1:6" x14ac:dyDescent="0.45">
      <c r="A1539">
        <v>24.4</v>
      </c>
      <c r="B1539">
        <v>117357.83500000001</v>
      </c>
      <c r="E1539">
        <v>28.2</v>
      </c>
      <c r="F1539">
        <v>121954.38499999999</v>
      </c>
    </row>
    <row r="1540" spans="1:6" x14ac:dyDescent="0.45">
      <c r="A1540">
        <v>17.2</v>
      </c>
      <c r="B1540">
        <v>116870.46</v>
      </c>
      <c r="E1540">
        <v>23.4</v>
      </c>
      <c r="F1540">
        <v>123290.83500000001</v>
      </c>
    </row>
    <row r="1541" spans="1:6" x14ac:dyDescent="0.45">
      <c r="A1541">
        <v>21.6</v>
      </c>
      <c r="B1541">
        <v>106892.995</v>
      </c>
      <c r="E1541">
        <v>23.4</v>
      </c>
      <c r="F1541">
        <v>123994.3</v>
      </c>
    </row>
    <row r="1542" spans="1:6" x14ac:dyDescent="0.45">
      <c r="A1542">
        <v>21.7</v>
      </c>
      <c r="B1542">
        <v>105840.39</v>
      </c>
      <c r="E1542">
        <v>24.3</v>
      </c>
      <c r="F1542">
        <v>124181.405</v>
      </c>
    </row>
    <row r="1543" spans="1:6" x14ac:dyDescent="0.45">
      <c r="A1543">
        <v>19.5</v>
      </c>
      <c r="B1543">
        <v>118254.55499999999</v>
      </c>
      <c r="E1543">
        <v>28.6</v>
      </c>
      <c r="F1543">
        <v>128305.64</v>
      </c>
    </row>
    <row r="1544" spans="1:6" x14ac:dyDescent="0.45">
      <c r="A1544">
        <v>17.899999999999999</v>
      </c>
      <c r="B1544">
        <v>122876.86500000001</v>
      </c>
      <c r="E1544">
        <v>31.3</v>
      </c>
      <c r="F1544">
        <v>109147.65</v>
      </c>
    </row>
    <row r="1545" spans="1:6" x14ac:dyDescent="0.45">
      <c r="A1545">
        <v>18.399999999999999</v>
      </c>
      <c r="B1545">
        <v>122721.46</v>
      </c>
      <c r="E1545">
        <v>29.3</v>
      </c>
      <c r="F1545">
        <v>104226.83</v>
      </c>
    </row>
    <row r="1546" spans="1:6" x14ac:dyDescent="0.45">
      <c r="A1546">
        <v>12.8</v>
      </c>
      <c r="B1546">
        <v>128518.505</v>
      </c>
      <c r="E1546">
        <v>19</v>
      </c>
      <c r="F1546">
        <v>107583.935</v>
      </c>
    </row>
    <row r="1547" spans="1:6" x14ac:dyDescent="0.45">
      <c r="A1547">
        <v>15.1</v>
      </c>
      <c r="B1547">
        <v>133467.37</v>
      </c>
      <c r="E1547">
        <v>20.3</v>
      </c>
      <c r="F1547">
        <v>108840.18</v>
      </c>
    </row>
    <row r="1548" spans="1:6" x14ac:dyDescent="0.45">
      <c r="A1548">
        <v>16.899999999999999</v>
      </c>
      <c r="B1548">
        <v>111273.755</v>
      </c>
      <c r="E1548">
        <v>21.7</v>
      </c>
      <c r="F1548">
        <v>113307.595</v>
      </c>
    </row>
    <row r="1549" spans="1:6" x14ac:dyDescent="0.45">
      <c r="A1549">
        <v>16.2</v>
      </c>
      <c r="B1549">
        <v>108729.71</v>
      </c>
      <c r="E1549">
        <v>27.9</v>
      </c>
      <c r="F1549">
        <v>113923.16</v>
      </c>
    </row>
    <row r="1550" spans="1:6" x14ac:dyDescent="0.45">
      <c r="A1550">
        <v>15.9</v>
      </c>
      <c r="B1550">
        <v>129885.955</v>
      </c>
      <c r="E1550">
        <v>28.5</v>
      </c>
      <c r="F1550">
        <v>110768.285</v>
      </c>
    </row>
    <row r="1551" spans="1:6" x14ac:dyDescent="0.45">
      <c r="A1551">
        <v>14.6</v>
      </c>
      <c r="B1551">
        <v>131900.51999999999</v>
      </c>
      <c r="E1551">
        <v>15.6</v>
      </c>
      <c r="F1551">
        <v>101262.655</v>
      </c>
    </row>
    <row r="1552" spans="1:6" x14ac:dyDescent="0.45">
      <c r="A1552">
        <v>14.3</v>
      </c>
      <c r="B1552">
        <v>133399.23000000001</v>
      </c>
      <c r="E1552">
        <v>18.5</v>
      </c>
      <c r="F1552">
        <v>101119.83500000001</v>
      </c>
    </row>
    <row r="1553" spans="1:6" x14ac:dyDescent="0.45">
      <c r="A1553">
        <v>15</v>
      </c>
      <c r="B1553">
        <v>131757.155</v>
      </c>
      <c r="E1553">
        <v>17.100000000000001</v>
      </c>
      <c r="F1553">
        <v>116817.43</v>
      </c>
    </row>
    <row r="1554" spans="1:6" x14ac:dyDescent="0.45">
      <c r="A1554">
        <v>17.7</v>
      </c>
      <c r="B1554">
        <v>127353.575</v>
      </c>
      <c r="E1554">
        <v>25.9</v>
      </c>
      <c r="F1554">
        <v>114927.205</v>
      </c>
    </row>
    <row r="1555" spans="1:6" x14ac:dyDescent="0.45">
      <c r="A1555">
        <v>15.5</v>
      </c>
      <c r="B1555">
        <v>119262.145</v>
      </c>
      <c r="E1555">
        <v>24.7</v>
      </c>
      <c r="F1555">
        <v>115188.76</v>
      </c>
    </row>
    <row r="1556" spans="1:6" x14ac:dyDescent="0.45">
      <c r="A1556">
        <v>16.2</v>
      </c>
      <c r="B1556">
        <v>112349.26</v>
      </c>
      <c r="E1556">
        <v>21.9</v>
      </c>
      <c r="F1556">
        <v>113763.83500000001</v>
      </c>
    </row>
    <row r="1557" spans="1:6" x14ac:dyDescent="0.45">
      <c r="A1557">
        <v>16.7</v>
      </c>
      <c r="B1557">
        <v>124046.80499999999</v>
      </c>
      <c r="E1557">
        <v>28.5</v>
      </c>
      <c r="F1557">
        <v>111484.73</v>
      </c>
    </row>
    <row r="1558" spans="1:6" x14ac:dyDescent="0.45">
      <c r="A1558">
        <v>17</v>
      </c>
      <c r="B1558">
        <v>126922.995</v>
      </c>
      <c r="E1558">
        <v>20.100000000000001</v>
      </c>
      <c r="F1558">
        <v>102229.645</v>
      </c>
    </row>
    <row r="1559" spans="1:6" x14ac:dyDescent="0.45">
      <c r="A1559">
        <v>15.3</v>
      </c>
      <c r="B1559">
        <v>129352.83</v>
      </c>
      <c r="E1559">
        <v>26.5</v>
      </c>
      <c r="F1559">
        <v>93590.425000000003</v>
      </c>
    </row>
    <row r="1560" spans="1:6" x14ac:dyDescent="0.45">
      <c r="A1560">
        <v>16.100000000000001</v>
      </c>
      <c r="B1560">
        <v>129553.94</v>
      </c>
      <c r="E1560">
        <v>23.1</v>
      </c>
      <c r="F1560">
        <v>108543.63499999999</v>
      </c>
    </row>
    <row r="1561" spans="1:6" x14ac:dyDescent="0.45">
      <c r="A1561">
        <v>14.9</v>
      </c>
      <c r="B1561">
        <v>127957.57</v>
      </c>
      <c r="E1561">
        <v>16.3</v>
      </c>
      <c r="F1561">
        <v>111999.03999999999</v>
      </c>
    </row>
    <row r="1562" spans="1:6" x14ac:dyDescent="0.45">
      <c r="A1562">
        <v>20.5</v>
      </c>
      <c r="B1562">
        <v>115384.08500000001</v>
      </c>
      <c r="E1562">
        <v>15.8</v>
      </c>
      <c r="F1562">
        <v>120858.98</v>
      </c>
    </row>
    <row r="1563" spans="1:6" x14ac:dyDescent="0.45">
      <c r="A1563">
        <v>20.7</v>
      </c>
      <c r="B1563">
        <v>106044.51</v>
      </c>
      <c r="E1563">
        <v>17.3</v>
      </c>
      <c r="F1563">
        <v>116890.61</v>
      </c>
    </row>
    <row r="1564" spans="1:6" x14ac:dyDescent="0.45">
      <c r="A1564">
        <v>20.5</v>
      </c>
      <c r="B1564">
        <v>119360.265</v>
      </c>
      <c r="E1564">
        <v>24.9</v>
      </c>
      <c r="F1564">
        <v>114848.77</v>
      </c>
    </row>
    <row r="1565" spans="1:6" x14ac:dyDescent="0.45">
      <c r="A1565">
        <v>17.899999999999999</v>
      </c>
      <c r="B1565">
        <v>123142.76</v>
      </c>
      <c r="E1565">
        <v>20.7</v>
      </c>
      <c r="F1565">
        <v>105963.55499999999</v>
      </c>
    </row>
    <row r="1566" spans="1:6" x14ac:dyDescent="0.45">
      <c r="A1566">
        <v>15.1</v>
      </c>
      <c r="B1566">
        <v>127830.62</v>
      </c>
      <c r="E1566">
        <v>22.5</v>
      </c>
      <c r="F1566">
        <v>98680</v>
      </c>
    </row>
    <row r="1567" spans="1:6" x14ac:dyDescent="0.45">
      <c r="A1567">
        <v>14.8</v>
      </c>
      <c r="B1567">
        <v>131159.94500000001</v>
      </c>
      <c r="E1567">
        <v>27.4</v>
      </c>
      <c r="F1567">
        <v>114194.955</v>
      </c>
    </row>
    <row r="1568" spans="1:6" x14ac:dyDescent="0.45">
      <c r="A1568">
        <v>13.3</v>
      </c>
      <c r="B1568">
        <v>135864.065</v>
      </c>
      <c r="E1568">
        <v>30.3</v>
      </c>
      <c r="F1568">
        <v>115392.875</v>
      </c>
    </row>
    <row r="1569" spans="1:6" x14ac:dyDescent="0.45">
      <c r="A1569">
        <v>13.6</v>
      </c>
      <c r="B1569">
        <v>123226.075</v>
      </c>
      <c r="E1569">
        <v>30</v>
      </c>
      <c r="F1569">
        <v>117281.13</v>
      </c>
    </row>
    <row r="1570" spans="1:6" x14ac:dyDescent="0.45">
      <c r="A1570">
        <v>13.8</v>
      </c>
      <c r="B1570">
        <v>121177.58500000001</v>
      </c>
      <c r="E1570">
        <v>17.7</v>
      </c>
      <c r="F1570">
        <v>111360.065</v>
      </c>
    </row>
    <row r="1571" spans="1:6" x14ac:dyDescent="0.45">
      <c r="A1571">
        <v>14.4</v>
      </c>
      <c r="B1571">
        <v>135385.41</v>
      </c>
      <c r="E1571">
        <v>22.1</v>
      </c>
      <c r="F1571">
        <v>95967.404999999999</v>
      </c>
    </row>
    <row r="1572" spans="1:6" x14ac:dyDescent="0.45">
      <c r="A1572">
        <v>15</v>
      </c>
      <c r="B1572">
        <v>132975.13</v>
      </c>
      <c r="E1572">
        <v>30.2</v>
      </c>
      <c r="F1572">
        <v>95654.36</v>
      </c>
    </row>
    <row r="1573" spans="1:6" x14ac:dyDescent="0.45">
      <c r="A1573">
        <v>19.100000000000001</v>
      </c>
      <c r="B1573">
        <v>132038.42499999999</v>
      </c>
      <c r="E1573">
        <v>27</v>
      </c>
      <c r="F1573">
        <v>94810.664999999994</v>
      </c>
    </row>
    <row r="1574" spans="1:6" x14ac:dyDescent="0.45">
      <c r="A1574">
        <v>17.8</v>
      </c>
      <c r="B1574">
        <v>128577.63</v>
      </c>
      <c r="E1574">
        <v>17.600000000000001</v>
      </c>
      <c r="F1574">
        <v>100246.51</v>
      </c>
    </row>
    <row r="1575" spans="1:6" x14ac:dyDescent="0.45">
      <c r="A1575">
        <v>13.6</v>
      </c>
      <c r="B1575">
        <v>129910.015</v>
      </c>
      <c r="E1575">
        <v>18.5</v>
      </c>
      <c r="F1575">
        <v>114240.88499999999</v>
      </c>
    </row>
    <row r="1576" spans="1:6" x14ac:dyDescent="0.45">
      <c r="A1576">
        <v>15.6</v>
      </c>
      <c r="B1576">
        <v>120232.19500000001</v>
      </c>
      <c r="E1576">
        <v>23.2</v>
      </c>
      <c r="F1576">
        <v>113264.23</v>
      </c>
    </row>
    <row r="1577" spans="1:6" x14ac:dyDescent="0.45">
      <c r="A1577">
        <v>15.3</v>
      </c>
      <c r="B1577">
        <v>117037.86500000001</v>
      </c>
      <c r="E1577">
        <v>21.5</v>
      </c>
      <c r="F1577">
        <v>98112.464999999997</v>
      </c>
    </row>
    <row r="1578" spans="1:6" x14ac:dyDescent="0.45">
      <c r="A1578">
        <v>17.600000000000001</v>
      </c>
      <c r="B1578">
        <v>113420.985</v>
      </c>
      <c r="E1578">
        <v>15.8</v>
      </c>
      <c r="F1578">
        <v>107226.59</v>
      </c>
    </row>
    <row r="1579" spans="1:6" x14ac:dyDescent="0.45">
      <c r="A1579">
        <v>16.600000000000001</v>
      </c>
      <c r="B1579">
        <v>127261.295</v>
      </c>
      <c r="E1579">
        <v>16.2</v>
      </c>
      <c r="F1579">
        <v>105374.93</v>
      </c>
    </row>
    <row r="1580" spans="1:6" x14ac:dyDescent="0.45">
      <c r="A1580">
        <v>14.1</v>
      </c>
      <c r="B1580">
        <v>131574.60500000001</v>
      </c>
      <c r="E1580">
        <v>17.399999999999999</v>
      </c>
      <c r="F1580">
        <v>101057.43</v>
      </c>
    </row>
    <row r="1581" spans="1:6" x14ac:dyDescent="0.45">
      <c r="A1581">
        <v>14.5</v>
      </c>
      <c r="B1581">
        <v>130544.485</v>
      </c>
      <c r="E1581">
        <v>18.100000000000001</v>
      </c>
      <c r="F1581">
        <v>118307.52499999999</v>
      </c>
    </row>
    <row r="1582" spans="1:6" x14ac:dyDescent="0.45">
      <c r="A1582">
        <v>14</v>
      </c>
      <c r="B1582">
        <v>133009.01</v>
      </c>
      <c r="E1582">
        <v>23.1</v>
      </c>
      <c r="F1582">
        <v>110515.6</v>
      </c>
    </row>
    <row r="1583" spans="1:6" x14ac:dyDescent="0.45">
      <c r="A1583">
        <v>13.1</v>
      </c>
      <c r="B1583">
        <v>124351.235</v>
      </c>
      <c r="E1583">
        <v>22.8</v>
      </c>
      <c r="F1583">
        <v>111462.38499999999</v>
      </c>
    </row>
    <row r="1584" spans="1:6" x14ac:dyDescent="0.45">
      <c r="A1584">
        <v>13.1</v>
      </c>
      <c r="B1584">
        <v>120785.595</v>
      </c>
      <c r="E1584">
        <v>20.2</v>
      </c>
      <c r="F1584">
        <v>112948.4</v>
      </c>
    </row>
    <row r="1585" spans="1:6" x14ac:dyDescent="0.45">
      <c r="A1585">
        <v>12</v>
      </c>
      <c r="B1585">
        <v>138518.73499999999</v>
      </c>
      <c r="E1585">
        <v>20.7</v>
      </c>
      <c r="F1585">
        <v>110902.185</v>
      </c>
    </row>
    <row r="1586" spans="1:6" x14ac:dyDescent="0.45">
      <c r="A1586">
        <v>14.5</v>
      </c>
      <c r="B1586">
        <v>143830.12</v>
      </c>
      <c r="E1586">
        <v>16.399999999999999</v>
      </c>
      <c r="F1586">
        <v>103616.145</v>
      </c>
    </row>
    <row r="1587" spans="1:6" x14ac:dyDescent="0.45">
      <c r="A1587">
        <v>15.3</v>
      </c>
      <c r="B1587">
        <v>141305.88</v>
      </c>
      <c r="E1587">
        <v>16.3</v>
      </c>
      <c r="F1587">
        <v>104770.705</v>
      </c>
    </row>
    <row r="1588" spans="1:6" x14ac:dyDescent="0.45">
      <c r="A1588">
        <v>15.1</v>
      </c>
      <c r="B1588">
        <v>143542.01999999999</v>
      </c>
      <c r="E1588">
        <v>16.7</v>
      </c>
      <c r="F1588">
        <v>121535.485</v>
      </c>
    </row>
    <row r="1589" spans="1:6" x14ac:dyDescent="0.45">
      <c r="A1589">
        <v>15</v>
      </c>
      <c r="B1589">
        <v>140296.4</v>
      </c>
      <c r="E1589">
        <v>18.7</v>
      </c>
      <c r="F1589">
        <v>116318.435</v>
      </c>
    </row>
    <row r="1590" spans="1:6" x14ac:dyDescent="0.45">
      <c r="A1590">
        <v>12.8</v>
      </c>
      <c r="B1590">
        <v>132165.42499999999</v>
      </c>
      <c r="E1590">
        <v>17.399999999999999</v>
      </c>
      <c r="F1590">
        <v>118801.84</v>
      </c>
    </row>
    <row r="1591" spans="1:6" x14ac:dyDescent="0.45">
      <c r="A1591">
        <v>13.1</v>
      </c>
      <c r="B1591">
        <v>125850.58</v>
      </c>
      <c r="E1591">
        <v>16.2</v>
      </c>
      <c r="F1591">
        <v>122003.33500000001</v>
      </c>
    </row>
    <row r="1592" spans="1:6" x14ac:dyDescent="0.45">
      <c r="A1592">
        <v>12.6</v>
      </c>
      <c r="B1592">
        <v>141972.715</v>
      </c>
      <c r="E1592">
        <v>14.2</v>
      </c>
      <c r="F1592">
        <v>123850.86</v>
      </c>
    </row>
    <row r="1593" spans="1:6" x14ac:dyDescent="0.45">
      <c r="A1593">
        <v>14.1</v>
      </c>
      <c r="B1593">
        <v>142842.4</v>
      </c>
      <c r="E1593">
        <v>16.399999999999999</v>
      </c>
      <c r="F1593">
        <v>113186.735</v>
      </c>
    </row>
    <row r="1594" spans="1:6" x14ac:dyDescent="0.45">
      <c r="A1594">
        <v>11.2</v>
      </c>
      <c r="B1594">
        <v>148100.13</v>
      </c>
      <c r="E1594">
        <v>17.7</v>
      </c>
      <c r="F1594">
        <v>110416.88</v>
      </c>
    </row>
    <row r="1595" spans="1:6" x14ac:dyDescent="0.45">
      <c r="A1595">
        <v>10.6</v>
      </c>
      <c r="B1595">
        <v>150445.47</v>
      </c>
      <c r="E1595">
        <v>18.100000000000001</v>
      </c>
      <c r="F1595">
        <v>119598.605</v>
      </c>
    </row>
    <row r="1596" spans="1:6" x14ac:dyDescent="0.45">
      <c r="A1596">
        <v>17.5</v>
      </c>
      <c r="B1596">
        <v>131367.09</v>
      </c>
      <c r="E1596">
        <v>20.2</v>
      </c>
      <c r="F1596">
        <v>123005.31</v>
      </c>
    </row>
    <row r="1597" spans="1:6" x14ac:dyDescent="0.45">
      <c r="A1597">
        <v>15.2</v>
      </c>
      <c r="B1597">
        <v>132856.72</v>
      </c>
      <c r="E1597">
        <v>15.8</v>
      </c>
      <c r="F1597">
        <v>126264.77499999999</v>
      </c>
    </row>
    <row r="1598" spans="1:6" x14ac:dyDescent="0.45">
      <c r="A1598">
        <v>17.600000000000001</v>
      </c>
      <c r="B1598">
        <v>133778.44500000001</v>
      </c>
      <c r="E1598">
        <v>16.100000000000001</v>
      </c>
      <c r="F1598">
        <v>127389.485</v>
      </c>
    </row>
    <row r="1599" spans="1:6" x14ac:dyDescent="0.45">
      <c r="A1599">
        <v>12.1</v>
      </c>
      <c r="B1599">
        <v>135728.405</v>
      </c>
      <c r="E1599">
        <v>18.600000000000001</v>
      </c>
      <c r="F1599">
        <v>126934.24</v>
      </c>
    </row>
    <row r="1600" spans="1:6" x14ac:dyDescent="0.45">
      <c r="A1600">
        <v>14</v>
      </c>
      <c r="B1600">
        <v>125928.62</v>
      </c>
      <c r="E1600">
        <v>21.5</v>
      </c>
      <c r="F1600">
        <v>112990.63499999999</v>
      </c>
    </row>
    <row r="1601" spans="1:6" x14ac:dyDescent="0.45">
      <c r="A1601">
        <v>14.8</v>
      </c>
      <c r="B1601">
        <v>114186.8</v>
      </c>
      <c r="E1601">
        <v>21.8</v>
      </c>
      <c r="F1601">
        <v>104054.85</v>
      </c>
    </row>
    <row r="1602" spans="1:6" x14ac:dyDescent="0.45">
      <c r="A1602">
        <v>15.4</v>
      </c>
      <c r="B1602">
        <v>134664.655</v>
      </c>
      <c r="E1602">
        <v>19.600000000000001</v>
      </c>
      <c r="F1602">
        <v>118733.42</v>
      </c>
    </row>
    <row r="1603" spans="1:6" x14ac:dyDescent="0.45">
      <c r="A1603">
        <v>15.6</v>
      </c>
      <c r="B1603">
        <v>132967.19</v>
      </c>
      <c r="E1603">
        <v>20.399999999999999</v>
      </c>
      <c r="F1603">
        <v>121766.77</v>
      </c>
    </row>
    <row r="1604" spans="1:6" x14ac:dyDescent="0.45">
      <c r="A1604">
        <v>15.7</v>
      </c>
      <c r="B1604">
        <v>135308.29500000001</v>
      </c>
      <c r="E1604">
        <v>22.3</v>
      </c>
      <c r="F1604">
        <v>122015.59</v>
      </c>
    </row>
    <row r="1605" spans="1:6" x14ac:dyDescent="0.45">
      <c r="A1605">
        <v>15.1</v>
      </c>
      <c r="B1605">
        <v>137634.125</v>
      </c>
      <c r="E1605">
        <v>21.3</v>
      </c>
      <c r="F1605">
        <v>119118.11</v>
      </c>
    </row>
    <row r="1606" spans="1:6" x14ac:dyDescent="0.45">
      <c r="A1606">
        <v>19.5</v>
      </c>
      <c r="B1606">
        <v>130119.5</v>
      </c>
      <c r="E1606">
        <v>20.2</v>
      </c>
      <c r="F1606">
        <v>118924.765</v>
      </c>
    </row>
    <row r="1607" spans="1:6" x14ac:dyDescent="0.45">
      <c r="A1607">
        <v>18.600000000000001</v>
      </c>
      <c r="B1607">
        <v>116942.94</v>
      </c>
      <c r="E1607">
        <v>19.8</v>
      </c>
      <c r="F1607">
        <v>104949.95</v>
      </c>
    </row>
    <row r="1608" spans="1:6" x14ac:dyDescent="0.45">
      <c r="A1608">
        <v>14.6</v>
      </c>
      <c r="B1608">
        <v>111555</v>
      </c>
      <c r="E1608">
        <v>15.1</v>
      </c>
      <c r="F1608">
        <v>106153.43</v>
      </c>
    </row>
    <row r="1609" spans="1:6" x14ac:dyDescent="0.45">
      <c r="A1609">
        <v>12.6</v>
      </c>
      <c r="B1609">
        <v>135422.13500000001</v>
      </c>
      <c r="E1609">
        <v>14</v>
      </c>
      <c r="F1609">
        <v>130229.295</v>
      </c>
    </row>
    <row r="1610" spans="1:6" x14ac:dyDescent="0.45">
      <c r="A1610">
        <v>16.2</v>
      </c>
      <c r="B1610">
        <v>129519.995</v>
      </c>
      <c r="E1610">
        <v>15.7</v>
      </c>
      <c r="F1610">
        <v>133799.655</v>
      </c>
    </row>
    <row r="1611" spans="1:6" x14ac:dyDescent="0.45">
      <c r="A1611">
        <v>14.8</v>
      </c>
      <c r="B1611">
        <v>134004.96</v>
      </c>
      <c r="E1611">
        <v>10.6</v>
      </c>
      <c r="F1611">
        <v>136301.49</v>
      </c>
    </row>
    <row r="1612" spans="1:6" x14ac:dyDescent="0.45">
      <c r="A1612">
        <v>16.100000000000001</v>
      </c>
      <c r="B1612">
        <v>129025</v>
      </c>
      <c r="E1612">
        <v>13.3</v>
      </c>
      <c r="F1612">
        <v>138857.13500000001</v>
      </c>
    </row>
    <row r="1613" spans="1:6" x14ac:dyDescent="0.45">
      <c r="A1613">
        <v>18.399999999999999</v>
      </c>
      <c r="B1613">
        <v>129740.315</v>
      </c>
      <c r="E1613">
        <v>14.3</v>
      </c>
      <c r="F1613">
        <v>133869.14000000001</v>
      </c>
    </row>
    <row r="1614" spans="1:6" x14ac:dyDescent="0.45">
      <c r="A1614">
        <v>15.3</v>
      </c>
      <c r="B1614">
        <v>116238.175</v>
      </c>
      <c r="E1614">
        <v>14.6</v>
      </c>
      <c r="F1614">
        <v>120653.435</v>
      </c>
    </row>
    <row r="1615" spans="1:6" x14ac:dyDescent="0.45">
      <c r="A1615">
        <v>17.600000000000001</v>
      </c>
      <c r="B1615">
        <v>104912.38</v>
      </c>
      <c r="E1615">
        <v>14.5</v>
      </c>
      <c r="F1615">
        <v>118086.93</v>
      </c>
    </row>
    <row r="1616" spans="1:6" x14ac:dyDescent="0.45">
      <c r="A1616">
        <v>13.8</v>
      </c>
      <c r="B1616">
        <v>127198.78</v>
      </c>
      <c r="E1616">
        <v>12</v>
      </c>
      <c r="F1616">
        <v>135437.85</v>
      </c>
    </row>
    <row r="1617" spans="1:6" x14ac:dyDescent="0.45">
      <c r="A1617">
        <v>14.8</v>
      </c>
      <c r="B1617">
        <v>131851.01500000001</v>
      </c>
      <c r="E1617">
        <v>12.9</v>
      </c>
      <c r="F1617">
        <v>136149.125</v>
      </c>
    </row>
    <row r="1618" spans="1:6" x14ac:dyDescent="0.45">
      <c r="A1618">
        <v>16</v>
      </c>
      <c r="B1618">
        <v>131939.5</v>
      </c>
      <c r="E1618">
        <v>13</v>
      </c>
      <c r="F1618">
        <v>137844.815</v>
      </c>
    </row>
    <row r="1619" spans="1:6" x14ac:dyDescent="0.45">
      <c r="A1619">
        <v>15.4</v>
      </c>
      <c r="B1619">
        <v>135670.99</v>
      </c>
      <c r="E1619">
        <v>14.8</v>
      </c>
      <c r="F1619">
        <v>134971.77499999999</v>
      </c>
    </row>
    <row r="1620" spans="1:6" x14ac:dyDescent="0.45">
      <c r="A1620">
        <v>20</v>
      </c>
      <c r="B1620">
        <v>121875.355</v>
      </c>
      <c r="E1620">
        <v>16.600000000000001</v>
      </c>
      <c r="F1620">
        <v>132003.44</v>
      </c>
    </row>
    <row r="1621" spans="1:6" x14ac:dyDescent="0.45">
      <c r="A1621">
        <v>14.7</v>
      </c>
      <c r="B1621">
        <v>119988.735</v>
      </c>
      <c r="E1621">
        <v>18.7</v>
      </c>
      <c r="F1621">
        <v>117243.63</v>
      </c>
    </row>
    <row r="1622" spans="1:6" x14ac:dyDescent="0.45">
      <c r="A1622">
        <v>14.8</v>
      </c>
      <c r="B1622">
        <v>115231.85</v>
      </c>
      <c r="E1622">
        <v>18</v>
      </c>
      <c r="F1622">
        <v>110669.42</v>
      </c>
    </row>
    <row r="1623" spans="1:6" x14ac:dyDescent="0.45">
      <c r="A1623">
        <v>14.9</v>
      </c>
      <c r="B1623">
        <v>127541.57</v>
      </c>
      <c r="E1623">
        <v>19.2</v>
      </c>
      <c r="F1623">
        <v>108133.03</v>
      </c>
    </row>
    <row r="1624" spans="1:6" x14ac:dyDescent="0.45">
      <c r="A1624">
        <v>16.7</v>
      </c>
      <c r="B1624">
        <v>121073.45</v>
      </c>
      <c r="E1624">
        <v>17.899999999999999</v>
      </c>
      <c r="F1624">
        <v>122760.92</v>
      </c>
    </row>
    <row r="1625" spans="1:6" x14ac:dyDescent="0.45">
      <c r="A1625">
        <v>18.399999999999999</v>
      </c>
      <c r="B1625">
        <v>122602.11500000001</v>
      </c>
      <c r="E1625">
        <v>16.5</v>
      </c>
      <c r="F1625">
        <v>128127.75</v>
      </c>
    </row>
    <row r="1626" spans="1:6" x14ac:dyDescent="0.45">
      <c r="A1626">
        <v>14.7</v>
      </c>
      <c r="B1626">
        <v>131137.065</v>
      </c>
      <c r="E1626">
        <v>17.399999999999999</v>
      </c>
      <c r="F1626">
        <v>128535.19</v>
      </c>
    </row>
    <row r="1627" spans="1:6" x14ac:dyDescent="0.45">
      <c r="A1627">
        <v>15.9</v>
      </c>
      <c r="B1627">
        <v>125189.54</v>
      </c>
      <c r="E1627">
        <v>17.3</v>
      </c>
      <c r="F1627">
        <v>128153.19500000001</v>
      </c>
    </row>
    <row r="1628" spans="1:6" x14ac:dyDescent="0.45">
      <c r="A1628">
        <v>13.8</v>
      </c>
      <c r="B1628">
        <v>116571.26</v>
      </c>
      <c r="E1628">
        <v>15.2</v>
      </c>
      <c r="F1628">
        <v>121097.845</v>
      </c>
    </row>
    <row r="1629" spans="1:6" x14ac:dyDescent="0.45">
      <c r="A1629">
        <v>11.9</v>
      </c>
      <c r="B1629">
        <v>119707.93</v>
      </c>
      <c r="E1629">
        <v>16.7</v>
      </c>
      <c r="F1629">
        <v>116811.39</v>
      </c>
    </row>
    <row r="1630" spans="1:6" x14ac:dyDescent="0.45">
      <c r="A1630">
        <v>12.4</v>
      </c>
      <c r="B1630">
        <v>138918.38500000001</v>
      </c>
      <c r="E1630">
        <v>17.899999999999999</v>
      </c>
      <c r="F1630">
        <v>129972.91499999999</v>
      </c>
    </row>
    <row r="1631" spans="1:6" x14ac:dyDescent="0.45">
      <c r="A1631">
        <v>12.4</v>
      </c>
      <c r="B1631">
        <v>138424.25</v>
      </c>
      <c r="E1631">
        <v>13.7</v>
      </c>
      <c r="F1631">
        <v>137922.22</v>
      </c>
    </row>
    <row r="1632" spans="1:6" x14ac:dyDescent="0.45">
      <c r="A1632">
        <v>14</v>
      </c>
      <c r="B1632">
        <v>136240.845</v>
      </c>
      <c r="E1632">
        <v>11.9</v>
      </c>
      <c r="F1632">
        <v>144737.12</v>
      </c>
    </row>
    <row r="1633" spans="1:6" x14ac:dyDescent="0.45">
      <c r="A1633">
        <v>16</v>
      </c>
      <c r="B1633">
        <v>131956.72500000001</v>
      </c>
      <c r="E1633">
        <v>11.3</v>
      </c>
      <c r="F1633">
        <v>148609.595</v>
      </c>
    </row>
    <row r="1634" spans="1:6" x14ac:dyDescent="0.45">
      <c r="A1634">
        <v>15.4</v>
      </c>
      <c r="B1634">
        <v>130210.94</v>
      </c>
      <c r="E1634">
        <v>12.6</v>
      </c>
      <c r="F1634">
        <v>144504.32999999999</v>
      </c>
    </row>
    <row r="1635" spans="1:6" x14ac:dyDescent="0.45">
      <c r="A1635">
        <v>15.2</v>
      </c>
      <c r="B1635">
        <v>116471.77499999999</v>
      </c>
      <c r="E1635">
        <v>11.8</v>
      </c>
      <c r="F1635">
        <v>132829.29</v>
      </c>
    </row>
    <row r="1636" spans="1:6" x14ac:dyDescent="0.45">
      <c r="A1636">
        <v>14.7</v>
      </c>
      <c r="B1636">
        <v>111436.265</v>
      </c>
      <c r="E1636">
        <v>9.6</v>
      </c>
      <c r="F1636">
        <v>133525.32</v>
      </c>
    </row>
    <row r="1637" spans="1:6" x14ac:dyDescent="0.45">
      <c r="A1637">
        <v>12.9</v>
      </c>
      <c r="B1637">
        <v>131280.85</v>
      </c>
      <c r="E1637">
        <v>16</v>
      </c>
      <c r="F1637">
        <v>146856.79999999999</v>
      </c>
    </row>
    <row r="1638" spans="1:6" x14ac:dyDescent="0.45">
      <c r="A1638">
        <v>11.2</v>
      </c>
      <c r="B1638">
        <v>139563.095</v>
      </c>
      <c r="E1638">
        <v>17</v>
      </c>
      <c r="F1638">
        <v>145807.25</v>
      </c>
    </row>
    <row r="1639" spans="1:6" x14ac:dyDescent="0.45">
      <c r="A1639">
        <v>12.5</v>
      </c>
      <c r="B1639">
        <v>136032.16</v>
      </c>
      <c r="E1639">
        <v>18</v>
      </c>
      <c r="F1639">
        <v>139351.56</v>
      </c>
    </row>
    <row r="1640" spans="1:6" x14ac:dyDescent="0.45">
      <c r="A1640">
        <v>16.7</v>
      </c>
      <c r="B1640">
        <v>139752.54500000001</v>
      </c>
      <c r="E1640">
        <v>17.5</v>
      </c>
      <c r="F1640">
        <v>131023.66</v>
      </c>
    </row>
    <row r="1641" spans="1:6" x14ac:dyDescent="0.45">
      <c r="A1641">
        <v>16</v>
      </c>
      <c r="B1641">
        <v>130466.91499999999</v>
      </c>
      <c r="E1641">
        <v>19.5</v>
      </c>
      <c r="F1641">
        <v>123546.62</v>
      </c>
    </row>
    <row r="1642" spans="1:6" x14ac:dyDescent="0.45">
      <c r="A1642">
        <v>13.4</v>
      </c>
      <c r="B1642">
        <v>116344.565</v>
      </c>
      <c r="E1642">
        <v>17.600000000000001</v>
      </c>
      <c r="F1642">
        <v>117924.13</v>
      </c>
    </row>
    <row r="1643" spans="1:6" x14ac:dyDescent="0.45">
      <c r="A1643">
        <v>12.3</v>
      </c>
      <c r="B1643">
        <v>118402.905</v>
      </c>
      <c r="E1643">
        <v>14.5</v>
      </c>
      <c r="F1643">
        <v>116150.91499999999</v>
      </c>
    </row>
    <row r="1644" spans="1:6" x14ac:dyDescent="0.45">
      <c r="A1644">
        <v>13.1</v>
      </c>
      <c r="B1644">
        <v>131448.995</v>
      </c>
      <c r="E1644">
        <v>14.1</v>
      </c>
      <c r="F1644">
        <v>130565.58</v>
      </c>
    </row>
    <row r="1645" spans="1:6" x14ac:dyDescent="0.45">
      <c r="A1645">
        <v>19.5</v>
      </c>
      <c r="B1645">
        <v>128192.08500000001</v>
      </c>
      <c r="E1645">
        <v>15.9</v>
      </c>
      <c r="F1645">
        <v>135866.75</v>
      </c>
    </row>
    <row r="1646" spans="1:6" x14ac:dyDescent="0.45">
      <c r="A1646">
        <v>20.2</v>
      </c>
      <c r="B1646">
        <v>118307.155</v>
      </c>
      <c r="E1646">
        <v>13.7</v>
      </c>
      <c r="F1646">
        <v>137327.70000000001</v>
      </c>
    </row>
    <row r="1647" spans="1:6" x14ac:dyDescent="0.45">
      <c r="A1647">
        <v>20.6</v>
      </c>
      <c r="B1647">
        <v>116467.37</v>
      </c>
      <c r="E1647">
        <v>13.5</v>
      </c>
      <c r="F1647">
        <v>135182.72500000001</v>
      </c>
    </row>
    <row r="1648" spans="1:6" x14ac:dyDescent="0.45">
      <c r="A1648">
        <v>15.1</v>
      </c>
      <c r="B1648">
        <v>123583.52</v>
      </c>
      <c r="E1648">
        <v>19.100000000000001</v>
      </c>
      <c r="F1648">
        <v>132774.29500000001</v>
      </c>
    </row>
    <row r="1649" spans="1:6" x14ac:dyDescent="0.45">
      <c r="A1649">
        <v>17.5</v>
      </c>
      <c r="B1649">
        <v>109948.61500000001</v>
      </c>
      <c r="E1649">
        <v>19.399999999999999</v>
      </c>
      <c r="F1649">
        <v>114660.9</v>
      </c>
    </row>
    <row r="1650" spans="1:6" x14ac:dyDescent="0.45">
      <c r="A1650">
        <v>18.100000000000001</v>
      </c>
      <c r="B1650">
        <v>107838.95</v>
      </c>
      <c r="E1650">
        <v>18.2</v>
      </c>
      <c r="F1650">
        <v>114469.88</v>
      </c>
    </row>
    <row r="1651" spans="1:6" x14ac:dyDescent="0.45">
      <c r="A1651">
        <v>18</v>
      </c>
      <c r="B1651">
        <v>123132.625</v>
      </c>
      <c r="E1651">
        <v>16</v>
      </c>
      <c r="F1651">
        <v>127307.26</v>
      </c>
    </row>
    <row r="1652" spans="1:6" x14ac:dyDescent="0.45">
      <c r="A1652">
        <v>24.2</v>
      </c>
      <c r="B1652">
        <v>111096.53</v>
      </c>
      <c r="E1652">
        <v>15</v>
      </c>
      <c r="F1652">
        <v>133803.98499999999</v>
      </c>
    </row>
    <row r="1653" spans="1:6" x14ac:dyDescent="0.45">
      <c r="A1653">
        <v>18.5</v>
      </c>
      <c r="B1653">
        <v>112935.03999999999</v>
      </c>
      <c r="E1653">
        <v>15.4</v>
      </c>
      <c r="F1653">
        <v>127092.715</v>
      </c>
    </row>
    <row r="1654" spans="1:6" x14ac:dyDescent="0.45">
      <c r="A1654">
        <v>19.7</v>
      </c>
      <c r="B1654">
        <v>117880.565</v>
      </c>
      <c r="E1654">
        <v>14.3</v>
      </c>
      <c r="F1654">
        <v>133131.51999999999</v>
      </c>
    </row>
    <row r="1655" spans="1:6" x14ac:dyDescent="0.45">
      <c r="A1655">
        <v>22.7</v>
      </c>
      <c r="B1655">
        <v>111213.15</v>
      </c>
      <c r="E1655">
        <v>15.7</v>
      </c>
      <c r="F1655">
        <v>128384.14</v>
      </c>
    </row>
    <row r="1656" spans="1:6" x14ac:dyDescent="0.45">
      <c r="A1656">
        <v>13.7</v>
      </c>
      <c r="B1656">
        <v>108632.355</v>
      </c>
      <c r="E1656">
        <v>12</v>
      </c>
      <c r="F1656">
        <v>123954.31</v>
      </c>
    </row>
    <row r="1657" spans="1:6" x14ac:dyDescent="0.45">
      <c r="A1657">
        <v>14</v>
      </c>
      <c r="B1657">
        <v>113030.005</v>
      </c>
      <c r="E1657">
        <v>13.1</v>
      </c>
      <c r="F1657">
        <v>123740.265</v>
      </c>
    </row>
    <row r="1658" spans="1:6" x14ac:dyDescent="0.45">
      <c r="A1658">
        <v>18.100000000000001</v>
      </c>
      <c r="B1658">
        <v>118208.24</v>
      </c>
      <c r="E1658">
        <v>14.3</v>
      </c>
      <c r="F1658">
        <v>131739.20000000001</v>
      </c>
    </row>
    <row r="1659" spans="1:6" x14ac:dyDescent="0.45">
      <c r="A1659">
        <v>20.3</v>
      </c>
      <c r="B1659">
        <v>119622.285</v>
      </c>
      <c r="E1659">
        <v>13.9</v>
      </c>
      <c r="F1659">
        <v>132941.76999999999</v>
      </c>
    </row>
    <row r="1660" spans="1:6" x14ac:dyDescent="0.45">
      <c r="A1660">
        <v>14.7</v>
      </c>
      <c r="B1660">
        <v>123787.77</v>
      </c>
      <c r="E1660">
        <v>13.7</v>
      </c>
      <c r="F1660">
        <v>135339.82</v>
      </c>
    </row>
    <row r="1661" spans="1:6" x14ac:dyDescent="0.45">
      <c r="A1661">
        <v>17.399999999999999</v>
      </c>
      <c r="B1661">
        <v>125335.57</v>
      </c>
      <c r="E1661">
        <v>14.3</v>
      </c>
      <c r="F1661">
        <v>134119.14000000001</v>
      </c>
    </row>
    <row r="1662" spans="1:6" x14ac:dyDescent="0.45">
      <c r="A1662">
        <v>17.899999999999999</v>
      </c>
      <c r="B1662">
        <v>116449.31</v>
      </c>
      <c r="E1662">
        <v>15.7</v>
      </c>
      <c r="F1662">
        <v>132101.85999999999</v>
      </c>
    </row>
    <row r="1663" spans="1:6" x14ac:dyDescent="0.45">
      <c r="A1663">
        <v>16.5</v>
      </c>
      <c r="B1663">
        <v>109551.08</v>
      </c>
      <c r="E1663">
        <v>17.100000000000001</v>
      </c>
      <c r="F1663">
        <v>111288.905</v>
      </c>
    </row>
    <row r="1664" spans="1:6" x14ac:dyDescent="0.45">
      <c r="A1664">
        <v>20.7</v>
      </c>
      <c r="B1664">
        <v>110432.33</v>
      </c>
      <c r="E1664">
        <v>16.600000000000001</v>
      </c>
      <c r="F1664">
        <v>111293.15</v>
      </c>
    </row>
    <row r="1665" spans="1:6" x14ac:dyDescent="0.45">
      <c r="A1665">
        <v>22.7</v>
      </c>
      <c r="B1665">
        <v>110457.33500000001</v>
      </c>
      <c r="E1665">
        <v>15.6</v>
      </c>
      <c r="F1665">
        <v>123618.42</v>
      </c>
    </row>
    <row r="1666" spans="1:6" x14ac:dyDescent="0.45">
      <c r="A1666">
        <v>24.9</v>
      </c>
      <c r="B1666">
        <v>96584.744999999995</v>
      </c>
      <c r="E1666">
        <v>15.2</v>
      </c>
      <c r="F1666">
        <v>129008.62</v>
      </c>
    </row>
    <row r="1667" spans="1:6" x14ac:dyDescent="0.45">
      <c r="A1667">
        <v>27.3</v>
      </c>
      <c r="B1667">
        <v>90918.615000000005</v>
      </c>
      <c r="E1667">
        <v>14.4</v>
      </c>
      <c r="F1667">
        <v>135782.54500000001</v>
      </c>
    </row>
    <row r="1668" spans="1:6" x14ac:dyDescent="0.45">
      <c r="A1668">
        <v>27.5</v>
      </c>
      <c r="B1668">
        <v>108070.27499999999</v>
      </c>
      <c r="E1668">
        <v>14.8</v>
      </c>
      <c r="F1668">
        <v>132940.63</v>
      </c>
    </row>
    <row r="1669" spans="1:6" x14ac:dyDescent="0.45">
      <c r="A1669">
        <v>23.1</v>
      </c>
      <c r="B1669">
        <v>113889.41</v>
      </c>
      <c r="E1669">
        <v>14</v>
      </c>
      <c r="F1669">
        <v>136493.13</v>
      </c>
    </row>
    <row r="1670" spans="1:6" x14ac:dyDescent="0.45">
      <c r="A1670">
        <v>22.6</v>
      </c>
      <c r="B1670">
        <v>112592.26</v>
      </c>
      <c r="E1670">
        <v>15.3</v>
      </c>
      <c r="F1670">
        <v>121958.69</v>
      </c>
    </row>
    <row r="1671" spans="1:6" x14ac:dyDescent="0.45">
      <c r="A1671">
        <v>20.7</v>
      </c>
      <c r="B1671">
        <v>112806.58500000001</v>
      </c>
      <c r="E1671">
        <v>15.1</v>
      </c>
      <c r="F1671">
        <v>118413.13499999999</v>
      </c>
    </row>
    <row r="1672" spans="1:6" x14ac:dyDescent="0.45">
      <c r="A1672">
        <v>27.4</v>
      </c>
      <c r="B1672">
        <v>107940.16</v>
      </c>
      <c r="E1672">
        <v>14.6</v>
      </c>
      <c r="F1672">
        <v>133205.18</v>
      </c>
    </row>
    <row r="1673" spans="1:6" x14ac:dyDescent="0.45">
      <c r="A1673">
        <v>16.100000000000001</v>
      </c>
      <c r="B1673">
        <v>99368.854999999996</v>
      </c>
      <c r="E1673">
        <v>12.5</v>
      </c>
      <c r="F1673">
        <v>138858.04500000001</v>
      </c>
    </row>
    <row r="1674" spans="1:6" x14ac:dyDescent="0.45">
      <c r="A1674">
        <v>19.2</v>
      </c>
      <c r="B1674">
        <v>98427.53</v>
      </c>
      <c r="E1674">
        <v>12.5</v>
      </c>
      <c r="F1674">
        <v>140275.82999999999</v>
      </c>
    </row>
    <row r="1675" spans="1:6" x14ac:dyDescent="0.45">
      <c r="A1675">
        <v>27</v>
      </c>
      <c r="B1675">
        <v>105893.61500000001</v>
      </c>
      <c r="E1675">
        <v>13.8</v>
      </c>
      <c r="F1675">
        <v>137651.13500000001</v>
      </c>
    </row>
    <row r="1676" spans="1:6" x14ac:dyDescent="0.45">
      <c r="A1676">
        <v>18.8</v>
      </c>
      <c r="B1676">
        <v>109241.565</v>
      </c>
      <c r="E1676">
        <v>12.7</v>
      </c>
      <c r="F1676">
        <v>135633.89000000001</v>
      </c>
    </row>
    <row r="1677" spans="1:6" x14ac:dyDescent="0.45">
      <c r="A1677">
        <v>15.5</v>
      </c>
      <c r="B1677">
        <v>111423.36500000001</v>
      </c>
      <c r="E1677">
        <v>13.9</v>
      </c>
      <c r="F1677">
        <v>119933.7</v>
      </c>
    </row>
    <row r="1678" spans="1:6" x14ac:dyDescent="0.45">
      <c r="A1678">
        <v>19.5</v>
      </c>
      <c r="B1678">
        <v>112414.39</v>
      </c>
      <c r="E1678">
        <v>13.1</v>
      </c>
      <c r="F1678">
        <v>120350.215</v>
      </c>
    </row>
    <row r="1679" spans="1:6" x14ac:dyDescent="0.45">
      <c r="A1679">
        <v>18.3</v>
      </c>
      <c r="B1679">
        <v>111145.12</v>
      </c>
      <c r="E1679">
        <v>15.8</v>
      </c>
      <c r="F1679">
        <v>125652.05499999999</v>
      </c>
    </row>
    <row r="1680" spans="1:6" x14ac:dyDescent="0.45">
      <c r="A1680">
        <v>19.600000000000001</v>
      </c>
      <c r="B1680">
        <v>97973.985000000001</v>
      </c>
      <c r="E1680">
        <v>13.5</v>
      </c>
      <c r="F1680">
        <v>132120.39000000001</v>
      </c>
    </row>
    <row r="1681" spans="1:6" x14ac:dyDescent="0.45">
      <c r="A1681">
        <v>15.9</v>
      </c>
      <c r="B1681">
        <v>95624.014999999999</v>
      </c>
      <c r="E1681">
        <v>14.1</v>
      </c>
      <c r="F1681">
        <v>136315.38</v>
      </c>
    </row>
    <row r="1682" spans="1:6" x14ac:dyDescent="0.45">
      <c r="A1682">
        <v>17</v>
      </c>
      <c r="B1682">
        <v>110196.61500000001</v>
      </c>
      <c r="E1682">
        <v>13.9</v>
      </c>
      <c r="F1682">
        <v>133004.73000000001</v>
      </c>
    </row>
    <row r="1683" spans="1:6" x14ac:dyDescent="0.45">
      <c r="A1683">
        <v>25.2</v>
      </c>
      <c r="B1683">
        <v>113459.02499999999</v>
      </c>
      <c r="E1683">
        <v>10.1</v>
      </c>
      <c r="F1683">
        <v>142555.10500000001</v>
      </c>
    </row>
    <row r="1684" spans="1:6" x14ac:dyDescent="0.45">
      <c r="A1684">
        <v>19.5</v>
      </c>
      <c r="B1684">
        <v>114402.745</v>
      </c>
      <c r="E1684">
        <v>12.5</v>
      </c>
      <c r="F1684">
        <v>128554.605</v>
      </c>
    </row>
    <row r="1685" spans="1:6" x14ac:dyDescent="0.45">
      <c r="A1685">
        <v>34.299999999999997</v>
      </c>
      <c r="B1685">
        <v>119350.66499999999</v>
      </c>
      <c r="E1685">
        <v>12.9</v>
      </c>
      <c r="F1685">
        <v>121028.325</v>
      </c>
    </row>
    <row r="1686" spans="1:6" x14ac:dyDescent="0.45">
      <c r="A1686">
        <v>31.6</v>
      </c>
      <c r="B1686">
        <v>116793.855</v>
      </c>
      <c r="E1686">
        <v>12</v>
      </c>
      <c r="F1686">
        <v>136683.4</v>
      </c>
    </row>
    <row r="1687" spans="1:6" x14ac:dyDescent="0.45">
      <c r="A1687">
        <v>20.9</v>
      </c>
      <c r="B1687">
        <v>93859.285000000003</v>
      </c>
      <c r="E1687">
        <v>13.1</v>
      </c>
      <c r="F1687">
        <v>141474.26500000001</v>
      </c>
    </row>
    <row r="1688" spans="1:6" x14ac:dyDescent="0.45">
      <c r="A1688">
        <v>20.9</v>
      </c>
      <c r="B1688">
        <v>96432.625</v>
      </c>
      <c r="E1688">
        <v>13.8</v>
      </c>
      <c r="F1688">
        <v>134681.435</v>
      </c>
    </row>
    <row r="1689" spans="1:6" x14ac:dyDescent="0.45">
      <c r="A1689">
        <v>28.6</v>
      </c>
      <c r="B1689">
        <v>107014.075</v>
      </c>
      <c r="E1689">
        <v>16.2</v>
      </c>
      <c r="F1689">
        <v>128119.715</v>
      </c>
    </row>
    <row r="1690" spans="1:6" x14ac:dyDescent="0.45">
      <c r="A1690">
        <v>21.4</v>
      </c>
      <c r="B1690">
        <v>100696.565</v>
      </c>
      <c r="E1690">
        <v>16.899999999999999</v>
      </c>
      <c r="F1690">
        <v>129781.155</v>
      </c>
    </row>
    <row r="1691" spans="1:6" x14ac:dyDescent="0.45">
      <c r="A1691">
        <v>17.2</v>
      </c>
      <c r="B1691">
        <v>106387.19500000001</v>
      </c>
      <c r="E1691">
        <v>16.5</v>
      </c>
      <c r="F1691">
        <v>115460.6</v>
      </c>
    </row>
    <row r="1692" spans="1:6" x14ac:dyDescent="0.45">
      <c r="A1692">
        <v>17</v>
      </c>
      <c r="B1692">
        <v>109430.37</v>
      </c>
      <c r="E1692">
        <v>19.399999999999999</v>
      </c>
      <c r="F1692">
        <v>110816.375</v>
      </c>
    </row>
    <row r="1693" spans="1:6" x14ac:dyDescent="0.45">
      <c r="A1693">
        <v>20</v>
      </c>
      <c r="B1693">
        <v>112506.95</v>
      </c>
      <c r="E1693">
        <v>12.3</v>
      </c>
      <c r="F1693">
        <v>131067.25</v>
      </c>
    </row>
    <row r="1694" spans="1:6" x14ac:dyDescent="0.45">
      <c r="A1694">
        <v>20.3</v>
      </c>
      <c r="B1694">
        <v>100203.55</v>
      </c>
      <c r="E1694">
        <v>17</v>
      </c>
      <c r="F1694">
        <v>131438.54999999999</v>
      </c>
    </row>
    <row r="1695" spans="1:6" x14ac:dyDescent="0.45">
      <c r="A1695">
        <v>19.600000000000001</v>
      </c>
      <c r="B1695">
        <v>94602.89</v>
      </c>
      <c r="E1695">
        <v>16.600000000000001</v>
      </c>
      <c r="F1695">
        <v>120747.08</v>
      </c>
    </row>
    <row r="1696" spans="1:6" x14ac:dyDescent="0.45">
      <c r="A1696">
        <v>30.2</v>
      </c>
      <c r="B1696">
        <v>114159.595</v>
      </c>
      <c r="E1696">
        <v>13</v>
      </c>
      <c r="F1696">
        <v>127697.99</v>
      </c>
    </row>
    <row r="1697" spans="1:6" x14ac:dyDescent="0.45">
      <c r="A1697">
        <v>30.5</v>
      </c>
      <c r="B1697">
        <v>120185.265</v>
      </c>
      <c r="E1697">
        <v>15.1</v>
      </c>
      <c r="F1697">
        <v>126763.36500000001</v>
      </c>
    </row>
    <row r="1698" spans="1:6" x14ac:dyDescent="0.45">
      <c r="A1698">
        <v>17.3</v>
      </c>
      <c r="B1698">
        <v>116487.58</v>
      </c>
      <c r="E1698">
        <v>18</v>
      </c>
      <c r="F1698">
        <v>107303.47500000001</v>
      </c>
    </row>
    <row r="1699" spans="1:6" x14ac:dyDescent="0.45">
      <c r="A1699">
        <v>18.100000000000001</v>
      </c>
      <c r="B1699">
        <v>108628.34</v>
      </c>
      <c r="E1699">
        <v>12.9</v>
      </c>
      <c r="F1699">
        <v>113980.3</v>
      </c>
    </row>
    <row r="1700" spans="1:6" x14ac:dyDescent="0.45">
      <c r="A1700">
        <v>19</v>
      </c>
      <c r="B1700">
        <v>107405.925</v>
      </c>
      <c r="E1700">
        <v>14.4</v>
      </c>
      <c r="F1700">
        <v>132704.36499999999</v>
      </c>
    </row>
    <row r="1701" spans="1:6" x14ac:dyDescent="0.45">
      <c r="A1701">
        <v>18.100000000000001</v>
      </c>
      <c r="B1701">
        <v>90498.92</v>
      </c>
      <c r="E1701">
        <v>15.3</v>
      </c>
      <c r="F1701">
        <v>130964.88499999999</v>
      </c>
    </row>
    <row r="1702" spans="1:6" x14ac:dyDescent="0.45">
      <c r="A1702">
        <v>26.6</v>
      </c>
      <c r="B1702">
        <v>92043.13</v>
      </c>
      <c r="E1702">
        <v>13.4</v>
      </c>
      <c r="F1702">
        <v>137660.94</v>
      </c>
    </row>
    <row r="1703" spans="1:6" x14ac:dyDescent="0.45">
      <c r="A1703">
        <v>30.9</v>
      </c>
      <c r="B1703">
        <v>113978.535</v>
      </c>
      <c r="E1703">
        <v>13</v>
      </c>
      <c r="F1703">
        <v>134233.345</v>
      </c>
    </row>
    <row r="1704" spans="1:6" x14ac:dyDescent="0.45">
      <c r="A1704">
        <v>27.6</v>
      </c>
      <c r="B1704">
        <v>118330.625</v>
      </c>
      <c r="E1704">
        <v>15.3</v>
      </c>
      <c r="F1704">
        <v>131871.07999999999</v>
      </c>
    </row>
    <row r="1705" spans="1:6" x14ac:dyDescent="0.45">
      <c r="A1705">
        <v>23.2</v>
      </c>
      <c r="B1705">
        <v>106618.19500000001</v>
      </c>
      <c r="E1705">
        <v>18.2</v>
      </c>
      <c r="F1705">
        <v>107616.03</v>
      </c>
    </row>
    <row r="1706" spans="1:6" x14ac:dyDescent="0.45">
      <c r="A1706">
        <v>16.399999999999999</v>
      </c>
      <c r="B1706">
        <v>107278.83</v>
      </c>
      <c r="E1706">
        <v>19.600000000000001</v>
      </c>
      <c r="F1706">
        <v>106779.47500000001</v>
      </c>
    </row>
    <row r="1707" spans="1:6" x14ac:dyDescent="0.45">
      <c r="A1707">
        <v>14.5</v>
      </c>
      <c r="B1707">
        <v>113582.6</v>
      </c>
      <c r="E1707">
        <v>17.600000000000001</v>
      </c>
      <c r="F1707">
        <v>121697.38</v>
      </c>
    </row>
    <row r="1708" spans="1:6" x14ac:dyDescent="0.45">
      <c r="A1708">
        <v>16.899999999999999</v>
      </c>
      <c r="B1708">
        <v>101352.12</v>
      </c>
      <c r="E1708">
        <v>19.600000000000001</v>
      </c>
      <c r="F1708">
        <v>118871.215</v>
      </c>
    </row>
    <row r="1709" spans="1:6" x14ac:dyDescent="0.45">
      <c r="A1709">
        <v>18.8</v>
      </c>
      <c r="B1709">
        <v>96240.41</v>
      </c>
      <c r="E1709">
        <v>18.7</v>
      </c>
      <c r="F1709">
        <v>122652.81</v>
      </c>
    </row>
    <row r="1710" spans="1:6" x14ac:dyDescent="0.45">
      <c r="A1710">
        <v>18.600000000000001</v>
      </c>
      <c r="B1710">
        <v>110547.605</v>
      </c>
      <c r="E1710">
        <v>21.2</v>
      </c>
      <c r="F1710">
        <v>120223.175</v>
      </c>
    </row>
    <row r="1711" spans="1:6" x14ac:dyDescent="0.45">
      <c r="A1711">
        <v>20</v>
      </c>
      <c r="B1711">
        <v>109706.42</v>
      </c>
      <c r="E1711">
        <v>16</v>
      </c>
      <c r="F1711">
        <v>122222.69</v>
      </c>
    </row>
    <row r="1712" spans="1:6" x14ac:dyDescent="0.45">
      <c r="A1712">
        <v>20.8</v>
      </c>
      <c r="B1712">
        <v>106684.825</v>
      </c>
      <c r="E1712">
        <v>12.9</v>
      </c>
      <c r="F1712">
        <v>115200.19</v>
      </c>
    </row>
    <row r="1713" spans="1:6" x14ac:dyDescent="0.45">
      <c r="A1713">
        <v>18.7</v>
      </c>
      <c r="B1713">
        <v>112586.74</v>
      </c>
      <c r="E1713">
        <v>15.1</v>
      </c>
      <c r="F1713">
        <v>116999.07</v>
      </c>
    </row>
    <row r="1714" spans="1:6" x14ac:dyDescent="0.45">
      <c r="A1714">
        <v>20.8</v>
      </c>
      <c r="B1714">
        <v>110031.82</v>
      </c>
      <c r="E1714">
        <v>12.8</v>
      </c>
      <c r="F1714">
        <v>130448.11500000001</v>
      </c>
    </row>
    <row r="1715" spans="1:6" x14ac:dyDescent="0.45">
      <c r="A1715">
        <v>31.7</v>
      </c>
      <c r="B1715">
        <v>100725.24</v>
      </c>
      <c r="E1715">
        <v>14.8</v>
      </c>
      <c r="F1715">
        <v>131665.01500000001</v>
      </c>
    </row>
    <row r="1716" spans="1:6" x14ac:dyDescent="0.45">
      <c r="A1716">
        <v>19.5</v>
      </c>
      <c r="B1716">
        <v>88903.065000000002</v>
      </c>
      <c r="E1716">
        <v>20.8</v>
      </c>
      <c r="F1716">
        <v>121100.045</v>
      </c>
    </row>
    <row r="1717" spans="1:6" x14ac:dyDescent="0.45">
      <c r="A1717">
        <v>23.6</v>
      </c>
      <c r="B1717">
        <v>107666.30499999999</v>
      </c>
      <c r="E1717">
        <v>20.8</v>
      </c>
      <c r="F1717">
        <v>118723.07</v>
      </c>
    </row>
    <row r="1718" spans="1:6" x14ac:dyDescent="0.45">
      <c r="A1718">
        <v>20.5</v>
      </c>
      <c r="B1718">
        <v>111718.075</v>
      </c>
      <c r="E1718">
        <v>18.600000000000001</v>
      </c>
      <c r="F1718">
        <v>120349.015</v>
      </c>
    </row>
    <row r="1719" spans="1:6" x14ac:dyDescent="0.45">
      <c r="A1719">
        <v>25.2</v>
      </c>
      <c r="B1719">
        <v>114225.12</v>
      </c>
      <c r="E1719">
        <v>20</v>
      </c>
      <c r="F1719">
        <v>103500.955</v>
      </c>
    </row>
    <row r="1720" spans="1:6" x14ac:dyDescent="0.45">
      <c r="A1720">
        <v>35.5</v>
      </c>
      <c r="B1720">
        <v>135452.26</v>
      </c>
      <c r="E1720">
        <v>21.8</v>
      </c>
      <c r="F1720">
        <v>105149.02</v>
      </c>
    </row>
    <row r="1721" spans="1:6" x14ac:dyDescent="0.45">
      <c r="A1721">
        <v>38</v>
      </c>
      <c r="B1721">
        <v>156648.405</v>
      </c>
      <c r="E1721">
        <v>12.8</v>
      </c>
      <c r="F1721">
        <v>119362.235</v>
      </c>
    </row>
    <row r="1722" spans="1:6" x14ac:dyDescent="0.45">
      <c r="A1722">
        <v>30.3</v>
      </c>
      <c r="B1722">
        <v>121237.47</v>
      </c>
      <c r="E1722">
        <v>14.8</v>
      </c>
      <c r="F1722">
        <v>124129.44</v>
      </c>
    </row>
    <row r="1723" spans="1:6" x14ac:dyDescent="0.45">
      <c r="A1723">
        <v>20.100000000000001</v>
      </c>
      <c r="B1723">
        <v>102161.11500000001</v>
      </c>
      <c r="E1723">
        <v>18.899999999999999</v>
      </c>
      <c r="F1723">
        <v>119715.705</v>
      </c>
    </row>
    <row r="1724" spans="1:6" x14ac:dyDescent="0.45">
      <c r="A1724">
        <v>20.6</v>
      </c>
      <c r="B1724">
        <v>110803.765</v>
      </c>
      <c r="E1724">
        <v>24</v>
      </c>
      <c r="F1724">
        <v>108102.56</v>
      </c>
    </row>
    <row r="1725" spans="1:6" x14ac:dyDescent="0.45">
      <c r="A1725">
        <v>23.6</v>
      </c>
      <c r="B1725">
        <v>114413.785</v>
      </c>
      <c r="E1725">
        <v>26.2</v>
      </c>
      <c r="F1725">
        <v>107222.345</v>
      </c>
    </row>
    <row r="1726" spans="1:6" x14ac:dyDescent="0.45">
      <c r="A1726">
        <v>33.6</v>
      </c>
      <c r="B1726">
        <v>129715.465</v>
      </c>
      <c r="E1726">
        <v>19.399999999999999</v>
      </c>
      <c r="F1726">
        <v>101348.35</v>
      </c>
    </row>
    <row r="1727" spans="1:6" x14ac:dyDescent="0.45">
      <c r="A1727">
        <v>21.1</v>
      </c>
      <c r="B1727">
        <v>114986.33</v>
      </c>
      <c r="E1727">
        <v>15.5</v>
      </c>
      <c r="F1727">
        <v>102386.52499999999</v>
      </c>
    </row>
    <row r="1728" spans="1:6" x14ac:dyDescent="0.45">
      <c r="A1728">
        <v>22.7</v>
      </c>
      <c r="B1728">
        <v>110025.465</v>
      </c>
      <c r="E1728">
        <v>15.2</v>
      </c>
      <c r="F1728">
        <v>121862.88499999999</v>
      </c>
    </row>
    <row r="1729" spans="1:6" x14ac:dyDescent="0.45">
      <c r="A1729">
        <v>24.8</v>
      </c>
      <c r="B1729">
        <v>102577.145</v>
      </c>
      <c r="E1729">
        <v>15.1</v>
      </c>
      <c r="F1729">
        <v>125787.33</v>
      </c>
    </row>
    <row r="1730" spans="1:6" x14ac:dyDescent="0.45">
      <c r="A1730">
        <v>23.5</v>
      </c>
      <c r="B1730">
        <v>99110.774999999994</v>
      </c>
      <c r="E1730">
        <v>16.600000000000001</v>
      </c>
      <c r="F1730">
        <v>124302.93</v>
      </c>
    </row>
    <row r="1731" spans="1:6" x14ac:dyDescent="0.45">
      <c r="A1731">
        <v>21.8</v>
      </c>
      <c r="B1731">
        <v>112804.4</v>
      </c>
      <c r="E1731">
        <v>20.3</v>
      </c>
      <c r="F1731">
        <v>117320.175</v>
      </c>
    </row>
    <row r="1732" spans="1:6" x14ac:dyDescent="0.45">
      <c r="A1732">
        <v>20.8</v>
      </c>
      <c r="B1732">
        <v>113485.105</v>
      </c>
      <c r="E1732">
        <v>18.8</v>
      </c>
      <c r="F1732">
        <v>106043.02</v>
      </c>
    </row>
    <row r="1733" spans="1:6" x14ac:dyDescent="0.45">
      <c r="A1733">
        <v>26.9</v>
      </c>
      <c r="B1733">
        <v>119907.245</v>
      </c>
      <c r="E1733">
        <v>14.9</v>
      </c>
      <c r="F1733">
        <v>108762.31</v>
      </c>
    </row>
    <row r="1734" spans="1:6" x14ac:dyDescent="0.45">
      <c r="A1734">
        <v>21.2</v>
      </c>
      <c r="B1734">
        <v>111880.52499999999</v>
      </c>
      <c r="E1734">
        <v>15.8</v>
      </c>
      <c r="F1734">
        <v>104804.09</v>
      </c>
    </row>
    <row r="1735" spans="1:6" x14ac:dyDescent="0.45">
      <c r="A1735">
        <v>21.5</v>
      </c>
      <c r="B1735">
        <v>110277.21</v>
      </c>
      <c r="E1735">
        <v>14.1</v>
      </c>
      <c r="F1735">
        <v>121770.82</v>
      </c>
    </row>
    <row r="1736" spans="1:6" x14ac:dyDescent="0.45">
      <c r="A1736">
        <v>24.2</v>
      </c>
      <c r="B1736">
        <v>104422.79</v>
      </c>
      <c r="E1736">
        <v>20.5</v>
      </c>
      <c r="F1736">
        <v>117265.27499999999</v>
      </c>
    </row>
    <row r="1737" spans="1:6" x14ac:dyDescent="0.45">
      <c r="A1737">
        <v>34.4</v>
      </c>
      <c r="B1737">
        <v>124749.065</v>
      </c>
      <c r="E1737">
        <v>26.5</v>
      </c>
      <c r="F1737">
        <v>110760.825</v>
      </c>
    </row>
    <row r="1738" spans="1:6" x14ac:dyDescent="0.45">
      <c r="A1738">
        <v>38.200000000000003</v>
      </c>
      <c r="B1738">
        <v>133287.58499999999</v>
      </c>
      <c r="E1738">
        <v>29.7</v>
      </c>
      <c r="F1738">
        <v>109312.85</v>
      </c>
    </row>
    <row r="1739" spans="1:6" x14ac:dyDescent="0.45">
      <c r="A1739">
        <v>22.7</v>
      </c>
      <c r="B1739">
        <v>119168.96000000001</v>
      </c>
      <c r="E1739">
        <v>15.2</v>
      </c>
      <c r="F1739">
        <v>117512.56</v>
      </c>
    </row>
    <row r="1740" spans="1:6" x14ac:dyDescent="0.45">
      <c r="A1740">
        <v>26.9</v>
      </c>
      <c r="B1740">
        <v>119702.045</v>
      </c>
      <c r="E1740">
        <v>24.3</v>
      </c>
      <c r="F1740">
        <v>101386.01</v>
      </c>
    </row>
    <row r="1741" spans="1:6" x14ac:dyDescent="0.45">
      <c r="A1741">
        <v>34.700000000000003</v>
      </c>
      <c r="B1741">
        <v>140497.815</v>
      </c>
      <c r="E1741">
        <v>24.8</v>
      </c>
      <c r="F1741">
        <v>93011.345000000001</v>
      </c>
    </row>
    <row r="1742" spans="1:6" x14ac:dyDescent="0.45">
      <c r="A1742">
        <v>28.3</v>
      </c>
      <c r="B1742">
        <v>141593.54500000001</v>
      </c>
      <c r="E1742">
        <v>16.399999999999999</v>
      </c>
      <c r="F1742">
        <v>113296.31</v>
      </c>
    </row>
    <row r="1743" spans="1:6" x14ac:dyDescent="0.45">
      <c r="A1743">
        <v>23.1</v>
      </c>
      <c r="B1743">
        <v>117327.495</v>
      </c>
      <c r="E1743">
        <v>14.2</v>
      </c>
      <c r="F1743">
        <v>117504.77499999999</v>
      </c>
    </row>
    <row r="1744" spans="1:6" x14ac:dyDescent="0.45">
      <c r="A1744">
        <v>19.7</v>
      </c>
      <c r="B1744">
        <v>95668.77</v>
      </c>
      <c r="E1744">
        <v>15</v>
      </c>
      <c r="F1744">
        <v>122771.82</v>
      </c>
    </row>
    <row r="1745" spans="1:6" x14ac:dyDescent="0.45">
      <c r="A1745">
        <v>23.3</v>
      </c>
      <c r="B1745">
        <v>94786.72</v>
      </c>
      <c r="E1745">
        <v>14.7</v>
      </c>
      <c r="F1745">
        <v>123692.08</v>
      </c>
    </row>
    <row r="1746" spans="1:6" x14ac:dyDescent="0.45">
      <c r="A1746">
        <v>27.5</v>
      </c>
      <c r="B1746">
        <v>114085.645</v>
      </c>
      <c r="E1746">
        <v>18.899999999999999</v>
      </c>
      <c r="F1746">
        <v>115250.505</v>
      </c>
    </row>
    <row r="1747" spans="1:6" x14ac:dyDescent="0.45">
      <c r="A1747">
        <v>21.5</v>
      </c>
      <c r="B1747">
        <v>107697.205</v>
      </c>
      <c r="E1747">
        <v>20.399999999999999</v>
      </c>
      <c r="F1747">
        <v>101053.36500000001</v>
      </c>
    </row>
    <row r="1748" spans="1:6" x14ac:dyDescent="0.45">
      <c r="A1748">
        <v>19.2</v>
      </c>
      <c r="B1748">
        <v>106692.845</v>
      </c>
      <c r="E1748">
        <v>23.1</v>
      </c>
      <c r="F1748">
        <v>94744.7</v>
      </c>
    </row>
    <row r="1749" spans="1:6" x14ac:dyDescent="0.45">
      <c r="A1749">
        <v>23.2</v>
      </c>
      <c r="B1749">
        <v>107655.08</v>
      </c>
      <c r="E1749">
        <v>26.7</v>
      </c>
      <c r="F1749">
        <v>110290.12</v>
      </c>
    </row>
    <row r="1750" spans="1:6" x14ac:dyDescent="0.45">
      <c r="A1750">
        <v>22.8</v>
      </c>
      <c r="B1750">
        <v>113910.46</v>
      </c>
      <c r="E1750">
        <v>18</v>
      </c>
      <c r="F1750">
        <v>112052.12</v>
      </c>
    </row>
    <row r="1751" spans="1:6" x14ac:dyDescent="0.45">
      <c r="A1751">
        <v>23.2</v>
      </c>
      <c r="B1751">
        <v>106467.235</v>
      </c>
      <c r="E1751">
        <v>20.399999999999999</v>
      </c>
      <c r="F1751">
        <v>117533.72</v>
      </c>
    </row>
    <row r="1752" spans="1:6" x14ac:dyDescent="0.45">
      <c r="A1752">
        <v>29</v>
      </c>
      <c r="B1752">
        <v>108470.925</v>
      </c>
      <c r="E1752">
        <v>15.2</v>
      </c>
      <c r="F1752">
        <v>116690.04</v>
      </c>
    </row>
    <row r="1753" spans="1:6" x14ac:dyDescent="0.45">
      <c r="A1753">
        <v>23.6</v>
      </c>
      <c r="B1753">
        <v>116995.065</v>
      </c>
      <c r="E1753">
        <v>22.1</v>
      </c>
      <c r="F1753">
        <v>109857.485</v>
      </c>
    </row>
    <row r="1754" spans="1:6" x14ac:dyDescent="0.45">
      <c r="A1754">
        <v>20.2</v>
      </c>
      <c r="B1754">
        <v>110531.6</v>
      </c>
      <c r="E1754">
        <v>15.3</v>
      </c>
      <c r="F1754">
        <v>102032.495</v>
      </c>
    </row>
    <row r="1755" spans="1:6" x14ac:dyDescent="0.45">
      <c r="A1755">
        <v>23.2</v>
      </c>
      <c r="B1755">
        <v>108972.30499999999</v>
      </c>
      <c r="E1755">
        <v>16.399999999999999</v>
      </c>
      <c r="F1755">
        <v>102684.515</v>
      </c>
    </row>
    <row r="1756" spans="1:6" x14ac:dyDescent="0.45">
      <c r="A1756">
        <v>20.399999999999999</v>
      </c>
      <c r="B1756">
        <v>110235.33500000001</v>
      </c>
      <c r="E1756">
        <v>17</v>
      </c>
      <c r="F1756">
        <v>114502.07</v>
      </c>
    </row>
    <row r="1757" spans="1:6" x14ac:dyDescent="0.45">
      <c r="A1757">
        <v>21.2</v>
      </c>
      <c r="B1757">
        <v>109901.75999999999</v>
      </c>
      <c r="E1757">
        <v>19.600000000000001</v>
      </c>
      <c r="F1757">
        <v>114108.545</v>
      </c>
    </row>
    <row r="1758" spans="1:6" x14ac:dyDescent="0.45">
      <c r="A1758">
        <v>25.8</v>
      </c>
      <c r="B1758">
        <v>99890.25</v>
      </c>
      <c r="E1758">
        <v>27.9</v>
      </c>
      <c r="F1758">
        <v>114281.61500000001</v>
      </c>
    </row>
    <row r="1759" spans="1:6" x14ac:dyDescent="0.45">
      <c r="A1759">
        <v>32.9</v>
      </c>
      <c r="B1759">
        <v>106877.86500000001</v>
      </c>
      <c r="E1759">
        <v>33.799999999999997</v>
      </c>
      <c r="F1759">
        <v>115442.655</v>
      </c>
    </row>
    <row r="1760" spans="1:6" x14ac:dyDescent="0.45">
      <c r="A1760">
        <v>34.200000000000003</v>
      </c>
      <c r="B1760">
        <v>133476.60500000001</v>
      </c>
      <c r="E1760">
        <v>21.6</v>
      </c>
      <c r="F1760">
        <v>109130.77</v>
      </c>
    </row>
    <row r="1761" spans="1:6" x14ac:dyDescent="0.45">
      <c r="A1761">
        <v>22.3</v>
      </c>
      <c r="B1761">
        <v>123114.11500000001</v>
      </c>
      <c r="E1761">
        <v>15.5</v>
      </c>
      <c r="F1761">
        <v>96698.285000000003</v>
      </c>
    </row>
    <row r="1762" spans="1:6" x14ac:dyDescent="0.45">
      <c r="A1762">
        <v>25.7</v>
      </c>
      <c r="B1762">
        <v>125272.27</v>
      </c>
      <c r="E1762">
        <v>17</v>
      </c>
      <c r="F1762">
        <v>102830.55499999999</v>
      </c>
    </row>
    <row r="1763" spans="1:6" x14ac:dyDescent="0.45">
      <c r="A1763">
        <v>36.799999999999997</v>
      </c>
      <c r="B1763">
        <v>150472.255</v>
      </c>
      <c r="E1763">
        <v>21.6</v>
      </c>
      <c r="F1763">
        <v>112634.63499999999</v>
      </c>
    </row>
    <row r="1764" spans="1:6" x14ac:dyDescent="0.45">
      <c r="A1764">
        <v>38.1</v>
      </c>
      <c r="B1764">
        <v>163682.04</v>
      </c>
      <c r="E1764">
        <v>30.5</v>
      </c>
      <c r="F1764">
        <v>111887.405</v>
      </c>
    </row>
    <row r="1765" spans="1:6" x14ac:dyDescent="0.45">
      <c r="A1765">
        <v>36.299999999999997</v>
      </c>
      <c r="B1765">
        <v>146265.11499999999</v>
      </c>
      <c r="E1765">
        <v>25.1</v>
      </c>
      <c r="F1765">
        <v>117375.73</v>
      </c>
    </row>
    <row r="1766" spans="1:6" x14ac:dyDescent="0.45">
      <c r="A1766">
        <v>36</v>
      </c>
      <c r="B1766">
        <v>138597.69</v>
      </c>
      <c r="E1766">
        <v>33.700000000000003</v>
      </c>
      <c r="F1766">
        <v>121752.875</v>
      </c>
    </row>
    <row r="1767" spans="1:6" x14ac:dyDescent="0.45">
      <c r="A1767">
        <v>24.6</v>
      </c>
      <c r="B1767">
        <v>136528.81</v>
      </c>
      <c r="E1767">
        <v>34.299999999999997</v>
      </c>
      <c r="F1767">
        <v>130510.905</v>
      </c>
    </row>
    <row r="1768" spans="1:6" x14ac:dyDescent="0.45">
      <c r="A1768">
        <v>24.3</v>
      </c>
      <c r="B1768">
        <v>126073.53</v>
      </c>
      <c r="E1768">
        <v>18.899999999999999</v>
      </c>
      <c r="F1768">
        <v>105806.825</v>
      </c>
    </row>
    <row r="1769" spans="1:6" x14ac:dyDescent="0.45">
      <c r="A1769">
        <v>17.2</v>
      </c>
      <c r="B1769">
        <v>108723.61500000001</v>
      </c>
      <c r="E1769">
        <v>20.7</v>
      </c>
      <c r="F1769">
        <v>96867.014999999999</v>
      </c>
    </row>
    <row r="1770" spans="1:6" x14ac:dyDescent="0.45">
      <c r="A1770">
        <v>22.1</v>
      </c>
      <c r="B1770">
        <v>114519.86500000001</v>
      </c>
      <c r="E1770">
        <v>16.2</v>
      </c>
      <c r="F1770">
        <v>107279.84</v>
      </c>
    </row>
    <row r="1771" spans="1:6" x14ac:dyDescent="0.45">
      <c r="A1771">
        <v>26.8</v>
      </c>
      <c r="B1771">
        <v>117281.2</v>
      </c>
      <c r="E1771">
        <v>19.600000000000001</v>
      </c>
      <c r="F1771">
        <v>96817</v>
      </c>
    </row>
    <row r="1772" spans="1:6" x14ac:dyDescent="0.45">
      <c r="A1772">
        <v>24.7</v>
      </c>
      <c r="B1772">
        <v>106854.935</v>
      </c>
      <c r="E1772">
        <v>24.1</v>
      </c>
      <c r="F1772">
        <v>104381.38</v>
      </c>
    </row>
    <row r="1773" spans="1:6" x14ac:dyDescent="0.45">
      <c r="A1773">
        <v>23.7</v>
      </c>
      <c r="B1773">
        <v>101994.05499999999</v>
      </c>
      <c r="E1773">
        <v>17.7</v>
      </c>
      <c r="F1773">
        <v>115132.64</v>
      </c>
    </row>
    <row r="1774" spans="1:6" x14ac:dyDescent="0.45">
      <c r="A1774">
        <v>21.8</v>
      </c>
      <c r="B1774">
        <v>103219.08</v>
      </c>
      <c r="E1774">
        <v>15</v>
      </c>
      <c r="F1774">
        <v>113954.78</v>
      </c>
    </row>
    <row r="1775" spans="1:6" x14ac:dyDescent="0.45">
      <c r="A1775">
        <v>19.2</v>
      </c>
      <c r="B1775">
        <v>110086.7</v>
      </c>
      <c r="E1775">
        <v>14.2</v>
      </c>
      <c r="F1775">
        <v>108924.79</v>
      </c>
    </row>
    <row r="1776" spans="1:6" x14ac:dyDescent="0.45">
      <c r="A1776">
        <v>18.600000000000001</v>
      </c>
      <c r="B1776">
        <v>114740.52</v>
      </c>
      <c r="E1776">
        <v>18.100000000000001</v>
      </c>
      <c r="F1776">
        <v>101550.045</v>
      </c>
    </row>
    <row r="1777" spans="1:6" x14ac:dyDescent="0.45">
      <c r="A1777">
        <v>20.8</v>
      </c>
      <c r="B1777">
        <v>112785.78</v>
      </c>
      <c r="E1777">
        <v>29.6</v>
      </c>
      <c r="F1777">
        <v>106758.95</v>
      </c>
    </row>
    <row r="1778" spans="1:6" x14ac:dyDescent="0.45">
      <c r="A1778">
        <v>22.2</v>
      </c>
      <c r="B1778">
        <v>111179.125</v>
      </c>
      <c r="E1778">
        <v>17.399999999999999</v>
      </c>
      <c r="F1778">
        <v>104303.46</v>
      </c>
    </row>
    <row r="1779" spans="1:6" x14ac:dyDescent="0.45">
      <c r="A1779">
        <v>25.6</v>
      </c>
      <c r="B1779">
        <v>105119.48</v>
      </c>
      <c r="E1779">
        <v>17.3</v>
      </c>
      <c r="F1779">
        <v>112573.54</v>
      </c>
    </row>
    <row r="1780" spans="1:6" x14ac:dyDescent="0.45">
      <c r="A1780">
        <v>25.6</v>
      </c>
      <c r="B1780">
        <v>105669.045</v>
      </c>
      <c r="E1780">
        <v>22.4</v>
      </c>
      <c r="F1780">
        <v>109828.93</v>
      </c>
    </row>
    <row r="1781" spans="1:6" x14ac:dyDescent="0.45">
      <c r="A1781">
        <v>28.2</v>
      </c>
      <c r="B1781">
        <v>121954.38499999999</v>
      </c>
      <c r="E1781">
        <v>18.5</v>
      </c>
      <c r="F1781">
        <v>110954.755</v>
      </c>
    </row>
    <row r="1782" spans="1:6" x14ac:dyDescent="0.45">
      <c r="A1782">
        <v>23.4</v>
      </c>
      <c r="B1782">
        <v>123290.83500000001</v>
      </c>
      <c r="E1782">
        <v>17.2</v>
      </c>
      <c r="F1782">
        <v>97646.12</v>
      </c>
    </row>
    <row r="1783" spans="1:6" x14ac:dyDescent="0.45">
      <c r="A1783">
        <v>23.4</v>
      </c>
      <c r="B1783">
        <v>123994.3</v>
      </c>
      <c r="E1783">
        <v>16.2</v>
      </c>
      <c r="F1783">
        <v>96742.49</v>
      </c>
    </row>
    <row r="1784" spans="1:6" x14ac:dyDescent="0.45">
      <c r="A1784">
        <v>24.3</v>
      </c>
      <c r="B1784">
        <v>124181.405</v>
      </c>
      <c r="E1784">
        <v>26.9</v>
      </c>
      <c r="F1784">
        <v>109148.25</v>
      </c>
    </row>
    <row r="1785" spans="1:6" x14ac:dyDescent="0.45">
      <c r="A1785">
        <v>28.6</v>
      </c>
      <c r="B1785">
        <v>128305.64</v>
      </c>
      <c r="E1785">
        <v>18.600000000000001</v>
      </c>
      <c r="F1785">
        <v>112033.87</v>
      </c>
    </row>
    <row r="1786" spans="1:6" x14ac:dyDescent="0.45">
      <c r="A1786">
        <v>31.3</v>
      </c>
      <c r="B1786">
        <v>109147.65</v>
      </c>
      <c r="E1786">
        <v>34.700000000000003</v>
      </c>
      <c r="F1786">
        <v>119736.125</v>
      </c>
    </row>
    <row r="1787" spans="1:6" x14ac:dyDescent="0.45">
      <c r="A1787">
        <v>29.3</v>
      </c>
      <c r="B1787">
        <v>104226.83</v>
      </c>
      <c r="E1787">
        <v>40.9</v>
      </c>
      <c r="F1787">
        <v>131312</v>
      </c>
    </row>
    <row r="1788" spans="1:6" x14ac:dyDescent="0.45">
      <c r="A1788">
        <v>19</v>
      </c>
      <c r="B1788">
        <v>107583.935</v>
      </c>
      <c r="E1788">
        <v>20</v>
      </c>
      <c r="F1788">
        <v>109049.36500000001</v>
      </c>
    </row>
    <row r="1789" spans="1:6" x14ac:dyDescent="0.45">
      <c r="A1789">
        <v>20.3</v>
      </c>
      <c r="B1789">
        <v>108840.18</v>
      </c>
      <c r="E1789">
        <v>23.8</v>
      </c>
      <c r="F1789">
        <v>97245.764999999999</v>
      </c>
    </row>
    <row r="1790" spans="1:6" x14ac:dyDescent="0.45">
      <c r="A1790">
        <v>21.7</v>
      </c>
      <c r="B1790">
        <v>113307.595</v>
      </c>
      <c r="E1790">
        <v>23.7</v>
      </c>
      <c r="F1790">
        <v>96778.25</v>
      </c>
    </row>
    <row r="1791" spans="1:6" x14ac:dyDescent="0.45">
      <c r="A1791">
        <v>27.9</v>
      </c>
      <c r="B1791">
        <v>113923.16</v>
      </c>
      <c r="E1791">
        <v>27.4</v>
      </c>
      <c r="F1791">
        <v>113899.3</v>
      </c>
    </row>
    <row r="1792" spans="1:6" x14ac:dyDescent="0.45">
      <c r="A1792">
        <v>28.5</v>
      </c>
      <c r="B1792">
        <v>110768.285</v>
      </c>
      <c r="E1792">
        <v>16.399999999999999</v>
      </c>
      <c r="F1792">
        <v>107629.16</v>
      </c>
    </row>
    <row r="1793" spans="1:6" x14ac:dyDescent="0.45">
      <c r="A1793">
        <v>15.6</v>
      </c>
      <c r="B1793">
        <v>101262.655</v>
      </c>
      <c r="E1793">
        <v>24.8</v>
      </c>
      <c r="F1793">
        <v>108417.69500000001</v>
      </c>
    </row>
    <row r="1794" spans="1:6" x14ac:dyDescent="0.45">
      <c r="A1794">
        <v>18.5</v>
      </c>
      <c r="B1794">
        <v>101119.83500000001</v>
      </c>
      <c r="E1794">
        <v>21.1</v>
      </c>
      <c r="F1794">
        <v>112735.875</v>
      </c>
    </row>
    <row r="1795" spans="1:6" x14ac:dyDescent="0.45">
      <c r="A1795">
        <v>17.100000000000001</v>
      </c>
      <c r="B1795">
        <v>116817.43</v>
      </c>
      <c r="E1795">
        <v>19.7</v>
      </c>
      <c r="F1795">
        <v>114799.91</v>
      </c>
    </row>
    <row r="1796" spans="1:6" x14ac:dyDescent="0.45">
      <c r="A1796">
        <v>25.9</v>
      </c>
      <c r="B1796">
        <v>114927.205</v>
      </c>
      <c r="E1796">
        <v>18.399999999999999</v>
      </c>
      <c r="F1796">
        <v>98959.56</v>
      </c>
    </row>
    <row r="1797" spans="1:6" x14ac:dyDescent="0.45">
      <c r="A1797">
        <v>24.7</v>
      </c>
      <c r="B1797">
        <v>115188.76</v>
      </c>
      <c r="E1797">
        <v>16.8</v>
      </c>
      <c r="F1797">
        <v>100233.98</v>
      </c>
    </row>
    <row r="1798" spans="1:6" x14ac:dyDescent="0.45">
      <c r="A1798">
        <v>21.9</v>
      </c>
      <c r="B1798">
        <v>113763.83500000001</v>
      </c>
      <c r="E1798">
        <v>15.5</v>
      </c>
      <c r="F1798">
        <v>110609.4</v>
      </c>
    </row>
    <row r="1799" spans="1:6" x14ac:dyDescent="0.45">
      <c r="A1799">
        <v>23.2</v>
      </c>
      <c r="B1799">
        <v>113264.23</v>
      </c>
      <c r="E1799">
        <v>22.2</v>
      </c>
      <c r="F1799">
        <v>109094.04</v>
      </c>
    </row>
    <row r="1800" spans="1:6" x14ac:dyDescent="0.45">
      <c r="A1800">
        <v>21.5</v>
      </c>
      <c r="B1800">
        <v>98112.464999999997</v>
      </c>
      <c r="E1800">
        <v>23</v>
      </c>
      <c r="F1800">
        <v>107400.705</v>
      </c>
    </row>
    <row r="1801" spans="1:6" x14ac:dyDescent="0.45">
      <c r="A1801">
        <v>15.8</v>
      </c>
      <c r="B1801">
        <v>107226.59</v>
      </c>
      <c r="E1801">
        <v>23.9</v>
      </c>
      <c r="F1801">
        <v>107891.69</v>
      </c>
    </row>
    <row r="1802" spans="1:6" x14ac:dyDescent="0.45">
      <c r="A1802">
        <v>16.2</v>
      </c>
      <c r="B1802">
        <v>105374.93</v>
      </c>
      <c r="E1802">
        <v>20.8</v>
      </c>
      <c r="F1802">
        <v>105028.985</v>
      </c>
    </row>
    <row r="1803" spans="1:6" x14ac:dyDescent="0.45">
      <c r="A1803">
        <v>17.399999999999999</v>
      </c>
      <c r="B1803">
        <v>101057.43</v>
      </c>
      <c r="E1803">
        <v>21</v>
      </c>
      <c r="F1803">
        <v>95436.3</v>
      </c>
    </row>
    <row r="1804" spans="1:6" x14ac:dyDescent="0.45">
      <c r="A1804">
        <v>18.100000000000001</v>
      </c>
      <c r="B1804">
        <v>118307.52499999999</v>
      </c>
      <c r="E1804">
        <v>27.6</v>
      </c>
      <c r="F1804">
        <v>97577.414999999994</v>
      </c>
    </row>
    <row r="1805" spans="1:6" x14ac:dyDescent="0.45">
      <c r="A1805">
        <v>23.1</v>
      </c>
      <c r="B1805">
        <v>110515.6</v>
      </c>
      <c r="E1805">
        <v>38</v>
      </c>
      <c r="F1805">
        <v>127910.83500000001</v>
      </c>
    </row>
    <row r="1806" spans="1:6" x14ac:dyDescent="0.45">
      <c r="A1806">
        <v>22.8</v>
      </c>
      <c r="B1806">
        <v>111462.38499999999</v>
      </c>
      <c r="E1806">
        <v>17.2</v>
      </c>
      <c r="F1806">
        <v>109548.62</v>
      </c>
    </row>
    <row r="1807" spans="1:6" x14ac:dyDescent="0.45">
      <c r="A1807">
        <v>20.2</v>
      </c>
      <c r="B1807">
        <v>112948.4</v>
      </c>
      <c r="E1807">
        <v>18.100000000000001</v>
      </c>
      <c r="F1807">
        <v>109060.375</v>
      </c>
    </row>
    <row r="1808" spans="1:6" x14ac:dyDescent="0.45">
      <c r="A1808">
        <v>20.7</v>
      </c>
      <c r="B1808">
        <v>110902.185</v>
      </c>
      <c r="E1808">
        <v>18.399999999999999</v>
      </c>
      <c r="F1808">
        <v>108599.065</v>
      </c>
    </row>
    <row r="1809" spans="1:6" x14ac:dyDescent="0.45">
      <c r="A1809">
        <v>16.399999999999999</v>
      </c>
      <c r="B1809">
        <v>103616.145</v>
      </c>
      <c r="E1809">
        <v>20.9</v>
      </c>
      <c r="F1809">
        <v>107070.61</v>
      </c>
    </row>
    <row r="1810" spans="1:6" x14ac:dyDescent="0.45">
      <c r="A1810">
        <v>16.3</v>
      </c>
      <c r="B1810">
        <v>104770.705</v>
      </c>
      <c r="E1810">
        <v>20.100000000000001</v>
      </c>
      <c r="F1810">
        <v>101239.235</v>
      </c>
    </row>
    <row r="1811" spans="1:6" x14ac:dyDescent="0.45">
      <c r="A1811">
        <v>16.7</v>
      </c>
      <c r="B1811">
        <v>121535.485</v>
      </c>
      <c r="E1811">
        <v>21.7</v>
      </c>
      <c r="F1811">
        <v>98723.45</v>
      </c>
    </row>
    <row r="1812" spans="1:6" x14ac:dyDescent="0.45">
      <c r="A1812">
        <v>18.7</v>
      </c>
      <c r="B1812">
        <v>116318.435</v>
      </c>
      <c r="E1812">
        <v>22.6</v>
      </c>
      <c r="F1812">
        <v>114400.065</v>
      </c>
    </row>
    <row r="1813" spans="1:6" x14ac:dyDescent="0.45">
      <c r="A1813">
        <v>17.399999999999999</v>
      </c>
      <c r="B1813">
        <v>118801.84</v>
      </c>
      <c r="E1813">
        <v>26.3</v>
      </c>
      <c r="F1813">
        <v>123999.07</v>
      </c>
    </row>
    <row r="1814" spans="1:6" x14ac:dyDescent="0.45">
      <c r="A1814">
        <v>16.2</v>
      </c>
      <c r="B1814">
        <v>122003.33500000001</v>
      </c>
      <c r="E1814">
        <v>40.1</v>
      </c>
      <c r="F1814">
        <v>146990.89000000001</v>
      </c>
    </row>
    <row r="1815" spans="1:6" x14ac:dyDescent="0.45">
      <c r="A1815">
        <v>14.2</v>
      </c>
      <c r="B1815">
        <v>123850.86</v>
      </c>
      <c r="E1815">
        <v>23.3</v>
      </c>
      <c r="F1815">
        <v>125050.61</v>
      </c>
    </row>
    <row r="1816" spans="1:6" x14ac:dyDescent="0.45">
      <c r="A1816">
        <v>16.399999999999999</v>
      </c>
      <c r="B1816">
        <v>113186.735</v>
      </c>
      <c r="E1816">
        <v>43.5</v>
      </c>
      <c r="F1816">
        <v>150553.4</v>
      </c>
    </row>
    <row r="1817" spans="1:6" x14ac:dyDescent="0.45">
      <c r="A1817">
        <v>17.7</v>
      </c>
      <c r="B1817">
        <v>110416.88</v>
      </c>
      <c r="E1817">
        <v>20.2</v>
      </c>
      <c r="F1817">
        <v>100632.47500000001</v>
      </c>
    </row>
    <row r="1818" spans="1:6" x14ac:dyDescent="0.45">
      <c r="A1818">
        <v>18.100000000000001</v>
      </c>
      <c r="B1818">
        <v>119598.605</v>
      </c>
      <c r="E1818">
        <v>19.600000000000001</v>
      </c>
      <c r="F1818">
        <v>90145.615000000005</v>
      </c>
    </row>
    <row r="1819" spans="1:6" x14ac:dyDescent="0.45">
      <c r="A1819">
        <v>20.2</v>
      </c>
      <c r="B1819">
        <v>123005.31</v>
      </c>
      <c r="E1819">
        <v>20</v>
      </c>
      <c r="F1819">
        <v>101818.02499999999</v>
      </c>
    </row>
    <row r="1820" spans="1:6" x14ac:dyDescent="0.45">
      <c r="A1820">
        <v>15.8</v>
      </c>
      <c r="B1820">
        <v>126264.77499999999</v>
      </c>
      <c r="E1820">
        <v>24.5</v>
      </c>
      <c r="F1820">
        <v>102168.93</v>
      </c>
    </row>
    <row r="1821" spans="1:6" x14ac:dyDescent="0.45">
      <c r="A1821">
        <v>16.100000000000001</v>
      </c>
      <c r="B1821">
        <v>127389.485</v>
      </c>
      <c r="E1821">
        <v>27.9</v>
      </c>
      <c r="F1821">
        <v>98312.744999999995</v>
      </c>
    </row>
    <row r="1822" spans="1:6" x14ac:dyDescent="0.45">
      <c r="A1822">
        <v>18.600000000000001</v>
      </c>
      <c r="B1822">
        <v>126934.24</v>
      </c>
      <c r="E1822">
        <v>20.5</v>
      </c>
      <c r="F1822">
        <v>96120.524999999994</v>
      </c>
    </row>
    <row r="1823" spans="1:6" x14ac:dyDescent="0.45">
      <c r="A1823">
        <v>21.5</v>
      </c>
      <c r="B1823">
        <v>112990.63499999999</v>
      </c>
      <c r="E1823">
        <v>23.9</v>
      </c>
      <c r="F1823">
        <v>107256.065</v>
      </c>
    </row>
    <row r="1824" spans="1:6" x14ac:dyDescent="0.45">
      <c r="A1824">
        <v>21.8</v>
      </c>
      <c r="B1824">
        <v>104054.85</v>
      </c>
      <c r="E1824">
        <v>28.4</v>
      </c>
      <c r="F1824">
        <v>113521.685</v>
      </c>
    </row>
    <row r="1825" spans="1:6" x14ac:dyDescent="0.45">
      <c r="A1825">
        <v>19.600000000000001</v>
      </c>
      <c r="B1825">
        <v>118733.42</v>
      </c>
      <c r="E1825">
        <v>33.200000000000003</v>
      </c>
      <c r="F1825">
        <v>118293.52499999999</v>
      </c>
    </row>
    <row r="1826" spans="1:6" x14ac:dyDescent="0.45">
      <c r="A1826">
        <v>20.399999999999999</v>
      </c>
      <c r="B1826">
        <v>121766.77</v>
      </c>
      <c r="E1826">
        <v>40.799999999999997</v>
      </c>
      <c r="F1826">
        <v>140410.125</v>
      </c>
    </row>
    <row r="1827" spans="1:6" x14ac:dyDescent="0.45">
      <c r="A1827">
        <v>22.3</v>
      </c>
      <c r="B1827">
        <v>122015.59</v>
      </c>
      <c r="E1827">
        <v>21.2</v>
      </c>
      <c r="F1827">
        <v>95410.39</v>
      </c>
    </row>
    <row r="1828" spans="1:6" x14ac:dyDescent="0.45">
      <c r="A1828">
        <v>21.3</v>
      </c>
      <c r="B1828">
        <v>119118.11</v>
      </c>
      <c r="E1828">
        <v>24.9</v>
      </c>
      <c r="F1828">
        <v>89077.854999999996</v>
      </c>
    </row>
    <row r="1829" spans="1:6" x14ac:dyDescent="0.45">
      <c r="A1829">
        <v>20.2</v>
      </c>
      <c r="B1829">
        <v>118924.765</v>
      </c>
      <c r="E1829">
        <v>25</v>
      </c>
      <c r="F1829">
        <v>102988.185</v>
      </c>
    </row>
    <row r="1830" spans="1:6" x14ac:dyDescent="0.45">
      <c r="A1830">
        <v>19.8</v>
      </c>
      <c r="B1830">
        <v>104949.95</v>
      </c>
      <c r="E1830">
        <v>36.6</v>
      </c>
      <c r="F1830">
        <v>118922.215</v>
      </c>
    </row>
    <row r="1831" spans="1:6" x14ac:dyDescent="0.45">
      <c r="A1831">
        <v>15.1</v>
      </c>
      <c r="B1831">
        <v>106153.43</v>
      </c>
      <c r="E1831">
        <v>26.8</v>
      </c>
      <c r="F1831">
        <v>102245.61</v>
      </c>
    </row>
    <row r="1832" spans="1:6" x14ac:dyDescent="0.45">
      <c r="A1832">
        <v>14</v>
      </c>
      <c r="B1832">
        <v>130229.295</v>
      </c>
      <c r="E1832">
        <v>16.7</v>
      </c>
      <c r="F1832">
        <v>95671.2</v>
      </c>
    </row>
    <row r="1833" spans="1:6" x14ac:dyDescent="0.45">
      <c r="A1833">
        <v>15.7</v>
      </c>
      <c r="B1833">
        <v>133799.655</v>
      </c>
      <c r="E1833">
        <v>18</v>
      </c>
      <c r="F1833">
        <v>110253.59</v>
      </c>
    </row>
    <row r="1834" spans="1:6" x14ac:dyDescent="0.45">
      <c r="A1834">
        <v>10.6</v>
      </c>
      <c r="B1834">
        <v>136301.49</v>
      </c>
      <c r="E1834">
        <v>20.100000000000001</v>
      </c>
      <c r="F1834">
        <v>109336.56</v>
      </c>
    </row>
    <row r="1835" spans="1:6" x14ac:dyDescent="0.45">
      <c r="A1835">
        <v>13.3</v>
      </c>
      <c r="B1835">
        <v>138857.13500000001</v>
      </c>
      <c r="E1835">
        <v>23.8</v>
      </c>
      <c r="F1835">
        <v>110038.625</v>
      </c>
    </row>
    <row r="1836" spans="1:6" x14ac:dyDescent="0.45">
      <c r="A1836">
        <v>14.3</v>
      </c>
      <c r="B1836">
        <v>133869.14000000001</v>
      </c>
      <c r="E1836">
        <v>31.9</v>
      </c>
      <c r="F1836">
        <v>127365.59</v>
      </c>
    </row>
    <row r="1837" spans="1:6" x14ac:dyDescent="0.45">
      <c r="A1837">
        <v>14.6</v>
      </c>
      <c r="B1837">
        <v>120653.435</v>
      </c>
      <c r="E1837">
        <v>32.9</v>
      </c>
      <c r="F1837">
        <v>122533.88</v>
      </c>
    </row>
    <row r="1838" spans="1:6" x14ac:dyDescent="0.45">
      <c r="A1838">
        <v>14.5</v>
      </c>
      <c r="B1838">
        <v>118086.93</v>
      </c>
      <c r="E1838">
        <v>19.3</v>
      </c>
      <c r="F1838">
        <v>91886.604999999996</v>
      </c>
    </row>
    <row r="1839" spans="1:6" x14ac:dyDescent="0.45">
      <c r="A1839">
        <v>12</v>
      </c>
      <c r="B1839">
        <v>135437.85</v>
      </c>
      <c r="E1839">
        <v>19.899999999999999</v>
      </c>
      <c r="F1839">
        <v>91797.595000000001</v>
      </c>
    </row>
    <row r="1840" spans="1:6" x14ac:dyDescent="0.45">
      <c r="A1840">
        <v>12.9</v>
      </c>
      <c r="B1840">
        <v>136149.125</v>
      </c>
      <c r="E1840">
        <v>32.200000000000003</v>
      </c>
      <c r="F1840">
        <v>119653.94500000001</v>
      </c>
    </row>
    <row r="1841" spans="1:6" x14ac:dyDescent="0.45">
      <c r="A1841">
        <v>13</v>
      </c>
      <c r="B1841">
        <v>137844.815</v>
      </c>
      <c r="E1841">
        <v>33.799999999999997</v>
      </c>
      <c r="F1841">
        <v>137302.60500000001</v>
      </c>
    </row>
    <row r="1842" spans="1:6" x14ac:dyDescent="0.45">
      <c r="A1842">
        <v>14.8</v>
      </c>
      <c r="B1842">
        <v>134971.77499999999</v>
      </c>
      <c r="E1842">
        <v>36.799999999999997</v>
      </c>
      <c r="F1842">
        <v>137408.22500000001</v>
      </c>
    </row>
    <row r="1843" spans="1:6" x14ac:dyDescent="0.45">
      <c r="A1843">
        <v>16.600000000000001</v>
      </c>
      <c r="B1843">
        <v>132003.44</v>
      </c>
      <c r="E1843">
        <v>19.600000000000001</v>
      </c>
      <c r="F1843">
        <v>109669.645</v>
      </c>
    </row>
    <row r="1844" spans="1:6" x14ac:dyDescent="0.45">
      <c r="A1844">
        <v>18.7</v>
      </c>
      <c r="B1844">
        <v>117243.63</v>
      </c>
      <c r="E1844">
        <v>24.8</v>
      </c>
      <c r="F1844">
        <v>108108.175</v>
      </c>
    </row>
    <row r="1845" spans="1:6" x14ac:dyDescent="0.45">
      <c r="A1845">
        <v>18</v>
      </c>
      <c r="B1845">
        <v>110669.42</v>
      </c>
      <c r="E1845">
        <v>29.4</v>
      </c>
      <c r="F1845">
        <v>105946.34</v>
      </c>
    </row>
    <row r="1846" spans="1:6" x14ac:dyDescent="0.45">
      <c r="A1846">
        <v>19.2</v>
      </c>
      <c r="B1846">
        <v>108133.03</v>
      </c>
      <c r="E1846">
        <v>25.5</v>
      </c>
      <c r="F1846">
        <v>106921.55499999999</v>
      </c>
    </row>
    <row r="1847" spans="1:6" x14ac:dyDescent="0.45">
      <c r="A1847">
        <v>17.899999999999999</v>
      </c>
      <c r="B1847">
        <v>122760.92</v>
      </c>
      <c r="E1847">
        <v>21.8</v>
      </c>
      <c r="F1847">
        <v>116291.535</v>
      </c>
    </row>
    <row r="1848" spans="1:6" x14ac:dyDescent="0.45">
      <c r="A1848">
        <v>16.5</v>
      </c>
      <c r="B1848">
        <v>128127.75</v>
      </c>
      <c r="E1848">
        <v>23.5</v>
      </c>
      <c r="F1848">
        <v>112128.19500000001</v>
      </c>
    </row>
    <row r="1849" spans="1:6" x14ac:dyDescent="0.45">
      <c r="A1849">
        <v>17.399999999999999</v>
      </c>
      <c r="B1849">
        <v>128535.19</v>
      </c>
      <c r="E1849">
        <v>31.7</v>
      </c>
      <c r="F1849">
        <v>119287.15</v>
      </c>
    </row>
    <row r="1850" spans="1:6" x14ac:dyDescent="0.45">
      <c r="A1850">
        <v>17.3</v>
      </c>
      <c r="B1850">
        <v>128153.19500000001</v>
      </c>
      <c r="E1850">
        <v>22.6</v>
      </c>
      <c r="F1850">
        <v>112254.83</v>
      </c>
    </row>
    <row r="1851" spans="1:6" x14ac:dyDescent="0.45">
      <c r="A1851">
        <v>15.2</v>
      </c>
      <c r="B1851">
        <v>121097.845</v>
      </c>
      <c r="E1851">
        <v>24.1</v>
      </c>
      <c r="F1851">
        <v>109316.375</v>
      </c>
    </row>
    <row r="1852" spans="1:6" x14ac:dyDescent="0.45">
      <c r="A1852">
        <v>16.7</v>
      </c>
      <c r="B1852">
        <v>116811.39</v>
      </c>
      <c r="E1852">
        <v>27.4</v>
      </c>
      <c r="F1852">
        <v>102445.88</v>
      </c>
    </row>
    <row r="1853" spans="1:6" x14ac:dyDescent="0.45">
      <c r="A1853">
        <v>17.899999999999999</v>
      </c>
      <c r="B1853">
        <v>129972.91499999999</v>
      </c>
      <c r="E1853">
        <v>23.6</v>
      </c>
      <c r="F1853">
        <v>101233.205</v>
      </c>
    </row>
    <row r="1854" spans="1:6" x14ac:dyDescent="0.45">
      <c r="A1854">
        <v>13.7</v>
      </c>
      <c r="B1854">
        <v>137922.22</v>
      </c>
      <c r="E1854">
        <v>23.1</v>
      </c>
      <c r="F1854">
        <v>103134.46</v>
      </c>
    </row>
    <row r="1855" spans="1:6" x14ac:dyDescent="0.45">
      <c r="A1855">
        <v>11.9</v>
      </c>
      <c r="B1855">
        <v>144737.12</v>
      </c>
      <c r="E1855">
        <v>25.4</v>
      </c>
      <c r="F1855">
        <v>116190.55499999999</v>
      </c>
    </row>
    <row r="1856" spans="1:6" x14ac:dyDescent="0.45">
      <c r="A1856">
        <v>11.3</v>
      </c>
      <c r="B1856">
        <v>148609.595</v>
      </c>
      <c r="E1856">
        <v>31.5</v>
      </c>
      <c r="F1856">
        <v>129812.91499999999</v>
      </c>
    </row>
    <row r="1857" spans="1:6" x14ac:dyDescent="0.45">
      <c r="A1857">
        <v>12.6</v>
      </c>
      <c r="B1857">
        <v>144504.32999999999</v>
      </c>
      <c r="E1857">
        <v>39.4</v>
      </c>
      <c r="F1857">
        <v>154816.49</v>
      </c>
    </row>
    <row r="1858" spans="1:6" x14ac:dyDescent="0.45">
      <c r="A1858">
        <v>11.8</v>
      </c>
      <c r="B1858">
        <v>132829.29</v>
      </c>
      <c r="E1858">
        <v>42.9</v>
      </c>
      <c r="F1858">
        <v>170653.84</v>
      </c>
    </row>
    <row r="1859" spans="1:6" x14ac:dyDescent="0.45">
      <c r="A1859">
        <v>9.6</v>
      </c>
      <c r="B1859">
        <v>133525.32</v>
      </c>
      <c r="E1859">
        <v>29.3</v>
      </c>
      <c r="F1859">
        <v>131856.315</v>
      </c>
    </row>
    <row r="1860" spans="1:6" x14ac:dyDescent="0.45">
      <c r="A1860">
        <v>16</v>
      </c>
      <c r="B1860">
        <v>146856.79999999999</v>
      </c>
      <c r="E1860">
        <v>25.1</v>
      </c>
      <c r="F1860">
        <v>97609.06</v>
      </c>
    </row>
    <row r="1861" spans="1:6" x14ac:dyDescent="0.45">
      <c r="A1861">
        <v>17</v>
      </c>
      <c r="B1861">
        <v>145807.25</v>
      </c>
      <c r="E1861">
        <v>17.7</v>
      </c>
      <c r="F1861">
        <v>105004.91</v>
      </c>
    </row>
    <row r="1862" spans="1:6" x14ac:dyDescent="0.45">
      <c r="A1862">
        <v>18</v>
      </c>
      <c r="B1862">
        <v>139351.56</v>
      </c>
      <c r="E1862">
        <v>19.7</v>
      </c>
      <c r="F1862">
        <v>107034.065</v>
      </c>
    </row>
    <row r="1863" spans="1:6" x14ac:dyDescent="0.45">
      <c r="A1863">
        <v>17.5</v>
      </c>
      <c r="B1863">
        <v>131023.66</v>
      </c>
      <c r="E1863">
        <v>20.100000000000001</v>
      </c>
      <c r="F1863">
        <v>108988.44</v>
      </c>
    </row>
    <row r="1864" spans="1:6" x14ac:dyDescent="0.45">
      <c r="A1864">
        <v>13.9</v>
      </c>
      <c r="B1864">
        <v>132941.76999999999</v>
      </c>
      <c r="E1864">
        <v>25.5</v>
      </c>
      <c r="F1864">
        <v>120569.46</v>
      </c>
    </row>
    <row r="1865" spans="1:6" x14ac:dyDescent="0.45">
      <c r="A1865">
        <v>13.7</v>
      </c>
      <c r="B1865">
        <v>135339.82</v>
      </c>
      <c r="E1865">
        <v>23.2</v>
      </c>
      <c r="F1865">
        <v>120734.85</v>
      </c>
    </row>
    <row r="1866" spans="1:6" x14ac:dyDescent="0.45">
      <c r="A1866">
        <v>14.3</v>
      </c>
      <c r="B1866">
        <v>134119.14000000001</v>
      </c>
      <c r="E1866">
        <v>29.4</v>
      </c>
      <c r="F1866">
        <v>107864.44500000001</v>
      </c>
    </row>
    <row r="1867" spans="1:6" x14ac:dyDescent="0.45">
      <c r="A1867">
        <v>15.7</v>
      </c>
      <c r="B1867">
        <v>132101.85999999999</v>
      </c>
      <c r="E1867">
        <v>28.2</v>
      </c>
      <c r="F1867">
        <v>103857.11</v>
      </c>
    </row>
    <row r="1868" spans="1:6" x14ac:dyDescent="0.45">
      <c r="A1868">
        <v>17.100000000000001</v>
      </c>
      <c r="B1868">
        <v>111288.905</v>
      </c>
      <c r="E1868">
        <v>27.7</v>
      </c>
      <c r="F1868">
        <v>122975.46</v>
      </c>
    </row>
    <row r="1869" spans="1:6" x14ac:dyDescent="0.45">
      <c r="A1869">
        <v>16.600000000000001</v>
      </c>
      <c r="B1869">
        <v>111293.15</v>
      </c>
      <c r="E1869">
        <v>25.9</v>
      </c>
      <c r="F1869">
        <v>127110.58</v>
      </c>
    </row>
    <row r="1870" spans="1:6" x14ac:dyDescent="0.45">
      <c r="A1870">
        <v>15.6</v>
      </c>
      <c r="B1870">
        <v>123618.42</v>
      </c>
      <c r="E1870">
        <v>27.7</v>
      </c>
      <c r="F1870">
        <v>124618.565</v>
      </c>
    </row>
    <row r="1871" spans="1:6" x14ac:dyDescent="0.45">
      <c r="A1871">
        <v>15.2</v>
      </c>
      <c r="B1871">
        <v>129008.62</v>
      </c>
      <c r="E1871">
        <v>31.7</v>
      </c>
      <c r="F1871">
        <v>139137.185</v>
      </c>
    </row>
    <row r="1872" spans="1:6" x14ac:dyDescent="0.45">
      <c r="A1872">
        <v>14.4</v>
      </c>
      <c r="B1872">
        <v>135782.54500000001</v>
      </c>
      <c r="E1872">
        <v>33.700000000000003</v>
      </c>
      <c r="F1872">
        <v>139855.63</v>
      </c>
    </row>
    <row r="1873" spans="1:6" x14ac:dyDescent="0.45">
      <c r="A1873">
        <v>14.8</v>
      </c>
      <c r="B1873">
        <v>132940.63</v>
      </c>
      <c r="E1873">
        <v>19.3</v>
      </c>
      <c r="F1873">
        <v>108300.63499999999</v>
      </c>
    </row>
    <row r="1874" spans="1:6" x14ac:dyDescent="0.45">
      <c r="A1874">
        <v>14</v>
      </c>
      <c r="B1874">
        <v>136493.13</v>
      </c>
      <c r="E1874">
        <v>26.4</v>
      </c>
      <c r="F1874">
        <v>100904.27</v>
      </c>
    </row>
    <row r="1875" spans="1:6" x14ac:dyDescent="0.45">
      <c r="A1875">
        <v>15.3</v>
      </c>
      <c r="B1875">
        <v>121958.69</v>
      </c>
      <c r="E1875">
        <v>25.6</v>
      </c>
      <c r="F1875">
        <v>123351.845</v>
      </c>
    </row>
    <row r="1876" spans="1:6" x14ac:dyDescent="0.45">
      <c r="A1876">
        <v>15.1</v>
      </c>
      <c r="B1876">
        <v>118413.13499999999</v>
      </c>
      <c r="E1876">
        <v>21.8</v>
      </c>
      <c r="F1876">
        <v>119178.12</v>
      </c>
    </row>
    <row r="1877" spans="1:6" x14ac:dyDescent="0.45">
      <c r="A1877">
        <v>14.6</v>
      </c>
      <c r="B1877">
        <v>133205.18</v>
      </c>
      <c r="E1877">
        <v>19.7</v>
      </c>
      <c r="F1877">
        <v>109375.215</v>
      </c>
    </row>
    <row r="1878" spans="1:6" x14ac:dyDescent="0.45">
      <c r="A1878">
        <v>12.5</v>
      </c>
      <c r="B1878">
        <v>138858.04500000001</v>
      </c>
      <c r="E1878">
        <v>18.7</v>
      </c>
      <c r="F1878">
        <v>112202.145</v>
      </c>
    </row>
    <row r="1879" spans="1:6" x14ac:dyDescent="0.45">
      <c r="A1879">
        <v>12.5</v>
      </c>
      <c r="B1879">
        <v>140275.82999999999</v>
      </c>
      <c r="E1879">
        <v>19.600000000000001</v>
      </c>
      <c r="F1879">
        <v>108949.05499999999</v>
      </c>
    </row>
    <row r="1880" spans="1:6" x14ac:dyDescent="0.45">
      <c r="A1880">
        <v>13.8</v>
      </c>
      <c r="B1880">
        <v>137651.13500000001</v>
      </c>
      <c r="E1880">
        <v>21.1</v>
      </c>
      <c r="F1880">
        <v>96922.02</v>
      </c>
    </row>
    <row r="1881" spans="1:6" x14ac:dyDescent="0.45">
      <c r="A1881">
        <v>12.7</v>
      </c>
      <c r="B1881">
        <v>135633.89000000001</v>
      </c>
      <c r="E1881">
        <v>34</v>
      </c>
      <c r="F1881">
        <v>106129.66499999999</v>
      </c>
    </row>
    <row r="1882" spans="1:6" x14ac:dyDescent="0.45">
      <c r="A1882">
        <v>13.9</v>
      </c>
      <c r="B1882">
        <v>119933.7</v>
      </c>
      <c r="E1882">
        <v>23.7</v>
      </c>
      <c r="F1882">
        <v>122619.05499999999</v>
      </c>
    </row>
    <row r="1883" spans="1:6" x14ac:dyDescent="0.45">
      <c r="A1883">
        <v>13.1</v>
      </c>
      <c r="B1883">
        <v>120350.215</v>
      </c>
      <c r="E1883">
        <v>31.6</v>
      </c>
      <c r="F1883">
        <v>123558.425</v>
      </c>
    </row>
    <row r="1884" spans="1:6" x14ac:dyDescent="0.45">
      <c r="A1884">
        <v>15.8</v>
      </c>
      <c r="B1884">
        <v>125652.05499999999</v>
      </c>
      <c r="E1884">
        <v>19.2</v>
      </c>
      <c r="F1884">
        <v>108371.125</v>
      </c>
    </row>
    <row r="1885" spans="1:6" x14ac:dyDescent="0.45">
      <c r="A1885">
        <v>13.5</v>
      </c>
      <c r="B1885">
        <v>132120.39000000001</v>
      </c>
      <c r="E1885">
        <v>19.7</v>
      </c>
      <c r="F1885">
        <v>108675.4</v>
      </c>
    </row>
    <row r="1886" spans="1:6" x14ac:dyDescent="0.45">
      <c r="A1886">
        <v>14.1</v>
      </c>
      <c r="B1886">
        <v>136315.38</v>
      </c>
      <c r="E1886">
        <v>20.100000000000001</v>
      </c>
      <c r="F1886">
        <v>110006.97</v>
      </c>
    </row>
    <row r="1887" spans="1:6" x14ac:dyDescent="0.45">
      <c r="A1887">
        <v>13.9</v>
      </c>
      <c r="B1887">
        <v>133004.73000000001</v>
      </c>
      <c r="E1887">
        <v>22.4</v>
      </c>
      <c r="F1887">
        <v>100380.94</v>
      </c>
    </row>
    <row r="1888" spans="1:6" x14ac:dyDescent="0.45">
      <c r="A1888">
        <v>10.1</v>
      </c>
      <c r="B1888">
        <v>142555.10500000001</v>
      </c>
      <c r="E1888">
        <v>32.1</v>
      </c>
      <c r="F1888">
        <v>101413.145</v>
      </c>
    </row>
    <row r="1889" spans="1:6" x14ac:dyDescent="0.45">
      <c r="A1889">
        <v>12.5</v>
      </c>
      <c r="B1889">
        <v>128554.605</v>
      </c>
      <c r="E1889">
        <v>18.399999999999999</v>
      </c>
      <c r="F1889">
        <v>106359.955</v>
      </c>
    </row>
    <row r="1890" spans="1:6" x14ac:dyDescent="0.45">
      <c r="A1890">
        <v>12.9</v>
      </c>
      <c r="B1890">
        <v>121028.325</v>
      </c>
      <c r="E1890">
        <v>19.5</v>
      </c>
      <c r="F1890">
        <v>108746.37</v>
      </c>
    </row>
    <row r="1891" spans="1:6" x14ac:dyDescent="0.45">
      <c r="A1891">
        <v>12</v>
      </c>
      <c r="B1891">
        <v>136683.4</v>
      </c>
      <c r="E1891">
        <v>23.5</v>
      </c>
      <c r="F1891">
        <v>117505.625</v>
      </c>
    </row>
    <row r="1892" spans="1:6" x14ac:dyDescent="0.45">
      <c r="A1892">
        <v>13.1</v>
      </c>
      <c r="B1892">
        <v>141474.26500000001</v>
      </c>
      <c r="E1892">
        <v>20.3</v>
      </c>
      <c r="F1892">
        <v>119734.63499999999</v>
      </c>
    </row>
    <row r="1893" spans="1:6" x14ac:dyDescent="0.45">
      <c r="A1893">
        <v>13.8</v>
      </c>
      <c r="B1893">
        <v>134681.435</v>
      </c>
      <c r="E1893">
        <v>19</v>
      </c>
      <c r="F1893">
        <v>111322.325</v>
      </c>
    </row>
    <row r="1894" spans="1:6" x14ac:dyDescent="0.45">
      <c r="A1894">
        <v>16.2</v>
      </c>
      <c r="B1894">
        <v>128119.715</v>
      </c>
      <c r="E1894">
        <v>20</v>
      </c>
      <c r="F1894">
        <v>96850.78</v>
      </c>
    </row>
    <row r="1895" spans="1:6" x14ac:dyDescent="0.45">
      <c r="A1895">
        <v>16.899999999999999</v>
      </c>
      <c r="B1895">
        <v>129781.155</v>
      </c>
      <c r="E1895">
        <v>22.4</v>
      </c>
      <c r="F1895">
        <v>92553.29</v>
      </c>
    </row>
    <row r="1896" spans="1:6" x14ac:dyDescent="0.45">
      <c r="A1896">
        <v>16.5</v>
      </c>
      <c r="B1896">
        <v>115460.6</v>
      </c>
      <c r="E1896">
        <v>21</v>
      </c>
      <c r="F1896">
        <v>94641.7</v>
      </c>
    </row>
    <row r="1897" spans="1:6" x14ac:dyDescent="0.45">
      <c r="A1897">
        <v>19.399999999999999</v>
      </c>
      <c r="B1897">
        <v>110816.375</v>
      </c>
      <c r="E1897">
        <v>22.3</v>
      </c>
      <c r="F1897">
        <v>112142.54</v>
      </c>
    </row>
    <row r="1898" spans="1:6" x14ac:dyDescent="0.45">
      <c r="A1898">
        <v>12.3</v>
      </c>
      <c r="B1898">
        <v>131067.25</v>
      </c>
      <c r="E1898">
        <v>29.5</v>
      </c>
      <c r="F1898">
        <v>118830.14</v>
      </c>
    </row>
    <row r="1899" spans="1:6" x14ac:dyDescent="0.45">
      <c r="A1899">
        <v>17</v>
      </c>
      <c r="B1899">
        <v>131438.54999999999</v>
      </c>
      <c r="E1899">
        <v>29.5</v>
      </c>
      <c r="F1899">
        <v>120272.77499999999</v>
      </c>
    </row>
    <row r="1900" spans="1:6" x14ac:dyDescent="0.45">
      <c r="A1900">
        <v>16.600000000000001</v>
      </c>
      <c r="B1900">
        <v>120747.08</v>
      </c>
      <c r="E1900">
        <v>26.8</v>
      </c>
      <c r="F1900">
        <v>115075.81</v>
      </c>
    </row>
    <row r="1901" spans="1:6" x14ac:dyDescent="0.45">
      <c r="A1901">
        <v>13</v>
      </c>
      <c r="B1901">
        <v>127697.99</v>
      </c>
      <c r="E1901">
        <v>17.899999999999999</v>
      </c>
      <c r="F1901">
        <v>96016.19</v>
      </c>
    </row>
    <row r="1902" spans="1:6" x14ac:dyDescent="0.45">
      <c r="A1902">
        <v>15.1</v>
      </c>
      <c r="B1902">
        <v>126763.36500000001</v>
      </c>
      <c r="E1902">
        <v>18.8</v>
      </c>
      <c r="F1902">
        <v>97664.934999999998</v>
      </c>
    </row>
    <row r="1903" spans="1:6" x14ac:dyDescent="0.45">
      <c r="A1903">
        <v>18</v>
      </c>
      <c r="B1903">
        <v>107303.47500000001</v>
      </c>
      <c r="E1903">
        <v>26.5</v>
      </c>
      <c r="F1903">
        <v>110586.815</v>
      </c>
    </row>
    <row r="1904" spans="1:6" x14ac:dyDescent="0.45">
      <c r="A1904">
        <v>12.9</v>
      </c>
      <c r="B1904">
        <v>113980.3</v>
      </c>
      <c r="E1904">
        <v>28.2</v>
      </c>
      <c r="F1904">
        <v>115254.185</v>
      </c>
    </row>
    <row r="1905" spans="1:6" x14ac:dyDescent="0.45">
      <c r="A1905">
        <v>14.4</v>
      </c>
      <c r="B1905">
        <v>132704.36499999999</v>
      </c>
      <c r="E1905">
        <v>28.3</v>
      </c>
      <c r="F1905">
        <v>121127.145</v>
      </c>
    </row>
    <row r="1906" spans="1:6" x14ac:dyDescent="0.45">
      <c r="A1906">
        <v>15.3</v>
      </c>
      <c r="B1906">
        <v>130964.88499999999</v>
      </c>
      <c r="E1906">
        <v>30.4</v>
      </c>
      <c r="F1906">
        <v>127266.86</v>
      </c>
    </row>
    <row r="1907" spans="1:6" x14ac:dyDescent="0.45">
      <c r="A1907">
        <v>13.4</v>
      </c>
      <c r="B1907">
        <v>137660.94</v>
      </c>
      <c r="E1907">
        <v>22.7</v>
      </c>
      <c r="F1907">
        <v>111547.605</v>
      </c>
    </row>
    <row r="1908" spans="1:6" x14ac:dyDescent="0.45">
      <c r="A1908">
        <v>13</v>
      </c>
      <c r="B1908">
        <v>134233.345</v>
      </c>
      <c r="E1908">
        <v>18.399999999999999</v>
      </c>
      <c r="F1908">
        <v>103999.33500000001</v>
      </c>
    </row>
    <row r="1909" spans="1:6" x14ac:dyDescent="0.45">
      <c r="A1909">
        <v>15.3</v>
      </c>
      <c r="B1909">
        <v>131871.07999999999</v>
      </c>
      <c r="E1909">
        <v>18.3</v>
      </c>
      <c r="F1909">
        <v>97449.684999999998</v>
      </c>
    </row>
    <row r="1910" spans="1:6" x14ac:dyDescent="0.45">
      <c r="A1910">
        <v>18.2</v>
      </c>
      <c r="B1910">
        <v>107616.03</v>
      </c>
      <c r="E1910">
        <v>17.100000000000001</v>
      </c>
      <c r="F1910">
        <v>112906.94500000001</v>
      </c>
    </row>
    <row r="1911" spans="1:6" x14ac:dyDescent="0.45">
      <c r="A1911">
        <v>19.600000000000001</v>
      </c>
      <c r="B1911">
        <v>106779.47500000001</v>
      </c>
      <c r="E1911">
        <v>17.899999999999999</v>
      </c>
      <c r="F1911">
        <v>114935.545</v>
      </c>
    </row>
    <row r="1912" spans="1:6" x14ac:dyDescent="0.45">
      <c r="A1912">
        <v>17.600000000000001</v>
      </c>
      <c r="B1912">
        <v>121697.38</v>
      </c>
      <c r="E1912">
        <v>17.5</v>
      </c>
      <c r="F1912">
        <v>113147.815</v>
      </c>
    </row>
    <row r="1913" spans="1:6" x14ac:dyDescent="0.45">
      <c r="A1913">
        <v>19.600000000000001</v>
      </c>
      <c r="B1913">
        <v>118871.215</v>
      </c>
      <c r="E1913">
        <v>19.8</v>
      </c>
      <c r="F1913">
        <v>110088.01</v>
      </c>
    </row>
    <row r="1914" spans="1:6" x14ac:dyDescent="0.45">
      <c r="A1914">
        <v>18.7</v>
      </c>
      <c r="B1914">
        <v>122652.81</v>
      </c>
      <c r="E1914">
        <v>27.6</v>
      </c>
      <c r="F1914">
        <v>111958.245</v>
      </c>
    </row>
    <row r="1915" spans="1:6" x14ac:dyDescent="0.45">
      <c r="A1915">
        <v>21.2</v>
      </c>
      <c r="B1915">
        <v>120223.175</v>
      </c>
      <c r="E1915">
        <v>27.5</v>
      </c>
      <c r="F1915">
        <v>97923.714999999997</v>
      </c>
    </row>
    <row r="1916" spans="1:6" x14ac:dyDescent="0.45">
      <c r="A1916">
        <v>16</v>
      </c>
      <c r="B1916">
        <v>122222.69</v>
      </c>
      <c r="E1916">
        <v>26.4</v>
      </c>
      <c r="F1916">
        <v>95953.205000000002</v>
      </c>
    </row>
    <row r="1917" spans="1:6" x14ac:dyDescent="0.45">
      <c r="A1917">
        <v>12.9</v>
      </c>
      <c r="B1917">
        <v>115200.19</v>
      </c>
      <c r="E1917">
        <v>21.7</v>
      </c>
      <c r="F1917">
        <v>107687.51</v>
      </c>
    </row>
    <row r="1918" spans="1:6" x14ac:dyDescent="0.45">
      <c r="A1918">
        <v>15.1</v>
      </c>
      <c r="B1918">
        <v>116999.07</v>
      </c>
      <c r="E1918">
        <v>21.4</v>
      </c>
      <c r="F1918">
        <v>109043.86500000001</v>
      </c>
    </row>
    <row r="1919" spans="1:6" x14ac:dyDescent="0.45">
      <c r="A1919">
        <v>12.8</v>
      </c>
      <c r="B1919">
        <v>130448.11500000001</v>
      </c>
      <c r="E1919">
        <v>23.1</v>
      </c>
      <c r="F1919">
        <v>110991.625</v>
      </c>
    </row>
    <row r="1920" spans="1:6" x14ac:dyDescent="0.45">
      <c r="A1920">
        <v>14.8</v>
      </c>
      <c r="B1920">
        <v>131665.01500000001</v>
      </c>
      <c r="E1920">
        <v>20.7</v>
      </c>
      <c r="F1920">
        <v>116302.66499999999</v>
      </c>
    </row>
    <row r="1921" spans="1:6" x14ac:dyDescent="0.45">
      <c r="A1921">
        <v>20.8</v>
      </c>
      <c r="B1921">
        <v>121100.045</v>
      </c>
      <c r="E1921">
        <v>23.2</v>
      </c>
      <c r="F1921">
        <v>104294.57</v>
      </c>
    </row>
    <row r="1922" spans="1:6" x14ac:dyDescent="0.45">
      <c r="A1922">
        <v>20.8</v>
      </c>
      <c r="B1922">
        <v>118723.07</v>
      </c>
      <c r="E1922">
        <v>16.600000000000001</v>
      </c>
      <c r="F1922">
        <v>101854.155</v>
      </c>
    </row>
    <row r="1923" spans="1:6" x14ac:dyDescent="0.45">
      <c r="A1923">
        <v>18.600000000000001</v>
      </c>
      <c r="B1923">
        <v>120349.015</v>
      </c>
      <c r="E1923">
        <v>16.899999999999999</v>
      </c>
      <c r="F1923">
        <v>105098.02499999999</v>
      </c>
    </row>
    <row r="1924" spans="1:6" x14ac:dyDescent="0.45">
      <c r="A1924">
        <v>20</v>
      </c>
      <c r="B1924">
        <v>103500.955</v>
      </c>
      <c r="E1924">
        <v>16.5</v>
      </c>
      <c r="F1924">
        <v>118074.565</v>
      </c>
    </row>
    <row r="1925" spans="1:6" x14ac:dyDescent="0.45">
      <c r="A1925">
        <v>21.8</v>
      </c>
      <c r="B1925">
        <v>105149.02</v>
      </c>
      <c r="E1925">
        <v>16.399999999999999</v>
      </c>
      <c r="F1925">
        <v>118404.455</v>
      </c>
    </row>
    <row r="1926" spans="1:6" x14ac:dyDescent="0.45">
      <c r="A1926">
        <v>12.8</v>
      </c>
      <c r="B1926">
        <v>119362.235</v>
      </c>
      <c r="E1926">
        <v>18.600000000000001</v>
      </c>
      <c r="F1926">
        <v>108404.01</v>
      </c>
    </row>
    <row r="1927" spans="1:6" x14ac:dyDescent="0.45">
      <c r="A1927">
        <v>14.8</v>
      </c>
      <c r="B1927">
        <v>124129.44</v>
      </c>
      <c r="E1927">
        <v>21.2</v>
      </c>
      <c r="F1927">
        <v>108587.52</v>
      </c>
    </row>
    <row r="1928" spans="1:6" x14ac:dyDescent="0.45">
      <c r="A1928">
        <v>18.899999999999999</v>
      </c>
      <c r="B1928">
        <v>119715.705</v>
      </c>
      <c r="E1928">
        <v>22</v>
      </c>
      <c r="F1928">
        <v>94831.23</v>
      </c>
    </row>
    <row r="1929" spans="1:6" x14ac:dyDescent="0.45">
      <c r="A1929">
        <v>24</v>
      </c>
      <c r="B1929">
        <v>108102.56</v>
      </c>
      <c r="E1929">
        <v>15.7</v>
      </c>
      <c r="F1929">
        <v>92097.07</v>
      </c>
    </row>
    <row r="1930" spans="1:6" x14ac:dyDescent="0.45">
      <c r="A1930">
        <v>14.2</v>
      </c>
      <c r="B1930">
        <v>117504.77499999999</v>
      </c>
      <c r="E1930">
        <v>15.3</v>
      </c>
      <c r="F1930">
        <v>101760.09</v>
      </c>
    </row>
    <row r="1931" spans="1:6" x14ac:dyDescent="0.45">
      <c r="A1931">
        <v>15</v>
      </c>
      <c r="B1931">
        <v>122771.82</v>
      </c>
      <c r="E1931">
        <v>18.3</v>
      </c>
      <c r="F1931">
        <v>100025.9</v>
      </c>
    </row>
    <row r="1932" spans="1:6" x14ac:dyDescent="0.45">
      <c r="A1932">
        <v>14.7</v>
      </c>
      <c r="B1932">
        <v>123692.08</v>
      </c>
      <c r="E1932">
        <v>23.4</v>
      </c>
      <c r="F1932">
        <v>107849.83</v>
      </c>
    </row>
    <row r="1933" spans="1:6" x14ac:dyDescent="0.45">
      <c r="A1933">
        <v>18.899999999999999</v>
      </c>
      <c r="B1933">
        <v>115250.505</v>
      </c>
      <c r="E1933">
        <v>23.5</v>
      </c>
      <c r="F1933">
        <v>104547.34</v>
      </c>
    </row>
    <row r="1934" spans="1:6" x14ac:dyDescent="0.45">
      <c r="A1934">
        <v>20.399999999999999</v>
      </c>
      <c r="B1934">
        <v>101053.36500000001</v>
      </c>
      <c r="E1934">
        <v>21.5</v>
      </c>
      <c r="F1934">
        <v>106527.94500000001</v>
      </c>
    </row>
    <row r="1935" spans="1:6" x14ac:dyDescent="0.45">
      <c r="A1935">
        <v>23.1</v>
      </c>
      <c r="B1935">
        <v>94744.7</v>
      </c>
      <c r="E1935">
        <v>18.399999999999999</v>
      </c>
      <c r="F1935">
        <v>106943.49</v>
      </c>
    </row>
    <row r="1936" spans="1:6" x14ac:dyDescent="0.45">
      <c r="A1936">
        <v>26.7</v>
      </c>
      <c r="B1936">
        <v>110290.12</v>
      </c>
      <c r="E1936">
        <v>16.399999999999999</v>
      </c>
      <c r="F1936">
        <v>106888.545</v>
      </c>
    </row>
    <row r="1937" spans="1:6" x14ac:dyDescent="0.45">
      <c r="A1937">
        <v>18</v>
      </c>
      <c r="B1937">
        <v>112052.12</v>
      </c>
      <c r="E1937">
        <v>19.399999999999999</v>
      </c>
      <c r="F1937">
        <v>100737.83500000001</v>
      </c>
    </row>
    <row r="1938" spans="1:6" x14ac:dyDescent="0.45">
      <c r="A1938">
        <v>20.399999999999999</v>
      </c>
      <c r="B1938">
        <v>117533.72</v>
      </c>
      <c r="E1938">
        <v>20.8</v>
      </c>
      <c r="F1938">
        <v>109168.595</v>
      </c>
    </row>
    <row r="1939" spans="1:6" x14ac:dyDescent="0.45">
      <c r="A1939">
        <v>15.2</v>
      </c>
      <c r="B1939">
        <v>116690.04</v>
      </c>
      <c r="E1939">
        <v>19.600000000000001</v>
      </c>
      <c r="F1939">
        <v>111417.63</v>
      </c>
    </row>
    <row r="1940" spans="1:6" x14ac:dyDescent="0.45">
      <c r="A1940">
        <v>22.1</v>
      </c>
      <c r="B1940">
        <v>109857.485</v>
      </c>
      <c r="E1940">
        <v>18.2</v>
      </c>
      <c r="F1940">
        <v>113506.01</v>
      </c>
    </row>
    <row r="1941" spans="1:6" x14ac:dyDescent="0.45">
      <c r="A1941">
        <v>15.3</v>
      </c>
      <c r="B1941">
        <v>102032.495</v>
      </c>
      <c r="E1941">
        <v>19.7</v>
      </c>
      <c r="F1941">
        <v>112872.88</v>
      </c>
    </row>
    <row r="1942" spans="1:6" x14ac:dyDescent="0.45">
      <c r="A1942">
        <v>16.399999999999999</v>
      </c>
      <c r="B1942">
        <v>102684.515</v>
      </c>
      <c r="E1942">
        <v>22.3</v>
      </c>
      <c r="F1942">
        <v>106565.295</v>
      </c>
    </row>
    <row r="1943" spans="1:6" x14ac:dyDescent="0.45">
      <c r="A1943">
        <v>17</v>
      </c>
      <c r="B1943">
        <v>114502.07</v>
      </c>
      <c r="E1943">
        <v>21.7</v>
      </c>
      <c r="F1943">
        <v>96845.119999999995</v>
      </c>
    </row>
    <row r="1944" spans="1:6" x14ac:dyDescent="0.45">
      <c r="A1944">
        <v>19.600000000000001</v>
      </c>
      <c r="B1944">
        <v>114108.545</v>
      </c>
      <c r="E1944">
        <v>17.7</v>
      </c>
      <c r="F1944">
        <v>96572.934999999998</v>
      </c>
    </row>
    <row r="1945" spans="1:6" x14ac:dyDescent="0.45">
      <c r="A1945">
        <v>27.9</v>
      </c>
      <c r="B1945">
        <v>114281.61500000001</v>
      </c>
      <c r="E1945">
        <v>18.100000000000001</v>
      </c>
      <c r="F1945">
        <v>113471.83</v>
      </c>
    </row>
    <row r="1946" spans="1:6" x14ac:dyDescent="0.45">
      <c r="A1946">
        <v>33.799999999999997</v>
      </c>
      <c r="B1946">
        <v>115442.655</v>
      </c>
      <c r="E1946">
        <v>18.899999999999999</v>
      </c>
      <c r="F1946">
        <v>112124.06</v>
      </c>
    </row>
    <row r="1947" spans="1:6" x14ac:dyDescent="0.45">
      <c r="A1947">
        <v>21.6</v>
      </c>
      <c r="B1947">
        <v>109130.77</v>
      </c>
      <c r="E1947">
        <v>19.8</v>
      </c>
      <c r="F1947">
        <v>121307.84</v>
      </c>
    </row>
    <row r="1948" spans="1:6" x14ac:dyDescent="0.45">
      <c r="A1948">
        <v>15.5</v>
      </c>
      <c r="B1948">
        <v>96698.285000000003</v>
      </c>
      <c r="E1948">
        <v>15.5</v>
      </c>
      <c r="F1948">
        <v>121353.33</v>
      </c>
    </row>
    <row r="1949" spans="1:6" x14ac:dyDescent="0.45">
      <c r="A1949">
        <v>17</v>
      </c>
      <c r="B1949">
        <v>102830.55499999999</v>
      </c>
      <c r="E1949">
        <v>13</v>
      </c>
      <c r="F1949">
        <v>127238.875</v>
      </c>
    </row>
    <row r="1950" spans="1:6" x14ac:dyDescent="0.45">
      <c r="A1950">
        <v>21.6</v>
      </c>
      <c r="B1950">
        <v>112634.63499999999</v>
      </c>
      <c r="E1950">
        <v>14.2</v>
      </c>
      <c r="F1950">
        <v>111665.72500000001</v>
      </c>
    </row>
    <row r="1951" spans="1:6" x14ac:dyDescent="0.45">
      <c r="A1951">
        <v>30.5</v>
      </c>
      <c r="B1951">
        <v>111887.405</v>
      </c>
      <c r="E1951">
        <v>15</v>
      </c>
      <c r="F1951">
        <v>109669.355</v>
      </c>
    </row>
    <row r="1952" spans="1:6" x14ac:dyDescent="0.45">
      <c r="A1952">
        <v>25.1</v>
      </c>
      <c r="B1952">
        <v>117375.73</v>
      </c>
      <c r="E1952">
        <v>14.8</v>
      </c>
      <c r="F1952">
        <v>126892.26</v>
      </c>
    </row>
    <row r="1953" spans="1:6" x14ac:dyDescent="0.45">
      <c r="A1953">
        <v>33.700000000000003</v>
      </c>
      <c r="B1953">
        <v>121752.875</v>
      </c>
      <c r="E1953">
        <v>19.5</v>
      </c>
      <c r="F1953">
        <v>118839.095</v>
      </c>
    </row>
    <row r="1954" spans="1:6" x14ac:dyDescent="0.45">
      <c r="A1954">
        <v>34.299999999999997</v>
      </c>
      <c r="B1954">
        <v>130510.905</v>
      </c>
      <c r="E1954">
        <v>20.100000000000001</v>
      </c>
      <c r="F1954">
        <v>113214.27</v>
      </c>
    </row>
    <row r="1955" spans="1:6" x14ac:dyDescent="0.45">
      <c r="A1955">
        <v>18.899999999999999</v>
      </c>
      <c r="B1955">
        <v>105806.825</v>
      </c>
      <c r="E1955">
        <v>21.1</v>
      </c>
      <c r="F1955">
        <v>109642.755</v>
      </c>
    </row>
    <row r="1956" spans="1:6" x14ac:dyDescent="0.45">
      <c r="A1956">
        <v>20.7</v>
      </c>
      <c r="B1956">
        <v>96867.014999999999</v>
      </c>
      <c r="E1956">
        <v>19.600000000000001</v>
      </c>
      <c r="F1956">
        <v>107914.05499999999</v>
      </c>
    </row>
    <row r="1957" spans="1:6" x14ac:dyDescent="0.45">
      <c r="A1957">
        <v>16.2</v>
      </c>
      <c r="B1957">
        <v>107279.84</v>
      </c>
      <c r="E1957">
        <v>14</v>
      </c>
      <c r="F1957">
        <v>107786.255</v>
      </c>
    </row>
    <row r="1958" spans="1:6" x14ac:dyDescent="0.45">
      <c r="A1958">
        <v>19.600000000000001</v>
      </c>
      <c r="B1958">
        <v>96817</v>
      </c>
      <c r="E1958">
        <v>14.5</v>
      </c>
      <c r="F1958">
        <v>107555.19</v>
      </c>
    </row>
    <row r="1959" spans="1:6" x14ac:dyDescent="0.45">
      <c r="A1959">
        <v>24.1</v>
      </c>
      <c r="B1959">
        <v>104381.38</v>
      </c>
      <c r="E1959">
        <v>17.100000000000001</v>
      </c>
      <c r="F1959">
        <v>122550.94500000001</v>
      </c>
    </row>
    <row r="1960" spans="1:6" x14ac:dyDescent="0.45">
      <c r="A1960">
        <v>17.7</v>
      </c>
      <c r="B1960">
        <v>115132.64</v>
      </c>
      <c r="E1960">
        <v>14.8</v>
      </c>
      <c r="F1960">
        <v>120767.795</v>
      </c>
    </row>
    <row r="1961" spans="1:6" x14ac:dyDescent="0.45">
      <c r="A1961">
        <v>15</v>
      </c>
      <c r="B1961">
        <v>113954.78</v>
      </c>
      <c r="E1961">
        <v>14.5</v>
      </c>
      <c r="F1961">
        <v>127145.14</v>
      </c>
    </row>
    <row r="1962" spans="1:6" x14ac:dyDescent="0.45">
      <c r="A1962">
        <v>14.2</v>
      </c>
      <c r="B1962">
        <v>108924.79</v>
      </c>
      <c r="E1962">
        <v>14.7</v>
      </c>
      <c r="F1962">
        <v>129285.09</v>
      </c>
    </row>
    <row r="1963" spans="1:6" x14ac:dyDescent="0.45">
      <c r="A1963">
        <v>18.100000000000001</v>
      </c>
      <c r="B1963">
        <v>101550.045</v>
      </c>
      <c r="E1963">
        <v>15.3</v>
      </c>
      <c r="F1963">
        <v>129112.45</v>
      </c>
    </row>
    <row r="1964" spans="1:6" x14ac:dyDescent="0.45">
      <c r="A1964">
        <v>29.6</v>
      </c>
      <c r="B1964">
        <v>106758.95</v>
      </c>
      <c r="E1964">
        <v>18</v>
      </c>
      <c r="F1964">
        <v>110420.89</v>
      </c>
    </row>
    <row r="1965" spans="1:6" x14ac:dyDescent="0.45">
      <c r="A1965">
        <v>17.399999999999999</v>
      </c>
      <c r="B1965">
        <v>104303.46</v>
      </c>
      <c r="E1965">
        <v>18.5</v>
      </c>
      <c r="F1965">
        <v>109774.425</v>
      </c>
    </row>
    <row r="1966" spans="1:6" x14ac:dyDescent="0.45">
      <c r="A1966">
        <v>17.3</v>
      </c>
      <c r="B1966">
        <v>112573.54</v>
      </c>
      <c r="E1966">
        <v>19.399999999999999</v>
      </c>
      <c r="F1966">
        <v>120076.645</v>
      </c>
    </row>
    <row r="1967" spans="1:6" x14ac:dyDescent="0.45">
      <c r="A1967">
        <v>22.4</v>
      </c>
      <c r="B1967">
        <v>109828.93</v>
      </c>
      <c r="E1967">
        <v>17.7</v>
      </c>
      <c r="F1967">
        <v>119789.97</v>
      </c>
    </row>
    <row r="1968" spans="1:6" x14ac:dyDescent="0.45">
      <c r="A1968">
        <v>18.5</v>
      </c>
      <c r="B1968">
        <v>110954.755</v>
      </c>
      <c r="E1968">
        <v>15.8</v>
      </c>
      <c r="F1968">
        <v>119803.985</v>
      </c>
    </row>
    <row r="1969" spans="1:6" x14ac:dyDescent="0.45">
      <c r="A1969">
        <v>17.2</v>
      </c>
      <c r="B1969">
        <v>97646.12</v>
      </c>
      <c r="E1969">
        <v>13.7</v>
      </c>
      <c r="F1969">
        <v>127563.61</v>
      </c>
    </row>
    <row r="1970" spans="1:6" x14ac:dyDescent="0.45">
      <c r="A1970">
        <v>16.2</v>
      </c>
      <c r="B1970">
        <v>96742.49</v>
      </c>
      <c r="E1970">
        <v>13.6</v>
      </c>
      <c r="F1970">
        <v>130472.2</v>
      </c>
    </row>
    <row r="1971" spans="1:6" x14ac:dyDescent="0.45">
      <c r="A1971">
        <v>26.9</v>
      </c>
      <c r="B1971">
        <v>109148.25</v>
      </c>
      <c r="E1971">
        <v>13.5</v>
      </c>
      <c r="F1971">
        <v>115234.32</v>
      </c>
    </row>
    <row r="1972" spans="1:6" x14ac:dyDescent="0.45">
      <c r="A1972">
        <v>18.600000000000001</v>
      </c>
      <c r="B1972">
        <v>112033.87</v>
      </c>
      <c r="E1972">
        <v>13.8</v>
      </c>
      <c r="F1972">
        <v>109579.82</v>
      </c>
    </row>
    <row r="1973" spans="1:6" x14ac:dyDescent="0.45">
      <c r="A1973">
        <v>34.700000000000003</v>
      </c>
      <c r="B1973">
        <v>119736.125</v>
      </c>
      <c r="E1973">
        <v>16</v>
      </c>
      <c r="F1973">
        <v>125532.575</v>
      </c>
    </row>
    <row r="1974" spans="1:6" x14ac:dyDescent="0.45">
      <c r="A1974">
        <v>40.9</v>
      </c>
      <c r="B1974">
        <v>131312</v>
      </c>
      <c r="E1974">
        <v>18.5</v>
      </c>
      <c r="F1974">
        <v>126788.83500000001</v>
      </c>
    </row>
    <row r="1975" spans="1:6" x14ac:dyDescent="0.45">
      <c r="A1975">
        <v>20</v>
      </c>
      <c r="B1975">
        <v>109049.36500000001</v>
      </c>
      <c r="E1975">
        <v>17.100000000000001</v>
      </c>
      <c r="F1975">
        <v>124189.8</v>
      </c>
    </row>
    <row r="1976" spans="1:6" x14ac:dyDescent="0.45">
      <c r="A1976">
        <v>23.8</v>
      </c>
      <c r="B1976">
        <v>97245.764999999999</v>
      </c>
      <c r="E1976">
        <v>17.600000000000001</v>
      </c>
      <c r="F1976">
        <v>124062.485</v>
      </c>
    </row>
    <row r="1977" spans="1:6" x14ac:dyDescent="0.45">
      <c r="A1977">
        <v>23.7</v>
      </c>
      <c r="B1977">
        <v>96778.25</v>
      </c>
      <c r="E1977">
        <v>17.100000000000001</v>
      </c>
      <c r="F1977">
        <v>120072.09</v>
      </c>
    </row>
    <row r="1978" spans="1:6" x14ac:dyDescent="0.45">
      <c r="A1978">
        <v>27.4</v>
      </c>
      <c r="B1978">
        <v>113899.3</v>
      </c>
      <c r="E1978">
        <v>17.100000000000001</v>
      </c>
      <c r="F1978">
        <v>102231.77</v>
      </c>
    </row>
    <row r="1979" spans="1:6" x14ac:dyDescent="0.45">
      <c r="A1979">
        <v>16.399999999999999</v>
      </c>
      <c r="B1979">
        <v>107629.16</v>
      </c>
      <c r="E1979">
        <v>17.8</v>
      </c>
      <c r="F1979">
        <v>102684.59</v>
      </c>
    </row>
    <row r="1980" spans="1:6" x14ac:dyDescent="0.45">
      <c r="A1980">
        <v>24.8</v>
      </c>
      <c r="B1980">
        <v>108417.69500000001</v>
      </c>
      <c r="E1980">
        <v>11.2</v>
      </c>
      <c r="F1980">
        <v>132039.70499999999</v>
      </c>
    </row>
    <row r="1981" spans="1:6" x14ac:dyDescent="0.45">
      <c r="A1981">
        <v>21.1</v>
      </c>
      <c r="B1981">
        <v>112735.875</v>
      </c>
      <c r="E1981">
        <v>15.6</v>
      </c>
      <c r="F1981">
        <v>132710.35999999999</v>
      </c>
    </row>
    <row r="1982" spans="1:6" x14ac:dyDescent="0.45">
      <c r="A1982">
        <v>19.7</v>
      </c>
      <c r="B1982">
        <v>114799.91</v>
      </c>
      <c r="E1982">
        <v>14.1</v>
      </c>
      <c r="F1982">
        <v>130801.825</v>
      </c>
    </row>
    <row r="1983" spans="1:6" x14ac:dyDescent="0.45">
      <c r="A1983">
        <v>18.399999999999999</v>
      </c>
      <c r="B1983">
        <v>98959.56</v>
      </c>
      <c r="E1983">
        <v>13.8</v>
      </c>
      <c r="F1983">
        <v>133322.02499999999</v>
      </c>
    </row>
    <row r="1984" spans="1:6" x14ac:dyDescent="0.45">
      <c r="A1984">
        <v>16.8</v>
      </c>
      <c r="B1984">
        <v>100233.98</v>
      </c>
      <c r="E1984">
        <v>14.6</v>
      </c>
      <c r="F1984">
        <v>137368.465</v>
      </c>
    </row>
    <row r="1985" spans="1:6" x14ac:dyDescent="0.45">
      <c r="A1985">
        <v>15.5</v>
      </c>
      <c r="B1985">
        <v>110609.4</v>
      </c>
      <c r="E1985">
        <v>13.3</v>
      </c>
      <c r="F1985">
        <v>126427.92</v>
      </c>
    </row>
    <row r="1986" spans="1:6" x14ac:dyDescent="0.45">
      <c r="A1986">
        <v>22.2</v>
      </c>
      <c r="B1986">
        <v>109094.04</v>
      </c>
      <c r="E1986">
        <v>11.8</v>
      </c>
      <c r="F1986">
        <v>119524.41</v>
      </c>
    </row>
    <row r="1987" spans="1:6" x14ac:dyDescent="0.45">
      <c r="A1987">
        <v>23</v>
      </c>
      <c r="B1987">
        <v>107400.705</v>
      </c>
      <c r="E1987">
        <v>12.6</v>
      </c>
      <c r="F1987">
        <v>124792.97500000001</v>
      </c>
    </row>
    <row r="1988" spans="1:6" x14ac:dyDescent="0.45">
      <c r="A1988">
        <v>23.9</v>
      </c>
      <c r="B1988">
        <v>107891.69</v>
      </c>
      <c r="E1988">
        <v>15.3</v>
      </c>
      <c r="F1988">
        <v>141571.29500000001</v>
      </c>
    </row>
    <row r="1989" spans="1:6" x14ac:dyDescent="0.45">
      <c r="A1989">
        <v>20.8</v>
      </c>
      <c r="B1989">
        <v>105028.985</v>
      </c>
      <c r="E1989">
        <v>16.7</v>
      </c>
      <c r="F1989">
        <v>137795.79500000001</v>
      </c>
    </row>
    <row r="1990" spans="1:6" x14ac:dyDescent="0.45">
      <c r="A1990">
        <v>21</v>
      </c>
      <c r="B1990">
        <v>95436.3</v>
      </c>
      <c r="E1990">
        <v>16.899999999999999</v>
      </c>
      <c r="F1990">
        <v>141444.44500000001</v>
      </c>
    </row>
    <row r="1991" spans="1:6" x14ac:dyDescent="0.45">
      <c r="A1991">
        <v>27.6</v>
      </c>
      <c r="B1991">
        <v>97577.414999999994</v>
      </c>
      <c r="E1991">
        <v>15.3</v>
      </c>
      <c r="F1991">
        <v>134684.58499999999</v>
      </c>
    </row>
    <row r="1992" spans="1:6" x14ac:dyDescent="0.45">
      <c r="A1992">
        <v>38</v>
      </c>
      <c r="B1992">
        <v>127910.83500000001</v>
      </c>
      <c r="E1992">
        <v>16.399999999999999</v>
      </c>
      <c r="F1992">
        <v>117394.455</v>
      </c>
    </row>
    <row r="1993" spans="1:6" x14ac:dyDescent="0.45">
      <c r="A1993">
        <v>17.2</v>
      </c>
      <c r="B1993">
        <v>109548.62</v>
      </c>
      <c r="E1993">
        <v>15.2</v>
      </c>
      <c r="F1993">
        <v>107553.005</v>
      </c>
    </row>
    <row r="1994" spans="1:6" x14ac:dyDescent="0.45">
      <c r="A1994">
        <v>18.100000000000001</v>
      </c>
      <c r="B1994">
        <v>109060.375</v>
      </c>
      <c r="E1994">
        <v>18.399999999999999</v>
      </c>
      <c r="F1994">
        <v>121221.455</v>
      </c>
    </row>
    <row r="1995" spans="1:6" x14ac:dyDescent="0.45">
      <c r="A1995">
        <v>18.399999999999999</v>
      </c>
      <c r="B1995">
        <v>108599.065</v>
      </c>
      <c r="E1995">
        <v>17.899999999999999</v>
      </c>
      <c r="F1995">
        <v>124473.67</v>
      </c>
    </row>
    <row r="1996" spans="1:6" x14ac:dyDescent="0.45">
      <c r="A1996">
        <v>20.9</v>
      </c>
      <c r="B1996">
        <v>107070.61</v>
      </c>
      <c r="E1996">
        <v>14.6</v>
      </c>
      <c r="F1996">
        <v>133969.69</v>
      </c>
    </row>
    <row r="1997" spans="1:6" x14ac:dyDescent="0.45">
      <c r="A1997">
        <v>20.100000000000001</v>
      </c>
      <c r="B1997">
        <v>101239.235</v>
      </c>
      <c r="E1997">
        <v>16.899999999999999</v>
      </c>
      <c r="F1997">
        <v>130437.325</v>
      </c>
    </row>
    <row r="1998" spans="1:6" x14ac:dyDescent="0.45">
      <c r="A1998">
        <v>21.7</v>
      </c>
      <c r="B1998">
        <v>98723.45</v>
      </c>
      <c r="E1998">
        <v>17.8</v>
      </c>
      <c r="F1998">
        <v>120149.435</v>
      </c>
    </row>
    <row r="1999" spans="1:6" x14ac:dyDescent="0.45">
      <c r="A1999">
        <v>22.6</v>
      </c>
      <c r="B1999">
        <v>114400.065</v>
      </c>
      <c r="E1999">
        <v>16.899999999999999</v>
      </c>
      <c r="F1999">
        <v>109644.69500000001</v>
      </c>
    </row>
    <row r="2000" spans="1:6" x14ac:dyDescent="0.45">
      <c r="A2000">
        <v>26.3</v>
      </c>
      <c r="B2000">
        <v>123999.07</v>
      </c>
      <c r="E2000">
        <v>12</v>
      </c>
      <c r="F2000">
        <v>121528.375</v>
      </c>
    </row>
    <row r="2001" spans="1:6" x14ac:dyDescent="0.45">
      <c r="A2001">
        <v>40.1</v>
      </c>
      <c r="B2001">
        <v>146990.89000000001</v>
      </c>
      <c r="E2001">
        <v>13</v>
      </c>
      <c r="F2001">
        <v>136373.435</v>
      </c>
    </row>
    <row r="2002" spans="1:6" x14ac:dyDescent="0.45">
      <c r="A2002">
        <v>23.3</v>
      </c>
      <c r="B2002">
        <v>125050.61</v>
      </c>
      <c r="E2002">
        <v>14.4</v>
      </c>
      <c r="F2002">
        <v>131904.745</v>
      </c>
    </row>
    <row r="2003" spans="1:6" x14ac:dyDescent="0.45">
      <c r="A2003">
        <v>39.4</v>
      </c>
      <c r="B2003">
        <v>154816.49</v>
      </c>
      <c r="E2003">
        <v>14.9</v>
      </c>
      <c r="F2003">
        <v>133100.905</v>
      </c>
    </row>
    <row r="2004" spans="1:6" x14ac:dyDescent="0.45">
      <c r="A2004">
        <v>42.9</v>
      </c>
      <c r="B2004">
        <v>170653.84</v>
      </c>
      <c r="E2004">
        <v>15.9</v>
      </c>
      <c r="F2004">
        <v>131466.23999999999</v>
      </c>
    </row>
    <row r="2005" spans="1:6" x14ac:dyDescent="0.45">
      <c r="A2005">
        <v>29.3</v>
      </c>
      <c r="B2005">
        <v>131856.315</v>
      </c>
      <c r="E2005">
        <v>13.8</v>
      </c>
      <c r="F2005">
        <v>136872.56</v>
      </c>
    </row>
    <row r="2006" spans="1:6" x14ac:dyDescent="0.45">
      <c r="A2006">
        <v>25.1</v>
      </c>
      <c r="B2006">
        <v>97609.06</v>
      </c>
      <c r="E2006">
        <v>13.1</v>
      </c>
      <c r="F2006">
        <v>126938.54</v>
      </c>
    </row>
    <row r="2007" spans="1:6" x14ac:dyDescent="0.45">
      <c r="A2007">
        <v>17.7</v>
      </c>
      <c r="B2007">
        <v>105004.91</v>
      </c>
      <c r="E2007">
        <v>12.5</v>
      </c>
      <c r="F2007">
        <v>125830.75</v>
      </c>
    </row>
    <row r="2008" spans="1:6" x14ac:dyDescent="0.45">
      <c r="A2008">
        <v>19.7</v>
      </c>
      <c r="B2008">
        <v>107034.065</v>
      </c>
      <c r="E2008">
        <v>15.4</v>
      </c>
      <c r="F2008">
        <v>141431.99</v>
      </c>
    </row>
    <row r="2009" spans="1:6" x14ac:dyDescent="0.45">
      <c r="A2009">
        <v>20.100000000000001</v>
      </c>
      <c r="B2009">
        <v>108988.44</v>
      </c>
      <c r="E2009">
        <v>15.2</v>
      </c>
      <c r="F2009">
        <v>137644.86499999999</v>
      </c>
    </row>
    <row r="2010" spans="1:6" x14ac:dyDescent="0.45">
      <c r="A2010">
        <v>25.5</v>
      </c>
      <c r="B2010">
        <v>120569.46</v>
      </c>
      <c r="E2010">
        <v>17.399999999999999</v>
      </c>
      <c r="F2010">
        <v>126614.72</v>
      </c>
    </row>
    <row r="2011" spans="1:6" x14ac:dyDescent="0.45">
      <c r="A2011">
        <v>23.2</v>
      </c>
      <c r="B2011">
        <v>120734.85</v>
      </c>
      <c r="E2011">
        <v>15.1</v>
      </c>
      <c r="F2011">
        <v>131372.71</v>
      </c>
    </row>
    <row r="2012" spans="1:6" x14ac:dyDescent="0.45">
      <c r="A2012">
        <v>29.4</v>
      </c>
      <c r="B2012">
        <v>107864.44500000001</v>
      </c>
      <c r="E2012">
        <v>10.3</v>
      </c>
      <c r="F2012">
        <v>143010.26999999999</v>
      </c>
    </row>
    <row r="2013" spans="1:6" x14ac:dyDescent="0.45">
      <c r="A2013">
        <v>28.2</v>
      </c>
      <c r="B2013">
        <v>103857.11</v>
      </c>
      <c r="E2013">
        <v>14.5</v>
      </c>
      <c r="F2013">
        <v>125400.27</v>
      </c>
    </row>
    <row r="2014" spans="1:6" x14ac:dyDescent="0.45">
      <c r="A2014">
        <v>27.7</v>
      </c>
      <c r="B2014">
        <v>122975.46</v>
      </c>
      <c r="E2014">
        <v>12.5</v>
      </c>
      <c r="F2014">
        <v>118507.76</v>
      </c>
    </row>
    <row r="2015" spans="1:6" x14ac:dyDescent="0.45">
      <c r="A2015">
        <v>25.9</v>
      </c>
      <c r="B2015">
        <v>127110.58</v>
      </c>
      <c r="E2015">
        <v>13.1</v>
      </c>
      <c r="F2015">
        <v>136255.33499999999</v>
      </c>
    </row>
    <row r="2016" spans="1:6" x14ac:dyDescent="0.45">
      <c r="A2016">
        <v>27.7</v>
      </c>
      <c r="B2016">
        <v>124618.565</v>
      </c>
      <c r="E2016">
        <v>11.8</v>
      </c>
      <c r="F2016">
        <v>140264.51999999999</v>
      </c>
    </row>
    <row r="2017" spans="1:6" x14ac:dyDescent="0.45">
      <c r="A2017">
        <v>31.7</v>
      </c>
      <c r="B2017">
        <v>139137.185</v>
      </c>
      <c r="E2017">
        <v>15.7</v>
      </c>
      <c r="F2017">
        <v>138627.10999999999</v>
      </c>
    </row>
    <row r="2018" spans="1:6" x14ac:dyDescent="0.45">
      <c r="A2018">
        <v>33.700000000000003</v>
      </c>
      <c r="B2018">
        <v>139855.63</v>
      </c>
      <c r="E2018">
        <v>17.2</v>
      </c>
      <c r="F2018">
        <v>135266.16500000001</v>
      </c>
    </row>
    <row r="2019" spans="1:6" x14ac:dyDescent="0.45">
      <c r="A2019">
        <v>19.3</v>
      </c>
      <c r="B2019">
        <v>108300.63499999999</v>
      </c>
      <c r="E2019">
        <v>16.899999999999999</v>
      </c>
      <c r="F2019">
        <v>134041.23000000001</v>
      </c>
    </row>
    <row r="2020" spans="1:6" x14ac:dyDescent="0.45">
      <c r="A2020">
        <v>26.4</v>
      </c>
      <c r="B2020">
        <v>100904.27</v>
      </c>
      <c r="E2020">
        <v>11.4</v>
      </c>
      <c r="F2020">
        <v>130088.95</v>
      </c>
    </row>
    <row r="2021" spans="1:6" x14ac:dyDescent="0.45">
      <c r="A2021">
        <v>25.6</v>
      </c>
      <c r="B2021">
        <v>123351.845</v>
      </c>
      <c r="E2021">
        <v>14.2</v>
      </c>
      <c r="F2021">
        <v>118837.05</v>
      </c>
    </row>
    <row r="2022" spans="1:6" x14ac:dyDescent="0.45">
      <c r="A2022">
        <v>21.8</v>
      </c>
      <c r="B2022">
        <v>119178.12</v>
      </c>
      <c r="E2022">
        <v>15.1</v>
      </c>
      <c r="F2022">
        <v>130119.41</v>
      </c>
    </row>
    <row r="2023" spans="1:6" x14ac:dyDescent="0.45">
      <c r="A2023">
        <v>19.7</v>
      </c>
      <c r="B2023">
        <v>109375.215</v>
      </c>
      <c r="E2023">
        <v>14.2</v>
      </c>
      <c r="F2023">
        <v>133668.935</v>
      </c>
    </row>
    <row r="2024" spans="1:6" x14ac:dyDescent="0.45">
      <c r="A2024">
        <v>18.7</v>
      </c>
      <c r="B2024">
        <v>112202.145</v>
      </c>
      <c r="E2024">
        <v>14.7</v>
      </c>
      <c r="F2024">
        <v>135296.79999999999</v>
      </c>
    </row>
    <row r="2025" spans="1:6" x14ac:dyDescent="0.45">
      <c r="A2025">
        <v>19.600000000000001</v>
      </c>
      <c r="B2025">
        <v>108949.05499999999</v>
      </c>
      <c r="E2025">
        <v>11.5</v>
      </c>
      <c r="F2025">
        <v>143158.89000000001</v>
      </c>
    </row>
    <row r="2026" spans="1:6" x14ac:dyDescent="0.45">
      <c r="A2026">
        <v>21.1</v>
      </c>
      <c r="B2026">
        <v>96922.02</v>
      </c>
      <c r="E2026">
        <v>12.8</v>
      </c>
      <c r="F2026">
        <v>143109.35500000001</v>
      </c>
    </row>
    <row r="2027" spans="1:6" x14ac:dyDescent="0.45">
      <c r="A2027">
        <v>34</v>
      </c>
      <c r="B2027">
        <v>106129.66499999999</v>
      </c>
      <c r="E2027">
        <v>12.5</v>
      </c>
      <c r="F2027">
        <v>125303.88499999999</v>
      </c>
    </row>
    <row r="2028" spans="1:6" x14ac:dyDescent="0.45">
      <c r="A2028">
        <v>23.7</v>
      </c>
      <c r="B2028">
        <v>122619.05499999999</v>
      </c>
      <c r="E2028">
        <v>15.3</v>
      </c>
      <c r="F2028">
        <v>114065.32</v>
      </c>
    </row>
    <row r="2029" spans="1:6" x14ac:dyDescent="0.45">
      <c r="A2029">
        <v>31.6</v>
      </c>
      <c r="B2029">
        <v>123558.425</v>
      </c>
      <c r="E2029">
        <v>13.8</v>
      </c>
      <c r="F2029">
        <v>132894.41</v>
      </c>
    </row>
    <row r="2030" spans="1:6" x14ac:dyDescent="0.45">
      <c r="A2030">
        <v>19.2</v>
      </c>
      <c r="B2030">
        <v>108371.125</v>
      </c>
      <c r="E2030">
        <v>12.9</v>
      </c>
      <c r="F2030">
        <v>140086.10500000001</v>
      </c>
    </row>
    <row r="2031" spans="1:6" x14ac:dyDescent="0.45">
      <c r="A2031">
        <v>19.7</v>
      </c>
      <c r="B2031">
        <v>108675.4</v>
      </c>
      <c r="E2031">
        <v>13.3</v>
      </c>
      <c r="F2031">
        <v>138666.10500000001</v>
      </c>
    </row>
    <row r="2032" spans="1:6" x14ac:dyDescent="0.45">
      <c r="A2032">
        <v>20.100000000000001</v>
      </c>
      <c r="B2032">
        <v>110006.97</v>
      </c>
      <c r="E2032">
        <v>12</v>
      </c>
      <c r="F2032">
        <v>142476.36499999999</v>
      </c>
    </row>
    <row r="2033" spans="1:6" x14ac:dyDescent="0.45">
      <c r="A2033">
        <v>22.4</v>
      </c>
      <c r="B2033">
        <v>100380.94</v>
      </c>
      <c r="E2033">
        <v>13.5</v>
      </c>
      <c r="F2033">
        <v>133822.70000000001</v>
      </c>
    </row>
    <row r="2034" spans="1:6" x14ac:dyDescent="0.45">
      <c r="A2034">
        <v>32.1</v>
      </c>
      <c r="B2034">
        <v>101413.145</v>
      </c>
      <c r="E2034">
        <v>12.2</v>
      </c>
      <c r="F2034">
        <v>128417.22</v>
      </c>
    </row>
    <row r="2035" spans="1:6" x14ac:dyDescent="0.45">
      <c r="A2035">
        <v>18.399999999999999</v>
      </c>
      <c r="B2035">
        <v>106359.955</v>
      </c>
      <c r="E2035">
        <v>12.8</v>
      </c>
      <c r="F2035">
        <v>123014.55499999999</v>
      </c>
    </row>
    <row r="2036" spans="1:6" x14ac:dyDescent="0.45">
      <c r="A2036">
        <v>19.5</v>
      </c>
      <c r="B2036">
        <v>108746.37</v>
      </c>
      <c r="E2036">
        <v>13.5</v>
      </c>
      <c r="F2036">
        <v>132571.32999999999</v>
      </c>
    </row>
    <row r="2037" spans="1:6" x14ac:dyDescent="0.45">
      <c r="A2037">
        <v>23.5</v>
      </c>
      <c r="B2037">
        <v>117505.625</v>
      </c>
      <c r="E2037">
        <v>15.6</v>
      </c>
      <c r="F2037">
        <v>132720.39499999999</v>
      </c>
    </row>
    <row r="2038" spans="1:6" x14ac:dyDescent="0.45">
      <c r="A2038">
        <v>20.3</v>
      </c>
      <c r="B2038">
        <v>119734.63499999999</v>
      </c>
      <c r="E2038">
        <v>16.3</v>
      </c>
      <c r="F2038">
        <v>130547.735</v>
      </c>
    </row>
    <row r="2039" spans="1:6" x14ac:dyDescent="0.45">
      <c r="A2039">
        <v>19</v>
      </c>
      <c r="B2039">
        <v>111322.325</v>
      </c>
      <c r="E2039">
        <v>14.2</v>
      </c>
      <c r="F2039">
        <v>132583.64000000001</v>
      </c>
    </row>
    <row r="2040" spans="1:6" x14ac:dyDescent="0.45">
      <c r="A2040">
        <v>20</v>
      </c>
      <c r="B2040">
        <v>96850.78</v>
      </c>
      <c r="E2040">
        <v>17.100000000000001</v>
      </c>
      <c r="F2040">
        <v>132105.75</v>
      </c>
    </row>
    <row r="2041" spans="1:6" x14ac:dyDescent="0.45">
      <c r="A2041">
        <v>22.4</v>
      </c>
      <c r="B2041">
        <v>92553.29</v>
      </c>
      <c r="E2041">
        <v>16.399999999999999</v>
      </c>
      <c r="F2041">
        <v>111590.65</v>
      </c>
    </row>
    <row r="2042" spans="1:6" x14ac:dyDescent="0.45">
      <c r="A2042">
        <v>21</v>
      </c>
      <c r="B2042">
        <v>94641.7</v>
      </c>
      <c r="E2042">
        <v>18.2</v>
      </c>
      <c r="F2042">
        <v>109935.33500000001</v>
      </c>
    </row>
    <row r="2043" spans="1:6" x14ac:dyDescent="0.45">
      <c r="A2043">
        <v>22.3</v>
      </c>
      <c r="B2043">
        <v>112142.54</v>
      </c>
      <c r="E2043">
        <v>16</v>
      </c>
      <c r="F2043">
        <v>127930.355</v>
      </c>
    </row>
    <row r="2044" spans="1:6" x14ac:dyDescent="0.45">
      <c r="A2044">
        <v>29.5</v>
      </c>
      <c r="B2044">
        <v>118830.14</v>
      </c>
      <c r="E2044">
        <v>10.5</v>
      </c>
      <c r="F2044">
        <v>140042.14499999999</v>
      </c>
    </row>
    <row r="2045" spans="1:6" x14ac:dyDescent="0.45">
      <c r="A2045">
        <v>29.5</v>
      </c>
      <c r="B2045">
        <v>120272.77499999999</v>
      </c>
      <c r="E2045">
        <v>11.3</v>
      </c>
      <c r="F2045">
        <v>140205.29500000001</v>
      </c>
    </row>
    <row r="2046" spans="1:6" x14ac:dyDescent="0.45">
      <c r="A2046">
        <v>26.8</v>
      </c>
      <c r="B2046">
        <v>115075.81</v>
      </c>
      <c r="E2046">
        <v>12.8</v>
      </c>
      <c r="F2046">
        <v>140835.17499999999</v>
      </c>
    </row>
    <row r="2047" spans="1:6" x14ac:dyDescent="0.45">
      <c r="A2047">
        <v>17.899999999999999</v>
      </c>
      <c r="B2047">
        <v>96016.19</v>
      </c>
      <c r="E2047">
        <v>12.7</v>
      </c>
      <c r="F2047">
        <v>144062.60999999999</v>
      </c>
    </row>
    <row r="2048" spans="1:6" x14ac:dyDescent="0.45">
      <c r="A2048">
        <v>18.8</v>
      </c>
      <c r="B2048">
        <v>97664.934999999998</v>
      </c>
      <c r="E2048">
        <v>14.9</v>
      </c>
      <c r="F2048">
        <v>121119.265</v>
      </c>
    </row>
    <row r="2049" spans="1:6" x14ac:dyDescent="0.45">
      <c r="A2049">
        <v>26.5</v>
      </c>
      <c r="B2049">
        <v>110586.815</v>
      </c>
      <c r="E2049">
        <v>15.8</v>
      </c>
      <c r="F2049">
        <v>111165.955</v>
      </c>
    </row>
    <row r="2050" spans="1:6" x14ac:dyDescent="0.45">
      <c r="A2050">
        <v>28.2</v>
      </c>
      <c r="B2050">
        <v>115254.185</v>
      </c>
      <c r="E2050">
        <v>14.8</v>
      </c>
      <c r="F2050">
        <v>125959.75</v>
      </c>
    </row>
    <row r="2051" spans="1:6" x14ac:dyDescent="0.45">
      <c r="A2051">
        <v>28.3</v>
      </c>
      <c r="B2051">
        <v>121127.145</v>
      </c>
      <c r="E2051">
        <v>15.8</v>
      </c>
      <c r="F2051">
        <v>130141.22500000001</v>
      </c>
    </row>
    <row r="2052" spans="1:6" x14ac:dyDescent="0.45">
      <c r="A2052">
        <v>30.4</v>
      </c>
      <c r="B2052">
        <v>127266.86</v>
      </c>
      <c r="E2052">
        <v>15.9</v>
      </c>
      <c r="F2052">
        <v>127945.31</v>
      </c>
    </row>
    <row r="2053" spans="1:6" x14ac:dyDescent="0.45">
      <c r="A2053">
        <v>22.7</v>
      </c>
      <c r="B2053">
        <v>111547.605</v>
      </c>
      <c r="E2053">
        <v>18.100000000000001</v>
      </c>
      <c r="F2053">
        <v>121914.44</v>
      </c>
    </row>
    <row r="2054" spans="1:6" x14ac:dyDescent="0.45">
      <c r="A2054">
        <v>18.399999999999999</v>
      </c>
      <c r="B2054">
        <v>103999.33500000001</v>
      </c>
      <c r="E2054">
        <v>18.100000000000001</v>
      </c>
      <c r="F2054">
        <v>124640.09</v>
      </c>
    </row>
    <row r="2055" spans="1:6" x14ac:dyDescent="0.45">
      <c r="A2055">
        <v>18.3</v>
      </c>
      <c r="B2055">
        <v>97449.684999999998</v>
      </c>
      <c r="E2055">
        <v>14.9</v>
      </c>
      <c r="F2055">
        <v>113755.18</v>
      </c>
    </row>
    <row r="2056" spans="1:6" x14ac:dyDescent="0.45">
      <c r="A2056">
        <v>17.100000000000001</v>
      </c>
      <c r="B2056">
        <v>112906.94500000001</v>
      </c>
      <c r="E2056">
        <v>15</v>
      </c>
      <c r="F2056">
        <v>111034.745</v>
      </c>
    </row>
    <row r="2057" spans="1:6" x14ac:dyDescent="0.45">
      <c r="A2057">
        <v>17.100000000000001</v>
      </c>
      <c r="B2057">
        <v>124189.8</v>
      </c>
      <c r="E2057">
        <v>16.3</v>
      </c>
      <c r="F2057">
        <v>121520.57</v>
      </c>
    </row>
    <row r="2058" spans="1:6" x14ac:dyDescent="0.45">
      <c r="A2058">
        <v>17.600000000000001</v>
      </c>
      <c r="B2058">
        <v>124062.485</v>
      </c>
      <c r="E2058">
        <v>17.2</v>
      </c>
      <c r="F2058">
        <v>119321.855</v>
      </c>
    </row>
    <row r="2059" spans="1:6" x14ac:dyDescent="0.45">
      <c r="A2059">
        <v>17.100000000000001</v>
      </c>
      <c r="B2059">
        <v>120072.09</v>
      </c>
      <c r="E2059">
        <v>12.7</v>
      </c>
      <c r="F2059">
        <v>129884.75</v>
      </c>
    </row>
    <row r="2060" spans="1:6" x14ac:dyDescent="0.45">
      <c r="A2060">
        <v>17.100000000000001</v>
      </c>
      <c r="B2060">
        <v>102231.77</v>
      </c>
      <c r="E2060">
        <v>15.7</v>
      </c>
      <c r="F2060">
        <v>123490.855</v>
      </c>
    </row>
    <row r="2061" spans="1:6" x14ac:dyDescent="0.45">
      <c r="A2061">
        <v>17.8</v>
      </c>
      <c r="B2061">
        <v>102684.59</v>
      </c>
      <c r="E2061">
        <v>14.1</v>
      </c>
      <c r="F2061">
        <v>125707.04</v>
      </c>
    </row>
    <row r="2062" spans="1:6" x14ac:dyDescent="0.45">
      <c r="A2062">
        <v>11.2</v>
      </c>
      <c r="B2062">
        <v>132039.70499999999</v>
      </c>
      <c r="E2062">
        <v>11.1</v>
      </c>
      <c r="F2062">
        <v>127131.37</v>
      </c>
    </row>
    <row r="2063" spans="1:6" x14ac:dyDescent="0.45">
      <c r="A2063">
        <v>15.6</v>
      </c>
      <c r="B2063">
        <v>132710.35999999999</v>
      </c>
      <c r="E2063">
        <v>11.5</v>
      </c>
      <c r="F2063">
        <v>117125.065</v>
      </c>
    </row>
    <row r="2064" spans="1:6" x14ac:dyDescent="0.45">
      <c r="A2064">
        <v>14.1</v>
      </c>
      <c r="B2064">
        <v>130801.825</v>
      </c>
      <c r="E2064">
        <v>12.4</v>
      </c>
      <c r="F2064">
        <v>134984.79</v>
      </c>
    </row>
    <row r="2065" spans="1:6" x14ac:dyDescent="0.45">
      <c r="A2065">
        <v>13.8</v>
      </c>
      <c r="B2065">
        <v>133322.02499999999</v>
      </c>
      <c r="E2065">
        <v>13</v>
      </c>
      <c r="F2065">
        <v>138437.85500000001</v>
      </c>
    </row>
    <row r="2066" spans="1:6" x14ac:dyDescent="0.45">
      <c r="A2066">
        <v>14.6</v>
      </c>
      <c r="B2066">
        <v>137368.465</v>
      </c>
      <c r="E2066">
        <v>14.5</v>
      </c>
      <c r="F2066">
        <v>129322.31</v>
      </c>
    </row>
    <row r="2067" spans="1:6" x14ac:dyDescent="0.45">
      <c r="A2067">
        <v>13.3</v>
      </c>
      <c r="B2067">
        <v>126427.92</v>
      </c>
      <c r="E2067">
        <v>20.7</v>
      </c>
      <c r="F2067">
        <v>119044.425</v>
      </c>
    </row>
    <row r="2068" spans="1:6" x14ac:dyDescent="0.45">
      <c r="A2068">
        <v>11.8</v>
      </c>
      <c r="B2068">
        <v>119524.41</v>
      </c>
      <c r="E2068">
        <v>17.600000000000001</v>
      </c>
      <c r="F2068">
        <v>118809.08</v>
      </c>
    </row>
    <row r="2069" spans="1:6" x14ac:dyDescent="0.45">
      <c r="A2069">
        <v>12.6</v>
      </c>
      <c r="B2069">
        <v>124792.97500000001</v>
      </c>
      <c r="E2069">
        <v>19.3</v>
      </c>
      <c r="F2069">
        <v>100166.88499999999</v>
      </c>
    </row>
    <row r="2070" spans="1:6" x14ac:dyDescent="0.45">
      <c r="A2070">
        <v>15.3</v>
      </c>
      <c r="B2070">
        <v>141571.29500000001</v>
      </c>
      <c r="E2070">
        <v>19.8</v>
      </c>
      <c r="F2070">
        <v>98917.175000000003</v>
      </c>
    </row>
    <row r="2071" spans="1:6" x14ac:dyDescent="0.45">
      <c r="A2071">
        <v>16.7</v>
      </c>
      <c r="B2071">
        <v>137795.79500000001</v>
      </c>
      <c r="E2071">
        <v>12.5</v>
      </c>
      <c r="F2071">
        <v>121605.395</v>
      </c>
    </row>
    <row r="2072" spans="1:6" x14ac:dyDescent="0.45">
      <c r="A2072">
        <v>16.899999999999999</v>
      </c>
      <c r="B2072">
        <v>141444.44500000001</v>
      </c>
      <c r="E2072">
        <v>15.7</v>
      </c>
      <c r="F2072">
        <v>119645.18</v>
      </c>
    </row>
    <row r="2073" spans="1:6" x14ac:dyDescent="0.45">
      <c r="A2073">
        <v>15.3</v>
      </c>
      <c r="B2073">
        <v>134684.58499999999</v>
      </c>
      <c r="E2073">
        <v>22</v>
      </c>
      <c r="F2073">
        <v>113547.67</v>
      </c>
    </row>
    <row r="2074" spans="1:6" x14ac:dyDescent="0.45">
      <c r="A2074">
        <v>16.399999999999999</v>
      </c>
      <c r="B2074">
        <v>117394.455</v>
      </c>
      <c r="E2074">
        <v>19.899999999999999</v>
      </c>
      <c r="F2074">
        <v>109327.46</v>
      </c>
    </row>
    <row r="2075" spans="1:6" x14ac:dyDescent="0.45">
      <c r="A2075">
        <v>15.2</v>
      </c>
      <c r="B2075">
        <v>107553.005</v>
      </c>
      <c r="E2075">
        <v>17.3</v>
      </c>
      <c r="F2075">
        <v>114865.645</v>
      </c>
    </row>
    <row r="2076" spans="1:6" x14ac:dyDescent="0.45">
      <c r="A2076">
        <v>18.399999999999999</v>
      </c>
      <c r="B2076">
        <v>121221.455</v>
      </c>
      <c r="E2076">
        <v>16.600000000000001</v>
      </c>
      <c r="F2076">
        <v>105534.01</v>
      </c>
    </row>
    <row r="2077" spans="1:6" x14ac:dyDescent="0.45">
      <c r="A2077">
        <v>17.899999999999999</v>
      </c>
      <c r="B2077">
        <v>124473.67</v>
      </c>
      <c r="E2077">
        <v>19.2</v>
      </c>
      <c r="F2077">
        <v>95865.14</v>
      </c>
    </row>
    <row r="2078" spans="1:6" x14ac:dyDescent="0.45">
      <c r="A2078">
        <v>14.6</v>
      </c>
      <c r="B2078">
        <v>133969.69</v>
      </c>
      <c r="E2078">
        <v>22.9</v>
      </c>
      <c r="F2078">
        <v>99778.2</v>
      </c>
    </row>
    <row r="2079" spans="1:6" x14ac:dyDescent="0.45">
      <c r="A2079">
        <v>16.899999999999999</v>
      </c>
      <c r="B2079">
        <v>130437.325</v>
      </c>
      <c r="E2079">
        <v>19.899999999999999</v>
      </c>
      <c r="F2079">
        <v>112421.09</v>
      </c>
    </row>
    <row r="2080" spans="1:6" x14ac:dyDescent="0.45">
      <c r="A2080">
        <v>17.8</v>
      </c>
      <c r="B2080">
        <v>120149.435</v>
      </c>
      <c r="E2080">
        <v>15.6</v>
      </c>
      <c r="F2080">
        <v>112140.47</v>
      </c>
    </row>
    <row r="2081" spans="1:6" x14ac:dyDescent="0.45">
      <c r="A2081">
        <v>16.899999999999999</v>
      </c>
      <c r="B2081">
        <v>109644.69500000001</v>
      </c>
      <c r="E2081">
        <v>21.4</v>
      </c>
      <c r="F2081">
        <v>109328.33500000001</v>
      </c>
    </row>
    <row r="2082" spans="1:6" x14ac:dyDescent="0.45">
      <c r="A2082">
        <v>12</v>
      </c>
      <c r="B2082">
        <v>121528.375</v>
      </c>
      <c r="E2082">
        <v>19.399999999999999</v>
      </c>
      <c r="F2082">
        <v>106643.05</v>
      </c>
    </row>
    <row r="2083" spans="1:6" x14ac:dyDescent="0.45">
      <c r="A2083">
        <v>13</v>
      </c>
      <c r="B2083">
        <v>136373.435</v>
      </c>
      <c r="E2083">
        <v>16</v>
      </c>
      <c r="F2083">
        <v>111644.6</v>
      </c>
    </row>
    <row r="2084" spans="1:6" x14ac:dyDescent="0.45">
      <c r="A2084">
        <v>14.4</v>
      </c>
      <c r="B2084">
        <v>131904.745</v>
      </c>
      <c r="E2084">
        <v>17.2</v>
      </c>
      <c r="F2084">
        <v>96225.91</v>
      </c>
    </row>
    <row r="2085" spans="1:6" x14ac:dyDescent="0.45">
      <c r="A2085">
        <v>14.9</v>
      </c>
      <c r="B2085">
        <v>133100.905</v>
      </c>
      <c r="E2085">
        <v>16.600000000000001</v>
      </c>
      <c r="F2085">
        <v>107196.61</v>
      </c>
    </row>
    <row r="2086" spans="1:6" x14ac:dyDescent="0.45">
      <c r="A2086">
        <v>15.9</v>
      </c>
      <c r="B2086">
        <v>131466.23999999999</v>
      </c>
      <c r="E2086">
        <v>15.8</v>
      </c>
      <c r="F2086">
        <v>113008.77</v>
      </c>
    </row>
    <row r="2087" spans="1:6" x14ac:dyDescent="0.45">
      <c r="A2087">
        <v>14.2</v>
      </c>
      <c r="B2087">
        <v>133668.935</v>
      </c>
      <c r="E2087">
        <v>22.8</v>
      </c>
      <c r="F2087">
        <v>110807.72</v>
      </c>
    </row>
    <row r="2088" spans="1:6" x14ac:dyDescent="0.45">
      <c r="A2088">
        <v>14.7</v>
      </c>
      <c r="B2088">
        <v>135296.79999999999</v>
      </c>
      <c r="E2088">
        <v>15.5</v>
      </c>
      <c r="F2088">
        <v>115643.44</v>
      </c>
    </row>
    <row r="2089" spans="1:6" x14ac:dyDescent="0.45">
      <c r="A2089">
        <v>11.5</v>
      </c>
      <c r="B2089">
        <v>143158.89000000001</v>
      </c>
      <c r="E2089">
        <v>18.7</v>
      </c>
      <c r="F2089">
        <v>112335.7</v>
      </c>
    </row>
    <row r="2090" spans="1:6" x14ac:dyDescent="0.45">
      <c r="A2090">
        <v>12.8</v>
      </c>
      <c r="B2090">
        <v>143109.35500000001</v>
      </c>
      <c r="E2090">
        <v>26.3</v>
      </c>
      <c r="F2090">
        <v>93384</v>
      </c>
    </row>
    <row r="2091" spans="1:6" x14ac:dyDescent="0.45">
      <c r="A2091">
        <v>12.5</v>
      </c>
      <c r="B2091">
        <v>125303.88499999999</v>
      </c>
      <c r="E2091">
        <v>22</v>
      </c>
      <c r="F2091">
        <v>86891.23</v>
      </c>
    </row>
    <row r="2092" spans="1:6" x14ac:dyDescent="0.45">
      <c r="A2092">
        <v>15.3</v>
      </c>
      <c r="B2092">
        <v>114065.32</v>
      </c>
      <c r="E2092">
        <v>19.8</v>
      </c>
      <c r="F2092">
        <v>100977.95</v>
      </c>
    </row>
    <row r="2093" spans="1:6" x14ac:dyDescent="0.45">
      <c r="A2093">
        <v>13.8</v>
      </c>
      <c r="B2093">
        <v>132894.41</v>
      </c>
      <c r="E2093">
        <v>18.899999999999999</v>
      </c>
      <c r="F2093">
        <v>103200.64</v>
      </c>
    </row>
    <row r="2094" spans="1:6" x14ac:dyDescent="0.45">
      <c r="A2094">
        <v>12.9</v>
      </c>
      <c r="B2094">
        <v>140086.10500000001</v>
      </c>
      <c r="E2094">
        <v>15.1</v>
      </c>
      <c r="F2094">
        <v>112412.44500000001</v>
      </c>
    </row>
    <row r="2095" spans="1:6" x14ac:dyDescent="0.45">
      <c r="A2095">
        <v>13.3</v>
      </c>
      <c r="B2095">
        <v>138666.10500000001</v>
      </c>
      <c r="E2095">
        <v>15</v>
      </c>
      <c r="F2095">
        <v>117535.715</v>
      </c>
    </row>
    <row r="2096" spans="1:6" x14ac:dyDescent="0.45">
      <c r="A2096">
        <v>12</v>
      </c>
      <c r="B2096">
        <v>142476.36499999999</v>
      </c>
      <c r="E2096">
        <v>11.9</v>
      </c>
      <c r="F2096">
        <v>126354.68</v>
      </c>
    </row>
    <row r="2097" spans="1:6" x14ac:dyDescent="0.45">
      <c r="A2097">
        <v>13.5</v>
      </c>
      <c r="B2097">
        <v>133822.70000000001</v>
      </c>
      <c r="E2097">
        <v>13.4</v>
      </c>
      <c r="F2097">
        <v>106694.965</v>
      </c>
    </row>
    <row r="2098" spans="1:6" x14ac:dyDescent="0.45">
      <c r="A2098">
        <v>12.2</v>
      </c>
      <c r="B2098">
        <v>128417.22</v>
      </c>
      <c r="E2098">
        <v>13.4</v>
      </c>
      <c r="F2098">
        <v>101703.49</v>
      </c>
    </row>
    <row r="2099" spans="1:6" x14ac:dyDescent="0.45">
      <c r="A2099">
        <v>12.8</v>
      </c>
      <c r="B2099">
        <v>123014.55499999999</v>
      </c>
      <c r="E2099">
        <v>13.6</v>
      </c>
      <c r="F2099">
        <v>114651.14</v>
      </c>
    </row>
    <row r="2100" spans="1:6" x14ac:dyDescent="0.45">
      <c r="A2100">
        <v>13.5</v>
      </c>
      <c r="B2100">
        <v>132571.32999999999</v>
      </c>
      <c r="E2100">
        <v>21</v>
      </c>
      <c r="F2100">
        <v>112076.46</v>
      </c>
    </row>
    <row r="2101" spans="1:6" x14ac:dyDescent="0.45">
      <c r="A2101">
        <v>15.6</v>
      </c>
      <c r="B2101">
        <v>132720.39499999999</v>
      </c>
      <c r="E2101">
        <v>19.399999999999999</v>
      </c>
      <c r="F2101">
        <v>113620.21</v>
      </c>
    </row>
    <row r="2102" spans="1:6" x14ac:dyDescent="0.45">
      <c r="A2102">
        <v>16.3</v>
      </c>
      <c r="B2102">
        <v>130547.735</v>
      </c>
      <c r="E2102">
        <v>19.5</v>
      </c>
      <c r="F2102">
        <v>106641.79</v>
      </c>
    </row>
    <row r="2103" spans="1:6" x14ac:dyDescent="0.45">
      <c r="A2103">
        <v>14.2</v>
      </c>
      <c r="B2103">
        <v>132583.64000000001</v>
      </c>
      <c r="E2103">
        <v>26</v>
      </c>
      <c r="F2103">
        <v>99585.835000000006</v>
      </c>
    </row>
    <row r="2104" spans="1:6" x14ac:dyDescent="0.45">
      <c r="A2104">
        <v>17.100000000000001</v>
      </c>
      <c r="B2104">
        <v>132105.75</v>
      </c>
      <c r="E2104">
        <v>29.4</v>
      </c>
      <c r="F2104">
        <v>92277.024999999994</v>
      </c>
    </row>
    <row r="2105" spans="1:6" x14ac:dyDescent="0.45">
      <c r="A2105">
        <v>16.399999999999999</v>
      </c>
      <c r="B2105">
        <v>111590.65</v>
      </c>
      <c r="E2105">
        <v>29.5</v>
      </c>
      <c r="F2105">
        <v>94081.565000000002</v>
      </c>
    </row>
    <row r="2106" spans="1:6" x14ac:dyDescent="0.45">
      <c r="A2106">
        <v>18.2</v>
      </c>
      <c r="B2106">
        <v>109935.33500000001</v>
      </c>
      <c r="E2106">
        <v>12.7</v>
      </c>
      <c r="F2106">
        <v>113610.03</v>
      </c>
    </row>
    <row r="2107" spans="1:6" x14ac:dyDescent="0.45">
      <c r="A2107">
        <v>16</v>
      </c>
      <c r="B2107">
        <v>127930.355</v>
      </c>
      <c r="E2107">
        <v>12.6</v>
      </c>
      <c r="F2107">
        <v>122607.56</v>
      </c>
    </row>
    <row r="1048576" spans="5:5" x14ac:dyDescent="0.45">
      <c r="E1048576">
        <f>MAX(E2:E1048575)</f>
        <v>43.5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1508A-5A57-4CFE-B3DE-A5B20813ADAC}">
  <dimension ref="A1:E2107"/>
  <sheetViews>
    <sheetView workbookViewId="0">
      <selection activeCell="A3" sqref="A3"/>
    </sheetView>
  </sheetViews>
  <sheetFormatPr defaultRowHeight="14.25" x14ac:dyDescent="0.45"/>
  <cols>
    <col min="1" max="1" width="21.1328125" customWidth="1"/>
    <col min="2" max="2" width="13.59765625" customWidth="1"/>
  </cols>
  <sheetData>
    <row r="1" spans="1:5" ht="31.5" x14ac:dyDescent="0.5">
      <c r="A1" s="10" t="s">
        <v>0</v>
      </c>
      <c r="B1" s="10" t="s">
        <v>34</v>
      </c>
      <c r="C1" s="10" t="s">
        <v>2</v>
      </c>
      <c r="D1" s="10" t="s">
        <v>4</v>
      </c>
      <c r="E1" s="10" t="s">
        <v>36</v>
      </c>
    </row>
    <row r="2" spans="1:5" x14ac:dyDescent="0.45">
      <c r="A2" s="9">
        <v>42005</v>
      </c>
      <c r="B2" s="4" t="str">
        <f>VLOOKUP(A2,holiday!A2:F2107,2,FALSE)</f>
        <v>Thursday</v>
      </c>
      <c r="C2" s="4" t="str">
        <f>VLOOKUP(A2,holiday!A2:G2107,3,FALSE)</f>
        <v>January</v>
      </c>
      <c r="D2" s="4">
        <f>VLOOKUP(A2,holiday!A2:E2107,5,FALSE)</f>
        <v>2015</v>
      </c>
      <c r="E2" s="5">
        <v>99635.03</v>
      </c>
    </row>
    <row r="3" spans="1:5" x14ac:dyDescent="0.45">
      <c r="A3" s="9">
        <v>42006</v>
      </c>
      <c r="B3" s="4" t="str">
        <f>VLOOKUP(A3,holiday!A3:F2108,2,FALSE)</f>
        <v>Friday</v>
      </c>
      <c r="C3" s="4" t="str">
        <f>VLOOKUP(A3,holiday!A3:G2108,3,FALSE)</f>
        <v>January</v>
      </c>
      <c r="D3" s="4">
        <f>VLOOKUP(A3,holiday!A3:E2108,5,FALSE)</f>
        <v>2015</v>
      </c>
      <c r="E3" s="5">
        <v>129606.01</v>
      </c>
    </row>
    <row r="4" spans="1:5" x14ac:dyDescent="0.45">
      <c r="A4" s="9">
        <v>42007</v>
      </c>
      <c r="B4" s="4" t="str">
        <f>VLOOKUP(A4,holiday!A4:F2109,2,FALSE)</f>
        <v>Saturday</v>
      </c>
      <c r="C4" s="4" t="str">
        <f>VLOOKUP(A4,holiday!A4:G2109,3,FALSE)</f>
        <v>January</v>
      </c>
      <c r="D4" s="4">
        <f>VLOOKUP(A4,holiday!A4:E2109,5,FALSE)</f>
        <v>2015</v>
      </c>
      <c r="E4" s="5">
        <v>142300.54</v>
      </c>
    </row>
    <row r="5" spans="1:5" x14ac:dyDescent="0.45">
      <c r="A5" s="9">
        <v>42008</v>
      </c>
      <c r="B5" s="4" t="str">
        <f>VLOOKUP(A5,holiday!A5:F2110,2,FALSE)</f>
        <v>Sunday</v>
      </c>
      <c r="C5" s="4" t="str">
        <f>VLOOKUP(A5,holiday!A5:G2110,3,FALSE)</f>
        <v>January</v>
      </c>
      <c r="D5" s="4">
        <f>VLOOKUP(A5,holiday!A5:E2110,5,FALSE)</f>
        <v>2015</v>
      </c>
      <c r="E5" s="5">
        <v>104330.715</v>
      </c>
    </row>
    <row r="6" spans="1:5" x14ac:dyDescent="0.45">
      <c r="A6" s="9">
        <v>42009</v>
      </c>
      <c r="B6" s="4" t="str">
        <f>VLOOKUP(A6,holiday!A6:F2111,2,FALSE)</f>
        <v>Monday</v>
      </c>
      <c r="C6" s="4" t="str">
        <f>VLOOKUP(A6,holiday!A6:G2111,3,FALSE)</f>
        <v>January</v>
      </c>
      <c r="D6" s="4">
        <f>VLOOKUP(A6,holiday!A6:E2111,5,FALSE)</f>
        <v>2015</v>
      </c>
      <c r="E6" s="5">
        <v>118132.2</v>
      </c>
    </row>
    <row r="7" spans="1:5" x14ac:dyDescent="0.45">
      <c r="A7" s="9">
        <v>42010</v>
      </c>
      <c r="B7" s="4" t="str">
        <f>VLOOKUP(A7,holiday!A7:F2112,2,FALSE)</f>
        <v>Tuesday</v>
      </c>
      <c r="C7" s="4" t="str">
        <f>VLOOKUP(A7,holiday!A7:G2112,3,FALSE)</f>
        <v>January</v>
      </c>
      <c r="D7" s="4">
        <f>VLOOKUP(A7,holiday!A7:E2112,5,FALSE)</f>
        <v>2015</v>
      </c>
      <c r="E7" s="5">
        <v>130672.485</v>
      </c>
    </row>
    <row r="8" spans="1:5" x14ac:dyDescent="0.45">
      <c r="A8" s="9">
        <v>42011</v>
      </c>
      <c r="B8" s="4" t="str">
        <f>VLOOKUP(A8,holiday!A8:F2113,2,FALSE)</f>
        <v>Wednesday</v>
      </c>
      <c r="C8" s="4" t="str">
        <f>VLOOKUP(A8,holiday!A8:G2113,3,FALSE)</f>
        <v>January</v>
      </c>
      <c r="D8" s="4">
        <f>VLOOKUP(A8,holiday!A8:E2113,5,FALSE)</f>
        <v>2015</v>
      </c>
      <c r="E8" s="5">
        <v>153514.82</v>
      </c>
    </row>
    <row r="9" spans="1:5" x14ac:dyDescent="0.45">
      <c r="A9" s="9">
        <v>42012</v>
      </c>
      <c r="B9" s="4" t="str">
        <f>VLOOKUP(A9,holiday!A9:F2114,2,FALSE)</f>
        <v>Thursday</v>
      </c>
      <c r="C9" s="4" t="str">
        <f>VLOOKUP(A9,holiday!A9:G2114,3,FALSE)</f>
        <v>January</v>
      </c>
      <c r="D9" s="4">
        <f>VLOOKUP(A9,holiday!A9:E2114,5,FALSE)</f>
        <v>2015</v>
      </c>
      <c r="E9" s="5">
        <v>142015.655</v>
      </c>
    </row>
    <row r="10" spans="1:5" x14ac:dyDescent="0.45">
      <c r="A10" s="9">
        <v>42013</v>
      </c>
      <c r="B10" s="4" t="str">
        <f>VLOOKUP(A10,holiday!A10:F2115,2,FALSE)</f>
        <v>Friday</v>
      </c>
      <c r="C10" s="4" t="str">
        <f>VLOOKUP(A10,holiday!A10:G2115,3,FALSE)</f>
        <v>January</v>
      </c>
      <c r="D10" s="4">
        <f>VLOOKUP(A10,holiday!A10:E2115,5,FALSE)</f>
        <v>2015</v>
      </c>
      <c r="E10" s="5">
        <v>121801.155</v>
      </c>
    </row>
    <row r="11" spans="1:5" x14ac:dyDescent="0.45">
      <c r="A11" s="9">
        <v>42014</v>
      </c>
      <c r="B11" s="4" t="str">
        <f>VLOOKUP(A11,holiday!A11:F2116,2,FALSE)</f>
        <v>Saturday</v>
      </c>
      <c r="C11" s="4" t="str">
        <f>VLOOKUP(A11,holiday!A11:G2116,3,FALSE)</f>
        <v>January</v>
      </c>
      <c r="D11" s="4">
        <f>VLOOKUP(A11,holiday!A11:E2116,5,FALSE)</f>
        <v>2015</v>
      </c>
      <c r="E11" s="5">
        <v>103043.66</v>
      </c>
    </row>
    <row r="12" spans="1:5" x14ac:dyDescent="0.45">
      <c r="A12" s="9">
        <v>42015</v>
      </c>
      <c r="B12" s="4" t="str">
        <f>VLOOKUP(A12,holiday!A12:F2117,2,FALSE)</f>
        <v>Sunday</v>
      </c>
      <c r="C12" s="4" t="str">
        <f>VLOOKUP(A12,holiday!A12:G2117,3,FALSE)</f>
        <v>January</v>
      </c>
      <c r="D12" s="4">
        <f>VLOOKUP(A12,holiday!A12:E2117,5,FALSE)</f>
        <v>2015</v>
      </c>
      <c r="E12" s="5">
        <v>99865.755000000005</v>
      </c>
    </row>
    <row r="13" spans="1:5" x14ac:dyDescent="0.45">
      <c r="A13" s="9">
        <v>42016</v>
      </c>
      <c r="B13" s="4" t="str">
        <f>VLOOKUP(A13,holiday!A13:F2118,2,FALSE)</f>
        <v>Monday</v>
      </c>
      <c r="C13" s="4" t="str">
        <f>VLOOKUP(A13,holiday!A13:G2118,3,FALSE)</f>
        <v>January</v>
      </c>
      <c r="D13" s="4">
        <f>VLOOKUP(A13,holiday!A13:E2118,5,FALSE)</f>
        <v>2015</v>
      </c>
      <c r="E13" s="5">
        <v>131261.125</v>
      </c>
    </row>
    <row r="14" spans="1:5" x14ac:dyDescent="0.45">
      <c r="A14" s="9">
        <v>42017</v>
      </c>
      <c r="B14" s="4" t="str">
        <f>VLOOKUP(A14,holiday!A14:F2119,2,FALSE)</f>
        <v>Tuesday</v>
      </c>
      <c r="C14" s="4" t="str">
        <f>VLOOKUP(A14,holiday!A14:G2119,3,FALSE)</f>
        <v>January</v>
      </c>
      <c r="D14" s="4">
        <f>VLOOKUP(A14,holiday!A14:E2119,5,FALSE)</f>
        <v>2015</v>
      </c>
      <c r="E14" s="5">
        <v>126527.36</v>
      </c>
    </row>
    <row r="15" spans="1:5" x14ac:dyDescent="0.45">
      <c r="A15" s="9">
        <v>42018</v>
      </c>
      <c r="B15" s="4" t="str">
        <f>VLOOKUP(A15,holiday!A15:F2120,2,FALSE)</f>
        <v>Wednesday</v>
      </c>
      <c r="C15" s="4" t="str">
        <f>VLOOKUP(A15,holiday!A15:G2120,3,FALSE)</f>
        <v>January</v>
      </c>
      <c r="D15" s="4">
        <f>VLOOKUP(A15,holiday!A15:E2120,5,FALSE)</f>
        <v>2015</v>
      </c>
      <c r="E15" s="5">
        <v>119741.62</v>
      </c>
    </row>
    <row r="16" spans="1:5" x14ac:dyDescent="0.45">
      <c r="A16" s="9">
        <v>42019</v>
      </c>
      <c r="B16" s="4" t="str">
        <f>VLOOKUP(A16,holiday!A16:F2121,2,FALSE)</f>
        <v>Thursday</v>
      </c>
      <c r="C16" s="4" t="str">
        <f>VLOOKUP(A16,holiday!A16:G2121,3,FALSE)</f>
        <v>January</v>
      </c>
      <c r="D16" s="4">
        <f>VLOOKUP(A16,holiday!A16:E2121,5,FALSE)</f>
        <v>2015</v>
      </c>
      <c r="E16" s="5">
        <v>118411.22</v>
      </c>
    </row>
    <row r="17" spans="1:5" x14ac:dyDescent="0.45">
      <c r="A17" s="9">
        <v>42020</v>
      </c>
      <c r="B17" s="4" t="str">
        <f>VLOOKUP(A17,holiday!A17:F2122,2,FALSE)</f>
        <v>Friday</v>
      </c>
      <c r="C17" s="4" t="str">
        <f>VLOOKUP(A17,holiday!A17:G2122,3,FALSE)</f>
        <v>January</v>
      </c>
      <c r="D17" s="4">
        <f>VLOOKUP(A17,holiday!A17:E2122,5,FALSE)</f>
        <v>2015</v>
      </c>
      <c r="E17" s="5">
        <v>116690.765</v>
      </c>
    </row>
    <row r="18" spans="1:5" x14ac:dyDescent="0.45">
      <c r="A18" s="9">
        <v>42021</v>
      </c>
      <c r="B18" s="4" t="str">
        <f>VLOOKUP(A18,holiday!A18:F2123,2,FALSE)</f>
        <v>Saturday</v>
      </c>
      <c r="C18" s="4" t="str">
        <f>VLOOKUP(A18,holiday!A18:G2123,3,FALSE)</f>
        <v>January</v>
      </c>
      <c r="D18" s="4">
        <f>VLOOKUP(A18,holiday!A18:E2123,5,FALSE)</f>
        <v>2015</v>
      </c>
      <c r="E18" s="5">
        <v>99371.31</v>
      </c>
    </row>
    <row r="19" spans="1:5" x14ac:dyDescent="0.45">
      <c r="A19" s="9">
        <v>42022</v>
      </c>
      <c r="B19" s="4" t="str">
        <f>VLOOKUP(A19,holiday!A19:F2124,2,FALSE)</f>
        <v>Sunday</v>
      </c>
      <c r="C19" s="4" t="str">
        <f>VLOOKUP(A19,holiday!A19:G2124,3,FALSE)</f>
        <v>January</v>
      </c>
      <c r="D19" s="4">
        <f>VLOOKUP(A19,holiday!A19:E2124,5,FALSE)</f>
        <v>2015</v>
      </c>
      <c r="E19" s="5">
        <v>97728.75</v>
      </c>
    </row>
    <row r="20" spans="1:5" x14ac:dyDescent="0.45">
      <c r="A20" s="9">
        <v>42023</v>
      </c>
      <c r="B20" s="4" t="str">
        <f>VLOOKUP(A20,holiday!A20:F2125,2,FALSE)</f>
        <v>Monday</v>
      </c>
      <c r="C20" s="4" t="str">
        <f>VLOOKUP(A20,holiday!A20:G2125,3,FALSE)</f>
        <v>January</v>
      </c>
      <c r="D20" s="4">
        <f>VLOOKUP(A20,holiday!A20:E2125,5,FALSE)</f>
        <v>2015</v>
      </c>
      <c r="E20" s="5">
        <v>116883.15</v>
      </c>
    </row>
    <row r="21" spans="1:5" x14ac:dyDescent="0.45">
      <c r="A21" s="9">
        <v>42024</v>
      </c>
      <c r="B21" s="4" t="str">
        <f>VLOOKUP(A21,holiday!A21:F2126,2,FALSE)</f>
        <v>Tuesday</v>
      </c>
      <c r="C21" s="4" t="str">
        <f>VLOOKUP(A21,holiday!A21:G2126,3,FALSE)</f>
        <v>January</v>
      </c>
      <c r="D21" s="4">
        <f>VLOOKUP(A21,holiday!A21:E2126,5,FALSE)</f>
        <v>2015</v>
      </c>
      <c r="E21" s="5">
        <v>128968.125</v>
      </c>
    </row>
    <row r="22" spans="1:5" x14ac:dyDescent="0.45">
      <c r="A22" s="9">
        <v>42025</v>
      </c>
      <c r="B22" s="4" t="str">
        <f>VLOOKUP(A22,holiday!A22:F2127,2,FALSE)</f>
        <v>Wednesday</v>
      </c>
      <c r="C22" s="4" t="str">
        <f>VLOOKUP(A22,holiday!A22:G2127,3,FALSE)</f>
        <v>January</v>
      </c>
      <c r="D22" s="4">
        <f>VLOOKUP(A22,holiday!A22:E2127,5,FALSE)</f>
        <v>2015</v>
      </c>
      <c r="E22" s="5">
        <v>148702.505</v>
      </c>
    </row>
    <row r="23" spans="1:5" x14ac:dyDescent="0.45">
      <c r="A23" s="9">
        <v>42026</v>
      </c>
      <c r="B23" s="4" t="str">
        <f>VLOOKUP(A23,holiday!A23:F2128,2,FALSE)</f>
        <v>Thursday</v>
      </c>
      <c r="C23" s="4" t="str">
        <f>VLOOKUP(A23,holiday!A23:G2128,3,FALSE)</f>
        <v>January</v>
      </c>
      <c r="D23" s="4">
        <f>VLOOKUP(A23,holiday!A23:E2128,5,FALSE)</f>
        <v>2015</v>
      </c>
      <c r="E23" s="5">
        <v>153232.1</v>
      </c>
    </row>
    <row r="24" spans="1:5" x14ac:dyDescent="0.45">
      <c r="A24" s="9">
        <v>42027</v>
      </c>
      <c r="B24" s="4" t="str">
        <f>VLOOKUP(A24,holiday!A24:F2129,2,FALSE)</f>
        <v>Friday</v>
      </c>
      <c r="C24" s="4" t="str">
        <f>VLOOKUP(A24,holiday!A24:G2129,3,FALSE)</f>
        <v>January</v>
      </c>
      <c r="D24" s="4">
        <f>VLOOKUP(A24,holiday!A24:E2129,5,FALSE)</f>
        <v>2015</v>
      </c>
      <c r="E24" s="5">
        <v>138095.20000000001</v>
      </c>
    </row>
    <row r="25" spans="1:5" x14ac:dyDescent="0.45">
      <c r="A25" s="9">
        <v>42028</v>
      </c>
      <c r="B25" s="4" t="str">
        <f>VLOOKUP(A25,holiday!A25:F2130,2,FALSE)</f>
        <v>Saturday</v>
      </c>
      <c r="C25" s="4" t="str">
        <f>VLOOKUP(A25,holiday!A25:G2130,3,FALSE)</f>
        <v>January</v>
      </c>
      <c r="D25" s="4">
        <f>VLOOKUP(A25,holiday!A25:E2130,5,FALSE)</f>
        <v>2015</v>
      </c>
      <c r="E25" s="5">
        <v>116310.59</v>
      </c>
    </row>
    <row r="26" spans="1:5" x14ac:dyDescent="0.45">
      <c r="A26" s="9">
        <v>42029</v>
      </c>
      <c r="B26" s="4" t="str">
        <f>VLOOKUP(A26,holiday!A26:F2131,2,FALSE)</f>
        <v>Sunday</v>
      </c>
      <c r="C26" s="4" t="str">
        <f>VLOOKUP(A26,holiday!A26:G2131,3,FALSE)</f>
        <v>January</v>
      </c>
      <c r="D26" s="4">
        <f>VLOOKUP(A26,holiday!A26:E2131,5,FALSE)</f>
        <v>2015</v>
      </c>
      <c r="E26" s="5">
        <v>97959.46</v>
      </c>
    </row>
    <row r="27" spans="1:5" x14ac:dyDescent="0.45">
      <c r="A27" s="9">
        <v>42030</v>
      </c>
      <c r="B27" s="4" t="str">
        <f>VLOOKUP(A27,holiday!A27:F2132,2,FALSE)</f>
        <v>Monday</v>
      </c>
      <c r="C27" s="4" t="str">
        <f>VLOOKUP(A27,holiday!A27:G2132,3,FALSE)</f>
        <v>January</v>
      </c>
      <c r="D27" s="4">
        <f>VLOOKUP(A27,holiday!A27:E2132,5,FALSE)</f>
        <v>2015</v>
      </c>
      <c r="E27" s="5">
        <v>103769.48</v>
      </c>
    </row>
    <row r="28" spans="1:5" x14ac:dyDescent="0.45">
      <c r="A28" s="9">
        <v>42031</v>
      </c>
      <c r="B28" s="4" t="str">
        <f>VLOOKUP(A28,holiday!A28:F2133,2,FALSE)</f>
        <v>Tuesday</v>
      </c>
      <c r="C28" s="4" t="str">
        <f>VLOOKUP(A28,holiday!A28:G2133,3,FALSE)</f>
        <v>January</v>
      </c>
      <c r="D28" s="4">
        <f>VLOOKUP(A28,holiday!A28:E2133,5,FALSE)</f>
        <v>2015</v>
      </c>
      <c r="E28" s="5">
        <v>118393.31</v>
      </c>
    </row>
    <row r="29" spans="1:5" x14ac:dyDescent="0.45">
      <c r="A29" s="9">
        <v>42032</v>
      </c>
      <c r="B29" s="4" t="str">
        <f>VLOOKUP(A29,holiday!A29:F2134,2,FALSE)</f>
        <v>Wednesday</v>
      </c>
      <c r="C29" s="4" t="str">
        <f>VLOOKUP(A29,holiday!A29:G2134,3,FALSE)</f>
        <v>January</v>
      </c>
      <c r="D29" s="4">
        <f>VLOOKUP(A29,holiday!A29:E2134,5,FALSE)</f>
        <v>2015</v>
      </c>
      <c r="E29" s="5">
        <v>116763.72500000001</v>
      </c>
    </row>
    <row r="30" spans="1:5" x14ac:dyDescent="0.45">
      <c r="A30" s="9">
        <v>42033</v>
      </c>
      <c r="B30" s="4" t="str">
        <f>VLOOKUP(A30,holiday!A30:F2135,2,FALSE)</f>
        <v>Thursday</v>
      </c>
      <c r="C30" s="4" t="str">
        <f>VLOOKUP(A30,holiday!A30:G2135,3,FALSE)</f>
        <v>January</v>
      </c>
      <c r="D30" s="4">
        <f>VLOOKUP(A30,holiday!A30:E2135,5,FALSE)</f>
        <v>2015</v>
      </c>
      <c r="E30" s="5">
        <v>119313.73</v>
      </c>
    </row>
    <row r="31" spans="1:5" x14ac:dyDescent="0.45">
      <c r="A31" s="9">
        <v>42034</v>
      </c>
      <c r="B31" s="4" t="str">
        <f>VLOOKUP(A31,holiday!A31:F2136,2,FALSE)</f>
        <v>Friday</v>
      </c>
      <c r="C31" s="4" t="str">
        <f>VLOOKUP(A31,holiday!A31:G2136,3,FALSE)</f>
        <v>January</v>
      </c>
      <c r="D31" s="4">
        <f>VLOOKUP(A31,holiday!A31:E2136,5,FALSE)</f>
        <v>2015</v>
      </c>
      <c r="E31" s="5">
        <v>121018.15</v>
      </c>
    </row>
    <row r="32" spans="1:5" x14ac:dyDescent="0.45">
      <c r="A32" s="9">
        <v>42035</v>
      </c>
      <c r="B32" s="4" t="str">
        <f>VLOOKUP(A32,holiday!A32:F2137,2,FALSE)</f>
        <v>Saturday</v>
      </c>
      <c r="C32" s="4" t="str">
        <f>VLOOKUP(A32,holiday!A32:G2137,3,FALSE)</f>
        <v>January</v>
      </c>
      <c r="D32" s="4">
        <f>VLOOKUP(A32,holiday!A32:E2137,5,FALSE)</f>
        <v>2015</v>
      </c>
      <c r="E32" s="5">
        <v>103822.97</v>
      </c>
    </row>
    <row r="33" spans="1:5" x14ac:dyDescent="0.45">
      <c r="A33" s="9">
        <v>42036</v>
      </c>
      <c r="B33" s="4" t="str">
        <f>VLOOKUP(A33,holiday!A33:F2138,2,FALSE)</f>
        <v>Sunday</v>
      </c>
      <c r="C33" s="4" t="str">
        <f>VLOOKUP(A33,holiday!A33:G2138,3,FALSE)</f>
        <v>February</v>
      </c>
      <c r="D33" s="4">
        <f>VLOOKUP(A33,holiday!A33:E2138,5,FALSE)</f>
        <v>2015</v>
      </c>
      <c r="E33" s="5">
        <v>100178.84</v>
      </c>
    </row>
    <row r="34" spans="1:5" x14ac:dyDescent="0.45">
      <c r="A34" s="9">
        <v>42037</v>
      </c>
      <c r="B34" s="4" t="str">
        <f>VLOOKUP(A34,holiday!A34:F2139,2,FALSE)</f>
        <v>Monday</v>
      </c>
      <c r="C34" s="4" t="str">
        <f>VLOOKUP(A34,holiday!A34:G2139,3,FALSE)</f>
        <v>February</v>
      </c>
      <c r="D34" s="4">
        <f>VLOOKUP(A34,holiday!A34:E2139,5,FALSE)</f>
        <v>2015</v>
      </c>
      <c r="E34" s="5">
        <v>118694.16</v>
      </c>
    </row>
    <row r="35" spans="1:5" x14ac:dyDescent="0.45">
      <c r="A35" s="9">
        <v>42038</v>
      </c>
      <c r="B35" s="4" t="str">
        <f>VLOOKUP(A35,holiday!A35:F2140,2,FALSE)</f>
        <v>Tuesday</v>
      </c>
      <c r="C35" s="4" t="str">
        <f>VLOOKUP(A35,holiday!A35:G2140,3,FALSE)</f>
        <v>February</v>
      </c>
      <c r="D35" s="4">
        <f>VLOOKUP(A35,holiday!A35:E2140,5,FALSE)</f>
        <v>2015</v>
      </c>
      <c r="E35" s="5">
        <v>122880.13</v>
      </c>
    </row>
    <row r="36" spans="1:5" x14ac:dyDescent="0.45">
      <c r="A36" s="9">
        <v>42039</v>
      </c>
      <c r="B36" s="4" t="str">
        <f>VLOOKUP(A36,holiday!A36:F2141,2,FALSE)</f>
        <v>Wednesday</v>
      </c>
      <c r="C36" s="4" t="str">
        <f>VLOOKUP(A36,holiday!A36:G2141,3,FALSE)</f>
        <v>February</v>
      </c>
      <c r="D36" s="4">
        <f>VLOOKUP(A36,holiday!A36:E2141,5,FALSE)</f>
        <v>2015</v>
      </c>
      <c r="E36" s="5">
        <v>117398.03</v>
      </c>
    </row>
    <row r="37" spans="1:5" x14ac:dyDescent="0.45">
      <c r="A37" s="9">
        <v>42040</v>
      </c>
      <c r="B37" s="4" t="str">
        <f>VLOOKUP(A37,holiday!A37:F2142,2,FALSE)</f>
        <v>Thursday</v>
      </c>
      <c r="C37" s="4" t="str">
        <f>VLOOKUP(A37,holiday!A37:G2142,3,FALSE)</f>
        <v>February</v>
      </c>
      <c r="D37" s="4">
        <f>VLOOKUP(A37,holiday!A37:E2142,5,FALSE)</f>
        <v>2015</v>
      </c>
      <c r="E37" s="5">
        <v>122279.425</v>
      </c>
    </row>
    <row r="38" spans="1:5" x14ac:dyDescent="0.45">
      <c r="A38" s="9">
        <v>42041</v>
      </c>
      <c r="B38" s="4" t="str">
        <f>VLOOKUP(A38,holiday!A38:F2143,2,FALSE)</f>
        <v>Friday</v>
      </c>
      <c r="C38" s="4" t="str">
        <f>VLOOKUP(A38,holiday!A38:G2143,3,FALSE)</f>
        <v>February</v>
      </c>
      <c r="D38" s="4">
        <f>VLOOKUP(A38,holiday!A38:E2143,5,FALSE)</f>
        <v>2015</v>
      </c>
      <c r="E38" s="5">
        <v>141837.005</v>
      </c>
    </row>
    <row r="39" spans="1:5" x14ac:dyDescent="0.45">
      <c r="A39" s="9">
        <v>42042</v>
      </c>
      <c r="B39" s="4" t="str">
        <f>VLOOKUP(A39,holiday!A39:F2144,2,FALSE)</f>
        <v>Saturday</v>
      </c>
      <c r="C39" s="4" t="str">
        <f>VLOOKUP(A39,holiday!A39:G2144,3,FALSE)</f>
        <v>February</v>
      </c>
      <c r="D39" s="4">
        <f>VLOOKUP(A39,holiday!A39:E2144,5,FALSE)</f>
        <v>2015</v>
      </c>
      <c r="E39" s="5">
        <v>132138.36499999999</v>
      </c>
    </row>
    <row r="40" spans="1:5" x14ac:dyDescent="0.45">
      <c r="A40" s="9">
        <v>42043</v>
      </c>
      <c r="B40" s="4" t="str">
        <f>VLOOKUP(A40,holiday!A40:F2145,2,FALSE)</f>
        <v>Sunday</v>
      </c>
      <c r="C40" s="4" t="str">
        <f>VLOOKUP(A40,holiday!A40:G2145,3,FALSE)</f>
        <v>February</v>
      </c>
      <c r="D40" s="4">
        <f>VLOOKUP(A40,holiday!A40:E2145,5,FALSE)</f>
        <v>2015</v>
      </c>
      <c r="E40" s="5">
        <v>112108.215</v>
      </c>
    </row>
    <row r="41" spans="1:5" x14ac:dyDescent="0.45">
      <c r="A41" s="9">
        <v>42044</v>
      </c>
      <c r="B41" s="4" t="str">
        <f>VLOOKUP(A41,holiday!A41:F2146,2,FALSE)</f>
        <v>Monday</v>
      </c>
      <c r="C41" s="4" t="str">
        <f>VLOOKUP(A41,holiday!A41:G2146,3,FALSE)</f>
        <v>February</v>
      </c>
      <c r="D41" s="4">
        <f>VLOOKUP(A41,holiday!A41:E2146,5,FALSE)</f>
        <v>2015</v>
      </c>
      <c r="E41" s="5">
        <v>126813.075</v>
      </c>
    </row>
    <row r="42" spans="1:5" x14ac:dyDescent="0.45">
      <c r="A42" s="9">
        <v>42045</v>
      </c>
      <c r="B42" s="4" t="str">
        <f>VLOOKUP(A42,holiday!A42:F2147,2,FALSE)</f>
        <v>Tuesday</v>
      </c>
      <c r="C42" s="4" t="str">
        <f>VLOOKUP(A42,holiday!A42:G2147,3,FALSE)</f>
        <v>February</v>
      </c>
      <c r="D42" s="4">
        <f>VLOOKUP(A42,holiday!A42:E2147,5,FALSE)</f>
        <v>2015</v>
      </c>
      <c r="E42" s="5">
        <v>145948.565</v>
      </c>
    </row>
    <row r="43" spans="1:5" x14ac:dyDescent="0.45">
      <c r="A43" s="9">
        <v>42046</v>
      </c>
      <c r="B43" s="4" t="str">
        <f>VLOOKUP(A43,holiday!A43:F2148,2,FALSE)</f>
        <v>Wednesday</v>
      </c>
      <c r="C43" s="4" t="str">
        <f>VLOOKUP(A43,holiday!A43:G2148,3,FALSE)</f>
        <v>February</v>
      </c>
      <c r="D43" s="4">
        <f>VLOOKUP(A43,holiday!A43:E2148,5,FALSE)</f>
        <v>2015</v>
      </c>
      <c r="E43" s="5">
        <v>149322.85</v>
      </c>
    </row>
    <row r="44" spans="1:5" x14ac:dyDescent="0.45">
      <c r="A44" s="9">
        <v>42047</v>
      </c>
      <c r="B44" s="4" t="str">
        <f>VLOOKUP(A44,holiday!A44:F2149,2,FALSE)</f>
        <v>Thursday</v>
      </c>
      <c r="C44" s="4" t="str">
        <f>VLOOKUP(A44,holiday!A44:G2149,3,FALSE)</f>
        <v>February</v>
      </c>
      <c r="D44" s="4">
        <f>VLOOKUP(A44,holiday!A44:E2149,5,FALSE)</f>
        <v>2015</v>
      </c>
      <c r="E44" s="5">
        <v>131376.78</v>
      </c>
    </row>
    <row r="45" spans="1:5" x14ac:dyDescent="0.45">
      <c r="A45" s="9">
        <v>42048</v>
      </c>
      <c r="B45" s="4" t="str">
        <f>VLOOKUP(A45,holiday!A45:F2150,2,FALSE)</f>
        <v>Friday</v>
      </c>
      <c r="C45" s="4" t="str">
        <f>VLOOKUP(A45,holiday!A45:G2150,3,FALSE)</f>
        <v>February</v>
      </c>
      <c r="D45" s="4">
        <f>VLOOKUP(A45,holiday!A45:E2150,5,FALSE)</f>
        <v>2015</v>
      </c>
      <c r="E45" s="5">
        <v>136070.62</v>
      </c>
    </row>
    <row r="46" spans="1:5" x14ac:dyDescent="0.45">
      <c r="A46" s="9">
        <v>42049</v>
      </c>
      <c r="B46" s="4" t="str">
        <f>VLOOKUP(A46,holiday!A46:F2151,2,FALSE)</f>
        <v>Saturday</v>
      </c>
      <c r="C46" s="4" t="str">
        <f>VLOOKUP(A46,holiday!A46:G2151,3,FALSE)</f>
        <v>February</v>
      </c>
      <c r="D46" s="4">
        <f>VLOOKUP(A46,holiday!A46:E2151,5,FALSE)</f>
        <v>2015</v>
      </c>
      <c r="E46" s="5">
        <v>119692.02499999999</v>
      </c>
    </row>
    <row r="47" spans="1:5" x14ac:dyDescent="0.45">
      <c r="A47" s="9">
        <v>42050</v>
      </c>
      <c r="B47" s="4" t="str">
        <f>VLOOKUP(A47,holiday!A47:F2152,2,FALSE)</f>
        <v>Sunday</v>
      </c>
      <c r="C47" s="4" t="str">
        <f>VLOOKUP(A47,holiday!A47:G2152,3,FALSE)</f>
        <v>February</v>
      </c>
      <c r="D47" s="4">
        <f>VLOOKUP(A47,holiday!A47:E2152,5,FALSE)</f>
        <v>2015</v>
      </c>
      <c r="E47" s="5">
        <v>125287.71</v>
      </c>
    </row>
    <row r="48" spans="1:5" x14ac:dyDescent="0.45">
      <c r="A48" s="9">
        <v>42051</v>
      </c>
      <c r="B48" s="4" t="str">
        <f>VLOOKUP(A48,holiday!A48:F2153,2,FALSE)</f>
        <v>Monday</v>
      </c>
      <c r="C48" s="4" t="str">
        <f>VLOOKUP(A48,holiday!A48:G2153,3,FALSE)</f>
        <v>February</v>
      </c>
      <c r="D48" s="4">
        <f>VLOOKUP(A48,holiday!A48:E2153,5,FALSE)</f>
        <v>2015</v>
      </c>
      <c r="E48" s="5">
        <v>131832.63</v>
      </c>
    </row>
    <row r="49" spans="1:5" x14ac:dyDescent="0.45">
      <c r="A49" s="9">
        <v>42052</v>
      </c>
      <c r="B49" s="4" t="str">
        <f>VLOOKUP(A49,holiday!A49:F2154,2,FALSE)</f>
        <v>Tuesday</v>
      </c>
      <c r="C49" s="4" t="str">
        <f>VLOOKUP(A49,holiday!A49:G2154,3,FALSE)</f>
        <v>February</v>
      </c>
      <c r="D49" s="4">
        <f>VLOOKUP(A49,holiday!A49:E2154,5,FALSE)</f>
        <v>2015</v>
      </c>
      <c r="E49" s="5">
        <v>127666.01</v>
      </c>
    </row>
    <row r="50" spans="1:5" x14ac:dyDescent="0.45">
      <c r="A50" s="9">
        <v>42053</v>
      </c>
      <c r="B50" s="4" t="str">
        <f>VLOOKUP(A50,holiday!A50:F2155,2,FALSE)</f>
        <v>Wednesday</v>
      </c>
      <c r="C50" s="4" t="str">
        <f>VLOOKUP(A50,holiday!A50:G2155,3,FALSE)</f>
        <v>February</v>
      </c>
      <c r="D50" s="4">
        <f>VLOOKUP(A50,holiday!A50:E2155,5,FALSE)</f>
        <v>2015</v>
      </c>
      <c r="E50" s="5">
        <v>125972.765</v>
      </c>
    </row>
    <row r="51" spans="1:5" x14ac:dyDescent="0.45">
      <c r="A51" s="9">
        <v>42054</v>
      </c>
      <c r="B51" s="4" t="str">
        <f>VLOOKUP(A51,holiday!A51:F2156,2,FALSE)</f>
        <v>Thursday</v>
      </c>
      <c r="C51" s="4" t="str">
        <f>VLOOKUP(A51,holiday!A51:G2156,3,FALSE)</f>
        <v>February</v>
      </c>
      <c r="D51" s="4">
        <f>VLOOKUP(A51,holiday!A51:E2156,5,FALSE)</f>
        <v>2015</v>
      </c>
      <c r="E51" s="5">
        <v>139399.69</v>
      </c>
    </row>
    <row r="52" spans="1:5" x14ac:dyDescent="0.45">
      <c r="A52" s="9">
        <v>42055</v>
      </c>
      <c r="B52" s="4" t="str">
        <f>VLOOKUP(A52,holiday!A52:F2157,2,FALSE)</f>
        <v>Friday</v>
      </c>
      <c r="C52" s="4" t="str">
        <f>VLOOKUP(A52,holiday!A52:G2157,3,FALSE)</f>
        <v>February</v>
      </c>
      <c r="D52" s="4">
        <f>VLOOKUP(A52,holiday!A52:E2157,5,FALSE)</f>
        <v>2015</v>
      </c>
      <c r="E52" s="5">
        <v>139465.67499999999</v>
      </c>
    </row>
    <row r="53" spans="1:5" x14ac:dyDescent="0.45">
      <c r="A53" s="9">
        <v>42056</v>
      </c>
      <c r="B53" s="4" t="str">
        <f>VLOOKUP(A53,holiday!A53:F2158,2,FALSE)</f>
        <v>Saturday</v>
      </c>
      <c r="C53" s="4" t="str">
        <f>VLOOKUP(A53,holiday!A53:G2158,3,FALSE)</f>
        <v>February</v>
      </c>
      <c r="D53" s="4">
        <f>VLOOKUP(A53,holiday!A53:E2158,5,FALSE)</f>
        <v>2015</v>
      </c>
      <c r="E53" s="5">
        <v>136283.03</v>
      </c>
    </row>
    <row r="54" spans="1:5" x14ac:dyDescent="0.45">
      <c r="A54" s="9">
        <v>42057</v>
      </c>
      <c r="B54" s="4" t="str">
        <f>VLOOKUP(A54,holiday!A54:F2159,2,FALSE)</f>
        <v>Sunday</v>
      </c>
      <c r="C54" s="4" t="str">
        <f>VLOOKUP(A54,holiday!A54:G2159,3,FALSE)</f>
        <v>February</v>
      </c>
      <c r="D54" s="4">
        <f>VLOOKUP(A54,holiday!A54:E2159,5,FALSE)</f>
        <v>2015</v>
      </c>
      <c r="E54" s="5">
        <v>138016.35</v>
      </c>
    </row>
    <row r="55" spans="1:5" x14ac:dyDescent="0.45">
      <c r="A55" s="9">
        <v>42058</v>
      </c>
      <c r="B55" s="4" t="str">
        <f>VLOOKUP(A55,holiday!A55:F2160,2,FALSE)</f>
        <v>Monday</v>
      </c>
      <c r="C55" s="4" t="str">
        <f>VLOOKUP(A55,holiday!A55:G2160,3,FALSE)</f>
        <v>February</v>
      </c>
      <c r="D55" s="4">
        <f>VLOOKUP(A55,holiday!A55:E2160,5,FALSE)</f>
        <v>2015</v>
      </c>
      <c r="E55" s="5">
        <v>135255.815</v>
      </c>
    </row>
    <row r="56" spans="1:5" x14ac:dyDescent="0.45">
      <c r="A56" s="9">
        <v>42059</v>
      </c>
      <c r="B56" s="4" t="str">
        <f>VLOOKUP(A56,holiday!A56:F2161,2,FALSE)</f>
        <v>Tuesday</v>
      </c>
      <c r="C56" s="4" t="str">
        <f>VLOOKUP(A56,holiday!A56:G2161,3,FALSE)</f>
        <v>February</v>
      </c>
      <c r="D56" s="4">
        <f>VLOOKUP(A56,holiday!A56:E2161,5,FALSE)</f>
        <v>2015</v>
      </c>
      <c r="E56" s="5">
        <v>120263.515</v>
      </c>
    </row>
    <row r="57" spans="1:5" x14ac:dyDescent="0.45">
      <c r="A57" s="9">
        <v>42060</v>
      </c>
      <c r="B57" s="4" t="str">
        <f>VLOOKUP(A57,holiday!A57:F2162,2,FALSE)</f>
        <v>Wednesday</v>
      </c>
      <c r="C57" s="4" t="str">
        <f>VLOOKUP(A57,holiday!A57:G2162,3,FALSE)</f>
        <v>February</v>
      </c>
      <c r="D57" s="4">
        <f>VLOOKUP(A57,holiday!A57:E2162,5,FALSE)</f>
        <v>2015</v>
      </c>
      <c r="E57" s="5">
        <v>130062.755</v>
      </c>
    </row>
    <row r="58" spans="1:5" x14ac:dyDescent="0.45">
      <c r="A58" s="9">
        <v>42061</v>
      </c>
      <c r="B58" s="4" t="str">
        <f>VLOOKUP(A58,holiday!A58:F2163,2,FALSE)</f>
        <v>Thursday</v>
      </c>
      <c r="C58" s="4" t="str">
        <f>VLOOKUP(A58,holiday!A58:G2163,3,FALSE)</f>
        <v>February</v>
      </c>
      <c r="D58" s="4">
        <f>VLOOKUP(A58,holiday!A58:E2163,5,FALSE)</f>
        <v>2015</v>
      </c>
      <c r="E58" s="5">
        <v>131525.85500000001</v>
      </c>
    </row>
    <row r="59" spans="1:5" x14ac:dyDescent="0.45">
      <c r="A59" s="9">
        <v>42062</v>
      </c>
      <c r="B59" s="4" t="str">
        <f>VLOOKUP(A59,holiday!A59:F2164,2,FALSE)</f>
        <v>Friday</v>
      </c>
      <c r="C59" s="4" t="str">
        <f>VLOOKUP(A59,holiday!A59:G2164,3,FALSE)</f>
        <v>February</v>
      </c>
      <c r="D59" s="4">
        <f>VLOOKUP(A59,holiday!A59:E2164,5,FALSE)</f>
        <v>2015</v>
      </c>
      <c r="E59" s="5">
        <v>131069.4</v>
      </c>
    </row>
    <row r="60" spans="1:5" x14ac:dyDescent="0.45">
      <c r="A60" s="9">
        <v>42063</v>
      </c>
      <c r="B60" s="4" t="str">
        <f>VLOOKUP(A60,holiday!A60:F2165,2,FALSE)</f>
        <v>Saturday</v>
      </c>
      <c r="C60" s="4" t="str">
        <f>VLOOKUP(A60,holiday!A60:G2165,3,FALSE)</f>
        <v>February</v>
      </c>
      <c r="D60" s="4">
        <f>VLOOKUP(A60,holiday!A60:E2165,5,FALSE)</f>
        <v>2015</v>
      </c>
      <c r="E60" s="5">
        <v>116275.73</v>
      </c>
    </row>
    <row r="61" spans="1:5" x14ac:dyDescent="0.45">
      <c r="A61" s="9">
        <v>42064</v>
      </c>
      <c r="B61" s="4" t="str">
        <f>VLOOKUP(A61,holiday!A61:F2166,2,FALSE)</f>
        <v>Sunday</v>
      </c>
      <c r="C61" s="4" t="str">
        <f>VLOOKUP(A61,holiday!A61:G2166,3,FALSE)</f>
        <v>March</v>
      </c>
      <c r="D61" s="4">
        <f>VLOOKUP(A61,holiday!A61:E2166,5,FALSE)</f>
        <v>2015</v>
      </c>
      <c r="E61" s="5">
        <v>103462.78</v>
      </c>
    </row>
    <row r="62" spans="1:5" x14ac:dyDescent="0.45">
      <c r="A62" s="9">
        <v>42065</v>
      </c>
      <c r="B62" s="4" t="str">
        <f>VLOOKUP(A62,holiday!A62:F2167,2,FALSE)</f>
        <v>Monday</v>
      </c>
      <c r="C62" s="4" t="str">
        <f>VLOOKUP(A62,holiday!A62:G2167,3,FALSE)</f>
        <v>March</v>
      </c>
      <c r="D62" s="4">
        <f>VLOOKUP(A62,holiday!A62:E2167,5,FALSE)</f>
        <v>2015</v>
      </c>
      <c r="E62" s="5">
        <v>123301.83500000001</v>
      </c>
    </row>
    <row r="63" spans="1:5" x14ac:dyDescent="0.45">
      <c r="A63" s="9">
        <v>42066</v>
      </c>
      <c r="B63" s="4" t="str">
        <f>VLOOKUP(A63,holiday!A63:F2168,2,FALSE)</f>
        <v>Tuesday</v>
      </c>
      <c r="C63" s="4" t="str">
        <f>VLOOKUP(A63,holiday!A63:G2168,3,FALSE)</f>
        <v>March</v>
      </c>
      <c r="D63" s="4">
        <f>VLOOKUP(A63,holiday!A63:E2168,5,FALSE)</f>
        <v>2015</v>
      </c>
      <c r="E63" s="5">
        <v>126750.29</v>
      </c>
    </row>
    <row r="64" spans="1:5" x14ac:dyDescent="0.45">
      <c r="A64" s="9">
        <v>42067</v>
      </c>
      <c r="B64" s="4" t="str">
        <f>VLOOKUP(A64,holiday!A64:F2169,2,FALSE)</f>
        <v>Wednesday</v>
      </c>
      <c r="C64" s="4" t="str">
        <f>VLOOKUP(A64,holiday!A64:G2169,3,FALSE)</f>
        <v>March</v>
      </c>
      <c r="D64" s="4">
        <f>VLOOKUP(A64,holiday!A64:E2169,5,FALSE)</f>
        <v>2015</v>
      </c>
      <c r="E64" s="5">
        <v>120764.185</v>
      </c>
    </row>
    <row r="65" spans="1:5" x14ac:dyDescent="0.45">
      <c r="A65" s="9">
        <v>42068</v>
      </c>
      <c r="B65" s="4" t="str">
        <f>VLOOKUP(A65,holiday!A65:F2170,2,FALSE)</f>
        <v>Thursday</v>
      </c>
      <c r="C65" s="4" t="str">
        <f>VLOOKUP(A65,holiday!A65:G2170,3,FALSE)</f>
        <v>March</v>
      </c>
      <c r="D65" s="4">
        <f>VLOOKUP(A65,holiday!A65:E2170,5,FALSE)</f>
        <v>2015</v>
      </c>
      <c r="E65" s="5">
        <v>114967.345</v>
      </c>
    </row>
    <row r="66" spans="1:5" x14ac:dyDescent="0.45">
      <c r="A66" s="9">
        <v>42069</v>
      </c>
      <c r="B66" s="4" t="str">
        <f>VLOOKUP(A66,holiday!A66:F2171,2,FALSE)</f>
        <v>Friday</v>
      </c>
      <c r="C66" s="4" t="str">
        <f>VLOOKUP(A66,holiday!A66:G2171,3,FALSE)</f>
        <v>March</v>
      </c>
      <c r="D66" s="4">
        <f>VLOOKUP(A66,holiday!A66:E2171,5,FALSE)</f>
        <v>2015</v>
      </c>
      <c r="E66" s="5">
        <v>117053.75</v>
      </c>
    </row>
    <row r="67" spans="1:5" x14ac:dyDescent="0.45">
      <c r="A67" s="9">
        <v>42070</v>
      </c>
      <c r="B67" s="4" t="str">
        <f>VLOOKUP(A67,holiday!A67:F2172,2,FALSE)</f>
        <v>Saturday</v>
      </c>
      <c r="C67" s="4" t="str">
        <f>VLOOKUP(A67,holiday!A67:G2172,3,FALSE)</f>
        <v>March</v>
      </c>
      <c r="D67" s="4">
        <f>VLOOKUP(A67,holiday!A67:E2172,5,FALSE)</f>
        <v>2015</v>
      </c>
      <c r="E67" s="5">
        <v>108344.575</v>
      </c>
    </row>
    <row r="68" spans="1:5" x14ac:dyDescent="0.45">
      <c r="A68" s="9">
        <v>42071</v>
      </c>
      <c r="B68" s="4" t="str">
        <f>VLOOKUP(A68,holiday!A68:F2173,2,FALSE)</f>
        <v>Sunday</v>
      </c>
      <c r="C68" s="4" t="str">
        <f>VLOOKUP(A68,holiday!A68:G2173,3,FALSE)</f>
        <v>March</v>
      </c>
      <c r="D68" s="4">
        <f>VLOOKUP(A68,holiday!A68:E2173,5,FALSE)</f>
        <v>2015</v>
      </c>
      <c r="E68" s="5">
        <v>106348.78</v>
      </c>
    </row>
    <row r="69" spans="1:5" x14ac:dyDescent="0.45">
      <c r="A69" s="9">
        <v>42072</v>
      </c>
      <c r="B69" s="4" t="str">
        <f>VLOOKUP(A69,holiday!A69:F2174,2,FALSE)</f>
        <v>Monday</v>
      </c>
      <c r="C69" s="4" t="str">
        <f>VLOOKUP(A69,holiday!A69:G2174,3,FALSE)</f>
        <v>March</v>
      </c>
      <c r="D69" s="4">
        <f>VLOOKUP(A69,holiday!A69:E2174,5,FALSE)</f>
        <v>2015</v>
      </c>
      <c r="E69" s="5">
        <v>108282.48</v>
      </c>
    </row>
    <row r="70" spans="1:5" x14ac:dyDescent="0.45">
      <c r="A70" s="9">
        <v>42073</v>
      </c>
      <c r="B70" s="4" t="str">
        <f>VLOOKUP(A70,holiday!A70:F2175,2,FALSE)</f>
        <v>Tuesday</v>
      </c>
      <c r="C70" s="4" t="str">
        <f>VLOOKUP(A70,holiday!A70:G2175,3,FALSE)</f>
        <v>March</v>
      </c>
      <c r="D70" s="4">
        <f>VLOOKUP(A70,holiday!A70:E2175,5,FALSE)</f>
        <v>2015</v>
      </c>
      <c r="E70" s="5">
        <v>125828.53</v>
      </c>
    </row>
    <row r="71" spans="1:5" x14ac:dyDescent="0.45">
      <c r="A71" s="9">
        <v>42074</v>
      </c>
      <c r="B71" s="4" t="str">
        <f>VLOOKUP(A71,holiday!A71:F2176,2,FALSE)</f>
        <v>Wednesday</v>
      </c>
      <c r="C71" s="4" t="str">
        <f>VLOOKUP(A71,holiday!A71:G2176,3,FALSE)</f>
        <v>March</v>
      </c>
      <c r="D71" s="4">
        <f>VLOOKUP(A71,holiday!A71:E2176,5,FALSE)</f>
        <v>2015</v>
      </c>
      <c r="E71" s="5">
        <v>124418.41499999999</v>
      </c>
    </row>
    <row r="72" spans="1:5" x14ac:dyDescent="0.45">
      <c r="A72" s="9">
        <v>42075</v>
      </c>
      <c r="B72" s="4" t="str">
        <f>VLOOKUP(A72,holiday!A72:F2177,2,FALSE)</f>
        <v>Thursday</v>
      </c>
      <c r="C72" s="4" t="str">
        <f>VLOOKUP(A72,holiday!A72:G2177,3,FALSE)</f>
        <v>March</v>
      </c>
      <c r="D72" s="4">
        <f>VLOOKUP(A72,holiday!A72:E2177,5,FALSE)</f>
        <v>2015</v>
      </c>
      <c r="E72" s="5">
        <v>121683.65</v>
      </c>
    </row>
    <row r="73" spans="1:5" x14ac:dyDescent="0.45">
      <c r="A73" s="9">
        <v>42076</v>
      </c>
      <c r="B73" s="4" t="str">
        <f>VLOOKUP(A73,holiday!A73:F2178,2,FALSE)</f>
        <v>Friday</v>
      </c>
      <c r="C73" s="4" t="str">
        <f>VLOOKUP(A73,holiday!A73:G2178,3,FALSE)</f>
        <v>March</v>
      </c>
      <c r="D73" s="4">
        <f>VLOOKUP(A73,holiday!A73:E2178,5,FALSE)</f>
        <v>2015</v>
      </c>
      <c r="E73" s="5">
        <v>120929.815</v>
      </c>
    </row>
    <row r="74" spans="1:5" x14ac:dyDescent="0.45">
      <c r="A74" s="9">
        <v>42077</v>
      </c>
      <c r="B74" s="4" t="str">
        <f>VLOOKUP(A74,holiday!A74:F2179,2,FALSE)</f>
        <v>Saturday</v>
      </c>
      <c r="C74" s="4" t="str">
        <f>VLOOKUP(A74,holiday!A74:G2179,3,FALSE)</f>
        <v>March</v>
      </c>
      <c r="D74" s="4">
        <f>VLOOKUP(A74,holiday!A74:E2179,5,FALSE)</f>
        <v>2015</v>
      </c>
      <c r="E74" s="5">
        <v>108738.82</v>
      </c>
    </row>
    <row r="75" spans="1:5" x14ac:dyDescent="0.45">
      <c r="A75" s="9">
        <v>42078</v>
      </c>
      <c r="B75" s="4" t="str">
        <f>VLOOKUP(A75,holiday!A75:F2180,2,FALSE)</f>
        <v>Sunday</v>
      </c>
      <c r="C75" s="4" t="str">
        <f>VLOOKUP(A75,holiday!A75:G2180,3,FALSE)</f>
        <v>March</v>
      </c>
      <c r="D75" s="4">
        <f>VLOOKUP(A75,holiday!A75:E2180,5,FALSE)</f>
        <v>2015</v>
      </c>
      <c r="E75" s="5">
        <v>100170.295</v>
      </c>
    </row>
    <row r="76" spans="1:5" x14ac:dyDescent="0.45">
      <c r="A76" s="9">
        <v>42079</v>
      </c>
      <c r="B76" s="4" t="str">
        <f>VLOOKUP(A76,holiday!A76:F2181,2,FALSE)</f>
        <v>Monday</v>
      </c>
      <c r="C76" s="4" t="str">
        <f>VLOOKUP(A76,holiday!A76:G2181,3,FALSE)</f>
        <v>March</v>
      </c>
      <c r="D76" s="4">
        <f>VLOOKUP(A76,holiday!A76:E2181,5,FALSE)</f>
        <v>2015</v>
      </c>
      <c r="E76" s="5">
        <v>123787.075</v>
      </c>
    </row>
    <row r="77" spans="1:5" x14ac:dyDescent="0.45">
      <c r="A77" s="9">
        <v>42080</v>
      </c>
      <c r="B77" s="4" t="str">
        <f>VLOOKUP(A77,holiday!A77:F2182,2,FALSE)</f>
        <v>Tuesday</v>
      </c>
      <c r="C77" s="4" t="str">
        <f>VLOOKUP(A77,holiday!A77:G2182,3,FALSE)</f>
        <v>March</v>
      </c>
      <c r="D77" s="4">
        <f>VLOOKUP(A77,holiday!A77:E2182,5,FALSE)</f>
        <v>2015</v>
      </c>
      <c r="E77" s="5">
        <v>125600.86</v>
      </c>
    </row>
    <row r="78" spans="1:5" x14ac:dyDescent="0.45">
      <c r="A78" s="9">
        <v>42081</v>
      </c>
      <c r="B78" s="4" t="str">
        <f>VLOOKUP(A78,holiday!A78:F2183,2,FALSE)</f>
        <v>Wednesday</v>
      </c>
      <c r="C78" s="4" t="str">
        <f>VLOOKUP(A78,holiday!A78:G2183,3,FALSE)</f>
        <v>March</v>
      </c>
      <c r="D78" s="4">
        <f>VLOOKUP(A78,holiday!A78:E2183,5,FALSE)</f>
        <v>2015</v>
      </c>
      <c r="E78" s="5">
        <v>127975.815</v>
      </c>
    </row>
    <row r="79" spans="1:5" x14ac:dyDescent="0.45">
      <c r="A79" s="9">
        <v>42082</v>
      </c>
      <c r="B79" s="4" t="str">
        <f>VLOOKUP(A79,holiday!A79:F2184,2,FALSE)</f>
        <v>Thursday</v>
      </c>
      <c r="C79" s="4" t="str">
        <f>VLOOKUP(A79,holiday!A79:G2184,3,FALSE)</f>
        <v>March</v>
      </c>
      <c r="D79" s="4">
        <f>VLOOKUP(A79,holiday!A79:E2184,5,FALSE)</f>
        <v>2015</v>
      </c>
      <c r="E79" s="5">
        <v>128319.45</v>
      </c>
    </row>
    <row r="80" spans="1:5" x14ac:dyDescent="0.45">
      <c r="A80" s="9">
        <v>42083</v>
      </c>
      <c r="B80" s="4" t="str">
        <f>VLOOKUP(A80,holiday!A80:F2185,2,FALSE)</f>
        <v>Friday</v>
      </c>
      <c r="C80" s="4" t="str">
        <f>VLOOKUP(A80,holiday!A80:G2185,3,FALSE)</f>
        <v>March</v>
      </c>
      <c r="D80" s="4">
        <f>VLOOKUP(A80,holiday!A80:E2185,5,FALSE)</f>
        <v>2015</v>
      </c>
      <c r="E80" s="5">
        <v>119491.32</v>
      </c>
    </row>
    <row r="81" spans="1:5" x14ac:dyDescent="0.45">
      <c r="A81" s="9">
        <v>42084</v>
      </c>
      <c r="B81" s="4" t="str">
        <f>VLOOKUP(A81,holiday!A81:F2186,2,FALSE)</f>
        <v>Saturday</v>
      </c>
      <c r="C81" s="4" t="str">
        <f>VLOOKUP(A81,holiday!A81:G2186,3,FALSE)</f>
        <v>March</v>
      </c>
      <c r="D81" s="4">
        <f>VLOOKUP(A81,holiday!A81:E2186,5,FALSE)</f>
        <v>2015</v>
      </c>
      <c r="E81" s="5">
        <v>106754.8</v>
      </c>
    </row>
    <row r="82" spans="1:5" x14ac:dyDescent="0.45">
      <c r="A82" s="9">
        <v>42085</v>
      </c>
      <c r="B82" s="4" t="str">
        <f>VLOOKUP(A82,holiday!A82:F2187,2,FALSE)</f>
        <v>Sunday</v>
      </c>
      <c r="C82" s="4" t="str">
        <f>VLOOKUP(A82,holiday!A82:G2187,3,FALSE)</f>
        <v>March</v>
      </c>
      <c r="D82" s="4">
        <f>VLOOKUP(A82,holiday!A82:E2187,5,FALSE)</f>
        <v>2015</v>
      </c>
      <c r="E82" s="5">
        <v>106555.03</v>
      </c>
    </row>
    <row r="83" spans="1:5" x14ac:dyDescent="0.45">
      <c r="A83" s="9">
        <v>42086</v>
      </c>
      <c r="B83" s="4" t="str">
        <f>VLOOKUP(A83,holiday!A83:F2188,2,FALSE)</f>
        <v>Monday</v>
      </c>
      <c r="C83" s="4" t="str">
        <f>VLOOKUP(A83,holiday!A83:G2188,3,FALSE)</f>
        <v>March</v>
      </c>
      <c r="D83" s="4">
        <f>VLOOKUP(A83,holiday!A83:E2188,5,FALSE)</f>
        <v>2015</v>
      </c>
      <c r="E83" s="5">
        <v>122810.05</v>
      </c>
    </row>
    <row r="84" spans="1:5" x14ac:dyDescent="0.45">
      <c r="A84" s="9">
        <v>42087</v>
      </c>
      <c r="B84" s="4" t="str">
        <f>VLOOKUP(A84,holiday!A84:F2189,2,FALSE)</f>
        <v>Tuesday</v>
      </c>
      <c r="C84" s="4" t="str">
        <f>VLOOKUP(A84,holiday!A84:G2189,3,FALSE)</f>
        <v>March</v>
      </c>
      <c r="D84" s="4">
        <f>VLOOKUP(A84,holiday!A84:E2189,5,FALSE)</f>
        <v>2015</v>
      </c>
      <c r="E84" s="5">
        <v>123234.935</v>
      </c>
    </row>
    <row r="85" spans="1:5" x14ac:dyDescent="0.45">
      <c r="A85" s="9">
        <v>42088</v>
      </c>
      <c r="B85" s="4" t="str">
        <f>VLOOKUP(A85,holiday!A85:F2190,2,FALSE)</f>
        <v>Wednesday</v>
      </c>
      <c r="C85" s="4" t="str">
        <f>VLOOKUP(A85,holiday!A85:G2190,3,FALSE)</f>
        <v>March</v>
      </c>
      <c r="D85" s="4">
        <f>VLOOKUP(A85,holiday!A85:E2190,5,FALSE)</f>
        <v>2015</v>
      </c>
      <c r="E85" s="5">
        <v>122268.86</v>
      </c>
    </row>
    <row r="86" spans="1:5" x14ac:dyDescent="0.45">
      <c r="A86" s="9">
        <v>42089</v>
      </c>
      <c r="B86" s="4" t="str">
        <f>VLOOKUP(A86,holiday!A86:F2191,2,FALSE)</f>
        <v>Thursday</v>
      </c>
      <c r="C86" s="4" t="str">
        <f>VLOOKUP(A86,holiday!A86:G2191,3,FALSE)</f>
        <v>March</v>
      </c>
      <c r="D86" s="4">
        <f>VLOOKUP(A86,holiday!A86:E2191,5,FALSE)</f>
        <v>2015</v>
      </c>
      <c r="E86" s="5">
        <v>121998.2</v>
      </c>
    </row>
    <row r="87" spans="1:5" x14ac:dyDescent="0.45">
      <c r="A87" s="9">
        <v>42090</v>
      </c>
      <c r="B87" s="4" t="str">
        <f>VLOOKUP(A87,holiday!A87:F2192,2,FALSE)</f>
        <v>Friday</v>
      </c>
      <c r="C87" s="4" t="str">
        <f>VLOOKUP(A87,holiday!A87:G2192,3,FALSE)</f>
        <v>March</v>
      </c>
      <c r="D87" s="4">
        <f>VLOOKUP(A87,holiday!A87:E2192,5,FALSE)</f>
        <v>2015</v>
      </c>
      <c r="E87" s="5">
        <v>122346.33500000001</v>
      </c>
    </row>
    <row r="88" spans="1:5" x14ac:dyDescent="0.45">
      <c r="A88" s="9">
        <v>42091</v>
      </c>
      <c r="B88" s="4" t="str">
        <f>VLOOKUP(A88,holiday!A88:F2193,2,FALSE)</f>
        <v>Saturday</v>
      </c>
      <c r="C88" s="4" t="str">
        <f>VLOOKUP(A88,holiday!A88:G2193,3,FALSE)</f>
        <v>March</v>
      </c>
      <c r="D88" s="4">
        <f>VLOOKUP(A88,holiday!A88:E2193,5,FALSE)</f>
        <v>2015</v>
      </c>
      <c r="E88" s="5">
        <v>112187.715</v>
      </c>
    </row>
    <row r="89" spans="1:5" x14ac:dyDescent="0.45">
      <c r="A89" s="9">
        <v>42092</v>
      </c>
      <c r="B89" s="4" t="str">
        <f>VLOOKUP(A89,holiday!A89:F2194,2,FALSE)</f>
        <v>Sunday</v>
      </c>
      <c r="C89" s="4" t="str">
        <f>VLOOKUP(A89,holiday!A89:G2194,3,FALSE)</f>
        <v>March</v>
      </c>
      <c r="D89" s="4">
        <f>VLOOKUP(A89,holiday!A89:E2194,5,FALSE)</f>
        <v>2015</v>
      </c>
      <c r="E89" s="5">
        <v>106418.66499999999</v>
      </c>
    </row>
    <row r="90" spans="1:5" x14ac:dyDescent="0.45">
      <c r="A90" s="9">
        <v>42093</v>
      </c>
      <c r="B90" s="4" t="str">
        <f>VLOOKUP(A90,holiday!A90:F2195,2,FALSE)</f>
        <v>Monday</v>
      </c>
      <c r="C90" s="4" t="str">
        <f>VLOOKUP(A90,holiday!A90:G2195,3,FALSE)</f>
        <v>March</v>
      </c>
      <c r="D90" s="4">
        <f>VLOOKUP(A90,holiday!A90:E2195,5,FALSE)</f>
        <v>2015</v>
      </c>
      <c r="E90" s="5">
        <v>123061.87</v>
      </c>
    </row>
    <row r="91" spans="1:5" x14ac:dyDescent="0.45">
      <c r="A91" s="9">
        <v>42094</v>
      </c>
      <c r="B91" s="4" t="str">
        <f>VLOOKUP(A91,holiday!A91:F2196,2,FALSE)</f>
        <v>Tuesday</v>
      </c>
      <c r="C91" s="4" t="str">
        <f>VLOOKUP(A91,holiday!A91:G2196,3,FALSE)</f>
        <v>March</v>
      </c>
      <c r="D91" s="4">
        <f>VLOOKUP(A91,holiday!A91:E2196,5,FALSE)</f>
        <v>2015</v>
      </c>
      <c r="E91" s="5">
        <v>125795.325</v>
      </c>
    </row>
    <row r="92" spans="1:5" x14ac:dyDescent="0.45">
      <c r="A92" s="9">
        <v>42095</v>
      </c>
      <c r="B92" s="4" t="str">
        <f>VLOOKUP(A92,holiday!A92:F2197,2,FALSE)</f>
        <v>Wednesday</v>
      </c>
      <c r="C92" s="4" t="str">
        <f>VLOOKUP(A92,holiday!A92:G2197,3,FALSE)</f>
        <v>April</v>
      </c>
      <c r="D92" s="4">
        <f>VLOOKUP(A92,holiday!A92:E2197,5,FALSE)</f>
        <v>2015</v>
      </c>
      <c r="E92" s="5">
        <v>122042.265</v>
      </c>
    </row>
    <row r="93" spans="1:5" x14ac:dyDescent="0.45">
      <c r="A93" s="9">
        <v>42096</v>
      </c>
      <c r="B93" s="4" t="str">
        <f>VLOOKUP(A93,holiday!A93:F2198,2,FALSE)</f>
        <v>Thursday</v>
      </c>
      <c r="C93" s="4" t="str">
        <f>VLOOKUP(A93,holiday!A93:G2198,3,FALSE)</f>
        <v>April</v>
      </c>
      <c r="D93" s="4">
        <f>VLOOKUP(A93,holiday!A93:E2198,5,FALSE)</f>
        <v>2015</v>
      </c>
      <c r="E93" s="5">
        <v>113838.41</v>
      </c>
    </row>
    <row r="94" spans="1:5" x14ac:dyDescent="0.45">
      <c r="A94" s="9">
        <v>42097</v>
      </c>
      <c r="B94" s="4" t="str">
        <f>VLOOKUP(A94,holiday!A94:F2199,2,FALSE)</f>
        <v>Friday</v>
      </c>
      <c r="C94" s="4" t="str">
        <f>VLOOKUP(A94,holiday!A94:G2199,3,FALSE)</f>
        <v>April</v>
      </c>
      <c r="D94" s="4">
        <f>VLOOKUP(A94,holiday!A94:E2199,5,FALSE)</f>
        <v>2015</v>
      </c>
      <c r="E94" s="5">
        <v>98891.06</v>
      </c>
    </row>
    <row r="95" spans="1:5" x14ac:dyDescent="0.45">
      <c r="A95" s="9">
        <v>42098</v>
      </c>
      <c r="B95" s="4" t="str">
        <f>VLOOKUP(A95,holiday!A95:F2200,2,FALSE)</f>
        <v>Saturday</v>
      </c>
      <c r="C95" s="4" t="str">
        <f>VLOOKUP(A95,holiday!A95:G2200,3,FALSE)</f>
        <v>April</v>
      </c>
      <c r="D95" s="4">
        <f>VLOOKUP(A95,holiday!A95:E2200,5,FALSE)</f>
        <v>2015</v>
      </c>
      <c r="E95" s="5">
        <v>103999.17</v>
      </c>
    </row>
    <row r="96" spans="1:5" x14ac:dyDescent="0.45">
      <c r="A96" s="9">
        <v>42099</v>
      </c>
      <c r="B96" s="4" t="str">
        <f>VLOOKUP(A96,holiday!A96:F2201,2,FALSE)</f>
        <v>Sunday</v>
      </c>
      <c r="C96" s="4" t="str">
        <f>VLOOKUP(A96,holiday!A96:G2201,3,FALSE)</f>
        <v>April</v>
      </c>
      <c r="D96" s="4">
        <f>VLOOKUP(A96,holiday!A96:E2201,5,FALSE)</f>
        <v>2015</v>
      </c>
      <c r="E96" s="5">
        <v>103685.45</v>
      </c>
    </row>
    <row r="97" spans="1:5" x14ac:dyDescent="0.45">
      <c r="A97" s="9">
        <v>42100</v>
      </c>
      <c r="B97" s="4" t="str">
        <f>VLOOKUP(A97,holiday!A97:F2202,2,FALSE)</f>
        <v>Monday</v>
      </c>
      <c r="C97" s="4" t="str">
        <f>VLOOKUP(A97,holiday!A97:G2202,3,FALSE)</f>
        <v>April</v>
      </c>
      <c r="D97" s="4">
        <f>VLOOKUP(A97,holiday!A97:E2202,5,FALSE)</f>
        <v>2015</v>
      </c>
      <c r="E97" s="5">
        <v>107383.37</v>
      </c>
    </row>
    <row r="98" spans="1:5" x14ac:dyDescent="0.45">
      <c r="A98" s="9">
        <v>42101</v>
      </c>
      <c r="B98" s="4" t="str">
        <f>VLOOKUP(A98,holiday!A98:F2203,2,FALSE)</f>
        <v>Tuesday</v>
      </c>
      <c r="C98" s="4" t="str">
        <f>VLOOKUP(A98,holiday!A98:G2203,3,FALSE)</f>
        <v>April</v>
      </c>
      <c r="D98" s="4">
        <f>VLOOKUP(A98,holiday!A98:E2203,5,FALSE)</f>
        <v>2015</v>
      </c>
      <c r="E98" s="5">
        <v>120235.505</v>
      </c>
    </row>
    <row r="99" spans="1:5" x14ac:dyDescent="0.45">
      <c r="A99" s="9">
        <v>42102</v>
      </c>
      <c r="B99" s="4" t="str">
        <f>VLOOKUP(A99,holiday!A99:F2204,2,FALSE)</f>
        <v>Wednesday</v>
      </c>
      <c r="C99" s="4" t="str">
        <f>VLOOKUP(A99,holiday!A99:G2204,3,FALSE)</f>
        <v>April</v>
      </c>
      <c r="D99" s="4">
        <f>VLOOKUP(A99,holiday!A99:E2204,5,FALSE)</f>
        <v>2015</v>
      </c>
      <c r="E99" s="5">
        <v>122129.77499999999</v>
      </c>
    </row>
    <row r="100" spans="1:5" x14ac:dyDescent="0.45">
      <c r="A100" s="9">
        <v>42103</v>
      </c>
      <c r="B100" s="4" t="str">
        <f>VLOOKUP(A100,holiday!A100:F2205,2,FALSE)</f>
        <v>Thursday</v>
      </c>
      <c r="C100" s="4" t="str">
        <f>VLOOKUP(A100,holiday!A100:G2205,3,FALSE)</f>
        <v>April</v>
      </c>
      <c r="D100" s="4">
        <f>VLOOKUP(A100,holiday!A100:E2205,5,FALSE)</f>
        <v>2015</v>
      </c>
      <c r="E100" s="5">
        <v>123990.76</v>
      </c>
    </row>
    <row r="101" spans="1:5" x14ac:dyDescent="0.45">
      <c r="A101" s="9">
        <v>42104</v>
      </c>
      <c r="B101" s="4" t="str">
        <f>VLOOKUP(A101,holiday!A101:F2206,2,FALSE)</f>
        <v>Friday</v>
      </c>
      <c r="C101" s="4" t="str">
        <f>VLOOKUP(A101,holiday!A101:G2206,3,FALSE)</f>
        <v>April</v>
      </c>
      <c r="D101" s="4">
        <f>VLOOKUP(A101,holiday!A101:E2206,5,FALSE)</f>
        <v>2015</v>
      </c>
      <c r="E101" s="5">
        <v>121753.11500000001</v>
      </c>
    </row>
    <row r="102" spans="1:5" x14ac:dyDescent="0.45">
      <c r="A102" s="9">
        <v>42105</v>
      </c>
      <c r="B102" s="4" t="str">
        <f>VLOOKUP(A102,holiday!A102:F2207,2,FALSE)</f>
        <v>Saturday</v>
      </c>
      <c r="C102" s="4" t="str">
        <f>VLOOKUP(A102,holiday!A102:G2207,3,FALSE)</f>
        <v>April</v>
      </c>
      <c r="D102" s="4">
        <f>VLOOKUP(A102,holiday!A102:E2207,5,FALSE)</f>
        <v>2015</v>
      </c>
      <c r="E102" s="5">
        <v>110034.16499999999</v>
      </c>
    </row>
    <row r="103" spans="1:5" x14ac:dyDescent="0.45">
      <c r="A103" s="9">
        <v>42106</v>
      </c>
      <c r="B103" s="4" t="str">
        <f>VLOOKUP(A103,holiday!A103:F2208,2,FALSE)</f>
        <v>Sunday</v>
      </c>
      <c r="C103" s="4" t="str">
        <f>VLOOKUP(A103,holiday!A103:G2208,3,FALSE)</f>
        <v>April</v>
      </c>
      <c r="D103" s="4">
        <f>VLOOKUP(A103,holiday!A103:E2208,5,FALSE)</f>
        <v>2015</v>
      </c>
      <c r="E103" s="5">
        <v>103760.22500000001</v>
      </c>
    </row>
    <row r="104" spans="1:5" x14ac:dyDescent="0.45">
      <c r="A104" s="9">
        <v>42107</v>
      </c>
      <c r="B104" s="4" t="str">
        <f>VLOOKUP(A104,holiday!A104:F2209,2,FALSE)</f>
        <v>Monday</v>
      </c>
      <c r="C104" s="4" t="str">
        <f>VLOOKUP(A104,holiday!A104:G2209,3,FALSE)</f>
        <v>April</v>
      </c>
      <c r="D104" s="4">
        <f>VLOOKUP(A104,holiday!A104:E2209,5,FALSE)</f>
        <v>2015</v>
      </c>
      <c r="E104" s="5">
        <v>125107.78</v>
      </c>
    </row>
    <row r="105" spans="1:5" x14ac:dyDescent="0.45">
      <c r="A105" s="9">
        <v>42108</v>
      </c>
      <c r="B105" s="4" t="str">
        <f>VLOOKUP(A105,holiday!A105:F2210,2,FALSE)</f>
        <v>Tuesday</v>
      </c>
      <c r="C105" s="4" t="str">
        <f>VLOOKUP(A105,holiday!A105:G2210,3,FALSE)</f>
        <v>April</v>
      </c>
      <c r="D105" s="4">
        <f>VLOOKUP(A105,holiday!A105:E2210,5,FALSE)</f>
        <v>2015</v>
      </c>
      <c r="E105" s="5">
        <v>127793.38</v>
      </c>
    </row>
    <row r="106" spans="1:5" x14ac:dyDescent="0.45">
      <c r="A106" s="9">
        <v>42109</v>
      </c>
      <c r="B106" s="4" t="str">
        <f>VLOOKUP(A106,holiday!A106:F2211,2,FALSE)</f>
        <v>Wednesday</v>
      </c>
      <c r="C106" s="4" t="str">
        <f>VLOOKUP(A106,holiday!A106:G2211,3,FALSE)</f>
        <v>April</v>
      </c>
      <c r="D106" s="4">
        <f>VLOOKUP(A106,holiday!A106:E2211,5,FALSE)</f>
        <v>2015</v>
      </c>
      <c r="E106" s="5">
        <v>126673.935</v>
      </c>
    </row>
    <row r="107" spans="1:5" x14ac:dyDescent="0.45">
      <c r="A107" s="9">
        <v>42110</v>
      </c>
      <c r="B107" s="4" t="str">
        <f>VLOOKUP(A107,holiday!A107:F2212,2,FALSE)</f>
        <v>Thursday</v>
      </c>
      <c r="C107" s="4" t="str">
        <f>VLOOKUP(A107,holiday!A107:G2212,3,FALSE)</f>
        <v>April</v>
      </c>
      <c r="D107" s="4">
        <f>VLOOKUP(A107,holiday!A107:E2212,5,FALSE)</f>
        <v>2015</v>
      </c>
      <c r="E107" s="5">
        <v>126937.94</v>
      </c>
    </row>
    <row r="108" spans="1:5" x14ac:dyDescent="0.45">
      <c r="A108" s="9">
        <v>42111</v>
      </c>
      <c r="B108" s="4" t="str">
        <f>VLOOKUP(A108,holiday!A108:F2213,2,FALSE)</f>
        <v>Friday</v>
      </c>
      <c r="C108" s="4" t="str">
        <f>VLOOKUP(A108,holiday!A108:G2213,3,FALSE)</f>
        <v>April</v>
      </c>
      <c r="D108" s="4">
        <f>VLOOKUP(A108,holiday!A108:E2213,5,FALSE)</f>
        <v>2015</v>
      </c>
      <c r="E108" s="5">
        <v>131031.41499999999</v>
      </c>
    </row>
    <row r="109" spans="1:5" x14ac:dyDescent="0.45">
      <c r="A109" s="9">
        <v>42112</v>
      </c>
      <c r="B109" s="4" t="str">
        <f>VLOOKUP(A109,holiday!A109:F2214,2,FALSE)</f>
        <v>Saturday</v>
      </c>
      <c r="C109" s="4" t="str">
        <f>VLOOKUP(A109,holiday!A109:G2214,3,FALSE)</f>
        <v>April</v>
      </c>
      <c r="D109" s="4">
        <f>VLOOKUP(A109,holiday!A109:E2214,5,FALSE)</f>
        <v>2015</v>
      </c>
      <c r="E109" s="5">
        <v>109763.985</v>
      </c>
    </row>
    <row r="110" spans="1:5" x14ac:dyDescent="0.45">
      <c r="A110" s="9">
        <v>42113</v>
      </c>
      <c r="B110" s="4" t="str">
        <f>VLOOKUP(A110,holiday!A110:F2215,2,FALSE)</f>
        <v>Sunday</v>
      </c>
      <c r="C110" s="4" t="str">
        <f>VLOOKUP(A110,holiday!A110:G2215,3,FALSE)</f>
        <v>April</v>
      </c>
      <c r="D110" s="4">
        <f>VLOOKUP(A110,holiday!A110:E2215,5,FALSE)</f>
        <v>2015</v>
      </c>
      <c r="E110" s="5">
        <v>107160.54</v>
      </c>
    </row>
    <row r="111" spans="1:5" x14ac:dyDescent="0.45">
      <c r="A111" s="9">
        <v>42114</v>
      </c>
      <c r="B111" s="4" t="str">
        <f>VLOOKUP(A111,holiday!A111:F2216,2,FALSE)</f>
        <v>Monday</v>
      </c>
      <c r="C111" s="4" t="str">
        <f>VLOOKUP(A111,holiday!A111:G2216,3,FALSE)</f>
        <v>April</v>
      </c>
      <c r="D111" s="4">
        <f>VLOOKUP(A111,holiday!A111:E2216,5,FALSE)</f>
        <v>2015</v>
      </c>
      <c r="E111" s="5">
        <v>126696.19</v>
      </c>
    </row>
    <row r="112" spans="1:5" x14ac:dyDescent="0.45">
      <c r="A112" s="9">
        <v>42115</v>
      </c>
      <c r="B112" s="4" t="str">
        <f>VLOOKUP(A112,holiday!A112:F2217,2,FALSE)</f>
        <v>Tuesday</v>
      </c>
      <c r="C112" s="4" t="str">
        <f>VLOOKUP(A112,holiday!A112:G2217,3,FALSE)</f>
        <v>April</v>
      </c>
      <c r="D112" s="4">
        <f>VLOOKUP(A112,holiday!A112:E2217,5,FALSE)</f>
        <v>2015</v>
      </c>
      <c r="E112" s="5">
        <v>127973.58500000001</v>
      </c>
    </row>
    <row r="113" spans="1:5" x14ac:dyDescent="0.45">
      <c r="A113" s="9">
        <v>42116</v>
      </c>
      <c r="B113" s="4" t="str">
        <f>VLOOKUP(A113,holiday!A113:F2218,2,FALSE)</f>
        <v>Wednesday</v>
      </c>
      <c r="C113" s="4" t="str">
        <f>VLOOKUP(A113,holiday!A113:G2218,3,FALSE)</f>
        <v>April</v>
      </c>
      <c r="D113" s="4">
        <f>VLOOKUP(A113,holiday!A113:E2218,5,FALSE)</f>
        <v>2015</v>
      </c>
      <c r="E113" s="5">
        <v>128598.495</v>
      </c>
    </row>
    <row r="114" spans="1:5" x14ac:dyDescent="0.45">
      <c r="A114" s="9">
        <v>42117</v>
      </c>
      <c r="B114" s="4" t="str">
        <f>VLOOKUP(A114,holiday!A114:F2219,2,FALSE)</f>
        <v>Thursday</v>
      </c>
      <c r="C114" s="4" t="str">
        <f>VLOOKUP(A114,holiday!A114:G2219,3,FALSE)</f>
        <v>April</v>
      </c>
      <c r="D114" s="4">
        <f>VLOOKUP(A114,holiday!A114:E2219,5,FALSE)</f>
        <v>2015</v>
      </c>
      <c r="E114" s="5">
        <v>126483.80499999999</v>
      </c>
    </row>
    <row r="115" spans="1:5" x14ac:dyDescent="0.45">
      <c r="A115" s="9">
        <v>42118</v>
      </c>
      <c r="B115" s="4" t="str">
        <f>VLOOKUP(A115,holiday!A115:F2220,2,FALSE)</f>
        <v>Friday</v>
      </c>
      <c r="C115" s="4" t="str">
        <f>VLOOKUP(A115,holiday!A115:G2220,3,FALSE)</f>
        <v>April</v>
      </c>
      <c r="D115" s="4">
        <f>VLOOKUP(A115,holiday!A115:E2220,5,FALSE)</f>
        <v>2015</v>
      </c>
      <c r="E115" s="5">
        <v>126230.785</v>
      </c>
    </row>
    <row r="116" spans="1:5" x14ac:dyDescent="0.45">
      <c r="A116" s="9">
        <v>42119</v>
      </c>
      <c r="B116" s="4" t="str">
        <f>VLOOKUP(A116,holiday!A116:F2221,2,FALSE)</f>
        <v>Saturday</v>
      </c>
      <c r="C116" s="4" t="str">
        <f>VLOOKUP(A116,holiday!A116:G2221,3,FALSE)</f>
        <v>April</v>
      </c>
      <c r="D116" s="4">
        <f>VLOOKUP(A116,holiday!A116:E2221,5,FALSE)</f>
        <v>2015</v>
      </c>
      <c r="E116" s="5">
        <v>111803.625</v>
      </c>
    </row>
    <row r="117" spans="1:5" x14ac:dyDescent="0.45">
      <c r="A117" s="9">
        <v>42120</v>
      </c>
      <c r="B117" s="4" t="str">
        <f>VLOOKUP(A117,holiday!A117:F2222,2,FALSE)</f>
        <v>Sunday</v>
      </c>
      <c r="C117" s="4" t="str">
        <f>VLOOKUP(A117,holiday!A117:G2222,3,FALSE)</f>
        <v>April</v>
      </c>
      <c r="D117" s="4">
        <f>VLOOKUP(A117,holiday!A117:E2222,5,FALSE)</f>
        <v>2015</v>
      </c>
      <c r="E117" s="5">
        <v>108217.82</v>
      </c>
    </row>
    <row r="118" spans="1:5" x14ac:dyDescent="0.45">
      <c r="A118" s="9">
        <v>42121</v>
      </c>
      <c r="B118" s="4" t="str">
        <f>VLOOKUP(A118,holiday!A118:F2223,2,FALSE)</f>
        <v>Monday</v>
      </c>
      <c r="C118" s="4" t="str">
        <f>VLOOKUP(A118,holiday!A118:G2223,3,FALSE)</f>
        <v>April</v>
      </c>
      <c r="D118" s="4">
        <f>VLOOKUP(A118,holiday!A118:E2223,5,FALSE)</f>
        <v>2015</v>
      </c>
      <c r="E118" s="5">
        <v>127855.22</v>
      </c>
    </row>
    <row r="119" spans="1:5" x14ac:dyDescent="0.45">
      <c r="A119" s="9">
        <v>42122</v>
      </c>
      <c r="B119" s="4" t="str">
        <f>VLOOKUP(A119,holiday!A119:F2224,2,FALSE)</f>
        <v>Tuesday</v>
      </c>
      <c r="C119" s="4" t="str">
        <f>VLOOKUP(A119,holiday!A119:G2224,3,FALSE)</f>
        <v>April</v>
      </c>
      <c r="D119" s="4">
        <f>VLOOKUP(A119,holiday!A119:E2224,5,FALSE)</f>
        <v>2015</v>
      </c>
      <c r="E119" s="5">
        <v>132642.14000000001</v>
      </c>
    </row>
    <row r="120" spans="1:5" x14ac:dyDescent="0.45">
      <c r="A120" s="9">
        <v>42123</v>
      </c>
      <c r="B120" s="4" t="str">
        <f>VLOOKUP(A120,holiday!A120:F2225,2,FALSE)</f>
        <v>Wednesday</v>
      </c>
      <c r="C120" s="4" t="str">
        <f>VLOOKUP(A120,holiday!A120:G2225,3,FALSE)</f>
        <v>April</v>
      </c>
      <c r="D120" s="4">
        <f>VLOOKUP(A120,holiday!A120:E2225,5,FALSE)</f>
        <v>2015</v>
      </c>
      <c r="E120" s="5">
        <v>132814.61499999999</v>
      </c>
    </row>
    <row r="121" spans="1:5" x14ac:dyDescent="0.45">
      <c r="A121" s="9">
        <v>42124</v>
      </c>
      <c r="B121" s="4" t="str">
        <f>VLOOKUP(A121,holiday!A121:F2226,2,FALSE)</f>
        <v>Thursday</v>
      </c>
      <c r="C121" s="4" t="str">
        <f>VLOOKUP(A121,holiday!A121:G2226,3,FALSE)</f>
        <v>April</v>
      </c>
      <c r="D121" s="4">
        <f>VLOOKUP(A121,holiday!A121:E2226,5,FALSE)</f>
        <v>2015</v>
      </c>
      <c r="E121" s="5">
        <v>132669.57999999999</v>
      </c>
    </row>
    <row r="122" spans="1:5" x14ac:dyDescent="0.45">
      <c r="A122" s="9">
        <v>42125</v>
      </c>
      <c r="B122" s="4" t="str">
        <f>VLOOKUP(A122,holiday!A122:F2227,2,FALSE)</f>
        <v>Friday</v>
      </c>
      <c r="C122" s="4" t="str">
        <f>VLOOKUP(A122,holiday!A122:G2227,3,FALSE)</f>
        <v>May</v>
      </c>
      <c r="D122" s="4">
        <f>VLOOKUP(A122,holiday!A122:E2227,5,FALSE)</f>
        <v>2015</v>
      </c>
      <c r="E122" s="5">
        <v>126304.44500000001</v>
      </c>
    </row>
    <row r="123" spans="1:5" x14ac:dyDescent="0.45">
      <c r="A123" s="9">
        <v>42126</v>
      </c>
      <c r="B123" s="4" t="str">
        <f>VLOOKUP(A123,holiday!A123:F2228,2,FALSE)</f>
        <v>Saturday</v>
      </c>
      <c r="C123" s="4" t="str">
        <f>VLOOKUP(A123,holiday!A123:G2228,3,FALSE)</f>
        <v>May</v>
      </c>
      <c r="D123" s="4">
        <f>VLOOKUP(A123,holiday!A123:E2228,5,FALSE)</f>
        <v>2015</v>
      </c>
      <c r="E123" s="5">
        <v>108487.97500000001</v>
      </c>
    </row>
    <row r="124" spans="1:5" x14ac:dyDescent="0.45">
      <c r="A124" s="9">
        <v>42127</v>
      </c>
      <c r="B124" s="4" t="str">
        <f>VLOOKUP(A124,holiday!A124:F2229,2,FALSE)</f>
        <v>Sunday</v>
      </c>
      <c r="C124" s="4" t="str">
        <f>VLOOKUP(A124,holiday!A124:G2229,3,FALSE)</f>
        <v>May</v>
      </c>
      <c r="D124" s="4">
        <f>VLOOKUP(A124,holiday!A124:E2229,5,FALSE)</f>
        <v>2015</v>
      </c>
      <c r="E124" s="5">
        <v>109233.34</v>
      </c>
    </row>
    <row r="125" spans="1:5" x14ac:dyDescent="0.45">
      <c r="A125" s="9">
        <v>42128</v>
      </c>
      <c r="B125" s="4" t="str">
        <f>VLOOKUP(A125,holiday!A125:F2230,2,FALSE)</f>
        <v>Monday</v>
      </c>
      <c r="C125" s="4" t="str">
        <f>VLOOKUP(A125,holiday!A125:G2230,3,FALSE)</f>
        <v>May</v>
      </c>
      <c r="D125" s="4">
        <f>VLOOKUP(A125,holiday!A125:E2230,5,FALSE)</f>
        <v>2015</v>
      </c>
      <c r="E125" s="5">
        <v>122375.47</v>
      </c>
    </row>
    <row r="126" spans="1:5" x14ac:dyDescent="0.45">
      <c r="A126" s="9">
        <v>42129</v>
      </c>
      <c r="B126" s="4" t="str">
        <f>VLOOKUP(A126,holiday!A126:F2231,2,FALSE)</f>
        <v>Tuesday</v>
      </c>
      <c r="C126" s="4" t="str">
        <f>VLOOKUP(A126,holiday!A126:G2231,3,FALSE)</f>
        <v>May</v>
      </c>
      <c r="D126" s="4">
        <f>VLOOKUP(A126,holiday!A126:E2231,5,FALSE)</f>
        <v>2015</v>
      </c>
      <c r="E126" s="5">
        <v>123734.86500000001</v>
      </c>
    </row>
    <row r="127" spans="1:5" x14ac:dyDescent="0.45">
      <c r="A127" s="9">
        <v>42130</v>
      </c>
      <c r="B127" s="4" t="str">
        <f>VLOOKUP(A127,holiday!A127:F2232,2,FALSE)</f>
        <v>Wednesday</v>
      </c>
      <c r="C127" s="4" t="str">
        <f>VLOOKUP(A127,holiday!A127:G2232,3,FALSE)</f>
        <v>May</v>
      </c>
      <c r="D127" s="4">
        <f>VLOOKUP(A127,holiday!A127:E2232,5,FALSE)</f>
        <v>2015</v>
      </c>
      <c r="E127" s="5">
        <v>129121.86</v>
      </c>
    </row>
    <row r="128" spans="1:5" x14ac:dyDescent="0.45">
      <c r="A128" s="9">
        <v>42131</v>
      </c>
      <c r="B128" s="4" t="str">
        <f>VLOOKUP(A128,holiday!A128:F2233,2,FALSE)</f>
        <v>Thursday</v>
      </c>
      <c r="C128" s="4" t="str">
        <f>VLOOKUP(A128,holiday!A128:G2233,3,FALSE)</f>
        <v>May</v>
      </c>
      <c r="D128" s="4">
        <f>VLOOKUP(A128,holiday!A128:E2233,5,FALSE)</f>
        <v>2015</v>
      </c>
      <c r="E128" s="5">
        <v>131237.185</v>
      </c>
    </row>
    <row r="129" spans="1:5" x14ac:dyDescent="0.45">
      <c r="A129" s="9">
        <v>42132</v>
      </c>
      <c r="B129" s="4" t="str">
        <f>VLOOKUP(A129,holiday!A129:F2234,2,FALSE)</f>
        <v>Friday</v>
      </c>
      <c r="C129" s="4" t="str">
        <f>VLOOKUP(A129,holiday!A129:G2234,3,FALSE)</f>
        <v>May</v>
      </c>
      <c r="D129" s="4">
        <f>VLOOKUP(A129,holiday!A129:E2234,5,FALSE)</f>
        <v>2015</v>
      </c>
      <c r="E129" s="5">
        <v>131138.73000000001</v>
      </c>
    </row>
    <row r="130" spans="1:5" x14ac:dyDescent="0.45">
      <c r="A130" s="9">
        <v>42133</v>
      </c>
      <c r="B130" s="4" t="str">
        <f>VLOOKUP(A130,holiday!A130:F2235,2,FALSE)</f>
        <v>Saturday</v>
      </c>
      <c r="C130" s="4" t="str">
        <f>VLOOKUP(A130,holiday!A130:G2235,3,FALSE)</f>
        <v>May</v>
      </c>
      <c r="D130" s="4">
        <f>VLOOKUP(A130,holiday!A130:E2235,5,FALSE)</f>
        <v>2015</v>
      </c>
      <c r="E130" s="5">
        <v>108377.05</v>
      </c>
    </row>
    <row r="131" spans="1:5" x14ac:dyDescent="0.45">
      <c r="A131" s="9">
        <v>42134</v>
      </c>
      <c r="B131" s="4" t="str">
        <f>VLOOKUP(A131,holiday!A131:F2236,2,FALSE)</f>
        <v>Sunday</v>
      </c>
      <c r="C131" s="4" t="str">
        <f>VLOOKUP(A131,holiday!A131:G2236,3,FALSE)</f>
        <v>May</v>
      </c>
      <c r="D131" s="4">
        <f>VLOOKUP(A131,holiday!A131:E2236,5,FALSE)</f>
        <v>2015</v>
      </c>
      <c r="E131" s="5">
        <v>103811.28</v>
      </c>
    </row>
    <row r="132" spans="1:5" x14ac:dyDescent="0.45">
      <c r="A132" s="9">
        <v>42135</v>
      </c>
      <c r="B132" s="4" t="str">
        <f>VLOOKUP(A132,holiday!A132:F2237,2,FALSE)</f>
        <v>Monday</v>
      </c>
      <c r="C132" s="4" t="str">
        <f>VLOOKUP(A132,holiday!A132:G2237,3,FALSE)</f>
        <v>May</v>
      </c>
      <c r="D132" s="4">
        <f>VLOOKUP(A132,holiday!A132:E2237,5,FALSE)</f>
        <v>2015</v>
      </c>
      <c r="E132" s="5">
        <v>123740.245</v>
      </c>
    </row>
    <row r="133" spans="1:5" x14ac:dyDescent="0.45">
      <c r="A133" s="9">
        <v>42136</v>
      </c>
      <c r="B133" s="4" t="str">
        <f>VLOOKUP(A133,holiday!A133:F2238,2,FALSE)</f>
        <v>Tuesday</v>
      </c>
      <c r="C133" s="4" t="str">
        <f>VLOOKUP(A133,holiday!A133:G2238,3,FALSE)</f>
        <v>May</v>
      </c>
      <c r="D133" s="4">
        <f>VLOOKUP(A133,holiday!A133:E2238,5,FALSE)</f>
        <v>2015</v>
      </c>
      <c r="E133" s="5">
        <v>129312.58</v>
      </c>
    </row>
    <row r="134" spans="1:5" x14ac:dyDescent="0.45">
      <c r="A134" s="9">
        <v>42137</v>
      </c>
      <c r="B134" s="4" t="str">
        <f>VLOOKUP(A134,holiday!A134:F2239,2,FALSE)</f>
        <v>Wednesday</v>
      </c>
      <c r="C134" s="4" t="str">
        <f>VLOOKUP(A134,holiday!A134:G2239,3,FALSE)</f>
        <v>May</v>
      </c>
      <c r="D134" s="4">
        <f>VLOOKUP(A134,holiday!A134:E2239,5,FALSE)</f>
        <v>2015</v>
      </c>
      <c r="E134" s="5">
        <v>136903.26999999999</v>
      </c>
    </row>
    <row r="135" spans="1:5" x14ac:dyDescent="0.45">
      <c r="A135" s="9">
        <v>42138</v>
      </c>
      <c r="B135" s="4" t="str">
        <f>VLOOKUP(A135,holiday!A135:F2240,2,FALSE)</f>
        <v>Thursday</v>
      </c>
      <c r="C135" s="4" t="str">
        <f>VLOOKUP(A135,holiday!A135:G2240,3,FALSE)</f>
        <v>May</v>
      </c>
      <c r="D135" s="4">
        <f>VLOOKUP(A135,holiday!A135:E2240,5,FALSE)</f>
        <v>2015</v>
      </c>
      <c r="E135" s="5">
        <v>135217.65</v>
      </c>
    </row>
    <row r="136" spans="1:5" x14ac:dyDescent="0.45">
      <c r="A136" s="9">
        <v>42139</v>
      </c>
      <c r="B136" s="4" t="str">
        <f>VLOOKUP(A136,holiday!A136:F2241,2,FALSE)</f>
        <v>Friday</v>
      </c>
      <c r="C136" s="4" t="str">
        <f>VLOOKUP(A136,holiday!A136:G2241,3,FALSE)</f>
        <v>May</v>
      </c>
      <c r="D136" s="4">
        <f>VLOOKUP(A136,holiday!A136:E2241,5,FALSE)</f>
        <v>2015</v>
      </c>
      <c r="E136" s="5">
        <v>135172.41</v>
      </c>
    </row>
    <row r="137" spans="1:5" x14ac:dyDescent="0.45">
      <c r="A137" s="9">
        <v>42140</v>
      </c>
      <c r="B137" s="4" t="str">
        <f>VLOOKUP(A137,holiday!A137:F2242,2,FALSE)</f>
        <v>Saturday</v>
      </c>
      <c r="C137" s="4" t="str">
        <f>VLOOKUP(A137,holiday!A137:G2242,3,FALSE)</f>
        <v>May</v>
      </c>
      <c r="D137" s="4">
        <f>VLOOKUP(A137,holiday!A137:E2242,5,FALSE)</f>
        <v>2015</v>
      </c>
      <c r="E137" s="5">
        <v>117136.63</v>
      </c>
    </row>
    <row r="138" spans="1:5" x14ac:dyDescent="0.45">
      <c r="A138" s="9">
        <v>42141</v>
      </c>
      <c r="B138" s="4" t="str">
        <f>VLOOKUP(A138,holiday!A138:F2243,2,FALSE)</f>
        <v>Sunday</v>
      </c>
      <c r="C138" s="4" t="str">
        <f>VLOOKUP(A138,holiday!A138:G2243,3,FALSE)</f>
        <v>May</v>
      </c>
      <c r="D138" s="4">
        <f>VLOOKUP(A138,holiday!A138:E2243,5,FALSE)</f>
        <v>2015</v>
      </c>
      <c r="E138" s="5">
        <v>111897.08500000001</v>
      </c>
    </row>
    <row r="139" spans="1:5" x14ac:dyDescent="0.45">
      <c r="A139" s="9">
        <v>42142</v>
      </c>
      <c r="B139" s="4" t="str">
        <f>VLOOKUP(A139,holiday!A139:F2244,2,FALSE)</f>
        <v>Monday</v>
      </c>
      <c r="C139" s="4" t="str">
        <f>VLOOKUP(A139,holiday!A139:G2244,3,FALSE)</f>
        <v>May</v>
      </c>
      <c r="D139" s="4">
        <f>VLOOKUP(A139,holiday!A139:E2244,5,FALSE)</f>
        <v>2015</v>
      </c>
      <c r="E139" s="5">
        <v>127524.8</v>
      </c>
    </row>
    <row r="140" spans="1:5" x14ac:dyDescent="0.45">
      <c r="A140" s="9">
        <v>42143</v>
      </c>
      <c r="B140" s="4" t="str">
        <f>VLOOKUP(A140,holiday!A140:F2245,2,FALSE)</f>
        <v>Tuesday</v>
      </c>
      <c r="C140" s="4" t="str">
        <f>VLOOKUP(A140,holiday!A140:G2245,3,FALSE)</f>
        <v>May</v>
      </c>
      <c r="D140" s="4">
        <f>VLOOKUP(A140,holiday!A140:E2245,5,FALSE)</f>
        <v>2015</v>
      </c>
      <c r="E140" s="5">
        <v>133235.48000000001</v>
      </c>
    </row>
    <row r="141" spans="1:5" x14ac:dyDescent="0.45">
      <c r="A141" s="9">
        <v>42144</v>
      </c>
      <c r="B141" s="4" t="str">
        <f>VLOOKUP(A141,holiday!A141:F2246,2,FALSE)</f>
        <v>Wednesday</v>
      </c>
      <c r="C141" s="4" t="str">
        <f>VLOOKUP(A141,holiday!A141:G2246,3,FALSE)</f>
        <v>May</v>
      </c>
      <c r="D141" s="4">
        <f>VLOOKUP(A141,holiday!A141:E2246,5,FALSE)</f>
        <v>2015</v>
      </c>
      <c r="E141" s="5">
        <v>127522.71</v>
      </c>
    </row>
    <row r="142" spans="1:5" x14ac:dyDescent="0.45">
      <c r="A142" s="9">
        <v>42145</v>
      </c>
      <c r="B142" s="4" t="str">
        <f>VLOOKUP(A142,holiday!A142:F2247,2,FALSE)</f>
        <v>Thursday</v>
      </c>
      <c r="C142" s="4" t="str">
        <f>VLOOKUP(A142,holiday!A142:G2247,3,FALSE)</f>
        <v>May</v>
      </c>
      <c r="D142" s="4">
        <f>VLOOKUP(A142,holiday!A142:E2247,5,FALSE)</f>
        <v>2015</v>
      </c>
      <c r="E142" s="5">
        <v>135361.19500000001</v>
      </c>
    </row>
    <row r="143" spans="1:5" x14ac:dyDescent="0.45">
      <c r="A143" s="9">
        <v>42146</v>
      </c>
      <c r="B143" s="4" t="str">
        <f>VLOOKUP(A143,holiday!A143:F2248,2,FALSE)</f>
        <v>Friday</v>
      </c>
      <c r="C143" s="4" t="str">
        <f>VLOOKUP(A143,holiday!A143:G2248,3,FALSE)</f>
        <v>May</v>
      </c>
      <c r="D143" s="4">
        <f>VLOOKUP(A143,holiday!A143:E2248,5,FALSE)</f>
        <v>2015</v>
      </c>
      <c r="E143" s="5">
        <v>133422.46</v>
      </c>
    </row>
    <row r="144" spans="1:5" x14ac:dyDescent="0.45">
      <c r="A144" s="9">
        <v>42147</v>
      </c>
      <c r="B144" s="4" t="str">
        <f>VLOOKUP(A144,holiday!A144:F2249,2,FALSE)</f>
        <v>Saturday</v>
      </c>
      <c r="C144" s="4" t="str">
        <f>VLOOKUP(A144,holiday!A144:G2249,3,FALSE)</f>
        <v>May</v>
      </c>
      <c r="D144" s="4">
        <f>VLOOKUP(A144,holiday!A144:E2249,5,FALSE)</f>
        <v>2015</v>
      </c>
      <c r="E144" s="5">
        <v>119331.85</v>
      </c>
    </row>
    <row r="145" spans="1:5" x14ac:dyDescent="0.45">
      <c r="A145" s="9">
        <v>42148</v>
      </c>
      <c r="B145" s="4" t="str">
        <f>VLOOKUP(A145,holiday!A145:F2250,2,FALSE)</f>
        <v>Sunday</v>
      </c>
      <c r="C145" s="4" t="str">
        <f>VLOOKUP(A145,holiday!A145:G2250,3,FALSE)</f>
        <v>May</v>
      </c>
      <c r="D145" s="4">
        <f>VLOOKUP(A145,holiday!A145:E2250,5,FALSE)</f>
        <v>2015</v>
      </c>
      <c r="E145" s="5">
        <v>118783.08500000001</v>
      </c>
    </row>
    <row r="146" spans="1:5" x14ac:dyDescent="0.45">
      <c r="A146" s="9">
        <v>42149</v>
      </c>
      <c r="B146" s="4" t="str">
        <f>VLOOKUP(A146,holiday!A146:F2251,2,FALSE)</f>
        <v>Monday</v>
      </c>
      <c r="C146" s="4" t="str">
        <f>VLOOKUP(A146,holiday!A146:G2251,3,FALSE)</f>
        <v>May</v>
      </c>
      <c r="D146" s="4">
        <f>VLOOKUP(A146,holiday!A146:E2251,5,FALSE)</f>
        <v>2015</v>
      </c>
      <c r="E146" s="5">
        <v>136690.92000000001</v>
      </c>
    </row>
    <row r="147" spans="1:5" x14ac:dyDescent="0.45">
      <c r="A147" s="9">
        <v>42150</v>
      </c>
      <c r="B147" s="4" t="str">
        <f>VLOOKUP(A147,holiday!A147:F2252,2,FALSE)</f>
        <v>Tuesday</v>
      </c>
      <c r="C147" s="4" t="str">
        <f>VLOOKUP(A147,holiday!A147:G2252,3,FALSE)</f>
        <v>May</v>
      </c>
      <c r="D147" s="4">
        <f>VLOOKUP(A147,holiday!A147:E2252,5,FALSE)</f>
        <v>2015</v>
      </c>
      <c r="E147" s="5">
        <v>140886.995</v>
      </c>
    </row>
    <row r="148" spans="1:5" x14ac:dyDescent="0.45">
      <c r="A148" s="9">
        <v>42151</v>
      </c>
      <c r="B148" s="4" t="str">
        <f>VLOOKUP(A148,holiday!A148:F2253,2,FALSE)</f>
        <v>Wednesday</v>
      </c>
      <c r="C148" s="4" t="str">
        <f>VLOOKUP(A148,holiday!A148:G2253,3,FALSE)</f>
        <v>May</v>
      </c>
      <c r="D148" s="4">
        <f>VLOOKUP(A148,holiday!A148:E2253,5,FALSE)</f>
        <v>2015</v>
      </c>
      <c r="E148" s="5">
        <v>133103.37</v>
      </c>
    </row>
    <row r="149" spans="1:5" x14ac:dyDescent="0.45">
      <c r="A149" s="9">
        <v>42152</v>
      </c>
      <c r="B149" s="4" t="str">
        <f>VLOOKUP(A149,holiday!A149:F2254,2,FALSE)</f>
        <v>Thursday</v>
      </c>
      <c r="C149" s="4" t="str">
        <f>VLOOKUP(A149,holiday!A149:G2254,3,FALSE)</f>
        <v>May</v>
      </c>
      <c r="D149" s="4">
        <f>VLOOKUP(A149,holiday!A149:E2254,5,FALSE)</f>
        <v>2015</v>
      </c>
      <c r="E149" s="5">
        <v>127900.235</v>
      </c>
    </row>
    <row r="150" spans="1:5" x14ac:dyDescent="0.45">
      <c r="A150" s="9">
        <v>42153</v>
      </c>
      <c r="B150" s="4" t="str">
        <f>VLOOKUP(A150,holiday!A150:F2255,2,FALSE)</f>
        <v>Friday</v>
      </c>
      <c r="C150" s="4" t="str">
        <f>VLOOKUP(A150,holiday!A150:G2255,3,FALSE)</f>
        <v>May</v>
      </c>
      <c r="D150" s="4">
        <f>VLOOKUP(A150,holiday!A150:E2255,5,FALSE)</f>
        <v>2015</v>
      </c>
      <c r="E150" s="5">
        <v>132338.94</v>
      </c>
    </row>
    <row r="151" spans="1:5" x14ac:dyDescent="0.45">
      <c r="A151" s="9">
        <v>42154</v>
      </c>
      <c r="B151" s="4" t="str">
        <f>VLOOKUP(A151,holiday!A151:F2256,2,FALSE)</f>
        <v>Saturday</v>
      </c>
      <c r="C151" s="4" t="str">
        <f>VLOOKUP(A151,holiday!A151:G2256,3,FALSE)</f>
        <v>May</v>
      </c>
      <c r="D151" s="4">
        <f>VLOOKUP(A151,holiday!A151:E2256,5,FALSE)</f>
        <v>2015</v>
      </c>
      <c r="E151" s="5">
        <v>114669.79</v>
      </c>
    </row>
    <row r="152" spans="1:5" x14ac:dyDescent="0.45">
      <c r="A152" s="9">
        <v>42155</v>
      </c>
      <c r="B152" s="4" t="str">
        <f>VLOOKUP(A152,holiday!A152:F2257,2,FALSE)</f>
        <v>Sunday</v>
      </c>
      <c r="C152" s="4" t="str">
        <f>VLOOKUP(A152,holiday!A152:G2257,3,FALSE)</f>
        <v>May</v>
      </c>
      <c r="D152" s="4">
        <f>VLOOKUP(A152,holiday!A152:E2257,5,FALSE)</f>
        <v>2015</v>
      </c>
      <c r="E152" s="5">
        <v>113261.26</v>
      </c>
    </row>
    <row r="153" spans="1:5" x14ac:dyDescent="0.45">
      <c r="A153" s="9">
        <v>42156</v>
      </c>
      <c r="B153" s="4" t="str">
        <f>VLOOKUP(A153,holiday!A153:F2258,2,FALSE)</f>
        <v>Monday</v>
      </c>
      <c r="C153" s="4" t="str">
        <f>VLOOKUP(A153,holiday!A153:G2258,3,FALSE)</f>
        <v>June</v>
      </c>
      <c r="D153" s="4">
        <f>VLOOKUP(A153,holiday!A153:E2258,5,FALSE)</f>
        <v>2015</v>
      </c>
      <c r="E153" s="5">
        <v>140919.995</v>
      </c>
    </row>
    <row r="154" spans="1:5" x14ac:dyDescent="0.45">
      <c r="A154" s="9">
        <v>42157</v>
      </c>
      <c r="B154" s="4" t="str">
        <f>VLOOKUP(A154,holiday!A154:F2259,2,FALSE)</f>
        <v>Tuesday</v>
      </c>
      <c r="C154" s="4" t="str">
        <f>VLOOKUP(A154,holiday!A154:G2259,3,FALSE)</f>
        <v>June</v>
      </c>
      <c r="D154" s="4">
        <f>VLOOKUP(A154,holiday!A154:E2259,5,FALSE)</f>
        <v>2015</v>
      </c>
      <c r="E154" s="5">
        <v>148534.505</v>
      </c>
    </row>
    <row r="155" spans="1:5" x14ac:dyDescent="0.45">
      <c r="A155" s="9">
        <v>42158</v>
      </c>
      <c r="B155" s="4" t="str">
        <f>VLOOKUP(A155,holiday!A155:F2260,2,FALSE)</f>
        <v>Wednesday</v>
      </c>
      <c r="C155" s="4" t="str">
        <f>VLOOKUP(A155,holiday!A155:G2260,3,FALSE)</f>
        <v>June</v>
      </c>
      <c r="D155" s="4">
        <f>VLOOKUP(A155,holiday!A155:E2260,5,FALSE)</f>
        <v>2015</v>
      </c>
      <c r="E155" s="5">
        <v>146902.95000000001</v>
      </c>
    </row>
    <row r="156" spans="1:5" x14ac:dyDescent="0.45">
      <c r="A156" s="9">
        <v>42159</v>
      </c>
      <c r="B156" s="4" t="str">
        <f>VLOOKUP(A156,holiday!A156:F2261,2,FALSE)</f>
        <v>Thursday</v>
      </c>
      <c r="C156" s="4" t="str">
        <f>VLOOKUP(A156,holiday!A156:G2261,3,FALSE)</f>
        <v>June</v>
      </c>
      <c r="D156" s="4">
        <f>VLOOKUP(A156,holiday!A156:E2261,5,FALSE)</f>
        <v>2015</v>
      </c>
      <c r="E156" s="5">
        <v>147155.26500000001</v>
      </c>
    </row>
    <row r="157" spans="1:5" x14ac:dyDescent="0.45">
      <c r="A157" s="9">
        <v>42160</v>
      </c>
      <c r="B157" s="4" t="str">
        <f>VLOOKUP(A157,holiday!A157:F2262,2,FALSE)</f>
        <v>Friday</v>
      </c>
      <c r="C157" s="4" t="str">
        <f>VLOOKUP(A157,holiday!A157:G2262,3,FALSE)</f>
        <v>June</v>
      </c>
      <c r="D157" s="4">
        <f>VLOOKUP(A157,holiday!A157:E2262,5,FALSE)</f>
        <v>2015</v>
      </c>
      <c r="E157" s="5">
        <v>142625.035</v>
      </c>
    </row>
    <row r="158" spans="1:5" x14ac:dyDescent="0.45">
      <c r="A158" s="9">
        <v>42161</v>
      </c>
      <c r="B158" s="4" t="str">
        <f>VLOOKUP(A158,holiday!A158:F2263,2,FALSE)</f>
        <v>Saturday</v>
      </c>
      <c r="C158" s="4" t="str">
        <f>VLOOKUP(A158,holiday!A158:G2263,3,FALSE)</f>
        <v>June</v>
      </c>
      <c r="D158" s="4">
        <f>VLOOKUP(A158,holiday!A158:E2263,5,FALSE)</f>
        <v>2015</v>
      </c>
      <c r="E158" s="5">
        <v>120128.295</v>
      </c>
    </row>
    <row r="159" spans="1:5" x14ac:dyDescent="0.45">
      <c r="A159" s="9">
        <v>42162</v>
      </c>
      <c r="B159" s="4" t="str">
        <f>VLOOKUP(A159,holiday!A159:F2264,2,FALSE)</f>
        <v>Sunday</v>
      </c>
      <c r="C159" s="4" t="str">
        <f>VLOOKUP(A159,holiday!A159:G2264,3,FALSE)</f>
        <v>June</v>
      </c>
      <c r="D159" s="4">
        <f>VLOOKUP(A159,holiday!A159:E2264,5,FALSE)</f>
        <v>2015</v>
      </c>
      <c r="E159" s="5">
        <v>109609.685</v>
      </c>
    </row>
    <row r="160" spans="1:5" x14ac:dyDescent="0.45">
      <c r="A160" s="9">
        <v>42163</v>
      </c>
      <c r="B160" s="4" t="str">
        <f>VLOOKUP(A160,holiday!A160:F2265,2,FALSE)</f>
        <v>Monday</v>
      </c>
      <c r="C160" s="4" t="str">
        <f>VLOOKUP(A160,holiday!A160:G2265,3,FALSE)</f>
        <v>June</v>
      </c>
      <c r="D160" s="4">
        <f>VLOOKUP(A160,holiday!A160:E2265,5,FALSE)</f>
        <v>2015</v>
      </c>
      <c r="E160" s="5">
        <v>110715.815</v>
      </c>
    </row>
    <row r="161" spans="1:5" x14ac:dyDescent="0.45">
      <c r="A161" s="9">
        <v>42164</v>
      </c>
      <c r="B161" s="4" t="str">
        <f>VLOOKUP(A161,holiday!A161:F2266,2,FALSE)</f>
        <v>Tuesday</v>
      </c>
      <c r="C161" s="4" t="str">
        <f>VLOOKUP(A161,holiday!A161:G2266,3,FALSE)</f>
        <v>June</v>
      </c>
      <c r="D161" s="4">
        <f>VLOOKUP(A161,holiday!A161:E2266,5,FALSE)</f>
        <v>2015</v>
      </c>
      <c r="E161" s="5">
        <v>132854.13500000001</v>
      </c>
    </row>
    <row r="162" spans="1:5" x14ac:dyDescent="0.45">
      <c r="A162" s="9">
        <v>42165</v>
      </c>
      <c r="B162" s="4" t="str">
        <f>VLOOKUP(A162,holiday!A162:F2267,2,FALSE)</f>
        <v>Wednesday</v>
      </c>
      <c r="C162" s="4" t="str">
        <f>VLOOKUP(A162,holiday!A162:G2267,3,FALSE)</f>
        <v>June</v>
      </c>
      <c r="D162" s="4">
        <f>VLOOKUP(A162,holiday!A162:E2267,5,FALSE)</f>
        <v>2015</v>
      </c>
      <c r="E162" s="5">
        <v>144125.52499999999</v>
      </c>
    </row>
    <row r="163" spans="1:5" x14ac:dyDescent="0.45">
      <c r="A163" s="9">
        <v>42166</v>
      </c>
      <c r="B163" s="4" t="str">
        <f>VLOOKUP(A163,holiday!A163:F2268,2,FALSE)</f>
        <v>Thursday</v>
      </c>
      <c r="C163" s="4" t="str">
        <f>VLOOKUP(A163,holiday!A163:G2268,3,FALSE)</f>
        <v>June</v>
      </c>
      <c r="D163" s="4">
        <f>VLOOKUP(A163,holiday!A163:E2268,5,FALSE)</f>
        <v>2015</v>
      </c>
      <c r="E163" s="5">
        <v>143465.44500000001</v>
      </c>
    </row>
    <row r="164" spans="1:5" x14ac:dyDescent="0.45">
      <c r="A164" s="9">
        <v>42167</v>
      </c>
      <c r="B164" s="4" t="str">
        <f>VLOOKUP(A164,holiday!A164:F2269,2,FALSE)</f>
        <v>Friday</v>
      </c>
      <c r="C164" s="4" t="str">
        <f>VLOOKUP(A164,holiday!A164:G2269,3,FALSE)</f>
        <v>June</v>
      </c>
      <c r="D164" s="4">
        <f>VLOOKUP(A164,holiday!A164:E2269,5,FALSE)</f>
        <v>2015</v>
      </c>
      <c r="E164" s="5">
        <v>145005.62</v>
      </c>
    </row>
    <row r="165" spans="1:5" x14ac:dyDescent="0.45">
      <c r="A165" s="9">
        <v>42168</v>
      </c>
      <c r="B165" s="4" t="str">
        <f>VLOOKUP(A165,holiday!A165:F2270,2,FALSE)</f>
        <v>Saturday</v>
      </c>
      <c r="C165" s="4" t="str">
        <f>VLOOKUP(A165,holiday!A165:G2270,3,FALSE)</f>
        <v>June</v>
      </c>
      <c r="D165" s="4">
        <f>VLOOKUP(A165,holiday!A165:E2270,5,FALSE)</f>
        <v>2015</v>
      </c>
      <c r="E165" s="5">
        <v>123754.55</v>
      </c>
    </row>
    <row r="166" spans="1:5" x14ac:dyDescent="0.45">
      <c r="A166" s="9">
        <v>42169</v>
      </c>
      <c r="B166" s="4" t="str">
        <f>VLOOKUP(A166,holiday!A166:F2271,2,FALSE)</f>
        <v>Sunday</v>
      </c>
      <c r="C166" s="4" t="str">
        <f>VLOOKUP(A166,holiday!A166:G2271,3,FALSE)</f>
        <v>June</v>
      </c>
      <c r="D166" s="4">
        <f>VLOOKUP(A166,holiday!A166:E2271,5,FALSE)</f>
        <v>2015</v>
      </c>
      <c r="E166" s="5">
        <v>119125.62</v>
      </c>
    </row>
    <row r="167" spans="1:5" x14ac:dyDescent="0.45">
      <c r="A167" s="9">
        <v>42170</v>
      </c>
      <c r="B167" s="4" t="str">
        <f>VLOOKUP(A167,holiday!A167:F2272,2,FALSE)</f>
        <v>Monday</v>
      </c>
      <c r="C167" s="4" t="str">
        <f>VLOOKUP(A167,holiday!A167:G2272,3,FALSE)</f>
        <v>June</v>
      </c>
      <c r="D167" s="4">
        <f>VLOOKUP(A167,holiday!A167:E2272,5,FALSE)</f>
        <v>2015</v>
      </c>
      <c r="E167" s="5">
        <v>136054.14499999999</v>
      </c>
    </row>
    <row r="168" spans="1:5" x14ac:dyDescent="0.45">
      <c r="A168" s="9">
        <v>42171</v>
      </c>
      <c r="B168" s="4" t="str">
        <f>VLOOKUP(A168,holiday!A168:F2273,2,FALSE)</f>
        <v>Tuesday</v>
      </c>
      <c r="C168" s="4" t="str">
        <f>VLOOKUP(A168,holiday!A168:G2273,3,FALSE)</f>
        <v>June</v>
      </c>
      <c r="D168" s="4">
        <f>VLOOKUP(A168,holiday!A168:E2273,5,FALSE)</f>
        <v>2015</v>
      </c>
      <c r="E168" s="5">
        <v>139073.785</v>
      </c>
    </row>
    <row r="169" spans="1:5" x14ac:dyDescent="0.45">
      <c r="A169" s="9">
        <v>42172</v>
      </c>
      <c r="B169" s="4" t="str">
        <f>VLOOKUP(A169,holiday!A169:F2274,2,FALSE)</f>
        <v>Wednesday</v>
      </c>
      <c r="C169" s="4" t="str">
        <f>VLOOKUP(A169,holiday!A169:G2274,3,FALSE)</f>
        <v>June</v>
      </c>
      <c r="D169" s="4">
        <f>VLOOKUP(A169,holiday!A169:E2274,5,FALSE)</f>
        <v>2015</v>
      </c>
      <c r="E169" s="5">
        <v>134290.46</v>
      </c>
    </row>
    <row r="170" spans="1:5" x14ac:dyDescent="0.45">
      <c r="A170" s="9">
        <v>42173</v>
      </c>
      <c r="B170" s="4" t="str">
        <f>VLOOKUP(A170,holiday!A170:F2275,2,FALSE)</f>
        <v>Thursday</v>
      </c>
      <c r="C170" s="4" t="str">
        <f>VLOOKUP(A170,holiday!A170:G2275,3,FALSE)</f>
        <v>June</v>
      </c>
      <c r="D170" s="4">
        <f>VLOOKUP(A170,holiday!A170:E2275,5,FALSE)</f>
        <v>2015</v>
      </c>
      <c r="E170" s="5">
        <v>137073.77499999999</v>
      </c>
    </row>
    <row r="171" spans="1:5" x14ac:dyDescent="0.45">
      <c r="A171" s="9">
        <v>42174</v>
      </c>
      <c r="B171" s="4" t="str">
        <f>VLOOKUP(A171,holiday!A171:F2276,2,FALSE)</f>
        <v>Friday</v>
      </c>
      <c r="C171" s="4" t="str">
        <f>VLOOKUP(A171,holiday!A171:G2276,3,FALSE)</f>
        <v>June</v>
      </c>
      <c r="D171" s="4">
        <f>VLOOKUP(A171,holiday!A171:E2276,5,FALSE)</f>
        <v>2015</v>
      </c>
      <c r="E171" s="5">
        <v>139781.245</v>
      </c>
    </row>
    <row r="172" spans="1:5" x14ac:dyDescent="0.45">
      <c r="A172" s="9">
        <v>42175</v>
      </c>
      <c r="B172" s="4" t="str">
        <f>VLOOKUP(A172,holiday!A172:F2277,2,FALSE)</f>
        <v>Saturday</v>
      </c>
      <c r="C172" s="4" t="str">
        <f>VLOOKUP(A172,holiday!A172:G2277,3,FALSE)</f>
        <v>June</v>
      </c>
      <c r="D172" s="4">
        <f>VLOOKUP(A172,holiday!A172:E2277,5,FALSE)</f>
        <v>2015</v>
      </c>
      <c r="E172" s="5">
        <v>129576.36</v>
      </c>
    </row>
    <row r="173" spans="1:5" x14ac:dyDescent="0.45">
      <c r="A173" s="9">
        <v>42176</v>
      </c>
      <c r="B173" s="4" t="str">
        <f>VLOOKUP(A173,holiday!A173:F2278,2,FALSE)</f>
        <v>Sunday</v>
      </c>
      <c r="C173" s="4" t="str">
        <f>VLOOKUP(A173,holiday!A173:G2278,3,FALSE)</f>
        <v>June</v>
      </c>
      <c r="D173" s="4">
        <f>VLOOKUP(A173,holiday!A173:E2278,5,FALSE)</f>
        <v>2015</v>
      </c>
      <c r="E173" s="5">
        <v>124910.57</v>
      </c>
    </row>
    <row r="174" spans="1:5" x14ac:dyDescent="0.45">
      <c r="A174" s="9">
        <v>42177</v>
      </c>
      <c r="B174" s="4" t="str">
        <f>VLOOKUP(A174,holiday!A174:F2279,2,FALSE)</f>
        <v>Monday</v>
      </c>
      <c r="C174" s="4" t="str">
        <f>VLOOKUP(A174,holiday!A174:G2279,3,FALSE)</f>
        <v>June</v>
      </c>
      <c r="D174" s="4">
        <f>VLOOKUP(A174,holiday!A174:E2279,5,FALSE)</f>
        <v>2015</v>
      </c>
      <c r="E174" s="5">
        <v>140431.35999999999</v>
      </c>
    </row>
    <row r="175" spans="1:5" x14ac:dyDescent="0.45">
      <c r="A175" s="9">
        <v>42178</v>
      </c>
      <c r="B175" s="4" t="str">
        <f>VLOOKUP(A175,holiday!A175:F2280,2,FALSE)</f>
        <v>Tuesday</v>
      </c>
      <c r="C175" s="4" t="str">
        <f>VLOOKUP(A175,holiday!A175:G2280,3,FALSE)</f>
        <v>June</v>
      </c>
      <c r="D175" s="4">
        <f>VLOOKUP(A175,holiday!A175:E2280,5,FALSE)</f>
        <v>2015</v>
      </c>
      <c r="E175" s="5">
        <v>133171.4</v>
      </c>
    </row>
    <row r="176" spans="1:5" x14ac:dyDescent="0.45">
      <c r="A176" s="9">
        <v>42179</v>
      </c>
      <c r="B176" s="4" t="str">
        <f>VLOOKUP(A176,holiday!A176:F2281,2,FALSE)</f>
        <v>Wednesday</v>
      </c>
      <c r="C176" s="4" t="str">
        <f>VLOOKUP(A176,holiday!A176:G2281,3,FALSE)</f>
        <v>June</v>
      </c>
      <c r="D176" s="4">
        <f>VLOOKUP(A176,holiday!A176:E2281,5,FALSE)</f>
        <v>2015</v>
      </c>
      <c r="E176" s="5">
        <v>135407.57</v>
      </c>
    </row>
    <row r="177" spans="1:5" x14ac:dyDescent="0.45">
      <c r="A177" s="9">
        <v>42180</v>
      </c>
      <c r="B177" s="4" t="str">
        <f>VLOOKUP(A177,holiday!A177:F2282,2,FALSE)</f>
        <v>Thursday</v>
      </c>
      <c r="C177" s="4" t="str">
        <f>VLOOKUP(A177,holiday!A177:G2282,3,FALSE)</f>
        <v>June</v>
      </c>
      <c r="D177" s="4">
        <f>VLOOKUP(A177,holiday!A177:E2282,5,FALSE)</f>
        <v>2015</v>
      </c>
      <c r="E177" s="5">
        <v>137379.23000000001</v>
      </c>
    </row>
    <row r="178" spans="1:5" x14ac:dyDescent="0.45">
      <c r="A178" s="9">
        <v>42181</v>
      </c>
      <c r="B178" s="4" t="str">
        <f>VLOOKUP(A178,holiday!A178:F2283,2,FALSE)</f>
        <v>Friday</v>
      </c>
      <c r="C178" s="4" t="str">
        <f>VLOOKUP(A178,holiday!A178:G2283,3,FALSE)</f>
        <v>June</v>
      </c>
      <c r="D178" s="4">
        <f>VLOOKUP(A178,holiday!A178:E2283,5,FALSE)</f>
        <v>2015</v>
      </c>
      <c r="E178" s="5">
        <v>135562.07500000001</v>
      </c>
    </row>
    <row r="179" spans="1:5" x14ac:dyDescent="0.45">
      <c r="A179" s="9">
        <v>42182</v>
      </c>
      <c r="B179" s="4" t="str">
        <f>VLOOKUP(A179,holiday!A179:F2284,2,FALSE)</f>
        <v>Saturday</v>
      </c>
      <c r="C179" s="4" t="str">
        <f>VLOOKUP(A179,holiday!A179:G2284,3,FALSE)</f>
        <v>June</v>
      </c>
      <c r="D179" s="4">
        <f>VLOOKUP(A179,holiday!A179:E2284,5,FALSE)</f>
        <v>2015</v>
      </c>
      <c r="E179" s="5">
        <v>124587.43</v>
      </c>
    </row>
    <row r="180" spans="1:5" x14ac:dyDescent="0.45">
      <c r="A180" s="9">
        <v>42183</v>
      </c>
      <c r="B180" s="4" t="str">
        <f>VLOOKUP(A180,holiday!A180:F2285,2,FALSE)</f>
        <v>Sunday</v>
      </c>
      <c r="C180" s="4" t="str">
        <f>VLOOKUP(A180,holiday!A180:G2285,3,FALSE)</f>
        <v>June</v>
      </c>
      <c r="D180" s="4">
        <f>VLOOKUP(A180,holiday!A180:E2285,5,FALSE)</f>
        <v>2015</v>
      </c>
      <c r="E180" s="5">
        <v>119277.48</v>
      </c>
    </row>
    <row r="181" spans="1:5" x14ac:dyDescent="0.45">
      <c r="A181" s="9">
        <v>42184</v>
      </c>
      <c r="B181" s="4" t="str">
        <f>VLOOKUP(A181,holiday!A181:F2286,2,FALSE)</f>
        <v>Monday</v>
      </c>
      <c r="C181" s="4" t="str">
        <f>VLOOKUP(A181,holiday!A181:G2286,3,FALSE)</f>
        <v>June</v>
      </c>
      <c r="D181" s="4">
        <f>VLOOKUP(A181,holiday!A181:E2286,5,FALSE)</f>
        <v>2015</v>
      </c>
      <c r="E181" s="5">
        <v>139468.155</v>
      </c>
    </row>
    <row r="182" spans="1:5" x14ac:dyDescent="0.45">
      <c r="A182" s="9">
        <v>42185</v>
      </c>
      <c r="B182" s="4" t="str">
        <f>VLOOKUP(A182,holiday!A182:F2287,2,FALSE)</f>
        <v>Tuesday</v>
      </c>
      <c r="C182" s="4" t="str">
        <f>VLOOKUP(A182,holiday!A182:G2287,3,FALSE)</f>
        <v>June</v>
      </c>
      <c r="D182" s="4">
        <f>VLOOKUP(A182,holiday!A182:E2287,5,FALSE)</f>
        <v>2015</v>
      </c>
      <c r="E182" s="5">
        <v>143170.05499999999</v>
      </c>
    </row>
    <row r="183" spans="1:5" x14ac:dyDescent="0.45">
      <c r="A183" s="9">
        <v>42186</v>
      </c>
      <c r="B183" s="4" t="str">
        <f>VLOOKUP(A183,holiday!A183:F2288,2,FALSE)</f>
        <v>Wednesday</v>
      </c>
      <c r="C183" s="4" t="str">
        <f>VLOOKUP(A183,holiday!A183:G2288,3,FALSE)</f>
        <v>July</v>
      </c>
      <c r="D183" s="4">
        <f>VLOOKUP(A183,holiday!A183:E2288,5,FALSE)</f>
        <v>2015</v>
      </c>
      <c r="E183" s="5">
        <v>138931</v>
      </c>
    </row>
    <row r="184" spans="1:5" x14ac:dyDescent="0.45">
      <c r="A184" s="9">
        <v>42187</v>
      </c>
      <c r="B184" s="4" t="str">
        <f>VLOOKUP(A184,holiday!A184:F2289,2,FALSE)</f>
        <v>Thursday</v>
      </c>
      <c r="C184" s="4" t="str">
        <f>VLOOKUP(A184,holiday!A184:G2289,3,FALSE)</f>
        <v>July</v>
      </c>
      <c r="D184" s="4">
        <f>VLOOKUP(A184,holiday!A184:E2289,5,FALSE)</f>
        <v>2015</v>
      </c>
      <c r="E184" s="5">
        <v>138972.42499999999</v>
      </c>
    </row>
    <row r="185" spans="1:5" x14ac:dyDescent="0.45">
      <c r="A185" s="9">
        <v>42188</v>
      </c>
      <c r="B185" s="4" t="str">
        <f>VLOOKUP(A185,holiday!A185:F2290,2,FALSE)</f>
        <v>Friday</v>
      </c>
      <c r="C185" s="4" t="str">
        <f>VLOOKUP(A185,holiday!A185:G2290,3,FALSE)</f>
        <v>July</v>
      </c>
      <c r="D185" s="4">
        <f>VLOOKUP(A185,holiday!A185:E2290,5,FALSE)</f>
        <v>2015</v>
      </c>
      <c r="E185" s="5">
        <v>145713.81</v>
      </c>
    </row>
    <row r="186" spans="1:5" x14ac:dyDescent="0.45">
      <c r="A186" s="9">
        <v>42189</v>
      </c>
      <c r="B186" s="4" t="str">
        <f>VLOOKUP(A186,holiday!A186:F2291,2,FALSE)</f>
        <v>Saturday</v>
      </c>
      <c r="C186" s="4" t="str">
        <f>VLOOKUP(A186,holiday!A186:G2291,3,FALSE)</f>
        <v>July</v>
      </c>
      <c r="D186" s="4">
        <f>VLOOKUP(A186,holiday!A186:E2291,5,FALSE)</f>
        <v>2015</v>
      </c>
      <c r="E186" s="5">
        <v>130073.27</v>
      </c>
    </row>
    <row r="187" spans="1:5" x14ac:dyDescent="0.45">
      <c r="A187" s="9">
        <v>42190</v>
      </c>
      <c r="B187" s="4" t="str">
        <f>VLOOKUP(A187,holiday!A187:F2292,2,FALSE)</f>
        <v>Sunday</v>
      </c>
      <c r="C187" s="4" t="str">
        <f>VLOOKUP(A187,holiday!A187:G2292,3,FALSE)</f>
        <v>July</v>
      </c>
      <c r="D187" s="4">
        <f>VLOOKUP(A187,holiday!A187:E2292,5,FALSE)</f>
        <v>2015</v>
      </c>
      <c r="E187" s="5">
        <v>117312.925</v>
      </c>
    </row>
    <row r="188" spans="1:5" x14ac:dyDescent="0.45">
      <c r="A188" s="9">
        <v>42191</v>
      </c>
      <c r="B188" s="4" t="str">
        <f>VLOOKUP(A188,holiday!A188:F2293,2,FALSE)</f>
        <v>Monday</v>
      </c>
      <c r="C188" s="4" t="str">
        <f>VLOOKUP(A188,holiday!A188:G2293,3,FALSE)</f>
        <v>July</v>
      </c>
      <c r="D188" s="4">
        <f>VLOOKUP(A188,holiday!A188:E2293,5,FALSE)</f>
        <v>2015</v>
      </c>
      <c r="E188" s="5">
        <v>143176.33499999999</v>
      </c>
    </row>
    <row r="189" spans="1:5" x14ac:dyDescent="0.45">
      <c r="A189" s="9">
        <v>42192</v>
      </c>
      <c r="B189" s="4" t="str">
        <f>VLOOKUP(A189,holiday!A189:F2294,2,FALSE)</f>
        <v>Tuesday</v>
      </c>
      <c r="C189" s="4" t="str">
        <f>VLOOKUP(A189,holiday!A189:G2294,3,FALSE)</f>
        <v>July</v>
      </c>
      <c r="D189" s="4">
        <f>VLOOKUP(A189,holiday!A189:E2294,5,FALSE)</f>
        <v>2015</v>
      </c>
      <c r="E189" s="5">
        <v>143984.39000000001</v>
      </c>
    </row>
    <row r="190" spans="1:5" x14ac:dyDescent="0.45">
      <c r="A190" s="9">
        <v>42193</v>
      </c>
      <c r="B190" s="4" t="str">
        <f>VLOOKUP(A190,holiday!A190:F2295,2,FALSE)</f>
        <v>Wednesday</v>
      </c>
      <c r="C190" s="4" t="str">
        <f>VLOOKUP(A190,holiday!A190:G2295,3,FALSE)</f>
        <v>July</v>
      </c>
      <c r="D190" s="4">
        <f>VLOOKUP(A190,holiday!A190:E2295,5,FALSE)</f>
        <v>2015</v>
      </c>
      <c r="E190" s="5">
        <v>141696.29500000001</v>
      </c>
    </row>
    <row r="191" spans="1:5" x14ac:dyDescent="0.45">
      <c r="A191" s="9">
        <v>42194</v>
      </c>
      <c r="B191" s="4" t="str">
        <f>VLOOKUP(A191,holiday!A191:F2296,2,FALSE)</f>
        <v>Thursday</v>
      </c>
      <c r="C191" s="4" t="str">
        <f>VLOOKUP(A191,holiday!A191:G2296,3,FALSE)</f>
        <v>July</v>
      </c>
      <c r="D191" s="4">
        <f>VLOOKUP(A191,holiday!A191:E2296,5,FALSE)</f>
        <v>2015</v>
      </c>
      <c r="E191" s="5">
        <v>141994.375</v>
      </c>
    </row>
    <row r="192" spans="1:5" x14ac:dyDescent="0.45">
      <c r="A192" s="9">
        <v>42195</v>
      </c>
      <c r="B192" s="4" t="str">
        <f>VLOOKUP(A192,holiday!A192:F2297,2,FALSE)</f>
        <v>Friday</v>
      </c>
      <c r="C192" s="4" t="str">
        <f>VLOOKUP(A192,holiday!A192:G2297,3,FALSE)</f>
        <v>July</v>
      </c>
      <c r="D192" s="4">
        <f>VLOOKUP(A192,holiday!A192:E2297,5,FALSE)</f>
        <v>2015</v>
      </c>
      <c r="E192" s="5">
        <v>136884.095</v>
      </c>
    </row>
    <row r="193" spans="1:5" x14ac:dyDescent="0.45">
      <c r="A193" s="9">
        <v>42196</v>
      </c>
      <c r="B193" s="4" t="str">
        <f>VLOOKUP(A193,holiday!A193:F2298,2,FALSE)</f>
        <v>Saturday</v>
      </c>
      <c r="C193" s="4" t="str">
        <f>VLOOKUP(A193,holiday!A193:G2298,3,FALSE)</f>
        <v>July</v>
      </c>
      <c r="D193" s="4">
        <f>VLOOKUP(A193,holiday!A193:E2298,5,FALSE)</f>
        <v>2015</v>
      </c>
      <c r="E193" s="5">
        <v>123971.705</v>
      </c>
    </row>
    <row r="194" spans="1:5" x14ac:dyDescent="0.45">
      <c r="A194" s="9">
        <v>42197</v>
      </c>
      <c r="B194" s="4" t="str">
        <f>VLOOKUP(A194,holiday!A194:F2299,2,FALSE)</f>
        <v>Sunday</v>
      </c>
      <c r="C194" s="4" t="str">
        <f>VLOOKUP(A194,holiday!A194:G2299,3,FALSE)</f>
        <v>July</v>
      </c>
      <c r="D194" s="4">
        <f>VLOOKUP(A194,holiday!A194:E2299,5,FALSE)</f>
        <v>2015</v>
      </c>
      <c r="E194" s="5">
        <v>124790.69500000001</v>
      </c>
    </row>
    <row r="195" spans="1:5" x14ac:dyDescent="0.45">
      <c r="A195" s="9">
        <v>42198</v>
      </c>
      <c r="B195" s="4" t="str">
        <f>VLOOKUP(A195,holiday!A195:F2300,2,FALSE)</f>
        <v>Monday</v>
      </c>
      <c r="C195" s="4" t="str">
        <f>VLOOKUP(A195,holiday!A195:G2300,3,FALSE)</f>
        <v>July</v>
      </c>
      <c r="D195" s="4">
        <f>VLOOKUP(A195,holiday!A195:E2300,5,FALSE)</f>
        <v>2015</v>
      </c>
      <c r="E195" s="5">
        <v>138680.33499999999</v>
      </c>
    </row>
    <row r="196" spans="1:5" x14ac:dyDescent="0.45">
      <c r="A196" s="9">
        <v>42199</v>
      </c>
      <c r="B196" s="4" t="str">
        <f>VLOOKUP(A196,holiday!A196:F2301,2,FALSE)</f>
        <v>Tuesday</v>
      </c>
      <c r="C196" s="4" t="str">
        <f>VLOOKUP(A196,holiday!A196:G2301,3,FALSE)</f>
        <v>July</v>
      </c>
      <c r="D196" s="4">
        <f>VLOOKUP(A196,holiday!A196:E2301,5,FALSE)</f>
        <v>2015</v>
      </c>
      <c r="E196" s="5">
        <v>150671.10500000001</v>
      </c>
    </row>
    <row r="197" spans="1:5" x14ac:dyDescent="0.45">
      <c r="A197" s="9">
        <v>42200</v>
      </c>
      <c r="B197" s="4" t="str">
        <f>VLOOKUP(A197,holiday!A197:F2302,2,FALSE)</f>
        <v>Wednesday</v>
      </c>
      <c r="C197" s="4" t="str">
        <f>VLOOKUP(A197,holiday!A197:G2302,3,FALSE)</f>
        <v>July</v>
      </c>
      <c r="D197" s="4">
        <f>VLOOKUP(A197,holiday!A197:E2302,5,FALSE)</f>
        <v>2015</v>
      </c>
      <c r="E197" s="5">
        <v>151270.54</v>
      </c>
    </row>
    <row r="198" spans="1:5" x14ac:dyDescent="0.45">
      <c r="A198" s="9">
        <v>42201</v>
      </c>
      <c r="B198" s="4" t="str">
        <f>VLOOKUP(A198,holiday!A198:F2303,2,FALSE)</f>
        <v>Thursday</v>
      </c>
      <c r="C198" s="4" t="str">
        <f>VLOOKUP(A198,holiday!A198:G2303,3,FALSE)</f>
        <v>July</v>
      </c>
      <c r="D198" s="4">
        <f>VLOOKUP(A198,holiday!A198:E2303,5,FALSE)</f>
        <v>2015</v>
      </c>
      <c r="E198" s="5">
        <v>144797.98000000001</v>
      </c>
    </row>
    <row r="199" spans="1:5" x14ac:dyDescent="0.45">
      <c r="A199" s="9">
        <v>42202</v>
      </c>
      <c r="B199" s="4" t="str">
        <f>VLOOKUP(A199,holiday!A199:F2304,2,FALSE)</f>
        <v>Friday</v>
      </c>
      <c r="C199" s="4" t="str">
        <f>VLOOKUP(A199,holiday!A199:G2304,3,FALSE)</f>
        <v>July</v>
      </c>
      <c r="D199" s="4">
        <f>VLOOKUP(A199,holiday!A199:E2304,5,FALSE)</f>
        <v>2015</v>
      </c>
      <c r="E199" s="5">
        <v>142965.48000000001</v>
      </c>
    </row>
    <row r="200" spans="1:5" x14ac:dyDescent="0.45">
      <c r="A200" s="9">
        <v>42203</v>
      </c>
      <c r="B200" s="4" t="str">
        <f>VLOOKUP(A200,holiday!A200:F2305,2,FALSE)</f>
        <v>Saturday</v>
      </c>
      <c r="C200" s="4" t="str">
        <f>VLOOKUP(A200,holiday!A200:G2305,3,FALSE)</f>
        <v>July</v>
      </c>
      <c r="D200" s="4">
        <f>VLOOKUP(A200,holiday!A200:E2305,5,FALSE)</f>
        <v>2015</v>
      </c>
      <c r="E200" s="5">
        <v>130187.44500000001</v>
      </c>
    </row>
    <row r="201" spans="1:5" x14ac:dyDescent="0.45">
      <c r="A201" s="9">
        <v>42204</v>
      </c>
      <c r="B201" s="4" t="str">
        <f>VLOOKUP(A201,holiday!A201:F2306,2,FALSE)</f>
        <v>Sunday</v>
      </c>
      <c r="C201" s="4" t="str">
        <f>VLOOKUP(A201,holiday!A201:G2306,3,FALSE)</f>
        <v>July</v>
      </c>
      <c r="D201" s="4">
        <f>VLOOKUP(A201,holiday!A201:E2306,5,FALSE)</f>
        <v>2015</v>
      </c>
      <c r="E201" s="5">
        <v>131141.35500000001</v>
      </c>
    </row>
    <row r="202" spans="1:5" x14ac:dyDescent="0.45">
      <c r="A202" s="9">
        <v>42205</v>
      </c>
      <c r="B202" s="4" t="str">
        <f>VLOOKUP(A202,holiday!A202:F2307,2,FALSE)</f>
        <v>Monday</v>
      </c>
      <c r="C202" s="4" t="str">
        <f>VLOOKUP(A202,holiday!A202:G2307,3,FALSE)</f>
        <v>July</v>
      </c>
      <c r="D202" s="4">
        <f>VLOOKUP(A202,holiday!A202:E2307,5,FALSE)</f>
        <v>2015</v>
      </c>
      <c r="E202" s="5">
        <v>146154.37</v>
      </c>
    </row>
    <row r="203" spans="1:5" x14ac:dyDescent="0.45">
      <c r="A203" s="9">
        <v>42206</v>
      </c>
      <c r="B203" s="4" t="str">
        <f>VLOOKUP(A203,holiday!A203:F2308,2,FALSE)</f>
        <v>Tuesday</v>
      </c>
      <c r="C203" s="4" t="str">
        <f>VLOOKUP(A203,holiday!A203:G2308,3,FALSE)</f>
        <v>July</v>
      </c>
      <c r="D203" s="4">
        <f>VLOOKUP(A203,holiday!A203:E2308,5,FALSE)</f>
        <v>2015</v>
      </c>
      <c r="E203" s="5">
        <v>138931.81</v>
      </c>
    </row>
    <row r="204" spans="1:5" x14ac:dyDescent="0.45">
      <c r="A204" s="9">
        <v>42207</v>
      </c>
      <c r="B204" s="4" t="str">
        <f>VLOOKUP(A204,holiday!A204:F2309,2,FALSE)</f>
        <v>Wednesday</v>
      </c>
      <c r="C204" s="4" t="str">
        <f>VLOOKUP(A204,holiday!A204:G2309,3,FALSE)</f>
        <v>July</v>
      </c>
      <c r="D204" s="4">
        <f>VLOOKUP(A204,holiday!A204:E2309,5,FALSE)</f>
        <v>2015</v>
      </c>
      <c r="E204" s="5">
        <v>138418.83499999999</v>
      </c>
    </row>
    <row r="205" spans="1:5" x14ac:dyDescent="0.45">
      <c r="A205" s="9">
        <v>42208</v>
      </c>
      <c r="B205" s="4" t="str">
        <f>VLOOKUP(A205,holiday!A205:F2310,2,FALSE)</f>
        <v>Thursday</v>
      </c>
      <c r="C205" s="4" t="str">
        <f>VLOOKUP(A205,holiday!A205:G2310,3,FALSE)</f>
        <v>July</v>
      </c>
      <c r="D205" s="4">
        <f>VLOOKUP(A205,holiday!A205:E2310,5,FALSE)</f>
        <v>2015</v>
      </c>
      <c r="E205" s="5">
        <v>142316.29500000001</v>
      </c>
    </row>
    <row r="206" spans="1:5" x14ac:dyDescent="0.45">
      <c r="A206" s="9">
        <v>42209</v>
      </c>
      <c r="B206" s="4" t="str">
        <f>VLOOKUP(A206,holiday!A206:F2311,2,FALSE)</f>
        <v>Friday</v>
      </c>
      <c r="C206" s="4" t="str">
        <f>VLOOKUP(A206,holiday!A206:G2311,3,FALSE)</f>
        <v>July</v>
      </c>
      <c r="D206" s="4">
        <f>VLOOKUP(A206,holiday!A206:E2311,5,FALSE)</f>
        <v>2015</v>
      </c>
      <c r="E206" s="5">
        <v>136837.155</v>
      </c>
    </row>
    <row r="207" spans="1:5" x14ac:dyDescent="0.45">
      <c r="A207" s="9">
        <v>42210</v>
      </c>
      <c r="B207" s="4" t="str">
        <f>VLOOKUP(A207,holiday!A207:F2312,2,FALSE)</f>
        <v>Saturday</v>
      </c>
      <c r="C207" s="4" t="str">
        <f>VLOOKUP(A207,holiday!A207:G2312,3,FALSE)</f>
        <v>July</v>
      </c>
      <c r="D207" s="4">
        <f>VLOOKUP(A207,holiday!A207:E2312,5,FALSE)</f>
        <v>2015</v>
      </c>
      <c r="E207" s="5">
        <v>121021.425</v>
      </c>
    </row>
    <row r="208" spans="1:5" x14ac:dyDescent="0.45">
      <c r="A208" s="9">
        <v>42211</v>
      </c>
      <c r="B208" s="4" t="str">
        <f>VLOOKUP(A208,holiday!A208:F2313,2,FALSE)</f>
        <v>Sunday</v>
      </c>
      <c r="C208" s="4" t="str">
        <f>VLOOKUP(A208,holiday!A208:G2313,3,FALSE)</f>
        <v>July</v>
      </c>
      <c r="D208" s="4">
        <f>VLOOKUP(A208,holiday!A208:E2313,5,FALSE)</f>
        <v>2015</v>
      </c>
      <c r="E208" s="5">
        <v>120396.735</v>
      </c>
    </row>
    <row r="209" spans="1:5" x14ac:dyDescent="0.45">
      <c r="A209" s="9">
        <v>42212</v>
      </c>
      <c r="B209" s="4" t="str">
        <f>VLOOKUP(A209,holiday!A209:F2314,2,FALSE)</f>
        <v>Monday</v>
      </c>
      <c r="C209" s="4" t="str">
        <f>VLOOKUP(A209,holiday!A209:G2314,3,FALSE)</f>
        <v>July</v>
      </c>
      <c r="D209" s="4">
        <f>VLOOKUP(A209,holiday!A209:E2314,5,FALSE)</f>
        <v>2015</v>
      </c>
      <c r="E209" s="5">
        <v>142470.43</v>
      </c>
    </row>
    <row r="210" spans="1:5" x14ac:dyDescent="0.45">
      <c r="A210" s="9">
        <v>42213</v>
      </c>
      <c r="B210" s="4" t="str">
        <f>VLOOKUP(A210,holiday!A210:F2315,2,FALSE)</f>
        <v>Tuesday</v>
      </c>
      <c r="C210" s="4" t="str">
        <f>VLOOKUP(A210,holiday!A210:G2315,3,FALSE)</f>
        <v>July</v>
      </c>
      <c r="D210" s="4">
        <f>VLOOKUP(A210,holiday!A210:E2315,5,FALSE)</f>
        <v>2015</v>
      </c>
      <c r="E210" s="5">
        <v>144008.37</v>
      </c>
    </row>
    <row r="211" spans="1:5" x14ac:dyDescent="0.45">
      <c r="A211" s="9">
        <v>42214</v>
      </c>
      <c r="B211" s="4" t="str">
        <f>VLOOKUP(A211,holiday!A211:F2316,2,FALSE)</f>
        <v>Wednesday</v>
      </c>
      <c r="C211" s="4" t="str">
        <f>VLOOKUP(A211,holiday!A211:G2316,3,FALSE)</f>
        <v>July</v>
      </c>
      <c r="D211" s="4">
        <f>VLOOKUP(A211,holiday!A211:E2316,5,FALSE)</f>
        <v>2015</v>
      </c>
      <c r="E211" s="5">
        <v>142637.76000000001</v>
      </c>
    </row>
    <row r="212" spans="1:5" x14ac:dyDescent="0.45">
      <c r="A212" s="9">
        <v>42215</v>
      </c>
      <c r="B212" s="4" t="str">
        <f>VLOOKUP(A212,holiday!A212:F2317,2,FALSE)</f>
        <v>Thursday</v>
      </c>
      <c r="C212" s="4" t="str">
        <f>VLOOKUP(A212,holiday!A212:G2317,3,FALSE)</f>
        <v>July</v>
      </c>
      <c r="D212" s="4">
        <f>VLOOKUP(A212,holiday!A212:E2317,5,FALSE)</f>
        <v>2015</v>
      </c>
      <c r="E212" s="5">
        <v>143544.10999999999</v>
      </c>
    </row>
    <row r="213" spans="1:5" x14ac:dyDescent="0.45">
      <c r="A213" s="9">
        <v>42216</v>
      </c>
      <c r="B213" s="4" t="str">
        <f>VLOOKUP(A213,holiday!A213:F2318,2,FALSE)</f>
        <v>Friday</v>
      </c>
      <c r="C213" s="4" t="str">
        <f>VLOOKUP(A213,holiday!A213:G2318,3,FALSE)</f>
        <v>July</v>
      </c>
      <c r="D213" s="4">
        <f>VLOOKUP(A213,holiday!A213:E2318,5,FALSE)</f>
        <v>2015</v>
      </c>
      <c r="E213" s="5">
        <v>139584.95499999999</v>
      </c>
    </row>
    <row r="214" spans="1:5" x14ac:dyDescent="0.45">
      <c r="A214" s="9">
        <v>42217</v>
      </c>
      <c r="B214" s="4" t="str">
        <f>VLOOKUP(A214,holiday!A214:F2319,2,FALSE)</f>
        <v>Saturday</v>
      </c>
      <c r="C214" s="4" t="str">
        <f>VLOOKUP(A214,holiday!A214:G2319,3,FALSE)</f>
        <v>August</v>
      </c>
      <c r="D214" s="4">
        <f>VLOOKUP(A214,holiday!A214:E2319,5,FALSE)</f>
        <v>2015</v>
      </c>
      <c r="E214" s="5">
        <v>125032.57</v>
      </c>
    </row>
    <row r="215" spans="1:5" x14ac:dyDescent="0.45">
      <c r="A215" s="9">
        <v>42218</v>
      </c>
      <c r="B215" s="4" t="str">
        <f>VLOOKUP(A215,holiday!A215:F2320,2,FALSE)</f>
        <v>Sunday</v>
      </c>
      <c r="C215" s="4" t="str">
        <f>VLOOKUP(A215,holiday!A215:G2320,3,FALSE)</f>
        <v>August</v>
      </c>
      <c r="D215" s="4">
        <f>VLOOKUP(A215,holiday!A215:E2320,5,FALSE)</f>
        <v>2015</v>
      </c>
      <c r="E215" s="5">
        <v>117638.065</v>
      </c>
    </row>
    <row r="216" spans="1:5" x14ac:dyDescent="0.45">
      <c r="A216" s="9">
        <v>42219</v>
      </c>
      <c r="B216" s="4" t="str">
        <f>VLOOKUP(A216,holiday!A216:F2321,2,FALSE)</f>
        <v>Monday</v>
      </c>
      <c r="C216" s="4" t="str">
        <f>VLOOKUP(A216,holiday!A216:G2321,3,FALSE)</f>
        <v>August</v>
      </c>
      <c r="D216" s="4">
        <f>VLOOKUP(A216,holiday!A216:E2321,5,FALSE)</f>
        <v>2015</v>
      </c>
      <c r="E216" s="5">
        <v>141451.72500000001</v>
      </c>
    </row>
    <row r="217" spans="1:5" x14ac:dyDescent="0.45">
      <c r="A217" s="9">
        <v>42220</v>
      </c>
      <c r="B217" s="4" t="str">
        <f>VLOOKUP(A217,holiday!A217:F2322,2,FALSE)</f>
        <v>Tuesday</v>
      </c>
      <c r="C217" s="4" t="str">
        <f>VLOOKUP(A217,holiday!A217:G2322,3,FALSE)</f>
        <v>August</v>
      </c>
      <c r="D217" s="4">
        <f>VLOOKUP(A217,holiday!A217:E2322,5,FALSE)</f>
        <v>2015</v>
      </c>
      <c r="E217" s="5">
        <v>147550.185</v>
      </c>
    </row>
    <row r="218" spans="1:5" x14ac:dyDescent="0.45">
      <c r="A218" s="9">
        <v>42221</v>
      </c>
      <c r="B218" s="4" t="str">
        <f>VLOOKUP(A218,holiday!A218:F2323,2,FALSE)</f>
        <v>Wednesday</v>
      </c>
      <c r="C218" s="4" t="str">
        <f>VLOOKUP(A218,holiday!A218:G2323,3,FALSE)</f>
        <v>August</v>
      </c>
      <c r="D218" s="4">
        <f>VLOOKUP(A218,holiday!A218:E2323,5,FALSE)</f>
        <v>2015</v>
      </c>
      <c r="E218" s="5">
        <v>142325.99</v>
      </c>
    </row>
    <row r="219" spans="1:5" x14ac:dyDescent="0.45">
      <c r="A219" s="9">
        <v>42222</v>
      </c>
      <c r="B219" s="4" t="str">
        <f>VLOOKUP(A219,holiday!A219:F2324,2,FALSE)</f>
        <v>Thursday</v>
      </c>
      <c r="C219" s="4" t="str">
        <f>VLOOKUP(A219,holiday!A219:G2324,3,FALSE)</f>
        <v>August</v>
      </c>
      <c r="D219" s="4">
        <f>VLOOKUP(A219,holiday!A219:E2324,5,FALSE)</f>
        <v>2015</v>
      </c>
      <c r="E219" s="5">
        <v>143642.35500000001</v>
      </c>
    </row>
    <row r="220" spans="1:5" x14ac:dyDescent="0.45">
      <c r="A220" s="9">
        <v>42223</v>
      </c>
      <c r="B220" s="4" t="str">
        <f>VLOOKUP(A220,holiday!A220:F2325,2,FALSE)</f>
        <v>Friday</v>
      </c>
      <c r="C220" s="4" t="str">
        <f>VLOOKUP(A220,holiday!A220:G2325,3,FALSE)</f>
        <v>August</v>
      </c>
      <c r="D220" s="4">
        <f>VLOOKUP(A220,holiday!A220:E2325,5,FALSE)</f>
        <v>2015</v>
      </c>
      <c r="E220" s="5">
        <v>143060.32999999999</v>
      </c>
    </row>
    <row r="221" spans="1:5" x14ac:dyDescent="0.45">
      <c r="A221" s="9">
        <v>42224</v>
      </c>
      <c r="B221" s="4" t="str">
        <f>VLOOKUP(A221,holiday!A221:F2326,2,FALSE)</f>
        <v>Saturday</v>
      </c>
      <c r="C221" s="4" t="str">
        <f>VLOOKUP(A221,holiday!A221:G2326,3,FALSE)</f>
        <v>August</v>
      </c>
      <c r="D221" s="4">
        <f>VLOOKUP(A221,holiday!A221:E2326,5,FALSE)</f>
        <v>2015</v>
      </c>
      <c r="E221" s="5">
        <v>125830.535</v>
      </c>
    </row>
    <row r="222" spans="1:5" x14ac:dyDescent="0.45">
      <c r="A222" s="9">
        <v>42225</v>
      </c>
      <c r="B222" s="4" t="str">
        <f>VLOOKUP(A222,holiday!A222:F2327,2,FALSE)</f>
        <v>Sunday</v>
      </c>
      <c r="C222" s="4" t="str">
        <f>VLOOKUP(A222,holiday!A222:G2327,3,FALSE)</f>
        <v>August</v>
      </c>
      <c r="D222" s="4">
        <f>VLOOKUP(A222,holiday!A222:E2327,5,FALSE)</f>
        <v>2015</v>
      </c>
      <c r="E222" s="5">
        <v>120008.455</v>
      </c>
    </row>
    <row r="223" spans="1:5" x14ac:dyDescent="0.45">
      <c r="A223" s="9">
        <v>42226</v>
      </c>
      <c r="B223" s="4" t="str">
        <f>VLOOKUP(A223,holiday!A223:F2328,2,FALSE)</f>
        <v>Monday</v>
      </c>
      <c r="C223" s="4" t="str">
        <f>VLOOKUP(A223,holiday!A223:G2328,3,FALSE)</f>
        <v>August</v>
      </c>
      <c r="D223" s="4">
        <f>VLOOKUP(A223,holiday!A223:E2328,5,FALSE)</f>
        <v>2015</v>
      </c>
      <c r="E223" s="5">
        <v>130978.095</v>
      </c>
    </row>
    <row r="224" spans="1:5" x14ac:dyDescent="0.45">
      <c r="A224" s="9">
        <v>42227</v>
      </c>
      <c r="B224" s="4" t="str">
        <f>VLOOKUP(A224,holiday!A224:F2329,2,FALSE)</f>
        <v>Tuesday</v>
      </c>
      <c r="C224" s="4" t="str">
        <f>VLOOKUP(A224,holiday!A224:G2329,3,FALSE)</f>
        <v>August</v>
      </c>
      <c r="D224" s="4">
        <f>VLOOKUP(A224,holiday!A224:E2329,5,FALSE)</f>
        <v>2015</v>
      </c>
      <c r="E224" s="5">
        <v>135616.125</v>
      </c>
    </row>
    <row r="225" spans="1:5" x14ac:dyDescent="0.45">
      <c r="A225" s="9">
        <v>42228</v>
      </c>
      <c r="B225" s="4" t="str">
        <f>VLOOKUP(A225,holiday!A225:F2330,2,FALSE)</f>
        <v>Wednesday</v>
      </c>
      <c r="C225" s="4" t="str">
        <f>VLOOKUP(A225,holiday!A225:G2330,3,FALSE)</f>
        <v>August</v>
      </c>
      <c r="D225" s="4">
        <f>VLOOKUP(A225,holiday!A225:E2330,5,FALSE)</f>
        <v>2015</v>
      </c>
      <c r="E225" s="5">
        <v>138900.5</v>
      </c>
    </row>
    <row r="226" spans="1:5" x14ac:dyDescent="0.45">
      <c r="A226" s="9">
        <v>42229</v>
      </c>
      <c r="B226" s="4" t="str">
        <f>VLOOKUP(A226,holiday!A226:F2331,2,FALSE)</f>
        <v>Thursday</v>
      </c>
      <c r="C226" s="4" t="str">
        <f>VLOOKUP(A226,holiday!A226:G2331,3,FALSE)</f>
        <v>August</v>
      </c>
      <c r="D226" s="4">
        <f>VLOOKUP(A226,holiday!A226:E2331,5,FALSE)</f>
        <v>2015</v>
      </c>
      <c r="E226" s="5">
        <v>140905.85</v>
      </c>
    </row>
    <row r="227" spans="1:5" x14ac:dyDescent="0.45">
      <c r="A227" s="9">
        <v>42230</v>
      </c>
      <c r="B227" s="4" t="str">
        <f>VLOOKUP(A227,holiday!A227:F2332,2,FALSE)</f>
        <v>Friday</v>
      </c>
      <c r="C227" s="4" t="str">
        <f>VLOOKUP(A227,holiday!A227:G2332,3,FALSE)</f>
        <v>August</v>
      </c>
      <c r="D227" s="4">
        <f>VLOOKUP(A227,holiday!A227:E2332,5,FALSE)</f>
        <v>2015</v>
      </c>
      <c r="E227" s="5">
        <v>137838.92499999999</v>
      </c>
    </row>
    <row r="228" spans="1:5" x14ac:dyDescent="0.45">
      <c r="A228" s="9">
        <v>42231</v>
      </c>
      <c r="B228" s="4" t="str">
        <f>VLOOKUP(A228,holiday!A228:F2333,2,FALSE)</f>
        <v>Saturday</v>
      </c>
      <c r="C228" s="4" t="str">
        <f>VLOOKUP(A228,holiday!A228:G2333,3,FALSE)</f>
        <v>August</v>
      </c>
      <c r="D228" s="4">
        <f>VLOOKUP(A228,holiday!A228:E2333,5,FALSE)</f>
        <v>2015</v>
      </c>
      <c r="E228" s="5">
        <v>122088.76</v>
      </c>
    </row>
    <row r="229" spans="1:5" x14ac:dyDescent="0.45">
      <c r="A229" s="9">
        <v>42232</v>
      </c>
      <c r="B229" s="4" t="str">
        <f>VLOOKUP(A229,holiday!A229:F2334,2,FALSE)</f>
        <v>Sunday</v>
      </c>
      <c r="C229" s="4" t="str">
        <f>VLOOKUP(A229,holiday!A229:G2334,3,FALSE)</f>
        <v>August</v>
      </c>
      <c r="D229" s="4">
        <f>VLOOKUP(A229,holiday!A229:E2334,5,FALSE)</f>
        <v>2015</v>
      </c>
      <c r="E229" s="5">
        <v>116648.77</v>
      </c>
    </row>
    <row r="230" spans="1:5" x14ac:dyDescent="0.45">
      <c r="A230" s="9">
        <v>42233</v>
      </c>
      <c r="B230" s="4" t="str">
        <f>VLOOKUP(A230,holiday!A230:F2335,2,FALSE)</f>
        <v>Monday</v>
      </c>
      <c r="C230" s="4" t="str">
        <f>VLOOKUP(A230,holiday!A230:G2335,3,FALSE)</f>
        <v>August</v>
      </c>
      <c r="D230" s="4">
        <f>VLOOKUP(A230,holiday!A230:E2335,5,FALSE)</f>
        <v>2015</v>
      </c>
      <c r="E230" s="5">
        <v>137008.71</v>
      </c>
    </row>
    <row r="231" spans="1:5" x14ac:dyDescent="0.45">
      <c r="A231" s="9">
        <v>42234</v>
      </c>
      <c r="B231" s="4" t="str">
        <f>VLOOKUP(A231,holiday!A231:F2336,2,FALSE)</f>
        <v>Tuesday</v>
      </c>
      <c r="C231" s="4" t="str">
        <f>VLOOKUP(A231,holiday!A231:G2336,3,FALSE)</f>
        <v>August</v>
      </c>
      <c r="D231" s="4">
        <f>VLOOKUP(A231,holiday!A231:E2336,5,FALSE)</f>
        <v>2015</v>
      </c>
      <c r="E231" s="5">
        <v>148093.96</v>
      </c>
    </row>
    <row r="232" spans="1:5" x14ac:dyDescent="0.45">
      <c r="A232" s="9">
        <v>42235</v>
      </c>
      <c r="B232" s="4" t="str">
        <f>VLOOKUP(A232,holiday!A232:F2337,2,FALSE)</f>
        <v>Wednesday</v>
      </c>
      <c r="C232" s="4" t="str">
        <f>VLOOKUP(A232,holiday!A232:G2337,3,FALSE)</f>
        <v>August</v>
      </c>
      <c r="D232" s="4">
        <f>VLOOKUP(A232,holiday!A232:E2337,5,FALSE)</f>
        <v>2015</v>
      </c>
      <c r="E232" s="5">
        <v>144024.66</v>
      </c>
    </row>
    <row r="233" spans="1:5" x14ac:dyDescent="0.45">
      <c r="A233" s="9">
        <v>42236</v>
      </c>
      <c r="B233" s="4" t="str">
        <f>VLOOKUP(A233,holiday!A233:F2338,2,FALSE)</f>
        <v>Thursday</v>
      </c>
      <c r="C233" s="4" t="str">
        <f>VLOOKUP(A233,holiday!A233:G2338,3,FALSE)</f>
        <v>August</v>
      </c>
      <c r="D233" s="4">
        <f>VLOOKUP(A233,holiday!A233:E2338,5,FALSE)</f>
        <v>2015</v>
      </c>
      <c r="E233" s="5">
        <v>131575.79</v>
      </c>
    </row>
    <row r="234" spans="1:5" x14ac:dyDescent="0.45">
      <c r="A234" s="9">
        <v>42237</v>
      </c>
      <c r="B234" s="4" t="str">
        <f>VLOOKUP(A234,holiday!A234:F2339,2,FALSE)</f>
        <v>Friday</v>
      </c>
      <c r="C234" s="4" t="str">
        <f>VLOOKUP(A234,holiday!A234:G2339,3,FALSE)</f>
        <v>August</v>
      </c>
      <c r="D234" s="4">
        <f>VLOOKUP(A234,holiday!A234:E2339,5,FALSE)</f>
        <v>2015</v>
      </c>
      <c r="E234" s="5">
        <v>126570.47</v>
      </c>
    </row>
    <row r="235" spans="1:5" x14ac:dyDescent="0.45">
      <c r="A235" s="9">
        <v>42238</v>
      </c>
      <c r="B235" s="4" t="str">
        <f>VLOOKUP(A235,holiday!A235:F2340,2,FALSE)</f>
        <v>Saturday</v>
      </c>
      <c r="C235" s="4" t="str">
        <f>VLOOKUP(A235,holiday!A235:G2340,3,FALSE)</f>
        <v>August</v>
      </c>
      <c r="D235" s="4">
        <f>VLOOKUP(A235,holiday!A235:E2340,5,FALSE)</f>
        <v>2015</v>
      </c>
      <c r="E235" s="5">
        <v>112275.15</v>
      </c>
    </row>
    <row r="236" spans="1:5" x14ac:dyDescent="0.45">
      <c r="A236" s="9">
        <v>42239</v>
      </c>
      <c r="B236" s="4" t="str">
        <f>VLOOKUP(A236,holiday!A236:F2341,2,FALSE)</f>
        <v>Sunday</v>
      </c>
      <c r="C236" s="4" t="str">
        <f>VLOOKUP(A236,holiday!A236:G2341,3,FALSE)</f>
        <v>August</v>
      </c>
      <c r="D236" s="4">
        <f>VLOOKUP(A236,holiday!A236:E2341,5,FALSE)</f>
        <v>2015</v>
      </c>
      <c r="E236" s="5">
        <v>111793.015</v>
      </c>
    </row>
    <row r="237" spans="1:5" x14ac:dyDescent="0.45">
      <c r="A237" s="9">
        <v>42240</v>
      </c>
      <c r="B237" s="4" t="str">
        <f>VLOOKUP(A237,holiday!A237:F2342,2,FALSE)</f>
        <v>Monday</v>
      </c>
      <c r="C237" s="4" t="str">
        <f>VLOOKUP(A237,holiday!A237:G2342,3,FALSE)</f>
        <v>August</v>
      </c>
      <c r="D237" s="4">
        <f>VLOOKUP(A237,holiday!A237:E2342,5,FALSE)</f>
        <v>2015</v>
      </c>
      <c r="E237" s="5">
        <v>128868.255</v>
      </c>
    </row>
    <row r="238" spans="1:5" x14ac:dyDescent="0.45">
      <c r="A238" s="9">
        <v>42241</v>
      </c>
      <c r="B238" s="4" t="str">
        <f>VLOOKUP(A238,holiday!A238:F2343,2,FALSE)</f>
        <v>Tuesday</v>
      </c>
      <c r="C238" s="4" t="str">
        <f>VLOOKUP(A238,holiday!A238:G2343,3,FALSE)</f>
        <v>August</v>
      </c>
      <c r="D238" s="4">
        <f>VLOOKUP(A238,holiday!A238:E2343,5,FALSE)</f>
        <v>2015</v>
      </c>
      <c r="E238" s="5">
        <v>135051.54500000001</v>
      </c>
    </row>
    <row r="239" spans="1:5" x14ac:dyDescent="0.45">
      <c r="A239" s="9">
        <v>42242</v>
      </c>
      <c r="B239" s="4" t="str">
        <f>VLOOKUP(A239,holiday!A239:F2344,2,FALSE)</f>
        <v>Wednesday</v>
      </c>
      <c r="C239" s="4" t="str">
        <f>VLOOKUP(A239,holiday!A239:G2344,3,FALSE)</f>
        <v>August</v>
      </c>
      <c r="D239" s="4">
        <f>VLOOKUP(A239,holiday!A239:E2344,5,FALSE)</f>
        <v>2015</v>
      </c>
      <c r="E239" s="5">
        <v>135914.68</v>
      </c>
    </row>
    <row r="240" spans="1:5" x14ac:dyDescent="0.45">
      <c r="A240" s="9">
        <v>42243</v>
      </c>
      <c r="B240" s="4" t="str">
        <f>VLOOKUP(A240,holiday!A240:F2345,2,FALSE)</f>
        <v>Thursday</v>
      </c>
      <c r="C240" s="4" t="str">
        <f>VLOOKUP(A240,holiday!A240:G2345,3,FALSE)</f>
        <v>August</v>
      </c>
      <c r="D240" s="4">
        <f>VLOOKUP(A240,holiday!A240:E2345,5,FALSE)</f>
        <v>2015</v>
      </c>
      <c r="E240" s="5">
        <v>141159.76999999999</v>
      </c>
    </row>
    <row r="241" spans="1:5" x14ac:dyDescent="0.45">
      <c r="A241" s="9">
        <v>42244</v>
      </c>
      <c r="B241" s="4" t="str">
        <f>VLOOKUP(A241,holiday!A241:F2346,2,FALSE)</f>
        <v>Friday</v>
      </c>
      <c r="C241" s="4" t="str">
        <f>VLOOKUP(A241,holiday!A241:G2346,3,FALSE)</f>
        <v>August</v>
      </c>
      <c r="D241" s="4">
        <f>VLOOKUP(A241,holiday!A241:E2346,5,FALSE)</f>
        <v>2015</v>
      </c>
      <c r="E241" s="5">
        <v>134755.505</v>
      </c>
    </row>
    <row r="242" spans="1:5" x14ac:dyDescent="0.45">
      <c r="A242" s="9">
        <v>42245</v>
      </c>
      <c r="B242" s="4" t="str">
        <f>VLOOKUP(A242,holiday!A242:F2347,2,FALSE)</f>
        <v>Saturday</v>
      </c>
      <c r="C242" s="4" t="str">
        <f>VLOOKUP(A242,holiday!A242:G2347,3,FALSE)</f>
        <v>August</v>
      </c>
      <c r="D242" s="4">
        <f>VLOOKUP(A242,holiday!A242:E2347,5,FALSE)</f>
        <v>2015</v>
      </c>
      <c r="E242" s="5">
        <v>124448.5</v>
      </c>
    </row>
    <row r="243" spans="1:5" x14ac:dyDescent="0.45">
      <c r="A243" s="9">
        <v>42246</v>
      </c>
      <c r="B243" s="4" t="str">
        <f>VLOOKUP(A243,holiday!A243:F2348,2,FALSE)</f>
        <v>Sunday</v>
      </c>
      <c r="C243" s="4" t="str">
        <f>VLOOKUP(A243,holiday!A243:G2348,3,FALSE)</f>
        <v>August</v>
      </c>
      <c r="D243" s="4">
        <f>VLOOKUP(A243,holiday!A243:E2348,5,FALSE)</f>
        <v>2015</v>
      </c>
      <c r="E243" s="5">
        <v>116744.215</v>
      </c>
    </row>
    <row r="244" spans="1:5" x14ac:dyDescent="0.45">
      <c r="A244" s="9">
        <v>42247</v>
      </c>
      <c r="B244" s="4" t="str">
        <f>VLOOKUP(A244,holiday!A244:F2349,2,FALSE)</f>
        <v>Monday</v>
      </c>
      <c r="C244" s="4" t="str">
        <f>VLOOKUP(A244,holiday!A244:G2349,3,FALSE)</f>
        <v>August</v>
      </c>
      <c r="D244" s="4">
        <f>VLOOKUP(A244,holiday!A244:E2349,5,FALSE)</f>
        <v>2015</v>
      </c>
      <c r="E244" s="5">
        <v>137724.89499999999</v>
      </c>
    </row>
    <row r="245" spans="1:5" ht="28.5" x14ac:dyDescent="0.45">
      <c r="A245" s="9">
        <v>42248</v>
      </c>
      <c r="B245" s="4" t="str">
        <f>VLOOKUP(A245,holiday!A245:F2350,2,FALSE)</f>
        <v>Tuesday</v>
      </c>
      <c r="C245" s="4" t="str">
        <f>VLOOKUP(A245,holiday!A245:G2350,3,FALSE)</f>
        <v>September</v>
      </c>
      <c r="D245" s="4">
        <f>VLOOKUP(A245,holiday!A245:E2350,5,FALSE)</f>
        <v>2015</v>
      </c>
      <c r="E245" s="5">
        <v>134116.76999999999</v>
      </c>
    </row>
    <row r="246" spans="1:5" ht="28.5" x14ac:dyDescent="0.45">
      <c r="A246" s="9">
        <v>42249</v>
      </c>
      <c r="B246" s="4" t="str">
        <f>VLOOKUP(A246,holiday!A246:F2351,2,FALSE)</f>
        <v>Wednesday</v>
      </c>
      <c r="C246" s="4" t="str">
        <f>VLOOKUP(A246,holiday!A246:G2351,3,FALSE)</f>
        <v>September</v>
      </c>
      <c r="D246" s="4">
        <f>VLOOKUP(A246,holiday!A246:E2351,5,FALSE)</f>
        <v>2015</v>
      </c>
      <c r="E246" s="5">
        <v>132794.715</v>
      </c>
    </row>
    <row r="247" spans="1:5" ht="28.5" x14ac:dyDescent="0.45">
      <c r="A247" s="9">
        <v>42250</v>
      </c>
      <c r="B247" s="4" t="str">
        <f>VLOOKUP(A247,holiday!A247:F2352,2,FALSE)</f>
        <v>Thursday</v>
      </c>
      <c r="C247" s="4" t="str">
        <f>VLOOKUP(A247,holiday!A247:G2352,3,FALSE)</f>
        <v>September</v>
      </c>
      <c r="D247" s="4">
        <f>VLOOKUP(A247,holiday!A247:E2352,5,FALSE)</f>
        <v>2015</v>
      </c>
      <c r="E247" s="5">
        <v>132096.33499999999</v>
      </c>
    </row>
    <row r="248" spans="1:5" ht="28.5" x14ac:dyDescent="0.45">
      <c r="A248" s="9">
        <v>42251</v>
      </c>
      <c r="B248" s="4" t="str">
        <f>VLOOKUP(A248,holiday!A248:F2353,2,FALSE)</f>
        <v>Friday</v>
      </c>
      <c r="C248" s="4" t="str">
        <f>VLOOKUP(A248,holiday!A248:G2353,3,FALSE)</f>
        <v>September</v>
      </c>
      <c r="D248" s="4">
        <f>VLOOKUP(A248,holiday!A248:E2353,5,FALSE)</f>
        <v>2015</v>
      </c>
      <c r="E248" s="5">
        <v>131384.88</v>
      </c>
    </row>
    <row r="249" spans="1:5" ht="28.5" x14ac:dyDescent="0.45">
      <c r="A249" s="9">
        <v>42252</v>
      </c>
      <c r="B249" s="4" t="str">
        <f>VLOOKUP(A249,holiday!A249:F2354,2,FALSE)</f>
        <v>Saturday</v>
      </c>
      <c r="C249" s="4" t="str">
        <f>VLOOKUP(A249,holiday!A249:G2354,3,FALSE)</f>
        <v>September</v>
      </c>
      <c r="D249" s="4">
        <f>VLOOKUP(A249,holiday!A249:E2354,5,FALSE)</f>
        <v>2015</v>
      </c>
      <c r="E249" s="5">
        <v>115799.32</v>
      </c>
    </row>
    <row r="250" spans="1:5" ht="28.5" x14ac:dyDescent="0.45">
      <c r="A250" s="9">
        <v>42253</v>
      </c>
      <c r="B250" s="4" t="str">
        <f>VLOOKUP(A250,holiday!A250:F2355,2,FALSE)</f>
        <v>Sunday</v>
      </c>
      <c r="C250" s="4" t="str">
        <f>VLOOKUP(A250,holiday!A250:G2355,3,FALSE)</f>
        <v>September</v>
      </c>
      <c r="D250" s="4">
        <f>VLOOKUP(A250,holiday!A250:E2355,5,FALSE)</f>
        <v>2015</v>
      </c>
      <c r="E250" s="5">
        <v>109641.375</v>
      </c>
    </row>
    <row r="251" spans="1:5" ht="28.5" x14ac:dyDescent="0.45">
      <c r="A251" s="9">
        <v>42254</v>
      </c>
      <c r="B251" s="4" t="str">
        <f>VLOOKUP(A251,holiday!A251:F2356,2,FALSE)</f>
        <v>Monday</v>
      </c>
      <c r="C251" s="4" t="str">
        <f>VLOOKUP(A251,holiday!A251:G2356,3,FALSE)</f>
        <v>September</v>
      </c>
      <c r="D251" s="4">
        <f>VLOOKUP(A251,holiday!A251:E2356,5,FALSE)</f>
        <v>2015</v>
      </c>
      <c r="E251" s="5">
        <v>131619.36499999999</v>
      </c>
    </row>
    <row r="252" spans="1:5" ht="28.5" x14ac:dyDescent="0.45">
      <c r="A252" s="9">
        <v>42255</v>
      </c>
      <c r="B252" s="4" t="str">
        <f>VLOOKUP(A252,holiday!A252:F2357,2,FALSE)</f>
        <v>Tuesday</v>
      </c>
      <c r="C252" s="4" t="str">
        <f>VLOOKUP(A252,holiday!A252:G2357,3,FALSE)</f>
        <v>September</v>
      </c>
      <c r="D252" s="4">
        <f>VLOOKUP(A252,holiday!A252:E2357,5,FALSE)</f>
        <v>2015</v>
      </c>
      <c r="E252" s="5">
        <v>136340.70000000001</v>
      </c>
    </row>
    <row r="253" spans="1:5" ht="28.5" x14ac:dyDescent="0.45">
      <c r="A253" s="9">
        <v>42256</v>
      </c>
      <c r="B253" s="4" t="str">
        <f>VLOOKUP(A253,holiday!A253:F2358,2,FALSE)</f>
        <v>Wednesday</v>
      </c>
      <c r="C253" s="4" t="str">
        <f>VLOOKUP(A253,holiday!A253:G2358,3,FALSE)</f>
        <v>September</v>
      </c>
      <c r="D253" s="4">
        <f>VLOOKUP(A253,holiday!A253:E2358,5,FALSE)</f>
        <v>2015</v>
      </c>
      <c r="E253" s="5">
        <v>132977.45000000001</v>
      </c>
    </row>
    <row r="254" spans="1:5" ht="28.5" x14ac:dyDescent="0.45">
      <c r="A254" s="9">
        <v>42257</v>
      </c>
      <c r="B254" s="4" t="str">
        <f>VLOOKUP(A254,holiday!A254:F2359,2,FALSE)</f>
        <v>Thursday</v>
      </c>
      <c r="C254" s="4" t="str">
        <f>VLOOKUP(A254,holiday!A254:G2359,3,FALSE)</f>
        <v>September</v>
      </c>
      <c r="D254" s="4">
        <f>VLOOKUP(A254,holiday!A254:E2359,5,FALSE)</f>
        <v>2015</v>
      </c>
      <c r="E254" s="5">
        <v>133541.98000000001</v>
      </c>
    </row>
    <row r="255" spans="1:5" ht="28.5" x14ac:dyDescent="0.45">
      <c r="A255" s="9">
        <v>42258</v>
      </c>
      <c r="B255" s="4" t="str">
        <f>VLOOKUP(A255,holiday!A255:F2360,2,FALSE)</f>
        <v>Friday</v>
      </c>
      <c r="C255" s="4" t="str">
        <f>VLOOKUP(A255,holiday!A255:G2360,3,FALSE)</f>
        <v>September</v>
      </c>
      <c r="D255" s="4">
        <f>VLOOKUP(A255,holiday!A255:E2360,5,FALSE)</f>
        <v>2015</v>
      </c>
      <c r="E255" s="5">
        <v>123968.9</v>
      </c>
    </row>
    <row r="256" spans="1:5" ht="28.5" x14ac:dyDescent="0.45">
      <c r="A256" s="9">
        <v>42259</v>
      </c>
      <c r="B256" s="4" t="str">
        <f>VLOOKUP(A256,holiday!A256:F2361,2,FALSE)</f>
        <v>Saturday</v>
      </c>
      <c r="C256" s="4" t="str">
        <f>VLOOKUP(A256,holiday!A256:G2361,3,FALSE)</f>
        <v>September</v>
      </c>
      <c r="D256" s="4">
        <f>VLOOKUP(A256,holiday!A256:E2361,5,FALSE)</f>
        <v>2015</v>
      </c>
      <c r="E256" s="5">
        <v>108790.005</v>
      </c>
    </row>
    <row r="257" spans="1:5" ht="28.5" x14ac:dyDescent="0.45">
      <c r="A257" s="9">
        <v>42260</v>
      </c>
      <c r="B257" s="4" t="str">
        <f>VLOOKUP(A257,holiday!A257:F2362,2,FALSE)</f>
        <v>Sunday</v>
      </c>
      <c r="C257" s="4" t="str">
        <f>VLOOKUP(A257,holiday!A257:G2362,3,FALSE)</f>
        <v>September</v>
      </c>
      <c r="D257" s="4">
        <f>VLOOKUP(A257,holiday!A257:E2362,5,FALSE)</f>
        <v>2015</v>
      </c>
      <c r="E257" s="5">
        <v>99161.764999999999</v>
      </c>
    </row>
    <row r="258" spans="1:5" ht="28.5" x14ac:dyDescent="0.45">
      <c r="A258" s="9">
        <v>42261</v>
      </c>
      <c r="B258" s="4" t="str">
        <f>VLOOKUP(A258,holiday!A258:F2363,2,FALSE)</f>
        <v>Monday</v>
      </c>
      <c r="C258" s="4" t="str">
        <f>VLOOKUP(A258,holiday!A258:G2363,3,FALSE)</f>
        <v>September</v>
      </c>
      <c r="D258" s="4">
        <f>VLOOKUP(A258,holiday!A258:E2363,5,FALSE)</f>
        <v>2015</v>
      </c>
      <c r="E258" s="5">
        <v>116574.17</v>
      </c>
    </row>
    <row r="259" spans="1:5" ht="28.5" x14ac:dyDescent="0.45">
      <c r="A259" s="9">
        <v>42262</v>
      </c>
      <c r="B259" s="4" t="str">
        <f>VLOOKUP(A259,holiday!A259:F2364,2,FALSE)</f>
        <v>Tuesday</v>
      </c>
      <c r="C259" s="4" t="str">
        <f>VLOOKUP(A259,holiday!A259:G2364,3,FALSE)</f>
        <v>September</v>
      </c>
      <c r="D259" s="4">
        <f>VLOOKUP(A259,holiday!A259:E2364,5,FALSE)</f>
        <v>2015</v>
      </c>
      <c r="E259" s="5">
        <v>123750.5</v>
      </c>
    </row>
    <row r="260" spans="1:5" ht="28.5" x14ac:dyDescent="0.45">
      <c r="A260" s="9">
        <v>42263</v>
      </c>
      <c r="B260" s="4" t="str">
        <f>VLOOKUP(A260,holiday!A260:F2365,2,FALSE)</f>
        <v>Wednesday</v>
      </c>
      <c r="C260" s="4" t="str">
        <f>VLOOKUP(A260,holiday!A260:G2365,3,FALSE)</f>
        <v>September</v>
      </c>
      <c r="D260" s="4">
        <f>VLOOKUP(A260,holiday!A260:E2365,5,FALSE)</f>
        <v>2015</v>
      </c>
      <c r="E260" s="5">
        <v>131795.48499999999</v>
      </c>
    </row>
    <row r="261" spans="1:5" ht="28.5" x14ac:dyDescent="0.45">
      <c r="A261" s="9">
        <v>42264</v>
      </c>
      <c r="B261" s="4" t="str">
        <f>VLOOKUP(A261,holiday!A261:F2366,2,FALSE)</f>
        <v>Thursday</v>
      </c>
      <c r="C261" s="4" t="str">
        <f>VLOOKUP(A261,holiday!A261:G2366,3,FALSE)</f>
        <v>September</v>
      </c>
      <c r="D261" s="4">
        <f>VLOOKUP(A261,holiday!A261:E2366,5,FALSE)</f>
        <v>2015</v>
      </c>
      <c r="E261" s="5">
        <v>131050.675</v>
      </c>
    </row>
    <row r="262" spans="1:5" ht="28.5" x14ac:dyDescent="0.45">
      <c r="A262" s="9">
        <v>42265</v>
      </c>
      <c r="B262" s="4" t="str">
        <f>VLOOKUP(A262,holiday!A262:F2367,2,FALSE)</f>
        <v>Friday</v>
      </c>
      <c r="C262" s="4" t="str">
        <f>VLOOKUP(A262,holiday!A262:G2367,3,FALSE)</f>
        <v>September</v>
      </c>
      <c r="D262" s="4">
        <f>VLOOKUP(A262,holiday!A262:E2367,5,FALSE)</f>
        <v>2015</v>
      </c>
      <c r="E262" s="5">
        <v>130764.58500000001</v>
      </c>
    </row>
    <row r="263" spans="1:5" ht="28.5" x14ac:dyDescent="0.45">
      <c r="A263" s="9">
        <v>42266</v>
      </c>
      <c r="B263" s="4" t="str">
        <f>VLOOKUP(A263,holiday!A263:F2368,2,FALSE)</f>
        <v>Saturday</v>
      </c>
      <c r="C263" s="4" t="str">
        <f>VLOOKUP(A263,holiday!A263:G2368,3,FALSE)</f>
        <v>September</v>
      </c>
      <c r="D263" s="4">
        <f>VLOOKUP(A263,holiday!A263:E2368,5,FALSE)</f>
        <v>2015</v>
      </c>
      <c r="E263" s="5">
        <v>112377.185</v>
      </c>
    </row>
    <row r="264" spans="1:5" ht="28.5" x14ac:dyDescent="0.45">
      <c r="A264" s="9">
        <v>42267</v>
      </c>
      <c r="B264" s="4" t="str">
        <f>VLOOKUP(A264,holiday!A264:F2369,2,FALSE)</f>
        <v>Sunday</v>
      </c>
      <c r="C264" s="4" t="str">
        <f>VLOOKUP(A264,holiday!A264:G2369,3,FALSE)</f>
        <v>September</v>
      </c>
      <c r="D264" s="4">
        <f>VLOOKUP(A264,holiday!A264:E2369,5,FALSE)</f>
        <v>2015</v>
      </c>
      <c r="E264" s="5">
        <v>103708.925</v>
      </c>
    </row>
    <row r="265" spans="1:5" ht="28.5" x14ac:dyDescent="0.45">
      <c r="A265" s="9">
        <v>42268</v>
      </c>
      <c r="B265" s="4" t="str">
        <f>VLOOKUP(A265,holiday!A265:F2370,2,FALSE)</f>
        <v>Monday</v>
      </c>
      <c r="C265" s="4" t="str">
        <f>VLOOKUP(A265,holiday!A265:G2370,3,FALSE)</f>
        <v>September</v>
      </c>
      <c r="D265" s="4">
        <f>VLOOKUP(A265,holiday!A265:E2370,5,FALSE)</f>
        <v>2015</v>
      </c>
      <c r="E265" s="5">
        <v>120096.71</v>
      </c>
    </row>
    <row r="266" spans="1:5" ht="28.5" x14ac:dyDescent="0.45">
      <c r="A266" s="9">
        <v>42269</v>
      </c>
      <c r="B266" s="4" t="str">
        <f>VLOOKUP(A266,holiday!A266:F2371,2,FALSE)</f>
        <v>Tuesday</v>
      </c>
      <c r="C266" s="4" t="str">
        <f>VLOOKUP(A266,holiday!A266:G2371,3,FALSE)</f>
        <v>September</v>
      </c>
      <c r="D266" s="4">
        <f>VLOOKUP(A266,holiday!A266:E2371,5,FALSE)</f>
        <v>2015</v>
      </c>
      <c r="E266" s="5">
        <v>127755.095</v>
      </c>
    </row>
    <row r="267" spans="1:5" ht="28.5" x14ac:dyDescent="0.45">
      <c r="A267" s="9">
        <v>42270</v>
      </c>
      <c r="B267" s="4" t="str">
        <f>VLOOKUP(A267,holiday!A267:F2372,2,FALSE)</f>
        <v>Wednesday</v>
      </c>
      <c r="C267" s="4" t="str">
        <f>VLOOKUP(A267,holiday!A267:G2372,3,FALSE)</f>
        <v>September</v>
      </c>
      <c r="D267" s="4">
        <f>VLOOKUP(A267,holiday!A267:E2372,5,FALSE)</f>
        <v>2015</v>
      </c>
      <c r="E267" s="5">
        <v>131866.73000000001</v>
      </c>
    </row>
    <row r="268" spans="1:5" ht="28.5" x14ac:dyDescent="0.45">
      <c r="A268" s="9">
        <v>42271</v>
      </c>
      <c r="B268" s="4" t="str">
        <f>VLOOKUP(A268,holiday!A268:F2373,2,FALSE)</f>
        <v>Thursday</v>
      </c>
      <c r="C268" s="4" t="str">
        <f>VLOOKUP(A268,holiday!A268:G2373,3,FALSE)</f>
        <v>September</v>
      </c>
      <c r="D268" s="4">
        <f>VLOOKUP(A268,holiday!A268:E2373,5,FALSE)</f>
        <v>2015</v>
      </c>
      <c r="E268" s="5">
        <v>130937.625</v>
      </c>
    </row>
    <row r="269" spans="1:5" ht="28.5" x14ac:dyDescent="0.45">
      <c r="A269" s="9">
        <v>42272</v>
      </c>
      <c r="B269" s="4" t="str">
        <f>VLOOKUP(A269,holiday!A269:F2374,2,FALSE)</f>
        <v>Friday</v>
      </c>
      <c r="C269" s="4" t="str">
        <f>VLOOKUP(A269,holiday!A269:G2374,3,FALSE)</f>
        <v>September</v>
      </c>
      <c r="D269" s="4">
        <f>VLOOKUP(A269,holiday!A269:E2374,5,FALSE)</f>
        <v>2015</v>
      </c>
      <c r="E269" s="5">
        <v>124278.93</v>
      </c>
    </row>
    <row r="270" spans="1:5" ht="28.5" x14ac:dyDescent="0.45">
      <c r="A270" s="9">
        <v>42273</v>
      </c>
      <c r="B270" s="4" t="str">
        <f>VLOOKUP(A270,holiday!A270:F2375,2,FALSE)</f>
        <v>Saturday</v>
      </c>
      <c r="C270" s="4" t="str">
        <f>VLOOKUP(A270,holiday!A270:G2375,3,FALSE)</f>
        <v>September</v>
      </c>
      <c r="D270" s="4">
        <f>VLOOKUP(A270,holiday!A270:E2375,5,FALSE)</f>
        <v>2015</v>
      </c>
      <c r="E270" s="5">
        <v>111064.49</v>
      </c>
    </row>
    <row r="271" spans="1:5" ht="28.5" x14ac:dyDescent="0.45">
      <c r="A271" s="9">
        <v>42274</v>
      </c>
      <c r="B271" s="4" t="str">
        <f>VLOOKUP(A271,holiday!A271:F2376,2,FALSE)</f>
        <v>Sunday</v>
      </c>
      <c r="C271" s="4" t="str">
        <f>VLOOKUP(A271,holiday!A271:G2376,3,FALSE)</f>
        <v>September</v>
      </c>
      <c r="D271" s="4">
        <f>VLOOKUP(A271,holiday!A271:E2376,5,FALSE)</f>
        <v>2015</v>
      </c>
      <c r="E271" s="5">
        <v>106431.815</v>
      </c>
    </row>
    <row r="272" spans="1:5" ht="28.5" x14ac:dyDescent="0.45">
      <c r="A272" s="9">
        <v>42275</v>
      </c>
      <c r="B272" s="4" t="str">
        <f>VLOOKUP(A272,holiday!A272:F2377,2,FALSE)</f>
        <v>Monday</v>
      </c>
      <c r="C272" s="4" t="str">
        <f>VLOOKUP(A272,holiday!A272:G2377,3,FALSE)</f>
        <v>September</v>
      </c>
      <c r="D272" s="4">
        <f>VLOOKUP(A272,holiday!A272:E2377,5,FALSE)</f>
        <v>2015</v>
      </c>
      <c r="E272" s="5">
        <v>121796.715</v>
      </c>
    </row>
    <row r="273" spans="1:5" ht="28.5" x14ac:dyDescent="0.45">
      <c r="A273" s="9">
        <v>42276</v>
      </c>
      <c r="B273" s="4" t="str">
        <f>VLOOKUP(A273,holiday!A273:F2378,2,FALSE)</f>
        <v>Tuesday</v>
      </c>
      <c r="C273" s="4" t="str">
        <f>VLOOKUP(A273,holiday!A273:G2378,3,FALSE)</f>
        <v>September</v>
      </c>
      <c r="D273" s="4">
        <f>VLOOKUP(A273,holiday!A273:E2378,5,FALSE)</f>
        <v>2015</v>
      </c>
      <c r="E273" s="5">
        <v>126691.8</v>
      </c>
    </row>
    <row r="274" spans="1:5" ht="28.5" x14ac:dyDescent="0.45">
      <c r="A274" s="9">
        <v>42277</v>
      </c>
      <c r="B274" s="4" t="str">
        <f>VLOOKUP(A274,holiday!A274:F2379,2,FALSE)</f>
        <v>Wednesday</v>
      </c>
      <c r="C274" s="4" t="str">
        <f>VLOOKUP(A274,holiday!A274:G2379,3,FALSE)</f>
        <v>September</v>
      </c>
      <c r="D274" s="4">
        <f>VLOOKUP(A274,holiday!A274:E2379,5,FALSE)</f>
        <v>2015</v>
      </c>
      <c r="E274" s="5">
        <v>129641.245</v>
      </c>
    </row>
    <row r="275" spans="1:5" x14ac:dyDescent="0.45">
      <c r="A275" s="9">
        <v>42278</v>
      </c>
      <c r="B275" s="4" t="str">
        <f>VLOOKUP(A275,holiday!A275:F2380,2,FALSE)</f>
        <v>Thursday</v>
      </c>
      <c r="C275" s="4" t="str">
        <f>VLOOKUP(A275,holiday!A275:G2380,3,FALSE)</f>
        <v>October</v>
      </c>
      <c r="D275" s="4">
        <f>VLOOKUP(A275,holiday!A275:E2380,5,FALSE)</f>
        <v>2015</v>
      </c>
      <c r="E275" s="5">
        <v>124356.41499999999</v>
      </c>
    </row>
    <row r="276" spans="1:5" x14ac:dyDescent="0.45">
      <c r="A276" s="9">
        <v>42279</v>
      </c>
      <c r="B276" s="4" t="str">
        <f>VLOOKUP(A276,holiday!A276:F2381,2,FALSE)</f>
        <v>Friday</v>
      </c>
      <c r="C276" s="4" t="str">
        <f>VLOOKUP(A276,holiday!A276:G2381,3,FALSE)</f>
        <v>October</v>
      </c>
      <c r="D276" s="4">
        <f>VLOOKUP(A276,holiday!A276:E2381,5,FALSE)</f>
        <v>2015</v>
      </c>
      <c r="E276" s="5">
        <v>107544.145</v>
      </c>
    </row>
    <row r="277" spans="1:5" x14ac:dyDescent="0.45">
      <c r="A277" s="9">
        <v>42280</v>
      </c>
      <c r="B277" s="4" t="str">
        <f>VLOOKUP(A277,holiday!A277:F2382,2,FALSE)</f>
        <v>Saturday</v>
      </c>
      <c r="C277" s="4" t="str">
        <f>VLOOKUP(A277,holiday!A277:G2382,3,FALSE)</f>
        <v>October</v>
      </c>
      <c r="D277" s="4">
        <f>VLOOKUP(A277,holiday!A277:E2382,5,FALSE)</f>
        <v>2015</v>
      </c>
      <c r="E277" s="5">
        <v>100598.55</v>
      </c>
    </row>
    <row r="278" spans="1:5" x14ac:dyDescent="0.45">
      <c r="A278" s="9">
        <v>42281</v>
      </c>
      <c r="B278" s="4" t="str">
        <f>VLOOKUP(A278,holiday!A278:F2383,2,FALSE)</f>
        <v>Sunday</v>
      </c>
      <c r="C278" s="4" t="str">
        <f>VLOOKUP(A278,holiday!A278:G2383,3,FALSE)</f>
        <v>October</v>
      </c>
      <c r="D278" s="4">
        <f>VLOOKUP(A278,holiday!A278:E2383,5,FALSE)</f>
        <v>2015</v>
      </c>
      <c r="E278" s="5">
        <v>103828.88</v>
      </c>
    </row>
    <row r="279" spans="1:5" x14ac:dyDescent="0.45">
      <c r="A279" s="9">
        <v>42282</v>
      </c>
      <c r="B279" s="4" t="str">
        <f>VLOOKUP(A279,holiday!A279:F2384,2,FALSE)</f>
        <v>Monday</v>
      </c>
      <c r="C279" s="4" t="str">
        <f>VLOOKUP(A279,holiday!A279:G2384,3,FALSE)</f>
        <v>October</v>
      </c>
      <c r="D279" s="4">
        <f>VLOOKUP(A279,holiday!A279:E2384,5,FALSE)</f>
        <v>2015</v>
      </c>
      <c r="E279" s="5">
        <v>125194.87</v>
      </c>
    </row>
    <row r="280" spans="1:5" x14ac:dyDescent="0.45">
      <c r="A280" s="9">
        <v>42283</v>
      </c>
      <c r="B280" s="4" t="str">
        <f>VLOOKUP(A280,holiday!A280:F2385,2,FALSE)</f>
        <v>Tuesday</v>
      </c>
      <c r="C280" s="4" t="str">
        <f>VLOOKUP(A280,holiday!A280:G2385,3,FALSE)</f>
        <v>October</v>
      </c>
      <c r="D280" s="4">
        <f>VLOOKUP(A280,holiday!A280:E2385,5,FALSE)</f>
        <v>2015</v>
      </c>
      <c r="E280" s="5">
        <v>127225.245</v>
      </c>
    </row>
    <row r="281" spans="1:5" x14ac:dyDescent="0.45">
      <c r="A281" s="9">
        <v>42284</v>
      </c>
      <c r="B281" s="4" t="str">
        <f>VLOOKUP(A281,holiday!A281:F2386,2,FALSE)</f>
        <v>Wednesday</v>
      </c>
      <c r="C281" s="4" t="str">
        <f>VLOOKUP(A281,holiday!A281:G2386,3,FALSE)</f>
        <v>October</v>
      </c>
      <c r="D281" s="4">
        <f>VLOOKUP(A281,holiday!A281:E2386,5,FALSE)</f>
        <v>2015</v>
      </c>
      <c r="E281" s="5">
        <v>117282.765</v>
      </c>
    </row>
    <row r="282" spans="1:5" x14ac:dyDescent="0.45">
      <c r="A282" s="9">
        <v>42285</v>
      </c>
      <c r="B282" s="4" t="str">
        <f>VLOOKUP(A282,holiday!A282:F2387,2,FALSE)</f>
        <v>Thursday</v>
      </c>
      <c r="C282" s="4" t="str">
        <f>VLOOKUP(A282,holiday!A282:G2387,3,FALSE)</f>
        <v>October</v>
      </c>
      <c r="D282" s="4">
        <f>VLOOKUP(A282,holiday!A282:E2387,5,FALSE)</f>
        <v>2015</v>
      </c>
      <c r="E282" s="5">
        <v>122121.325</v>
      </c>
    </row>
    <row r="283" spans="1:5" x14ac:dyDescent="0.45">
      <c r="A283" s="9">
        <v>42286</v>
      </c>
      <c r="B283" s="4" t="str">
        <f>VLOOKUP(A283,holiday!A283:F2388,2,FALSE)</f>
        <v>Friday</v>
      </c>
      <c r="C283" s="4" t="str">
        <f>VLOOKUP(A283,holiday!A283:G2388,3,FALSE)</f>
        <v>October</v>
      </c>
      <c r="D283" s="4">
        <f>VLOOKUP(A283,holiday!A283:E2388,5,FALSE)</f>
        <v>2015</v>
      </c>
      <c r="E283" s="5">
        <v>126989.905</v>
      </c>
    </row>
    <row r="284" spans="1:5" x14ac:dyDescent="0.45">
      <c r="A284" s="9">
        <v>42287</v>
      </c>
      <c r="B284" s="4" t="str">
        <f>VLOOKUP(A284,holiday!A284:F2389,2,FALSE)</f>
        <v>Saturday</v>
      </c>
      <c r="C284" s="4" t="str">
        <f>VLOOKUP(A284,holiday!A284:G2389,3,FALSE)</f>
        <v>October</v>
      </c>
      <c r="D284" s="4">
        <f>VLOOKUP(A284,holiday!A284:E2389,5,FALSE)</f>
        <v>2015</v>
      </c>
      <c r="E284" s="5">
        <v>112604.825</v>
      </c>
    </row>
    <row r="285" spans="1:5" x14ac:dyDescent="0.45">
      <c r="A285" s="9">
        <v>42288</v>
      </c>
      <c r="B285" s="4" t="str">
        <f>VLOOKUP(A285,holiday!A285:F2390,2,FALSE)</f>
        <v>Sunday</v>
      </c>
      <c r="C285" s="4" t="str">
        <f>VLOOKUP(A285,holiday!A285:G2390,3,FALSE)</f>
        <v>October</v>
      </c>
      <c r="D285" s="4">
        <f>VLOOKUP(A285,holiday!A285:E2390,5,FALSE)</f>
        <v>2015</v>
      </c>
      <c r="E285" s="5">
        <v>105376.33500000001</v>
      </c>
    </row>
    <row r="286" spans="1:5" x14ac:dyDescent="0.45">
      <c r="A286" s="9">
        <v>42289</v>
      </c>
      <c r="B286" s="4" t="str">
        <f>VLOOKUP(A286,holiday!A286:F2391,2,FALSE)</f>
        <v>Monday</v>
      </c>
      <c r="C286" s="4" t="str">
        <f>VLOOKUP(A286,holiday!A286:G2391,3,FALSE)</f>
        <v>October</v>
      </c>
      <c r="D286" s="4">
        <f>VLOOKUP(A286,holiday!A286:E2391,5,FALSE)</f>
        <v>2015</v>
      </c>
      <c r="E286" s="5">
        <v>120916.215</v>
      </c>
    </row>
    <row r="287" spans="1:5" x14ac:dyDescent="0.45">
      <c r="A287" s="9">
        <v>42290</v>
      </c>
      <c r="B287" s="4" t="str">
        <f>VLOOKUP(A287,holiday!A287:F2392,2,FALSE)</f>
        <v>Tuesday</v>
      </c>
      <c r="C287" s="4" t="str">
        <f>VLOOKUP(A287,holiday!A287:G2392,3,FALSE)</f>
        <v>October</v>
      </c>
      <c r="D287" s="4">
        <f>VLOOKUP(A287,holiday!A287:E2392,5,FALSE)</f>
        <v>2015</v>
      </c>
      <c r="E287" s="5">
        <v>122830.38</v>
      </c>
    </row>
    <row r="288" spans="1:5" x14ac:dyDescent="0.45">
      <c r="A288" s="9">
        <v>42291</v>
      </c>
      <c r="B288" s="4" t="str">
        <f>VLOOKUP(A288,holiday!A288:F2393,2,FALSE)</f>
        <v>Wednesday</v>
      </c>
      <c r="C288" s="4" t="str">
        <f>VLOOKUP(A288,holiday!A288:G2393,3,FALSE)</f>
        <v>October</v>
      </c>
      <c r="D288" s="4">
        <f>VLOOKUP(A288,holiday!A288:E2393,5,FALSE)</f>
        <v>2015</v>
      </c>
      <c r="E288" s="5">
        <v>126919.19500000001</v>
      </c>
    </row>
    <row r="289" spans="1:5" x14ac:dyDescent="0.45">
      <c r="A289" s="9">
        <v>42292</v>
      </c>
      <c r="B289" s="4" t="str">
        <f>VLOOKUP(A289,holiday!A289:F2394,2,FALSE)</f>
        <v>Thursday</v>
      </c>
      <c r="C289" s="4" t="str">
        <f>VLOOKUP(A289,holiday!A289:G2394,3,FALSE)</f>
        <v>October</v>
      </c>
      <c r="D289" s="4">
        <f>VLOOKUP(A289,holiday!A289:E2394,5,FALSE)</f>
        <v>2015</v>
      </c>
      <c r="E289" s="5">
        <v>130260.37</v>
      </c>
    </row>
    <row r="290" spans="1:5" x14ac:dyDescent="0.45">
      <c r="A290" s="9">
        <v>42293</v>
      </c>
      <c r="B290" s="4" t="str">
        <f>VLOOKUP(A290,holiday!A290:F2395,2,FALSE)</f>
        <v>Friday</v>
      </c>
      <c r="C290" s="4" t="str">
        <f>VLOOKUP(A290,holiday!A290:G2395,3,FALSE)</f>
        <v>October</v>
      </c>
      <c r="D290" s="4">
        <f>VLOOKUP(A290,holiday!A290:E2395,5,FALSE)</f>
        <v>2015</v>
      </c>
      <c r="E290" s="5">
        <v>123985.97</v>
      </c>
    </row>
    <row r="291" spans="1:5" x14ac:dyDescent="0.45">
      <c r="A291" s="9">
        <v>42294</v>
      </c>
      <c r="B291" s="4" t="str">
        <f>VLOOKUP(A291,holiday!A291:F2396,2,FALSE)</f>
        <v>Saturday</v>
      </c>
      <c r="C291" s="4" t="str">
        <f>VLOOKUP(A291,holiday!A291:G2396,3,FALSE)</f>
        <v>October</v>
      </c>
      <c r="D291" s="4">
        <f>VLOOKUP(A291,holiday!A291:E2396,5,FALSE)</f>
        <v>2015</v>
      </c>
      <c r="E291" s="5">
        <v>104916.345</v>
      </c>
    </row>
    <row r="292" spans="1:5" x14ac:dyDescent="0.45">
      <c r="A292" s="9">
        <v>42295</v>
      </c>
      <c r="B292" s="4" t="str">
        <f>VLOOKUP(A292,holiday!A292:F2397,2,FALSE)</f>
        <v>Sunday</v>
      </c>
      <c r="C292" s="4" t="str">
        <f>VLOOKUP(A292,holiday!A292:G2397,3,FALSE)</f>
        <v>October</v>
      </c>
      <c r="D292" s="4">
        <f>VLOOKUP(A292,holiday!A292:E2397,5,FALSE)</f>
        <v>2015</v>
      </c>
      <c r="E292" s="5">
        <v>100812.04</v>
      </c>
    </row>
    <row r="293" spans="1:5" x14ac:dyDescent="0.45">
      <c r="A293" s="9">
        <v>42296</v>
      </c>
      <c r="B293" s="4" t="str">
        <f>VLOOKUP(A293,holiday!A293:F2398,2,FALSE)</f>
        <v>Monday</v>
      </c>
      <c r="C293" s="4" t="str">
        <f>VLOOKUP(A293,holiday!A293:G2398,3,FALSE)</f>
        <v>October</v>
      </c>
      <c r="D293" s="4">
        <f>VLOOKUP(A293,holiday!A293:E2398,5,FALSE)</f>
        <v>2015</v>
      </c>
      <c r="E293" s="5">
        <v>120795</v>
      </c>
    </row>
    <row r="294" spans="1:5" x14ac:dyDescent="0.45">
      <c r="A294" s="9">
        <v>42297</v>
      </c>
      <c r="B294" s="4" t="str">
        <f>VLOOKUP(A294,holiday!A294:F2399,2,FALSE)</f>
        <v>Tuesday</v>
      </c>
      <c r="C294" s="4" t="str">
        <f>VLOOKUP(A294,holiday!A294:G2399,3,FALSE)</f>
        <v>October</v>
      </c>
      <c r="D294" s="4">
        <f>VLOOKUP(A294,holiday!A294:E2399,5,FALSE)</f>
        <v>2015</v>
      </c>
      <c r="E294" s="5">
        <v>126655.49</v>
      </c>
    </row>
    <row r="295" spans="1:5" x14ac:dyDescent="0.45">
      <c r="A295" s="9">
        <v>42298</v>
      </c>
      <c r="B295" s="4" t="str">
        <f>VLOOKUP(A295,holiday!A295:F2400,2,FALSE)</f>
        <v>Wednesday</v>
      </c>
      <c r="C295" s="4" t="str">
        <f>VLOOKUP(A295,holiday!A295:G2400,3,FALSE)</f>
        <v>October</v>
      </c>
      <c r="D295" s="4">
        <f>VLOOKUP(A295,holiday!A295:E2400,5,FALSE)</f>
        <v>2015</v>
      </c>
      <c r="E295" s="5">
        <v>122368.88499999999</v>
      </c>
    </row>
    <row r="296" spans="1:5" x14ac:dyDescent="0.45">
      <c r="A296" s="9">
        <v>42299</v>
      </c>
      <c r="B296" s="4" t="str">
        <f>VLOOKUP(A296,holiday!A296:F2401,2,FALSE)</f>
        <v>Thursday</v>
      </c>
      <c r="C296" s="4" t="str">
        <f>VLOOKUP(A296,holiday!A296:G2401,3,FALSE)</f>
        <v>October</v>
      </c>
      <c r="D296" s="4">
        <f>VLOOKUP(A296,holiday!A296:E2401,5,FALSE)</f>
        <v>2015</v>
      </c>
      <c r="E296" s="5">
        <v>121471.64</v>
      </c>
    </row>
    <row r="297" spans="1:5" x14ac:dyDescent="0.45">
      <c r="A297" s="9">
        <v>42300</v>
      </c>
      <c r="B297" s="4" t="str">
        <f>VLOOKUP(A297,holiday!A297:F2402,2,FALSE)</f>
        <v>Friday</v>
      </c>
      <c r="C297" s="4" t="str">
        <f>VLOOKUP(A297,holiday!A297:G2402,3,FALSE)</f>
        <v>October</v>
      </c>
      <c r="D297" s="4">
        <f>VLOOKUP(A297,holiday!A297:E2402,5,FALSE)</f>
        <v>2015</v>
      </c>
      <c r="E297" s="5">
        <v>120420.7</v>
      </c>
    </row>
    <row r="298" spans="1:5" x14ac:dyDescent="0.45">
      <c r="A298" s="9">
        <v>42301</v>
      </c>
      <c r="B298" s="4" t="str">
        <f>VLOOKUP(A298,holiday!A298:F2403,2,FALSE)</f>
        <v>Saturday</v>
      </c>
      <c r="C298" s="4" t="str">
        <f>VLOOKUP(A298,holiday!A298:G2403,3,FALSE)</f>
        <v>October</v>
      </c>
      <c r="D298" s="4">
        <f>VLOOKUP(A298,holiday!A298:E2403,5,FALSE)</f>
        <v>2015</v>
      </c>
      <c r="E298" s="5">
        <v>106813.03</v>
      </c>
    </row>
    <row r="299" spans="1:5" x14ac:dyDescent="0.45">
      <c r="A299" s="9">
        <v>42302</v>
      </c>
      <c r="B299" s="4" t="str">
        <f>VLOOKUP(A299,holiday!A299:F2404,2,FALSE)</f>
        <v>Sunday</v>
      </c>
      <c r="C299" s="4" t="str">
        <f>VLOOKUP(A299,holiday!A299:G2404,3,FALSE)</f>
        <v>October</v>
      </c>
      <c r="D299" s="4">
        <f>VLOOKUP(A299,holiday!A299:E2404,5,FALSE)</f>
        <v>2015</v>
      </c>
      <c r="E299" s="5">
        <v>102279.745</v>
      </c>
    </row>
    <row r="300" spans="1:5" x14ac:dyDescent="0.45">
      <c r="A300" s="9">
        <v>42303</v>
      </c>
      <c r="B300" s="4" t="str">
        <f>VLOOKUP(A300,holiday!A300:F2405,2,FALSE)</f>
        <v>Monday</v>
      </c>
      <c r="C300" s="4" t="str">
        <f>VLOOKUP(A300,holiday!A300:G2405,3,FALSE)</f>
        <v>October</v>
      </c>
      <c r="D300" s="4">
        <f>VLOOKUP(A300,holiday!A300:E2405,5,FALSE)</f>
        <v>2015</v>
      </c>
      <c r="E300" s="5">
        <v>115297.34</v>
      </c>
    </row>
    <row r="301" spans="1:5" x14ac:dyDescent="0.45">
      <c r="A301" s="9">
        <v>42304</v>
      </c>
      <c r="B301" s="4" t="str">
        <f>VLOOKUP(A301,holiday!A301:F2406,2,FALSE)</f>
        <v>Tuesday</v>
      </c>
      <c r="C301" s="4" t="str">
        <f>VLOOKUP(A301,holiday!A301:G2406,3,FALSE)</f>
        <v>October</v>
      </c>
      <c r="D301" s="4">
        <f>VLOOKUP(A301,holiday!A301:E2406,5,FALSE)</f>
        <v>2015</v>
      </c>
      <c r="E301" s="5">
        <v>116619.57</v>
      </c>
    </row>
    <row r="302" spans="1:5" x14ac:dyDescent="0.45">
      <c r="A302" s="9">
        <v>42305</v>
      </c>
      <c r="B302" s="4" t="str">
        <f>VLOOKUP(A302,holiday!A302:F2407,2,FALSE)</f>
        <v>Wednesday</v>
      </c>
      <c r="C302" s="4" t="str">
        <f>VLOOKUP(A302,holiday!A302:G2407,3,FALSE)</f>
        <v>October</v>
      </c>
      <c r="D302" s="4">
        <f>VLOOKUP(A302,holiday!A302:E2407,5,FALSE)</f>
        <v>2015</v>
      </c>
      <c r="E302" s="5">
        <v>122887.41</v>
      </c>
    </row>
    <row r="303" spans="1:5" x14ac:dyDescent="0.45">
      <c r="A303" s="9">
        <v>42306</v>
      </c>
      <c r="B303" s="4" t="str">
        <f>VLOOKUP(A303,holiday!A303:F2408,2,FALSE)</f>
        <v>Thursday</v>
      </c>
      <c r="C303" s="4" t="str">
        <f>VLOOKUP(A303,holiday!A303:G2408,3,FALSE)</f>
        <v>October</v>
      </c>
      <c r="D303" s="4">
        <f>VLOOKUP(A303,holiday!A303:E2408,5,FALSE)</f>
        <v>2015</v>
      </c>
      <c r="E303" s="5">
        <v>124222.935</v>
      </c>
    </row>
    <row r="304" spans="1:5" x14ac:dyDescent="0.45">
      <c r="A304" s="9">
        <v>42307</v>
      </c>
      <c r="B304" s="4" t="str">
        <f>VLOOKUP(A304,holiday!A304:F2409,2,FALSE)</f>
        <v>Friday</v>
      </c>
      <c r="C304" s="4" t="str">
        <f>VLOOKUP(A304,holiday!A304:G2409,3,FALSE)</f>
        <v>October</v>
      </c>
      <c r="D304" s="4">
        <f>VLOOKUP(A304,holiday!A304:E2409,5,FALSE)</f>
        <v>2015</v>
      </c>
      <c r="E304" s="5">
        <v>121256.97</v>
      </c>
    </row>
    <row r="305" spans="1:5" x14ac:dyDescent="0.45">
      <c r="A305" s="9">
        <v>42308</v>
      </c>
      <c r="B305" s="4" t="str">
        <f>VLOOKUP(A305,holiday!A305:F2410,2,FALSE)</f>
        <v>Saturday</v>
      </c>
      <c r="C305" s="4" t="str">
        <f>VLOOKUP(A305,holiday!A305:G2410,3,FALSE)</f>
        <v>October</v>
      </c>
      <c r="D305" s="4">
        <f>VLOOKUP(A305,holiday!A305:E2410,5,FALSE)</f>
        <v>2015</v>
      </c>
      <c r="E305" s="5">
        <v>106353.44</v>
      </c>
    </row>
    <row r="306" spans="1:5" x14ac:dyDescent="0.45">
      <c r="A306" s="9">
        <v>42309</v>
      </c>
      <c r="B306" s="4" t="str">
        <f>VLOOKUP(A306,holiday!A306:F2411,2,FALSE)</f>
        <v>Sunday</v>
      </c>
      <c r="C306" s="4" t="str">
        <f>VLOOKUP(A306,holiday!A306:G2411,3,FALSE)</f>
        <v>November</v>
      </c>
      <c r="D306" s="4">
        <f>VLOOKUP(A306,holiday!A306:E2411,5,FALSE)</f>
        <v>2015</v>
      </c>
      <c r="E306" s="5">
        <v>103629.645</v>
      </c>
    </row>
    <row r="307" spans="1:5" x14ac:dyDescent="0.45">
      <c r="A307" s="9">
        <v>42310</v>
      </c>
      <c r="B307" s="4" t="str">
        <f>VLOOKUP(A307,holiday!A307:F2412,2,FALSE)</f>
        <v>Monday</v>
      </c>
      <c r="C307" s="4" t="str">
        <f>VLOOKUP(A307,holiday!A307:G2412,3,FALSE)</f>
        <v>November</v>
      </c>
      <c r="D307" s="4">
        <f>VLOOKUP(A307,holiday!A307:E2412,5,FALSE)</f>
        <v>2015</v>
      </c>
      <c r="E307" s="5">
        <v>113791.75</v>
      </c>
    </row>
    <row r="308" spans="1:5" x14ac:dyDescent="0.45">
      <c r="A308" s="9">
        <v>42311</v>
      </c>
      <c r="B308" s="4" t="str">
        <f>VLOOKUP(A308,holiday!A308:F2413,2,FALSE)</f>
        <v>Tuesday</v>
      </c>
      <c r="C308" s="4" t="str">
        <f>VLOOKUP(A308,holiday!A308:G2413,3,FALSE)</f>
        <v>November</v>
      </c>
      <c r="D308" s="4">
        <f>VLOOKUP(A308,holiday!A308:E2413,5,FALSE)</f>
        <v>2015</v>
      </c>
      <c r="E308" s="5">
        <v>101793.035</v>
      </c>
    </row>
    <row r="309" spans="1:5" x14ac:dyDescent="0.45">
      <c r="A309" s="9">
        <v>42312</v>
      </c>
      <c r="B309" s="4" t="str">
        <f>VLOOKUP(A309,holiday!A309:F2414,2,FALSE)</f>
        <v>Wednesday</v>
      </c>
      <c r="C309" s="4" t="str">
        <f>VLOOKUP(A309,holiday!A309:G2414,3,FALSE)</f>
        <v>November</v>
      </c>
      <c r="D309" s="4">
        <f>VLOOKUP(A309,holiday!A309:E2414,5,FALSE)</f>
        <v>2015</v>
      </c>
      <c r="E309" s="5">
        <v>120177.94500000001</v>
      </c>
    </row>
    <row r="310" spans="1:5" x14ac:dyDescent="0.45">
      <c r="A310" s="9">
        <v>42313</v>
      </c>
      <c r="B310" s="4" t="str">
        <f>VLOOKUP(A310,holiday!A310:F2415,2,FALSE)</f>
        <v>Thursday</v>
      </c>
      <c r="C310" s="4" t="str">
        <f>VLOOKUP(A310,holiday!A310:G2415,3,FALSE)</f>
        <v>November</v>
      </c>
      <c r="D310" s="4">
        <f>VLOOKUP(A310,holiday!A310:E2415,5,FALSE)</f>
        <v>2015</v>
      </c>
      <c r="E310" s="5">
        <v>125985.465</v>
      </c>
    </row>
    <row r="311" spans="1:5" x14ac:dyDescent="0.45">
      <c r="A311" s="9">
        <v>42314</v>
      </c>
      <c r="B311" s="4" t="str">
        <f>VLOOKUP(A311,holiday!A311:F2416,2,FALSE)</f>
        <v>Friday</v>
      </c>
      <c r="C311" s="4" t="str">
        <f>VLOOKUP(A311,holiday!A311:G2416,3,FALSE)</f>
        <v>November</v>
      </c>
      <c r="D311" s="4">
        <f>VLOOKUP(A311,holiday!A311:E2416,5,FALSE)</f>
        <v>2015</v>
      </c>
      <c r="E311" s="5">
        <v>120505.58500000001</v>
      </c>
    </row>
    <row r="312" spans="1:5" x14ac:dyDescent="0.45">
      <c r="A312" s="9">
        <v>42315</v>
      </c>
      <c r="B312" s="4" t="str">
        <f>VLOOKUP(A312,holiday!A312:F2417,2,FALSE)</f>
        <v>Saturday</v>
      </c>
      <c r="C312" s="4" t="str">
        <f>VLOOKUP(A312,holiday!A312:G2417,3,FALSE)</f>
        <v>November</v>
      </c>
      <c r="D312" s="4">
        <f>VLOOKUP(A312,holiday!A312:E2417,5,FALSE)</f>
        <v>2015</v>
      </c>
      <c r="E312" s="5">
        <v>104269.79</v>
      </c>
    </row>
    <row r="313" spans="1:5" x14ac:dyDescent="0.45">
      <c r="A313" s="9">
        <v>42316</v>
      </c>
      <c r="B313" s="4" t="str">
        <f>VLOOKUP(A313,holiday!A313:F2418,2,FALSE)</f>
        <v>Sunday</v>
      </c>
      <c r="C313" s="4" t="str">
        <f>VLOOKUP(A313,holiday!A313:G2418,3,FALSE)</f>
        <v>November</v>
      </c>
      <c r="D313" s="4">
        <f>VLOOKUP(A313,holiday!A313:E2418,5,FALSE)</f>
        <v>2015</v>
      </c>
      <c r="E313" s="5">
        <v>103793.08500000001</v>
      </c>
    </row>
    <row r="314" spans="1:5" x14ac:dyDescent="0.45">
      <c r="A314" s="9">
        <v>42317</v>
      </c>
      <c r="B314" s="4" t="str">
        <f>VLOOKUP(A314,holiday!A314:F2419,2,FALSE)</f>
        <v>Monday</v>
      </c>
      <c r="C314" s="4" t="str">
        <f>VLOOKUP(A314,holiday!A314:G2419,3,FALSE)</f>
        <v>November</v>
      </c>
      <c r="D314" s="4">
        <f>VLOOKUP(A314,holiday!A314:E2419,5,FALSE)</f>
        <v>2015</v>
      </c>
      <c r="E314" s="5">
        <v>127234.72</v>
      </c>
    </row>
    <row r="315" spans="1:5" x14ac:dyDescent="0.45">
      <c r="A315" s="9">
        <v>42318</v>
      </c>
      <c r="B315" s="4" t="str">
        <f>VLOOKUP(A315,holiday!A315:F2420,2,FALSE)</f>
        <v>Tuesday</v>
      </c>
      <c r="C315" s="4" t="str">
        <f>VLOOKUP(A315,holiday!A315:G2420,3,FALSE)</f>
        <v>November</v>
      </c>
      <c r="D315" s="4">
        <f>VLOOKUP(A315,holiday!A315:E2420,5,FALSE)</f>
        <v>2015</v>
      </c>
      <c r="E315" s="5">
        <v>121617.28</v>
      </c>
    </row>
    <row r="316" spans="1:5" x14ac:dyDescent="0.45">
      <c r="A316" s="9">
        <v>42319</v>
      </c>
      <c r="B316" s="4" t="str">
        <f>VLOOKUP(A316,holiday!A316:F2421,2,FALSE)</f>
        <v>Wednesday</v>
      </c>
      <c r="C316" s="4" t="str">
        <f>VLOOKUP(A316,holiday!A316:G2421,3,FALSE)</f>
        <v>November</v>
      </c>
      <c r="D316" s="4">
        <f>VLOOKUP(A316,holiday!A316:E2421,5,FALSE)</f>
        <v>2015</v>
      </c>
      <c r="E316" s="5">
        <v>121566.645</v>
      </c>
    </row>
    <row r="317" spans="1:5" x14ac:dyDescent="0.45">
      <c r="A317" s="9">
        <v>42320</v>
      </c>
      <c r="B317" s="4" t="str">
        <f>VLOOKUP(A317,holiday!A317:F2422,2,FALSE)</f>
        <v>Thursday</v>
      </c>
      <c r="C317" s="4" t="str">
        <f>VLOOKUP(A317,holiday!A317:G2422,3,FALSE)</f>
        <v>November</v>
      </c>
      <c r="D317" s="4">
        <f>VLOOKUP(A317,holiday!A317:E2422,5,FALSE)</f>
        <v>2015</v>
      </c>
      <c r="E317" s="5">
        <v>123775.16</v>
      </c>
    </row>
    <row r="318" spans="1:5" x14ac:dyDescent="0.45">
      <c r="A318" s="9">
        <v>42321</v>
      </c>
      <c r="B318" s="4" t="str">
        <f>VLOOKUP(A318,holiday!A318:F2423,2,FALSE)</f>
        <v>Friday</v>
      </c>
      <c r="C318" s="4" t="str">
        <f>VLOOKUP(A318,holiday!A318:G2423,3,FALSE)</f>
        <v>November</v>
      </c>
      <c r="D318" s="4">
        <f>VLOOKUP(A318,holiday!A318:E2423,5,FALSE)</f>
        <v>2015</v>
      </c>
      <c r="E318" s="5">
        <v>117078.58500000001</v>
      </c>
    </row>
    <row r="319" spans="1:5" x14ac:dyDescent="0.45">
      <c r="A319" s="9">
        <v>42322</v>
      </c>
      <c r="B319" s="4" t="str">
        <f>VLOOKUP(A319,holiday!A319:F2424,2,FALSE)</f>
        <v>Saturday</v>
      </c>
      <c r="C319" s="4" t="str">
        <f>VLOOKUP(A319,holiday!A319:G2424,3,FALSE)</f>
        <v>November</v>
      </c>
      <c r="D319" s="4">
        <f>VLOOKUP(A319,holiday!A319:E2424,5,FALSE)</f>
        <v>2015</v>
      </c>
      <c r="E319" s="5">
        <v>103646.63499999999</v>
      </c>
    </row>
    <row r="320" spans="1:5" x14ac:dyDescent="0.45">
      <c r="A320" s="9">
        <v>42323</v>
      </c>
      <c r="B320" s="4" t="str">
        <f>VLOOKUP(A320,holiday!A320:F2425,2,FALSE)</f>
        <v>Sunday</v>
      </c>
      <c r="C320" s="4" t="str">
        <f>VLOOKUP(A320,holiday!A320:G2425,3,FALSE)</f>
        <v>November</v>
      </c>
      <c r="D320" s="4">
        <f>VLOOKUP(A320,holiday!A320:E2425,5,FALSE)</f>
        <v>2015</v>
      </c>
      <c r="E320" s="5">
        <v>99761.81</v>
      </c>
    </row>
    <row r="321" spans="1:5" x14ac:dyDescent="0.45">
      <c r="A321" s="9">
        <v>42324</v>
      </c>
      <c r="B321" s="4" t="str">
        <f>VLOOKUP(A321,holiday!A321:F2426,2,FALSE)</f>
        <v>Monday</v>
      </c>
      <c r="C321" s="4" t="str">
        <f>VLOOKUP(A321,holiday!A321:G2426,3,FALSE)</f>
        <v>November</v>
      </c>
      <c r="D321" s="4">
        <f>VLOOKUP(A321,holiday!A321:E2426,5,FALSE)</f>
        <v>2015</v>
      </c>
      <c r="E321" s="5">
        <v>124557.22500000001</v>
      </c>
    </row>
    <row r="322" spans="1:5" x14ac:dyDescent="0.45">
      <c r="A322" s="9">
        <v>42325</v>
      </c>
      <c r="B322" s="4" t="str">
        <f>VLOOKUP(A322,holiday!A322:F2427,2,FALSE)</f>
        <v>Tuesday</v>
      </c>
      <c r="C322" s="4" t="str">
        <f>VLOOKUP(A322,holiday!A322:G2427,3,FALSE)</f>
        <v>November</v>
      </c>
      <c r="D322" s="4">
        <f>VLOOKUP(A322,holiday!A322:E2427,5,FALSE)</f>
        <v>2015</v>
      </c>
      <c r="E322" s="5">
        <v>131442.20000000001</v>
      </c>
    </row>
    <row r="323" spans="1:5" x14ac:dyDescent="0.45">
      <c r="A323" s="9">
        <v>42326</v>
      </c>
      <c r="B323" s="4" t="str">
        <f>VLOOKUP(A323,holiday!A323:F2428,2,FALSE)</f>
        <v>Wednesday</v>
      </c>
      <c r="C323" s="4" t="str">
        <f>VLOOKUP(A323,holiday!A323:G2428,3,FALSE)</f>
        <v>November</v>
      </c>
      <c r="D323" s="4">
        <f>VLOOKUP(A323,holiday!A323:E2428,5,FALSE)</f>
        <v>2015</v>
      </c>
      <c r="E323" s="5">
        <v>132353.755</v>
      </c>
    </row>
    <row r="324" spans="1:5" x14ac:dyDescent="0.45">
      <c r="A324" s="9">
        <v>42327</v>
      </c>
      <c r="B324" s="4" t="str">
        <f>VLOOKUP(A324,holiday!A324:F2429,2,FALSE)</f>
        <v>Thursday</v>
      </c>
      <c r="C324" s="4" t="str">
        <f>VLOOKUP(A324,holiday!A324:G2429,3,FALSE)</f>
        <v>November</v>
      </c>
      <c r="D324" s="4">
        <f>VLOOKUP(A324,holiday!A324:E2429,5,FALSE)</f>
        <v>2015</v>
      </c>
      <c r="E324" s="5">
        <v>138118.70499999999</v>
      </c>
    </row>
    <row r="325" spans="1:5" x14ac:dyDescent="0.45">
      <c r="A325" s="9">
        <v>42328</v>
      </c>
      <c r="B325" s="4" t="str">
        <f>VLOOKUP(A325,holiday!A325:F2430,2,FALSE)</f>
        <v>Friday</v>
      </c>
      <c r="C325" s="4" t="str">
        <f>VLOOKUP(A325,holiday!A325:G2430,3,FALSE)</f>
        <v>November</v>
      </c>
      <c r="D325" s="4">
        <f>VLOOKUP(A325,holiday!A325:E2430,5,FALSE)</f>
        <v>2015</v>
      </c>
      <c r="E325" s="5">
        <v>123412.685</v>
      </c>
    </row>
    <row r="326" spans="1:5" x14ac:dyDescent="0.45">
      <c r="A326" s="9">
        <v>42329</v>
      </c>
      <c r="B326" s="4" t="str">
        <f>VLOOKUP(A326,holiday!A326:F2431,2,FALSE)</f>
        <v>Saturday</v>
      </c>
      <c r="C326" s="4" t="str">
        <f>VLOOKUP(A326,holiday!A326:G2431,3,FALSE)</f>
        <v>November</v>
      </c>
      <c r="D326" s="4">
        <f>VLOOKUP(A326,holiday!A326:E2431,5,FALSE)</f>
        <v>2015</v>
      </c>
      <c r="E326" s="5">
        <v>102647.905</v>
      </c>
    </row>
    <row r="327" spans="1:5" x14ac:dyDescent="0.45">
      <c r="A327" s="9">
        <v>42330</v>
      </c>
      <c r="B327" s="4" t="str">
        <f>VLOOKUP(A327,holiday!A327:F2432,2,FALSE)</f>
        <v>Sunday</v>
      </c>
      <c r="C327" s="4" t="str">
        <f>VLOOKUP(A327,holiday!A327:G2432,3,FALSE)</f>
        <v>November</v>
      </c>
      <c r="D327" s="4">
        <f>VLOOKUP(A327,holiday!A327:E2432,5,FALSE)</f>
        <v>2015</v>
      </c>
      <c r="E327" s="5">
        <v>98621.62</v>
      </c>
    </row>
    <row r="328" spans="1:5" x14ac:dyDescent="0.45">
      <c r="A328" s="9">
        <v>42331</v>
      </c>
      <c r="B328" s="4" t="str">
        <f>VLOOKUP(A328,holiday!A328:F2433,2,FALSE)</f>
        <v>Monday</v>
      </c>
      <c r="C328" s="4" t="str">
        <f>VLOOKUP(A328,holiday!A328:G2433,3,FALSE)</f>
        <v>November</v>
      </c>
      <c r="D328" s="4">
        <f>VLOOKUP(A328,holiday!A328:E2433,5,FALSE)</f>
        <v>2015</v>
      </c>
      <c r="E328" s="5">
        <v>114406.825</v>
      </c>
    </row>
    <row r="329" spans="1:5" x14ac:dyDescent="0.45">
      <c r="A329" s="9">
        <v>42332</v>
      </c>
      <c r="B329" s="4" t="str">
        <f>VLOOKUP(A329,holiday!A329:F2434,2,FALSE)</f>
        <v>Tuesday</v>
      </c>
      <c r="C329" s="4" t="str">
        <f>VLOOKUP(A329,holiday!A329:G2434,3,FALSE)</f>
        <v>November</v>
      </c>
      <c r="D329" s="4">
        <f>VLOOKUP(A329,holiday!A329:E2434,5,FALSE)</f>
        <v>2015</v>
      </c>
      <c r="E329" s="5">
        <v>118894.30499999999</v>
      </c>
    </row>
    <row r="330" spans="1:5" x14ac:dyDescent="0.45">
      <c r="A330" s="9">
        <v>42333</v>
      </c>
      <c r="B330" s="4" t="str">
        <f>VLOOKUP(A330,holiday!A330:F2435,2,FALSE)</f>
        <v>Wednesday</v>
      </c>
      <c r="C330" s="4" t="str">
        <f>VLOOKUP(A330,holiday!A330:G2435,3,FALSE)</f>
        <v>November</v>
      </c>
      <c r="D330" s="4">
        <f>VLOOKUP(A330,holiday!A330:E2435,5,FALSE)</f>
        <v>2015</v>
      </c>
      <c r="E330" s="5">
        <v>124728.875</v>
      </c>
    </row>
    <row r="331" spans="1:5" x14ac:dyDescent="0.45">
      <c r="A331" s="9">
        <v>42334</v>
      </c>
      <c r="B331" s="4" t="str">
        <f>VLOOKUP(A331,holiday!A331:F2436,2,FALSE)</f>
        <v>Thursday</v>
      </c>
      <c r="C331" s="4" t="str">
        <f>VLOOKUP(A331,holiday!A331:G2436,3,FALSE)</f>
        <v>November</v>
      </c>
      <c r="D331" s="4">
        <f>VLOOKUP(A331,holiday!A331:E2436,5,FALSE)</f>
        <v>2015</v>
      </c>
      <c r="E331" s="5">
        <v>112907.145</v>
      </c>
    </row>
    <row r="332" spans="1:5" x14ac:dyDescent="0.45">
      <c r="A332" s="9">
        <v>42335</v>
      </c>
      <c r="B332" s="4" t="str">
        <f>VLOOKUP(A332,holiday!A332:F2437,2,FALSE)</f>
        <v>Friday</v>
      </c>
      <c r="C332" s="4" t="str">
        <f>VLOOKUP(A332,holiday!A332:G2437,3,FALSE)</f>
        <v>November</v>
      </c>
      <c r="D332" s="4">
        <f>VLOOKUP(A332,holiday!A332:E2437,5,FALSE)</f>
        <v>2015</v>
      </c>
      <c r="E332" s="5">
        <v>117492.82</v>
      </c>
    </row>
    <row r="333" spans="1:5" x14ac:dyDescent="0.45">
      <c r="A333" s="9">
        <v>42336</v>
      </c>
      <c r="B333" s="4" t="str">
        <f>VLOOKUP(A333,holiday!A333:F2438,2,FALSE)</f>
        <v>Saturday</v>
      </c>
      <c r="C333" s="4" t="str">
        <f>VLOOKUP(A333,holiday!A333:G2438,3,FALSE)</f>
        <v>November</v>
      </c>
      <c r="D333" s="4">
        <f>VLOOKUP(A333,holiday!A333:E2438,5,FALSE)</f>
        <v>2015</v>
      </c>
      <c r="E333" s="5">
        <v>105011.19500000001</v>
      </c>
    </row>
    <row r="334" spans="1:5" x14ac:dyDescent="0.45">
      <c r="A334" s="9">
        <v>42337</v>
      </c>
      <c r="B334" s="4" t="str">
        <f>VLOOKUP(A334,holiday!A334:F2439,2,FALSE)</f>
        <v>Sunday</v>
      </c>
      <c r="C334" s="4" t="str">
        <f>VLOOKUP(A334,holiday!A334:G2439,3,FALSE)</f>
        <v>November</v>
      </c>
      <c r="D334" s="4">
        <f>VLOOKUP(A334,holiday!A334:E2439,5,FALSE)</f>
        <v>2015</v>
      </c>
      <c r="E334" s="5">
        <v>102162.53</v>
      </c>
    </row>
    <row r="335" spans="1:5" x14ac:dyDescent="0.45">
      <c r="A335" s="9">
        <v>42338</v>
      </c>
      <c r="B335" s="4" t="str">
        <f>VLOOKUP(A335,holiday!A335:F2440,2,FALSE)</f>
        <v>Monday</v>
      </c>
      <c r="C335" s="4" t="str">
        <f>VLOOKUP(A335,holiday!A335:G2440,3,FALSE)</f>
        <v>November</v>
      </c>
      <c r="D335" s="4">
        <f>VLOOKUP(A335,holiday!A335:E2440,5,FALSE)</f>
        <v>2015</v>
      </c>
      <c r="E335" s="5">
        <v>122452.41499999999</v>
      </c>
    </row>
    <row r="336" spans="1:5" x14ac:dyDescent="0.45">
      <c r="A336" s="9">
        <v>42339</v>
      </c>
      <c r="B336" s="4" t="str">
        <f>VLOOKUP(A336,holiday!A336:F2441,2,FALSE)</f>
        <v>Tuesday</v>
      </c>
      <c r="C336" s="4" t="str">
        <f>VLOOKUP(A336,holiday!A336:G2441,3,FALSE)</f>
        <v>December</v>
      </c>
      <c r="D336" s="4">
        <f>VLOOKUP(A336,holiday!A336:E2441,5,FALSE)</f>
        <v>2015</v>
      </c>
      <c r="E336" s="5">
        <v>117115.62</v>
      </c>
    </row>
    <row r="337" spans="1:5" x14ac:dyDescent="0.45">
      <c r="A337" s="9">
        <v>42340</v>
      </c>
      <c r="B337" s="4" t="str">
        <f>VLOOKUP(A337,holiday!A337:F2442,2,FALSE)</f>
        <v>Wednesday</v>
      </c>
      <c r="C337" s="4" t="str">
        <f>VLOOKUP(A337,holiday!A337:G2442,3,FALSE)</f>
        <v>December</v>
      </c>
      <c r="D337" s="4">
        <f>VLOOKUP(A337,holiday!A337:E2442,5,FALSE)</f>
        <v>2015</v>
      </c>
      <c r="E337" s="5">
        <v>115230.125</v>
      </c>
    </row>
    <row r="338" spans="1:5" x14ac:dyDescent="0.45">
      <c r="A338" s="9">
        <v>42341</v>
      </c>
      <c r="B338" s="4" t="str">
        <f>VLOOKUP(A338,holiday!A338:F2443,2,FALSE)</f>
        <v>Thursday</v>
      </c>
      <c r="C338" s="4" t="str">
        <f>VLOOKUP(A338,holiday!A338:G2443,3,FALSE)</f>
        <v>December</v>
      </c>
      <c r="D338" s="4">
        <f>VLOOKUP(A338,holiday!A338:E2443,5,FALSE)</f>
        <v>2015</v>
      </c>
      <c r="E338" s="5">
        <v>121699.425</v>
      </c>
    </row>
    <row r="339" spans="1:5" x14ac:dyDescent="0.45">
      <c r="A339" s="9">
        <v>42342</v>
      </c>
      <c r="B339" s="4" t="str">
        <f>VLOOKUP(A339,holiday!A339:F2444,2,FALSE)</f>
        <v>Friday</v>
      </c>
      <c r="C339" s="4" t="str">
        <f>VLOOKUP(A339,holiday!A339:G2444,3,FALSE)</f>
        <v>December</v>
      </c>
      <c r="D339" s="4">
        <f>VLOOKUP(A339,holiday!A339:E2444,5,FALSE)</f>
        <v>2015</v>
      </c>
      <c r="E339" s="5">
        <v>129148.52</v>
      </c>
    </row>
    <row r="340" spans="1:5" x14ac:dyDescent="0.45">
      <c r="A340" s="9">
        <v>42343</v>
      </c>
      <c r="B340" s="4" t="str">
        <f>VLOOKUP(A340,holiday!A340:F2445,2,FALSE)</f>
        <v>Saturday</v>
      </c>
      <c r="C340" s="4" t="str">
        <f>VLOOKUP(A340,holiday!A340:G2445,3,FALSE)</f>
        <v>December</v>
      </c>
      <c r="D340" s="4">
        <f>VLOOKUP(A340,holiday!A340:E2445,5,FALSE)</f>
        <v>2015</v>
      </c>
      <c r="E340" s="5">
        <v>115606.005</v>
      </c>
    </row>
    <row r="341" spans="1:5" x14ac:dyDescent="0.45">
      <c r="A341" s="9">
        <v>42344</v>
      </c>
      <c r="B341" s="4" t="str">
        <f>VLOOKUP(A341,holiday!A341:F2446,2,FALSE)</f>
        <v>Sunday</v>
      </c>
      <c r="C341" s="4" t="str">
        <f>VLOOKUP(A341,holiday!A341:G2446,3,FALSE)</f>
        <v>December</v>
      </c>
      <c r="D341" s="4">
        <f>VLOOKUP(A341,holiday!A341:E2446,5,FALSE)</f>
        <v>2015</v>
      </c>
      <c r="E341" s="5">
        <v>112025.29</v>
      </c>
    </row>
    <row r="342" spans="1:5" x14ac:dyDescent="0.45">
      <c r="A342" s="9">
        <v>42345</v>
      </c>
      <c r="B342" s="4" t="str">
        <f>VLOOKUP(A342,holiday!A342:F2447,2,FALSE)</f>
        <v>Monday</v>
      </c>
      <c r="C342" s="4" t="str">
        <f>VLOOKUP(A342,holiday!A342:G2447,3,FALSE)</f>
        <v>December</v>
      </c>
      <c r="D342" s="4">
        <f>VLOOKUP(A342,holiday!A342:E2447,5,FALSE)</f>
        <v>2015</v>
      </c>
      <c r="E342" s="5">
        <v>129059.645</v>
      </c>
    </row>
    <row r="343" spans="1:5" x14ac:dyDescent="0.45">
      <c r="A343" s="9">
        <v>42346</v>
      </c>
      <c r="B343" s="4" t="str">
        <f>VLOOKUP(A343,holiday!A343:F2448,2,FALSE)</f>
        <v>Tuesday</v>
      </c>
      <c r="C343" s="4" t="str">
        <f>VLOOKUP(A343,holiday!A343:G2448,3,FALSE)</f>
        <v>December</v>
      </c>
      <c r="D343" s="4">
        <f>VLOOKUP(A343,holiday!A343:E2448,5,FALSE)</f>
        <v>2015</v>
      </c>
      <c r="E343" s="5">
        <v>136800.91</v>
      </c>
    </row>
    <row r="344" spans="1:5" x14ac:dyDescent="0.45">
      <c r="A344" s="9">
        <v>42347</v>
      </c>
      <c r="B344" s="4" t="str">
        <f>VLOOKUP(A344,holiday!A344:F2449,2,FALSE)</f>
        <v>Wednesday</v>
      </c>
      <c r="C344" s="4" t="str">
        <f>VLOOKUP(A344,holiday!A344:G2449,3,FALSE)</f>
        <v>December</v>
      </c>
      <c r="D344" s="4">
        <f>VLOOKUP(A344,holiday!A344:E2449,5,FALSE)</f>
        <v>2015</v>
      </c>
      <c r="E344" s="5">
        <v>125965.02</v>
      </c>
    </row>
    <row r="345" spans="1:5" x14ac:dyDescent="0.45">
      <c r="A345" s="9">
        <v>42348</v>
      </c>
      <c r="B345" s="4" t="str">
        <f>VLOOKUP(A345,holiday!A345:F2450,2,FALSE)</f>
        <v>Thursday</v>
      </c>
      <c r="C345" s="4" t="str">
        <f>VLOOKUP(A345,holiday!A345:G2450,3,FALSE)</f>
        <v>December</v>
      </c>
      <c r="D345" s="4">
        <f>VLOOKUP(A345,holiday!A345:E2450,5,FALSE)</f>
        <v>2015</v>
      </c>
      <c r="E345" s="5">
        <v>125807.495</v>
      </c>
    </row>
    <row r="346" spans="1:5" x14ac:dyDescent="0.45">
      <c r="A346" s="9">
        <v>42349</v>
      </c>
      <c r="B346" s="4" t="str">
        <f>VLOOKUP(A346,holiday!A346:F2451,2,FALSE)</f>
        <v>Friday</v>
      </c>
      <c r="C346" s="4" t="str">
        <f>VLOOKUP(A346,holiday!A346:G2451,3,FALSE)</f>
        <v>December</v>
      </c>
      <c r="D346" s="4">
        <f>VLOOKUP(A346,holiday!A346:E2451,5,FALSE)</f>
        <v>2015</v>
      </c>
      <c r="E346" s="5">
        <v>116597.81</v>
      </c>
    </row>
    <row r="347" spans="1:5" x14ac:dyDescent="0.45">
      <c r="A347" s="9">
        <v>42350</v>
      </c>
      <c r="B347" s="4" t="str">
        <f>VLOOKUP(A347,holiday!A347:F2452,2,FALSE)</f>
        <v>Saturday</v>
      </c>
      <c r="C347" s="4" t="str">
        <f>VLOOKUP(A347,holiday!A347:G2452,3,FALSE)</f>
        <v>December</v>
      </c>
      <c r="D347" s="4">
        <f>VLOOKUP(A347,holiday!A347:E2452,5,FALSE)</f>
        <v>2015</v>
      </c>
      <c r="E347" s="5">
        <v>106139.41</v>
      </c>
    </row>
    <row r="348" spans="1:5" x14ac:dyDescent="0.45">
      <c r="A348" s="9">
        <v>42351</v>
      </c>
      <c r="B348" s="4" t="str">
        <f>VLOOKUP(A348,holiday!A348:F2453,2,FALSE)</f>
        <v>Sunday</v>
      </c>
      <c r="C348" s="4" t="str">
        <f>VLOOKUP(A348,holiday!A348:G2453,3,FALSE)</f>
        <v>December</v>
      </c>
      <c r="D348" s="4">
        <f>VLOOKUP(A348,holiday!A348:E2453,5,FALSE)</f>
        <v>2015</v>
      </c>
      <c r="E348" s="5">
        <v>105218.515</v>
      </c>
    </row>
    <row r="349" spans="1:5" x14ac:dyDescent="0.45">
      <c r="A349" s="9">
        <v>42352</v>
      </c>
      <c r="B349" s="4" t="str">
        <f>VLOOKUP(A349,holiday!A349:F2454,2,FALSE)</f>
        <v>Monday</v>
      </c>
      <c r="C349" s="4" t="str">
        <f>VLOOKUP(A349,holiday!A349:G2454,3,FALSE)</f>
        <v>December</v>
      </c>
      <c r="D349" s="4">
        <f>VLOOKUP(A349,holiday!A349:E2454,5,FALSE)</f>
        <v>2015</v>
      </c>
      <c r="E349" s="5">
        <v>125784.96000000001</v>
      </c>
    </row>
    <row r="350" spans="1:5" x14ac:dyDescent="0.45">
      <c r="A350" s="9">
        <v>42353</v>
      </c>
      <c r="B350" s="4" t="str">
        <f>VLOOKUP(A350,holiday!A350:F2455,2,FALSE)</f>
        <v>Tuesday</v>
      </c>
      <c r="C350" s="4" t="str">
        <f>VLOOKUP(A350,holiday!A350:G2455,3,FALSE)</f>
        <v>December</v>
      </c>
      <c r="D350" s="4">
        <f>VLOOKUP(A350,holiday!A350:E2455,5,FALSE)</f>
        <v>2015</v>
      </c>
      <c r="E350" s="5">
        <v>129077.41</v>
      </c>
    </row>
    <row r="351" spans="1:5" x14ac:dyDescent="0.45">
      <c r="A351" s="9">
        <v>42354</v>
      </c>
      <c r="B351" s="4" t="str">
        <f>VLOOKUP(A351,holiday!A351:F2456,2,FALSE)</f>
        <v>Wednesday</v>
      </c>
      <c r="C351" s="4" t="str">
        <f>VLOOKUP(A351,holiday!A351:G2456,3,FALSE)</f>
        <v>December</v>
      </c>
      <c r="D351" s="4">
        <f>VLOOKUP(A351,holiday!A351:E2456,5,FALSE)</f>
        <v>2015</v>
      </c>
      <c r="E351" s="5">
        <v>135930.07999999999</v>
      </c>
    </row>
    <row r="352" spans="1:5" x14ac:dyDescent="0.45">
      <c r="A352" s="9">
        <v>42355</v>
      </c>
      <c r="B352" s="4" t="str">
        <f>VLOOKUP(A352,holiday!A352:F2457,2,FALSE)</f>
        <v>Thursday</v>
      </c>
      <c r="C352" s="4" t="str">
        <f>VLOOKUP(A352,holiday!A352:G2457,3,FALSE)</f>
        <v>December</v>
      </c>
      <c r="D352" s="4">
        <f>VLOOKUP(A352,holiday!A352:E2457,5,FALSE)</f>
        <v>2015</v>
      </c>
      <c r="E352" s="5">
        <v>152366.29999999999</v>
      </c>
    </row>
    <row r="353" spans="1:5" x14ac:dyDescent="0.45">
      <c r="A353" s="9">
        <v>42356</v>
      </c>
      <c r="B353" s="4" t="str">
        <f>VLOOKUP(A353,holiday!A353:F2458,2,FALSE)</f>
        <v>Friday</v>
      </c>
      <c r="C353" s="4" t="str">
        <f>VLOOKUP(A353,holiday!A353:G2458,3,FALSE)</f>
        <v>December</v>
      </c>
      <c r="D353" s="4">
        <f>VLOOKUP(A353,holiday!A353:E2458,5,FALSE)</f>
        <v>2015</v>
      </c>
      <c r="E353" s="5">
        <v>158052.89000000001</v>
      </c>
    </row>
    <row r="354" spans="1:5" x14ac:dyDescent="0.45">
      <c r="A354" s="9">
        <v>42357</v>
      </c>
      <c r="B354" s="4" t="str">
        <f>VLOOKUP(A354,holiday!A354:F2459,2,FALSE)</f>
        <v>Saturday</v>
      </c>
      <c r="C354" s="4" t="str">
        <f>VLOOKUP(A354,holiday!A354:G2459,3,FALSE)</f>
        <v>December</v>
      </c>
      <c r="D354" s="4">
        <f>VLOOKUP(A354,holiday!A354:E2459,5,FALSE)</f>
        <v>2015</v>
      </c>
      <c r="E354" s="5">
        <v>154924.89000000001</v>
      </c>
    </row>
    <row r="355" spans="1:5" x14ac:dyDescent="0.45">
      <c r="A355" s="9">
        <v>42358</v>
      </c>
      <c r="B355" s="4" t="str">
        <f>VLOOKUP(A355,holiday!A355:F2460,2,FALSE)</f>
        <v>Sunday</v>
      </c>
      <c r="C355" s="4" t="str">
        <f>VLOOKUP(A355,holiday!A355:G2460,3,FALSE)</f>
        <v>December</v>
      </c>
      <c r="D355" s="4">
        <f>VLOOKUP(A355,holiday!A355:E2460,5,FALSE)</f>
        <v>2015</v>
      </c>
      <c r="E355" s="5">
        <v>133421.03</v>
      </c>
    </row>
    <row r="356" spans="1:5" x14ac:dyDescent="0.45">
      <c r="A356" s="9">
        <v>42359</v>
      </c>
      <c r="B356" s="4" t="str">
        <f>VLOOKUP(A356,holiday!A356:F2461,2,FALSE)</f>
        <v>Monday</v>
      </c>
      <c r="C356" s="4" t="str">
        <f>VLOOKUP(A356,holiday!A356:G2461,3,FALSE)</f>
        <v>December</v>
      </c>
      <c r="D356" s="4">
        <f>VLOOKUP(A356,holiday!A356:E2461,5,FALSE)</f>
        <v>2015</v>
      </c>
      <c r="E356" s="5">
        <v>113802.21</v>
      </c>
    </row>
    <row r="357" spans="1:5" x14ac:dyDescent="0.45">
      <c r="A357" s="9">
        <v>42360</v>
      </c>
      <c r="B357" s="4" t="str">
        <f>VLOOKUP(A357,holiday!A357:F2462,2,FALSE)</f>
        <v>Tuesday</v>
      </c>
      <c r="C357" s="4" t="str">
        <f>VLOOKUP(A357,holiday!A357:G2462,3,FALSE)</f>
        <v>December</v>
      </c>
      <c r="D357" s="4">
        <f>VLOOKUP(A357,holiday!A357:E2462,5,FALSE)</f>
        <v>2015</v>
      </c>
      <c r="E357" s="5">
        <v>119477.515</v>
      </c>
    </row>
    <row r="358" spans="1:5" x14ac:dyDescent="0.45">
      <c r="A358" s="9">
        <v>42361</v>
      </c>
      <c r="B358" s="4" t="str">
        <f>VLOOKUP(A358,holiday!A358:F2463,2,FALSE)</f>
        <v>Wednesday</v>
      </c>
      <c r="C358" s="4" t="str">
        <f>VLOOKUP(A358,holiday!A358:G2463,3,FALSE)</f>
        <v>December</v>
      </c>
      <c r="D358" s="4">
        <f>VLOOKUP(A358,holiday!A358:E2463,5,FALSE)</f>
        <v>2015</v>
      </c>
      <c r="E358" s="5">
        <v>126553.11500000001</v>
      </c>
    </row>
    <row r="359" spans="1:5" x14ac:dyDescent="0.45">
      <c r="A359" s="9">
        <v>42362</v>
      </c>
      <c r="B359" s="4" t="str">
        <f>VLOOKUP(A359,holiday!A359:F2464,2,FALSE)</f>
        <v>Thursday</v>
      </c>
      <c r="C359" s="4" t="str">
        <f>VLOOKUP(A359,holiday!A359:G2464,3,FALSE)</f>
        <v>December</v>
      </c>
      <c r="D359" s="4">
        <f>VLOOKUP(A359,holiday!A359:E2464,5,FALSE)</f>
        <v>2015</v>
      </c>
      <c r="E359" s="5">
        <v>134583.25</v>
      </c>
    </row>
    <row r="360" spans="1:5" x14ac:dyDescent="0.45">
      <c r="A360" s="9">
        <v>42363</v>
      </c>
      <c r="B360" s="4" t="str">
        <f>VLOOKUP(A360,holiday!A360:F2465,2,FALSE)</f>
        <v>Friday</v>
      </c>
      <c r="C360" s="4" t="str">
        <f>VLOOKUP(A360,holiday!A360:G2465,3,FALSE)</f>
        <v>December</v>
      </c>
      <c r="D360" s="4">
        <f>VLOOKUP(A360,holiday!A360:E2465,5,FALSE)</f>
        <v>2015</v>
      </c>
      <c r="E360" s="5">
        <v>119950.37</v>
      </c>
    </row>
    <row r="361" spans="1:5" x14ac:dyDescent="0.45">
      <c r="A361" s="9">
        <v>42364</v>
      </c>
      <c r="B361" s="4" t="str">
        <f>VLOOKUP(A361,holiday!A361:F2466,2,FALSE)</f>
        <v>Saturday</v>
      </c>
      <c r="C361" s="4" t="str">
        <f>VLOOKUP(A361,holiday!A361:G2466,3,FALSE)</f>
        <v>December</v>
      </c>
      <c r="D361" s="4">
        <f>VLOOKUP(A361,holiday!A361:E2466,5,FALSE)</f>
        <v>2015</v>
      </c>
      <c r="E361" s="5">
        <v>95093.294999999998</v>
      </c>
    </row>
    <row r="362" spans="1:5" x14ac:dyDescent="0.45">
      <c r="A362" s="9">
        <v>42365</v>
      </c>
      <c r="B362" s="4" t="str">
        <f>VLOOKUP(A362,holiday!A362:F2467,2,FALSE)</f>
        <v>Sunday</v>
      </c>
      <c r="C362" s="4" t="str">
        <f>VLOOKUP(A362,holiday!A362:G2467,3,FALSE)</f>
        <v>December</v>
      </c>
      <c r="D362" s="4">
        <f>VLOOKUP(A362,holiday!A362:E2467,5,FALSE)</f>
        <v>2015</v>
      </c>
      <c r="E362" s="5">
        <v>96394.94</v>
      </c>
    </row>
    <row r="363" spans="1:5" x14ac:dyDescent="0.45">
      <c r="A363" s="9">
        <v>42366</v>
      </c>
      <c r="B363" s="4" t="str">
        <f>VLOOKUP(A363,holiday!A363:F2468,2,FALSE)</f>
        <v>Monday</v>
      </c>
      <c r="C363" s="4" t="str">
        <f>VLOOKUP(A363,holiday!A363:G2468,3,FALSE)</f>
        <v>December</v>
      </c>
      <c r="D363" s="4">
        <f>VLOOKUP(A363,holiday!A363:E2468,5,FALSE)</f>
        <v>2015</v>
      </c>
      <c r="E363" s="5">
        <v>100048.44</v>
      </c>
    </row>
    <row r="364" spans="1:5" x14ac:dyDescent="0.45">
      <c r="A364" s="9">
        <v>42367</v>
      </c>
      <c r="B364" s="4" t="str">
        <f>VLOOKUP(A364,holiday!A364:F2469,2,FALSE)</f>
        <v>Tuesday</v>
      </c>
      <c r="C364" s="4" t="str">
        <f>VLOOKUP(A364,holiday!A364:G2469,3,FALSE)</f>
        <v>December</v>
      </c>
      <c r="D364" s="4">
        <f>VLOOKUP(A364,holiday!A364:E2469,5,FALSE)</f>
        <v>2015</v>
      </c>
      <c r="E364" s="5">
        <v>111647.54</v>
      </c>
    </row>
    <row r="365" spans="1:5" x14ac:dyDescent="0.45">
      <c r="A365" s="9">
        <v>42368</v>
      </c>
      <c r="B365" s="4" t="str">
        <f>VLOOKUP(A365,holiday!A365:F2470,2,FALSE)</f>
        <v>Wednesday</v>
      </c>
      <c r="C365" s="4" t="str">
        <f>VLOOKUP(A365,holiday!A365:G2470,3,FALSE)</f>
        <v>December</v>
      </c>
      <c r="D365" s="4">
        <f>VLOOKUP(A365,holiday!A365:E2470,5,FALSE)</f>
        <v>2015</v>
      </c>
      <c r="E365" s="5">
        <v>128552.13499999999</v>
      </c>
    </row>
    <row r="366" spans="1:5" x14ac:dyDescent="0.45">
      <c r="A366" s="9">
        <v>42369</v>
      </c>
      <c r="B366" s="4" t="str">
        <f>VLOOKUP(A366,holiday!A366:F2471,2,FALSE)</f>
        <v>Thursday</v>
      </c>
      <c r="C366" s="4" t="str">
        <f>VLOOKUP(A366,holiday!A366:G2471,3,FALSE)</f>
        <v>December</v>
      </c>
      <c r="D366" s="4">
        <f>VLOOKUP(A366,holiday!A366:E2471,5,FALSE)</f>
        <v>2015</v>
      </c>
      <c r="E366" s="5">
        <v>146473.83499999999</v>
      </c>
    </row>
    <row r="367" spans="1:5" x14ac:dyDescent="0.45">
      <c r="A367" s="9">
        <v>42370</v>
      </c>
      <c r="B367" s="4" t="str">
        <f>VLOOKUP(A367,holiday!A367:F2472,2,FALSE)</f>
        <v>Friday</v>
      </c>
      <c r="C367" s="4" t="str">
        <f>VLOOKUP(A367,holiday!A367:G2472,3,FALSE)</f>
        <v>January</v>
      </c>
      <c r="D367" s="4">
        <f>VLOOKUP(A367,holiday!A367:E2472,5,FALSE)</f>
        <v>2016</v>
      </c>
      <c r="E367" s="5">
        <v>116040.925</v>
      </c>
    </row>
    <row r="368" spans="1:5" x14ac:dyDescent="0.45">
      <c r="A368" s="9">
        <v>42371</v>
      </c>
      <c r="B368" s="4" t="str">
        <f>VLOOKUP(A368,holiday!A368:F2473,2,FALSE)</f>
        <v>Saturday</v>
      </c>
      <c r="C368" s="4" t="str">
        <f>VLOOKUP(A368,holiday!A368:G2473,3,FALSE)</f>
        <v>January</v>
      </c>
      <c r="D368" s="4">
        <f>VLOOKUP(A368,holiday!A368:E2473,5,FALSE)</f>
        <v>2016</v>
      </c>
      <c r="E368" s="5">
        <v>99622.64</v>
      </c>
    </row>
    <row r="369" spans="1:5" x14ac:dyDescent="0.45">
      <c r="A369" s="9">
        <v>42372</v>
      </c>
      <c r="B369" s="4" t="str">
        <f>VLOOKUP(A369,holiday!A369:F2474,2,FALSE)</f>
        <v>Sunday</v>
      </c>
      <c r="C369" s="4" t="str">
        <f>VLOOKUP(A369,holiday!A369:G2474,3,FALSE)</f>
        <v>January</v>
      </c>
      <c r="D369" s="4">
        <f>VLOOKUP(A369,holiday!A369:E2474,5,FALSE)</f>
        <v>2016</v>
      </c>
      <c r="E369" s="5">
        <v>97656.445000000007</v>
      </c>
    </row>
    <row r="370" spans="1:5" x14ac:dyDescent="0.45">
      <c r="A370" s="9">
        <v>42373</v>
      </c>
      <c r="B370" s="4" t="str">
        <f>VLOOKUP(A370,holiday!A370:F2475,2,FALSE)</f>
        <v>Monday</v>
      </c>
      <c r="C370" s="4" t="str">
        <f>VLOOKUP(A370,holiday!A370:G2475,3,FALSE)</f>
        <v>January</v>
      </c>
      <c r="D370" s="4">
        <f>VLOOKUP(A370,holiday!A370:E2475,5,FALSE)</f>
        <v>2016</v>
      </c>
      <c r="E370" s="5">
        <v>110932.505</v>
      </c>
    </row>
    <row r="371" spans="1:5" x14ac:dyDescent="0.45">
      <c r="A371" s="9">
        <v>42374</v>
      </c>
      <c r="B371" s="4" t="str">
        <f>VLOOKUP(A371,holiday!A371:F2476,2,FALSE)</f>
        <v>Tuesday</v>
      </c>
      <c r="C371" s="4" t="str">
        <f>VLOOKUP(A371,holiday!A371:G2476,3,FALSE)</f>
        <v>January</v>
      </c>
      <c r="D371" s="4">
        <f>VLOOKUP(A371,holiday!A371:E2476,5,FALSE)</f>
        <v>2016</v>
      </c>
      <c r="E371" s="5">
        <v>117873.58</v>
      </c>
    </row>
    <row r="372" spans="1:5" x14ac:dyDescent="0.45">
      <c r="A372" s="9">
        <v>42375</v>
      </c>
      <c r="B372" s="4" t="str">
        <f>VLOOKUP(A372,holiday!A372:F2477,2,FALSE)</f>
        <v>Wednesday</v>
      </c>
      <c r="C372" s="4" t="str">
        <f>VLOOKUP(A372,holiday!A372:G2477,3,FALSE)</f>
        <v>January</v>
      </c>
      <c r="D372" s="4">
        <f>VLOOKUP(A372,holiday!A372:E2477,5,FALSE)</f>
        <v>2016</v>
      </c>
      <c r="E372" s="5">
        <v>115064.265</v>
      </c>
    </row>
    <row r="373" spans="1:5" x14ac:dyDescent="0.45">
      <c r="A373" s="9">
        <v>42376</v>
      </c>
      <c r="B373" s="4" t="str">
        <f>VLOOKUP(A373,holiday!A373:F2478,2,FALSE)</f>
        <v>Thursday</v>
      </c>
      <c r="C373" s="4" t="str">
        <f>VLOOKUP(A373,holiday!A373:G2478,3,FALSE)</f>
        <v>January</v>
      </c>
      <c r="D373" s="4">
        <f>VLOOKUP(A373,holiday!A373:E2478,5,FALSE)</f>
        <v>2016</v>
      </c>
      <c r="E373" s="5">
        <v>112392.69500000001</v>
      </c>
    </row>
    <row r="374" spans="1:5" x14ac:dyDescent="0.45">
      <c r="A374" s="9">
        <v>42377</v>
      </c>
      <c r="B374" s="4" t="str">
        <f>VLOOKUP(A374,holiday!A374:F2479,2,FALSE)</f>
        <v>Friday</v>
      </c>
      <c r="C374" s="4" t="str">
        <f>VLOOKUP(A374,holiday!A374:G2479,3,FALSE)</f>
        <v>January</v>
      </c>
      <c r="D374" s="4">
        <f>VLOOKUP(A374,holiday!A374:E2479,5,FALSE)</f>
        <v>2016</v>
      </c>
      <c r="E374" s="5">
        <v>111879.54</v>
      </c>
    </row>
    <row r="375" spans="1:5" x14ac:dyDescent="0.45">
      <c r="A375" s="9">
        <v>42378</v>
      </c>
      <c r="B375" s="4" t="str">
        <f>VLOOKUP(A375,holiday!A375:F2480,2,FALSE)</f>
        <v>Saturday</v>
      </c>
      <c r="C375" s="4" t="str">
        <f>VLOOKUP(A375,holiday!A375:G2480,3,FALSE)</f>
        <v>January</v>
      </c>
      <c r="D375" s="4">
        <f>VLOOKUP(A375,holiday!A375:E2480,5,FALSE)</f>
        <v>2016</v>
      </c>
      <c r="E375" s="5">
        <v>105482.69500000001</v>
      </c>
    </row>
    <row r="376" spans="1:5" x14ac:dyDescent="0.45">
      <c r="A376" s="9">
        <v>42379</v>
      </c>
      <c r="B376" s="4" t="str">
        <f>VLOOKUP(A376,holiday!A376:F2481,2,FALSE)</f>
        <v>Sunday</v>
      </c>
      <c r="C376" s="4" t="str">
        <f>VLOOKUP(A376,holiday!A376:G2481,3,FALSE)</f>
        <v>January</v>
      </c>
      <c r="D376" s="4">
        <f>VLOOKUP(A376,holiday!A376:E2481,5,FALSE)</f>
        <v>2016</v>
      </c>
      <c r="E376" s="5">
        <v>113049.145</v>
      </c>
    </row>
    <row r="377" spans="1:5" x14ac:dyDescent="0.45">
      <c r="A377" s="9">
        <v>42380</v>
      </c>
      <c r="B377" s="4" t="str">
        <f>VLOOKUP(A377,holiday!A377:F2482,2,FALSE)</f>
        <v>Monday</v>
      </c>
      <c r="C377" s="4" t="str">
        <f>VLOOKUP(A377,holiday!A377:G2482,3,FALSE)</f>
        <v>January</v>
      </c>
      <c r="D377" s="4">
        <f>VLOOKUP(A377,holiday!A377:E2482,5,FALSE)</f>
        <v>2016</v>
      </c>
      <c r="E377" s="5">
        <v>141133.08499999999</v>
      </c>
    </row>
    <row r="378" spans="1:5" x14ac:dyDescent="0.45">
      <c r="A378" s="9">
        <v>42381</v>
      </c>
      <c r="B378" s="4" t="str">
        <f>VLOOKUP(A378,holiday!A378:F2483,2,FALSE)</f>
        <v>Tuesday</v>
      </c>
      <c r="C378" s="4" t="str">
        <f>VLOOKUP(A378,holiday!A378:G2483,3,FALSE)</f>
        <v>January</v>
      </c>
      <c r="D378" s="4">
        <f>VLOOKUP(A378,holiday!A378:E2483,5,FALSE)</f>
        <v>2016</v>
      </c>
      <c r="E378" s="5">
        <v>135006.10999999999</v>
      </c>
    </row>
    <row r="379" spans="1:5" x14ac:dyDescent="0.45">
      <c r="A379" s="9">
        <v>42382</v>
      </c>
      <c r="B379" s="4" t="str">
        <f>VLOOKUP(A379,holiday!A379:F2484,2,FALSE)</f>
        <v>Wednesday</v>
      </c>
      <c r="C379" s="4" t="str">
        <f>VLOOKUP(A379,holiday!A379:G2484,3,FALSE)</f>
        <v>January</v>
      </c>
      <c r="D379" s="4">
        <f>VLOOKUP(A379,holiday!A379:E2484,5,FALSE)</f>
        <v>2016</v>
      </c>
      <c r="E379" s="5">
        <v>160011.07500000001</v>
      </c>
    </row>
    <row r="380" spans="1:5" x14ac:dyDescent="0.45">
      <c r="A380" s="9">
        <v>42383</v>
      </c>
      <c r="B380" s="4" t="str">
        <f>VLOOKUP(A380,holiday!A380:F2485,2,FALSE)</f>
        <v>Thursday</v>
      </c>
      <c r="C380" s="4" t="str">
        <f>VLOOKUP(A380,holiday!A380:G2485,3,FALSE)</f>
        <v>January</v>
      </c>
      <c r="D380" s="4">
        <f>VLOOKUP(A380,holiday!A380:E2485,5,FALSE)</f>
        <v>2016</v>
      </c>
      <c r="E380" s="5">
        <v>120396.33500000001</v>
      </c>
    </row>
    <row r="381" spans="1:5" x14ac:dyDescent="0.45">
      <c r="A381" s="9">
        <v>42384</v>
      </c>
      <c r="B381" s="4" t="str">
        <f>VLOOKUP(A381,holiday!A381:F2486,2,FALSE)</f>
        <v>Friday</v>
      </c>
      <c r="C381" s="4" t="str">
        <f>VLOOKUP(A381,holiday!A381:G2486,3,FALSE)</f>
        <v>January</v>
      </c>
      <c r="D381" s="4">
        <f>VLOOKUP(A381,holiday!A381:E2486,5,FALSE)</f>
        <v>2016</v>
      </c>
      <c r="E381" s="5">
        <v>113244.79</v>
      </c>
    </row>
    <row r="382" spans="1:5" x14ac:dyDescent="0.45">
      <c r="A382" s="9">
        <v>42385</v>
      </c>
      <c r="B382" s="4" t="str">
        <f>VLOOKUP(A382,holiday!A382:F2487,2,FALSE)</f>
        <v>Saturday</v>
      </c>
      <c r="C382" s="4" t="str">
        <f>VLOOKUP(A382,holiday!A382:G2487,3,FALSE)</f>
        <v>January</v>
      </c>
      <c r="D382" s="4">
        <f>VLOOKUP(A382,holiday!A382:E2487,5,FALSE)</f>
        <v>2016</v>
      </c>
      <c r="E382" s="5">
        <v>103046.17</v>
      </c>
    </row>
    <row r="383" spans="1:5" x14ac:dyDescent="0.45">
      <c r="A383" s="9">
        <v>42386</v>
      </c>
      <c r="B383" s="4" t="str">
        <f>VLOOKUP(A383,holiday!A383:F2488,2,FALSE)</f>
        <v>Sunday</v>
      </c>
      <c r="C383" s="4" t="str">
        <f>VLOOKUP(A383,holiday!A383:G2488,3,FALSE)</f>
        <v>January</v>
      </c>
      <c r="D383" s="4">
        <f>VLOOKUP(A383,holiday!A383:E2488,5,FALSE)</f>
        <v>2016</v>
      </c>
      <c r="E383" s="5">
        <v>114097.07</v>
      </c>
    </row>
    <row r="384" spans="1:5" x14ac:dyDescent="0.45">
      <c r="A384" s="9">
        <v>42387</v>
      </c>
      <c r="B384" s="4" t="str">
        <f>VLOOKUP(A384,holiday!A384:F2489,2,FALSE)</f>
        <v>Monday</v>
      </c>
      <c r="C384" s="4" t="str">
        <f>VLOOKUP(A384,holiday!A384:G2489,3,FALSE)</f>
        <v>January</v>
      </c>
      <c r="D384" s="4">
        <f>VLOOKUP(A384,holiday!A384:E2489,5,FALSE)</f>
        <v>2016</v>
      </c>
      <c r="E384" s="5">
        <v>147817.58499999999</v>
      </c>
    </row>
    <row r="385" spans="1:5" x14ac:dyDescent="0.45">
      <c r="A385" s="9">
        <v>42388</v>
      </c>
      <c r="B385" s="4" t="str">
        <f>VLOOKUP(A385,holiday!A385:F2490,2,FALSE)</f>
        <v>Tuesday</v>
      </c>
      <c r="C385" s="4" t="str">
        <f>VLOOKUP(A385,holiday!A385:G2490,3,FALSE)</f>
        <v>January</v>
      </c>
      <c r="D385" s="4">
        <f>VLOOKUP(A385,holiday!A385:E2490,5,FALSE)</f>
        <v>2016</v>
      </c>
      <c r="E385" s="5">
        <v>148612.37</v>
      </c>
    </row>
    <row r="386" spans="1:5" x14ac:dyDescent="0.45">
      <c r="A386" s="9">
        <v>42389</v>
      </c>
      <c r="B386" s="4" t="str">
        <f>VLOOKUP(A386,holiday!A386:F2491,2,FALSE)</f>
        <v>Wednesday</v>
      </c>
      <c r="C386" s="4" t="str">
        <f>VLOOKUP(A386,holiday!A386:G2491,3,FALSE)</f>
        <v>January</v>
      </c>
      <c r="D386" s="4">
        <f>VLOOKUP(A386,holiday!A386:E2491,5,FALSE)</f>
        <v>2016</v>
      </c>
      <c r="E386" s="5">
        <v>142471.51</v>
      </c>
    </row>
    <row r="387" spans="1:5" x14ac:dyDescent="0.45">
      <c r="A387" s="9">
        <v>42390</v>
      </c>
      <c r="B387" s="4" t="str">
        <f>VLOOKUP(A387,holiday!A387:F2492,2,FALSE)</f>
        <v>Thursday</v>
      </c>
      <c r="C387" s="4" t="str">
        <f>VLOOKUP(A387,holiday!A387:G2492,3,FALSE)</f>
        <v>January</v>
      </c>
      <c r="D387" s="4">
        <f>VLOOKUP(A387,holiday!A387:E2492,5,FALSE)</f>
        <v>2016</v>
      </c>
      <c r="E387" s="5">
        <v>139450.61499999999</v>
      </c>
    </row>
    <row r="388" spans="1:5" x14ac:dyDescent="0.45">
      <c r="A388" s="9">
        <v>42391</v>
      </c>
      <c r="B388" s="4" t="str">
        <f>VLOOKUP(A388,holiday!A388:F2493,2,FALSE)</f>
        <v>Friday</v>
      </c>
      <c r="C388" s="4" t="str">
        <f>VLOOKUP(A388,holiday!A388:G2493,3,FALSE)</f>
        <v>January</v>
      </c>
      <c r="D388" s="4">
        <f>VLOOKUP(A388,holiday!A388:E2493,5,FALSE)</f>
        <v>2016</v>
      </c>
      <c r="E388" s="5">
        <v>129135.185</v>
      </c>
    </row>
    <row r="389" spans="1:5" x14ac:dyDescent="0.45">
      <c r="A389" s="9">
        <v>42392</v>
      </c>
      <c r="B389" s="4" t="str">
        <f>VLOOKUP(A389,holiday!A389:F2494,2,FALSE)</f>
        <v>Saturday</v>
      </c>
      <c r="C389" s="4" t="str">
        <f>VLOOKUP(A389,holiday!A389:G2494,3,FALSE)</f>
        <v>January</v>
      </c>
      <c r="D389" s="4">
        <f>VLOOKUP(A389,holiday!A389:E2494,5,FALSE)</f>
        <v>2016</v>
      </c>
      <c r="E389" s="5">
        <v>108097.845</v>
      </c>
    </row>
    <row r="390" spans="1:5" x14ac:dyDescent="0.45">
      <c r="A390" s="9">
        <v>42393</v>
      </c>
      <c r="B390" s="4" t="str">
        <f>VLOOKUP(A390,holiday!A390:F2495,2,FALSE)</f>
        <v>Sunday</v>
      </c>
      <c r="C390" s="4" t="str">
        <f>VLOOKUP(A390,holiday!A390:G2495,3,FALSE)</f>
        <v>January</v>
      </c>
      <c r="D390" s="4">
        <f>VLOOKUP(A390,holiday!A390:E2495,5,FALSE)</f>
        <v>2016</v>
      </c>
      <c r="E390" s="5">
        <v>103396.3</v>
      </c>
    </row>
    <row r="391" spans="1:5" x14ac:dyDescent="0.45">
      <c r="A391" s="9">
        <v>42394</v>
      </c>
      <c r="B391" s="4" t="str">
        <f>VLOOKUP(A391,holiday!A391:F2496,2,FALSE)</f>
        <v>Monday</v>
      </c>
      <c r="C391" s="4" t="str">
        <f>VLOOKUP(A391,holiday!A391:G2496,3,FALSE)</f>
        <v>January</v>
      </c>
      <c r="D391" s="4">
        <f>VLOOKUP(A391,holiday!A391:E2496,5,FALSE)</f>
        <v>2016</v>
      </c>
      <c r="E391" s="5">
        <v>112649.60000000001</v>
      </c>
    </row>
    <row r="392" spans="1:5" x14ac:dyDescent="0.45">
      <c r="A392" s="9">
        <v>42395</v>
      </c>
      <c r="B392" s="4" t="str">
        <f>VLOOKUP(A392,holiday!A392:F2497,2,FALSE)</f>
        <v>Tuesday</v>
      </c>
      <c r="C392" s="4" t="str">
        <f>VLOOKUP(A392,holiday!A392:G2497,3,FALSE)</f>
        <v>January</v>
      </c>
      <c r="D392" s="4">
        <f>VLOOKUP(A392,holiday!A392:E2497,5,FALSE)</f>
        <v>2016</v>
      </c>
      <c r="E392" s="5">
        <v>110152.815</v>
      </c>
    </row>
    <row r="393" spans="1:5" x14ac:dyDescent="0.45">
      <c r="A393" s="9">
        <v>42396</v>
      </c>
      <c r="B393" s="4" t="str">
        <f>VLOOKUP(A393,holiday!A393:F2498,2,FALSE)</f>
        <v>Wednesday</v>
      </c>
      <c r="C393" s="4" t="str">
        <f>VLOOKUP(A393,holiday!A393:G2498,3,FALSE)</f>
        <v>January</v>
      </c>
      <c r="D393" s="4">
        <f>VLOOKUP(A393,holiday!A393:E2498,5,FALSE)</f>
        <v>2016</v>
      </c>
      <c r="E393" s="5">
        <v>133718.035</v>
      </c>
    </row>
    <row r="394" spans="1:5" x14ac:dyDescent="0.45">
      <c r="A394" s="9">
        <v>42397</v>
      </c>
      <c r="B394" s="4" t="str">
        <f>VLOOKUP(A394,holiday!A394:F2499,2,FALSE)</f>
        <v>Thursday</v>
      </c>
      <c r="C394" s="4" t="str">
        <f>VLOOKUP(A394,holiday!A394:G2499,3,FALSE)</f>
        <v>January</v>
      </c>
      <c r="D394" s="4">
        <f>VLOOKUP(A394,holiday!A394:E2499,5,FALSE)</f>
        <v>2016</v>
      </c>
      <c r="E394" s="5">
        <v>134169.82999999999</v>
      </c>
    </row>
    <row r="395" spans="1:5" x14ac:dyDescent="0.45">
      <c r="A395" s="9">
        <v>42398</v>
      </c>
      <c r="B395" s="4" t="str">
        <f>VLOOKUP(A395,holiday!A395:F2500,2,FALSE)</f>
        <v>Friday</v>
      </c>
      <c r="C395" s="4" t="str">
        <f>VLOOKUP(A395,holiday!A395:G2500,3,FALSE)</f>
        <v>January</v>
      </c>
      <c r="D395" s="4">
        <f>VLOOKUP(A395,holiday!A395:E2500,5,FALSE)</f>
        <v>2016</v>
      </c>
      <c r="E395" s="5">
        <v>123615.21</v>
      </c>
    </row>
    <row r="396" spans="1:5" x14ac:dyDescent="0.45">
      <c r="A396" s="9">
        <v>42399</v>
      </c>
      <c r="B396" s="4" t="str">
        <f>VLOOKUP(A396,holiday!A396:F2501,2,FALSE)</f>
        <v>Saturday</v>
      </c>
      <c r="C396" s="4" t="str">
        <f>VLOOKUP(A396,holiday!A396:G2501,3,FALSE)</f>
        <v>January</v>
      </c>
      <c r="D396" s="4">
        <f>VLOOKUP(A396,holiday!A396:E2501,5,FALSE)</f>
        <v>2016</v>
      </c>
      <c r="E396" s="5">
        <v>107579.345</v>
      </c>
    </row>
    <row r="397" spans="1:5" x14ac:dyDescent="0.45">
      <c r="A397" s="9">
        <v>42400</v>
      </c>
      <c r="B397" s="4" t="str">
        <f>VLOOKUP(A397,holiday!A397:F2502,2,FALSE)</f>
        <v>Sunday</v>
      </c>
      <c r="C397" s="4" t="str">
        <f>VLOOKUP(A397,holiday!A397:G2502,3,FALSE)</f>
        <v>January</v>
      </c>
      <c r="D397" s="4">
        <f>VLOOKUP(A397,holiday!A397:E2502,5,FALSE)</f>
        <v>2016</v>
      </c>
      <c r="E397" s="5">
        <v>101279.65</v>
      </c>
    </row>
    <row r="398" spans="1:5" x14ac:dyDescent="0.45">
      <c r="A398" s="9">
        <v>42401</v>
      </c>
      <c r="B398" s="4" t="str">
        <f>VLOOKUP(A398,holiday!A398:F2503,2,FALSE)</f>
        <v>Monday</v>
      </c>
      <c r="C398" s="4" t="str">
        <f>VLOOKUP(A398,holiday!A398:G2503,3,FALSE)</f>
        <v>February</v>
      </c>
      <c r="D398" s="4">
        <f>VLOOKUP(A398,holiday!A398:E2503,5,FALSE)</f>
        <v>2016</v>
      </c>
      <c r="E398" s="5">
        <v>121942.895</v>
      </c>
    </row>
    <row r="399" spans="1:5" x14ac:dyDescent="0.45">
      <c r="A399" s="9">
        <v>42402</v>
      </c>
      <c r="B399" s="4" t="str">
        <f>VLOOKUP(A399,holiday!A399:F2504,2,FALSE)</f>
        <v>Tuesday</v>
      </c>
      <c r="C399" s="4" t="str">
        <f>VLOOKUP(A399,holiday!A399:G2504,3,FALSE)</f>
        <v>February</v>
      </c>
      <c r="D399" s="4">
        <f>VLOOKUP(A399,holiday!A399:E2504,5,FALSE)</f>
        <v>2016</v>
      </c>
      <c r="E399" s="5">
        <v>133989.155</v>
      </c>
    </row>
    <row r="400" spans="1:5" x14ac:dyDescent="0.45">
      <c r="A400" s="9">
        <v>42403</v>
      </c>
      <c r="B400" s="4" t="str">
        <f>VLOOKUP(A400,holiday!A400:F2505,2,FALSE)</f>
        <v>Wednesday</v>
      </c>
      <c r="C400" s="4" t="str">
        <f>VLOOKUP(A400,holiday!A400:G2505,3,FALSE)</f>
        <v>February</v>
      </c>
      <c r="D400" s="4">
        <f>VLOOKUP(A400,holiday!A400:E2505,5,FALSE)</f>
        <v>2016</v>
      </c>
      <c r="E400" s="5">
        <v>122594.47500000001</v>
      </c>
    </row>
    <row r="401" spans="1:5" x14ac:dyDescent="0.45">
      <c r="A401" s="9">
        <v>42404</v>
      </c>
      <c r="B401" s="4" t="str">
        <f>VLOOKUP(A401,holiday!A401:F2506,2,FALSE)</f>
        <v>Thursday</v>
      </c>
      <c r="C401" s="4" t="str">
        <f>VLOOKUP(A401,holiday!A401:G2506,3,FALSE)</f>
        <v>February</v>
      </c>
      <c r="D401" s="4">
        <f>VLOOKUP(A401,holiday!A401:E2506,5,FALSE)</f>
        <v>2016</v>
      </c>
      <c r="E401" s="5">
        <v>119919.605</v>
      </c>
    </row>
    <row r="402" spans="1:5" x14ac:dyDescent="0.45">
      <c r="A402" s="9">
        <v>42405</v>
      </c>
      <c r="B402" s="4" t="str">
        <f>VLOOKUP(A402,holiday!A402:F2507,2,FALSE)</f>
        <v>Friday</v>
      </c>
      <c r="C402" s="4" t="str">
        <f>VLOOKUP(A402,holiday!A402:G2507,3,FALSE)</f>
        <v>February</v>
      </c>
      <c r="D402" s="4">
        <f>VLOOKUP(A402,holiday!A402:E2507,5,FALSE)</f>
        <v>2016</v>
      </c>
      <c r="E402" s="5">
        <v>126330.55</v>
      </c>
    </row>
    <row r="403" spans="1:5" x14ac:dyDescent="0.45">
      <c r="A403" s="9">
        <v>42406</v>
      </c>
      <c r="B403" s="4" t="str">
        <f>VLOOKUP(A403,holiday!A403:F2508,2,FALSE)</f>
        <v>Saturday</v>
      </c>
      <c r="C403" s="4" t="str">
        <f>VLOOKUP(A403,holiday!A403:G2508,3,FALSE)</f>
        <v>February</v>
      </c>
      <c r="D403" s="4">
        <f>VLOOKUP(A403,holiday!A403:E2508,5,FALSE)</f>
        <v>2016</v>
      </c>
      <c r="E403" s="5">
        <v>123737.01</v>
      </c>
    </row>
    <row r="404" spans="1:5" x14ac:dyDescent="0.45">
      <c r="A404" s="9">
        <v>42407</v>
      </c>
      <c r="B404" s="4" t="str">
        <f>VLOOKUP(A404,holiday!A404:F2509,2,FALSE)</f>
        <v>Sunday</v>
      </c>
      <c r="C404" s="4" t="str">
        <f>VLOOKUP(A404,holiday!A404:G2509,3,FALSE)</f>
        <v>February</v>
      </c>
      <c r="D404" s="4">
        <f>VLOOKUP(A404,holiday!A404:E2509,5,FALSE)</f>
        <v>2016</v>
      </c>
      <c r="E404" s="5">
        <v>124436.81</v>
      </c>
    </row>
    <row r="405" spans="1:5" x14ac:dyDescent="0.45">
      <c r="A405" s="9">
        <v>42408</v>
      </c>
      <c r="B405" s="4" t="str">
        <f>VLOOKUP(A405,holiday!A405:F2510,2,FALSE)</f>
        <v>Monday</v>
      </c>
      <c r="C405" s="4" t="str">
        <f>VLOOKUP(A405,holiday!A405:G2510,3,FALSE)</f>
        <v>February</v>
      </c>
      <c r="D405" s="4">
        <f>VLOOKUP(A405,holiday!A405:E2510,5,FALSE)</f>
        <v>2016</v>
      </c>
      <c r="E405" s="5">
        <v>129327.22500000001</v>
      </c>
    </row>
    <row r="406" spans="1:5" x14ac:dyDescent="0.45">
      <c r="A406" s="9">
        <v>42409</v>
      </c>
      <c r="B406" s="4" t="str">
        <f>VLOOKUP(A406,holiday!A406:F2511,2,FALSE)</f>
        <v>Tuesday</v>
      </c>
      <c r="C406" s="4" t="str">
        <f>VLOOKUP(A406,holiday!A406:G2511,3,FALSE)</f>
        <v>February</v>
      </c>
      <c r="D406" s="4">
        <f>VLOOKUP(A406,holiday!A406:E2511,5,FALSE)</f>
        <v>2016</v>
      </c>
      <c r="E406" s="5">
        <v>131271.26500000001</v>
      </c>
    </row>
    <row r="407" spans="1:5" x14ac:dyDescent="0.45">
      <c r="A407" s="9">
        <v>42410</v>
      </c>
      <c r="B407" s="4" t="str">
        <f>VLOOKUP(A407,holiday!A407:F2512,2,FALSE)</f>
        <v>Wednesday</v>
      </c>
      <c r="C407" s="4" t="str">
        <f>VLOOKUP(A407,holiday!A407:G2512,3,FALSE)</f>
        <v>February</v>
      </c>
      <c r="D407" s="4">
        <f>VLOOKUP(A407,holiday!A407:E2512,5,FALSE)</f>
        <v>2016</v>
      </c>
      <c r="E407" s="5">
        <v>132265.005</v>
      </c>
    </row>
    <row r="408" spans="1:5" x14ac:dyDescent="0.45">
      <c r="A408" s="9">
        <v>42411</v>
      </c>
      <c r="B408" s="4" t="str">
        <f>VLOOKUP(A408,holiday!A408:F2513,2,FALSE)</f>
        <v>Thursday</v>
      </c>
      <c r="C408" s="4" t="str">
        <f>VLOOKUP(A408,holiday!A408:G2513,3,FALSE)</f>
        <v>February</v>
      </c>
      <c r="D408" s="4">
        <f>VLOOKUP(A408,holiday!A408:E2513,5,FALSE)</f>
        <v>2016</v>
      </c>
      <c r="E408" s="5">
        <v>131003.79</v>
      </c>
    </row>
    <row r="409" spans="1:5" x14ac:dyDescent="0.45">
      <c r="A409" s="9">
        <v>42412</v>
      </c>
      <c r="B409" s="4" t="str">
        <f>VLOOKUP(A409,holiday!A409:F2514,2,FALSE)</f>
        <v>Friday</v>
      </c>
      <c r="C409" s="4" t="str">
        <f>VLOOKUP(A409,holiday!A409:G2514,3,FALSE)</f>
        <v>February</v>
      </c>
      <c r="D409" s="4">
        <f>VLOOKUP(A409,holiday!A409:E2514,5,FALSE)</f>
        <v>2016</v>
      </c>
      <c r="E409" s="5">
        <v>133845.51999999999</v>
      </c>
    </row>
    <row r="410" spans="1:5" x14ac:dyDescent="0.45">
      <c r="A410" s="9">
        <v>42413</v>
      </c>
      <c r="B410" s="4" t="str">
        <f>VLOOKUP(A410,holiday!A410:F2515,2,FALSE)</f>
        <v>Saturday</v>
      </c>
      <c r="C410" s="4" t="str">
        <f>VLOOKUP(A410,holiday!A410:G2515,3,FALSE)</f>
        <v>February</v>
      </c>
      <c r="D410" s="4">
        <f>VLOOKUP(A410,holiday!A410:E2515,5,FALSE)</f>
        <v>2016</v>
      </c>
      <c r="E410" s="5">
        <v>120839.995</v>
      </c>
    </row>
    <row r="411" spans="1:5" x14ac:dyDescent="0.45">
      <c r="A411" s="9">
        <v>42414</v>
      </c>
      <c r="B411" s="4" t="str">
        <f>VLOOKUP(A411,holiday!A411:F2516,2,FALSE)</f>
        <v>Sunday</v>
      </c>
      <c r="C411" s="4" t="str">
        <f>VLOOKUP(A411,holiday!A411:G2516,3,FALSE)</f>
        <v>February</v>
      </c>
      <c r="D411" s="4">
        <f>VLOOKUP(A411,holiday!A411:E2516,5,FALSE)</f>
        <v>2016</v>
      </c>
      <c r="E411" s="5">
        <v>104364.735</v>
      </c>
    </row>
    <row r="412" spans="1:5" x14ac:dyDescent="0.45">
      <c r="A412" s="9">
        <v>42415</v>
      </c>
      <c r="B412" s="4" t="str">
        <f>VLOOKUP(A412,holiday!A412:F2517,2,FALSE)</f>
        <v>Monday</v>
      </c>
      <c r="C412" s="4" t="str">
        <f>VLOOKUP(A412,holiday!A412:G2517,3,FALSE)</f>
        <v>February</v>
      </c>
      <c r="D412" s="4">
        <f>VLOOKUP(A412,holiday!A412:E2517,5,FALSE)</f>
        <v>2016</v>
      </c>
      <c r="E412" s="5">
        <v>120863.325</v>
      </c>
    </row>
    <row r="413" spans="1:5" x14ac:dyDescent="0.45">
      <c r="A413" s="9">
        <v>42416</v>
      </c>
      <c r="B413" s="4" t="str">
        <f>VLOOKUP(A413,holiday!A413:F2518,2,FALSE)</f>
        <v>Tuesday</v>
      </c>
      <c r="C413" s="4" t="str">
        <f>VLOOKUP(A413,holiday!A413:G2518,3,FALSE)</f>
        <v>February</v>
      </c>
      <c r="D413" s="4">
        <f>VLOOKUP(A413,holiday!A413:E2518,5,FALSE)</f>
        <v>2016</v>
      </c>
      <c r="E413" s="5">
        <v>117062.035</v>
      </c>
    </row>
    <row r="414" spans="1:5" x14ac:dyDescent="0.45">
      <c r="A414" s="9">
        <v>42417</v>
      </c>
      <c r="B414" s="4" t="str">
        <f>VLOOKUP(A414,holiday!A414:F2519,2,FALSE)</f>
        <v>Wednesday</v>
      </c>
      <c r="C414" s="4" t="str">
        <f>VLOOKUP(A414,holiday!A414:G2519,3,FALSE)</f>
        <v>February</v>
      </c>
      <c r="D414" s="4">
        <f>VLOOKUP(A414,holiday!A414:E2519,5,FALSE)</f>
        <v>2016</v>
      </c>
      <c r="E414" s="5">
        <v>119481.79</v>
      </c>
    </row>
    <row r="415" spans="1:5" x14ac:dyDescent="0.45">
      <c r="A415" s="9">
        <v>42418</v>
      </c>
      <c r="B415" s="4" t="str">
        <f>VLOOKUP(A415,holiday!A415:F2520,2,FALSE)</f>
        <v>Thursday</v>
      </c>
      <c r="C415" s="4" t="str">
        <f>VLOOKUP(A415,holiday!A415:G2520,3,FALSE)</f>
        <v>February</v>
      </c>
      <c r="D415" s="4">
        <f>VLOOKUP(A415,holiday!A415:E2520,5,FALSE)</f>
        <v>2016</v>
      </c>
      <c r="E415" s="5">
        <v>125964.185</v>
      </c>
    </row>
    <row r="416" spans="1:5" x14ac:dyDescent="0.45">
      <c r="A416" s="9">
        <v>42419</v>
      </c>
      <c r="B416" s="4" t="str">
        <f>VLOOKUP(A416,holiday!A416:F2521,2,FALSE)</f>
        <v>Friday</v>
      </c>
      <c r="C416" s="4" t="str">
        <f>VLOOKUP(A416,holiday!A416:G2521,3,FALSE)</f>
        <v>February</v>
      </c>
      <c r="D416" s="4">
        <f>VLOOKUP(A416,holiday!A416:E2521,5,FALSE)</f>
        <v>2016</v>
      </c>
      <c r="E416" s="5">
        <v>122991.66</v>
      </c>
    </row>
    <row r="417" spans="1:5" x14ac:dyDescent="0.45">
      <c r="A417" s="9">
        <v>42420</v>
      </c>
      <c r="B417" s="4" t="str">
        <f>VLOOKUP(A417,holiday!A417:F2522,2,FALSE)</f>
        <v>Saturday</v>
      </c>
      <c r="C417" s="4" t="str">
        <f>VLOOKUP(A417,holiday!A417:G2522,3,FALSE)</f>
        <v>February</v>
      </c>
      <c r="D417" s="4">
        <f>VLOOKUP(A417,holiday!A417:E2522,5,FALSE)</f>
        <v>2016</v>
      </c>
      <c r="E417" s="5">
        <v>105911.71</v>
      </c>
    </row>
    <row r="418" spans="1:5" x14ac:dyDescent="0.45">
      <c r="A418" s="9">
        <v>42421</v>
      </c>
      <c r="B418" s="4" t="str">
        <f>VLOOKUP(A418,holiday!A418:F2523,2,FALSE)</f>
        <v>Sunday</v>
      </c>
      <c r="C418" s="4" t="str">
        <f>VLOOKUP(A418,holiday!A418:G2523,3,FALSE)</f>
        <v>February</v>
      </c>
      <c r="D418" s="4">
        <f>VLOOKUP(A418,holiday!A418:E2523,5,FALSE)</f>
        <v>2016</v>
      </c>
      <c r="E418" s="5">
        <v>107884.355</v>
      </c>
    </row>
    <row r="419" spans="1:5" x14ac:dyDescent="0.45">
      <c r="A419" s="9">
        <v>42422</v>
      </c>
      <c r="B419" s="4" t="str">
        <f>VLOOKUP(A419,holiday!A419:F2524,2,FALSE)</f>
        <v>Monday</v>
      </c>
      <c r="C419" s="4" t="str">
        <f>VLOOKUP(A419,holiday!A419:G2524,3,FALSE)</f>
        <v>February</v>
      </c>
      <c r="D419" s="4">
        <f>VLOOKUP(A419,holiday!A419:E2524,5,FALSE)</f>
        <v>2016</v>
      </c>
      <c r="E419" s="5">
        <v>130527.325</v>
      </c>
    </row>
    <row r="420" spans="1:5" x14ac:dyDescent="0.45">
      <c r="A420" s="9">
        <v>42423</v>
      </c>
      <c r="B420" s="4" t="str">
        <f>VLOOKUP(A420,holiday!A420:F2525,2,FALSE)</f>
        <v>Tuesday</v>
      </c>
      <c r="C420" s="4" t="str">
        <f>VLOOKUP(A420,holiday!A420:G2525,3,FALSE)</f>
        <v>February</v>
      </c>
      <c r="D420" s="4">
        <f>VLOOKUP(A420,holiday!A420:E2525,5,FALSE)</f>
        <v>2016</v>
      </c>
      <c r="E420" s="5">
        <v>156924.82999999999</v>
      </c>
    </row>
    <row r="421" spans="1:5" x14ac:dyDescent="0.45">
      <c r="A421" s="9">
        <v>42424</v>
      </c>
      <c r="B421" s="4" t="str">
        <f>VLOOKUP(A421,holiday!A421:F2526,2,FALSE)</f>
        <v>Wednesday</v>
      </c>
      <c r="C421" s="4" t="str">
        <f>VLOOKUP(A421,holiday!A421:G2526,3,FALSE)</f>
        <v>February</v>
      </c>
      <c r="D421" s="4">
        <f>VLOOKUP(A421,holiday!A421:E2526,5,FALSE)</f>
        <v>2016</v>
      </c>
      <c r="E421" s="5">
        <v>152419.41500000001</v>
      </c>
    </row>
    <row r="422" spans="1:5" x14ac:dyDescent="0.45">
      <c r="A422" s="9">
        <v>42425</v>
      </c>
      <c r="B422" s="4" t="str">
        <f>VLOOKUP(A422,holiday!A422:F2527,2,FALSE)</f>
        <v>Thursday</v>
      </c>
      <c r="C422" s="4" t="str">
        <f>VLOOKUP(A422,holiday!A422:G2527,3,FALSE)</f>
        <v>February</v>
      </c>
      <c r="D422" s="4">
        <f>VLOOKUP(A422,holiday!A422:E2527,5,FALSE)</f>
        <v>2016</v>
      </c>
      <c r="E422" s="5">
        <v>138064.85500000001</v>
      </c>
    </row>
    <row r="423" spans="1:5" x14ac:dyDescent="0.45">
      <c r="A423" s="9">
        <v>42426</v>
      </c>
      <c r="B423" s="4" t="str">
        <f>VLOOKUP(A423,holiday!A423:F2528,2,FALSE)</f>
        <v>Friday</v>
      </c>
      <c r="C423" s="4" t="str">
        <f>VLOOKUP(A423,holiday!A423:G2528,3,FALSE)</f>
        <v>February</v>
      </c>
      <c r="D423" s="4">
        <f>VLOOKUP(A423,holiday!A423:E2528,5,FALSE)</f>
        <v>2016</v>
      </c>
      <c r="E423" s="5">
        <v>122575.935</v>
      </c>
    </row>
    <row r="424" spans="1:5" x14ac:dyDescent="0.45">
      <c r="A424" s="9">
        <v>42427</v>
      </c>
      <c r="B424" s="4" t="str">
        <f>VLOOKUP(A424,holiday!A424:F2529,2,FALSE)</f>
        <v>Saturday</v>
      </c>
      <c r="C424" s="4" t="str">
        <f>VLOOKUP(A424,holiday!A424:G2529,3,FALSE)</f>
        <v>February</v>
      </c>
      <c r="D424" s="4">
        <f>VLOOKUP(A424,holiday!A424:E2529,5,FALSE)</f>
        <v>2016</v>
      </c>
      <c r="E424" s="5">
        <v>110545.84</v>
      </c>
    </row>
    <row r="425" spans="1:5" x14ac:dyDescent="0.45">
      <c r="A425" s="9">
        <v>42428</v>
      </c>
      <c r="B425" s="4" t="str">
        <f>VLOOKUP(A425,holiday!A425:F2530,2,FALSE)</f>
        <v>Sunday</v>
      </c>
      <c r="C425" s="4" t="str">
        <f>VLOOKUP(A425,holiday!A425:G2530,3,FALSE)</f>
        <v>February</v>
      </c>
      <c r="D425" s="4">
        <f>VLOOKUP(A425,holiday!A425:E2530,5,FALSE)</f>
        <v>2016</v>
      </c>
      <c r="E425" s="5">
        <v>105781.985</v>
      </c>
    </row>
    <row r="426" spans="1:5" x14ac:dyDescent="0.45">
      <c r="A426" s="9">
        <v>42429</v>
      </c>
      <c r="B426" s="4" t="str">
        <f>VLOOKUP(A426,holiday!A426:F2531,2,FALSE)</f>
        <v>Monday</v>
      </c>
      <c r="C426" s="4" t="str">
        <f>VLOOKUP(A426,holiday!A426:G2531,3,FALSE)</f>
        <v>February</v>
      </c>
      <c r="D426" s="4">
        <f>VLOOKUP(A426,holiday!A426:E2531,5,FALSE)</f>
        <v>2016</v>
      </c>
      <c r="E426" s="5">
        <v>125400.08</v>
      </c>
    </row>
    <row r="427" spans="1:5" x14ac:dyDescent="0.45">
      <c r="A427" s="9">
        <v>42430</v>
      </c>
      <c r="B427" s="4" t="str">
        <f>VLOOKUP(A427,holiday!A427:F2532,2,FALSE)</f>
        <v>Tuesday</v>
      </c>
      <c r="C427" s="4" t="str">
        <f>VLOOKUP(A427,holiday!A427:G2532,3,FALSE)</f>
        <v>March</v>
      </c>
      <c r="D427" s="4">
        <f>VLOOKUP(A427,holiday!A427:E2532,5,FALSE)</f>
        <v>2016</v>
      </c>
      <c r="E427" s="5">
        <v>142242.595</v>
      </c>
    </row>
    <row r="428" spans="1:5" x14ac:dyDescent="0.45">
      <c r="A428" s="9">
        <v>42431</v>
      </c>
      <c r="B428" s="4" t="str">
        <f>VLOOKUP(A428,holiday!A428:F2533,2,FALSE)</f>
        <v>Wednesday</v>
      </c>
      <c r="C428" s="4" t="str">
        <f>VLOOKUP(A428,holiday!A428:G2533,3,FALSE)</f>
        <v>March</v>
      </c>
      <c r="D428" s="4">
        <f>VLOOKUP(A428,holiday!A428:E2533,5,FALSE)</f>
        <v>2016</v>
      </c>
      <c r="E428" s="5">
        <v>145182.98000000001</v>
      </c>
    </row>
    <row r="429" spans="1:5" x14ac:dyDescent="0.45">
      <c r="A429" s="9">
        <v>42432</v>
      </c>
      <c r="B429" s="4" t="str">
        <f>VLOOKUP(A429,holiday!A429:F2534,2,FALSE)</f>
        <v>Thursday</v>
      </c>
      <c r="C429" s="4" t="str">
        <f>VLOOKUP(A429,holiday!A429:G2534,3,FALSE)</f>
        <v>March</v>
      </c>
      <c r="D429" s="4">
        <f>VLOOKUP(A429,holiday!A429:E2534,5,FALSE)</f>
        <v>2016</v>
      </c>
      <c r="E429" s="5">
        <v>136226.12</v>
      </c>
    </row>
    <row r="430" spans="1:5" x14ac:dyDescent="0.45">
      <c r="A430" s="9">
        <v>42433</v>
      </c>
      <c r="B430" s="4" t="str">
        <f>VLOOKUP(A430,holiday!A430:F2535,2,FALSE)</f>
        <v>Friday</v>
      </c>
      <c r="C430" s="4" t="str">
        <f>VLOOKUP(A430,holiday!A430:G2535,3,FALSE)</f>
        <v>March</v>
      </c>
      <c r="D430" s="4">
        <f>VLOOKUP(A430,holiday!A430:E2535,5,FALSE)</f>
        <v>2016</v>
      </c>
      <c r="E430" s="5">
        <v>149376.57</v>
      </c>
    </row>
    <row r="431" spans="1:5" x14ac:dyDescent="0.45">
      <c r="A431" s="9">
        <v>42434</v>
      </c>
      <c r="B431" s="4" t="str">
        <f>VLOOKUP(A431,holiday!A431:F2536,2,FALSE)</f>
        <v>Saturday</v>
      </c>
      <c r="C431" s="4" t="str">
        <f>VLOOKUP(A431,holiday!A431:G2536,3,FALSE)</f>
        <v>March</v>
      </c>
      <c r="D431" s="4">
        <f>VLOOKUP(A431,holiday!A431:E2536,5,FALSE)</f>
        <v>2016</v>
      </c>
      <c r="E431" s="5">
        <v>124692.315</v>
      </c>
    </row>
    <row r="432" spans="1:5" x14ac:dyDescent="0.45">
      <c r="A432" s="9">
        <v>42435</v>
      </c>
      <c r="B432" s="4" t="str">
        <f>VLOOKUP(A432,holiday!A432:F2537,2,FALSE)</f>
        <v>Sunday</v>
      </c>
      <c r="C432" s="4" t="str">
        <f>VLOOKUP(A432,holiday!A432:G2537,3,FALSE)</f>
        <v>March</v>
      </c>
      <c r="D432" s="4">
        <f>VLOOKUP(A432,holiday!A432:E2537,5,FALSE)</f>
        <v>2016</v>
      </c>
      <c r="E432" s="5">
        <v>117707.95</v>
      </c>
    </row>
    <row r="433" spans="1:5" x14ac:dyDescent="0.45">
      <c r="A433" s="9">
        <v>42436</v>
      </c>
      <c r="B433" s="4" t="str">
        <f>VLOOKUP(A433,holiday!A433:F2538,2,FALSE)</f>
        <v>Monday</v>
      </c>
      <c r="C433" s="4" t="str">
        <f>VLOOKUP(A433,holiday!A433:G2538,3,FALSE)</f>
        <v>March</v>
      </c>
      <c r="D433" s="4">
        <f>VLOOKUP(A433,holiday!A433:E2538,5,FALSE)</f>
        <v>2016</v>
      </c>
      <c r="E433" s="5">
        <v>131465.82500000001</v>
      </c>
    </row>
    <row r="434" spans="1:5" x14ac:dyDescent="0.45">
      <c r="A434" s="9">
        <v>42437</v>
      </c>
      <c r="B434" s="4" t="str">
        <f>VLOOKUP(A434,holiday!A434:F2539,2,FALSE)</f>
        <v>Tuesday</v>
      </c>
      <c r="C434" s="4" t="str">
        <f>VLOOKUP(A434,holiday!A434:G2539,3,FALSE)</f>
        <v>March</v>
      </c>
      <c r="D434" s="4">
        <f>VLOOKUP(A434,holiday!A434:E2539,5,FALSE)</f>
        <v>2016</v>
      </c>
      <c r="E434" s="5">
        <v>160285.01500000001</v>
      </c>
    </row>
    <row r="435" spans="1:5" x14ac:dyDescent="0.45">
      <c r="A435" s="9">
        <v>42438</v>
      </c>
      <c r="B435" s="4" t="str">
        <f>VLOOKUP(A435,holiday!A435:F2540,2,FALSE)</f>
        <v>Wednesday</v>
      </c>
      <c r="C435" s="4" t="str">
        <f>VLOOKUP(A435,holiday!A435:G2540,3,FALSE)</f>
        <v>March</v>
      </c>
      <c r="D435" s="4">
        <f>VLOOKUP(A435,holiday!A435:E2540,5,FALSE)</f>
        <v>2016</v>
      </c>
      <c r="E435" s="5">
        <v>152599.125</v>
      </c>
    </row>
    <row r="436" spans="1:5" x14ac:dyDescent="0.45">
      <c r="A436" s="9">
        <v>42439</v>
      </c>
      <c r="B436" s="4" t="str">
        <f>VLOOKUP(A436,holiday!A436:F2541,2,FALSE)</f>
        <v>Thursday</v>
      </c>
      <c r="C436" s="4" t="str">
        <f>VLOOKUP(A436,holiday!A436:G2541,3,FALSE)</f>
        <v>March</v>
      </c>
      <c r="D436" s="4">
        <f>VLOOKUP(A436,holiday!A436:E2541,5,FALSE)</f>
        <v>2016</v>
      </c>
      <c r="E436" s="5">
        <v>135635.70499999999</v>
      </c>
    </row>
    <row r="437" spans="1:5" x14ac:dyDescent="0.45">
      <c r="A437" s="9">
        <v>42440</v>
      </c>
      <c r="B437" s="4" t="str">
        <f>VLOOKUP(A437,holiday!A437:F2542,2,FALSE)</f>
        <v>Friday</v>
      </c>
      <c r="C437" s="4" t="str">
        <f>VLOOKUP(A437,holiday!A437:G2542,3,FALSE)</f>
        <v>March</v>
      </c>
      <c r="D437" s="4">
        <f>VLOOKUP(A437,holiday!A437:E2542,5,FALSE)</f>
        <v>2016</v>
      </c>
      <c r="E437" s="5">
        <v>141414.35</v>
      </c>
    </row>
    <row r="438" spans="1:5" x14ac:dyDescent="0.45">
      <c r="A438" s="9">
        <v>42441</v>
      </c>
      <c r="B438" s="4" t="str">
        <f>VLOOKUP(A438,holiday!A438:F2543,2,FALSE)</f>
        <v>Saturday</v>
      </c>
      <c r="C438" s="4" t="str">
        <f>VLOOKUP(A438,holiday!A438:G2543,3,FALSE)</f>
        <v>March</v>
      </c>
      <c r="D438" s="4">
        <f>VLOOKUP(A438,holiday!A438:E2543,5,FALSE)</f>
        <v>2016</v>
      </c>
      <c r="E438" s="5">
        <v>119690.755</v>
      </c>
    </row>
    <row r="439" spans="1:5" x14ac:dyDescent="0.45">
      <c r="A439" s="9">
        <v>42442</v>
      </c>
      <c r="B439" s="4" t="str">
        <f>VLOOKUP(A439,holiday!A439:F2544,2,FALSE)</f>
        <v>Sunday</v>
      </c>
      <c r="C439" s="4" t="str">
        <f>VLOOKUP(A439,holiday!A439:G2544,3,FALSE)</f>
        <v>March</v>
      </c>
      <c r="D439" s="4">
        <f>VLOOKUP(A439,holiday!A439:E2544,5,FALSE)</f>
        <v>2016</v>
      </c>
      <c r="E439" s="5">
        <v>111329.62</v>
      </c>
    </row>
    <row r="440" spans="1:5" x14ac:dyDescent="0.45">
      <c r="A440" s="9">
        <v>42443</v>
      </c>
      <c r="B440" s="4" t="str">
        <f>VLOOKUP(A440,holiday!A440:F2545,2,FALSE)</f>
        <v>Monday</v>
      </c>
      <c r="C440" s="4" t="str">
        <f>VLOOKUP(A440,holiday!A440:G2545,3,FALSE)</f>
        <v>March</v>
      </c>
      <c r="D440" s="4">
        <f>VLOOKUP(A440,holiday!A440:E2545,5,FALSE)</f>
        <v>2016</v>
      </c>
      <c r="E440" s="5">
        <v>105388.57</v>
      </c>
    </row>
    <row r="441" spans="1:5" x14ac:dyDescent="0.45">
      <c r="A441" s="9">
        <v>42444</v>
      </c>
      <c r="B441" s="4" t="str">
        <f>VLOOKUP(A441,holiday!A441:F2546,2,FALSE)</f>
        <v>Tuesday</v>
      </c>
      <c r="C441" s="4" t="str">
        <f>VLOOKUP(A441,holiday!A441:G2546,3,FALSE)</f>
        <v>March</v>
      </c>
      <c r="D441" s="4">
        <f>VLOOKUP(A441,holiday!A441:E2546,5,FALSE)</f>
        <v>2016</v>
      </c>
      <c r="E441" s="5">
        <v>123073.98</v>
      </c>
    </row>
    <row r="442" spans="1:5" x14ac:dyDescent="0.45">
      <c r="A442" s="9">
        <v>42445</v>
      </c>
      <c r="B442" s="4" t="str">
        <f>VLOOKUP(A442,holiday!A442:F2547,2,FALSE)</f>
        <v>Wednesday</v>
      </c>
      <c r="C442" s="4" t="str">
        <f>VLOOKUP(A442,holiday!A442:G2547,3,FALSE)</f>
        <v>March</v>
      </c>
      <c r="D442" s="4">
        <f>VLOOKUP(A442,holiday!A442:E2547,5,FALSE)</f>
        <v>2016</v>
      </c>
      <c r="E442" s="5">
        <v>135047.625</v>
      </c>
    </row>
    <row r="443" spans="1:5" x14ac:dyDescent="0.45">
      <c r="A443" s="9">
        <v>42446</v>
      </c>
      <c r="B443" s="4" t="str">
        <f>VLOOKUP(A443,holiday!A443:F2548,2,FALSE)</f>
        <v>Thursday</v>
      </c>
      <c r="C443" s="4" t="str">
        <f>VLOOKUP(A443,holiday!A443:G2548,3,FALSE)</f>
        <v>March</v>
      </c>
      <c r="D443" s="4">
        <f>VLOOKUP(A443,holiday!A443:E2548,5,FALSE)</f>
        <v>2016</v>
      </c>
      <c r="E443" s="5">
        <v>143184.80499999999</v>
      </c>
    </row>
    <row r="444" spans="1:5" x14ac:dyDescent="0.45">
      <c r="A444" s="9">
        <v>42447</v>
      </c>
      <c r="B444" s="4" t="str">
        <f>VLOOKUP(A444,holiday!A444:F2549,2,FALSE)</f>
        <v>Friday</v>
      </c>
      <c r="C444" s="4" t="str">
        <f>VLOOKUP(A444,holiday!A444:G2549,3,FALSE)</f>
        <v>March</v>
      </c>
      <c r="D444" s="4">
        <f>VLOOKUP(A444,holiday!A444:E2549,5,FALSE)</f>
        <v>2016</v>
      </c>
      <c r="E444" s="5">
        <v>118189.72</v>
      </c>
    </row>
    <row r="445" spans="1:5" x14ac:dyDescent="0.45">
      <c r="A445" s="9">
        <v>42448</v>
      </c>
      <c r="B445" s="4" t="str">
        <f>VLOOKUP(A445,holiday!A445:F2550,2,FALSE)</f>
        <v>Saturday</v>
      </c>
      <c r="C445" s="4" t="str">
        <f>VLOOKUP(A445,holiday!A445:G2550,3,FALSE)</f>
        <v>March</v>
      </c>
      <c r="D445" s="4">
        <f>VLOOKUP(A445,holiday!A445:E2550,5,FALSE)</f>
        <v>2016</v>
      </c>
      <c r="E445" s="5">
        <v>105484.1</v>
      </c>
    </row>
    <row r="446" spans="1:5" x14ac:dyDescent="0.45">
      <c r="A446" s="9">
        <v>42449</v>
      </c>
      <c r="B446" s="4" t="str">
        <f>VLOOKUP(A446,holiday!A446:F2551,2,FALSE)</f>
        <v>Sunday</v>
      </c>
      <c r="C446" s="4" t="str">
        <f>VLOOKUP(A446,holiday!A446:G2551,3,FALSE)</f>
        <v>March</v>
      </c>
      <c r="D446" s="4">
        <f>VLOOKUP(A446,holiday!A446:E2551,5,FALSE)</f>
        <v>2016</v>
      </c>
      <c r="E446" s="5">
        <v>100394.06</v>
      </c>
    </row>
    <row r="447" spans="1:5" x14ac:dyDescent="0.45">
      <c r="A447" s="9">
        <v>42450</v>
      </c>
      <c r="B447" s="4" t="str">
        <f>VLOOKUP(A447,holiday!A447:F2552,2,FALSE)</f>
        <v>Monday</v>
      </c>
      <c r="C447" s="4" t="str">
        <f>VLOOKUP(A447,holiday!A447:G2552,3,FALSE)</f>
        <v>March</v>
      </c>
      <c r="D447" s="4">
        <f>VLOOKUP(A447,holiday!A447:E2552,5,FALSE)</f>
        <v>2016</v>
      </c>
      <c r="E447" s="5">
        <v>117796.715</v>
      </c>
    </row>
    <row r="448" spans="1:5" x14ac:dyDescent="0.45">
      <c r="A448" s="9">
        <v>42451</v>
      </c>
      <c r="B448" s="4" t="str">
        <f>VLOOKUP(A448,holiday!A448:F2553,2,FALSE)</f>
        <v>Tuesday</v>
      </c>
      <c r="C448" s="4" t="str">
        <f>VLOOKUP(A448,holiday!A448:G2553,3,FALSE)</f>
        <v>March</v>
      </c>
      <c r="D448" s="4">
        <f>VLOOKUP(A448,holiday!A448:E2553,5,FALSE)</f>
        <v>2016</v>
      </c>
      <c r="E448" s="5">
        <v>124081.46</v>
      </c>
    </row>
    <row r="449" spans="1:5" x14ac:dyDescent="0.45">
      <c r="A449" s="9">
        <v>42452</v>
      </c>
      <c r="B449" s="4" t="str">
        <f>VLOOKUP(A449,holiday!A449:F2554,2,FALSE)</f>
        <v>Wednesday</v>
      </c>
      <c r="C449" s="4" t="str">
        <f>VLOOKUP(A449,holiday!A449:G2554,3,FALSE)</f>
        <v>March</v>
      </c>
      <c r="D449" s="4">
        <f>VLOOKUP(A449,holiday!A449:E2554,5,FALSE)</f>
        <v>2016</v>
      </c>
      <c r="E449" s="5">
        <v>126074.895</v>
      </c>
    </row>
    <row r="450" spans="1:5" x14ac:dyDescent="0.45">
      <c r="A450" s="9">
        <v>42453</v>
      </c>
      <c r="B450" s="4" t="str">
        <f>VLOOKUP(A450,holiday!A450:F2555,2,FALSE)</f>
        <v>Thursday</v>
      </c>
      <c r="C450" s="4" t="str">
        <f>VLOOKUP(A450,holiday!A450:G2555,3,FALSE)</f>
        <v>March</v>
      </c>
      <c r="D450" s="4">
        <f>VLOOKUP(A450,holiday!A450:E2555,5,FALSE)</f>
        <v>2016</v>
      </c>
      <c r="E450" s="5">
        <v>125072.73</v>
      </c>
    </row>
    <row r="451" spans="1:5" x14ac:dyDescent="0.45">
      <c r="A451" s="9">
        <v>42454</v>
      </c>
      <c r="B451" s="4" t="str">
        <f>VLOOKUP(A451,holiday!A451:F2556,2,FALSE)</f>
        <v>Friday</v>
      </c>
      <c r="C451" s="4" t="str">
        <f>VLOOKUP(A451,holiday!A451:G2556,3,FALSE)</f>
        <v>March</v>
      </c>
      <c r="D451" s="4">
        <f>VLOOKUP(A451,holiday!A451:E2556,5,FALSE)</f>
        <v>2016</v>
      </c>
      <c r="E451" s="5">
        <v>101740.89</v>
      </c>
    </row>
    <row r="452" spans="1:5" x14ac:dyDescent="0.45">
      <c r="A452" s="9">
        <v>42455</v>
      </c>
      <c r="B452" s="4" t="str">
        <f>VLOOKUP(A452,holiday!A452:F2557,2,FALSE)</f>
        <v>Saturday</v>
      </c>
      <c r="C452" s="4" t="str">
        <f>VLOOKUP(A452,holiday!A452:G2557,3,FALSE)</f>
        <v>March</v>
      </c>
      <c r="D452" s="4">
        <f>VLOOKUP(A452,holiday!A452:E2557,5,FALSE)</f>
        <v>2016</v>
      </c>
      <c r="E452" s="5">
        <v>102726.745</v>
      </c>
    </row>
    <row r="453" spans="1:5" x14ac:dyDescent="0.45">
      <c r="A453" s="9">
        <v>42456</v>
      </c>
      <c r="B453" s="4" t="str">
        <f>VLOOKUP(A453,holiday!A453:F2558,2,FALSE)</f>
        <v>Sunday</v>
      </c>
      <c r="C453" s="4" t="str">
        <f>VLOOKUP(A453,holiday!A453:G2558,3,FALSE)</f>
        <v>March</v>
      </c>
      <c r="D453" s="4">
        <f>VLOOKUP(A453,holiday!A453:E2558,5,FALSE)</f>
        <v>2016</v>
      </c>
      <c r="E453" s="5">
        <v>98324.645000000004</v>
      </c>
    </row>
    <row r="454" spans="1:5" x14ac:dyDescent="0.45">
      <c r="A454" s="9">
        <v>42457</v>
      </c>
      <c r="B454" s="4" t="str">
        <f>VLOOKUP(A454,holiday!A454:F2559,2,FALSE)</f>
        <v>Monday</v>
      </c>
      <c r="C454" s="4" t="str">
        <f>VLOOKUP(A454,holiday!A454:G2559,3,FALSE)</f>
        <v>March</v>
      </c>
      <c r="D454" s="4">
        <f>VLOOKUP(A454,holiday!A454:E2559,5,FALSE)</f>
        <v>2016</v>
      </c>
      <c r="E454" s="5">
        <v>102746.6</v>
      </c>
    </row>
    <row r="455" spans="1:5" x14ac:dyDescent="0.45">
      <c r="A455" s="9">
        <v>42458</v>
      </c>
      <c r="B455" s="4" t="str">
        <f>VLOOKUP(A455,holiday!A455:F2560,2,FALSE)</f>
        <v>Tuesday</v>
      </c>
      <c r="C455" s="4" t="str">
        <f>VLOOKUP(A455,holiday!A455:G2560,3,FALSE)</f>
        <v>March</v>
      </c>
      <c r="D455" s="4">
        <f>VLOOKUP(A455,holiday!A455:E2560,5,FALSE)</f>
        <v>2016</v>
      </c>
      <c r="E455" s="5">
        <v>118281.13</v>
      </c>
    </row>
    <row r="456" spans="1:5" x14ac:dyDescent="0.45">
      <c r="A456" s="9">
        <v>42459</v>
      </c>
      <c r="B456" s="4" t="str">
        <f>VLOOKUP(A456,holiday!A456:F2561,2,FALSE)</f>
        <v>Wednesday</v>
      </c>
      <c r="C456" s="4" t="str">
        <f>VLOOKUP(A456,holiday!A456:G2561,3,FALSE)</f>
        <v>March</v>
      </c>
      <c r="D456" s="4">
        <f>VLOOKUP(A456,holiday!A456:E2561,5,FALSE)</f>
        <v>2016</v>
      </c>
      <c r="E456" s="5">
        <v>122625.21</v>
      </c>
    </row>
    <row r="457" spans="1:5" x14ac:dyDescent="0.45">
      <c r="A457" s="9">
        <v>42460</v>
      </c>
      <c r="B457" s="4" t="str">
        <f>VLOOKUP(A457,holiday!A457:F2562,2,FALSE)</f>
        <v>Thursday</v>
      </c>
      <c r="C457" s="4" t="str">
        <f>VLOOKUP(A457,holiday!A457:G2562,3,FALSE)</f>
        <v>March</v>
      </c>
      <c r="D457" s="4">
        <f>VLOOKUP(A457,holiday!A457:E2562,5,FALSE)</f>
        <v>2016</v>
      </c>
      <c r="E457" s="5">
        <v>122964.715</v>
      </c>
    </row>
    <row r="458" spans="1:5" x14ac:dyDescent="0.45">
      <c r="A458" s="9">
        <v>42461</v>
      </c>
      <c r="B458" s="4" t="str">
        <f>VLOOKUP(A458,holiday!A458:F2563,2,FALSE)</f>
        <v>Friday</v>
      </c>
      <c r="C458" s="4" t="str">
        <f>VLOOKUP(A458,holiday!A458:G2563,3,FALSE)</f>
        <v>April</v>
      </c>
      <c r="D458" s="4">
        <f>VLOOKUP(A458,holiday!A458:E2563,5,FALSE)</f>
        <v>2016</v>
      </c>
      <c r="E458" s="5">
        <v>116321.60000000001</v>
      </c>
    </row>
    <row r="459" spans="1:5" x14ac:dyDescent="0.45">
      <c r="A459" s="9">
        <v>42462</v>
      </c>
      <c r="B459" s="4" t="str">
        <f>VLOOKUP(A459,holiday!A459:F2564,2,FALSE)</f>
        <v>Saturday</v>
      </c>
      <c r="C459" s="4" t="str">
        <f>VLOOKUP(A459,holiday!A459:G2564,3,FALSE)</f>
        <v>April</v>
      </c>
      <c r="D459" s="4">
        <f>VLOOKUP(A459,holiday!A459:E2564,5,FALSE)</f>
        <v>2016</v>
      </c>
      <c r="E459" s="5">
        <v>102832.72</v>
      </c>
    </row>
    <row r="460" spans="1:5" x14ac:dyDescent="0.45">
      <c r="A460" s="9">
        <v>42463</v>
      </c>
      <c r="B460" s="4" t="str">
        <f>VLOOKUP(A460,holiday!A460:F2565,2,FALSE)</f>
        <v>Sunday</v>
      </c>
      <c r="C460" s="4" t="str">
        <f>VLOOKUP(A460,holiday!A460:G2565,3,FALSE)</f>
        <v>April</v>
      </c>
      <c r="D460" s="4">
        <f>VLOOKUP(A460,holiday!A460:E2565,5,FALSE)</f>
        <v>2016</v>
      </c>
      <c r="E460" s="5">
        <v>102084</v>
      </c>
    </row>
    <row r="461" spans="1:5" x14ac:dyDescent="0.45">
      <c r="A461" s="9">
        <v>42464</v>
      </c>
      <c r="B461" s="4" t="str">
        <f>VLOOKUP(A461,holiday!A461:F2566,2,FALSE)</f>
        <v>Monday</v>
      </c>
      <c r="C461" s="4" t="str">
        <f>VLOOKUP(A461,holiday!A461:G2566,3,FALSE)</f>
        <v>April</v>
      </c>
      <c r="D461" s="4">
        <f>VLOOKUP(A461,holiday!A461:E2566,5,FALSE)</f>
        <v>2016</v>
      </c>
      <c r="E461" s="5">
        <v>120445.735</v>
      </c>
    </row>
    <row r="462" spans="1:5" x14ac:dyDescent="0.45">
      <c r="A462" s="9">
        <v>42465</v>
      </c>
      <c r="B462" s="4" t="str">
        <f>VLOOKUP(A462,holiday!A462:F2567,2,FALSE)</f>
        <v>Tuesday</v>
      </c>
      <c r="C462" s="4" t="str">
        <f>VLOOKUP(A462,holiday!A462:G2567,3,FALSE)</f>
        <v>April</v>
      </c>
      <c r="D462" s="4">
        <f>VLOOKUP(A462,holiday!A462:E2567,5,FALSE)</f>
        <v>2016</v>
      </c>
      <c r="E462" s="5">
        <v>120371.235</v>
      </c>
    </row>
    <row r="463" spans="1:5" x14ac:dyDescent="0.45">
      <c r="A463" s="9">
        <v>42466</v>
      </c>
      <c r="B463" s="4" t="str">
        <f>VLOOKUP(A463,holiday!A463:F2568,2,FALSE)</f>
        <v>Wednesday</v>
      </c>
      <c r="C463" s="4" t="str">
        <f>VLOOKUP(A463,holiday!A463:G2568,3,FALSE)</f>
        <v>April</v>
      </c>
      <c r="D463" s="4">
        <f>VLOOKUP(A463,holiday!A463:E2568,5,FALSE)</f>
        <v>2016</v>
      </c>
      <c r="E463" s="5">
        <v>125657.125</v>
      </c>
    </row>
    <row r="464" spans="1:5" x14ac:dyDescent="0.45">
      <c r="A464" s="9">
        <v>42467</v>
      </c>
      <c r="B464" s="4" t="str">
        <f>VLOOKUP(A464,holiday!A464:F2569,2,FALSE)</f>
        <v>Thursday</v>
      </c>
      <c r="C464" s="4" t="str">
        <f>VLOOKUP(A464,holiday!A464:G2569,3,FALSE)</f>
        <v>April</v>
      </c>
      <c r="D464" s="4">
        <f>VLOOKUP(A464,holiday!A464:E2569,5,FALSE)</f>
        <v>2016</v>
      </c>
      <c r="E464" s="5">
        <v>125663.33</v>
      </c>
    </row>
    <row r="465" spans="1:5" x14ac:dyDescent="0.45">
      <c r="A465" s="9">
        <v>42468</v>
      </c>
      <c r="B465" s="4" t="str">
        <f>VLOOKUP(A465,holiday!A465:F2570,2,FALSE)</f>
        <v>Friday</v>
      </c>
      <c r="C465" s="4" t="str">
        <f>VLOOKUP(A465,holiday!A465:G2570,3,FALSE)</f>
        <v>April</v>
      </c>
      <c r="D465" s="4">
        <f>VLOOKUP(A465,holiday!A465:E2570,5,FALSE)</f>
        <v>2016</v>
      </c>
      <c r="E465" s="5">
        <v>124266.88499999999</v>
      </c>
    </row>
    <row r="466" spans="1:5" x14ac:dyDescent="0.45">
      <c r="A466" s="9">
        <v>42469</v>
      </c>
      <c r="B466" s="4" t="str">
        <f>VLOOKUP(A466,holiday!A466:F2571,2,FALSE)</f>
        <v>Saturday</v>
      </c>
      <c r="C466" s="4" t="str">
        <f>VLOOKUP(A466,holiday!A466:G2571,3,FALSE)</f>
        <v>April</v>
      </c>
      <c r="D466" s="4">
        <f>VLOOKUP(A466,holiday!A466:E2571,5,FALSE)</f>
        <v>2016</v>
      </c>
      <c r="E466" s="5">
        <v>109044.9</v>
      </c>
    </row>
    <row r="467" spans="1:5" x14ac:dyDescent="0.45">
      <c r="A467" s="9">
        <v>42470</v>
      </c>
      <c r="B467" s="4" t="str">
        <f>VLOOKUP(A467,holiday!A467:F2572,2,FALSE)</f>
        <v>Sunday</v>
      </c>
      <c r="C467" s="4" t="str">
        <f>VLOOKUP(A467,holiday!A467:G2572,3,FALSE)</f>
        <v>April</v>
      </c>
      <c r="D467" s="4">
        <f>VLOOKUP(A467,holiday!A467:E2572,5,FALSE)</f>
        <v>2016</v>
      </c>
      <c r="E467" s="5">
        <v>99845.345000000001</v>
      </c>
    </row>
    <row r="468" spans="1:5" x14ac:dyDescent="0.45">
      <c r="A468" s="9">
        <v>42471</v>
      </c>
      <c r="B468" s="4" t="str">
        <f>VLOOKUP(A468,holiday!A468:F2573,2,FALSE)</f>
        <v>Monday</v>
      </c>
      <c r="C468" s="4" t="str">
        <f>VLOOKUP(A468,holiday!A468:G2573,3,FALSE)</f>
        <v>April</v>
      </c>
      <c r="D468" s="4">
        <f>VLOOKUP(A468,holiday!A468:E2573,5,FALSE)</f>
        <v>2016</v>
      </c>
      <c r="E468" s="5">
        <v>118614.005</v>
      </c>
    </row>
    <row r="469" spans="1:5" x14ac:dyDescent="0.45">
      <c r="A469" s="9">
        <v>42472</v>
      </c>
      <c r="B469" s="4" t="str">
        <f>VLOOKUP(A469,holiday!A469:F2574,2,FALSE)</f>
        <v>Tuesday</v>
      </c>
      <c r="C469" s="4" t="str">
        <f>VLOOKUP(A469,holiday!A469:G2574,3,FALSE)</f>
        <v>April</v>
      </c>
      <c r="D469" s="4">
        <f>VLOOKUP(A469,holiday!A469:E2574,5,FALSE)</f>
        <v>2016</v>
      </c>
      <c r="E469" s="5">
        <v>123808.76</v>
      </c>
    </row>
    <row r="470" spans="1:5" x14ac:dyDescent="0.45">
      <c r="A470" s="9">
        <v>42473</v>
      </c>
      <c r="B470" s="4" t="str">
        <f>VLOOKUP(A470,holiday!A470:F2575,2,FALSE)</f>
        <v>Wednesday</v>
      </c>
      <c r="C470" s="4" t="str">
        <f>VLOOKUP(A470,holiday!A470:G2575,3,FALSE)</f>
        <v>April</v>
      </c>
      <c r="D470" s="4">
        <f>VLOOKUP(A470,holiday!A470:E2575,5,FALSE)</f>
        <v>2016</v>
      </c>
      <c r="E470" s="5">
        <v>124686.63</v>
      </c>
    </row>
    <row r="471" spans="1:5" x14ac:dyDescent="0.45">
      <c r="A471" s="9">
        <v>42474</v>
      </c>
      <c r="B471" s="4" t="str">
        <f>VLOOKUP(A471,holiday!A471:F2576,2,FALSE)</f>
        <v>Thursday</v>
      </c>
      <c r="C471" s="4" t="str">
        <f>VLOOKUP(A471,holiday!A471:G2576,3,FALSE)</f>
        <v>April</v>
      </c>
      <c r="D471" s="4">
        <f>VLOOKUP(A471,holiday!A471:E2576,5,FALSE)</f>
        <v>2016</v>
      </c>
      <c r="E471" s="5">
        <v>126519.065</v>
      </c>
    </row>
    <row r="472" spans="1:5" x14ac:dyDescent="0.45">
      <c r="A472" s="9">
        <v>42475</v>
      </c>
      <c r="B472" s="4" t="str">
        <f>VLOOKUP(A472,holiday!A472:F2577,2,FALSE)</f>
        <v>Friday</v>
      </c>
      <c r="C472" s="4" t="str">
        <f>VLOOKUP(A472,holiday!A472:G2577,3,FALSE)</f>
        <v>April</v>
      </c>
      <c r="D472" s="4">
        <f>VLOOKUP(A472,holiday!A472:E2577,5,FALSE)</f>
        <v>2016</v>
      </c>
      <c r="E472" s="5">
        <v>124721.485</v>
      </c>
    </row>
    <row r="473" spans="1:5" x14ac:dyDescent="0.45">
      <c r="A473" s="9">
        <v>42476</v>
      </c>
      <c r="B473" s="4" t="str">
        <f>VLOOKUP(A473,holiday!A473:F2578,2,FALSE)</f>
        <v>Saturday</v>
      </c>
      <c r="C473" s="4" t="str">
        <f>VLOOKUP(A473,holiday!A473:G2578,3,FALSE)</f>
        <v>April</v>
      </c>
      <c r="D473" s="4">
        <f>VLOOKUP(A473,holiday!A473:E2578,5,FALSE)</f>
        <v>2016</v>
      </c>
      <c r="E473" s="5">
        <v>108525.965</v>
      </c>
    </row>
    <row r="474" spans="1:5" x14ac:dyDescent="0.45">
      <c r="A474" s="9">
        <v>42477</v>
      </c>
      <c r="B474" s="4" t="str">
        <f>VLOOKUP(A474,holiday!A474:F2579,2,FALSE)</f>
        <v>Sunday</v>
      </c>
      <c r="C474" s="4" t="str">
        <f>VLOOKUP(A474,holiday!A474:G2579,3,FALSE)</f>
        <v>April</v>
      </c>
      <c r="D474" s="4">
        <f>VLOOKUP(A474,holiday!A474:E2579,5,FALSE)</f>
        <v>2016</v>
      </c>
      <c r="E474" s="5">
        <v>100526.30499999999</v>
      </c>
    </row>
    <row r="475" spans="1:5" x14ac:dyDescent="0.45">
      <c r="A475" s="9">
        <v>42478</v>
      </c>
      <c r="B475" s="4" t="str">
        <f>VLOOKUP(A475,holiday!A475:F2580,2,FALSE)</f>
        <v>Monday</v>
      </c>
      <c r="C475" s="4" t="str">
        <f>VLOOKUP(A475,holiday!A475:G2580,3,FALSE)</f>
        <v>April</v>
      </c>
      <c r="D475" s="4">
        <f>VLOOKUP(A475,holiday!A475:E2580,5,FALSE)</f>
        <v>2016</v>
      </c>
      <c r="E475" s="5">
        <v>123441.82</v>
      </c>
    </row>
    <row r="476" spans="1:5" x14ac:dyDescent="0.45">
      <c r="A476" s="9">
        <v>42479</v>
      </c>
      <c r="B476" s="4" t="str">
        <f>VLOOKUP(A476,holiday!A476:F2581,2,FALSE)</f>
        <v>Tuesday</v>
      </c>
      <c r="C476" s="4" t="str">
        <f>VLOOKUP(A476,holiday!A476:G2581,3,FALSE)</f>
        <v>April</v>
      </c>
      <c r="D476" s="4">
        <f>VLOOKUP(A476,holiday!A476:E2581,5,FALSE)</f>
        <v>2016</v>
      </c>
      <c r="E476" s="5">
        <v>126846.44500000001</v>
      </c>
    </row>
    <row r="477" spans="1:5" x14ac:dyDescent="0.45">
      <c r="A477" s="9">
        <v>42480</v>
      </c>
      <c r="B477" s="4" t="str">
        <f>VLOOKUP(A477,holiday!A477:F2582,2,FALSE)</f>
        <v>Wednesday</v>
      </c>
      <c r="C477" s="4" t="str">
        <f>VLOOKUP(A477,holiday!A477:G2582,3,FALSE)</f>
        <v>April</v>
      </c>
      <c r="D477" s="4">
        <f>VLOOKUP(A477,holiday!A477:E2582,5,FALSE)</f>
        <v>2016</v>
      </c>
      <c r="E477" s="5">
        <v>125204.785</v>
      </c>
    </row>
    <row r="478" spans="1:5" x14ac:dyDescent="0.45">
      <c r="A478" s="9">
        <v>42481</v>
      </c>
      <c r="B478" s="4" t="str">
        <f>VLOOKUP(A478,holiday!A478:F2583,2,FALSE)</f>
        <v>Thursday</v>
      </c>
      <c r="C478" s="4" t="str">
        <f>VLOOKUP(A478,holiday!A478:G2583,3,FALSE)</f>
        <v>April</v>
      </c>
      <c r="D478" s="4">
        <f>VLOOKUP(A478,holiday!A478:E2583,5,FALSE)</f>
        <v>2016</v>
      </c>
      <c r="E478" s="5">
        <v>125514.14</v>
      </c>
    </row>
    <row r="479" spans="1:5" x14ac:dyDescent="0.45">
      <c r="A479" s="9">
        <v>42482</v>
      </c>
      <c r="B479" s="4" t="str">
        <f>VLOOKUP(A479,holiday!A479:F2584,2,FALSE)</f>
        <v>Friday</v>
      </c>
      <c r="C479" s="4" t="str">
        <f>VLOOKUP(A479,holiday!A479:G2584,3,FALSE)</f>
        <v>April</v>
      </c>
      <c r="D479" s="4">
        <f>VLOOKUP(A479,holiday!A479:E2584,5,FALSE)</f>
        <v>2016</v>
      </c>
      <c r="E479" s="5">
        <v>120124.30499999999</v>
      </c>
    </row>
    <row r="480" spans="1:5" x14ac:dyDescent="0.45">
      <c r="A480" s="9">
        <v>42483</v>
      </c>
      <c r="B480" s="4" t="str">
        <f>VLOOKUP(A480,holiday!A480:F2585,2,FALSE)</f>
        <v>Saturday</v>
      </c>
      <c r="C480" s="4" t="str">
        <f>VLOOKUP(A480,holiday!A480:G2585,3,FALSE)</f>
        <v>April</v>
      </c>
      <c r="D480" s="4">
        <f>VLOOKUP(A480,holiday!A480:E2585,5,FALSE)</f>
        <v>2016</v>
      </c>
      <c r="E480" s="5">
        <v>108773.745</v>
      </c>
    </row>
    <row r="481" spans="1:5" x14ac:dyDescent="0.45">
      <c r="A481" s="9">
        <v>42484</v>
      </c>
      <c r="B481" s="4" t="str">
        <f>VLOOKUP(A481,holiday!A481:F2586,2,FALSE)</f>
        <v>Sunday</v>
      </c>
      <c r="C481" s="4" t="str">
        <f>VLOOKUP(A481,holiday!A481:G2586,3,FALSE)</f>
        <v>April</v>
      </c>
      <c r="D481" s="4">
        <f>VLOOKUP(A481,holiday!A481:E2586,5,FALSE)</f>
        <v>2016</v>
      </c>
      <c r="E481" s="5">
        <v>105642.28</v>
      </c>
    </row>
    <row r="482" spans="1:5" x14ac:dyDescent="0.45">
      <c r="A482" s="9">
        <v>42485</v>
      </c>
      <c r="B482" s="4" t="str">
        <f>VLOOKUP(A482,holiday!A482:F2587,2,FALSE)</f>
        <v>Monday</v>
      </c>
      <c r="C482" s="4" t="str">
        <f>VLOOKUP(A482,holiday!A482:G2587,3,FALSE)</f>
        <v>April</v>
      </c>
      <c r="D482" s="4">
        <f>VLOOKUP(A482,holiday!A482:E2587,5,FALSE)</f>
        <v>2016</v>
      </c>
      <c r="E482" s="5">
        <v>104072.435</v>
      </c>
    </row>
    <row r="483" spans="1:5" x14ac:dyDescent="0.45">
      <c r="A483" s="9">
        <v>42486</v>
      </c>
      <c r="B483" s="4" t="str">
        <f>VLOOKUP(A483,holiday!A483:F2588,2,FALSE)</f>
        <v>Tuesday</v>
      </c>
      <c r="C483" s="4" t="str">
        <f>VLOOKUP(A483,holiday!A483:G2588,3,FALSE)</f>
        <v>April</v>
      </c>
      <c r="D483" s="4">
        <f>VLOOKUP(A483,holiday!A483:E2588,5,FALSE)</f>
        <v>2016</v>
      </c>
      <c r="E483" s="5">
        <v>117437.66499999999</v>
      </c>
    </row>
    <row r="484" spans="1:5" x14ac:dyDescent="0.45">
      <c r="A484" s="9">
        <v>42487</v>
      </c>
      <c r="B484" s="4" t="str">
        <f>VLOOKUP(A484,holiday!A484:F2589,2,FALSE)</f>
        <v>Wednesday</v>
      </c>
      <c r="C484" s="4" t="str">
        <f>VLOOKUP(A484,holiday!A484:G2589,3,FALSE)</f>
        <v>April</v>
      </c>
      <c r="D484" s="4">
        <f>VLOOKUP(A484,holiday!A484:E2589,5,FALSE)</f>
        <v>2016</v>
      </c>
      <c r="E484" s="5">
        <v>118531.5</v>
      </c>
    </row>
    <row r="485" spans="1:5" x14ac:dyDescent="0.45">
      <c r="A485" s="9">
        <v>42488</v>
      </c>
      <c r="B485" s="4" t="str">
        <f>VLOOKUP(A485,holiday!A485:F2590,2,FALSE)</f>
        <v>Thursday</v>
      </c>
      <c r="C485" s="4" t="str">
        <f>VLOOKUP(A485,holiday!A485:G2590,3,FALSE)</f>
        <v>April</v>
      </c>
      <c r="D485" s="4">
        <f>VLOOKUP(A485,holiday!A485:E2590,5,FALSE)</f>
        <v>2016</v>
      </c>
      <c r="E485" s="5">
        <v>126847.02</v>
      </c>
    </row>
    <row r="486" spans="1:5" x14ac:dyDescent="0.45">
      <c r="A486" s="9">
        <v>42489</v>
      </c>
      <c r="B486" s="4" t="str">
        <f>VLOOKUP(A486,holiday!A486:F2591,2,FALSE)</f>
        <v>Friday</v>
      </c>
      <c r="C486" s="4" t="str">
        <f>VLOOKUP(A486,holiday!A486:G2591,3,FALSE)</f>
        <v>April</v>
      </c>
      <c r="D486" s="4">
        <f>VLOOKUP(A486,holiday!A486:E2591,5,FALSE)</f>
        <v>2016</v>
      </c>
      <c r="E486" s="5">
        <v>122054.13</v>
      </c>
    </row>
    <row r="487" spans="1:5" x14ac:dyDescent="0.45">
      <c r="A487" s="9">
        <v>42490</v>
      </c>
      <c r="B487" s="4" t="str">
        <f>VLOOKUP(A487,holiday!A487:F2592,2,FALSE)</f>
        <v>Saturday</v>
      </c>
      <c r="C487" s="4" t="str">
        <f>VLOOKUP(A487,holiday!A487:G2592,3,FALSE)</f>
        <v>April</v>
      </c>
      <c r="D487" s="4">
        <f>VLOOKUP(A487,holiday!A487:E2592,5,FALSE)</f>
        <v>2016</v>
      </c>
      <c r="E487" s="5">
        <v>103505.19500000001</v>
      </c>
    </row>
    <row r="488" spans="1:5" x14ac:dyDescent="0.45">
      <c r="A488" s="9">
        <v>42491</v>
      </c>
      <c r="B488" s="4" t="str">
        <f>VLOOKUP(A488,holiday!A488:F2593,2,FALSE)</f>
        <v>Sunday</v>
      </c>
      <c r="C488" s="4" t="str">
        <f>VLOOKUP(A488,holiday!A488:G2593,3,FALSE)</f>
        <v>May</v>
      </c>
      <c r="D488" s="4">
        <f>VLOOKUP(A488,holiday!A488:E2593,5,FALSE)</f>
        <v>2016</v>
      </c>
      <c r="E488" s="5">
        <v>98873.535000000003</v>
      </c>
    </row>
    <row r="489" spans="1:5" x14ac:dyDescent="0.45">
      <c r="A489" s="9">
        <v>42492</v>
      </c>
      <c r="B489" s="4" t="str">
        <f>VLOOKUP(A489,holiday!A489:F2594,2,FALSE)</f>
        <v>Monday</v>
      </c>
      <c r="C489" s="4" t="str">
        <f>VLOOKUP(A489,holiday!A489:G2594,3,FALSE)</f>
        <v>May</v>
      </c>
      <c r="D489" s="4">
        <f>VLOOKUP(A489,holiday!A489:E2594,5,FALSE)</f>
        <v>2016</v>
      </c>
      <c r="E489" s="5">
        <v>116969.63</v>
      </c>
    </row>
    <row r="490" spans="1:5" x14ac:dyDescent="0.45">
      <c r="A490" s="9">
        <v>42493</v>
      </c>
      <c r="B490" s="4" t="str">
        <f>VLOOKUP(A490,holiday!A490:F2595,2,FALSE)</f>
        <v>Tuesday</v>
      </c>
      <c r="C490" s="4" t="str">
        <f>VLOOKUP(A490,holiday!A490:G2595,3,FALSE)</f>
        <v>May</v>
      </c>
      <c r="D490" s="4">
        <f>VLOOKUP(A490,holiday!A490:E2595,5,FALSE)</f>
        <v>2016</v>
      </c>
      <c r="E490" s="5">
        <v>119014.44500000001</v>
      </c>
    </row>
    <row r="491" spans="1:5" x14ac:dyDescent="0.45">
      <c r="A491" s="9">
        <v>42494</v>
      </c>
      <c r="B491" s="4" t="str">
        <f>VLOOKUP(A491,holiday!A491:F2596,2,FALSE)</f>
        <v>Wednesday</v>
      </c>
      <c r="C491" s="4" t="str">
        <f>VLOOKUP(A491,holiday!A491:G2596,3,FALSE)</f>
        <v>May</v>
      </c>
      <c r="D491" s="4">
        <f>VLOOKUP(A491,holiday!A491:E2596,5,FALSE)</f>
        <v>2016</v>
      </c>
      <c r="E491" s="5">
        <v>124525.185</v>
      </c>
    </row>
    <row r="492" spans="1:5" x14ac:dyDescent="0.45">
      <c r="A492" s="9">
        <v>42495</v>
      </c>
      <c r="B492" s="4" t="str">
        <f>VLOOKUP(A492,holiday!A492:F2597,2,FALSE)</f>
        <v>Thursday</v>
      </c>
      <c r="C492" s="4" t="str">
        <f>VLOOKUP(A492,holiday!A492:G2597,3,FALSE)</f>
        <v>May</v>
      </c>
      <c r="D492" s="4">
        <f>VLOOKUP(A492,holiday!A492:E2597,5,FALSE)</f>
        <v>2016</v>
      </c>
      <c r="E492" s="5">
        <v>118192.05499999999</v>
      </c>
    </row>
    <row r="493" spans="1:5" x14ac:dyDescent="0.45">
      <c r="A493" s="9">
        <v>42496</v>
      </c>
      <c r="B493" s="4" t="str">
        <f>VLOOKUP(A493,holiday!A493:F2598,2,FALSE)</f>
        <v>Friday</v>
      </c>
      <c r="C493" s="4" t="str">
        <f>VLOOKUP(A493,holiday!A493:G2598,3,FALSE)</f>
        <v>May</v>
      </c>
      <c r="D493" s="4">
        <f>VLOOKUP(A493,holiday!A493:E2598,5,FALSE)</f>
        <v>2016</v>
      </c>
      <c r="E493" s="5">
        <v>120421.32</v>
      </c>
    </row>
    <row r="494" spans="1:5" x14ac:dyDescent="0.45">
      <c r="A494" s="9">
        <v>42497</v>
      </c>
      <c r="B494" s="4" t="str">
        <f>VLOOKUP(A494,holiday!A494:F2599,2,FALSE)</f>
        <v>Saturday</v>
      </c>
      <c r="C494" s="4" t="str">
        <f>VLOOKUP(A494,holiday!A494:G2599,3,FALSE)</f>
        <v>May</v>
      </c>
      <c r="D494" s="4">
        <f>VLOOKUP(A494,holiday!A494:E2599,5,FALSE)</f>
        <v>2016</v>
      </c>
      <c r="E494" s="5">
        <v>106052.64</v>
      </c>
    </row>
    <row r="495" spans="1:5" x14ac:dyDescent="0.45">
      <c r="A495" s="9">
        <v>42498</v>
      </c>
      <c r="B495" s="4" t="str">
        <f>VLOOKUP(A495,holiday!A495:F2600,2,FALSE)</f>
        <v>Sunday</v>
      </c>
      <c r="C495" s="4" t="str">
        <f>VLOOKUP(A495,holiday!A495:G2600,3,FALSE)</f>
        <v>May</v>
      </c>
      <c r="D495" s="4">
        <f>VLOOKUP(A495,holiday!A495:E2600,5,FALSE)</f>
        <v>2016</v>
      </c>
      <c r="E495" s="5">
        <v>103487.28</v>
      </c>
    </row>
    <row r="496" spans="1:5" x14ac:dyDescent="0.45">
      <c r="A496" s="9">
        <v>42499</v>
      </c>
      <c r="B496" s="4" t="str">
        <f>VLOOKUP(A496,holiday!A496:F2601,2,FALSE)</f>
        <v>Monday</v>
      </c>
      <c r="C496" s="4" t="str">
        <f>VLOOKUP(A496,holiday!A496:G2601,3,FALSE)</f>
        <v>May</v>
      </c>
      <c r="D496" s="4">
        <f>VLOOKUP(A496,holiday!A496:E2601,5,FALSE)</f>
        <v>2016</v>
      </c>
      <c r="E496" s="5">
        <v>119781.13499999999</v>
      </c>
    </row>
    <row r="497" spans="1:5" x14ac:dyDescent="0.45">
      <c r="A497" s="9">
        <v>42500</v>
      </c>
      <c r="B497" s="4" t="str">
        <f>VLOOKUP(A497,holiday!A497:F2602,2,FALSE)</f>
        <v>Tuesday</v>
      </c>
      <c r="C497" s="4" t="str">
        <f>VLOOKUP(A497,holiday!A497:G2602,3,FALSE)</f>
        <v>May</v>
      </c>
      <c r="D497" s="4">
        <f>VLOOKUP(A497,holiday!A497:E2602,5,FALSE)</f>
        <v>2016</v>
      </c>
      <c r="E497" s="5">
        <v>119611.88</v>
      </c>
    </row>
    <row r="498" spans="1:5" x14ac:dyDescent="0.45">
      <c r="A498" s="9">
        <v>42501</v>
      </c>
      <c r="B498" s="4" t="str">
        <f>VLOOKUP(A498,holiday!A498:F2603,2,FALSE)</f>
        <v>Wednesday</v>
      </c>
      <c r="C498" s="4" t="str">
        <f>VLOOKUP(A498,holiday!A498:G2603,3,FALSE)</f>
        <v>May</v>
      </c>
      <c r="D498" s="4">
        <f>VLOOKUP(A498,holiday!A498:E2603,5,FALSE)</f>
        <v>2016</v>
      </c>
      <c r="E498" s="5">
        <v>123616.28</v>
      </c>
    </row>
    <row r="499" spans="1:5" x14ac:dyDescent="0.45">
      <c r="A499" s="9">
        <v>42502</v>
      </c>
      <c r="B499" s="4" t="str">
        <f>VLOOKUP(A499,holiday!A499:F2604,2,FALSE)</f>
        <v>Thursday</v>
      </c>
      <c r="C499" s="4" t="str">
        <f>VLOOKUP(A499,holiday!A499:G2604,3,FALSE)</f>
        <v>May</v>
      </c>
      <c r="D499" s="4">
        <f>VLOOKUP(A499,holiday!A499:E2604,5,FALSE)</f>
        <v>2016</v>
      </c>
      <c r="E499" s="5">
        <v>120693.53</v>
      </c>
    </row>
    <row r="500" spans="1:5" x14ac:dyDescent="0.45">
      <c r="A500" s="9">
        <v>42503</v>
      </c>
      <c r="B500" s="4" t="str">
        <f>VLOOKUP(A500,holiday!A500:F2605,2,FALSE)</f>
        <v>Friday</v>
      </c>
      <c r="C500" s="4" t="str">
        <f>VLOOKUP(A500,holiday!A500:G2605,3,FALSE)</f>
        <v>May</v>
      </c>
      <c r="D500" s="4">
        <f>VLOOKUP(A500,holiday!A500:E2605,5,FALSE)</f>
        <v>2016</v>
      </c>
      <c r="E500" s="5">
        <v>118800.07</v>
      </c>
    </row>
    <row r="501" spans="1:5" x14ac:dyDescent="0.45">
      <c r="A501" s="9">
        <v>42504</v>
      </c>
      <c r="B501" s="4" t="str">
        <f>VLOOKUP(A501,holiday!A501:F2606,2,FALSE)</f>
        <v>Saturday</v>
      </c>
      <c r="C501" s="4" t="str">
        <f>VLOOKUP(A501,holiday!A501:G2606,3,FALSE)</f>
        <v>May</v>
      </c>
      <c r="D501" s="4">
        <f>VLOOKUP(A501,holiday!A501:E2606,5,FALSE)</f>
        <v>2016</v>
      </c>
      <c r="E501" s="5">
        <v>101945.995</v>
      </c>
    </row>
    <row r="502" spans="1:5" x14ac:dyDescent="0.45">
      <c r="A502" s="9">
        <v>42505</v>
      </c>
      <c r="B502" s="4" t="str">
        <f>VLOOKUP(A502,holiday!A502:F2607,2,FALSE)</f>
        <v>Sunday</v>
      </c>
      <c r="C502" s="4" t="str">
        <f>VLOOKUP(A502,holiday!A502:G2607,3,FALSE)</f>
        <v>May</v>
      </c>
      <c r="D502" s="4">
        <f>VLOOKUP(A502,holiday!A502:E2607,5,FALSE)</f>
        <v>2016</v>
      </c>
      <c r="E502" s="5">
        <v>99697.62</v>
      </c>
    </row>
    <row r="503" spans="1:5" x14ac:dyDescent="0.45">
      <c r="A503" s="9">
        <v>42506</v>
      </c>
      <c r="B503" s="4" t="str">
        <f>VLOOKUP(A503,holiday!A503:F2608,2,FALSE)</f>
        <v>Monday</v>
      </c>
      <c r="C503" s="4" t="str">
        <f>VLOOKUP(A503,holiday!A503:G2608,3,FALSE)</f>
        <v>May</v>
      </c>
      <c r="D503" s="4">
        <f>VLOOKUP(A503,holiday!A503:E2608,5,FALSE)</f>
        <v>2016</v>
      </c>
      <c r="E503" s="5">
        <v>121182.69500000001</v>
      </c>
    </row>
    <row r="504" spans="1:5" x14ac:dyDescent="0.45">
      <c r="A504" s="9">
        <v>42507</v>
      </c>
      <c r="B504" s="4" t="str">
        <f>VLOOKUP(A504,holiday!A504:F2609,2,FALSE)</f>
        <v>Tuesday</v>
      </c>
      <c r="C504" s="4" t="str">
        <f>VLOOKUP(A504,holiday!A504:G2609,3,FALSE)</f>
        <v>May</v>
      </c>
      <c r="D504" s="4">
        <f>VLOOKUP(A504,holiday!A504:E2609,5,FALSE)</f>
        <v>2016</v>
      </c>
      <c r="E504" s="5">
        <v>124209.405</v>
      </c>
    </row>
    <row r="505" spans="1:5" x14ac:dyDescent="0.45">
      <c r="A505" s="9">
        <v>42508</v>
      </c>
      <c r="B505" s="4" t="str">
        <f>VLOOKUP(A505,holiday!A505:F2610,2,FALSE)</f>
        <v>Wednesday</v>
      </c>
      <c r="C505" s="4" t="str">
        <f>VLOOKUP(A505,holiday!A505:G2610,3,FALSE)</f>
        <v>May</v>
      </c>
      <c r="D505" s="4">
        <f>VLOOKUP(A505,holiday!A505:E2610,5,FALSE)</f>
        <v>2016</v>
      </c>
      <c r="E505" s="5">
        <v>124352.215</v>
      </c>
    </row>
    <row r="506" spans="1:5" x14ac:dyDescent="0.45">
      <c r="A506" s="9">
        <v>42509</v>
      </c>
      <c r="B506" s="4" t="str">
        <f>VLOOKUP(A506,holiday!A506:F2611,2,FALSE)</f>
        <v>Thursday</v>
      </c>
      <c r="C506" s="4" t="str">
        <f>VLOOKUP(A506,holiday!A506:G2611,3,FALSE)</f>
        <v>May</v>
      </c>
      <c r="D506" s="4">
        <f>VLOOKUP(A506,holiday!A506:E2611,5,FALSE)</f>
        <v>2016</v>
      </c>
      <c r="E506" s="5">
        <v>124392.29</v>
      </c>
    </row>
    <row r="507" spans="1:5" x14ac:dyDescent="0.45">
      <c r="A507" s="9">
        <v>42510</v>
      </c>
      <c r="B507" s="4" t="str">
        <f>VLOOKUP(A507,holiday!A507:F2612,2,FALSE)</f>
        <v>Friday</v>
      </c>
      <c r="C507" s="4" t="str">
        <f>VLOOKUP(A507,holiday!A507:G2612,3,FALSE)</f>
        <v>May</v>
      </c>
      <c r="D507" s="4">
        <f>VLOOKUP(A507,holiday!A507:E2612,5,FALSE)</f>
        <v>2016</v>
      </c>
      <c r="E507" s="5">
        <v>127705.84</v>
      </c>
    </row>
    <row r="508" spans="1:5" x14ac:dyDescent="0.45">
      <c r="A508" s="9">
        <v>42511</v>
      </c>
      <c r="B508" s="4" t="str">
        <f>VLOOKUP(A508,holiday!A508:F2613,2,FALSE)</f>
        <v>Saturday</v>
      </c>
      <c r="C508" s="4" t="str">
        <f>VLOOKUP(A508,holiday!A508:G2613,3,FALSE)</f>
        <v>May</v>
      </c>
      <c r="D508" s="4">
        <f>VLOOKUP(A508,holiday!A508:E2613,5,FALSE)</f>
        <v>2016</v>
      </c>
      <c r="E508" s="5">
        <v>112336.78</v>
      </c>
    </row>
    <row r="509" spans="1:5" x14ac:dyDescent="0.45">
      <c r="A509" s="9">
        <v>42512</v>
      </c>
      <c r="B509" s="4" t="str">
        <f>VLOOKUP(A509,holiday!A509:F2614,2,FALSE)</f>
        <v>Sunday</v>
      </c>
      <c r="C509" s="4" t="str">
        <f>VLOOKUP(A509,holiday!A509:G2614,3,FALSE)</f>
        <v>May</v>
      </c>
      <c r="D509" s="4">
        <f>VLOOKUP(A509,holiday!A509:E2614,5,FALSE)</f>
        <v>2016</v>
      </c>
      <c r="E509" s="5">
        <v>101618.98</v>
      </c>
    </row>
    <row r="510" spans="1:5" x14ac:dyDescent="0.45">
      <c r="A510" s="9">
        <v>42513</v>
      </c>
      <c r="B510" s="4" t="str">
        <f>VLOOKUP(A510,holiday!A510:F2615,2,FALSE)</f>
        <v>Monday</v>
      </c>
      <c r="C510" s="4" t="str">
        <f>VLOOKUP(A510,holiday!A510:G2615,3,FALSE)</f>
        <v>May</v>
      </c>
      <c r="D510" s="4">
        <f>VLOOKUP(A510,holiday!A510:E2615,5,FALSE)</f>
        <v>2016</v>
      </c>
      <c r="E510" s="5">
        <v>121424.42</v>
      </c>
    </row>
    <row r="511" spans="1:5" x14ac:dyDescent="0.45">
      <c r="A511" s="9">
        <v>42514</v>
      </c>
      <c r="B511" s="4" t="str">
        <f>VLOOKUP(A511,holiday!A511:F2616,2,FALSE)</f>
        <v>Tuesday</v>
      </c>
      <c r="C511" s="4" t="str">
        <f>VLOOKUP(A511,holiday!A511:G2616,3,FALSE)</f>
        <v>May</v>
      </c>
      <c r="D511" s="4">
        <f>VLOOKUP(A511,holiday!A511:E2616,5,FALSE)</f>
        <v>2016</v>
      </c>
      <c r="E511" s="5">
        <v>131916.405</v>
      </c>
    </row>
    <row r="512" spans="1:5" x14ac:dyDescent="0.45">
      <c r="A512" s="9">
        <v>42515</v>
      </c>
      <c r="B512" s="4" t="str">
        <f>VLOOKUP(A512,holiday!A512:F2617,2,FALSE)</f>
        <v>Wednesday</v>
      </c>
      <c r="C512" s="4" t="str">
        <f>VLOOKUP(A512,holiday!A512:G2617,3,FALSE)</f>
        <v>May</v>
      </c>
      <c r="D512" s="4">
        <f>VLOOKUP(A512,holiday!A512:E2617,5,FALSE)</f>
        <v>2016</v>
      </c>
      <c r="E512" s="5">
        <v>132170.04999999999</v>
      </c>
    </row>
    <row r="513" spans="1:5" x14ac:dyDescent="0.45">
      <c r="A513" s="9">
        <v>42516</v>
      </c>
      <c r="B513" s="4" t="str">
        <f>VLOOKUP(A513,holiday!A513:F2618,2,FALSE)</f>
        <v>Thursday</v>
      </c>
      <c r="C513" s="4" t="str">
        <f>VLOOKUP(A513,holiday!A513:G2618,3,FALSE)</f>
        <v>May</v>
      </c>
      <c r="D513" s="4">
        <f>VLOOKUP(A513,holiday!A513:E2618,5,FALSE)</f>
        <v>2016</v>
      </c>
      <c r="E513" s="5">
        <v>137080.875</v>
      </c>
    </row>
    <row r="514" spans="1:5" x14ac:dyDescent="0.45">
      <c r="A514" s="9">
        <v>42517</v>
      </c>
      <c r="B514" s="4" t="str">
        <f>VLOOKUP(A514,holiday!A514:F2619,2,FALSE)</f>
        <v>Friday</v>
      </c>
      <c r="C514" s="4" t="str">
        <f>VLOOKUP(A514,holiday!A514:G2619,3,FALSE)</f>
        <v>May</v>
      </c>
      <c r="D514" s="4">
        <f>VLOOKUP(A514,holiday!A514:E2619,5,FALSE)</f>
        <v>2016</v>
      </c>
      <c r="E514" s="5">
        <v>134317.62</v>
      </c>
    </row>
    <row r="515" spans="1:5" x14ac:dyDescent="0.45">
      <c r="A515" s="9">
        <v>42518</v>
      </c>
      <c r="B515" s="4" t="str">
        <f>VLOOKUP(A515,holiday!A515:F2620,2,FALSE)</f>
        <v>Saturday</v>
      </c>
      <c r="C515" s="4" t="str">
        <f>VLOOKUP(A515,holiday!A515:G2620,3,FALSE)</f>
        <v>May</v>
      </c>
      <c r="D515" s="4">
        <f>VLOOKUP(A515,holiday!A515:E2620,5,FALSE)</f>
        <v>2016</v>
      </c>
      <c r="E515" s="5">
        <v>119938.795</v>
      </c>
    </row>
    <row r="516" spans="1:5" x14ac:dyDescent="0.45">
      <c r="A516" s="9">
        <v>42519</v>
      </c>
      <c r="B516" s="4" t="str">
        <f>VLOOKUP(A516,holiday!A516:F2621,2,FALSE)</f>
        <v>Sunday</v>
      </c>
      <c r="C516" s="4" t="str">
        <f>VLOOKUP(A516,holiday!A516:G2621,3,FALSE)</f>
        <v>May</v>
      </c>
      <c r="D516" s="4">
        <f>VLOOKUP(A516,holiday!A516:E2621,5,FALSE)</f>
        <v>2016</v>
      </c>
      <c r="E516" s="5">
        <v>118751.965</v>
      </c>
    </row>
    <row r="517" spans="1:5" x14ac:dyDescent="0.45">
      <c r="A517" s="9">
        <v>42520</v>
      </c>
      <c r="B517" s="4" t="str">
        <f>VLOOKUP(A517,holiday!A517:F2622,2,FALSE)</f>
        <v>Monday</v>
      </c>
      <c r="C517" s="4" t="str">
        <f>VLOOKUP(A517,holiday!A517:G2622,3,FALSE)</f>
        <v>May</v>
      </c>
      <c r="D517" s="4">
        <f>VLOOKUP(A517,holiday!A517:E2622,5,FALSE)</f>
        <v>2016</v>
      </c>
      <c r="E517" s="5">
        <v>134983.95499999999</v>
      </c>
    </row>
    <row r="518" spans="1:5" x14ac:dyDescent="0.45">
      <c r="A518" s="9">
        <v>42521</v>
      </c>
      <c r="B518" s="4" t="str">
        <f>VLOOKUP(A518,holiday!A518:F2623,2,FALSE)</f>
        <v>Tuesday</v>
      </c>
      <c r="C518" s="4" t="str">
        <f>VLOOKUP(A518,holiday!A518:G2623,3,FALSE)</f>
        <v>May</v>
      </c>
      <c r="D518" s="4">
        <f>VLOOKUP(A518,holiday!A518:E2623,5,FALSE)</f>
        <v>2016</v>
      </c>
      <c r="E518" s="5">
        <v>140402.15</v>
      </c>
    </row>
    <row r="519" spans="1:5" x14ac:dyDescent="0.45">
      <c r="A519" s="9">
        <v>42522</v>
      </c>
      <c r="B519" s="4" t="str">
        <f>VLOOKUP(A519,holiday!A519:F2624,2,FALSE)</f>
        <v>Wednesday</v>
      </c>
      <c r="C519" s="4" t="str">
        <f>VLOOKUP(A519,holiday!A519:G2624,3,FALSE)</f>
        <v>June</v>
      </c>
      <c r="D519" s="4">
        <f>VLOOKUP(A519,holiday!A519:E2624,5,FALSE)</f>
        <v>2016</v>
      </c>
      <c r="E519" s="5">
        <v>141195.03</v>
      </c>
    </row>
    <row r="520" spans="1:5" x14ac:dyDescent="0.45">
      <c r="A520" s="9">
        <v>42523</v>
      </c>
      <c r="B520" s="4" t="str">
        <f>VLOOKUP(A520,holiday!A520:F2625,2,FALSE)</f>
        <v>Thursday</v>
      </c>
      <c r="C520" s="4" t="str">
        <f>VLOOKUP(A520,holiday!A520:G2625,3,FALSE)</f>
        <v>June</v>
      </c>
      <c r="D520" s="4">
        <f>VLOOKUP(A520,holiday!A520:E2625,5,FALSE)</f>
        <v>2016</v>
      </c>
      <c r="E520" s="5">
        <v>141292.56</v>
      </c>
    </row>
    <row r="521" spans="1:5" x14ac:dyDescent="0.45">
      <c r="A521" s="9">
        <v>42524</v>
      </c>
      <c r="B521" s="4" t="str">
        <f>VLOOKUP(A521,holiday!A521:F2626,2,FALSE)</f>
        <v>Friday</v>
      </c>
      <c r="C521" s="4" t="str">
        <f>VLOOKUP(A521,holiday!A521:G2626,3,FALSE)</f>
        <v>June</v>
      </c>
      <c r="D521" s="4">
        <f>VLOOKUP(A521,holiday!A521:E2626,5,FALSE)</f>
        <v>2016</v>
      </c>
      <c r="E521" s="5">
        <v>137717.255</v>
      </c>
    </row>
    <row r="522" spans="1:5" x14ac:dyDescent="0.45">
      <c r="A522" s="9">
        <v>42525</v>
      </c>
      <c r="B522" s="4" t="str">
        <f>VLOOKUP(A522,holiday!A522:F2627,2,FALSE)</f>
        <v>Saturday</v>
      </c>
      <c r="C522" s="4" t="str">
        <f>VLOOKUP(A522,holiday!A522:G2627,3,FALSE)</f>
        <v>June</v>
      </c>
      <c r="D522" s="4">
        <f>VLOOKUP(A522,holiday!A522:E2627,5,FALSE)</f>
        <v>2016</v>
      </c>
      <c r="E522" s="5">
        <v>122764.33</v>
      </c>
    </row>
    <row r="523" spans="1:5" x14ac:dyDescent="0.45">
      <c r="A523" s="9">
        <v>42526</v>
      </c>
      <c r="B523" s="4" t="str">
        <f>VLOOKUP(A523,holiday!A523:F2628,2,FALSE)</f>
        <v>Sunday</v>
      </c>
      <c r="C523" s="4" t="str">
        <f>VLOOKUP(A523,holiday!A523:G2628,3,FALSE)</f>
        <v>June</v>
      </c>
      <c r="D523" s="4">
        <f>VLOOKUP(A523,holiday!A523:E2628,5,FALSE)</f>
        <v>2016</v>
      </c>
      <c r="E523" s="5">
        <v>116052.80499999999</v>
      </c>
    </row>
    <row r="524" spans="1:5" x14ac:dyDescent="0.45">
      <c r="A524" s="9">
        <v>42527</v>
      </c>
      <c r="B524" s="4" t="str">
        <f>VLOOKUP(A524,holiday!A524:F2629,2,FALSE)</f>
        <v>Monday</v>
      </c>
      <c r="C524" s="4" t="str">
        <f>VLOOKUP(A524,holiday!A524:G2629,3,FALSE)</f>
        <v>June</v>
      </c>
      <c r="D524" s="4">
        <f>VLOOKUP(A524,holiday!A524:E2629,5,FALSE)</f>
        <v>2016</v>
      </c>
      <c r="E524" s="5">
        <v>134829.755</v>
      </c>
    </row>
    <row r="525" spans="1:5" x14ac:dyDescent="0.45">
      <c r="A525" s="9">
        <v>42528</v>
      </c>
      <c r="B525" s="4" t="str">
        <f>VLOOKUP(A525,holiday!A525:F2630,2,FALSE)</f>
        <v>Tuesday</v>
      </c>
      <c r="C525" s="4" t="str">
        <f>VLOOKUP(A525,holiday!A525:G2630,3,FALSE)</f>
        <v>June</v>
      </c>
      <c r="D525" s="4">
        <f>VLOOKUP(A525,holiday!A525:E2630,5,FALSE)</f>
        <v>2016</v>
      </c>
      <c r="E525" s="5">
        <v>135306.005</v>
      </c>
    </row>
    <row r="526" spans="1:5" x14ac:dyDescent="0.45">
      <c r="A526" s="9">
        <v>42529</v>
      </c>
      <c r="B526" s="4" t="str">
        <f>VLOOKUP(A526,holiday!A526:F2631,2,FALSE)</f>
        <v>Wednesday</v>
      </c>
      <c r="C526" s="4" t="str">
        <f>VLOOKUP(A526,holiday!A526:G2631,3,FALSE)</f>
        <v>June</v>
      </c>
      <c r="D526" s="4">
        <f>VLOOKUP(A526,holiday!A526:E2631,5,FALSE)</f>
        <v>2016</v>
      </c>
      <c r="E526" s="5">
        <v>137305.35500000001</v>
      </c>
    </row>
    <row r="527" spans="1:5" x14ac:dyDescent="0.45">
      <c r="A527" s="9">
        <v>42530</v>
      </c>
      <c r="B527" s="4" t="str">
        <f>VLOOKUP(A527,holiday!A527:F2632,2,FALSE)</f>
        <v>Thursday</v>
      </c>
      <c r="C527" s="4" t="str">
        <f>VLOOKUP(A527,holiday!A527:G2632,3,FALSE)</f>
        <v>June</v>
      </c>
      <c r="D527" s="4">
        <f>VLOOKUP(A527,holiday!A527:E2632,5,FALSE)</f>
        <v>2016</v>
      </c>
      <c r="E527" s="5">
        <v>132859.30499999999</v>
      </c>
    </row>
    <row r="528" spans="1:5" x14ac:dyDescent="0.45">
      <c r="A528" s="9">
        <v>42531</v>
      </c>
      <c r="B528" s="4" t="str">
        <f>VLOOKUP(A528,holiday!A528:F2633,2,FALSE)</f>
        <v>Friday</v>
      </c>
      <c r="C528" s="4" t="str">
        <f>VLOOKUP(A528,holiday!A528:G2633,3,FALSE)</f>
        <v>June</v>
      </c>
      <c r="D528" s="4">
        <f>VLOOKUP(A528,holiday!A528:E2633,5,FALSE)</f>
        <v>2016</v>
      </c>
      <c r="E528" s="5">
        <v>132209.51500000001</v>
      </c>
    </row>
    <row r="529" spans="1:5" x14ac:dyDescent="0.45">
      <c r="A529" s="9">
        <v>42532</v>
      </c>
      <c r="B529" s="4" t="str">
        <f>VLOOKUP(A529,holiday!A529:F2634,2,FALSE)</f>
        <v>Saturday</v>
      </c>
      <c r="C529" s="4" t="str">
        <f>VLOOKUP(A529,holiday!A529:G2634,3,FALSE)</f>
        <v>June</v>
      </c>
      <c r="D529" s="4">
        <f>VLOOKUP(A529,holiday!A529:E2634,5,FALSE)</f>
        <v>2016</v>
      </c>
      <c r="E529" s="5">
        <v>120753.43</v>
      </c>
    </row>
    <row r="530" spans="1:5" x14ac:dyDescent="0.45">
      <c r="A530" s="9">
        <v>42533</v>
      </c>
      <c r="B530" s="4" t="str">
        <f>VLOOKUP(A530,holiday!A530:F2635,2,FALSE)</f>
        <v>Sunday</v>
      </c>
      <c r="C530" s="4" t="str">
        <f>VLOOKUP(A530,holiday!A530:G2635,3,FALSE)</f>
        <v>June</v>
      </c>
      <c r="D530" s="4">
        <f>VLOOKUP(A530,holiday!A530:E2635,5,FALSE)</f>
        <v>2016</v>
      </c>
      <c r="E530" s="5">
        <v>122771.53</v>
      </c>
    </row>
    <row r="531" spans="1:5" x14ac:dyDescent="0.45">
      <c r="A531" s="9">
        <v>42534</v>
      </c>
      <c r="B531" s="4" t="str">
        <f>VLOOKUP(A531,holiday!A531:F2636,2,FALSE)</f>
        <v>Monday</v>
      </c>
      <c r="C531" s="4" t="str">
        <f>VLOOKUP(A531,holiday!A531:G2636,3,FALSE)</f>
        <v>June</v>
      </c>
      <c r="D531" s="4">
        <f>VLOOKUP(A531,holiday!A531:E2636,5,FALSE)</f>
        <v>2016</v>
      </c>
      <c r="E531" s="5">
        <v>122106.95</v>
      </c>
    </row>
    <row r="532" spans="1:5" x14ac:dyDescent="0.45">
      <c r="A532" s="9">
        <v>42535</v>
      </c>
      <c r="B532" s="4" t="str">
        <f>VLOOKUP(A532,holiday!A532:F2637,2,FALSE)</f>
        <v>Tuesday</v>
      </c>
      <c r="C532" s="4" t="str">
        <f>VLOOKUP(A532,holiday!A532:G2637,3,FALSE)</f>
        <v>June</v>
      </c>
      <c r="D532" s="4">
        <f>VLOOKUP(A532,holiday!A532:E2637,5,FALSE)</f>
        <v>2016</v>
      </c>
      <c r="E532" s="5">
        <v>138466.56</v>
      </c>
    </row>
    <row r="533" spans="1:5" x14ac:dyDescent="0.45">
      <c r="A533" s="9">
        <v>42536</v>
      </c>
      <c r="B533" s="4" t="str">
        <f>VLOOKUP(A533,holiday!A533:F2638,2,FALSE)</f>
        <v>Wednesday</v>
      </c>
      <c r="C533" s="4" t="str">
        <f>VLOOKUP(A533,holiday!A533:G2638,3,FALSE)</f>
        <v>June</v>
      </c>
      <c r="D533" s="4">
        <f>VLOOKUP(A533,holiday!A533:E2638,5,FALSE)</f>
        <v>2016</v>
      </c>
      <c r="E533" s="5">
        <v>140904.59</v>
      </c>
    </row>
    <row r="534" spans="1:5" x14ac:dyDescent="0.45">
      <c r="A534" s="9">
        <v>42537</v>
      </c>
      <c r="B534" s="4" t="str">
        <f>VLOOKUP(A534,holiday!A534:F2639,2,FALSE)</f>
        <v>Thursday</v>
      </c>
      <c r="C534" s="4" t="str">
        <f>VLOOKUP(A534,holiday!A534:G2639,3,FALSE)</f>
        <v>June</v>
      </c>
      <c r="D534" s="4">
        <f>VLOOKUP(A534,holiday!A534:E2639,5,FALSE)</f>
        <v>2016</v>
      </c>
      <c r="E534" s="5">
        <v>140741.16500000001</v>
      </c>
    </row>
    <row r="535" spans="1:5" x14ac:dyDescent="0.45">
      <c r="A535" s="9">
        <v>42538</v>
      </c>
      <c r="B535" s="4" t="str">
        <f>VLOOKUP(A535,holiday!A535:F2640,2,FALSE)</f>
        <v>Friday</v>
      </c>
      <c r="C535" s="4" t="str">
        <f>VLOOKUP(A535,holiday!A535:G2640,3,FALSE)</f>
        <v>June</v>
      </c>
      <c r="D535" s="4">
        <f>VLOOKUP(A535,holiday!A535:E2640,5,FALSE)</f>
        <v>2016</v>
      </c>
      <c r="E535" s="5">
        <v>138023.10999999999</v>
      </c>
    </row>
    <row r="536" spans="1:5" x14ac:dyDescent="0.45">
      <c r="A536" s="9">
        <v>42539</v>
      </c>
      <c r="B536" s="4" t="str">
        <f>VLOOKUP(A536,holiday!A536:F2641,2,FALSE)</f>
        <v>Saturday</v>
      </c>
      <c r="C536" s="4" t="str">
        <f>VLOOKUP(A536,holiday!A536:G2641,3,FALSE)</f>
        <v>June</v>
      </c>
      <c r="D536" s="4">
        <f>VLOOKUP(A536,holiday!A536:E2641,5,FALSE)</f>
        <v>2016</v>
      </c>
      <c r="E536" s="5">
        <v>123162.185</v>
      </c>
    </row>
    <row r="537" spans="1:5" x14ac:dyDescent="0.45">
      <c r="A537" s="9">
        <v>42540</v>
      </c>
      <c r="B537" s="4" t="str">
        <f>VLOOKUP(A537,holiday!A537:F2642,2,FALSE)</f>
        <v>Sunday</v>
      </c>
      <c r="C537" s="4" t="str">
        <f>VLOOKUP(A537,holiday!A537:G2642,3,FALSE)</f>
        <v>June</v>
      </c>
      <c r="D537" s="4">
        <f>VLOOKUP(A537,holiday!A537:E2642,5,FALSE)</f>
        <v>2016</v>
      </c>
      <c r="E537" s="5">
        <v>119662.16499999999</v>
      </c>
    </row>
    <row r="538" spans="1:5" x14ac:dyDescent="0.45">
      <c r="A538" s="9">
        <v>42541</v>
      </c>
      <c r="B538" s="4" t="str">
        <f>VLOOKUP(A538,holiday!A538:F2643,2,FALSE)</f>
        <v>Monday</v>
      </c>
      <c r="C538" s="4" t="str">
        <f>VLOOKUP(A538,holiday!A538:G2643,3,FALSE)</f>
        <v>June</v>
      </c>
      <c r="D538" s="4">
        <f>VLOOKUP(A538,holiday!A538:E2643,5,FALSE)</f>
        <v>2016</v>
      </c>
      <c r="E538" s="5">
        <v>134435.11499999999</v>
      </c>
    </row>
    <row r="539" spans="1:5" x14ac:dyDescent="0.45">
      <c r="A539" s="9">
        <v>42542</v>
      </c>
      <c r="B539" s="4" t="str">
        <f>VLOOKUP(A539,holiday!A539:F2644,2,FALSE)</f>
        <v>Tuesday</v>
      </c>
      <c r="C539" s="4" t="str">
        <f>VLOOKUP(A539,holiday!A539:G2644,3,FALSE)</f>
        <v>June</v>
      </c>
      <c r="D539" s="4">
        <f>VLOOKUP(A539,holiday!A539:E2644,5,FALSE)</f>
        <v>2016</v>
      </c>
      <c r="E539" s="5">
        <v>137511.315</v>
      </c>
    </row>
    <row r="540" spans="1:5" x14ac:dyDescent="0.45">
      <c r="A540" s="9">
        <v>42543</v>
      </c>
      <c r="B540" s="4" t="str">
        <f>VLOOKUP(A540,holiday!A540:F2645,2,FALSE)</f>
        <v>Wednesday</v>
      </c>
      <c r="C540" s="4" t="str">
        <f>VLOOKUP(A540,holiday!A540:G2645,3,FALSE)</f>
        <v>June</v>
      </c>
      <c r="D540" s="4">
        <f>VLOOKUP(A540,holiday!A540:E2645,5,FALSE)</f>
        <v>2016</v>
      </c>
      <c r="E540" s="5">
        <v>133813.285</v>
      </c>
    </row>
    <row r="541" spans="1:5" x14ac:dyDescent="0.45">
      <c r="A541" s="9">
        <v>42544</v>
      </c>
      <c r="B541" s="4" t="str">
        <f>VLOOKUP(A541,holiday!A541:F2646,2,FALSE)</f>
        <v>Thursday</v>
      </c>
      <c r="C541" s="4" t="str">
        <f>VLOOKUP(A541,holiday!A541:G2646,3,FALSE)</f>
        <v>June</v>
      </c>
      <c r="D541" s="4">
        <f>VLOOKUP(A541,holiday!A541:E2646,5,FALSE)</f>
        <v>2016</v>
      </c>
      <c r="E541" s="5">
        <v>136740.005</v>
      </c>
    </row>
    <row r="542" spans="1:5" x14ac:dyDescent="0.45">
      <c r="A542" s="9">
        <v>42545</v>
      </c>
      <c r="B542" s="4" t="str">
        <f>VLOOKUP(A542,holiday!A542:F2647,2,FALSE)</f>
        <v>Friday</v>
      </c>
      <c r="C542" s="4" t="str">
        <f>VLOOKUP(A542,holiday!A542:G2647,3,FALSE)</f>
        <v>June</v>
      </c>
      <c r="D542" s="4">
        <f>VLOOKUP(A542,holiday!A542:E2647,5,FALSE)</f>
        <v>2016</v>
      </c>
      <c r="E542" s="5">
        <v>144658.38</v>
      </c>
    </row>
    <row r="543" spans="1:5" x14ac:dyDescent="0.45">
      <c r="A543" s="9">
        <v>42546</v>
      </c>
      <c r="B543" s="4" t="str">
        <f>VLOOKUP(A543,holiday!A543:F2648,2,FALSE)</f>
        <v>Saturday</v>
      </c>
      <c r="C543" s="4" t="str">
        <f>VLOOKUP(A543,holiday!A543:G2648,3,FALSE)</f>
        <v>June</v>
      </c>
      <c r="D543" s="4">
        <f>VLOOKUP(A543,holiday!A543:E2648,5,FALSE)</f>
        <v>2016</v>
      </c>
      <c r="E543" s="5">
        <v>131730.83499999999</v>
      </c>
    </row>
    <row r="544" spans="1:5" x14ac:dyDescent="0.45">
      <c r="A544" s="9">
        <v>42547</v>
      </c>
      <c r="B544" s="4" t="str">
        <f>VLOOKUP(A544,holiday!A544:F2649,2,FALSE)</f>
        <v>Sunday</v>
      </c>
      <c r="C544" s="4" t="str">
        <f>VLOOKUP(A544,holiday!A544:G2649,3,FALSE)</f>
        <v>June</v>
      </c>
      <c r="D544" s="4">
        <f>VLOOKUP(A544,holiday!A544:E2649,5,FALSE)</f>
        <v>2016</v>
      </c>
      <c r="E544" s="5">
        <v>126455.935</v>
      </c>
    </row>
    <row r="545" spans="1:5" x14ac:dyDescent="0.45">
      <c r="A545" s="9">
        <v>42548</v>
      </c>
      <c r="B545" s="4" t="str">
        <f>VLOOKUP(A545,holiday!A545:F2650,2,FALSE)</f>
        <v>Monday</v>
      </c>
      <c r="C545" s="4" t="str">
        <f>VLOOKUP(A545,holiday!A545:G2650,3,FALSE)</f>
        <v>June</v>
      </c>
      <c r="D545" s="4">
        <f>VLOOKUP(A545,holiday!A545:E2650,5,FALSE)</f>
        <v>2016</v>
      </c>
      <c r="E545" s="5">
        <v>148639.995</v>
      </c>
    </row>
    <row r="546" spans="1:5" x14ac:dyDescent="0.45">
      <c r="A546" s="9">
        <v>42549</v>
      </c>
      <c r="B546" s="4" t="str">
        <f>VLOOKUP(A546,holiday!A546:F2651,2,FALSE)</f>
        <v>Tuesday</v>
      </c>
      <c r="C546" s="4" t="str">
        <f>VLOOKUP(A546,holiday!A546:G2651,3,FALSE)</f>
        <v>June</v>
      </c>
      <c r="D546" s="4">
        <f>VLOOKUP(A546,holiday!A546:E2651,5,FALSE)</f>
        <v>2016</v>
      </c>
      <c r="E546" s="5">
        <v>142146.31</v>
      </c>
    </row>
    <row r="547" spans="1:5" x14ac:dyDescent="0.45">
      <c r="A547" s="9">
        <v>42550</v>
      </c>
      <c r="B547" s="4" t="str">
        <f>VLOOKUP(A547,holiday!A547:F2652,2,FALSE)</f>
        <v>Wednesday</v>
      </c>
      <c r="C547" s="4" t="str">
        <f>VLOOKUP(A547,holiday!A547:G2652,3,FALSE)</f>
        <v>June</v>
      </c>
      <c r="D547" s="4">
        <f>VLOOKUP(A547,holiday!A547:E2652,5,FALSE)</f>
        <v>2016</v>
      </c>
      <c r="E547" s="5">
        <v>136071.965</v>
      </c>
    </row>
    <row r="548" spans="1:5" x14ac:dyDescent="0.45">
      <c r="A548" s="9">
        <v>42551</v>
      </c>
      <c r="B548" s="4" t="str">
        <f>VLOOKUP(A548,holiday!A548:F2653,2,FALSE)</f>
        <v>Thursday</v>
      </c>
      <c r="C548" s="4" t="str">
        <f>VLOOKUP(A548,holiday!A548:G2653,3,FALSE)</f>
        <v>June</v>
      </c>
      <c r="D548" s="4">
        <f>VLOOKUP(A548,holiday!A548:E2653,5,FALSE)</f>
        <v>2016</v>
      </c>
      <c r="E548" s="5">
        <v>141078.46</v>
      </c>
    </row>
    <row r="549" spans="1:5" x14ac:dyDescent="0.45">
      <c r="A549" s="9">
        <v>42552</v>
      </c>
      <c r="B549" s="4" t="str">
        <f>VLOOKUP(A549,holiday!A549:F2654,2,FALSE)</f>
        <v>Friday</v>
      </c>
      <c r="C549" s="4" t="str">
        <f>VLOOKUP(A549,holiday!A549:G2654,3,FALSE)</f>
        <v>July</v>
      </c>
      <c r="D549" s="4">
        <f>VLOOKUP(A549,holiday!A549:E2654,5,FALSE)</f>
        <v>2016</v>
      </c>
      <c r="E549" s="5">
        <v>136676.715</v>
      </c>
    </row>
    <row r="550" spans="1:5" x14ac:dyDescent="0.45">
      <c r="A550" s="9">
        <v>42553</v>
      </c>
      <c r="B550" s="4" t="str">
        <f>VLOOKUP(A550,holiday!A550:F2655,2,FALSE)</f>
        <v>Saturday</v>
      </c>
      <c r="C550" s="4" t="str">
        <f>VLOOKUP(A550,holiday!A550:G2655,3,FALSE)</f>
        <v>July</v>
      </c>
      <c r="D550" s="4">
        <f>VLOOKUP(A550,holiday!A550:E2655,5,FALSE)</f>
        <v>2016</v>
      </c>
      <c r="E550" s="5">
        <v>118683.565</v>
      </c>
    </row>
    <row r="551" spans="1:5" x14ac:dyDescent="0.45">
      <c r="A551" s="9">
        <v>42554</v>
      </c>
      <c r="B551" s="4" t="str">
        <f>VLOOKUP(A551,holiday!A551:F2656,2,FALSE)</f>
        <v>Sunday</v>
      </c>
      <c r="C551" s="4" t="str">
        <f>VLOOKUP(A551,holiday!A551:G2656,3,FALSE)</f>
        <v>July</v>
      </c>
      <c r="D551" s="4">
        <f>VLOOKUP(A551,holiday!A551:E2656,5,FALSE)</f>
        <v>2016</v>
      </c>
      <c r="E551" s="5">
        <v>112556.405</v>
      </c>
    </row>
    <row r="552" spans="1:5" x14ac:dyDescent="0.45">
      <c r="A552" s="9">
        <v>42555</v>
      </c>
      <c r="B552" s="4" t="str">
        <f>VLOOKUP(A552,holiday!A552:F2657,2,FALSE)</f>
        <v>Monday</v>
      </c>
      <c r="C552" s="4" t="str">
        <f>VLOOKUP(A552,holiday!A552:G2657,3,FALSE)</f>
        <v>July</v>
      </c>
      <c r="D552" s="4">
        <f>VLOOKUP(A552,holiday!A552:E2657,5,FALSE)</f>
        <v>2016</v>
      </c>
      <c r="E552" s="5">
        <v>135712.245</v>
      </c>
    </row>
    <row r="553" spans="1:5" x14ac:dyDescent="0.45">
      <c r="A553" s="9">
        <v>42556</v>
      </c>
      <c r="B553" s="4" t="str">
        <f>VLOOKUP(A553,holiday!A553:F2658,2,FALSE)</f>
        <v>Tuesday</v>
      </c>
      <c r="C553" s="4" t="str">
        <f>VLOOKUP(A553,holiday!A553:G2658,3,FALSE)</f>
        <v>July</v>
      </c>
      <c r="D553" s="4">
        <f>VLOOKUP(A553,holiday!A553:E2658,5,FALSE)</f>
        <v>2016</v>
      </c>
      <c r="E553" s="5">
        <v>142401.79500000001</v>
      </c>
    </row>
    <row r="554" spans="1:5" x14ac:dyDescent="0.45">
      <c r="A554" s="9">
        <v>42557</v>
      </c>
      <c r="B554" s="4" t="str">
        <f>VLOOKUP(A554,holiday!A554:F2659,2,FALSE)</f>
        <v>Wednesday</v>
      </c>
      <c r="C554" s="4" t="str">
        <f>VLOOKUP(A554,holiday!A554:G2659,3,FALSE)</f>
        <v>July</v>
      </c>
      <c r="D554" s="4">
        <f>VLOOKUP(A554,holiday!A554:E2659,5,FALSE)</f>
        <v>2016</v>
      </c>
      <c r="E554" s="5">
        <v>134056.095</v>
      </c>
    </row>
    <row r="555" spans="1:5" x14ac:dyDescent="0.45">
      <c r="A555" s="9">
        <v>42558</v>
      </c>
      <c r="B555" s="4" t="str">
        <f>VLOOKUP(A555,holiday!A555:F2660,2,FALSE)</f>
        <v>Thursday</v>
      </c>
      <c r="C555" s="4" t="str">
        <f>VLOOKUP(A555,holiday!A555:G2660,3,FALSE)</f>
        <v>July</v>
      </c>
      <c r="D555" s="4">
        <f>VLOOKUP(A555,holiday!A555:E2660,5,FALSE)</f>
        <v>2016</v>
      </c>
      <c r="E555" s="5">
        <v>138768.04500000001</v>
      </c>
    </row>
    <row r="556" spans="1:5" x14ac:dyDescent="0.45">
      <c r="A556" s="9">
        <v>42559</v>
      </c>
      <c r="B556" s="4" t="str">
        <f>VLOOKUP(A556,holiday!A556:F2661,2,FALSE)</f>
        <v>Friday</v>
      </c>
      <c r="C556" s="4" t="str">
        <f>VLOOKUP(A556,holiday!A556:G2661,3,FALSE)</f>
        <v>July</v>
      </c>
      <c r="D556" s="4">
        <f>VLOOKUP(A556,holiday!A556:E2661,5,FALSE)</f>
        <v>2016</v>
      </c>
      <c r="E556" s="5">
        <v>136690.04999999999</v>
      </c>
    </row>
    <row r="557" spans="1:5" x14ac:dyDescent="0.45">
      <c r="A557" s="9">
        <v>42560</v>
      </c>
      <c r="B557" s="4" t="str">
        <f>VLOOKUP(A557,holiday!A557:F2662,2,FALSE)</f>
        <v>Saturday</v>
      </c>
      <c r="C557" s="4" t="str">
        <f>VLOOKUP(A557,holiday!A557:G2662,3,FALSE)</f>
        <v>July</v>
      </c>
      <c r="D557" s="4">
        <f>VLOOKUP(A557,holiday!A557:E2662,5,FALSE)</f>
        <v>2016</v>
      </c>
      <c r="E557" s="5">
        <v>122369.535</v>
      </c>
    </row>
    <row r="558" spans="1:5" x14ac:dyDescent="0.45">
      <c r="A558" s="9">
        <v>42561</v>
      </c>
      <c r="B558" s="4" t="str">
        <f>VLOOKUP(A558,holiday!A558:F2663,2,FALSE)</f>
        <v>Sunday</v>
      </c>
      <c r="C558" s="4" t="str">
        <f>VLOOKUP(A558,holiday!A558:G2663,3,FALSE)</f>
        <v>July</v>
      </c>
      <c r="D558" s="4">
        <f>VLOOKUP(A558,holiday!A558:E2663,5,FALSE)</f>
        <v>2016</v>
      </c>
      <c r="E558" s="5">
        <v>119218.23</v>
      </c>
    </row>
    <row r="559" spans="1:5" x14ac:dyDescent="0.45">
      <c r="A559" s="9">
        <v>42562</v>
      </c>
      <c r="B559" s="4" t="str">
        <f>VLOOKUP(A559,holiday!A559:F2664,2,FALSE)</f>
        <v>Monday</v>
      </c>
      <c r="C559" s="4" t="str">
        <f>VLOOKUP(A559,holiday!A559:G2664,3,FALSE)</f>
        <v>July</v>
      </c>
      <c r="D559" s="4">
        <f>VLOOKUP(A559,holiday!A559:E2664,5,FALSE)</f>
        <v>2016</v>
      </c>
      <c r="E559" s="5">
        <v>128207.125</v>
      </c>
    </row>
    <row r="560" spans="1:5" x14ac:dyDescent="0.45">
      <c r="A560" s="9">
        <v>42563</v>
      </c>
      <c r="B560" s="4" t="str">
        <f>VLOOKUP(A560,holiday!A560:F2665,2,FALSE)</f>
        <v>Tuesday</v>
      </c>
      <c r="C560" s="4" t="str">
        <f>VLOOKUP(A560,holiday!A560:G2665,3,FALSE)</f>
        <v>July</v>
      </c>
      <c r="D560" s="4">
        <f>VLOOKUP(A560,holiday!A560:E2665,5,FALSE)</f>
        <v>2016</v>
      </c>
      <c r="E560" s="5">
        <v>137582.19500000001</v>
      </c>
    </row>
    <row r="561" spans="1:5" x14ac:dyDescent="0.45">
      <c r="A561" s="9">
        <v>42564</v>
      </c>
      <c r="B561" s="4" t="str">
        <f>VLOOKUP(A561,holiday!A561:F2666,2,FALSE)</f>
        <v>Wednesday</v>
      </c>
      <c r="C561" s="4" t="str">
        <f>VLOOKUP(A561,holiday!A561:G2666,3,FALSE)</f>
        <v>July</v>
      </c>
      <c r="D561" s="4">
        <f>VLOOKUP(A561,holiday!A561:E2666,5,FALSE)</f>
        <v>2016</v>
      </c>
      <c r="E561" s="5">
        <v>145728.26</v>
      </c>
    </row>
    <row r="562" spans="1:5" x14ac:dyDescent="0.45">
      <c r="A562" s="9">
        <v>42565</v>
      </c>
      <c r="B562" s="4" t="str">
        <f>VLOOKUP(A562,holiday!A562:F2667,2,FALSE)</f>
        <v>Thursday</v>
      </c>
      <c r="C562" s="4" t="str">
        <f>VLOOKUP(A562,holiday!A562:G2667,3,FALSE)</f>
        <v>July</v>
      </c>
      <c r="D562" s="4">
        <f>VLOOKUP(A562,holiday!A562:E2667,5,FALSE)</f>
        <v>2016</v>
      </c>
      <c r="E562" s="5">
        <v>144103.70499999999</v>
      </c>
    </row>
    <row r="563" spans="1:5" x14ac:dyDescent="0.45">
      <c r="A563" s="9">
        <v>42566</v>
      </c>
      <c r="B563" s="4" t="str">
        <f>VLOOKUP(A563,holiday!A563:F2668,2,FALSE)</f>
        <v>Friday</v>
      </c>
      <c r="C563" s="4" t="str">
        <f>VLOOKUP(A563,holiday!A563:G2668,3,FALSE)</f>
        <v>July</v>
      </c>
      <c r="D563" s="4">
        <f>VLOOKUP(A563,holiday!A563:E2668,5,FALSE)</f>
        <v>2016</v>
      </c>
      <c r="E563" s="5">
        <v>141166.85</v>
      </c>
    </row>
    <row r="564" spans="1:5" x14ac:dyDescent="0.45">
      <c r="A564" s="9">
        <v>42567</v>
      </c>
      <c r="B564" s="4" t="str">
        <f>VLOOKUP(A564,holiday!A564:F2669,2,FALSE)</f>
        <v>Saturday</v>
      </c>
      <c r="C564" s="4" t="str">
        <f>VLOOKUP(A564,holiday!A564:G2669,3,FALSE)</f>
        <v>July</v>
      </c>
      <c r="D564" s="4">
        <f>VLOOKUP(A564,holiday!A564:E2669,5,FALSE)</f>
        <v>2016</v>
      </c>
      <c r="E564" s="5">
        <v>120659.15</v>
      </c>
    </row>
    <row r="565" spans="1:5" x14ac:dyDescent="0.45">
      <c r="A565" s="9">
        <v>42568</v>
      </c>
      <c r="B565" s="4" t="str">
        <f>VLOOKUP(A565,holiday!A565:F2670,2,FALSE)</f>
        <v>Sunday</v>
      </c>
      <c r="C565" s="4" t="str">
        <f>VLOOKUP(A565,holiday!A565:G2670,3,FALSE)</f>
        <v>July</v>
      </c>
      <c r="D565" s="4">
        <f>VLOOKUP(A565,holiday!A565:E2670,5,FALSE)</f>
        <v>2016</v>
      </c>
      <c r="E565" s="5">
        <v>113418.125</v>
      </c>
    </row>
    <row r="566" spans="1:5" x14ac:dyDescent="0.45">
      <c r="A566" s="9">
        <v>42569</v>
      </c>
      <c r="B566" s="4" t="str">
        <f>VLOOKUP(A566,holiday!A566:F2671,2,FALSE)</f>
        <v>Monday</v>
      </c>
      <c r="C566" s="4" t="str">
        <f>VLOOKUP(A566,holiday!A566:G2671,3,FALSE)</f>
        <v>July</v>
      </c>
      <c r="D566" s="4">
        <f>VLOOKUP(A566,holiday!A566:E2671,5,FALSE)</f>
        <v>2016</v>
      </c>
      <c r="E566" s="5">
        <v>127367.015</v>
      </c>
    </row>
    <row r="567" spans="1:5" x14ac:dyDescent="0.45">
      <c r="A567" s="9">
        <v>42570</v>
      </c>
      <c r="B567" s="4" t="str">
        <f>VLOOKUP(A567,holiday!A567:F2672,2,FALSE)</f>
        <v>Tuesday</v>
      </c>
      <c r="C567" s="4" t="str">
        <f>VLOOKUP(A567,holiday!A567:G2672,3,FALSE)</f>
        <v>July</v>
      </c>
      <c r="D567" s="4">
        <f>VLOOKUP(A567,holiday!A567:E2672,5,FALSE)</f>
        <v>2016</v>
      </c>
      <c r="E567" s="5">
        <v>137028.04999999999</v>
      </c>
    </row>
    <row r="568" spans="1:5" x14ac:dyDescent="0.45">
      <c r="A568" s="9">
        <v>42571</v>
      </c>
      <c r="B568" s="4" t="str">
        <f>VLOOKUP(A568,holiday!A568:F2673,2,FALSE)</f>
        <v>Wednesday</v>
      </c>
      <c r="C568" s="4" t="str">
        <f>VLOOKUP(A568,holiday!A568:G2673,3,FALSE)</f>
        <v>July</v>
      </c>
      <c r="D568" s="4">
        <f>VLOOKUP(A568,holiday!A568:E2673,5,FALSE)</f>
        <v>2016</v>
      </c>
      <c r="E568" s="5">
        <v>136850.14000000001</v>
      </c>
    </row>
    <row r="569" spans="1:5" x14ac:dyDescent="0.45">
      <c r="A569" s="9">
        <v>42572</v>
      </c>
      <c r="B569" s="4" t="str">
        <f>VLOOKUP(A569,holiday!A569:F2674,2,FALSE)</f>
        <v>Thursday</v>
      </c>
      <c r="C569" s="4" t="str">
        <f>VLOOKUP(A569,holiday!A569:G2674,3,FALSE)</f>
        <v>July</v>
      </c>
      <c r="D569" s="4">
        <f>VLOOKUP(A569,holiday!A569:E2674,5,FALSE)</f>
        <v>2016</v>
      </c>
      <c r="E569" s="5">
        <v>136127.125</v>
      </c>
    </row>
    <row r="570" spans="1:5" x14ac:dyDescent="0.45">
      <c r="A570" s="9">
        <v>42573</v>
      </c>
      <c r="B570" s="4" t="str">
        <f>VLOOKUP(A570,holiday!A570:F2675,2,FALSE)</f>
        <v>Friday</v>
      </c>
      <c r="C570" s="4" t="str">
        <f>VLOOKUP(A570,holiday!A570:G2675,3,FALSE)</f>
        <v>July</v>
      </c>
      <c r="D570" s="4">
        <f>VLOOKUP(A570,holiday!A570:E2675,5,FALSE)</f>
        <v>2016</v>
      </c>
      <c r="E570" s="5">
        <v>128777.82</v>
      </c>
    </row>
    <row r="571" spans="1:5" x14ac:dyDescent="0.45">
      <c r="A571" s="9">
        <v>42574</v>
      </c>
      <c r="B571" s="4" t="str">
        <f>VLOOKUP(A571,holiday!A571:F2676,2,FALSE)</f>
        <v>Saturday</v>
      </c>
      <c r="C571" s="4" t="str">
        <f>VLOOKUP(A571,holiday!A571:G2676,3,FALSE)</f>
        <v>July</v>
      </c>
      <c r="D571" s="4">
        <f>VLOOKUP(A571,holiday!A571:E2676,5,FALSE)</f>
        <v>2016</v>
      </c>
      <c r="E571" s="5">
        <v>119888.575</v>
      </c>
    </row>
    <row r="572" spans="1:5" x14ac:dyDescent="0.45">
      <c r="A572" s="9">
        <v>42575</v>
      </c>
      <c r="B572" s="4" t="str">
        <f>VLOOKUP(A572,holiday!A572:F2677,2,FALSE)</f>
        <v>Sunday</v>
      </c>
      <c r="C572" s="4" t="str">
        <f>VLOOKUP(A572,holiday!A572:G2677,3,FALSE)</f>
        <v>July</v>
      </c>
      <c r="D572" s="4">
        <f>VLOOKUP(A572,holiday!A572:E2677,5,FALSE)</f>
        <v>2016</v>
      </c>
      <c r="E572" s="5">
        <v>120126.905</v>
      </c>
    </row>
    <row r="573" spans="1:5" x14ac:dyDescent="0.45">
      <c r="A573" s="9">
        <v>42576</v>
      </c>
      <c r="B573" s="4" t="str">
        <f>VLOOKUP(A573,holiday!A573:F2678,2,FALSE)</f>
        <v>Monday</v>
      </c>
      <c r="C573" s="4" t="str">
        <f>VLOOKUP(A573,holiday!A573:G2678,3,FALSE)</f>
        <v>July</v>
      </c>
      <c r="D573" s="4">
        <f>VLOOKUP(A573,holiday!A573:E2678,5,FALSE)</f>
        <v>2016</v>
      </c>
      <c r="E573" s="5">
        <v>138134.63500000001</v>
      </c>
    </row>
    <row r="574" spans="1:5" x14ac:dyDescent="0.45">
      <c r="A574" s="9">
        <v>42577</v>
      </c>
      <c r="B574" s="4" t="str">
        <f>VLOOKUP(A574,holiday!A574:F2679,2,FALSE)</f>
        <v>Tuesday</v>
      </c>
      <c r="C574" s="4" t="str">
        <f>VLOOKUP(A574,holiday!A574:G2679,3,FALSE)</f>
        <v>July</v>
      </c>
      <c r="D574" s="4">
        <f>VLOOKUP(A574,holiday!A574:E2679,5,FALSE)</f>
        <v>2016</v>
      </c>
      <c r="E574" s="5">
        <v>146465.69</v>
      </c>
    </row>
    <row r="575" spans="1:5" x14ac:dyDescent="0.45">
      <c r="A575" s="9">
        <v>42578</v>
      </c>
      <c r="B575" s="4" t="str">
        <f>VLOOKUP(A575,holiday!A575:F2680,2,FALSE)</f>
        <v>Wednesday</v>
      </c>
      <c r="C575" s="4" t="str">
        <f>VLOOKUP(A575,holiday!A575:G2680,3,FALSE)</f>
        <v>July</v>
      </c>
      <c r="D575" s="4">
        <f>VLOOKUP(A575,holiday!A575:E2680,5,FALSE)</f>
        <v>2016</v>
      </c>
      <c r="E575" s="5">
        <v>143209.755</v>
      </c>
    </row>
    <row r="576" spans="1:5" x14ac:dyDescent="0.45">
      <c r="A576" s="9">
        <v>42579</v>
      </c>
      <c r="B576" s="4" t="str">
        <f>VLOOKUP(A576,holiday!A576:F2681,2,FALSE)</f>
        <v>Thursday</v>
      </c>
      <c r="C576" s="4" t="str">
        <f>VLOOKUP(A576,holiday!A576:G2681,3,FALSE)</f>
        <v>July</v>
      </c>
      <c r="D576" s="4">
        <f>VLOOKUP(A576,holiday!A576:E2681,5,FALSE)</f>
        <v>2016</v>
      </c>
      <c r="E576" s="5">
        <v>142341.63500000001</v>
      </c>
    </row>
    <row r="577" spans="1:5" x14ac:dyDescent="0.45">
      <c r="A577" s="9">
        <v>42580</v>
      </c>
      <c r="B577" s="4" t="str">
        <f>VLOOKUP(A577,holiday!A577:F2682,2,FALSE)</f>
        <v>Friday</v>
      </c>
      <c r="C577" s="4" t="str">
        <f>VLOOKUP(A577,holiday!A577:G2682,3,FALSE)</f>
        <v>July</v>
      </c>
      <c r="D577" s="4">
        <f>VLOOKUP(A577,holiday!A577:E2682,5,FALSE)</f>
        <v>2016</v>
      </c>
      <c r="E577" s="5">
        <v>139822.93</v>
      </c>
    </row>
    <row r="578" spans="1:5" x14ac:dyDescent="0.45">
      <c r="A578" s="9">
        <v>42581</v>
      </c>
      <c r="B578" s="4" t="str">
        <f>VLOOKUP(A578,holiday!A578:F2683,2,FALSE)</f>
        <v>Saturday</v>
      </c>
      <c r="C578" s="4" t="str">
        <f>VLOOKUP(A578,holiday!A578:G2683,3,FALSE)</f>
        <v>July</v>
      </c>
      <c r="D578" s="4">
        <f>VLOOKUP(A578,holiday!A578:E2683,5,FALSE)</f>
        <v>2016</v>
      </c>
      <c r="E578" s="5">
        <v>121548.535</v>
      </c>
    </row>
    <row r="579" spans="1:5" x14ac:dyDescent="0.45">
      <c r="A579" s="9">
        <v>42582</v>
      </c>
      <c r="B579" s="4" t="str">
        <f>VLOOKUP(A579,holiday!A579:F2684,2,FALSE)</f>
        <v>Sunday</v>
      </c>
      <c r="C579" s="4" t="str">
        <f>VLOOKUP(A579,holiday!A579:G2684,3,FALSE)</f>
        <v>July</v>
      </c>
      <c r="D579" s="4">
        <f>VLOOKUP(A579,holiday!A579:E2684,5,FALSE)</f>
        <v>2016</v>
      </c>
      <c r="E579" s="5">
        <v>114481.28</v>
      </c>
    </row>
    <row r="580" spans="1:5" x14ac:dyDescent="0.45">
      <c r="A580" s="9">
        <v>42583</v>
      </c>
      <c r="B580" s="4" t="str">
        <f>VLOOKUP(A580,holiday!A580:F2685,2,FALSE)</f>
        <v>Monday</v>
      </c>
      <c r="C580" s="4" t="str">
        <f>VLOOKUP(A580,holiday!A580:G2685,3,FALSE)</f>
        <v>August</v>
      </c>
      <c r="D580" s="4">
        <f>VLOOKUP(A580,holiday!A580:E2685,5,FALSE)</f>
        <v>2016</v>
      </c>
      <c r="E580" s="5">
        <v>137934.845</v>
      </c>
    </row>
    <row r="581" spans="1:5" x14ac:dyDescent="0.45">
      <c r="A581" s="9">
        <v>42584</v>
      </c>
      <c r="B581" s="4" t="str">
        <f>VLOOKUP(A581,holiday!A581:F2686,2,FALSE)</f>
        <v>Tuesday</v>
      </c>
      <c r="C581" s="4" t="str">
        <f>VLOOKUP(A581,holiday!A581:G2686,3,FALSE)</f>
        <v>August</v>
      </c>
      <c r="D581" s="4">
        <f>VLOOKUP(A581,holiday!A581:E2686,5,FALSE)</f>
        <v>2016</v>
      </c>
      <c r="E581" s="5">
        <v>137301.69</v>
      </c>
    </row>
    <row r="582" spans="1:5" x14ac:dyDescent="0.45">
      <c r="A582" s="9">
        <v>42585</v>
      </c>
      <c r="B582" s="4" t="str">
        <f>VLOOKUP(A582,holiday!A582:F2687,2,FALSE)</f>
        <v>Wednesday</v>
      </c>
      <c r="C582" s="4" t="str">
        <f>VLOOKUP(A582,holiday!A582:G2687,3,FALSE)</f>
        <v>August</v>
      </c>
      <c r="D582" s="4">
        <f>VLOOKUP(A582,holiday!A582:E2687,5,FALSE)</f>
        <v>2016</v>
      </c>
      <c r="E582" s="5">
        <v>140922.715</v>
      </c>
    </row>
    <row r="583" spans="1:5" x14ac:dyDescent="0.45">
      <c r="A583" s="9">
        <v>42586</v>
      </c>
      <c r="B583" s="4" t="str">
        <f>VLOOKUP(A583,holiday!A583:F2688,2,FALSE)</f>
        <v>Thursday</v>
      </c>
      <c r="C583" s="4" t="str">
        <f>VLOOKUP(A583,holiday!A583:G2688,3,FALSE)</f>
        <v>August</v>
      </c>
      <c r="D583" s="4">
        <f>VLOOKUP(A583,holiday!A583:E2688,5,FALSE)</f>
        <v>2016</v>
      </c>
      <c r="E583" s="5">
        <v>142671.51</v>
      </c>
    </row>
    <row r="584" spans="1:5" x14ac:dyDescent="0.45">
      <c r="A584" s="9">
        <v>42587</v>
      </c>
      <c r="B584" s="4" t="str">
        <f>VLOOKUP(A584,holiday!A584:F2689,2,FALSE)</f>
        <v>Friday</v>
      </c>
      <c r="C584" s="4" t="str">
        <f>VLOOKUP(A584,holiday!A584:G2689,3,FALSE)</f>
        <v>August</v>
      </c>
      <c r="D584" s="4">
        <f>VLOOKUP(A584,holiday!A584:E2689,5,FALSE)</f>
        <v>2016</v>
      </c>
      <c r="E584" s="5">
        <v>145491.32999999999</v>
      </c>
    </row>
    <row r="585" spans="1:5" x14ac:dyDescent="0.45">
      <c r="A585" s="9">
        <v>42588</v>
      </c>
      <c r="B585" s="4" t="str">
        <f>VLOOKUP(A585,holiday!A585:F2690,2,FALSE)</f>
        <v>Saturday</v>
      </c>
      <c r="C585" s="4" t="str">
        <f>VLOOKUP(A585,holiday!A585:G2690,3,FALSE)</f>
        <v>August</v>
      </c>
      <c r="D585" s="4">
        <f>VLOOKUP(A585,holiday!A585:E2690,5,FALSE)</f>
        <v>2016</v>
      </c>
      <c r="E585" s="5">
        <v>130907.095</v>
      </c>
    </row>
    <row r="586" spans="1:5" x14ac:dyDescent="0.45">
      <c r="A586" s="9">
        <v>42589</v>
      </c>
      <c r="B586" s="4" t="str">
        <f>VLOOKUP(A586,holiday!A586:F2691,2,FALSE)</f>
        <v>Sunday</v>
      </c>
      <c r="C586" s="4" t="str">
        <f>VLOOKUP(A586,holiday!A586:G2691,3,FALSE)</f>
        <v>August</v>
      </c>
      <c r="D586" s="4">
        <f>VLOOKUP(A586,holiday!A586:E2691,5,FALSE)</f>
        <v>2016</v>
      </c>
      <c r="E586" s="5">
        <v>120379.285</v>
      </c>
    </row>
    <row r="587" spans="1:5" x14ac:dyDescent="0.45">
      <c r="A587" s="9">
        <v>42590</v>
      </c>
      <c r="B587" s="4" t="str">
        <f>VLOOKUP(A587,holiday!A587:F2692,2,FALSE)</f>
        <v>Monday</v>
      </c>
      <c r="C587" s="4" t="str">
        <f>VLOOKUP(A587,holiday!A587:G2692,3,FALSE)</f>
        <v>August</v>
      </c>
      <c r="D587" s="4">
        <f>VLOOKUP(A587,holiday!A587:E2692,5,FALSE)</f>
        <v>2016</v>
      </c>
      <c r="E587" s="5">
        <v>138506.45000000001</v>
      </c>
    </row>
    <row r="588" spans="1:5" x14ac:dyDescent="0.45">
      <c r="A588" s="9">
        <v>42591</v>
      </c>
      <c r="B588" s="4" t="str">
        <f>VLOOKUP(A588,holiday!A588:F2693,2,FALSE)</f>
        <v>Tuesday</v>
      </c>
      <c r="C588" s="4" t="str">
        <f>VLOOKUP(A588,holiday!A588:G2693,3,FALSE)</f>
        <v>August</v>
      </c>
      <c r="D588" s="4">
        <f>VLOOKUP(A588,holiday!A588:E2693,5,FALSE)</f>
        <v>2016</v>
      </c>
      <c r="E588" s="5">
        <v>132819.535</v>
      </c>
    </row>
    <row r="589" spans="1:5" x14ac:dyDescent="0.45">
      <c r="A589" s="9">
        <v>42592</v>
      </c>
      <c r="B589" s="4" t="str">
        <f>VLOOKUP(A589,holiday!A589:F2694,2,FALSE)</f>
        <v>Wednesday</v>
      </c>
      <c r="C589" s="4" t="str">
        <f>VLOOKUP(A589,holiday!A589:G2694,3,FALSE)</f>
        <v>August</v>
      </c>
      <c r="D589" s="4">
        <f>VLOOKUP(A589,holiday!A589:E2694,5,FALSE)</f>
        <v>2016</v>
      </c>
      <c r="E589" s="5">
        <v>130616.67</v>
      </c>
    </row>
    <row r="590" spans="1:5" x14ac:dyDescent="0.45">
      <c r="A590" s="9">
        <v>42593</v>
      </c>
      <c r="B590" s="4" t="str">
        <f>VLOOKUP(A590,holiday!A590:F2695,2,FALSE)</f>
        <v>Thursday</v>
      </c>
      <c r="C590" s="4" t="str">
        <f>VLOOKUP(A590,holiday!A590:G2695,3,FALSE)</f>
        <v>August</v>
      </c>
      <c r="D590" s="4">
        <f>VLOOKUP(A590,holiday!A590:E2695,5,FALSE)</f>
        <v>2016</v>
      </c>
      <c r="E590" s="5">
        <v>138368.4</v>
      </c>
    </row>
    <row r="591" spans="1:5" x14ac:dyDescent="0.45">
      <c r="A591" s="9">
        <v>42594</v>
      </c>
      <c r="B591" s="4" t="str">
        <f>VLOOKUP(A591,holiday!A591:F2696,2,FALSE)</f>
        <v>Friday</v>
      </c>
      <c r="C591" s="4" t="str">
        <f>VLOOKUP(A591,holiday!A591:G2696,3,FALSE)</f>
        <v>August</v>
      </c>
      <c r="D591" s="4">
        <f>VLOOKUP(A591,holiday!A591:E2696,5,FALSE)</f>
        <v>2016</v>
      </c>
      <c r="E591" s="5">
        <v>134885.67000000001</v>
      </c>
    </row>
    <row r="592" spans="1:5" x14ac:dyDescent="0.45">
      <c r="A592" s="9">
        <v>42595</v>
      </c>
      <c r="B592" s="4" t="str">
        <f>VLOOKUP(A592,holiday!A592:F2697,2,FALSE)</f>
        <v>Saturday</v>
      </c>
      <c r="C592" s="4" t="str">
        <f>VLOOKUP(A592,holiday!A592:G2697,3,FALSE)</f>
        <v>August</v>
      </c>
      <c r="D592" s="4">
        <f>VLOOKUP(A592,holiday!A592:E2697,5,FALSE)</f>
        <v>2016</v>
      </c>
      <c r="E592" s="5">
        <v>120382.80499999999</v>
      </c>
    </row>
    <row r="593" spans="1:5" x14ac:dyDescent="0.45">
      <c r="A593" s="9">
        <v>42596</v>
      </c>
      <c r="B593" s="4" t="str">
        <f>VLOOKUP(A593,holiday!A593:F2698,2,FALSE)</f>
        <v>Sunday</v>
      </c>
      <c r="C593" s="4" t="str">
        <f>VLOOKUP(A593,holiday!A593:G2698,3,FALSE)</f>
        <v>August</v>
      </c>
      <c r="D593" s="4">
        <f>VLOOKUP(A593,holiday!A593:E2698,5,FALSE)</f>
        <v>2016</v>
      </c>
      <c r="E593" s="5">
        <v>113066.245</v>
      </c>
    </row>
    <row r="594" spans="1:5" x14ac:dyDescent="0.45">
      <c r="A594" s="9">
        <v>42597</v>
      </c>
      <c r="B594" s="4" t="str">
        <f>VLOOKUP(A594,holiday!A594:F2699,2,FALSE)</f>
        <v>Monday</v>
      </c>
      <c r="C594" s="4" t="str">
        <f>VLOOKUP(A594,holiday!A594:G2699,3,FALSE)</f>
        <v>August</v>
      </c>
      <c r="D594" s="4">
        <f>VLOOKUP(A594,holiday!A594:E2699,5,FALSE)</f>
        <v>2016</v>
      </c>
      <c r="E594" s="5">
        <v>127906.24000000001</v>
      </c>
    </row>
    <row r="595" spans="1:5" x14ac:dyDescent="0.45">
      <c r="A595" s="9">
        <v>42598</v>
      </c>
      <c r="B595" s="4" t="str">
        <f>VLOOKUP(A595,holiday!A595:F2700,2,FALSE)</f>
        <v>Tuesday</v>
      </c>
      <c r="C595" s="4" t="str">
        <f>VLOOKUP(A595,holiday!A595:G2700,3,FALSE)</f>
        <v>August</v>
      </c>
      <c r="D595" s="4">
        <f>VLOOKUP(A595,holiday!A595:E2700,5,FALSE)</f>
        <v>2016</v>
      </c>
      <c r="E595" s="5">
        <v>124975.11</v>
      </c>
    </row>
    <row r="596" spans="1:5" x14ac:dyDescent="0.45">
      <c r="A596" s="9">
        <v>42599</v>
      </c>
      <c r="B596" s="4" t="str">
        <f>VLOOKUP(A596,holiday!A596:F2701,2,FALSE)</f>
        <v>Wednesday</v>
      </c>
      <c r="C596" s="4" t="str">
        <f>VLOOKUP(A596,holiday!A596:G2701,3,FALSE)</f>
        <v>August</v>
      </c>
      <c r="D596" s="4">
        <f>VLOOKUP(A596,holiday!A596:E2701,5,FALSE)</f>
        <v>2016</v>
      </c>
      <c r="E596" s="5">
        <v>132561.22</v>
      </c>
    </row>
    <row r="597" spans="1:5" x14ac:dyDescent="0.45">
      <c r="A597" s="9">
        <v>42600</v>
      </c>
      <c r="B597" s="4" t="str">
        <f>VLOOKUP(A597,holiday!A597:F2702,2,FALSE)</f>
        <v>Thursday</v>
      </c>
      <c r="C597" s="4" t="str">
        <f>VLOOKUP(A597,holiday!A597:G2702,3,FALSE)</f>
        <v>August</v>
      </c>
      <c r="D597" s="4">
        <f>VLOOKUP(A597,holiday!A597:E2702,5,FALSE)</f>
        <v>2016</v>
      </c>
      <c r="E597" s="5">
        <v>123434.505</v>
      </c>
    </row>
    <row r="598" spans="1:5" x14ac:dyDescent="0.45">
      <c r="A598" s="9">
        <v>42601</v>
      </c>
      <c r="B598" s="4" t="str">
        <f>VLOOKUP(A598,holiday!A598:F2703,2,FALSE)</f>
        <v>Friday</v>
      </c>
      <c r="C598" s="4" t="str">
        <f>VLOOKUP(A598,holiday!A598:G2703,3,FALSE)</f>
        <v>August</v>
      </c>
      <c r="D598" s="4">
        <f>VLOOKUP(A598,holiday!A598:E2703,5,FALSE)</f>
        <v>2016</v>
      </c>
      <c r="E598" s="5">
        <v>132569.74</v>
      </c>
    </row>
    <row r="599" spans="1:5" x14ac:dyDescent="0.45">
      <c r="A599" s="9">
        <v>42602</v>
      </c>
      <c r="B599" s="4" t="str">
        <f>VLOOKUP(A599,holiday!A599:F2704,2,FALSE)</f>
        <v>Saturday</v>
      </c>
      <c r="C599" s="4" t="str">
        <f>VLOOKUP(A599,holiday!A599:G2704,3,FALSE)</f>
        <v>August</v>
      </c>
      <c r="D599" s="4">
        <f>VLOOKUP(A599,holiday!A599:E2704,5,FALSE)</f>
        <v>2016</v>
      </c>
      <c r="E599" s="5">
        <v>121052.06</v>
      </c>
    </row>
    <row r="600" spans="1:5" x14ac:dyDescent="0.45">
      <c r="A600" s="9">
        <v>42603</v>
      </c>
      <c r="B600" s="4" t="str">
        <f>VLOOKUP(A600,holiday!A600:F2705,2,FALSE)</f>
        <v>Sunday</v>
      </c>
      <c r="C600" s="4" t="str">
        <f>VLOOKUP(A600,holiday!A600:G2705,3,FALSE)</f>
        <v>August</v>
      </c>
      <c r="D600" s="4">
        <f>VLOOKUP(A600,holiday!A600:E2705,5,FALSE)</f>
        <v>2016</v>
      </c>
      <c r="E600" s="5">
        <v>119118.545</v>
      </c>
    </row>
    <row r="601" spans="1:5" x14ac:dyDescent="0.45">
      <c r="A601" s="9">
        <v>42604</v>
      </c>
      <c r="B601" s="4" t="str">
        <f>VLOOKUP(A601,holiday!A601:F2706,2,FALSE)</f>
        <v>Monday</v>
      </c>
      <c r="C601" s="4" t="str">
        <f>VLOOKUP(A601,holiday!A601:G2706,3,FALSE)</f>
        <v>August</v>
      </c>
      <c r="D601" s="4">
        <f>VLOOKUP(A601,holiday!A601:E2706,5,FALSE)</f>
        <v>2016</v>
      </c>
      <c r="E601" s="5">
        <v>139203.5</v>
      </c>
    </row>
    <row r="602" spans="1:5" x14ac:dyDescent="0.45">
      <c r="A602" s="9">
        <v>42605</v>
      </c>
      <c r="B602" s="4" t="str">
        <f>VLOOKUP(A602,holiday!A602:F2707,2,FALSE)</f>
        <v>Tuesday</v>
      </c>
      <c r="C602" s="4" t="str">
        <f>VLOOKUP(A602,holiday!A602:G2707,3,FALSE)</f>
        <v>August</v>
      </c>
      <c r="D602" s="4">
        <f>VLOOKUP(A602,holiday!A602:E2707,5,FALSE)</f>
        <v>2016</v>
      </c>
      <c r="E602" s="5">
        <v>138640.39000000001</v>
      </c>
    </row>
    <row r="603" spans="1:5" x14ac:dyDescent="0.45">
      <c r="A603" s="9">
        <v>42606</v>
      </c>
      <c r="B603" s="4" t="str">
        <f>VLOOKUP(A603,holiday!A603:F2708,2,FALSE)</f>
        <v>Wednesday</v>
      </c>
      <c r="C603" s="4" t="str">
        <f>VLOOKUP(A603,holiday!A603:G2708,3,FALSE)</f>
        <v>August</v>
      </c>
      <c r="D603" s="4">
        <f>VLOOKUP(A603,holiday!A603:E2708,5,FALSE)</f>
        <v>2016</v>
      </c>
      <c r="E603" s="5">
        <v>141122.79500000001</v>
      </c>
    </row>
    <row r="604" spans="1:5" x14ac:dyDescent="0.45">
      <c r="A604" s="9">
        <v>42607</v>
      </c>
      <c r="B604" s="4" t="str">
        <f>VLOOKUP(A604,holiday!A604:F2709,2,FALSE)</f>
        <v>Thursday</v>
      </c>
      <c r="C604" s="4" t="str">
        <f>VLOOKUP(A604,holiday!A604:G2709,3,FALSE)</f>
        <v>August</v>
      </c>
      <c r="D604" s="4">
        <f>VLOOKUP(A604,holiday!A604:E2709,5,FALSE)</f>
        <v>2016</v>
      </c>
      <c r="E604" s="5">
        <v>139724.02499999999</v>
      </c>
    </row>
    <row r="605" spans="1:5" x14ac:dyDescent="0.45">
      <c r="A605" s="9">
        <v>42608</v>
      </c>
      <c r="B605" s="4" t="str">
        <f>VLOOKUP(A605,holiday!A605:F2710,2,FALSE)</f>
        <v>Friday</v>
      </c>
      <c r="C605" s="4" t="str">
        <f>VLOOKUP(A605,holiday!A605:G2710,3,FALSE)</f>
        <v>August</v>
      </c>
      <c r="D605" s="4">
        <f>VLOOKUP(A605,holiday!A605:E2710,5,FALSE)</f>
        <v>2016</v>
      </c>
      <c r="E605" s="5">
        <v>139920.54500000001</v>
      </c>
    </row>
    <row r="606" spans="1:5" x14ac:dyDescent="0.45">
      <c r="A606" s="9">
        <v>42609</v>
      </c>
      <c r="B606" s="4" t="str">
        <f>VLOOKUP(A606,holiday!A606:F2711,2,FALSE)</f>
        <v>Saturday</v>
      </c>
      <c r="C606" s="4" t="str">
        <f>VLOOKUP(A606,holiday!A606:G2711,3,FALSE)</f>
        <v>August</v>
      </c>
      <c r="D606" s="4">
        <f>VLOOKUP(A606,holiday!A606:E2711,5,FALSE)</f>
        <v>2016</v>
      </c>
      <c r="E606" s="5">
        <v>119573.22</v>
      </c>
    </row>
    <row r="607" spans="1:5" x14ac:dyDescent="0.45">
      <c r="A607" s="9">
        <v>42610</v>
      </c>
      <c r="B607" s="4" t="str">
        <f>VLOOKUP(A607,holiday!A607:F2712,2,FALSE)</f>
        <v>Sunday</v>
      </c>
      <c r="C607" s="4" t="str">
        <f>VLOOKUP(A607,holiday!A607:G2712,3,FALSE)</f>
        <v>August</v>
      </c>
      <c r="D607" s="4">
        <f>VLOOKUP(A607,holiday!A607:E2712,5,FALSE)</f>
        <v>2016</v>
      </c>
      <c r="E607" s="5">
        <v>114832.425</v>
      </c>
    </row>
    <row r="608" spans="1:5" x14ac:dyDescent="0.45">
      <c r="A608" s="9">
        <v>42611</v>
      </c>
      <c r="B608" s="4" t="str">
        <f>VLOOKUP(A608,holiday!A608:F2713,2,FALSE)</f>
        <v>Monday</v>
      </c>
      <c r="C608" s="4" t="str">
        <f>VLOOKUP(A608,holiday!A608:G2713,3,FALSE)</f>
        <v>August</v>
      </c>
      <c r="D608" s="4">
        <f>VLOOKUP(A608,holiday!A608:E2713,5,FALSE)</f>
        <v>2016</v>
      </c>
      <c r="E608" s="5">
        <v>125055.69</v>
      </c>
    </row>
    <row r="609" spans="1:5" x14ac:dyDescent="0.45">
      <c r="A609" s="9">
        <v>42612</v>
      </c>
      <c r="B609" s="4" t="str">
        <f>VLOOKUP(A609,holiday!A609:F2714,2,FALSE)</f>
        <v>Tuesday</v>
      </c>
      <c r="C609" s="4" t="str">
        <f>VLOOKUP(A609,holiday!A609:G2714,3,FALSE)</f>
        <v>August</v>
      </c>
      <c r="D609" s="4">
        <f>VLOOKUP(A609,holiday!A609:E2714,5,FALSE)</f>
        <v>2016</v>
      </c>
      <c r="E609" s="5">
        <v>133748.44</v>
      </c>
    </row>
    <row r="610" spans="1:5" x14ac:dyDescent="0.45">
      <c r="A610" s="9">
        <v>42613</v>
      </c>
      <c r="B610" s="4" t="str">
        <f>VLOOKUP(A610,holiday!A610:F2715,2,FALSE)</f>
        <v>Wednesday</v>
      </c>
      <c r="C610" s="4" t="str">
        <f>VLOOKUP(A610,holiday!A610:G2715,3,FALSE)</f>
        <v>August</v>
      </c>
      <c r="D610" s="4">
        <f>VLOOKUP(A610,holiday!A610:E2715,5,FALSE)</f>
        <v>2016</v>
      </c>
      <c r="E610" s="5">
        <v>128834.065</v>
      </c>
    </row>
    <row r="611" spans="1:5" ht="28.5" x14ac:dyDescent="0.45">
      <c r="A611" s="9">
        <v>42614</v>
      </c>
      <c r="B611" s="4" t="str">
        <f>VLOOKUP(A611,holiday!A611:F2716,2,FALSE)</f>
        <v>Thursday</v>
      </c>
      <c r="C611" s="4" t="str">
        <f>VLOOKUP(A611,holiday!A611:G2716,3,FALSE)</f>
        <v>September</v>
      </c>
      <c r="D611" s="4">
        <f>VLOOKUP(A611,holiday!A611:E2716,5,FALSE)</f>
        <v>2016</v>
      </c>
      <c r="E611" s="5">
        <v>134246.16500000001</v>
      </c>
    </row>
    <row r="612" spans="1:5" ht="28.5" x14ac:dyDescent="0.45">
      <c r="A612" s="9">
        <v>42615</v>
      </c>
      <c r="B612" s="4" t="str">
        <f>VLOOKUP(A612,holiday!A612:F2717,2,FALSE)</f>
        <v>Friday</v>
      </c>
      <c r="C612" s="4" t="str">
        <f>VLOOKUP(A612,holiday!A612:G2717,3,FALSE)</f>
        <v>September</v>
      </c>
      <c r="D612" s="4">
        <f>VLOOKUP(A612,holiday!A612:E2717,5,FALSE)</f>
        <v>2016</v>
      </c>
      <c r="E612" s="5">
        <v>135273.32500000001</v>
      </c>
    </row>
    <row r="613" spans="1:5" ht="28.5" x14ac:dyDescent="0.45">
      <c r="A613" s="9">
        <v>42616</v>
      </c>
      <c r="B613" s="4" t="str">
        <f>VLOOKUP(A613,holiday!A613:F2718,2,FALSE)</f>
        <v>Saturday</v>
      </c>
      <c r="C613" s="4" t="str">
        <f>VLOOKUP(A613,holiday!A613:G2718,3,FALSE)</f>
        <v>September</v>
      </c>
      <c r="D613" s="4">
        <f>VLOOKUP(A613,holiday!A613:E2718,5,FALSE)</f>
        <v>2016</v>
      </c>
      <c r="E613" s="5">
        <v>118621.96</v>
      </c>
    </row>
    <row r="614" spans="1:5" ht="28.5" x14ac:dyDescent="0.45">
      <c r="A614" s="9">
        <v>42617</v>
      </c>
      <c r="B614" s="4" t="str">
        <f>VLOOKUP(A614,holiday!A614:F2719,2,FALSE)</f>
        <v>Sunday</v>
      </c>
      <c r="C614" s="4" t="str">
        <f>VLOOKUP(A614,holiday!A614:G2719,3,FALSE)</f>
        <v>September</v>
      </c>
      <c r="D614" s="4">
        <f>VLOOKUP(A614,holiday!A614:E2719,5,FALSE)</f>
        <v>2016</v>
      </c>
      <c r="E614" s="5">
        <v>110986.005</v>
      </c>
    </row>
    <row r="615" spans="1:5" ht="28.5" x14ac:dyDescent="0.45">
      <c r="A615" s="9">
        <v>42618</v>
      </c>
      <c r="B615" s="4" t="str">
        <f>VLOOKUP(A615,holiday!A615:F2720,2,FALSE)</f>
        <v>Monday</v>
      </c>
      <c r="C615" s="4" t="str">
        <f>VLOOKUP(A615,holiday!A615:G2720,3,FALSE)</f>
        <v>September</v>
      </c>
      <c r="D615" s="4">
        <f>VLOOKUP(A615,holiday!A615:E2720,5,FALSE)</f>
        <v>2016</v>
      </c>
      <c r="E615" s="5">
        <v>127275.815</v>
      </c>
    </row>
    <row r="616" spans="1:5" ht="28.5" x14ac:dyDescent="0.45">
      <c r="A616" s="9">
        <v>42619</v>
      </c>
      <c r="B616" s="4" t="str">
        <f>VLOOKUP(A616,holiday!A616:F2721,2,FALSE)</f>
        <v>Tuesday</v>
      </c>
      <c r="C616" s="4" t="str">
        <f>VLOOKUP(A616,holiday!A616:G2721,3,FALSE)</f>
        <v>September</v>
      </c>
      <c r="D616" s="4">
        <f>VLOOKUP(A616,holiday!A616:E2721,5,FALSE)</f>
        <v>2016</v>
      </c>
      <c r="E616" s="5">
        <v>129542.36500000001</v>
      </c>
    </row>
    <row r="617" spans="1:5" ht="28.5" x14ac:dyDescent="0.45">
      <c r="A617" s="9">
        <v>42620</v>
      </c>
      <c r="B617" s="4" t="str">
        <f>VLOOKUP(A617,holiday!A617:F2722,2,FALSE)</f>
        <v>Wednesday</v>
      </c>
      <c r="C617" s="4" t="str">
        <f>VLOOKUP(A617,holiday!A617:G2722,3,FALSE)</f>
        <v>September</v>
      </c>
      <c r="D617" s="4">
        <f>VLOOKUP(A617,holiday!A617:E2722,5,FALSE)</f>
        <v>2016</v>
      </c>
      <c r="E617" s="5">
        <v>123307.02</v>
      </c>
    </row>
    <row r="618" spans="1:5" ht="28.5" x14ac:dyDescent="0.45">
      <c r="A618" s="9">
        <v>42621</v>
      </c>
      <c r="B618" s="4" t="str">
        <f>VLOOKUP(A618,holiday!A618:F2723,2,FALSE)</f>
        <v>Thursday</v>
      </c>
      <c r="C618" s="4" t="str">
        <f>VLOOKUP(A618,holiday!A618:G2723,3,FALSE)</f>
        <v>September</v>
      </c>
      <c r="D618" s="4">
        <f>VLOOKUP(A618,holiday!A618:E2723,5,FALSE)</f>
        <v>2016</v>
      </c>
      <c r="E618" s="5">
        <v>117722.95</v>
      </c>
    </row>
    <row r="619" spans="1:5" ht="28.5" x14ac:dyDescent="0.45">
      <c r="A619" s="9">
        <v>42622</v>
      </c>
      <c r="B619" s="4" t="str">
        <f>VLOOKUP(A619,holiday!A619:F2724,2,FALSE)</f>
        <v>Friday</v>
      </c>
      <c r="C619" s="4" t="str">
        <f>VLOOKUP(A619,holiday!A619:G2724,3,FALSE)</f>
        <v>September</v>
      </c>
      <c r="D619" s="4">
        <f>VLOOKUP(A619,holiday!A619:E2724,5,FALSE)</f>
        <v>2016</v>
      </c>
      <c r="E619" s="5">
        <v>125432.605</v>
      </c>
    </row>
    <row r="620" spans="1:5" ht="28.5" x14ac:dyDescent="0.45">
      <c r="A620" s="9">
        <v>42623</v>
      </c>
      <c r="B620" s="4" t="str">
        <f>VLOOKUP(A620,holiday!A620:F2725,2,FALSE)</f>
        <v>Saturday</v>
      </c>
      <c r="C620" s="4" t="str">
        <f>VLOOKUP(A620,holiday!A620:G2725,3,FALSE)</f>
        <v>September</v>
      </c>
      <c r="D620" s="4">
        <f>VLOOKUP(A620,holiday!A620:E2725,5,FALSE)</f>
        <v>2016</v>
      </c>
      <c r="E620" s="5">
        <v>111412.995</v>
      </c>
    </row>
    <row r="621" spans="1:5" ht="28.5" x14ac:dyDescent="0.45">
      <c r="A621" s="9">
        <v>42624</v>
      </c>
      <c r="B621" s="4" t="str">
        <f>VLOOKUP(A621,holiday!A621:F2726,2,FALSE)</f>
        <v>Sunday</v>
      </c>
      <c r="C621" s="4" t="str">
        <f>VLOOKUP(A621,holiday!A621:G2726,3,FALSE)</f>
        <v>September</v>
      </c>
      <c r="D621" s="4">
        <f>VLOOKUP(A621,holiday!A621:E2726,5,FALSE)</f>
        <v>2016</v>
      </c>
      <c r="E621" s="5">
        <v>109125.215</v>
      </c>
    </row>
    <row r="622" spans="1:5" ht="28.5" x14ac:dyDescent="0.45">
      <c r="A622" s="9">
        <v>42625</v>
      </c>
      <c r="B622" s="4" t="str">
        <f>VLOOKUP(A622,holiday!A622:F2727,2,FALSE)</f>
        <v>Monday</v>
      </c>
      <c r="C622" s="4" t="str">
        <f>VLOOKUP(A622,holiday!A622:G2727,3,FALSE)</f>
        <v>September</v>
      </c>
      <c r="D622" s="4">
        <f>VLOOKUP(A622,holiday!A622:E2727,5,FALSE)</f>
        <v>2016</v>
      </c>
      <c r="E622" s="5">
        <v>130967.28</v>
      </c>
    </row>
    <row r="623" spans="1:5" ht="28.5" x14ac:dyDescent="0.45">
      <c r="A623" s="9">
        <v>42626</v>
      </c>
      <c r="B623" s="4" t="str">
        <f>VLOOKUP(A623,holiday!A623:F2728,2,FALSE)</f>
        <v>Tuesday</v>
      </c>
      <c r="C623" s="4" t="str">
        <f>VLOOKUP(A623,holiday!A623:G2728,3,FALSE)</f>
        <v>September</v>
      </c>
      <c r="D623" s="4">
        <f>VLOOKUP(A623,holiday!A623:E2728,5,FALSE)</f>
        <v>2016</v>
      </c>
      <c r="E623" s="5">
        <v>134720.155</v>
      </c>
    </row>
    <row r="624" spans="1:5" ht="28.5" x14ac:dyDescent="0.45">
      <c r="A624" s="9">
        <v>42627</v>
      </c>
      <c r="B624" s="4" t="str">
        <f>VLOOKUP(A624,holiday!A624:F2729,2,FALSE)</f>
        <v>Wednesday</v>
      </c>
      <c r="C624" s="4" t="str">
        <f>VLOOKUP(A624,holiday!A624:G2729,3,FALSE)</f>
        <v>September</v>
      </c>
      <c r="D624" s="4">
        <f>VLOOKUP(A624,holiday!A624:E2729,5,FALSE)</f>
        <v>2016</v>
      </c>
      <c r="E624" s="5">
        <v>130650.88</v>
      </c>
    </row>
    <row r="625" spans="1:5" ht="28.5" x14ac:dyDescent="0.45">
      <c r="A625" s="9">
        <v>42628</v>
      </c>
      <c r="B625" s="4" t="str">
        <f>VLOOKUP(A625,holiday!A625:F2730,2,FALSE)</f>
        <v>Thursday</v>
      </c>
      <c r="C625" s="4" t="str">
        <f>VLOOKUP(A625,holiday!A625:G2730,3,FALSE)</f>
        <v>September</v>
      </c>
      <c r="D625" s="4">
        <f>VLOOKUP(A625,holiday!A625:E2730,5,FALSE)</f>
        <v>2016</v>
      </c>
      <c r="E625" s="5">
        <v>134234.45000000001</v>
      </c>
    </row>
    <row r="626" spans="1:5" ht="28.5" x14ac:dyDescent="0.45">
      <c r="A626" s="9">
        <v>42629</v>
      </c>
      <c r="B626" s="4" t="str">
        <f>VLOOKUP(A626,holiday!A626:F2731,2,FALSE)</f>
        <v>Friday</v>
      </c>
      <c r="C626" s="4" t="str">
        <f>VLOOKUP(A626,holiday!A626:G2731,3,FALSE)</f>
        <v>September</v>
      </c>
      <c r="D626" s="4">
        <f>VLOOKUP(A626,holiday!A626:E2731,5,FALSE)</f>
        <v>2016</v>
      </c>
      <c r="E626" s="5">
        <v>131734.10500000001</v>
      </c>
    </row>
    <row r="627" spans="1:5" ht="28.5" x14ac:dyDescent="0.45">
      <c r="A627" s="9">
        <v>42630</v>
      </c>
      <c r="B627" s="4" t="str">
        <f>VLOOKUP(A627,holiday!A627:F2732,2,FALSE)</f>
        <v>Saturday</v>
      </c>
      <c r="C627" s="4" t="str">
        <f>VLOOKUP(A627,holiday!A627:G2732,3,FALSE)</f>
        <v>September</v>
      </c>
      <c r="D627" s="4">
        <f>VLOOKUP(A627,holiday!A627:E2732,5,FALSE)</f>
        <v>2016</v>
      </c>
      <c r="E627" s="5">
        <v>106709.54</v>
      </c>
    </row>
    <row r="628" spans="1:5" ht="28.5" x14ac:dyDescent="0.45">
      <c r="A628" s="9">
        <v>42631</v>
      </c>
      <c r="B628" s="4" t="str">
        <f>VLOOKUP(A628,holiday!A628:F2733,2,FALSE)</f>
        <v>Sunday</v>
      </c>
      <c r="C628" s="4" t="str">
        <f>VLOOKUP(A628,holiday!A628:G2733,3,FALSE)</f>
        <v>September</v>
      </c>
      <c r="D628" s="4">
        <f>VLOOKUP(A628,holiday!A628:E2733,5,FALSE)</f>
        <v>2016</v>
      </c>
      <c r="E628" s="5">
        <v>110314.625</v>
      </c>
    </row>
    <row r="629" spans="1:5" ht="28.5" x14ac:dyDescent="0.45">
      <c r="A629" s="9">
        <v>42632</v>
      </c>
      <c r="B629" s="4" t="str">
        <f>VLOOKUP(A629,holiday!A629:F2734,2,FALSE)</f>
        <v>Monday</v>
      </c>
      <c r="C629" s="4" t="str">
        <f>VLOOKUP(A629,holiday!A629:G2734,3,FALSE)</f>
        <v>September</v>
      </c>
      <c r="D629" s="4">
        <f>VLOOKUP(A629,holiday!A629:E2734,5,FALSE)</f>
        <v>2016</v>
      </c>
      <c r="E629" s="5">
        <v>127391.09</v>
      </c>
    </row>
    <row r="630" spans="1:5" ht="28.5" x14ac:dyDescent="0.45">
      <c r="A630" s="9">
        <v>42633</v>
      </c>
      <c r="B630" s="4" t="str">
        <f>VLOOKUP(A630,holiday!A630:F2735,2,FALSE)</f>
        <v>Tuesday</v>
      </c>
      <c r="C630" s="4" t="str">
        <f>VLOOKUP(A630,holiday!A630:G2735,3,FALSE)</f>
        <v>September</v>
      </c>
      <c r="D630" s="4">
        <f>VLOOKUP(A630,holiday!A630:E2735,5,FALSE)</f>
        <v>2016</v>
      </c>
      <c r="E630" s="5">
        <v>122664.30499999999</v>
      </c>
    </row>
    <row r="631" spans="1:5" ht="28.5" x14ac:dyDescent="0.45">
      <c r="A631" s="9">
        <v>42634</v>
      </c>
      <c r="B631" s="4" t="str">
        <f>VLOOKUP(A631,holiday!A631:F2736,2,FALSE)</f>
        <v>Wednesday</v>
      </c>
      <c r="C631" s="4" t="str">
        <f>VLOOKUP(A631,holiday!A631:G2736,3,FALSE)</f>
        <v>September</v>
      </c>
      <c r="D631" s="4">
        <f>VLOOKUP(A631,holiday!A631:E2736,5,FALSE)</f>
        <v>2016</v>
      </c>
      <c r="E631" s="5">
        <v>127208.57</v>
      </c>
    </row>
    <row r="632" spans="1:5" ht="28.5" x14ac:dyDescent="0.45">
      <c r="A632" s="9">
        <v>42635</v>
      </c>
      <c r="B632" s="4" t="str">
        <f>VLOOKUP(A632,holiday!A632:F2737,2,FALSE)</f>
        <v>Thursday</v>
      </c>
      <c r="C632" s="4" t="str">
        <f>VLOOKUP(A632,holiday!A632:G2737,3,FALSE)</f>
        <v>September</v>
      </c>
      <c r="D632" s="4">
        <f>VLOOKUP(A632,holiday!A632:E2737,5,FALSE)</f>
        <v>2016</v>
      </c>
      <c r="E632" s="5">
        <v>131357.34</v>
      </c>
    </row>
    <row r="633" spans="1:5" ht="28.5" x14ac:dyDescent="0.45">
      <c r="A633" s="9">
        <v>42636</v>
      </c>
      <c r="B633" s="4" t="str">
        <f>VLOOKUP(A633,holiday!A633:F2738,2,FALSE)</f>
        <v>Friday</v>
      </c>
      <c r="C633" s="4" t="str">
        <f>VLOOKUP(A633,holiday!A633:G2738,3,FALSE)</f>
        <v>September</v>
      </c>
      <c r="D633" s="4">
        <f>VLOOKUP(A633,holiday!A633:E2738,5,FALSE)</f>
        <v>2016</v>
      </c>
      <c r="E633" s="5">
        <v>127420.43</v>
      </c>
    </row>
    <row r="634" spans="1:5" ht="28.5" x14ac:dyDescent="0.45">
      <c r="A634" s="9">
        <v>42637</v>
      </c>
      <c r="B634" s="4" t="str">
        <f>VLOOKUP(A634,holiday!A634:F2739,2,FALSE)</f>
        <v>Saturday</v>
      </c>
      <c r="C634" s="4" t="str">
        <f>VLOOKUP(A634,holiday!A634:G2739,3,FALSE)</f>
        <v>September</v>
      </c>
      <c r="D634" s="4">
        <f>VLOOKUP(A634,holiday!A634:E2739,5,FALSE)</f>
        <v>2016</v>
      </c>
      <c r="E634" s="5">
        <v>106776.27499999999</v>
      </c>
    </row>
    <row r="635" spans="1:5" ht="28.5" x14ac:dyDescent="0.45">
      <c r="A635" s="9">
        <v>42638</v>
      </c>
      <c r="B635" s="4" t="str">
        <f>VLOOKUP(A635,holiday!A635:F2740,2,FALSE)</f>
        <v>Sunday</v>
      </c>
      <c r="C635" s="4" t="str">
        <f>VLOOKUP(A635,holiday!A635:G2740,3,FALSE)</f>
        <v>September</v>
      </c>
      <c r="D635" s="4">
        <f>VLOOKUP(A635,holiday!A635:E2740,5,FALSE)</f>
        <v>2016</v>
      </c>
      <c r="E635" s="5">
        <v>105931.55499999999</v>
      </c>
    </row>
    <row r="636" spans="1:5" ht="28.5" x14ac:dyDescent="0.45">
      <c r="A636" s="9">
        <v>42639</v>
      </c>
      <c r="B636" s="4" t="str">
        <f>VLOOKUP(A636,holiday!A636:F2741,2,FALSE)</f>
        <v>Monday</v>
      </c>
      <c r="C636" s="4" t="str">
        <f>VLOOKUP(A636,holiday!A636:G2741,3,FALSE)</f>
        <v>September</v>
      </c>
      <c r="D636" s="4">
        <f>VLOOKUP(A636,holiday!A636:E2741,5,FALSE)</f>
        <v>2016</v>
      </c>
      <c r="E636" s="5">
        <v>124343.19</v>
      </c>
    </row>
    <row r="637" spans="1:5" ht="28.5" x14ac:dyDescent="0.45">
      <c r="A637" s="9">
        <v>42640</v>
      </c>
      <c r="B637" s="4" t="str">
        <f>VLOOKUP(A637,holiday!A637:F2742,2,FALSE)</f>
        <v>Tuesday</v>
      </c>
      <c r="C637" s="4" t="str">
        <f>VLOOKUP(A637,holiday!A637:G2742,3,FALSE)</f>
        <v>September</v>
      </c>
      <c r="D637" s="4">
        <f>VLOOKUP(A637,holiday!A637:E2742,5,FALSE)</f>
        <v>2016</v>
      </c>
      <c r="E637" s="5">
        <v>126888.77</v>
      </c>
    </row>
    <row r="638" spans="1:5" ht="28.5" x14ac:dyDescent="0.45">
      <c r="A638" s="9">
        <v>42641</v>
      </c>
      <c r="B638" s="4" t="str">
        <f>VLOOKUP(A638,holiday!A638:F2743,2,FALSE)</f>
        <v>Wednesday</v>
      </c>
      <c r="C638" s="4" t="str">
        <f>VLOOKUP(A638,holiday!A638:G2743,3,FALSE)</f>
        <v>September</v>
      </c>
      <c r="D638" s="4">
        <f>VLOOKUP(A638,holiday!A638:E2743,5,FALSE)</f>
        <v>2016</v>
      </c>
      <c r="E638" s="5">
        <v>121143.25</v>
      </c>
    </row>
    <row r="639" spans="1:5" ht="28.5" x14ac:dyDescent="0.45">
      <c r="A639" s="9">
        <v>42642</v>
      </c>
      <c r="B639" s="4" t="str">
        <f>VLOOKUP(A639,holiday!A639:F2744,2,FALSE)</f>
        <v>Thursday</v>
      </c>
      <c r="C639" s="4" t="str">
        <f>VLOOKUP(A639,holiday!A639:G2744,3,FALSE)</f>
        <v>September</v>
      </c>
      <c r="D639" s="4">
        <f>VLOOKUP(A639,holiday!A639:E2744,5,FALSE)</f>
        <v>2016</v>
      </c>
      <c r="E639" s="5">
        <v>122858.49</v>
      </c>
    </row>
    <row r="640" spans="1:5" ht="28.5" x14ac:dyDescent="0.45">
      <c r="A640" s="9">
        <v>42643</v>
      </c>
      <c r="B640" s="4" t="str">
        <f>VLOOKUP(A640,holiday!A640:F2745,2,FALSE)</f>
        <v>Friday</v>
      </c>
      <c r="C640" s="4" t="str">
        <f>VLOOKUP(A640,holiday!A640:G2745,3,FALSE)</f>
        <v>September</v>
      </c>
      <c r="D640" s="4">
        <f>VLOOKUP(A640,holiday!A640:E2745,5,FALSE)</f>
        <v>2016</v>
      </c>
      <c r="E640" s="5">
        <v>113439.77499999999</v>
      </c>
    </row>
    <row r="641" spans="1:5" x14ac:dyDescent="0.45">
      <c r="A641" s="9">
        <v>42644</v>
      </c>
      <c r="B641" s="4" t="str">
        <f>VLOOKUP(A641,holiday!A641:F2746,2,FALSE)</f>
        <v>Saturday</v>
      </c>
      <c r="C641" s="4" t="str">
        <f>VLOOKUP(A641,holiday!A641:G2746,3,FALSE)</f>
        <v>October</v>
      </c>
      <c r="D641" s="4">
        <f>VLOOKUP(A641,holiday!A641:E2746,5,FALSE)</f>
        <v>2016</v>
      </c>
      <c r="E641" s="5">
        <v>109181.26</v>
      </c>
    </row>
    <row r="642" spans="1:5" x14ac:dyDescent="0.45">
      <c r="A642" s="9">
        <v>42645</v>
      </c>
      <c r="B642" s="4" t="str">
        <f>VLOOKUP(A642,holiday!A642:F2747,2,FALSE)</f>
        <v>Sunday</v>
      </c>
      <c r="C642" s="4" t="str">
        <f>VLOOKUP(A642,holiday!A642:G2747,3,FALSE)</f>
        <v>October</v>
      </c>
      <c r="D642" s="4">
        <f>VLOOKUP(A642,holiday!A642:E2747,5,FALSE)</f>
        <v>2016</v>
      </c>
      <c r="E642" s="5">
        <v>97992.93</v>
      </c>
    </row>
    <row r="643" spans="1:5" x14ac:dyDescent="0.45">
      <c r="A643" s="9">
        <v>42646</v>
      </c>
      <c r="B643" s="4" t="str">
        <f>VLOOKUP(A643,holiday!A643:F2748,2,FALSE)</f>
        <v>Monday</v>
      </c>
      <c r="C643" s="4" t="str">
        <f>VLOOKUP(A643,holiday!A643:G2748,3,FALSE)</f>
        <v>October</v>
      </c>
      <c r="D643" s="4">
        <f>VLOOKUP(A643,holiday!A643:E2748,5,FALSE)</f>
        <v>2016</v>
      </c>
      <c r="E643" s="5">
        <v>115839.01</v>
      </c>
    </row>
    <row r="644" spans="1:5" x14ac:dyDescent="0.45">
      <c r="A644" s="9">
        <v>42647</v>
      </c>
      <c r="B644" s="4" t="str">
        <f>VLOOKUP(A644,holiday!A644:F2749,2,FALSE)</f>
        <v>Tuesday</v>
      </c>
      <c r="C644" s="4" t="str">
        <f>VLOOKUP(A644,holiday!A644:G2749,3,FALSE)</f>
        <v>October</v>
      </c>
      <c r="D644" s="4">
        <f>VLOOKUP(A644,holiday!A644:E2749,5,FALSE)</f>
        <v>2016</v>
      </c>
      <c r="E644" s="5">
        <v>124089.47</v>
      </c>
    </row>
    <row r="645" spans="1:5" x14ac:dyDescent="0.45">
      <c r="A645" s="9">
        <v>42648</v>
      </c>
      <c r="B645" s="4" t="str">
        <f>VLOOKUP(A645,holiday!A645:F2750,2,FALSE)</f>
        <v>Wednesday</v>
      </c>
      <c r="C645" s="4" t="str">
        <f>VLOOKUP(A645,holiday!A645:G2750,3,FALSE)</f>
        <v>October</v>
      </c>
      <c r="D645" s="4">
        <f>VLOOKUP(A645,holiday!A645:E2750,5,FALSE)</f>
        <v>2016</v>
      </c>
      <c r="E645" s="5">
        <v>128558.38499999999</v>
      </c>
    </row>
    <row r="646" spans="1:5" x14ac:dyDescent="0.45">
      <c r="A646" s="9">
        <v>42649</v>
      </c>
      <c r="B646" s="4" t="str">
        <f>VLOOKUP(A646,holiday!A646:F2751,2,FALSE)</f>
        <v>Thursday</v>
      </c>
      <c r="C646" s="4" t="str">
        <f>VLOOKUP(A646,holiday!A646:G2751,3,FALSE)</f>
        <v>October</v>
      </c>
      <c r="D646" s="4">
        <f>VLOOKUP(A646,holiday!A646:E2751,5,FALSE)</f>
        <v>2016</v>
      </c>
      <c r="E646" s="5">
        <v>115898.54</v>
      </c>
    </row>
    <row r="647" spans="1:5" x14ac:dyDescent="0.45">
      <c r="A647" s="9">
        <v>42650</v>
      </c>
      <c r="B647" s="4" t="str">
        <f>VLOOKUP(A647,holiday!A647:F2752,2,FALSE)</f>
        <v>Friday</v>
      </c>
      <c r="C647" s="4" t="str">
        <f>VLOOKUP(A647,holiday!A647:G2752,3,FALSE)</f>
        <v>October</v>
      </c>
      <c r="D647" s="4">
        <f>VLOOKUP(A647,holiday!A647:E2752,5,FALSE)</f>
        <v>2016</v>
      </c>
      <c r="E647" s="5">
        <v>116197.73</v>
      </c>
    </row>
    <row r="648" spans="1:5" x14ac:dyDescent="0.45">
      <c r="A648" s="9">
        <v>42651</v>
      </c>
      <c r="B648" s="4" t="str">
        <f>VLOOKUP(A648,holiday!A648:F2753,2,FALSE)</f>
        <v>Saturday</v>
      </c>
      <c r="C648" s="4" t="str">
        <f>VLOOKUP(A648,holiday!A648:G2753,3,FALSE)</f>
        <v>October</v>
      </c>
      <c r="D648" s="4">
        <f>VLOOKUP(A648,holiday!A648:E2753,5,FALSE)</f>
        <v>2016</v>
      </c>
      <c r="E648" s="5">
        <v>101300.77499999999</v>
      </c>
    </row>
    <row r="649" spans="1:5" x14ac:dyDescent="0.45">
      <c r="A649" s="9">
        <v>42652</v>
      </c>
      <c r="B649" s="4" t="str">
        <f>VLOOKUP(A649,holiday!A649:F2754,2,FALSE)</f>
        <v>Sunday</v>
      </c>
      <c r="C649" s="4" t="str">
        <f>VLOOKUP(A649,holiday!A649:G2754,3,FALSE)</f>
        <v>October</v>
      </c>
      <c r="D649" s="4">
        <f>VLOOKUP(A649,holiday!A649:E2754,5,FALSE)</f>
        <v>2016</v>
      </c>
      <c r="E649" s="5">
        <v>94954.16</v>
      </c>
    </row>
    <row r="650" spans="1:5" x14ac:dyDescent="0.45">
      <c r="A650" s="9">
        <v>42653</v>
      </c>
      <c r="B650" s="4" t="str">
        <f>VLOOKUP(A650,holiday!A650:F2755,2,FALSE)</f>
        <v>Monday</v>
      </c>
      <c r="C650" s="4" t="str">
        <f>VLOOKUP(A650,holiday!A650:G2755,3,FALSE)</f>
        <v>October</v>
      </c>
      <c r="D650" s="4">
        <f>VLOOKUP(A650,holiday!A650:E2755,5,FALSE)</f>
        <v>2016</v>
      </c>
      <c r="E650" s="5">
        <v>116831.43</v>
      </c>
    </row>
    <row r="651" spans="1:5" x14ac:dyDescent="0.45">
      <c r="A651" s="9">
        <v>42654</v>
      </c>
      <c r="B651" s="4" t="str">
        <f>VLOOKUP(A651,holiday!A651:F2756,2,FALSE)</f>
        <v>Tuesday</v>
      </c>
      <c r="C651" s="4" t="str">
        <f>VLOOKUP(A651,holiday!A651:G2756,3,FALSE)</f>
        <v>October</v>
      </c>
      <c r="D651" s="4">
        <f>VLOOKUP(A651,holiday!A651:E2756,5,FALSE)</f>
        <v>2016</v>
      </c>
      <c r="E651" s="5">
        <v>124665.82</v>
      </c>
    </row>
    <row r="652" spans="1:5" x14ac:dyDescent="0.45">
      <c r="A652" s="9">
        <v>42655</v>
      </c>
      <c r="B652" s="4" t="str">
        <f>VLOOKUP(A652,holiday!A652:F2757,2,FALSE)</f>
        <v>Wednesday</v>
      </c>
      <c r="C652" s="4" t="str">
        <f>VLOOKUP(A652,holiday!A652:G2757,3,FALSE)</f>
        <v>October</v>
      </c>
      <c r="D652" s="4">
        <f>VLOOKUP(A652,holiday!A652:E2757,5,FALSE)</f>
        <v>2016</v>
      </c>
      <c r="E652" s="5">
        <v>128612.3</v>
      </c>
    </row>
    <row r="653" spans="1:5" x14ac:dyDescent="0.45">
      <c r="A653" s="9">
        <v>42656</v>
      </c>
      <c r="B653" s="4" t="str">
        <f>VLOOKUP(A653,holiday!A653:F2758,2,FALSE)</f>
        <v>Thursday</v>
      </c>
      <c r="C653" s="4" t="str">
        <f>VLOOKUP(A653,holiday!A653:G2758,3,FALSE)</f>
        <v>October</v>
      </c>
      <c r="D653" s="4">
        <f>VLOOKUP(A653,holiday!A653:E2758,5,FALSE)</f>
        <v>2016</v>
      </c>
      <c r="E653" s="5">
        <v>128242.765</v>
      </c>
    </row>
    <row r="654" spans="1:5" x14ac:dyDescent="0.45">
      <c r="A654" s="9">
        <v>42657</v>
      </c>
      <c r="B654" s="4" t="str">
        <f>VLOOKUP(A654,holiday!A654:F2759,2,FALSE)</f>
        <v>Friday</v>
      </c>
      <c r="C654" s="4" t="str">
        <f>VLOOKUP(A654,holiday!A654:G2759,3,FALSE)</f>
        <v>October</v>
      </c>
      <c r="D654" s="4">
        <f>VLOOKUP(A654,holiday!A654:E2759,5,FALSE)</f>
        <v>2016</v>
      </c>
      <c r="E654" s="5">
        <v>121731.485</v>
      </c>
    </row>
    <row r="655" spans="1:5" x14ac:dyDescent="0.45">
      <c r="A655" s="9">
        <v>42658</v>
      </c>
      <c r="B655" s="4" t="str">
        <f>VLOOKUP(A655,holiday!A655:F2760,2,FALSE)</f>
        <v>Saturday</v>
      </c>
      <c r="C655" s="4" t="str">
        <f>VLOOKUP(A655,holiday!A655:G2760,3,FALSE)</f>
        <v>October</v>
      </c>
      <c r="D655" s="4">
        <f>VLOOKUP(A655,holiday!A655:E2760,5,FALSE)</f>
        <v>2016</v>
      </c>
      <c r="E655" s="5">
        <v>97887.485000000001</v>
      </c>
    </row>
    <row r="656" spans="1:5" x14ac:dyDescent="0.45">
      <c r="A656" s="9">
        <v>42659</v>
      </c>
      <c r="B656" s="4" t="str">
        <f>VLOOKUP(A656,holiday!A656:F2761,2,FALSE)</f>
        <v>Sunday</v>
      </c>
      <c r="C656" s="4" t="str">
        <f>VLOOKUP(A656,holiday!A656:G2761,3,FALSE)</f>
        <v>October</v>
      </c>
      <c r="D656" s="4">
        <f>VLOOKUP(A656,holiday!A656:E2761,5,FALSE)</f>
        <v>2016</v>
      </c>
      <c r="E656" s="5">
        <v>101793.035</v>
      </c>
    </row>
    <row r="657" spans="1:5" x14ac:dyDescent="0.45">
      <c r="A657" s="9">
        <v>42660</v>
      </c>
      <c r="B657" s="4" t="str">
        <f>VLOOKUP(A657,holiday!A657:F2762,2,FALSE)</f>
        <v>Monday</v>
      </c>
      <c r="C657" s="4" t="str">
        <f>VLOOKUP(A657,holiday!A657:G2762,3,FALSE)</f>
        <v>October</v>
      </c>
      <c r="D657" s="4">
        <f>VLOOKUP(A657,holiday!A657:E2762,5,FALSE)</f>
        <v>2016</v>
      </c>
      <c r="E657" s="5">
        <v>116042.845</v>
      </c>
    </row>
    <row r="658" spans="1:5" x14ac:dyDescent="0.45">
      <c r="A658" s="9">
        <v>42661</v>
      </c>
      <c r="B658" s="4" t="str">
        <f>VLOOKUP(A658,holiday!A658:F2763,2,FALSE)</f>
        <v>Tuesday</v>
      </c>
      <c r="C658" s="4" t="str">
        <f>VLOOKUP(A658,holiday!A658:G2763,3,FALSE)</f>
        <v>October</v>
      </c>
      <c r="D658" s="4">
        <f>VLOOKUP(A658,holiday!A658:E2763,5,FALSE)</f>
        <v>2016</v>
      </c>
      <c r="E658" s="5">
        <v>123265.44</v>
      </c>
    </row>
    <row r="659" spans="1:5" x14ac:dyDescent="0.45">
      <c r="A659" s="9">
        <v>42662</v>
      </c>
      <c r="B659" s="4" t="str">
        <f>VLOOKUP(A659,holiday!A659:F2764,2,FALSE)</f>
        <v>Wednesday</v>
      </c>
      <c r="C659" s="4" t="str">
        <f>VLOOKUP(A659,holiday!A659:G2764,3,FALSE)</f>
        <v>October</v>
      </c>
      <c r="D659" s="4">
        <f>VLOOKUP(A659,holiday!A659:E2764,5,FALSE)</f>
        <v>2016</v>
      </c>
      <c r="E659" s="5">
        <v>126362.045</v>
      </c>
    </row>
    <row r="660" spans="1:5" x14ac:dyDescent="0.45">
      <c r="A660" s="9">
        <v>42663</v>
      </c>
      <c r="B660" s="4" t="str">
        <f>VLOOKUP(A660,holiday!A660:F2765,2,FALSE)</f>
        <v>Thursday</v>
      </c>
      <c r="C660" s="4" t="str">
        <f>VLOOKUP(A660,holiday!A660:G2765,3,FALSE)</f>
        <v>October</v>
      </c>
      <c r="D660" s="4">
        <f>VLOOKUP(A660,holiday!A660:E2765,5,FALSE)</f>
        <v>2016</v>
      </c>
      <c r="E660" s="5">
        <v>114867.16</v>
      </c>
    </row>
    <row r="661" spans="1:5" x14ac:dyDescent="0.45">
      <c r="A661" s="9">
        <v>42664</v>
      </c>
      <c r="B661" s="4" t="str">
        <f>VLOOKUP(A661,holiday!A661:F2766,2,FALSE)</f>
        <v>Friday</v>
      </c>
      <c r="C661" s="4" t="str">
        <f>VLOOKUP(A661,holiday!A661:G2766,3,FALSE)</f>
        <v>October</v>
      </c>
      <c r="D661" s="4">
        <f>VLOOKUP(A661,holiday!A661:E2766,5,FALSE)</f>
        <v>2016</v>
      </c>
      <c r="E661" s="5">
        <v>122975.285</v>
      </c>
    </row>
    <row r="662" spans="1:5" x14ac:dyDescent="0.45">
      <c r="A662" s="9">
        <v>42665</v>
      </c>
      <c r="B662" s="4" t="str">
        <f>VLOOKUP(A662,holiday!A662:F2767,2,FALSE)</f>
        <v>Saturday</v>
      </c>
      <c r="C662" s="4" t="str">
        <f>VLOOKUP(A662,holiday!A662:G2767,3,FALSE)</f>
        <v>October</v>
      </c>
      <c r="D662" s="4">
        <f>VLOOKUP(A662,holiday!A662:E2767,5,FALSE)</f>
        <v>2016</v>
      </c>
      <c r="E662" s="5">
        <v>114184.19500000001</v>
      </c>
    </row>
    <row r="663" spans="1:5" x14ac:dyDescent="0.45">
      <c r="A663" s="9">
        <v>42666</v>
      </c>
      <c r="B663" s="4" t="str">
        <f>VLOOKUP(A663,holiday!A663:F2768,2,FALSE)</f>
        <v>Sunday</v>
      </c>
      <c r="C663" s="4" t="str">
        <f>VLOOKUP(A663,holiday!A663:G2768,3,FALSE)</f>
        <v>October</v>
      </c>
      <c r="D663" s="4">
        <f>VLOOKUP(A663,holiday!A663:E2768,5,FALSE)</f>
        <v>2016</v>
      </c>
      <c r="E663" s="5">
        <v>111289</v>
      </c>
    </row>
    <row r="664" spans="1:5" x14ac:dyDescent="0.45">
      <c r="A664" s="9">
        <v>42667</v>
      </c>
      <c r="B664" s="4" t="str">
        <f>VLOOKUP(A664,holiday!A664:F2769,2,FALSE)</f>
        <v>Monday</v>
      </c>
      <c r="C664" s="4" t="str">
        <f>VLOOKUP(A664,holiday!A664:G2769,3,FALSE)</f>
        <v>October</v>
      </c>
      <c r="D664" s="4">
        <f>VLOOKUP(A664,holiday!A664:E2769,5,FALSE)</f>
        <v>2016</v>
      </c>
      <c r="E664" s="5">
        <v>125270.16499999999</v>
      </c>
    </row>
    <row r="665" spans="1:5" x14ac:dyDescent="0.45">
      <c r="A665" s="9">
        <v>42668</v>
      </c>
      <c r="B665" s="4" t="str">
        <f>VLOOKUP(A665,holiday!A665:F2770,2,FALSE)</f>
        <v>Tuesday</v>
      </c>
      <c r="C665" s="4" t="str">
        <f>VLOOKUP(A665,holiday!A665:G2770,3,FALSE)</f>
        <v>October</v>
      </c>
      <c r="D665" s="4">
        <f>VLOOKUP(A665,holiday!A665:E2770,5,FALSE)</f>
        <v>2016</v>
      </c>
      <c r="E665" s="5">
        <v>117138.355</v>
      </c>
    </row>
    <row r="666" spans="1:5" x14ac:dyDescent="0.45">
      <c r="A666" s="9">
        <v>42669</v>
      </c>
      <c r="B666" s="4" t="str">
        <f>VLOOKUP(A666,holiday!A666:F2771,2,FALSE)</f>
        <v>Wednesday</v>
      </c>
      <c r="C666" s="4" t="str">
        <f>VLOOKUP(A666,holiday!A666:G2771,3,FALSE)</f>
        <v>October</v>
      </c>
      <c r="D666" s="4">
        <f>VLOOKUP(A666,holiday!A666:E2771,5,FALSE)</f>
        <v>2016</v>
      </c>
      <c r="E666" s="5">
        <v>121605.395</v>
      </c>
    </row>
    <row r="667" spans="1:5" x14ac:dyDescent="0.45">
      <c r="A667" s="9">
        <v>42670</v>
      </c>
      <c r="B667" s="4" t="str">
        <f>VLOOKUP(A667,holiday!A667:F2772,2,FALSE)</f>
        <v>Thursday</v>
      </c>
      <c r="C667" s="4" t="str">
        <f>VLOOKUP(A667,holiday!A667:G2772,3,FALSE)</f>
        <v>October</v>
      </c>
      <c r="D667" s="4">
        <f>VLOOKUP(A667,holiday!A667:E2772,5,FALSE)</f>
        <v>2016</v>
      </c>
      <c r="E667" s="5">
        <v>120142.43</v>
      </c>
    </row>
    <row r="668" spans="1:5" x14ac:dyDescent="0.45">
      <c r="A668" s="9">
        <v>42671</v>
      </c>
      <c r="B668" s="4" t="str">
        <f>VLOOKUP(A668,holiday!A668:F2773,2,FALSE)</f>
        <v>Friday</v>
      </c>
      <c r="C668" s="4" t="str">
        <f>VLOOKUP(A668,holiday!A668:G2773,3,FALSE)</f>
        <v>October</v>
      </c>
      <c r="D668" s="4">
        <f>VLOOKUP(A668,holiday!A668:E2773,5,FALSE)</f>
        <v>2016</v>
      </c>
      <c r="E668" s="5">
        <v>119820.71</v>
      </c>
    </row>
    <row r="669" spans="1:5" x14ac:dyDescent="0.45">
      <c r="A669" s="9">
        <v>42672</v>
      </c>
      <c r="B669" s="4" t="str">
        <f>VLOOKUP(A669,holiday!A669:F2774,2,FALSE)</f>
        <v>Saturday</v>
      </c>
      <c r="C669" s="4" t="str">
        <f>VLOOKUP(A669,holiday!A669:G2774,3,FALSE)</f>
        <v>October</v>
      </c>
      <c r="D669" s="4">
        <f>VLOOKUP(A669,holiday!A669:E2774,5,FALSE)</f>
        <v>2016</v>
      </c>
      <c r="E669" s="5">
        <v>104191.105</v>
      </c>
    </row>
    <row r="670" spans="1:5" x14ac:dyDescent="0.45">
      <c r="A670" s="9">
        <v>42673</v>
      </c>
      <c r="B670" s="4" t="str">
        <f>VLOOKUP(A670,holiday!A670:F2775,2,FALSE)</f>
        <v>Sunday</v>
      </c>
      <c r="C670" s="4" t="str">
        <f>VLOOKUP(A670,holiday!A670:G2775,3,FALSE)</f>
        <v>October</v>
      </c>
      <c r="D670" s="4">
        <f>VLOOKUP(A670,holiday!A670:E2775,5,FALSE)</f>
        <v>2016</v>
      </c>
      <c r="E670" s="5">
        <v>94325.72</v>
      </c>
    </row>
    <row r="671" spans="1:5" x14ac:dyDescent="0.45">
      <c r="A671" s="9">
        <v>42674</v>
      </c>
      <c r="B671" s="4" t="str">
        <f>VLOOKUP(A671,holiday!A671:F2776,2,FALSE)</f>
        <v>Monday</v>
      </c>
      <c r="C671" s="4" t="str">
        <f>VLOOKUP(A671,holiday!A671:G2776,3,FALSE)</f>
        <v>October</v>
      </c>
      <c r="D671" s="4">
        <f>VLOOKUP(A671,holiday!A671:E2776,5,FALSE)</f>
        <v>2016</v>
      </c>
      <c r="E671" s="5">
        <v>110661.43</v>
      </c>
    </row>
    <row r="672" spans="1:5" x14ac:dyDescent="0.45">
      <c r="A672" s="9">
        <v>42675</v>
      </c>
      <c r="B672" s="4" t="str">
        <f>VLOOKUP(A672,holiday!A672:F2777,2,FALSE)</f>
        <v>Tuesday</v>
      </c>
      <c r="C672" s="4" t="str">
        <f>VLOOKUP(A672,holiday!A672:G2777,3,FALSE)</f>
        <v>November</v>
      </c>
      <c r="D672" s="4">
        <f>VLOOKUP(A672,holiday!A672:E2777,5,FALSE)</f>
        <v>2016</v>
      </c>
      <c r="E672" s="5">
        <v>104976.21</v>
      </c>
    </row>
    <row r="673" spans="1:5" x14ac:dyDescent="0.45">
      <c r="A673" s="9">
        <v>42676</v>
      </c>
      <c r="B673" s="4" t="str">
        <f>VLOOKUP(A673,holiday!A673:F2778,2,FALSE)</f>
        <v>Wednesday</v>
      </c>
      <c r="C673" s="4" t="str">
        <f>VLOOKUP(A673,holiday!A673:G2778,3,FALSE)</f>
        <v>November</v>
      </c>
      <c r="D673" s="4">
        <f>VLOOKUP(A673,holiday!A673:E2778,5,FALSE)</f>
        <v>2016</v>
      </c>
      <c r="E673" s="5">
        <v>119904.48</v>
      </c>
    </row>
    <row r="674" spans="1:5" x14ac:dyDescent="0.45">
      <c r="A674" s="9">
        <v>42677</v>
      </c>
      <c r="B674" s="4" t="str">
        <f>VLOOKUP(A674,holiday!A674:F2779,2,FALSE)</f>
        <v>Thursday</v>
      </c>
      <c r="C674" s="4" t="str">
        <f>VLOOKUP(A674,holiday!A674:G2779,3,FALSE)</f>
        <v>November</v>
      </c>
      <c r="D674" s="4">
        <f>VLOOKUP(A674,holiday!A674:E2779,5,FALSE)</f>
        <v>2016</v>
      </c>
      <c r="E674" s="5">
        <v>118677.495</v>
      </c>
    </row>
    <row r="675" spans="1:5" x14ac:dyDescent="0.45">
      <c r="A675" s="9">
        <v>42678</v>
      </c>
      <c r="B675" s="4" t="str">
        <f>VLOOKUP(A675,holiday!A675:F2780,2,FALSE)</f>
        <v>Friday</v>
      </c>
      <c r="C675" s="4" t="str">
        <f>VLOOKUP(A675,holiday!A675:G2780,3,FALSE)</f>
        <v>November</v>
      </c>
      <c r="D675" s="4">
        <f>VLOOKUP(A675,holiday!A675:E2780,5,FALSE)</f>
        <v>2016</v>
      </c>
      <c r="E675" s="5">
        <v>113666.485</v>
      </c>
    </row>
    <row r="676" spans="1:5" x14ac:dyDescent="0.45">
      <c r="A676" s="9">
        <v>42679</v>
      </c>
      <c r="B676" s="4" t="str">
        <f>VLOOKUP(A676,holiday!A676:F2781,2,FALSE)</f>
        <v>Saturday</v>
      </c>
      <c r="C676" s="4" t="str">
        <f>VLOOKUP(A676,holiday!A676:G2781,3,FALSE)</f>
        <v>November</v>
      </c>
      <c r="D676" s="4">
        <f>VLOOKUP(A676,holiday!A676:E2781,5,FALSE)</f>
        <v>2016</v>
      </c>
      <c r="E676" s="5">
        <v>101810.75</v>
      </c>
    </row>
    <row r="677" spans="1:5" x14ac:dyDescent="0.45">
      <c r="A677" s="9">
        <v>42680</v>
      </c>
      <c r="B677" s="4" t="str">
        <f>VLOOKUP(A677,holiday!A677:F2782,2,FALSE)</f>
        <v>Sunday</v>
      </c>
      <c r="C677" s="4" t="str">
        <f>VLOOKUP(A677,holiday!A677:G2782,3,FALSE)</f>
        <v>November</v>
      </c>
      <c r="D677" s="4">
        <f>VLOOKUP(A677,holiday!A677:E2782,5,FALSE)</f>
        <v>2016</v>
      </c>
      <c r="E677" s="5">
        <v>96934.925000000003</v>
      </c>
    </row>
    <row r="678" spans="1:5" x14ac:dyDescent="0.45">
      <c r="A678" s="9">
        <v>42681</v>
      </c>
      <c r="B678" s="4" t="str">
        <f>VLOOKUP(A678,holiday!A678:F2783,2,FALSE)</f>
        <v>Monday</v>
      </c>
      <c r="C678" s="4" t="str">
        <f>VLOOKUP(A678,holiday!A678:G2783,3,FALSE)</f>
        <v>November</v>
      </c>
      <c r="D678" s="4">
        <f>VLOOKUP(A678,holiday!A678:E2783,5,FALSE)</f>
        <v>2016</v>
      </c>
      <c r="E678" s="5">
        <v>116230.34</v>
      </c>
    </row>
    <row r="679" spans="1:5" x14ac:dyDescent="0.45">
      <c r="A679" s="9">
        <v>42682</v>
      </c>
      <c r="B679" s="4" t="str">
        <f>VLOOKUP(A679,holiday!A679:F2784,2,FALSE)</f>
        <v>Tuesday</v>
      </c>
      <c r="C679" s="4" t="str">
        <f>VLOOKUP(A679,holiday!A679:G2784,3,FALSE)</f>
        <v>November</v>
      </c>
      <c r="D679" s="4">
        <f>VLOOKUP(A679,holiday!A679:E2784,5,FALSE)</f>
        <v>2016</v>
      </c>
      <c r="E679" s="5">
        <v>117794.595</v>
      </c>
    </row>
    <row r="680" spans="1:5" x14ac:dyDescent="0.45">
      <c r="A680" s="9">
        <v>42683</v>
      </c>
      <c r="B680" s="4" t="str">
        <f>VLOOKUP(A680,holiday!A680:F2785,2,FALSE)</f>
        <v>Wednesday</v>
      </c>
      <c r="C680" s="4" t="str">
        <f>VLOOKUP(A680,holiday!A680:G2785,3,FALSE)</f>
        <v>November</v>
      </c>
      <c r="D680" s="4">
        <f>VLOOKUP(A680,holiday!A680:E2785,5,FALSE)</f>
        <v>2016</v>
      </c>
      <c r="E680" s="5">
        <v>122131.11500000001</v>
      </c>
    </row>
    <row r="681" spans="1:5" x14ac:dyDescent="0.45">
      <c r="A681" s="9">
        <v>42684</v>
      </c>
      <c r="B681" s="4" t="str">
        <f>VLOOKUP(A681,holiday!A681:F2786,2,FALSE)</f>
        <v>Thursday</v>
      </c>
      <c r="C681" s="4" t="str">
        <f>VLOOKUP(A681,holiday!A681:G2786,3,FALSE)</f>
        <v>November</v>
      </c>
      <c r="D681" s="4">
        <f>VLOOKUP(A681,holiday!A681:E2786,5,FALSE)</f>
        <v>2016</v>
      </c>
      <c r="E681" s="5">
        <v>122634.53</v>
      </c>
    </row>
    <row r="682" spans="1:5" x14ac:dyDescent="0.45">
      <c r="A682" s="9">
        <v>42685</v>
      </c>
      <c r="B682" s="4" t="str">
        <f>VLOOKUP(A682,holiday!A682:F2787,2,FALSE)</f>
        <v>Friday</v>
      </c>
      <c r="C682" s="4" t="str">
        <f>VLOOKUP(A682,holiday!A682:G2787,3,FALSE)</f>
        <v>November</v>
      </c>
      <c r="D682" s="4">
        <f>VLOOKUP(A682,holiday!A682:E2787,5,FALSE)</f>
        <v>2016</v>
      </c>
      <c r="E682" s="5">
        <v>117953.88499999999</v>
      </c>
    </row>
    <row r="683" spans="1:5" x14ac:dyDescent="0.45">
      <c r="A683" s="9">
        <v>42686</v>
      </c>
      <c r="B683" s="4" t="str">
        <f>VLOOKUP(A683,holiday!A683:F2788,2,FALSE)</f>
        <v>Saturday</v>
      </c>
      <c r="C683" s="4" t="str">
        <f>VLOOKUP(A683,holiday!A683:G2788,3,FALSE)</f>
        <v>November</v>
      </c>
      <c r="D683" s="4">
        <f>VLOOKUP(A683,holiday!A683:E2788,5,FALSE)</f>
        <v>2016</v>
      </c>
      <c r="E683" s="5">
        <v>99907.32</v>
      </c>
    </row>
    <row r="684" spans="1:5" x14ac:dyDescent="0.45">
      <c r="A684" s="9">
        <v>42687</v>
      </c>
      <c r="B684" s="4" t="str">
        <f>VLOOKUP(A684,holiday!A684:F2789,2,FALSE)</f>
        <v>Sunday</v>
      </c>
      <c r="C684" s="4" t="str">
        <f>VLOOKUP(A684,holiday!A684:G2789,3,FALSE)</f>
        <v>November</v>
      </c>
      <c r="D684" s="4">
        <f>VLOOKUP(A684,holiday!A684:E2789,5,FALSE)</f>
        <v>2016</v>
      </c>
      <c r="E684" s="5">
        <v>96805.925000000003</v>
      </c>
    </row>
    <row r="685" spans="1:5" x14ac:dyDescent="0.45">
      <c r="A685" s="9">
        <v>42688</v>
      </c>
      <c r="B685" s="4" t="str">
        <f>VLOOKUP(A685,holiday!A685:F2790,2,FALSE)</f>
        <v>Monday</v>
      </c>
      <c r="C685" s="4" t="str">
        <f>VLOOKUP(A685,holiday!A685:G2790,3,FALSE)</f>
        <v>November</v>
      </c>
      <c r="D685" s="4">
        <f>VLOOKUP(A685,holiday!A685:E2790,5,FALSE)</f>
        <v>2016</v>
      </c>
      <c r="E685" s="5">
        <v>116817.15</v>
      </c>
    </row>
    <row r="686" spans="1:5" x14ac:dyDescent="0.45">
      <c r="A686" s="9">
        <v>42689</v>
      </c>
      <c r="B686" s="4" t="str">
        <f>VLOOKUP(A686,holiday!A686:F2791,2,FALSE)</f>
        <v>Tuesday</v>
      </c>
      <c r="C686" s="4" t="str">
        <f>VLOOKUP(A686,holiday!A686:G2791,3,FALSE)</f>
        <v>November</v>
      </c>
      <c r="D686" s="4">
        <f>VLOOKUP(A686,holiday!A686:E2791,5,FALSE)</f>
        <v>2016</v>
      </c>
      <c r="E686" s="5">
        <v>119905.59</v>
      </c>
    </row>
    <row r="687" spans="1:5" x14ac:dyDescent="0.45">
      <c r="A687" s="9">
        <v>42690</v>
      </c>
      <c r="B687" s="4" t="str">
        <f>VLOOKUP(A687,holiday!A687:F2792,2,FALSE)</f>
        <v>Wednesday</v>
      </c>
      <c r="C687" s="4" t="str">
        <f>VLOOKUP(A687,holiday!A687:G2792,3,FALSE)</f>
        <v>November</v>
      </c>
      <c r="D687" s="4">
        <f>VLOOKUP(A687,holiday!A687:E2792,5,FALSE)</f>
        <v>2016</v>
      </c>
      <c r="E687" s="5">
        <v>122146.66</v>
      </c>
    </row>
    <row r="688" spans="1:5" x14ac:dyDescent="0.45">
      <c r="A688" s="9">
        <v>42691</v>
      </c>
      <c r="B688" s="4" t="str">
        <f>VLOOKUP(A688,holiday!A688:F2793,2,FALSE)</f>
        <v>Thursday</v>
      </c>
      <c r="C688" s="4" t="str">
        <f>VLOOKUP(A688,holiday!A688:G2793,3,FALSE)</f>
        <v>November</v>
      </c>
      <c r="D688" s="4">
        <f>VLOOKUP(A688,holiday!A688:E2793,5,FALSE)</f>
        <v>2016</v>
      </c>
      <c r="E688" s="5">
        <v>122464.645</v>
      </c>
    </row>
    <row r="689" spans="1:5" x14ac:dyDescent="0.45">
      <c r="A689" s="9">
        <v>42692</v>
      </c>
      <c r="B689" s="4" t="str">
        <f>VLOOKUP(A689,holiday!A689:F2794,2,FALSE)</f>
        <v>Friday</v>
      </c>
      <c r="C689" s="4" t="str">
        <f>VLOOKUP(A689,holiday!A689:G2794,3,FALSE)</f>
        <v>November</v>
      </c>
      <c r="D689" s="4">
        <f>VLOOKUP(A689,holiday!A689:E2794,5,FALSE)</f>
        <v>2016</v>
      </c>
      <c r="E689" s="5">
        <v>121441.05</v>
      </c>
    </row>
    <row r="690" spans="1:5" x14ac:dyDescent="0.45">
      <c r="A690" s="9">
        <v>42693</v>
      </c>
      <c r="B690" s="4" t="str">
        <f>VLOOKUP(A690,holiday!A690:F2795,2,FALSE)</f>
        <v>Saturday</v>
      </c>
      <c r="C690" s="4" t="str">
        <f>VLOOKUP(A690,holiday!A690:G2795,3,FALSE)</f>
        <v>November</v>
      </c>
      <c r="D690" s="4">
        <f>VLOOKUP(A690,holiday!A690:E2795,5,FALSE)</f>
        <v>2016</v>
      </c>
      <c r="E690" s="5">
        <v>106868.5</v>
      </c>
    </row>
    <row r="691" spans="1:5" x14ac:dyDescent="0.45">
      <c r="A691" s="9">
        <v>42694</v>
      </c>
      <c r="B691" s="4" t="str">
        <f>VLOOKUP(A691,holiday!A691:F2796,2,FALSE)</f>
        <v>Sunday</v>
      </c>
      <c r="C691" s="4" t="str">
        <f>VLOOKUP(A691,holiday!A691:G2796,3,FALSE)</f>
        <v>November</v>
      </c>
      <c r="D691" s="4">
        <f>VLOOKUP(A691,holiday!A691:E2796,5,FALSE)</f>
        <v>2016</v>
      </c>
      <c r="E691" s="5">
        <v>112098.33500000001</v>
      </c>
    </row>
    <row r="692" spans="1:5" x14ac:dyDescent="0.45">
      <c r="A692" s="9">
        <v>42695</v>
      </c>
      <c r="B692" s="4" t="str">
        <f>VLOOKUP(A692,holiday!A692:F2797,2,FALSE)</f>
        <v>Monday</v>
      </c>
      <c r="C692" s="4" t="str">
        <f>VLOOKUP(A692,holiday!A692:G2797,3,FALSE)</f>
        <v>November</v>
      </c>
      <c r="D692" s="4">
        <f>VLOOKUP(A692,holiday!A692:E2797,5,FALSE)</f>
        <v>2016</v>
      </c>
      <c r="E692" s="5">
        <v>138681.815</v>
      </c>
    </row>
    <row r="693" spans="1:5" x14ac:dyDescent="0.45">
      <c r="A693" s="9">
        <v>42696</v>
      </c>
      <c r="B693" s="4" t="str">
        <f>VLOOKUP(A693,holiday!A693:F2798,2,FALSE)</f>
        <v>Tuesday</v>
      </c>
      <c r="C693" s="4" t="str">
        <f>VLOOKUP(A693,holiday!A693:G2798,3,FALSE)</f>
        <v>November</v>
      </c>
      <c r="D693" s="4">
        <f>VLOOKUP(A693,holiday!A693:E2798,5,FALSE)</f>
        <v>2016</v>
      </c>
      <c r="E693" s="5">
        <v>126617.72</v>
      </c>
    </row>
    <row r="694" spans="1:5" x14ac:dyDescent="0.45">
      <c r="A694" s="9">
        <v>42697</v>
      </c>
      <c r="B694" s="4" t="str">
        <f>VLOOKUP(A694,holiday!A694:F2799,2,FALSE)</f>
        <v>Wednesday</v>
      </c>
      <c r="C694" s="4" t="str">
        <f>VLOOKUP(A694,holiday!A694:G2799,3,FALSE)</f>
        <v>November</v>
      </c>
      <c r="D694" s="4">
        <f>VLOOKUP(A694,holiday!A694:E2799,5,FALSE)</f>
        <v>2016</v>
      </c>
      <c r="E694" s="5">
        <v>118119.01</v>
      </c>
    </row>
    <row r="695" spans="1:5" x14ac:dyDescent="0.45">
      <c r="A695" s="9">
        <v>42698</v>
      </c>
      <c r="B695" s="4" t="str">
        <f>VLOOKUP(A695,holiday!A695:F2800,2,FALSE)</f>
        <v>Thursday</v>
      </c>
      <c r="C695" s="4" t="str">
        <f>VLOOKUP(A695,holiday!A695:G2800,3,FALSE)</f>
        <v>November</v>
      </c>
      <c r="D695" s="4">
        <f>VLOOKUP(A695,holiday!A695:E2800,5,FALSE)</f>
        <v>2016</v>
      </c>
      <c r="E695" s="5">
        <v>120308.545</v>
      </c>
    </row>
    <row r="696" spans="1:5" x14ac:dyDescent="0.45">
      <c r="A696" s="9">
        <v>42699</v>
      </c>
      <c r="B696" s="4" t="str">
        <f>VLOOKUP(A696,holiday!A696:F2801,2,FALSE)</f>
        <v>Friday</v>
      </c>
      <c r="C696" s="4" t="str">
        <f>VLOOKUP(A696,holiday!A696:G2801,3,FALSE)</f>
        <v>November</v>
      </c>
      <c r="D696" s="4">
        <f>VLOOKUP(A696,holiday!A696:E2801,5,FALSE)</f>
        <v>2016</v>
      </c>
      <c r="E696" s="5">
        <v>116011.565</v>
      </c>
    </row>
    <row r="697" spans="1:5" x14ac:dyDescent="0.45">
      <c r="A697" s="9">
        <v>42700</v>
      </c>
      <c r="B697" s="4" t="str">
        <f>VLOOKUP(A697,holiday!A697:F2802,2,FALSE)</f>
        <v>Saturday</v>
      </c>
      <c r="C697" s="4" t="str">
        <f>VLOOKUP(A697,holiday!A697:G2802,3,FALSE)</f>
        <v>November</v>
      </c>
      <c r="D697" s="4">
        <f>VLOOKUP(A697,holiday!A697:E2802,5,FALSE)</f>
        <v>2016</v>
      </c>
      <c r="E697" s="5">
        <v>104700.05499999999</v>
      </c>
    </row>
    <row r="698" spans="1:5" x14ac:dyDescent="0.45">
      <c r="A698" s="9">
        <v>42701</v>
      </c>
      <c r="B698" s="4" t="str">
        <f>VLOOKUP(A698,holiday!A698:F2803,2,FALSE)</f>
        <v>Sunday</v>
      </c>
      <c r="C698" s="4" t="str">
        <f>VLOOKUP(A698,holiday!A698:G2803,3,FALSE)</f>
        <v>November</v>
      </c>
      <c r="D698" s="4">
        <f>VLOOKUP(A698,holiday!A698:E2803,5,FALSE)</f>
        <v>2016</v>
      </c>
      <c r="E698" s="5">
        <v>102718.9</v>
      </c>
    </row>
    <row r="699" spans="1:5" x14ac:dyDescent="0.45">
      <c r="A699" s="9">
        <v>42702</v>
      </c>
      <c r="B699" s="4" t="str">
        <f>VLOOKUP(A699,holiday!A699:F2804,2,FALSE)</f>
        <v>Monday</v>
      </c>
      <c r="C699" s="4" t="str">
        <f>VLOOKUP(A699,holiday!A699:G2804,3,FALSE)</f>
        <v>November</v>
      </c>
      <c r="D699" s="4">
        <f>VLOOKUP(A699,holiday!A699:E2804,5,FALSE)</f>
        <v>2016</v>
      </c>
      <c r="E699" s="5">
        <v>118666.37</v>
      </c>
    </row>
    <row r="700" spans="1:5" x14ac:dyDescent="0.45">
      <c r="A700" s="9">
        <v>42703</v>
      </c>
      <c r="B700" s="4" t="str">
        <f>VLOOKUP(A700,holiday!A700:F2805,2,FALSE)</f>
        <v>Tuesday</v>
      </c>
      <c r="C700" s="4" t="str">
        <f>VLOOKUP(A700,holiday!A700:G2805,3,FALSE)</f>
        <v>November</v>
      </c>
      <c r="D700" s="4">
        <f>VLOOKUP(A700,holiday!A700:E2805,5,FALSE)</f>
        <v>2016</v>
      </c>
      <c r="E700" s="5">
        <v>119169.17</v>
      </c>
    </row>
    <row r="701" spans="1:5" x14ac:dyDescent="0.45">
      <c r="A701" s="9">
        <v>42704</v>
      </c>
      <c r="B701" s="4" t="str">
        <f>VLOOKUP(A701,holiday!A701:F2806,2,FALSE)</f>
        <v>Wednesday</v>
      </c>
      <c r="C701" s="4" t="str">
        <f>VLOOKUP(A701,holiday!A701:G2806,3,FALSE)</f>
        <v>November</v>
      </c>
      <c r="D701" s="4">
        <f>VLOOKUP(A701,holiday!A701:E2806,5,FALSE)</f>
        <v>2016</v>
      </c>
      <c r="E701" s="5">
        <v>121067.59</v>
      </c>
    </row>
    <row r="702" spans="1:5" x14ac:dyDescent="0.45">
      <c r="A702" s="9">
        <v>42705</v>
      </c>
      <c r="B702" s="4" t="str">
        <f>VLOOKUP(A702,holiday!A702:F2807,2,FALSE)</f>
        <v>Thursday</v>
      </c>
      <c r="C702" s="4" t="str">
        <f>VLOOKUP(A702,holiday!A702:G2807,3,FALSE)</f>
        <v>December</v>
      </c>
      <c r="D702" s="4">
        <f>VLOOKUP(A702,holiday!A702:E2807,5,FALSE)</f>
        <v>2016</v>
      </c>
      <c r="E702" s="5">
        <v>113024.02</v>
      </c>
    </row>
    <row r="703" spans="1:5" x14ac:dyDescent="0.45">
      <c r="A703" s="9">
        <v>42706</v>
      </c>
      <c r="B703" s="4" t="str">
        <f>VLOOKUP(A703,holiday!A703:F2808,2,FALSE)</f>
        <v>Friday</v>
      </c>
      <c r="C703" s="4" t="str">
        <f>VLOOKUP(A703,holiday!A703:G2808,3,FALSE)</f>
        <v>December</v>
      </c>
      <c r="D703" s="4">
        <f>VLOOKUP(A703,holiday!A703:E2808,5,FALSE)</f>
        <v>2016</v>
      </c>
      <c r="E703" s="5">
        <v>109318.355</v>
      </c>
    </row>
    <row r="704" spans="1:5" x14ac:dyDescent="0.45">
      <c r="A704" s="9">
        <v>42707</v>
      </c>
      <c r="B704" s="4" t="str">
        <f>VLOOKUP(A704,holiday!A704:F2809,2,FALSE)</f>
        <v>Saturday</v>
      </c>
      <c r="C704" s="4" t="str">
        <f>VLOOKUP(A704,holiday!A704:G2809,3,FALSE)</f>
        <v>December</v>
      </c>
      <c r="D704" s="4">
        <f>VLOOKUP(A704,holiday!A704:E2809,5,FALSE)</f>
        <v>2016</v>
      </c>
      <c r="E704" s="5">
        <v>98899.494999999995</v>
      </c>
    </row>
    <row r="705" spans="1:5" x14ac:dyDescent="0.45">
      <c r="A705" s="9">
        <v>42708</v>
      </c>
      <c r="B705" s="4" t="str">
        <f>VLOOKUP(A705,holiday!A705:F2810,2,FALSE)</f>
        <v>Sunday</v>
      </c>
      <c r="C705" s="4" t="str">
        <f>VLOOKUP(A705,holiday!A705:G2810,3,FALSE)</f>
        <v>December</v>
      </c>
      <c r="D705" s="4">
        <f>VLOOKUP(A705,holiday!A705:E2810,5,FALSE)</f>
        <v>2016</v>
      </c>
      <c r="E705" s="5">
        <v>97300.36</v>
      </c>
    </row>
    <row r="706" spans="1:5" x14ac:dyDescent="0.45">
      <c r="A706" s="9">
        <v>42709</v>
      </c>
      <c r="B706" s="4" t="str">
        <f>VLOOKUP(A706,holiday!A706:F2811,2,FALSE)</f>
        <v>Monday</v>
      </c>
      <c r="C706" s="4" t="str">
        <f>VLOOKUP(A706,holiday!A706:G2811,3,FALSE)</f>
        <v>December</v>
      </c>
      <c r="D706" s="4">
        <f>VLOOKUP(A706,holiday!A706:E2811,5,FALSE)</f>
        <v>2016</v>
      </c>
      <c r="E706" s="5">
        <v>109670</v>
      </c>
    </row>
    <row r="707" spans="1:5" x14ac:dyDescent="0.45">
      <c r="A707" s="9">
        <v>42710</v>
      </c>
      <c r="B707" s="4" t="str">
        <f>VLOOKUP(A707,holiday!A707:F2812,2,FALSE)</f>
        <v>Tuesday</v>
      </c>
      <c r="C707" s="4" t="str">
        <f>VLOOKUP(A707,holiday!A707:G2812,3,FALSE)</f>
        <v>December</v>
      </c>
      <c r="D707" s="4">
        <f>VLOOKUP(A707,holiday!A707:E2812,5,FALSE)</f>
        <v>2016</v>
      </c>
      <c r="E707" s="5">
        <v>111228.06</v>
      </c>
    </row>
    <row r="708" spans="1:5" x14ac:dyDescent="0.45">
      <c r="A708" s="9">
        <v>42711</v>
      </c>
      <c r="B708" s="4" t="str">
        <f>VLOOKUP(A708,holiday!A708:F2813,2,FALSE)</f>
        <v>Wednesday</v>
      </c>
      <c r="C708" s="4" t="str">
        <f>VLOOKUP(A708,holiday!A708:G2813,3,FALSE)</f>
        <v>December</v>
      </c>
      <c r="D708" s="4">
        <f>VLOOKUP(A708,holiday!A708:E2813,5,FALSE)</f>
        <v>2016</v>
      </c>
      <c r="E708" s="5">
        <v>112738.08</v>
      </c>
    </row>
    <row r="709" spans="1:5" x14ac:dyDescent="0.45">
      <c r="A709" s="9">
        <v>42712</v>
      </c>
      <c r="B709" s="4" t="str">
        <f>VLOOKUP(A709,holiday!A709:F2814,2,FALSE)</f>
        <v>Thursday</v>
      </c>
      <c r="C709" s="4" t="str">
        <f>VLOOKUP(A709,holiday!A709:G2814,3,FALSE)</f>
        <v>December</v>
      </c>
      <c r="D709" s="4">
        <f>VLOOKUP(A709,holiday!A709:E2814,5,FALSE)</f>
        <v>2016</v>
      </c>
      <c r="E709" s="5">
        <v>105445.65</v>
      </c>
    </row>
    <row r="710" spans="1:5" x14ac:dyDescent="0.45">
      <c r="A710" s="9">
        <v>42713</v>
      </c>
      <c r="B710" s="4" t="str">
        <f>VLOOKUP(A710,holiday!A710:F2815,2,FALSE)</f>
        <v>Friday</v>
      </c>
      <c r="C710" s="4" t="str">
        <f>VLOOKUP(A710,holiday!A710:G2815,3,FALSE)</f>
        <v>December</v>
      </c>
      <c r="D710" s="4">
        <f>VLOOKUP(A710,holiday!A710:E2815,5,FALSE)</f>
        <v>2016</v>
      </c>
      <c r="E710" s="5">
        <v>105664.09</v>
      </c>
    </row>
    <row r="711" spans="1:5" x14ac:dyDescent="0.45">
      <c r="A711" s="9">
        <v>42714</v>
      </c>
      <c r="B711" s="4" t="str">
        <f>VLOOKUP(A711,holiday!A711:F2816,2,FALSE)</f>
        <v>Saturday</v>
      </c>
      <c r="C711" s="4" t="str">
        <f>VLOOKUP(A711,holiday!A711:G2816,3,FALSE)</f>
        <v>December</v>
      </c>
      <c r="D711" s="4">
        <f>VLOOKUP(A711,holiday!A711:E2816,5,FALSE)</f>
        <v>2016</v>
      </c>
      <c r="E711" s="5">
        <v>98622.865000000005</v>
      </c>
    </row>
    <row r="712" spans="1:5" x14ac:dyDescent="0.45">
      <c r="A712" s="9">
        <v>42715</v>
      </c>
      <c r="B712" s="4" t="str">
        <f>VLOOKUP(A712,holiday!A712:F2817,2,FALSE)</f>
        <v>Sunday</v>
      </c>
      <c r="C712" s="4" t="str">
        <f>VLOOKUP(A712,holiday!A712:G2817,3,FALSE)</f>
        <v>December</v>
      </c>
      <c r="D712" s="4">
        <f>VLOOKUP(A712,holiday!A712:E2817,5,FALSE)</f>
        <v>2016</v>
      </c>
      <c r="E712" s="5">
        <v>93673.19</v>
      </c>
    </row>
    <row r="713" spans="1:5" x14ac:dyDescent="0.45">
      <c r="A713" s="9">
        <v>42716</v>
      </c>
      <c r="B713" s="4" t="str">
        <f>VLOOKUP(A713,holiday!A713:F2818,2,FALSE)</f>
        <v>Monday</v>
      </c>
      <c r="C713" s="4" t="str">
        <f>VLOOKUP(A713,holiday!A713:G2818,3,FALSE)</f>
        <v>December</v>
      </c>
      <c r="D713" s="4">
        <f>VLOOKUP(A713,holiday!A713:E2818,5,FALSE)</f>
        <v>2016</v>
      </c>
      <c r="E713" s="5">
        <v>120390.11</v>
      </c>
    </row>
    <row r="714" spans="1:5" x14ac:dyDescent="0.45">
      <c r="A714" s="9">
        <v>42717</v>
      </c>
      <c r="B714" s="4" t="str">
        <f>VLOOKUP(A714,holiday!A714:F2819,2,FALSE)</f>
        <v>Tuesday</v>
      </c>
      <c r="C714" s="4" t="str">
        <f>VLOOKUP(A714,holiday!A714:G2819,3,FALSE)</f>
        <v>December</v>
      </c>
      <c r="D714" s="4">
        <f>VLOOKUP(A714,holiday!A714:E2819,5,FALSE)</f>
        <v>2016</v>
      </c>
      <c r="E714" s="5">
        <v>128831.65</v>
      </c>
    </row>
    <row r="715" spans="1:5" x14ac:dyDescent="0.45">
      <c r="A715" s="9">
        <v>42718</v>
      </c>
      <c r="B715" s="4" t="str">
        <f>VLOOKUP(A715,holiday!A715:F2820,2,FALSE)</f>
        <v>Wednesday</v>
      </c>
      <c r="C715" s="4" t="str">
        <f>VLOOKUP(A715,holiday!A715:G2820,3,FALSE)</f>
        <v>December</v>
      </c>
      <c r="D715" s="4">
        <f>VLOOKUP(A715,holiday!A715:E2820,5,FALSE)</f>
        <v>2016</v>
      </c>
      <c r="E715" s="5">
        <v>111423.765</v>
      </c>
    </row>
    <row r="716" spans="1:5" x14ac:dyDescent="0.45">
      <c r="A716" s="9">
        <v>42719</v>
      </c>
      <c r="B716" s="4" t="str">
        <f>VLOOKUP(A716,holiday!A716:F2821,2,FALSE)</f>
        <v>Thursday</v>
      </c>
      <c r="C716" s="4" t="str">
        <f>VLOOKUP(A716,holiday!A716:G2821,3,FALSE)</f>
        <v>December</v>
      </c>
      <c r="D716" s="4">
        <f>VLOOKUP(A716,holiday!A716:E2821,5,FALSE)</f>
        <v>2016</v>
      </c>
      <c r="E716" s="5">
        <v>107072.36</v>
      </c>
    </row>
    <row r="717" spans="1:5" x14ac:dyDescent="0.45">
      <c r="A717" s="9">
        <v>42720</v>
      </c>
      <c r="B717" s="4" t="str">
        <f>VLOOKUP(A717,holiday!A717:F2822,2,FALSE)</f>
        <v>Friday</v>
      </c>
      <c r="C717" s="4" t="str">
        <f>VLOOKUP(A717,holiday!A717:G2822,3,FALSE)</f>
        <v>December</v>
      </c>
      <c r="D717" s="4">
        <f>VLOOKUP(A717,holiday!A717:E2822,5,FALSE)</f>
        <v>2016</v>
      </c>
      <c r="E717" s="5">
        <v>113698.06</v>
      </c>
    </row>
    <row r="718" spans="1:5" x14ac:dyDescent="0.45">
      <c r="A718" s="9">
        <v>42721</v>
      </c>
      <c r="B718" s="4" t="str">
        <f>VLOOKUP(A718,holiday!A718:F2823,2,FALSE)</f>
        <v>Saturday</v>
      </c>
      <c r="C718" s="4" t="str">
        <f>VLOOKUP(A718,holiday!A718:G2823,3,FALSE)</f>
        <v>December</v>
      </c>
      <c r="D718" s="4">
        <f>VLOOKUP(A718,holiday!A718:E2823,5,FALSE)</f>
        <v>2016</v>
      </c>
      <c r="E718" s="5">
        <v>90227.48</v>
      </c>
    </row>
    <row r="719" spans="1:5" x14ac:dyDescent="0.45">
      <c r="A719" s="9">
        <v>42722</v>
      </c>
      <c r="B719" s="4" t="str">
        <f>VLOOKUP(A719,holiday!A719:F2824,2,FALSE)</f>
        <v>Sunday</v>
      </c>
      <c r="C719" s="4" t="str">
        <f>VLOOKUP(A719,holiday!A719:G2824,3,FALSE)</f>
        <v>December</v>
      </c>
      <c r="D719" s="4">
        <f>VLOOKUP(A719,holiday!A719:E2824,5,FALSE)</f>
        <v>2016</v>
      </c>
      <c r="E719" s="5">
        <v>90911.085000000006</v>
      </c>
    </row>
    <row r="720" spans="1:5" x14ac:dyDescent="0.45">
      <c r="A720" s="9">
        <v>42723</v>
      </c>
      <c r="B720" s="4" t="str">
        <f>VLOOKUP(A720,holiday!A720:F2825,2,FALSE)</f>
        <v>Monday</v>
      </c>
      <c r="C720" s="4" t="str">
        <f>VLOOKUP(A720,holiday!A720:G2825,3,FALSE)</f>
        <v>December</v>
      </c>
      <c r="D720" s="4">
        <f>VLOOKUP(A720,holiday!A720:E2825,5,FALSE)</f>
        <v>2016</v>
      </c>
      <c r="E720" s="5">
        <v>109260.30499999999</v>
      </c>
    </row>
    <row r="721" spans="1:5" x14ac:dyDescent="0.45">
      <c r="A721" s="9">
        <v>42724</v>
      </c>
      <c r="B721" s="4" t="str">
        <f>VLOOKUP(A721,holiday!A721:F2826,2,FALSE)</f>
        <v>Tuesday</v>
      </c>
      <c r="C721" s="4" t="str">
        <f>VLOOKUP(A721,holiday!A721:G2826,3,FALSE)</f>
        <v>December</v>
      </c>
      <c r="D721" s="4">
        <f>VLOOKUP(A721,holiday!A721:E2826,5,FALSE)</f>
        <v>2016</v>
      </c>
      <c r="E721" s="5">
        <v>106451.255</v>
      </c>
    </row>
    <row r="722" spans="1:5" x14ac:dyDescent="0.45">
      <c r="A722" s="9">
        <v>42725</v>
      </c>
      <c r="B722" s="4" t="str">
        <f>VLOOKUP(A722,holiday!A722:F2827,2,FALSE)</f>
        <v>Wednesday</v>
      </c>
      <c r="C722" s="4" t="str">
        <f>VLOOKUP(A722,holiday!A722:G2827,3,FALSE)</f>
        <v>December</v>
      </c>
      <c r="D722" s="4">
        <f>VLOOKUP(A722,holiday!A722:E2827,5,FALSE)</f>
        <v>2016</v>
      </c>
      <c r="E722" s="5">
        <v>104389.51</v>
      </c>
    </row>
    <row r="723" spans="1:5" x14ac:dyDescent="0.45">
      <c r="A723" s="9">
        <v>42726</v>
      </c>
      <c r="B723" s="4" t="str">
        <f>VLOOKUP(A723,holiday!A723:F2828,2,FALSE)</f>
        <v>Thursday</v>
      </c>
      <c r="C723" s="4" t="str">
        <f>VLOOKUP(A723,holiday!A723:G2828,3,FALSE)</f>
        <v>December</v>
      </c>
      <c r="D723" s="4">
        <f>VLOOKUP(A723,holiday!A723:E2828,5,FALSE)</f>
        <v>2016</v>
      </c>
      <c r="E723" s="5">
        <v>105513.235</v>
      </c>
    </row>
    <row r="724" spans="1:5" x14ac:dyDescent="0.45">
      <c r="A724" s="9">
        <v>42727</v>
      </c>
      <c r="B724" s="4" t="str">
        <f>VLOOKUP(A724,holiday!A724:F2829,2,FALSE)</f>
        <v>Friday</v>
      </c>
      <c r="C724" s="4" t="str">
        <f>VLOOKUP(A724,holiday!A724:G2829,3,FALSE)</f>
        <v>December</v>
      </c>
      <c r="D724" s="4">
        <f>VLOOKUP(A724,holiday!A724:E2829,5,FALSE)</f>
        <v>2016</v>
      </c>
      <c r="E724" s="5">
        <v>112247.94500000001</v>
      </c>
    </row>
    <row r="725" spans="1:5" x14ac:dyDescent="0.45">
      <c r="A725" s="9">
        <v>42728</v>
      </c>
      <c r="B725" s="4" t="str">
        <f>VLOOKUP(A725,holiday!A725:F2830,2,FALSE)</f>
        <v>Saturday</v>
      </c>
      <c r="C725" s="4" t="str">
        <f>VLOOKUP(A725,holiday!A725:G2830,3,FALSE)</f>
        <v>December</v>
      </c>
      <c r="D725" s="4">
        <f>VLOOKUP(A725,holiday!A725:E2830,5,FALSE)</f>
        <v>2016</v>
      </c>
      <c r="E725" s="5">
        <v>114843.875</v>
      </c>
    </row>
    <row r="726" spans="1:5" x14ac:dyDescent="0.45">
      <c r="A726" s="9">
        <v>42729</v>
      </c>
      <c r="B726" s="4" t="str">
        <f>VLOOKUP(A726,holiday!A726:F2831,2,FALSE)</f>
        <v>Sunday</v>
      </c>
      <c r="C726" s="4" t="str">
        <f>VLOOKUP(A726,holiday!A726:G2831,3,FALSE)</f>
        <v>December</v>
      </c>
      <c r="D726" s="4">
        <f>VLOOKUP(A726,holiday!A726:E2831,5,FALSE)</f>
        <v>2016</v>
      </c>
      <c r="E726" s="5">
        <v>114468.17</v>
      </c>
    </row>
    <row r="727" spans="1:5" x14ac:dyDescent="0.45">
      <c r="A727" s="9">
        <v>42730</v>
      </c>
      <c r="B727" s="4" t="str">
        <f>VLOOKUP(A727,holiday!A727:F2832,2,FALSE)</f>
        <v>Monday</v>
      </c>
      <c r="C727" s="4" t="str">
        <f>VLOOKUP(A727,holiday!A727:G2832,3,FALSE)</f>
        <v>December</v>
      </c>
      <c r="D727" s="4">
        <f>VLOOKUP(A727,holiday!A727:E2832,5,FALSE)</f>
        <v>2016</v>
      </c>
      <c r="E727" s="5">
        <v>106284.83</v>
      </c>
    </row>
    <row r="728" spans="1:5" x14ac:dyDescent="0.45">
      <c r="A728" s="9">
        <v>42731</v>
      </c>
      <c r="B728" s="4" t="str">
        <f>VLOOKUP(A728,holiday!A728:F2833,2,FALSE)</f>
        <v>Tuesday</v>
      </c>
      <c r="C728" s="4" t="str">
        <f>VLOOKUP(A728,holiday!A728:G2833,3,FALSE)</f>
        <v>December</v>
      </c>
      <c r="D728" s="4">
        <f>VLOOKUP(A728,holiday!A728:E2833,5,FALSE)</f>
        <v>2016</v>
      </c>
      <c r="E728" s="5">
        <v>99701.43</v>
      </c>
    </row>
    <row r="729" spans="1:5" x14ac:dyDescent="0.45">
      <c r="A729" s="9">
        <v>42732</v>
      </c>
      <c r="B729" s="4" t="str">
        <f>VLOOKUP(A729,holiday!A729:F2834,2,FALSE)</f>
        <v>Wednesday</v>
      </c>
      <c r="C729" s="4" t="str">
        <f>VLOOKUP(A729,holiday!A729:G2834,3,FALSE)</f>
        <v>December</v>
      </c>
      <c r="D729" s="4">
        <f>VLOOKUP(A729,holiday!A729:E2834,5,FALSE)</f>
        <v>2016</v>
      </c>
      <c r="E729" s="5">
        <v>123693.52</v>
      </c>
    </row>
    <row r="730" spans="1:5" x14ac:dyDescent="0.45">
      <c r="A730" s="9">
        <v>42733</v>
      </c>
      <c r="B730" s="4" t="str">
        <f>VLOOKUP(A730,holiday!A730:F2835,2,FALSE)</f>
        <v>Thursday</v>
      </c>
      <c r="C730" s="4" t="str">
        <f>VLOOKUP(A730,holiday!A730:G2835,3,FALSE)</f>
        <v>December</v>
      </c>
      <c r="D730" s="4">
        <f>VLOOKUP(A730,holiday!A730:E2835,5,FALSE)</f>
        <v>2016</v>
      </c>
      <c r="E730" s="5">
        <v>135571.79500000001</v>
      </c>
    </row>
    <row r="731" spans="1:5" x14ac:dyDescent="0.45">
      <c r="A731" s="9">
        <v>42734</v>
      </c>
      <c r="B731" s="4" t="str">
        <f>VLOOKUP(A731,holiday!A731:F2836,2,FALSE)</f>
        <v>Friday</v>
      </c>
      <c r="C731" s="4" t="str">
        <f>VLOOKUP(A731,holiday!A731:G2836,3,FALSE)</f>
        <v>December</v>
      </c>
      <c r="D731" s="4">
        <f>VLOOKUP(A731,holiday!A731:E2836,5,FALSE)</f>
        <v>2016</v>
      </c>
      <c r="E731" s="5">
        <v>112141.83</v>
      </c>
    </row>
    <row r="732" spans="1:5" x14ac:dyDescent="0.45">
      <c r="A732" s="9">
        <v>42735</v>
      </c>
      <c r="B732" s="4" t="str">
        <f>VLOOKUP(A732,holiday!A732:F2837,2,FALSE)</f>
        <v>Saturday</v>
      </c>
      <c r="C732" s="4" t="str">
        <f>VLOOKUP(A732,holiday!A732:G2837,3,FALSE)</f>
        <v>December</v>
      </c>
      <c r="D732" s="4">
        <f>VLOOKUP(A732,holiday!A732:E2837,5,FALSE)</f>
        <v>2016</v>
      </c>
      <c r="E732" s="5">
        <v>95728.15</v>
      </c>
    </row>
    <row r="733" spans="1:5" x14ac:dyDescent="0.45">
      <c r="A733" s="9">
        <v>42736</v>
      </c>
      <c r="B733" s="4" t="str">
        <f>VLOOKUP(A733,holiday!A733:F2838,2,FALSE)</f>
        <v>Sunday</v>
      </c>
      <c r="C733" s="4" t="str">
        <f>VLOOKUP(A733,holiday!A733:G2838,3,FALSE)</f>
        <v>January</v>
      </c>
      <c r="D733" s="4">
        <f>VLOOKUP(A733,holiday!A733:E2838,5,FALSE)</f>
        <v>2017</v>
      </c>
      <c r="E733" s="5">
        <v>89403.145000000004</v>
      </c>
    </row>
    <row r="734" spans="1:5" x14ac:dyDescent="0.45">
      <c r="A734" s="9">
        <v>42737</v>
      </c>
      <c r="B734" s="4" t="str">
        <f>VLOOKUP(A734,holiday!A734:F2839,2,FALSE)</f>
        <v>Monday</v>
      </c>
      <c r="C734" s="4" t="str">
        <f>VLOOKUP(A734,holiday!A734:G2839,3,FALSE)</f>
        <v>January</v>
      </c>
      <c r="D734" s="4">
        <f>VLOOKUP(A734,holiday!A734:E2839,5,FALSE)</f>
        <v>2017</v>
      </c>
      <c r="E734" s="5">
        <v>86507.47</v>
      </c>
    </row>
    <row r="735" spans="1:5" x14ac:dyDescent="0.45">
      <c r="A735" s="9">
        <v>42738</v>
      </c>
      <c r="B735" s="4" t="str">
        <f>VLOOKUP(A735,holiday!A735:F2840,2,FALSE)</f>
        <v>Tuesday</v>
      </c>
      <c r="C735" s="4" t="str">
        <f>VLOOKUP(A735,holiday!A735:G2840,3,FALSE)</f>
        <v>January</v>
      </c>
      <c r="D735" s="4">
        <f>VLOOKUP(A735,holiday!A735:E2840,5,FALSE)</f>
        <v>2017</v>
      </c>
      <c r="E735" s="5">
        <v>97564.744999999995</v>
      </c>
    </row>
    <row r="736" spans="1:5" x14ac:dyDescent="0.45">
      <c r="A736" s="9">
        <v>42739</v>
      </c>
      <c r="B736" s="4" t="str">
        <f>VLOOKUP(A736,holiday!A736:F2841,2,FALSE)</f>
        <v>Wednesday</v>
      </c>
      <c r="C736" s="4" t="str">
        <f>VLOOKUP(A736,holiday!A736:G2841,3,FALSE)</f>
        <v>January</v>
      </c>
      <c r="D736" s="4">
        <f>VLOOKUP(A736,holiday!A736:E2841,5,FALSE)</f>
        <v>2017</v>
      </c>
      <c r="E736" s="5">
        <v>116606.795</v>
      </c>
    </row>
    <row r="737" spans="1:5" x14ac:dyDescent="0.45">
      <c r="A737" s="9">
        <v>42740</v>
      </c>
      <c r="B737" s="4" t="str">
        <f>VLOOKUP(A737,holiday!A737:F2842,2,FALSE)</f>
        <v>Thursday</v>
      </c>
      <c r="C737" s="4" t="str">
        <f>VLOOKUP(A737,holiday!A737:G2842,3,FALSE)</f>
        <v>January</v>
      </c>
      <c r="D737" s="4">
        <f>VLOOKUP(A737,holiday!A737:E2842,5,FALSE)</f>
        <v>2017</v>
      </c>
      <c r="E737" s="5">
        <v>128079.845</v>
      </c>
    </row>
    <row r="738" spans="1:5" x14ac:dyDescent="0.45">
      <c r="A738" s="9">
        <v>42741</v>
      </c>
      <c r="B738" s="4" t="str">
        <f>VLOOKUP(A738,holiday!A738:F2843,2,FALSE)</f>
        <v>Friday</v>
      </c>
      <c r="C738" s="4" t="str">
        <f>VLOOKUP(A738,holiday!A738:G2843,3,FALSE)</f>
        <v>January</v>
      </c>
      <c r="D738" s="4">
        <f>VLOOKUP(A738,holiday!A738:E2843,5,FALSE)</f>
        <v>2017</v>
      </c>
      <c r="E738" s="5">
        <v>136308.73499999999</v>
      </c>
    </row>
    <row r="739" spans="1:5" x14ac:dyDescent="0.45">
      <c r="A739" s="9">
        <v>42742</v>
      </c>
      <c r="B739" s="4" t="str">
        <f>VLOOKUP(A739,holiday!A739:F2844,2,FALSE)</f>
        <v>Saturday</v>
      </c>
      <c r="C739" s="4" t="str">
        <f>VLOOKUP(A739,holiday!A739:G2844,3,FALSE)</f>
        <v>January</v>
      </c>
      <c r="D739" s="4">
        <f>VLOOKUP(A739,holiday!A739:E2844,5,FALSE)</f>
        <v>2017</v>
      </c>
      <c r="E739" s="5">
        <v>134955.01999999999</v>
      </c>
    </row>
    <row r="740" spans="1:5" x14ac:dyDescent="0.45">
      <c r="A740" s="9">
        <v>42743</v>
      </c>
      <c r="B740" s="4" t="str">
        <f>VLOOKUP(A740,holiday!A740:F2845,2,FALSE)</f>
        <v>Sunday</v>
      </c>
      <c r="C740" s="4" t="str">
        <f>VLOOKUP(A740,holiday!A740:G2845,3,FALSE)</f>
        <v>January</v>
      </c>
      <c r="D740" s="4">
        <f>VLOOKUP(A740,holiday!A740:E2845,5,FALSE)</f>
        <v>2017</v>
      </c>
      <c r="E740" s="5">
        <v>122777.02499999999</v>
      </c>
    </row>
    <row r="741" spans="1:5" x14ac:dyDescent="0.45">
      <c r="A741" s="9">
        <v>42744</v>
      </c>
      <c r="B741" s="4" t="str">
        <f>VLOOKUP(A741,holiday!A741:F2846,2,FALSE)</f>
        <v>Monday</v>
      </c>
      <c r="C741" s="4" t="str">
        <f>VLOOKUP(A741,holiday!A741:G2846,3,FALSE)</f>
        <v>January</v>
      </c>
      <c r="D741" s="4">
        <f>VLOOKUP(A741,holiday!A741:E2846,5,FALSE)</f>
        <v>2017</v>
      </c>
      <c r="E741" s="5">
        <v>116211.99</v>
      </c>
    </row>
    <row r="742" spans="1:5" x14ac:dyDescent="0.45">
      <c r="A742" s="9">
        <v>42745</v>
      </c>
      <c r="B742" s="4" t="str">
        <f>VLOOKUP(A742,holiday!A742:F2847,2,FALSE)</f>
        <v>Tuesday</v>
      </c>
      <c r="C742" s="4" t="str">
        <f>VLOOKUP(A742,holiday!A742:G2847,3,FALSE)</f>
        <v>January</v>
      </c>
      <c r="D742" s="4">
        <f>VLOOKUP(A742,holiday!A742:E2847,5,FALSE)</f>
        <v>2017</v>
      </c>
      <c r="E742" s="5">
        <v>120366.32</v>
      </c>
    </row>
    <row r="743" spans="1:5" x14ac:dyDescent="0.45">
      <c r="A743" s="9">
        <v>42746</v>
      </c>
      <c r="B743" s="4" t="str">
        <f>VLOOKUP(A743,holiday!A743:F2848,2,FALSE)</f>
        <v>Wednesday</v>
      </c>
      <c r="C743" s="4" t="str">
        <f>VLOOKUP(A743,holiday!A743:G2848,3,FALSE)</f>
        <v>January</v>
      </c>
      <c r="D743" s="4">
        <f>VLOOKUP(A743,holiday!A743:E2848,5,FALSE)</f>
        <v>2017</v>
      </c>
      <c r="E743" s="5">
        <v>111595.855</v>
      </c>
    </row>
    <row r="744" spans="1:5" x14ac:dyDescent="0.45">
      <c r="A744" s="9">
        <v>42747</v>
      </c>
      <c r="B744" s="4" t="str">
        <f>VLOOKUP(A744,holiday!A744:F2849,2,FALSE)</f>
        <v>Thursday</v>
      </c>
      <c r="C744" s="4" t="str">
        <f>VLOOKUP(A744,holiday!A744:G2849,3,FALSE)</f>
        <v>January</v>
      </c>
      <c r="D744" s="4">
        <f>VLOOKUP(A744,holiday!A744:E2849,5,FALSE)</f>
        <v>2017</v>
      </c>
      <c r="E744" s="5">
        <v>118783.94500000001</v>
      </c>
    </row>
    <row r="745" spans="1:5" x14ac:dyDescent="0.45">
      <c r="A745" s="9">
        <v>42748</v>
      </c>
      <c r="B745" s="4" t="str">
        <f>VLOOKUP(A745,holiday!A745:F2850,2,FALSE)</f>
        <v>Friday</v>
      </c>
      <c r="C745" s="4" t="str">
        <f>VLOOKUP(A745,holiday!A745:G2850,3,FALSE)</f>
        <v>January</v>
      </c>
      <c r="D745" s="4">
        <f>VLOOKUP(A745,holiday!A745:E2850,5,FALSE)</f>
        <v>2017</v>
      </c>
      <c r="E745" s="5">
        <v>111341.675</v>
      </c>
    </row>
    <row r="746" spans="1:5" x14ac:dyDescent="0.45">
      <c r="A746" s="9">
        <v>42749</v>
      </c>
      <c r="B746" s="4" t="str">
        <f>VLOOKUP(A746,holiday!A746:F2851,2,FALSE)</f>
        <v>Saturday</v>
      </c>
      <c r="C746" s="4" t="str">
        <f>VLOOKUP(A746,holiday!A746:G2851,3,FALSE)</f>
        <v>January</v>
      </c>
      <c r="D746" s="4">
        <f>VLOOKUP(A746,holiday!A746:E2851,5,FALSE)</f>
        <v>2017</v>
      </c>
      <c r="E746" s="5">
        <v>88996.625</v>
      </c>
    </row>
    <row r="747" spans="1:5" x14ac:dyDescent="0.45">
      <c r="A747" s="9">
        <v>42750</v>
      </c>
      <c r="B747" s="4" t="str">
        <f>VLOOKUP(A747,holiday!A747:F2852,2,FALSE)</f>
        <v>Sunday</v>
      </c>
      <c r="C747" s="4" t="str">
        <f>VLOOKUP(A747,holiday!A747:G2852,3,FALSE)</f>
        <v>January</v>
      </c>
      <c r="D747" s="4">
        <f>VLOOKUP(A747,holiday!A747:E2852,5,FALSE)</f>
        <v>2017</v>
      </c>
      <c r="E747" s="5">
        <v>90294</v>
      </c>
    </row>
    <row r="748" spans="1:5" x14ac:dyDescent="0.45">
      <c r="A748" s="9">
        <v>42751</v>
      </c>
      <c r="B748" s="4" t="str">
        <f>VLOOKUP(A748,holiday!A748:F2853,2,FALSE)</f>
        <v>Monday</v>
      </c>
      <c r="C748" s="4" t="str">
        <f>VLOOKUP(A748,holiday!A748:G2853,3,FALSE)</f>
        <v>January</v>
      </c>
      <c r="D748" s="4">
        <f>VLOOKUP(A748,holiday!A748:E2853,5,FALSE)</f>
        <v>2017</v>
      </c>
      <c r="E748" s="5">
        <v>120928.705</v>
      </c>
    </row>
    <row r="749" spans="1:5" x14ac:dyDescent="0.45">
      <c r="A749" s="9">
        <v>42752</v>
      </c>
      <c r="B749" s="4" t="str">
        <f>VLOOKUP(A749,holiday!A749:F2854,2,FALSE)</f>
        <v>Tuesday</v>
      </c>
      <c r="C749" s="4" t="str">
        <f>VLOOKUP(A749,holiday!A749:G2854,3,FALSE)</f>
        <v>January</v>
      </c>
      <c r="D749" s="4">
        <f>VLOOKUP(A749,holiday!A749:E2854,5,FALSE)</f>
        <v>2017</v>
      </c>
      <c r="E749" s="5">
        <v>140517.65</v>
      </c>
    </row>
    <row r="750" spans="1:5" x14ac:dyDescent="0.45">
      <c r="A750" s="9">
        <v>42753</v>
      </c>
      <c r="B750" s="4" t="str">
        <f>VLOOKUP(A750,holiday!A750:F2855,2,FALSE)</f>
        <v>Wednesday</v>
      </c>
      <c r="C750" s="4" t="str">
        <f>VLOOKUP(A750,holiday!A750:G2855,3,FALSE)</f>
        <v>January</v>
      </c>
      <c r="D750" s="4">
        <f>VLOOKUP(A750,holiday!A750:E2855,5,FALSE)</f>
        <v>2017</v>
      </c>
      <c r="E750" s="5">
        <v>111211.35</v>
      </c>
    </row>
    <row r="751" spans="1:5" x14ac:dyDescent="0.45">
      <c r="A751" s="9">
        <v>42754</v>
      </c>
      <c r="B751" s="4" t="str">
        <f>VLOOKUP(A751,holiday!A751:F2856,2,FALSE)</f>
        <v>Thursday</v>
      </c>
      <c r="C751" s="4" t="str">
        <f>VLOOKUP(A751,holiday!A751:G2856,3,FALSE)</f>
        <v>January</v>
      </c>
      <c r="D751" s="4">
        <f>VLOOKUP(A751,holiday!A751:E2856,5,FALSE)</f>
        <v>2017</v>
      </c>
      <c r="E751" s="5">
        <v>112371.41</v>
      </c>
    </row>
    <row r="752" spans="1:5" x14ac:dyDescent="0.45">
      <c r="A752" s="9">
        <v>42755</v>
      </c>
      <c r="B752" s="4" t="str">
        <f>VLOOKUP(A752,holiday!A752:F2857,2,FALSE)</f>
        <v>Friday</v>
      </c>
      <c r="C752" s="4" t="str">
        <f>VLOOKUP(A752,holiday!A752:G2857,3,FALSE)</f>
        <v>January</v>
      </c>
      <c r="D752" s="4">
        <f>VLOOKUP(A752,holiday!A752:E2857,5,FALSE)</f>
        <v>2017</v>
      </c>
      <c r="E752" s="5">
        <v>107937.685</v>
      </c>
    </row>
    <row r="753" spans="1:5" x14ac:dyDescent="0.45">
      <c r="A753" s="9">
        <v>42756</v>
      </c>
      <c r="B753" s="4" t="str">
        <f>VLOOKUP(A753,holiday!A753:F2858,2,FALSE)</f>
        <v>Saturday</v>
      </c>
      <c r="C753" s="4" t="str">
        <f>VLOOKUP(A753,holiday!A753:G2858,3,FALSE)</f>
        <v>January</v>
      </c>
      <c r="D753" s="4">
        <f>VLOOKUP(A753,holiday!A753:E2858,5,FALSE)</f>
        <v>2017</v>
      </c>
      <c r="E753" s="5">
        <v>96779.07</v>
      </c>
    </row>
    <row r="754" spans="1:5" x14ac:dyDescent="0.45">
      <c r="A754" s="9">
        <v>42757</v>
      </c>
      <c r="B754" s="4" t="str">
        <f>VLOOKUP(A754,holiday!A754:F2859,2,FALSE)</f>
        <v>Sunday</v>
      </c>
      <c r="C754" s="4" t="str">
        <f>VLOOKUP(A754,holiday!A754:G2859,3,FALSE)</f>
        <v>January</v>
      </c>
      <c r="D754" s="4">
        <f>VLOOKUP(A754,holiday!A754:E2859,5,FALSE)</f>
        <v>2017</v>
      </c>
      <c r="E754" s="5">
        <v>103291.61</v>
      </c>
    </row>
    <row r="755" spans="1:5" x14ac:dyDescent="0.45">
      <c r="A755" s="9">
        <v>42758</v>
      </c>
      <c r="B755" s="4" t="str">
        <f>VLOOKUP(A755,holiday!A755:F2860,2,FALSE)</f>
        <v>Monday</v>
      </c>
      <c r="C755" s="4" t="str">
        <f>VLOOKUP(A755,holiday!A755:G2860,3,FALSE)</f>
        <v>January</v>
      </c>
      <c r="D755" s="4">
        <f>VLOOKUP(A755,holiday!A755:E2860,5,FALSE)</f>
        <v>2017</v>
      </c>
      <c r="E755" s="5">
        <v>141332.05499999999</v>
      </c>
    </row>
    <row r="756" spans="1:5" x14ac:dyDescent="0.45">
      <c r="A756" s="9">
        <v>42759</v>
      </c>
      <c r="B756" s="4" t="str">
        <f>VLOOKUP(A756,holiday!A756:F2861,2,FALSE)</f>
        <v>Tuesday</v>
      </c>
      <c r="C756" s="4" t="str">
        <f>VLOOKUP(A756,holiday!A756:G2861,3,FALSE)</f>
        <v>January</v>
      </c>
      <c r="D756" s="4">
        <f>VLOOKUP(A756,holiday!A756:E2861,5,FALSE)</f>
        <v>2017</v>
      </c>
      <c r="E756" s="5">
        <v>115664.16</v>
      </c>
    </row>
    <row r="757" spans="1:5" x14ac:dyDescent="0.45">
      <c r="A757" s="9">
        <v>42760</v>
      </c>
      <c r="B757" s="4" t="str">
        <f>VLOOKUP(A757,holiday!A757:F2862,2,FALSE)</f>
        <v>Wednesday</v>
      </c>
      <c r="C757" s="4" t="str">
        <f>VLOOKUP(A757,holiday!A757:G2862,3,FALSE)</f>
        <v>January</v>
      </c>
      <c r="D757" s="4">
        <f>VLOOKUP(A757,holiday!A757:E2862,5,FALSE)</f>
        <v>2017</v>
      </c>
      <c r="E757" s="5">
        <v>111936.7</v>
      </c>
    </row>
    <row r="758" spans="1:5" x14ac:dyDescent="0.45">
      <c r="A758" s="9">
        <v>42761</v>
      </c>
      <c r="B758" s="4" t="str">
        <f>VLOOKUP(A758,holiday!A758:F2863,2,FALSE)</f>
        <v>Thursday</v>
      </c>
      <c r="C758" s="4" t="str">
        <f>VLOOKUP(A758,holiday!A758:G2863,3,FALSE)</f>
        <v>January</v>
      </c>
      <c r="D758" s="4">
        <f>VLOOKUP(A758,holiday!A758:E2863,5,FALSE)</f>
        <v>2017</v>
      </c>
      <c r="E758" s="5">
        <v>98590.06</v>
      </c>
    </row>
    <row r="759" spans="1:5" x14ac:dyDescent="0.45">
      <c r="A759" s="9">
        <v>42762</v>
      </c>
      <c r="B759" s="4" t="str">
        <f>VLOOKUP(A759,holiday!A759:F2864,2,FALSE)</f>
        <v>Friday</v>
      </c>
      <c r="C759" s="4" t="str">
        <f>VLOOKUP(A759,holiday!A759:G2864,3,FALSE)</f>
        <v>January</v>
      </c>
      <c r="D759" s="4">
        <f>VLOOKUP(A759,holiday!A759:E2864,5,FALSE)</f>
        <v>2017</v>
      </c>
      <c r="E759" s="5">
        <v>112513.82</v>
      </c>
    </row>
    <row r="760" spans="1:5" x14ac:dyDescent="0.45">
      <c r="A760" s="9">
        <v>42763</v>
      </c>
      <c r="B760" s="4" t="str">
        <f>VLOOKUP(A760,holiday!A760:F2865,2,FALSE)</f>
        <v>Saturday</v>
      </c>
      <c r="C760" s="4" t="str">
        <f>VLOOKUP(A760,holiday!A760:G2865,3,FALSE)</f>
        <v>January</v>
      </c>
      <c r="D760" s="4">
        <f>VLOOKUP(A760,holiday!A760:E2865,5,FALSE)</f>
        <v>2017</v>
      </c>
      <c r="E760" s="5">
        <v>108336.53</v>
      </c>
    </row>
    <row r="761" spans="1:5" x14ac:dyDescent="0.45">
      <c r="A761" s="9">
        <v>42764</v>
      </c>
      <c r="B761" s="4" t="str">
        <f>VLOOKUP(A761,holiday!A761:F2866,2,FALSE)</f>
        <v>Sunday</v>
      </c>
      <c r="C761" s="4" t="str">
        <f>VLOOKUP(A761,holiday!A761:G2866,3,FALSE)</f>
        <v>January</v>
      </c>
      <c r="D761" s="4">
        <f>VLOOKUP(A761,holiday!A761:E2866,5,FALSE)</f>
        <v>2017</v>
      </c>
      <c r="E761" s="5">
        <v>109020.58</v>
      </c>
    </row>
    <row r="762" spans="1:5" x14ac:dyDescent="0.45">
      <c r="A762" s="9">
        <v>42765</v>
      </c>
      <c r="B762" s="4" t="str">
        <f>VLOOKUP(A762,holiday!A762:F2867,2,FALSE)</f>
        <v>Monday</v>
      </c>
      <c r="C762" s="4" t="str">
        <f>VLOOKUP(A762,holiday!A762:G2867,3,FALSE)</f>
        <v>January</v>
      </c>
      <c r="D762" s="4">
        <f>VLOOKUP(A762,holiday!A762:E2867,5,FALSE)</f>
        <v>2017</v>
      </c>
      <c r="E762" s="5">
        <v>124292.955</v>
      </c>
    </row>
    <row r="763" spans="1:5" x14ac:dyDescent="0.45">
      <c r="A763" s="9">
        <v>42766</v>
      </c>
      <c r="B763" s="4" t="str">
        <f>VLOOKUP(A763,holiday!A763:F2868,2,FALSE)</f>
        <v>Tuesday</v>
      </c>
      <c r="C763" s="4" t="str">
        <f>VLOOKUP(A763,holiday!A763:G2868,3,FALSE)</f>
        <v>January</v>
      </c>
      <c r="D763" s="4">
        <f>VLOOKUP(A763,holiday!A763:E2868,5,FALSE)</f>
        <v>2017</v>
      </c>
      <c r="E763" s="5">
        <v>112863.01</v>
      </c>
    </row>
    <row r="764" spans="1:5" x14ac:dyDescent="0.45">
      <c r="A764" s="9">
        <v>42767</v>
      </c>
      <c r="B764" s="4" t="str">
        <f>VLOOKUP(A764,holiday!A764:F2869,2,FALSE)</f>
        <v>Wednesday</v>
      </c>
      <c r="C764" s="4" t="str">
        <f>VLOOKUP(A764,holiday!A764:G2869,3,FALSE)</f>
        <v>February</v>
      </c>
      <c r="D764" s="4">
        <f>VLOOKUP(A764,holiday!A764:E2869,5,FALSE)</f>
        <v>2017</v>
      </c>
      <c r="E764" s="5">
        <v>114133.73</v>
      </c>
    </row>
    <row r="765" spans="1:5" x14ac:dyDescent="0.45">
      <c r="A765" s="9">
        <v>42768</v>
      </c>
      <c r="B765" s="4" t="str">
        <f>VLOOKUP(A765,holiday!A765:F2870,2,FALSE)</f>
        <v>Thursday</v>
      </c>
      <c r="C765" s="4" t="str">
        <f>VLOOKUP(A765,holiday!A765:G2870,3,FALSE)</f>
        <v>February</v>
      </c>
      <c r="D765" s="4">
        <f>VLOOKUP(A765,holiday!A765:E2870,5,FALSE)</f>
        <v>2017</v>
      </c>
      <c r="E765" s="5">
        <v>110669.27</v>
      </c>
    </row>
    <row r="766" spans="1:5" x14ac:dyDescent="0.45">
      <c r="A766" s="9">
        <v>42769</v>
      </c>
      <c r="B766" s="4" t="str">
        <f>VLOOKUP(A766,holiday!A766:F2871,2,FALSE)</f>
        <v>Friday</v>
      </c>
      <c r="C766" s="4" t="str">
        <f>VLOOKUP(A766,holiday!A766:G2871,3,FALSE)</f>
        <v>February</v>
      </c>
      <c r="D766" s="4">
        <f>VLOOKUP(A766,holiday!A766:E2871,5,FALSE)</f>
        <v>2017</v>
      </c>
      <c r="E766" s="5">
        <v>117452.27</v>
      </c>
    </row>
    <row r="767" spans="1:5" x14ac:dyDescent="0.45">
      <c r="A767" s="9">
        <v>42770</v>
      </c>
      <c r="B767" s="4" t="str">
        <f>VLOOKUP(A767,holiday!A767:F2872,2,FALSE)</f>
        <v>Saturday</v>
      </c>
      <c r="C767" s="4" t="str">
        <f>VLOOKUP(A767,holiday!A767:G2872,3,FALSE)</f>
        <v>February</v>
      </c>
      <c r="D767" s="4">
        <f>VLOOKUP(A767,holiday!A767:E2872,5,FALSE)</f>
        <v>2017</v>
      </c>
      <c r="E767" s="5">
        <v>117361.7</v>
      </c>
    </row>
    <row r="768" spans="1:5" x14ac:dyDescent="0.45">
      <c r="A768" s="9">
        <v>42771</v>
      </c>
      <c r="B768" s="4" t="str">
        <f>VLOOKUP(A768,holiday!A768:F2873,2,FALSE)</f>
        <v>Sunday</v>
      </c>
      <c r="C768" s="4" t="str">
        <f>VLOOKUP(A768,holiday!A768:G2873,3,FALSE)</f>
        <v>February</v>
      </c>
      <c r="D768" s="4">
        <f>VLOOKUP(A768,holiday!A768:E2873,5,FALSE)</f>
        <v>2017</v>
      </c>
      <c r="E768" s="5">
        <v>110384.27499999999</v>
      </c>
    </row>
    <row r="769" spans="1:5" x14ac:dyDescent="0.45">
      <c r="A769" s="9">
        <v>42772</v>
      </c>
      <c r="B769" s="4" t="str">
        <f>VLOOKUP(A769,holiday!A769:F2874,2,FALSE)</f>
        <v>Monday</v>
      </c>
      <c r="C769" s="4" t="str">
        <f>VLOOKUP(A769,holiday!A769:G2874,3,FALSE)</f>
        <v>February</v>
      </c>
      <c r="D769" s="4">
        <f>VLOOKUP(A769,holiday!A769:E2874,5,FALSE)</f>
        <v>2017</v>
      </c>
      <c r="E769" s="5">
        <v>108761.37</v>
      </c>
    </row>
    <row r="770" spans="1:5" x14ac:dyDescent="0.45">
      <c r="A770" s="9">
        <v>42773</v>
      </c>
      <c r="B770" s="4" t="str">
        <f>VLOOKUP(A770,holiday!A770:F2875,2,FALSE)</f>
        <v>Tuesday</v>
      </c>
      <c r="C770" s="4" t="str">
        <f>VLOOKUP(A770,holiday!A770:G2875,3,FALSE)</f>
        <v>February</v>
      </c>
      <c r="D770" s="4">
        <f>VLOOKUP(A770,holiday!A770:E2875,5,FALSE)</f>
        <v>2017</v>
      </c>
      <c r="E770" s="5">
        <v>111543.81</v>
      </c>
    </row>
    <row r="771" spans="1:5" x14ac:dyDescent="0.45">
      <c r="A771" s="9">
        <v>42774</v>
      </c>
      <c r="B771" s="4" t="str">
        <f>VLOOKUP(A771,holiday!A771:F2876,2,FALSE)</f>
        <v>Wednesday</v>
      </c>
      <c r="C771" s="4" t="str">
        <f>VLOOKUP(A771,holiday!A771:G2876,3,FALSE)</f>
        <v>February</v>
      </c>
      <c r="D771" s="4">
        <f>VLOOKUP(A771,holiday!A771:E2876,5,FALSE)</f>
        <v>2017</v>
      </c>
      <c r="E771" s="5">
        <v>142213.66</v>
      </c>
    </row>
    <row r="772" spans="1:5" x14ac:dyDescent="0.45">
      <c r="A772" s="9">
        <v>42775</v>
      </c>
      <c r="B772" s="4" t="str">
        <f>VLOOKUP(A772,holiday!A772:F2877,2,FALSE)</f>
        <v>Thursday</v>
      </c>
      <c r="C772" s="4" t="str">
        <f>VLOOKUP(A772,holiday!A772:G2877,3,FALSE)</f>
        <v>February</v>
      </c>
      <c r="D772" s="4">
        <f>VLOOKUP(A772,holiday!A772:E2877,5,FALSE)</f>
        <v>2017</v>
      </c>
      <c r="E772" s="5">
        <v>155060.60999999999</v>
      </c>
    </row>
    <row r="773" spans="1:5" x14ac:dyDescent="0.45">
      <c r="A773" s="9">
        <v>42776</v>
      </c>
      <c r="B773" s="4" t="str">
        <f>VLOOKUP(A773,holiday!A773:F2878,2,FALSE)</f>
        <v>Friday</v>
      </c>
      <c r="C773" s="4" t="str">
        <f>VLOOKUP(A773,holiday!A773:G2878,3,FALSE)</f>
        <v>February</v>
      </c>
      <c r="D773" s="4">
        <f>VLOOKUP(A773,holiday!A773:E2878,5,FALSE)</f>
        <v>2017</v>
      </c>
      <c r="E773" s="5">
        <v>138793.59</v>
      </c>
    </row>
    <row r="774" spans="1:5" x14ac:dyDescent="0.45">
      <c r="A774" s="9">
        <v>42777</v>
      </c>
      <c r="B774" s="4" t="str">
        <f>VLOOKUP(A774,holiday!A774:F2879,2,FALSE)</f>
        <v>Saturday</v>
      </c>
      <c r="C774" s="4" t="str">
        <f>VLOOKUP(A774,holiday!A774:G2879,3,FALSE)</f>
        <v>February</v>
      </c>
      <c r="D774" s="4">
        <f>VLOOKUP(A774,holiday!A774:E2879,5,FALSE)</f>
        <v>2017</v>
      </c>
      <c r="E774" s="5">
        <v>111983.51</v>
      </c>
    </row>
    <row r="775" spans="1:5" x14ac:dyDescent="0.45">
      <c r="A775" s="9">
        <v>42778</v>
      </c>
      <c r="B775" s="4" t="str">
        <f>VLOOKUP(A775,holiday!A775:F2880,2,FALSE)</f>
        <v>Sunday</v>
      </c>
      <c r="C775" s="4" t="str">
        <f>VLOOKUP(A775,holiday!A775:G2880,3,FALSE)</f>
        <v>February</v>
      </c>
      <c r="D775" s="4">
        <f>VLOOKUP(A775,holiday!A775:E2880,5,FALSE)</f>
        <v>2017</v>
      </c>
      <c r="E775" s="5">
        <v>89003.15</v>
      </c>
    </row>
    <row r="776" spans="1:5" x14ac:dyDescent="0.45">
      <c r="A776" s="9">
        <v>42779</v>
      </c>
      <c r="B776" s="4" t="str">
        <f>VLOOKUP(A776,holiday!A776:F2881,2,FALSE)</f>
        <v>Monday</v>
      </c>
      <c r="C776" s="4" t="str">
        <f>VLOOKUP(A776,holiday!A776:G2881,3,FALSE)</f>
        <v>February</v>
      </c>
      <c r="D776" s="4">
        <f>VLOOKUP(A776,holiday!A776:E2881,5,FALSE)</f>
        <v>2017</v>
      </c>
      <c r="E776" s="5">
        <v>104844.105</v>
      </c>
    </row>
    <row r="777" spans="1:5" x14ac:dyDescent="0.45">
      <c r="A777" s="9">
        <v>42780</v>
      </c>
      <c r="B777" s="4" t="str">
        <f>VLOOKUP(A777,holiday!A777:F2882,2,FALSE)</f>
        <v>Tuesday</v>
      </c>
      <c r="C777" s="4" t="str">
        <f>VLOOKUP(A777,holiday!A777:G2882,3,FALSE)</f>
        <v>February</v>
      </c>
      <c r="D777" s="4">
        <f>VLOOKUP(A777,holiday!A777:E2882,5,FALSE)</f>
        <v>2017</v>
      </c>
      <c r="E777" s="5">
        <v>111613.05</v>
      </c>
    </row>
    <row r="778" spans="1:5" x14ac:dyDescent="0.45">
      <c r="A778" s="9">
        <v>42781</v>
      </c>
      <c r="B778" s="4" t="str">
        <f>VLOOKUP(A778,holiday!A778:F2883,2,FALSE)</f>
        <v>Wednesday</v>
      </c>
      <c r="C778" s="4" t="str">
        <f>VLOOKUP(A778,holiday!A778:G2883,3,FALSE)</f>
        <v>February</v>
      </c>
      <c r="D778" s="4">
        <f>VLOOKUP(A778,holiday!A778:E2883,5,FALSE)</f>
        <v>2017</v>
      </c>
      <c r="E778" s="5">
        <v>116299.39</v>
      </c>
    </row>
    <row r="779" spans="1:5" x14ac:dyDescent="0.45">
      <c r="A779" s="9">
        <v>42782</v>
      </c>
      <c r="B779" s="4" t="str">
        <f>VLOOKUP(A779,holiday!A779:F2884,2,FALSE)</f>
        <v>Thursday</v>
      </c>
      <c r="C779" s="4" t="str">
        <f>VLOOKUP(A779,holiday!A779:G2884,3,FALSE)</f>
        <v>February</v>
      </c>
      <c r="D779" s="4">
        <f>VLOOKUP(A779,holiday!A779:E2884,5,FALSE)</f>
        <v>2017</v>
      </c>
      <c r="E779" s="5">
        <v>119947.59</v>
      </c>
    </row>
    <row r="780" spans="1:5" x14ac:dyDescent="0.45">
      <c r="A780" s="9">
        <v>42783</v>
      </c>
      <c r="B780" s="4" t="str">
        <f>VLOOKUP(A780,holiday!A780:F2885,2,FALSE)</f>
        <v>Friday</v>
      </c>
      <c r="C780" s="4" t="str">
        <f>VLOOKUP(A780,holiday!A780:G2885,3,FALSE)</f>
        <v>February</v>
      </c>
      <c r="D780" s="4">
        <f>VLOOKUP(A780,holiday!A780:E2885,5,FALSE)</f>
        <v>2017</v>
      </c>
      <c r="E780" s="5">
        <v>111885.97</v>
      </c>
    </row>
    <row r="781" spans="1:5" x14ac:dyDescent="0.45">
      <c r="A781" s="9">
        <v>42784</v>
      </c>
      <c r="B781" s="4" t="str">
        <f>VLOOKUP(A781,holiday!A781:F2886,2,FALSE)</f>
        <v>Saturday</v>
      </c>
      <c r="C781" s="4" t="str">
        <f>VLOOKUP(A781,holiday!A781:G2886,3,FALSE)</f>
        <v>February</v>
      </c>
      <c r="D781" s="4">
        <f>VLOOKUP(A781,holiday!A781:E2886,5,FALSE)</f>
        <v>2017</v>
      </c>
      <c r="E781" s="5">
        <v>95623.35</v>
      </c>
    </row>
    <row r="782" spans="1:5" x14ac:dyDescent="0.45">
      <c r="A782" s="9">
        <v>42785</v>
      </c>
      <c r="B782" s="4" t="str">
        <f>VLOOKUP(A782,holiday!A782:F2887,2,FALSE)</f>
        <v>Sunday</v>
      </c>
      <c r="C782" s="4" t="str">
        <f>VLOOKUP(A782,holiday!A782:G2887,3,FALSE)</f>
        <v>February</v>
      </c>
      <c r="D782" s="4">
        <f>VLOOKUP(A782,holiday!A782:E2887,5,FALSE)</f>
        <v>2017</v>
      </c>
      <c r="E782" s="5">
        <v>91280.024999999994</v>
      </c>
    </row>
    <row r="783" spans="1:5" x14ac:dyDescent="0.45">
      <c r="A783" s="9">
        <v>42786</v>
      </c>
      <c r="B783" s="4" t="str">
        <f>VLOOKUP(A783,holiday!A783:F2888,2,FALSE)</f>
        <v>Monday</v>
      </c>
      <c r="C783" s="4" t="str">
        <f>VLOOKUP(A783,holiday!A783:G2888,3,FALSE)</f>
        <v>February</v>
      </c>
      <c r="D783" s="4">
        <f>VLOOKUP(A783,holiday!A783:E2888,5,FALSE)</f>
        <v>2017</v>
      </c>
      <c r="E783" s="5">
        <v>105341.86500000001</v>
      </c>
    </row>
    <row r="784" spans="1:5" x14ac:dyDescent="0.45">
      <c r="A784" s="9">
        <v>42787</v>
      </c>
      <c r="B784" s="4" t="str">
        <f>VLOOKUP(A784,holiday!A784:F2889,2,FALSE)</f>
        <v>Tuesday</v>
      </c>
      <c r="C784" s="4" t="str">
        <f>VLOOKUP(A784,holiday!A784:G2889,3,FALSE)</f>
        <v>February</v>
      </c>
      <c r="D784" s="4">
        <f>VLOOKUP(A784,holiday!A784:E2889,5,FALSE)</f>
        <v>2017</v>
      </c>
      <c r="E784" s="5">
        <v>112351.47</v>
      </c>
    </row>
    <row r="785" spans="1:5" x14ac:dyDescent="0.45">
      <c r="A785" s="9">
        <v>42788</v>
      </c>
      <c r="B785" s="4" t="str">
        <f>VLOOKUP(A785,holiday!A785:F2890,2,FALSE)</f>
        <v>Wednesday</v>
      </c>
      <c r="C785" s="4" t="str">
        <f>VLOOKUP(A785,holiday!A785:G2890,3,FALSE)</f>
        <v>February</v>
      </c>
      <c r="D785" s="4">
        <f>VLOOKUP(A785,holiday!A785:E2890,5,FALSE)</f>
        <v>2017</v>
      </c>
      <c r="E785" s="5">
        <v>116690.17</v>
      </c>
    </row>
    <row r="786" spans="1:5" x14ac:dyDescent="0.45">
      <c r="A786" s="9">
        <v>42789</v>
      </c>
      <c r="B786" s="4" t="str">
        <f>VLOOKUP(A786,holiday!A786:F2891,2,FALSE)</f>
        <v>Thursday</v>
      </c>
      <c r="C786" s="4" t="str">
        <f>VLOOKUP(A786,holiday!A786:G2891,3,FALSE)</f>
        <v>February</v>
      </c>
      <c r="D786" s="4">
        <f>VLOOKUP(A786,holiday!A786:E2891,5,FALSE)</f>
        <v>2017</v>
      </c>
      <c r="E786" s="5">
        <v>117948.685</v>
      </c>
    </row>
    <row r="787" spans="1:5" x14ac:dyDescent="0.45">
      <c r="A787" s="9">
        <v>42790</v>
      </c>
      <c r="B787" s="4" t="str">
        <f>VLOOKUP(A787,holiday!A787:F2892,2,FALSE)</f>
        <v>Friday</v>
      </c>
      <c r="C787" s="4" t="str">
        <f>VLOOKUP(A787,holiday!A787:G2892,3,FALSE)</f>
        <v>February</v>
      </c>
      <c r="D787" s="4">
        <f>VLOOKUP(A787,holiday!A787:E2892,5,FALSE)</f>
        <v>2017</v>
      </c>
      <c r="E787" s="5">
        <v>111229.52</v>
      </c>
    </row>
    <row r="788" spans="1:5" x14ac:dyDescent="0.45">
      <c r="A788" s="9">
        <v>42791</v>
      </c>
      <c r="B788" s="4" t="str">
        <f>VLOOKUP(A788,holiday!A788:F2893,2,FALSE)</f>
        <v>Saturday</v>
      </c>
      <c r="C788" s="4" t="str">
        <f>VLOOKUP(A788,holiday!A788:G2893,3,FALSE)</f>
        <v>February</v>
      </c>
      <c r="D788" s="4">
        <f>VLOOKUP(A788,holiday!A788:E2893,5,FALSE)</f>
        <v>2017</v>
      </c>
      <c r="E788" s="5">
        <v>95046.904999999999</v>
      </c>
    </row>
    <row r="789" spans="1:5" x14ac:dyDescent="0.45">
      <c r="A789" s="9">
        <v>42792</v>
      </c>
      <c r="B789" s="4" t="str">
        <f>VLOOKUP(A789,holiday!A789:F2894,2,FALSE)</f>
        <v>Sunday</v>
      </c>
      <c r="C789" s="4" t="str">
        <f>VLOOKUP(A789,holiday!A789:G2894,3,FALSE)</f>
        <v>February</v>
      </c>
      <c r="D789" s="4">
        <f>VLOOKUP(A789,holiday!A789:E2894,5,FALSE)</f>
        <v>2017</v>
      </c>
      <c r="E789" s="5">
        <v>100495.61500000001</v>
      </c>
    </row>
    <row r="790" spans="1:5" x14ac:dyDescent="0.45">
      <c r="A790" s="9">
        <v>42793</v>
      </c>
      <c r="B790" s="4" t="str">
        <f>VLOOKUP(A790,holiday!A790:F2895,2,FALSE)</f>
        <v>Monday</v>
      </c>
      <c r="C790" s="4" t="str">
        <f>VLOOKUP(A790,holiday!A790:G2895,3,FALSE)</f>
        <v>February</v>
      </c>
      <c r="D790" s="4">
        <f>VLOOKUP(A790,holiday!A790:E2895,5,FALSE)</f>
        <v>2017</v>
      </c>
      <c r="E790" s="5">
        <v>131090.77499999999</v>
      </c>
    </row>
    <row r="791" spans="1:5" x14ac:dyDescent="0.45">
      <c r="A791" s="9">
        <v>42794</v>
      </c>
      <c r="B791" s="4" t="str">
        <f>VLOOKUP(A791,holiday!A791:F2896,2,FALSE)</f>
        <v>Tuesday</v>
      </c>
      <c r="C791" s="4" t="str">
        <f>VLOOKUP(A791,holiday!A791:G2896,3,FALSE)</f>
        <v>February</v>
      </c>
      <c r="D791" s="4">
        <f>VLOOKUP(A791,holiday!A791:E2896,5,FALSE)</f>
        <v>2017</v>
      </c>
      <c r="E791" s="5">
        <v>140167.5</v>
      </c>
    </row>
    <row r="792" spans="1:5" x14ac:dyDescent="0.45">
      <c r="A792" s="9">
        <v>42795</v>
      </c>
      <c r="B792" s="4" t="str">
        <f>VLOOKUP(A792,holiday!A792:F2897,2,FALSE)</f>
        <v>Wednesday</v>
      </c>
      <c r="C792" s="4" t="str">
        <f>VLOOKUP(A792,holiday!A792:G2897,3,FALSE)</f>
        <v>March</v>
      </c>
      <c r="D792" s="4">
        <f>VLOOKUP(A792,holiday!A792:E2897,5,FALSE)</f>
        <v>2017</v>
      </c>
      <c r="E792" s="5">
        <v>137291.97</v>
      </c>
    </row>
    <row r="793" spans="1:5" x14ac:dyDescent="0.45">
      <c r="A793" s="9">
        <v>42796</v>
      </c>
      <c r="B793" s="4" t="str">
        <f>VLOOKUP(A793,holiday!A793:F2898,2,FALSE)</f>
        <v>Thursday</v>
      </c>
      <c r="C793" s="4" t="str">
        <f>VLOOKUP(A793,holiday!A793:G2898,3,FALSE)</f>
        <v>March</v>
      </c>
      <c r="D793" s="4">
        <f>VLOOKUP(A793,holiday!A793:E2898,5,FALSE)</f>
        <v>2017</v>
      </c>
      <c r="E793" s="5">
        <v>127633.27499999999</v>
      </c>
    </row>
    <row r="794" spans="1:5" x14ac:dyDescent="0.45">
      <c r="A794" s="9">
        <v>42797</v>
      </c>
      <c r="B794" s="4" t="str">
        <f>VLOOKUP(A794,holiday!A794:F2899,2,FALSE)</f>
        <v>Friday</v>
      </c>
      <c r="C794" s="4" t="str">
        <f>VLOOKUP(A794,holiday!A794:G2899,3,FALSE)</f>
        <v>March</v>
      </c>
      <c r="D794" s="4">
        <f>VLOOKUP(A794,holiday!A794:E2899,5,FALSE)</f>
        <v>2017</v>
      </c>
      <c r="E794" s="5">
        <v>124311.33</v>
      </c>
    </row>
    <row r="795" spans="1:5" x14ac:dyDescent="0.45">
      <c r="A795" s="9">
        <v>42798</v>
      </c>
      <c r="B795" s="4" t="str">
        <f>VLOOKUP(A795,holiday!A795:F2900,2,FALSE)</f>
        <v>Saturday</v>
      </c>
      <c r="C795" s="4" t="str">
        <f>VLOOKUP(A795,holiday!A795:G2900,3,FALSE)</f>
        <v>March</v>
      </c>
      <c r="D795" s="4">
        <f>VLOOKUP(A795,holiday!A795:E2900,5,FALSE)</f>
        <v>2017</v>
      </c>
      <c r="E795" s="5">
        <v>116083.295</v>
      </c>
    </row>
    <row r="796" spans="1:5" x14ac:dyDescent="0.45">
      <c r="A796" s="9">
        <v>42799</v>
      </c>
      <c r="B796" s="4" t="str">
        <f>VLOOKUP(A796,holiday!A796:F2901,2,FALSE)</f>
        <v>Sunday</v>
      </c>
      <c r="C796" s="4" t="str">
        <f>VLOOKUP(A796,holiday!A796:G2901,3,FALSE)</f>
        <v>March</v>
      </c>
      <c r="D796" s="4">
        <f>VLOOKUP(A796,holiday!A796:E2901,5,FALSE)</f>
        <v>2017</v>
      </c>
      <c r="E796" s="5">
        <v>103539.02</v>
      </c>
    </row>
    <row r="797" spans="1:5" x14ac:dyDescent="0.45">
      <c r="A797" s="9">
        <v>42800</v>
      </c>
      <c r="B797" s="4" t="str">
        <f>VLOOKUP(A797,holiday!A797:F2902,2,FALSE)</f>
        <v>Monday</v>
      </c>
      <c r="C797" s="4" t="str">
        <f>VLOOKUP(A797,holiday!A797:G2902,3,FALSE)</f>
        <v>March</v>
      </c>
      <c r="D797" s="4">
        <f>VLOOKUP(A797,holiday!A797:E2902,5,FALSE)</f>
        <v>2017</v>
      </c>
      <c r="E797" s="5">
        <v>116447.855</v>
      </c>
    </row>
    <row r="798" spans="1:5" x14ac:dyDescent="0.45">
      <c r="A798" s="9">
        <v>42801</v>
      </c>
      <c r="B798" s="4" t="str">
        <f>VLOOKUP(A798,holiday!A798:F2903,2,FALSE)</f>
        <v>Tuesday</v>
      </c>
      <c r="C798" s="4" t="str">
        <f>VLOOKUP(A798,holiday!A798:G2903,3,FALSE)</f>
        <v>March</v>
      </c>
      <c r="D798" s="4">
        <f>VLOOKUP(A798,holiday!A798:E2903,5,FALSE)</f>
        <v>2017</v>
      </c>
      <c r="E798" s="5">
        <v>117931.46</v>
      </c>
    </row>
    <row r="799" spans="1:5" x14ac:dyDescent="0.45">
      <c r="A799" s="9">
        <v>42802</v>
      </c>
      <c r="B799" s="4" t="str">
        <f>VLOOKUP(A799,holiday!A799:F2904,2,FALSE)</f>
        <v>Wednesday</v>
      </c>
      <c r="C799" s="4" t="str">
        <f>VLOOKUP(A799,holiday!A799:G2904,3,FALSE)</f>
        <v>March</v>
      </c>
      <c r="D799" s="4">
        <f>VLOOKUP(A799,holiday!A799:E2904,5,FALSE)</f>
        <v>2017</v>
      </c>
      <c r="E799" s="5">
        <v>124370.765</v>
      </c>
    </row>
    <row r="800" spans="1:5" x14ac:dyDescent="0.45">
      <c r="A800" s="9">
        <v>42803</v>
      </c>
      <c r="B800" s="4" t="str">
        <f>VLOOKUP(A800,holiday!A800:F2905,2,FALSE)</f>
        <v>Thursday</v>
      </c>
      <c r="C800" s="4" t="str">
        <f>VLOOKUP(A800,holiday!A800:G2905,3,FALSE)</f>
        <v>March</v>
      </c>
      <c r="D800" s="4">
        <f>VLOOKUP(A800,holiday!A800:E2905,5,FALSE)</f>
        <v>2017</v>
      </c>
      <c r="E800" s="5">
        <v>129649.25</v>
      </c>
    </row>
    <row r="801" spans="1:5" x14ac:dyDescent="0.45">
      <c r="A801" s="9">
        <v>42804</v>
      </c>
      <c r="B801" s="4" t="str">
        <f>VLOOKUP(A801,holiday!A801:F2906,2,FALSE)</f>
        <v>Friday</v>
      </c>
      <c r="C801" s="4" t="str">
        <f>VLOOKUP(A801,holiday!A801:G2906,3,FALSE)</f>
        <v>March</v>
      </c>
      <c r="D801" s="4">
        <f>VLOOKUP(A801,holiday!A801:E2906,5,FALSE)</f>
        <v>2017</v>
      </c>
      <c r="E801" s="5">
        <v>125346.075</v>
      </c>
    </row>
    <row r="802" spans="1:5" x14ac:dyDescent="0.45">
      <c r="A802" s="9">
        <v>42805</v>
      </c>
      <c r="B802" s="4" t="str">
        <f>VLOOKUP(A802,holiday!A802:F2907,2,FALSE)</f>
        <v>Saturday</v>
      </c>
      <c r="C802" s="4" t="str">
        <f>VLOOKUP(A802,holiday!A802:G2907,3,FALSE)</f>
        <v>March</v>
      </c>
      <c r="D802" s="4">
        <f>VLOOKUP(A802,holiday!A802:E2907,5,FALSE)</f>
        <v>2017</v>
      </c>
      <c r="E802" s="5">
        <v>108816.81</v>
      </c>
    </row>
    <row r="803" spans="1:5" x14ac:dyDescent="0.45">
      <c r="A803" s="9">
        <v>42806</v>
      </c>
      <c r="B803" s="4" t="str">
        <f>VLOOKUP(A803,holiday!A803:F2908,2,FALSE)</f>
        <v>Sunday</v>
      </c>
      <c r="C803" s="4" t="str">
        <f>VLOOKUP(A803,holiday!A803:G2908,3,FALSE)</f>
        <v>March</v>
      </c>
      <c r="D803" s="4">
        <f>VLOOKUP(A803,holiday!A803:E2908,5,FALSE)</f>
        <v>2017</v>
      </c>
      <c r="E803" s="5">
        <v>102617.51</v>
      </c>
    </row>
    <row r="804" spans="1:5" x14ac:dyDescent="0.45">
      <c r="A804" s="9">
        <v>42807</v>
      </c>
      <c r="B804" s="4" t="str">
        <f>VLOOKUP(A804,holiday!A804:F2909,2,FALSE)</f>
        <v>Monday</v>
      </c>
      <c r="C804" s="4" t="str">
        <f>VLOOKUP(A804,holiday!A804:G2909,3,FALSE)</f>
        <v>March</v>
      </c>
      <c r="D804" s="4">
        <f>VLOOKUP(A804,holiday!A804:E2909,5,FALSE)</f>
        <v>2017</v>
      </c>
      <c r="E804" s="5">
        <v>104468.9</v>
      </c>
    </row>
    <row r="805" spans="1:5" x14ac:dyDescent="0.45">
      <c r="A805" s="9">
        <v>42808</v>
      </c>
      <c r="B805" s="4" t="str">
        <f>VLOOKUP(A805,holiday!A805:F2910,2,FALSE)</f>
        <v>Tuesday</v>
      </c>
      <c r="C805" s="4" t="str">
        <f>VLOOKUP(A805,holiday!A805:G2910,3,FALSE)</f>
        <v>March</v>
      </c>
      <c r="D805" s="4">
        <f>VLOOKUP(A805,holiday!A805:E2910,5,FALSE)</f>
        <v>2017</v>
      </c>
      <c r="E805" s="5">
        <v>133227.785</v>
      </c>
    </row>
    <row r="806" spans="1:5" x14ac:dyDescent="0.45">
      <c r="A806" s="9">
        <v>42809</v>
      </c>
      <c r="B806" s="4" t="str">
        <f>VLOOKUP(A806,holiday!A806:F2911,2,FALSE)</f>
        <v>Wednesday</v>
      </c>
      <c r="C806" s="4" t="str">
        <f>VLOOKUP(A806,holiday!A806:G2911,3,FALSE)</f>
        <v>March</v>
      </c>
      <c r="D806" s="4">
        <f>VLOOKUP(A806,holiday!A806:E2911,5,FALSE)</f>
        <v>2017</v>
      </c>
      <c r="E806" s="5">
        <v>139672.83499999999</v>
      </c>
    </row>
    <row r="807" spans="1:5" x14ac:dyDescent="0.45">
      <c r="A807" s="9">
        <v>42810</v>
      </c>
      <c r="B807" s="4" t="str">
        <f>VLOOKUP(A807,holiday!A807:F2912,2,FALSE)</f>
        <v>Thursday</v>
      </c>
      <c r="C807" s="4" t="str">
        <f>VLOOKUP(A807,holiday!A807:G2912,3,FALSE)</f>
        <v>March</v>
      </c>
      <c r="D807" s="4">
        <f>VLOOKUP(A807,holiday!A807:E2912,5,FALSE)</f>
        <v>2017</v>
      </c>
      <c r="E807" s="5">
        <v>124255.97500000001</v>
      </c>
    </row>
    <row r="808" spans="1:5" x14ac:dyDescent="0.45">
      <c r="A808" s="9">
        <v>42811</v>
      </c>
      <c r="B808" s="4" t="str">
        <f>VLOOKUP(A808,holiday!A808:F2913,2,FALSE)</f>
        <v>Friday</v>
      </c>
      <c r="C808" s="4" t="str">
        <f>VLOOKUP(A808,holiday!A808:G2913,3,FALSE)</f>
        <v>March</v>
      </c>
      <c r="D808" s="4">
        <f>VLOOKUP(A808,holiday!A808:E2913,5,FALSE)</f>
        <v>2017</v>
      </c>
      <c r="E808" s="5">
        <v>111612.075</v>
      </c>
    </row>
    <row r="809" spans="1:5" x14ac:dyDescent="0.45">
      <c r="A809" s="9">
        <v>42812</v>
      </c>
      <c r="B809" s="4" t="str">
        <f>VLOOKUP(A809,holiday!A809:F2914,2,FALSE)</f>
        <v>Saturday</v>
      </c>
      <c r="C809" s="4" t="str">
        <f>VLOOKUP(A809,holiday!A809:G2914,3,FALSE)</f>
        <v>March</v>
      </c>
      <c r="D809" s="4">
        <f>VLOOKUP(A809,holiday!A809:E2914,5,FALSE)</f>
        <v>2017</v>
      </c>
      <c r="E809" s="5">
        <v>107731.78</v>
      </c>
    </row>
    <row r="810" spans="1:5" x14ac:dyDescent="0.45">
      <c r="A810" s="9">
        <v>42813</v>
      </c>
      <c r="B810" s="4" t="str">
        <f>VLOOKUP(A810,holiday!A810:F2915,2,FALSE)</f>
        <v>Sunday</v>
      </c>
      <c r="C810" s="4" t="str">
        <f>VLOOKUP(A810,holiday!A810:G2915,3,FALSE)</f>
        <v>March</v>
      </c>
      <c r="D810" s="4">
        <f>VLOOKUP(A810,holiday!A810:E2915,5,FALSE)</f>
        <v>2017</v>
      </c>
      <c r="E810" s="5">
        <v>113593.82</v>
      </c>
    </row>
    <row r="811" spans="1:5" x14ac:dyDescent="0.45">
      <c r="A811" s="9">
        <v>42814</v>
      </c>
      <c r="B811" s="4" t="str">
        <f>VLOOKUP(A811,holiday!A811:F2916,2,FALSE)</f>
        <v>Monday</v>
      </c>
      <c r="C811" s="4" t="str">
        <f>VLOOKUP(A811,holiday!A811:G2916,3,FALSE)</f>
        <v>March</v>
      </c>
      <c r="D811" s="4">
        <f>VLOOKUP(A811,holiday!A811:E2916,5,FALSE)</f>
        <v>2017</v>
      </c>
      <c r="E811" s="5">
        <v>131980.98499999999</v>
      </c>
    </row>
    <row r="812" spans="1:5" x14ac:dyDescent="0.45">
      <c r="A812" s="9">
        <v>42815</v>
      </c>
      <c r="B812" s="4" t="str">
        <f>VLOOKUP(A812,holiday!A812:F2917,2,FALSE)</f>
        <v>Tuesday</v>
      </c>
      <c r="C812" s="4" t="str">
        <f>VLOOKUP(A812,holiday!A812:G2917,3,FALSE)</f>
        <v>March</v>
      </c>
      <c r="D812" s="4">
        <f>VLOOKUP(A812,holiday!A812:E2917,5,FALSE)</f>
        <v>2017</v>
      </c>
      <c r="E812" s="5">
        <v>127625.36500000001</v>
      </c>
    </row>
    <row r="813" spans="1:5" x14ac:dyDescent="0.45">
      <c r="A813" s="9">
        <v>42816</v>
      </c>
      <c r="B813" s="4" t="str">
        <f>VLOOKUP(A813,holiday!A813:F2918,2,FALSE)</f>
        <v>Wednesday</v>
      </c>
      <c r="C813" s="4" t="str">
        <f>VLOOKUP(A813,holiday!A813:G2918,3,FALSE)</f>
        <v>March</v>
      </c>
      <c r="D813" s="4">
        <f>VLOOKUP(A813,holiday!A813:E2918,5,FALSE)</f>
        <v>2017</v>
      </c>
      <c r="E813" s="5">
        <v>114696.37</v>
      </c>
    </row>
    <row r="814" spans="1:5" x14ac:dyDescent="0.45">
      <c r="A814" s="9">
        <v>42817</v>
      </c>
      <c r="B814" s="4" t="str">
        <f>VLOOKUP(A814,holiday!A814:F2919,2,FALSE)</f>
        <v>Thursday</v>
      </c>
      <c r="C814" s="4" t="str">
        <f>VLOOKUP(A814,holiday!A814:G2919,3,FALSE)</f>
        <v>March</v>
      </c>
      <c r="D814" s="4">
        <f>VLOOKUP(A814,holiday!A814:E2919,5,FALSE)</f>
        <v>2017</v>
      </c>
      <c r="E814" s="5">
        <v>111632.83500000001</v>
      </c>
    </row>
    <row r="815" spans="1:5" x14ac:dyDescent="0.45">
      <c r="A815" s="9">
        <v>42818</v>
      </c>
      <c r="B815" s="4" t="str">
        <f>VLOOKUP(A815,holiday!A815:F2920,2,FALSE)</f>
        <v>Friday</v>
      </c>
      <c r="C815" s="4" t="str">
        <f>VLOOKUP(A815,holiday!A815:G2920,3,FALSE)</f>
        <v>March</v>
      </c>
      <c r="D815" s="4">
        <f>VLOOKUP(A815,holiday!A815:E2920,5,FALSE)</f>
        <v>2017</v>
      </c>
      <c r="E815" s="5">
        <v>115411.41</v>
      </c>
    </row>
    <row r="816" spans="1:5" x14ac:dyDescent="0.45">
      <c r="A816" s="9">
        <v>42819</v>
      </c>
      <c r="B816" s="4" t="str">
        <f>VLOOKUP(A816,holiday!A816:F2921,2,FALSE)</f>
        <v>Saturday</v>
      </c>
      <c r="C816" s="4" t="str">
        <f>VLOOKUP(A816,holiday!A816:G2921,3,FALSE)</f>
        <v>March</v>
      </c>
      <c r="D816" s="4">
        <f>VLOOKUP(A816,holiday!A816:E2921,5,FALSE)</f>
        <v>2017</v>
      </c>
      <c r="E816" s="5">
        <v>107465.98</v>
      </c>
    </row>
    <row r="817" spans="1:5" x14ac:dyDescent="0.45">
      <c r="A817" s="9">
        <v>42820</v>
      </c>
      <c r="B817" s="4" t="str">
        <f>VLOOKUP(A817,holiday!A817:F2922,2,FALSE)</f>
        <v>Sunday</v>
      </c>
      <c r="C817" s="4" t="str">
        <f>VLOOKUP(A817,holiday!A817:G2922,3,FALSE)</f>
        <v>March</v>
      </c>
      <c r="D817" s="4">
        <f>VLOOKUP(A817,holiday!A817:E2922,5,FALSE)</f>
        <v>2017</v>
      </c>
      <c r="E817" s="5">
        <v>104189.1</v>
      </c>
    </row>
    <row r="818" spans="1:5" x14ac:dyDescent="0.45">
      <c r="A818" s="9">
        <v>42821</v>
      </c>
      <c r="B818" s="4" t="str">
        <f>VLOOKUP(A818,holiday!A818:F2923,2,FALSE)</f>
        <v>Monday</v>
      </c>
      <c r="C818" s="4" t="str">
        <f>VLOOKUP(A818,holiday!A818:G2923,3,FALSE)</f>
        <v>March</v>
      </c>
      <c r="D818" s="4">
        <f>VLOOKUP(A818,holiday!A818:E2923,5,FALSE)</f>
        <v>2017</v>
      </c>
      <c r="E818" s="5">
        <v>116237.22</v>
      </c>
    </row>
    <row r="819" spans="1:5" x14ac:dyDescent="0.45">
      <c r="A819" s="9">
        <v>42822</v>
      </c>
      <c r="B819" s="4" t="str">
        <f>VLOOKUP(A819,holiday!A819:F2924,2,FALSE)</f>
        <v>Tuesday</v>
      </c>
      <c r="C819" s="4" t="str">
        <f>VLOOKUP(A819,holiday!A819:G2924,3,FALSE)</f>
        <v>March</v>
      </c>
      <c r="D819" s="4">
        <f>VLOOKUP(A819,holiday!A819:E2924,5,FALSE)</f>
        <v>2017</v>
      </c>
      <c r="E819" s="5">
        <v>111032.97500000001</v>
      </c>
    </row>
    <row r="820" spans="1:5" x14ac:dyDescent="0.45">
      <c r="A820" s="9">
        <v>42823</v>
      </c>
      <c r="B820" s="4" t="str">
        <f>VLOOKUP(A820,holiday!A820:F2925,2,FALSE)</f>
        <v>Wednesday</v>
      </c>
      <c r="C820" s="4" t="str">
        <f>VLOOKUP(A820,holiday!A820:G2925,3,FALSE)</f>
        <v>March</v>
      </c>
      <c r="D820" s="4">
        <f>VLOOKUP(A820,holiday!A820:E2925,5,FALSE)</f>
        <v>2017</v>
      </c>
      <c r="E820" s="5">
        <v>109640.33</v>
      </c>
    </row>
    <row r="821" spans="1:5" x14ac:dyDescent="0.45">
      <c r="A821" s="9">
        <v>42824</v>
      </c>
      <c r="B821" s="4" t="str">
        <f>VLOOKUP(A821,holiday!A821:F2926,2,FALSE)</f>
        <v>Thursday</v>
      </c>
      <c r="C821" s="4" t="str">
        <f>VLOOKUP(A821,holiday!A821:G2926,3,FALSE)</f>
        <v>March</v>
      </c>
      <c r="D821" s="4">
        <f>VLOOKUP(A821,holiday!A821:E2926,5,FALSE)</f>
        <v>2017</v>
      </c>
      <c r="E821" s="5">
        <v>107491.87</v>
      </c>
    </row>
    <row r="822" spans="1:5" x14ac:dyDescent="0.45">
      <c r="A822" s="9">
        <v>42825</v>
      </c>
      <c r="B822" s="4" t="str">
        <f>VLOOKUP(A822,holiday!A822:F2927,2,FALSE)</f>
        <v>Friday</v>
      </c>
      <c r="C822" s="4" t="str">
        <f>VLOOKUP(A822,holiday!A822:G2927,3,FALSE)</f>
        <v>March</v>
      </c>
      <c r="D822" s="4">
        <f>VLOOKUP(A822,holiday!A822:E2927,5,FALSE)</f>
        <v>2017</v>
      </c>
      <c r="E822" s="5">
        <v>110662.245</v>
      </c>
    </row>
    <row r="823" spans="1:5" x14ac:dyDescent="0.45">
      <c r="A823" s="9">
        <v>42826</v>
      </c>
      <c r="B823" s="4" t="str">
        <f>VLOOKUP(A823,holiday!A823:F2928,2,FALSE)</f>
        <v>Saturday</v>
      </c>
      <c r="C823" s="4" t="str">
        <f>VLOOKUP(A823,holiday!A823:G2928,3,FALSE)</f>
        <v>April</v>
      </c>
      <c r="D823" s="4">
        <f>VLOOKUP(A823,holiday!A823:E2928,5,FALSE)</f>
        <v>2017</v>
      </c>
      <c r="E823" s="5">
        <v>97402.264999999999</v>
      </c>
    </row>
    <row r="824" spans="1:5" x14ac:dyDescent="0.45">
      <c r="A824" s="9">
        <v>42827</v>
      </c>
      <c r="B824" s="4" t="str">
        <f>VLOOKUP(A824,holiday!A824:F2929,2,FALSE)</f>
        <v>Sunday</v>
      </c>
      <c r="C824" s="4" t="str">
        <f>VLOOKUP(A824,holiday!A824:G2929,3,FALSE)</f>
        <v>April</v>
      </c>
      <c r="D824" s="4">
        <f>VLOOKUP(A824,holiday!A824:E2929,5,FALSE)</f>
        <v>2017</v>
      </c>
      <c r="E824" s="5">
        <v>94477.095000000001</v>
      </c>
    </row>
    <row r="825" spans="1:5" x14ac:dyDescent="0.45">
      <c r="A825" s="9">
        <v>42828</v>
      </c>
      <c r="B825" s="4" t="str">
        <f>VLOOKUP(A825,holiday!A825:F2930,2,FALSE)</f>
        <v>Monday</v>
      </c>
      <c r="C825" s="4" t="str">
        <f>VLOOKUP(A825,holiday!A825:G2930,3,FALSE)</f>
        <v>April</v>
      </c>
      <c r="D825" s="4">
        <f>VLOOKUP(A825,holiday!A825:E2930,5,FALSE)</f>
        <v>2017</v>
      </c>
      <c r="E825" s="5">
        <v>107895.52499999999</v>
      </c>
    </row>
    <row r="826" spans="1:5" x14ac:dyDescent="0.45">
      <c r="A826" s="9">
        <v>42829</v>
      </c>
      <c r="B826" s="4" t="str">
        <f>VLOOKUP(A826,holiday!A826:F2931,2,FALSE)</f>
        <v>Tuesday</v>
      </c>
      <c r="C826" s="4" t="str">
        <f>VLOOKUP(A826,holiday!A826:G2931,3,FALSE)</f>
        <v>April</v>
      </c>
      <c r="D826" s="4">
        <f>VLOOKUP(A826,holiday!A826:E2931,5,FALSE)</f>
        <v>2017</v>
      </c>
      <c r="E826" s="5">
        <v>113138.67</v>
      </c>
    </row>
    <row r="827" spans="1:5" x14ac:dyDescent="0.45">
      <c r="A827" s="9">
        <v>42830</v>
      </c>
      <c r="B827" s="4" t="str">
        <f>VLOOKUP(A827,holiday!A827:F2932,2,FALSE)</f>
        <v>Wednesday</v>
      </c>
      <c r="C827" s="4" t="str">
        <f>VLOOKUP(A827,holiday!A827:G2932,3,FALSE)</f>
        <v>April</v>
      </c>
      <c r="D827" s="4">
        <f>VLOOKUP(A827,holiday!A827:E2932,5,FALSE)</f>
        <v>2017</v>
      </c>
      <c r="E827" s="5">
        <v>114191.35</v>
      </c>
    </row>
    <row r="828" spans="1:5" x14ac:dyDescent="0.45">
      <c r="A828" s="9">
        <v>42831</v>
      </c>
      <c r="B828" s="4" t="str">
        <f>VLOOKUP(A828,holiday!A828:F2933,2,FALSE)</f>
        <v>Thursday</v>
      </c>
      <c r="C828" s="4" t="str">
        <f>VLOOKUP(A828,holiday!A828:G2933,3,FALSE)</f>
        <v>April</v>
      </c>
      <c r="D828" s="4">
        <f>VLOOKUP(A828,holiday!A828:E2933,5,FALSE)</f>
        <v>2017</v>
      </c>
      <c r="E828" s="5">
        <v>114817.30499999999</v>
      </c>
    </row>
    <row r="829" spans="1:5" x14ac:dyDescent="0.45">
      <c r="A829" s="9">
        <v>42832</v>
      </c>
      <c r="B829" s="4" t="str">
        <f>VLOOKUP(A829,holiday!A829:F2934,2,FALSE)</f>
        <v>Friday</v>
      </c>
      <c r="C829" s="4" t="str">
        <f>VLOOKUP(A829,holiday!A829:G2934,3,FALSE)</f>
        <v>April</v>
      </c>
      <c r="D829" s="4">
        <f>VLOOKUP(A829,holiday!A829:E2934,5,FALSE)</f>
        <v>2017</v>
      </c>
      <c r="E829" s="5">
        <v>110160.02499999999</v>
      </c>
    </row>
    <row r="830" spans="1:5" x14ac:dyDescent="0.45">
      <c r="A830" s="9">
        <v>42833</v>
      </c>
      <c r="B830" s="4" t="str">
        <f>VLOOKUP(A830,holiday!A830:F2935,2,FALSE)</f>
        <v>Saturday</v>
      </c>
      <c r="C830" s="4" t="str">
        <f>VLOOKUP(A830,holiday!A830:G2935,3,FALSE)</f>
        <v>April</v>
      </c>
      <c r="D830" s="4">
        <f>VLOOKUP(A830,holiday!A830:E2935,5,FALSE)</f>
        <v>2017</v>
      </c>
      <c r="E830" s="5">
        <v>99084.74</v>
      </c>
    </row>
    <row r="831" spans="1:5" x14ac:dyDescent="0.45">
      <c r="A831" s="9">
        <v>42834</v>
      </c>
      <c r="B831" s="4" t="str">
        <f>VLOOKUP(A831,holiday!A831:F2936,2,FALSE)</f>
        <v>Sunday</v>
      </c>
      <c r="C831" s="4" t="str">
        <f>VLOOKUP(A831,holiday!A831:G2936,3,FALSE)</f>
        <v>April</v>
      </c>
      <c r="D831" s="4">
        <f>VLOOKUP(A831,holiday!A831:E2936,5,FALSE)</f>
        <v>2017</v>
      </c>
      <c r="E831" s="5">
        <v>96041.895000000004</v>
      </c>
    </row>
    <row r="832" spans="1:5" x14ac:dyDescent="0.45">
      <c r="A832" s="9">
        <v>42835</v>
      </c>
      <c r="B832" s="4" t="str">
        <f>VLOOKUP(A832,holiday!A832:F2937,2,FALSE)</f>
        <v>Monday</v>
      </c>
      <c r="C832" s="4" t="str">
        <f>VLOOKUP(A832,holiday!A832:G2937,3,FALSE)</f>
        <v>April</v>
      </c>
      <c r="D832" s="4">
        <f>VLOOKUP(A832,holiday!A832:E2937,5,FALSE)</f>
        <v>2017</v>
      </c>
      <c r="E832" s="5">
        <v>113287.05499999999</v>
      </c>
    </row>
    <row r="833" spans="1:5" x14ac:dyDescent="0.45">
      <c r="A833" s="9">
        <v>42836</v>
      </c>
      <c r="B833" s="4" t="str">
        <f>VLOOKUP(A833,holiday!A833:F2938,2,FALSE)</f>
        <v>Tuesday</v>
      </c>
      <c r="C833" s="4" t="str">
        <f>VLOOKUP(A833,holiday!A833:G2938,3,FALSE)</f>
        <v>April</v>
      </c>
      <c r="D833" s="4">
        <f>VLOOKUP(A833,holiday!A833:E2938,5,FALSE)</f>
        <v>2017</v>
      </c>
      <c r="E833" s="5">
        <v>114159.965</v>
      </c>
    </row>
    <row r="834" spans="1:5" x14ac:dyDescent="0.45">
      <c r="A834" s="9">
        <v>42837</v>
      </c>
      <c r="B834" s="4" t="str">
        <f>VLOOKUP(A834,holiday!A834:F2939,2,FALSE)</f>
        <v>Wednesday</v>
      </c>
      <c r="C834" s="4" t="str">
        <f>VLOOKUP(A834,holiday!A834:G2939,3,FALSE)</f>
        <v>April</v>
      </c>
      <c r="D834" s="4">
        <f>VLOOKUP(A834,holiday!A834:E2939,5,FALSE)</f>
        <v>2017</v>
      </c>
      <c r="E834" s="5">
        <v>114335.995</v>
      </c>
    </row>
    <row r="835" spans="1:5" x14ac:dyDescent="0.45">
      <c r="A835" s="9">
        <v>42838</v>
      </c>
      <c r="B835" s="4" t="str">
        <f>VLOOKUP(A835,holiday!A835:F2940,2,FALSE)</f>
        <v>Thursday</v>
      </c>
      <c r="C835" s="4" t="str">
        <f>VLOOKUP(A835,holiday!A835:G2940,3,FALSE)</f>
        <v>April</v>
      </c>
      <c r="D835" s="4">
        <f>VLOOKUP(A835,holiday!A835:E2940,5,FALSE)</f>
        <v>2017</v>
      </c>
      <c r="E835" s="5">
        <v>112704.045</v>
      </c>
    </row>
    <row r="836" spans="1:5" x14ac:dyDescent="0.45">
      <c r="A836" s="9">
        <v>42839</v>
      </c>
      <c r="B836" s="4" t="str">
        <f>VLOOKUP(A836,holiday!A836:F2941,2,FALSE)</f>
        <v>Friday</v>
      </c>
      <c r="C836" s="4" t="str">
        <f>VLOOKUP(A836,holiday!A836:G2941,3,FALSE)</f>
        <v>April</v>
      </c>
      <c r="D836" s="4">
        <f>VLOOKUP(A836,holiday!A836:E2941,5,FALSE)</f>
        <v>2017</v>
      </c>
      <c r="E836" s="5">
        <v>97436.41</v>
      </c>
    </row>
    <row r="837" spans="1:5" x14ac:dyDescent="0.45">
      <c r="A837" s="9">
        <v>42840</v>
      </c>
      <c r="B837" s="4" t="str">
        <f>VLOOKUP(A837,holiday!A837:F2942,2,FALSE)</f>
        <v>Saturday</v>
      </c>
      <c r="C837" s="4" t="str">
        <f>VLOOKUP(A837,holiday!A837:G2942,3,FALSE)</f>
        <v>April</v>
      </c>
      <c r="D837" s="4">
        <f>VLOOKUP(A837,holiday!A837:E2942,5,FALSE)</f>
        <v>2017</v>
      </c>
      <c r="E837" s="5">
        <v>99608.57</v>
      </c>
    </row>
    <row r="838" spans="1:5" x14ac:dyDescent="0.45">
      <c r="A838" s="9">
        <v>42841</v>
      </c>
      <c r="B838" s="4" t="str">
        <f>VLOOKUP(A838,holiday!A838:F2943,2,FALSE)</f>
        <v>Sunday</v>
      </c>
      <c r="C838" s="4" t="str">
        <f>VLOOKUP(A838,holiday!A838:G2943,3,FALSE)</f>
        <v>April</v>
      </c>
      <c r="D838" s="4">
        <f>VLOOKUP(A838,holiday!A838:E2943,5,FALSE)</f>
        <v>2017</v>
      </c>
      <c r="E838" s="5">
        <v>96594.744999999995</v>
      </c>
    </row>
    <row r="839" spans="1:5" x14ac:dyDescent="0.45">
      <c r="A839" s="9">
        <v>42842</v>
      </c>
      <c r="B839" s="4" t="str">
        <f>VLOOKUP(A839,holiday!A839:F2944,2,FALSE)</f>
        <v>Monday</v>
      </c>
      <c r="C839" s="4" t="str">
        <f>VLOOKUP(A839,holiday!A839:G2944,3,FALSE)</f>
        <v>April</v>
      </c>
      <c r="D839" s="4">
        <f>VLOOKUP(A839,holiday!A839:E2944,5,FALSE)</f>
        <v>2017</v>
      </c>
      <c r="E839" s="5">
        <v>99945.494999999995</v>
      </c>
    </row>
    <row r="840" spans="1:5" x14ac:dyDescent="0.45">
      <c r="A840" s="9">
        <v>42843</v>
      </c>
      <c r="B840" s="4" t="str">
        <f>VLOOKUP(A840,holiday!A840:F2945,2,FALSE)</f>
        <v>Tuesday</v>
      </c>
      <c r="C840" s="4" t="str">
        <f>VLOOKUP(A840,holiday!A840:G2945,3,FALSE)</f>
        <v>April</v>
      </c>
      <c r="D840" s="4">
        <f>VLOOKUP(A840,holiday!A840:E2945,5,FALSE)</f>
        <v>2017</v>
      </c>
      <c r="E840" s="5">
        <v>111955.175</v>
      </c>
    </row>
    <row r="841" spans="1:5" x14ac:dyDescent="0.45">
      <c r="A841" s="9">
        <v>42844</v>
      </c>
      <c r="B841" s="4" t="str">
        <f>VLOOKUP(A841,holiday!A841:F2946,2,FALSE)</f>
        <v>Wednesday</v>
      </c>
      <c r="C841" s="4" t="str">
        <f>VLOOKUP(A841,holiday!A841:G2946,3,FALSE)</f>
        <v>April</v>
      </c>
      <c r="D841" s="4">
        <f>VLOOKUP(A841,holiday!A841:E2946,5,FALSE)</f>
        <v>2017</v>
      </c>
      <c r="E841" s="5">
        <v>114436.97</v>
      </c>
    </row>
    <row r="842" spans="1:5" x14ac:dyDescent="0.45">
      <c r="A842" s="9">
        <v>42845</v>
      </c>
      <c r="B842" s="4" t="str">
        <f>VLOOKUP(A842,holiday!A842:F2947,2,FALSE)</f>
        <v>Thursday</v>
      </c>
      <c r="C842" s="4" t="str">
        <f>VLOOKUP(A842,holiday!A842:G2947,3,FALSE)</f>
        <v>April</v>
      </c>
      <c r="D842" s="4">
        <f>VLOOKUP(A842,holiday!A842:E2947,5,FALSE)</f>
        <v>2017</v>
      </c>
      <c r="E842" s="5">
        <v>112816.68</v>
      </c>
    </row>
    <row r="843" spans="1:5" x14ac:dyDescent="0.45">
      <c r="A843" s="9">
        <v>42846</v>
      </c>
      <c r="B843" s="4" t="str">
        <f>VLOOKUP(A843,holiday!A843:F2948,2,FALSE)</f>
        <v>Friday</v>
      </c>
      <c r="C843" s="4" t="str">
        <f>VLOOKUP(A843,holiday!A843:G2948,3,FALSE)</f>
        <v>April</v>
      </c>
      <c r="D843" s="4">
        <f>VLOOKUP(A843,holiday!A843:E2948,5,FALSE)</f>
        <v>2017</v>
      </c>
      <c r="E843" s="5">
        <v>114522.44</v>
      </c>
    </row>
    <row r="844" spans="1:5" x14ac:dyDescent="0.45">
      <c r="A844" s="9">
        <v>42847</v>
      </c>
      <c r="B844" s="4" t="str">
        <f>VLOOKUP(A844,holiday!A844:F2949,2,FALSE)</f>
        <v>Saturday</v>
      </c>
      <c r="C844" s="4" t="str">
        <f>VLOOKUP(A844,holiday!A844:G2949,3,FALSE)</f>
        <v>April</v>
      </c>
      <c r="D844" s="4">
        <f>VLOOKUP(A844,holiday!A844:E2949,5,FALSE)</f>
        <v>2017</v>
      </c>
      <c r="E844" s="5">
        <v>102528.4</v>
      </c>
    </row>
    <row r="845" spans="1:5" x14ac:dyDescent="0.45">
      <c r="A845" s="9">
        <v>42848</v>
      </c>
      <c r="B845" s="4" t="str">
        <f>VLOOKUP(A845,holiday!A845:F2950,2,FALSE)</f>
        <v>Sunday</v>
      </c>
      <c r="C845" s="4" t="str">
        <f>VLOOKUP(A845,holiday!A845:G2950,3,FALSE)</f>
        <v>April</v>
      </c>
      <c r="D845" s="4">
        <f>VLOOKUP(A845,holiday!A845:E2950,5,FALSE)</f>
        <v>2017</v>
      </c>
      <c r="E845" s="5">
        <v>97356.565000000002</v>
      </c>
    </row>
    <row r="846" spans="1:5" x14ac:dyDescent="0.45">
      <c r="A846" s="9">
        <v>42849</v>
      </c>
      <c r="B846" s="4" t="str">
        <f>VLOOKUP(A846,holiday!A846:F2951,2,FALSE)</f>
        <v>Monday</v>
      </c>
      <c r="C846" s="4" t="str">
        <f>VLOOKUP(A846,holiday!A846:G2951,3,FALSE)</f>
        <v>April</v>
      </c>
      <c r="D846" s="4">
        <f>VLOOKUP(A846,holiday!A846:E2951,5,FALSE)</f>
        <v>2017</v>
      </c>
      <c r="E846" s="5">
        <v>109421.815</v>
      </c>
    </row>
    <row r="847" spans="1:5" x14ac:dyDescent="0.45">
      <c r="A847" s="9">
        <v>42850</v>
      </c>
      <c r="B847" s="4" t="str">
        <f>VLOOKUP(A847,holiday!A847:F2952,2,FALSE)</f>
        <v>Tuesday</v>
      </c>
      <c r="C847" s="4" t="str">
        <f>VLOOKUP(A847,holiday!A847:G2952,3,FALSE)</f>
        <v>April</v>
      </c>
      <c r="D847" s="4">
        <f>VLOOKUP(A847,holiday!A847:E2952,5,FALSE)</f>
        <v>2017</v>
      </c>
      <c r="E847" s="5">
        <v>101548.735</v>
      </c>
    </row>
    <row r="848" spans="1:5" x14ac:dyDescent="0.45">
      <c r="A848" s="9">
        <v>42851</v>
      </c>
      <c r="B848" s="4" t="str">
        <f>VLOOKUP(A848,holiday!A848:F2953,2,FALSE)</f>
        <v>Wednesday</v>
      </c>
      <c r="C848" s="4" t="str">
        <f>VLOOKUP(A848,holiday!A848:G2953,3,FALSE)</f>
        <v>April</v>
      </c>
      <c r="D848" s="4">
        <f>VLOOKUP(A848,holiday!A848:E2953,5,FALSE)</f>
        <v>2017</v>
      </c>
      <c r="E848" s="5">
        <v>116795.245</v>
      </c>
    </row>
    <row r="849" spans="1:5" x14ac:dyDescent="0.45">
      <c r="A849" s="9">
        <v>42852</v>
      </c>
      <c r="B849" s="4" t="str">
        <f>VLOOKUP(A849,holiday!A849:F2954,2,FALSE)</f>
        <v>Thursday</v>
      </c>
      <c r="C849" s="4" t="str">
        <f>VLOOKUP(A849,holiday!A849:G2954,3,FALSE)</f>
        <v>April</v>
      </c>
      <c r="D849" s="4">
        <f>VLOOKUP(A849,holiday!A849:E2954,5,FALSE)</f>
        <v>2017</v>
      </c>
      <c r="E849" s="5">
        <v>126329.53</v>
      </c>
    </row>
    <row r="850" spans="1:5" x14ac:dyDescent="0.45">
      <c r="A850" s="9">
        <v>42853</v>
      </c>
      <c r="B850" s="4" t="str">
        <f>VLOOKUP(A850,holiday!A850:F2955,2,FALSE)</f>
        <v>Friday</v>
      </c>
      <c r="C850" s="4" t="str">
        <f>VLOOKUP(A850,holiday!A850:G2955,3,FALSE)</f>
        <v>April</v>
      </c>
      <c r="D850" s="4">
        <f>VLOOKUP(A850,holiday!A850:E2955,5,FALSE)</f>
        <v>2017</v>
      </c>
      <c r="E850" s="5">
        <v>120144.19</v>
      </c>
    </row>
    <row r="851" spans="1:5" x14ac:dyDescent="0.45">
      <c r="A851" s="9">
        <v>42854</v>
      </c>
      <c r="B851" s="4" t="str">
        <f>VLOOKUP(A851,holiday!A851:F2956,2,FALSE)</f>
        <v>Saturday</v>
      </c>
      <c r="C851" s="4" t="str">
        <f>VLOOKUP(A851,holiday!A851:G2956,3,FALSE)</f>
        <v>April</v>
      </c>
      <c r="D851" s="4">
        <f>VLOOKUP(A851,holiday!A851:E2956,5,FALSE)</f>
        <v>2017</v>
      </c>
      <c r="E851" s="5">
        <v>104864.05</v>
      </c>
    </row>
    <row r="852" spans="1:5" x14ac:dyDescent="0.45">
      <c r="A852" s="9">
        <v>42855</v>
      </c>
      <c r="B852" s="4" t="str">
        <f>VLOOKUP(A852,holiday!A852:F2957,2,FALSE)</f>
        <v>Sunday</v>
      </c>
      <c r="C852" s="4" t="str">
        <f>VLOOKUP(A852,holiday!A852:G2957,3,FALSE)</f>
        <v>April</v>
      </c>
      <c r="D852" s="4">
        <f>VLOOKUP(A852,holiday!A852:E2957,5,FALSE)</f>
        <v>2017</v>
      </c>
      <c r="E852" s="5">
        <v>103756.535</v>
      </c>
    </row>
    <row r="853" spans="1:5" x14ac:dyDescent="0.45">
      <c r="A853" s="9">
        <v>42856</v>
      </c>
      <c r="B853" s="4" t="str">
        <f>VLOOKUP(A853,holiday!A853:F2958,2,FALSE)</f>
        <v>Monday</v>
      </c>
      <c r="C853" s="4" t="str">
        <f>VLOOKUP(A853,holiday!A853:G2958,3,FALSE)</f>
        <v>May</v>
      </c>
      <c r="D853" s="4">
        <f>VLOOKUP(A853,holiday!A853:E2958,5,FALSE)</f>
        <v>2017</v>
      </c>
      <c r="E853" s="5">
        <v>115103.77499999999</v>
      </c>
    </row>
    <row r="854" spans="1:5" x14ac:dyDescent="0.45">
      <c r="A854" s="9">
        <v>42857</v>
      </c>
      <c r="B854" s="4" t="str">
        <f>VLOOKUP(A854,holiday!A854:F2959,2,FALSE)</f>
        <v>Tuesday</v>
      </c>
      <c r="C854" s="4" t="str">
        <f>VLOOKUP(A854,holiday!A854:G2959,3,FALSE)</f>
        <v>May</v>
      </c>
      <c r="D854" s="4">
        <f>VLOOKUP(A854,holiday!A854:E2959,5,FALSE)</f>
        <v>2017</v>
      </c>
      <c r="E854" s="5">
        <v>120718.64</v>
      </c>
    </row>
    <row r="855" spans="1:5" x14ac:dyDescent="0.45">
      <c r="A855" s="9">
        <v>42858</v>
      </c>
      <c r="B855" s="4" t="str">
        <f>VLOOKUP(A855,holiday!A855:F2960,2,FALSE)</f>
        <v>Wednesday</v>
      </c>
      <c r="C855" s="4" t="str">
        <f>VLOOKUP(A855,holiday!A855:G2960,3,FALSE)</f>
        <v>May</v>
      </c>
      <c r="D855" s="4">
        <f>VLOOKUP(A855,holiday!A855:E2960,5,FALSE)</f>
        <v>2017</v>
      </c>
      <c r="E855" s="5">
        <v>129196.44500000001</v>
      </c>
    </row>
    <row r="856" spans="1:5" x14ac:dyDescent="0.45">
      <c r="A856" s="9">
        <v>42859</v>
      </c>
      <c r="B856" s="4" t="str">
        <f>VLOOKUP(A856,holiday!A856:F2961,2,FALSE)</f>
        <v>Thursday</v>
      </c>
      <c r="C856" s="4" t="str">
        <f>VLOOKUP(A856,holiday!A856:G2961,3,FALSE)</f>
        <v>May</v>
      </c>
      <c r="D856" s="4">
        <f>VLOOKUP(A856,holiday!A856:E2961,5,FALSE)</f>
        <v>2017</v>
      </c>
      <c r="E856" s="5">
        <v>127260.05</v>
      </c>
    </row>
    <row r="857" spans="1:5" x14ac:dyDescent="0.45">
      <c r="A857" s="9">
        <v>42860</v>
      </c>
      <c r="B857" s="4" t="str">
        <f>VLOOKUP(A857,holiday!A857:F2962,2,FALSE)</f>
        <v>Friday</v>
      </c>
      <c r="C857" s="4" t="str">
        <f>VLOOKUP(A857,holiday!A857:G2962,3,FALSE)</f>
        <v>May</v>
      </c>
      <c r="D857" s="4">
        <f>VLOOKUP(A857,holiday!A857:E2962,5,FALSE)</f>
        <v>2017</v>
      </c>
      <c r="E857" s="5">
        <v>123150.38499999999</v>
      </c>
    </row>
    <row r="858" spans="1:5" x14ac:dyDescent="0.45">
      <c r="A858" s="9">
        <v>42861</v>
      </c>
      <c r="B858" s="4" t="str">
        <f>VLOOKUP(A858,holiday!A858:F2963,2,FALSE)</f>
        <v>Saturday</v>
      </c>
      <c r="C858" s="4" t="str">
        <f>VLOOKUP(A858,holiday!A858:G2963,3,FALSE)</f>
        <v>May</v>
      </c>
      <c r="D858" s="4">
        <f>VLOOKUP(A858,holiday!A858:E2963,5,FALSE)</f>
        <v>2017</v>
      </c>
      <c r="E858" s="5">
        <v>105013.07</v>
      </c>
    </row>
    <row r="859" spans="1:5" x14ac:dyDescent="0.45">
      <c r="A859" s="9">
        <v>42862</v>
      </c>
      <c r="B859" s="4" t="str">
        <f>VLOOKUP(A859,holiday!A859:F2964,2,FALSE)</f>
        <v>Sunday</v>
      </c>
      <c r="C859" s="4" t="str">
        <f>VLOOKUP(A859,holiday!A859:G2964,3,FALSE)</f>
        <v>May</v>
      </c>
      <c r="D859" s="4">
        <f>VLOOKUP(A859,holiday!A859:E2964,5,FALSE)</f>
        <v>2017</v>
      </c>
      <c r="E859" s="5">
        <v>107424.07</v>
      </c>
    </row>
    <row r="860" spans="1:5" x14ac:dyDescent="0.45">
      <c r="A860" s="9">
        <v>42863</v>
      </c>
      <c r="B860" s="4" t="str">
        <f>VLOOKUP(A860,holiday!A860:F2965,2,FALSE)</f>
        <v>Monday</v>
      </c>
      <c r="C860" s="4" t="str">
        <f>VLOOKUP(A860,holiday!A860:G2965,3,FALSE)</f>
        <v>May</v>
      </c>
      <c r="D860" s="4">
        <f>VLOOKUP(A860,holiday!A860:E2965,5,FALSE)</f>
        <v>2017</v>
      </c>
      <c r="E860" s="5">
        <v>125858.27</v>
      </c>
    </row>
    <row r="861" spans="1:5" x14ac:dyDescent="0.45">
      <c r="A861" s="9">
        <v>42864</v>
      </c>
      <c r="B861" s="4" t="str">
        <f>VLOOKUP(A861,holiday!A861:F2966,2,FALSE)</f>
        <v>Tuesday</v>
      </c>
      <c r="C861" s="4" t="str">
        <f>VLOOKUP(A861,holiday!A861:G2966,3,FALSE)</f>
        <v>May</v>
      </c>
      <c r="D861" s="4">
        <f>VLOOKUP(A861,holiday!A861:E2966,5,FALSE)</f>
        <v>2017</v>
      </c>
      <c r="E861" s="5">
        <v>126760.71</v>
      </c>
    </row>
    <row r="862" spans="1:5" x14ac:dyDescent="0.45">
      <c r="A862" s="9">
        <v>42865</v>
      </c>
      <c r="B862" s="4" t="str">
        <f>VLOOKUP(A862,holiday!A862:F2967,2,FALSE)</f>
        <v>Wednesday</v>
      </c>
      <c r="C862" s="4" t="str">
        <f>VLOOKUP(A862,holiday!A862:G2967,3,FALSE)</f>
        <v>May</v>
      </c>
      <c r="D862" s="4">
        <f>VLOOKUP(A862,holiday!A862:E2967,5,FALSE)</f>
        <v>2017</v>
      </c>
      <c r="E862" s="5">
        <v>125747.735</v>
      </c>
    </row>
    <row r="863" spans="1:5" x14ac:dyDescent="0.45">
      <c r="A863" s="9">
        <v>42866</v>
      </c>
      <c r="B863" s="4" t="str">
        <f>VLOOKUP(A863,holiday!A863:F2968,2,FALSE)</f>
        <v>Thursday</v>
      </c>
      <c r="C863" s="4" t="str">
        <f>VLOOKUP(A863,holiday!A863:G2968,3,FALSE)</f>
        <v>May</v>
      </c>
      <c r="D863" s="4">
        <f>VLOOKUP(A863,holiday!A863:E2968,5,FALSE)</f>
        <v>2017</v>
      </c>
      <c r="E863" s="5">
        <v>128753.13</v>
      </c>
    </row>
    <row r="864" spans="1:5" x14ac:dyDescent="0.45">
      <c r="A864" s="9">
        <v>42867</v>
      </c>
      <c r="B864" s="4" t="str">
        <f>VLOOKUP(A864,holiday!A864:F2969,2,FALSE)</f>
        <v>Friday</v>
      </c>
      <c r="C864" s="4" t="str">
        <f>VLOOKUP(A864,holiday!A864:G2969,3,FALSE)</f>
        <v>May</v>
      </c>
      <c r="D864" s="4">
        <f>VLOOKUP(A864,holiday!A864:E2969,5,FALSE)</f>
        <v>2017</v>
      </c>
      <c r="E864" s="5">
        <v>123523</v>
      </c>
    </row>
    <row r="865" spans="1:5" x14ac:dyDescent="0.45">
      <c r="A865" s="9">
        <v>42868</v>
      </c>
      <c r="B865" s="4" t="str">
        <f>VLOOKUP(A865,holiday!A865:F2970,2,FALSE)</f>
        <v>Saturday</v>
      </c>
      <c r="C865" s="4" t="str">
        <f>VLOOKUP(A865,holiday!A865:G2970,3,FALSE)</f>
        <v>May</v>
      </c>
      <c r="D865" s="4">
        <f>VLOOKUP(A865,holiday!A865:E2970,5,FALSE)</f>
        <v>2017</v>
      </c>
      <c r="E865" s="5">
        <v>109477.42</v>
      </c>
    </row>
    <row r="866" spans="1:5" x14ac:dyDescent="0.45">
      <c r="A866" s="9">
        <v>42869</v>
      </c>
      <c r="B866" s="4" t="str">
        <f>VLOOKUP(A866,holiday!A866:F2971,2,FALSE)</f>
        <v>Sunday</v>
      </c>
      <c r="C866" s="4" t="str">
        <f>VLOOKUP(A866,holiday!A866:G2971,3,FALSE)</f>
        <v>May</v>
      </c>
      <c r="D866" s="4">
        <f>VLOOKUP(A866,holiday!A866:E2971,5,FALSE)</f>
        <v>2017</v>
      </c>
      <c r="E866" s="5">
        <v>107497.03</v>
      </c>
    </row>
    <row r="867" spans="1:5" x14ac:dyDescent="0.45">
      <c r="A867" s="9">
        <v>42870</v>
      </c>
      <c r="B867" s="4" t="str">
        <f>VLOOKUP(A867,holiday!A867:F2972,2,FALSE)</f>
        <v>Monday</v>
      </c>
      <c r="C867" s="4" t="str">
        <f>VLOOKUP(A867,holiday!A867:G2972,3,FALSE)</f>
        <v>May</v>
      </c>
      <c r="D867" s="4">
        <f>VLOOKUP(A867,holiday!A867:E2972,5,FALSE)</f>
        <v>2017</v>
      </c>
      <c r="E867" s="5">
        <v>125871.91499999999</v>
      </c>
    </row>
    <row r="868" spans="1:5" x14ac:dyDescent="0.45">
      <c r="A868" s="9">
        <v>42871</v>
      </c>
      <c r="B868" s="4" t="str">
        <f>VLOOKUP(A868,holiday!A868:F2973,2,FALSE)</f>
        <v>Tuesday</v>
      </c>
      <c r="C868" s="4" t="str">
        <f>VLOOKUP(A868,holiday!A868:G2973,3,FALSE)</f>
        <v>May</v>
      </c>
      <c r="D868" s="4">
        <f>VLOOKUP(A868,holiday!A868:E2973,5,FALSE)</f>
        <v>2017</v>
      </c>
      <c r="E868" s="5">
        <v>127820.715</v>
      </c>
    </row>
    <row r="869" spans="1:5" x14ac:dyDescent="0.45">
      <c r="A869" s="9">
        <v>42872</v>
      </c>
      <c r="B869" s="4" t="str">
        <f>VLOOKUP(A869,holiday!A869:F2974,2,FALSE)</f>
        <v>Wednesday</v>
      </c>
      <c r="C869" s="4" t="str">
        <f>VLOOKUP(A869,holiday!A869:G2974,3,FALSE)</f>
        <v>May</v>
      </c>
      <c r="D869" s="4">
        <f>VLOOKUP(A869,holiday!A869:E2974,5,FALSE)</f>
        <v>2017</v>
      </c>
      <c r="E869" s="5">
        <v>125072.675</v>
      </c>
    </row>
    <row r="870" spans="1:5" x14ac:dyDescent="0.45">
      <c r="A870" s="9">
        <v>42873</v>
      </c>
      <c r="B870" s="4" t="str">
        <f>VLOOKUP(A870,holiday!A870:F2975,2,FALSE)</f>
        <v>Thursday</v>
      </c>
      <c r="C870" s="4" t="str">
        <f>VLOOKUP(A870,holiday!A870:G2975,3,FALSE)</f>
        <v>May</v>
      </c>
      <c r="D870" s="4">
        <f>VLOOKUP(A870,holiday!A870:E2975,5,FALSE)</f>
        <v>2017</v>
      </c>
      <c r="E870" s="5">
        <v>122910.48</v>
      </c>
    </row>
    <row r="871" spans="1:5" x14ac:dyDescent="0.45">
      <c r="A871" s="9">
        <v>42874</v>
      </c>
      <c r="B871" s="4" t="str">
        <f>VLOOKUP(A871,holiday!A871:F2976,2,FALSE)</f>
        <v>Friday</v>
      </c>
      <c r="C871" s="4" t="str">
        <f>VLOOKUP(A871,holiday!A871:G2976,3,FALSE)</f>
        <v>May</v>
      </c>
      <c r="D871" s="4">
        <f>VLOOKUP(A871,holiday!A871:E2976,5,FALSE)</f>
        <v>2017</v>
      </c>
      <c r="E871" s="5">
        <v>123351.45</v>
      </c>
    </row>
    <row r="872" spans="1:5" x14ac:dyDescent="0.45">
      <c r="A872" s="9">
        <v>42875</v>
      </c>
      <c r="B872" s="4" t="str">
        <f>VLOOKUP(A872,holiday!A872:F2977,2,FALSE)</f>
        <v>Saturday</v>
      </c>
      <c r="C872" s="4" t="str">
        <f>VLOOKUP(A872,holiday!A872:G2977,3,FALSE)</f>
        <v>May</v>
      </c>
      <c r="D872" s="4">
        <f>VLOOKUP(A872,holiday!A872:E2977,5,FALSE)</f>
        <v>2017</v>
      </c>
      <c r="E872" s="5">
        <v>109111.61500000001</v>
      </c>
    </row>
    <row r="873" spans="1:5" x14ac:dyDescent="0.45">
      <c r="A873" s="9">
        <v>42876</v>
      </c>
      <c r="B873" s="4" t="str">
        <f>VLOOKUP(A873,holiday!A873:F2978,2,FALSE)</f>
        <v>Sunday</v>
      </c>
      <c r="C873" s="4" t="str">
        <f>VLOOKUP(A873,holiday!A873:G2978,3,FALSE)</f>
        <v>May</v>
      </c>
      <c r="D873" s="4">
        <f>VLOOKUP(A873,holiday!A873:E2978,5,FALSE)</f>
        <v>2017</v>
      </c>
      <c r="E873" s="5">
        <v>105912.16</v>
      </c>
    </row>
    <row r="874" spans="1:5" x14ac:dyDescent="0.45">
      <c r="A874" s="9">
        <v>42877</v>
      </c>
      <c r="B874" s="4" t="str">
        <f>VLOOKUP(A874,holiday!A874:F2979,2,FALSE)</f>
        <v>Monday</v>
      </c>
      <c r="C874" s="4" t="str">
        <f>VLOOKUP(A874,holiday!A874:G2979,3,FALSE)</f>
        <v>May</v>
      </c>
      <c r="D874" s="4">
        <f>VLOOKUP(A874,holiday!A874:E2979,5,FALSE)</f>
        <v>2017</v>
      </c>
      <c r="E874" s="5">
        <v>113551.03999999999</v>
      </c>
    </row>
    <row r="875" spans="1:5" x14ac:dyDescent="0.45">
      <c r="A875" s="9">
        <v>42878</v>
      </c>
      <c r="B875" s="4" t="str">
        <f>VLOOKUP(A875,holiday!A875:F2980,2,FALSE)</f>
        <v>Tuesday</v>
      </c>
      <c r="C875" s="4" t="str">
        <f>VLOOKUP(A875,holiday!A875:G2980,3,FALSE)</f>
        <v>May</v>
      </c>
      <c r="D875" s="4">
        <f>VLOOKUP(A875,holiday!A875:E2980,5,FALSE)</f>
        <v>2017</v>
      </c>
      <c r="E875" s="5">
        <v>119127.205</v>
      </c>
    </row>
    <row r="876" spans="1:5" x14ac:dyDescent="0.45">
      <c r="A876" s="9">
        <v>42879</v>
      </c>
      <c r="B876" s="4" t="str">
        <f>VLOOKUP(A876,holiday!A876:F2981,2,FALSE)</f>
        <v>Wednesday</v>
      </c>
      <c r="C876" s="4" t="str">
        <f>VLOOKUP(A876,holiday!A876:G2981,3,FALSE)</f>
        <v>May</v>
      </c>
      <c r="D876" s="4">
        <f>VLOOKUP(A876,holiday!A876:E2981,5,FALSE)</f>
        <v>2017</v>
      </c>
      <c r="E876" s="5">
        <v>121571.97</v>
      </c>
    </row>
    <row r="877" spans="1:5" x14ac:dyDescent="0.45">
      <c r="A877" s="9">
        <v>42880</v>
      </c>
      <c r="B877" s="4" t="str">
        <f>VLOOKUP(A877,holiday!A877:F2982,2,FALSE)</f>
        <v>Thursday</v>
      </c>
      <c r="C877" s="4" t="str">
        <f>VLOOKUP(A877,holiday!A877:G2982,3,FALSE)</f>
        <v>May</v>
      </c>
      <c r="D877" s="4">
        <f>VLOOKUP(A877,holiday!A877:E2982,5,FALSE)</f>
        <v>2017</v>
      </c>
      <c r="E877" s="5">
        <v>124010.03</v>
      </c>
    </row>
    <row r="878" spans="1:5" x14ac:dyDescent="0.45">
      <c r="A878" s="9">
        <v>42881</v>
      </c>
      <c r="B878" s="4" t="str">
        <f>VLOOKUP(A878,holiday!A878:F2983,2,FALSE)</f>
        <v>Friday</v>
      </c>
      <c r="C878" s="4" t="str">
        <f>VLOOKUP(A878,holiday!A878:G2983,3,FALSE)</f>
        <v>May</v>
      </c>
      <c r="D878" s="4">
        <f>VLOOKUP(A878,holiday!A878:E2983,5,FALSE)</f>
        <v>2017</v>
      </c>
      <c r="E878" s="5">
        <v>123130.6</v>
      </c>
    </row>
    <row r="879" spans="1:5" x14ac:dyDescent="0.45">
      <c r="A879" s="9">
        <v>42882</v>
      </c>
      <c r="B879" s="4" t="str">
        <f>VLOOKUP(A879,holiday!A879:F2984,2,FALSE)</f>
        <v>Saturday</v>
      </c>
      <c r="C879" s="4" t="str">
        <f>VLOOKUP(A879,holiday!A879:G2984,3,FALSE)</f>
        <v>May</v>
      </c>
      <c r="D879" s="4">
        <f>VLOOKUP(A879,holiday!A879:E2984,5,FALSE)</f>
        <v>2017</v>
      </c>
      <c r="E879" s="5">
        <v>104643.675</v>
      </c>
    </row>
    <row r="880" spans="1:5" x14ac:dyDescent="0.45">
      <c r="A880" s="9">
        <v>42883</v>
      </c>
      <c r="B880" s="4" t="str">
        <f>VLOOKUP(A880,holiday!A880:F2985,2,FALSE)</f>
        <v>Sunday</v>
      </c>
      <c r="C880" s="4" t="str">
        <f>VLOOKUP(A880,holiday!A880:G2985,3,FALSE)</f>
        <v>May</v>
      </c>
      <c r="D880" s="4">
        <f>VLOOKUP(A880,holiday!A880:E2985,5,FALSE)</f>
        <v>2017</v>
      </c>
      <c r="E880" s="5">
        <v>110029.55</v>
      </c>
    </row>
    <row r="881" spans="1:5" x14ac:dyDescent="0.45">
      <c r="A881" s="9">
        <v>42884</v>
      </c>
      <c r="B881" s="4" t="str">
        <f>VLOOKUP(A881,holiday!A881:F2986,2,FALSE)</f>
        <v>Monday</v>
      </c>
      <c r="C881" s="4" t="str">
        <f>VLOOKUP(A881,holiday!A881:G2986,3,FALSE)</f>
        <v>May</v>
      </c>
      <c r="D881" s="4">
        <f>VLOOKUP(A881,holiday!A881:E2986,5,FALSE)</f>
        <v>2017</v>
      </c>
      <c r="E881" s="5">
        <v>130516.1</v>
      </c>
    </row>
    <row r="882" spans="1:5" x14ac:dyDescent="0.45">
      <c r="A882" s="9">
        <v>42885</v>
      </c>
      <c r="B882" s="4" t="str">
        <f>VLOOKUP(A882,holiday!A882:F2987,2,FALSE)</f>
        <v>Tuesday</v>
      </c>
      <c r="C882" s="4" t="str">
        <f>VLOOKUP(A882,holiday!A882:G2987,3,FALSE)</f>
        <v>May</v>
      </c>
      <c r="D882" s="4">
        <f>VLOOKUP(A882,holiday!A882:E2987,5,FALSE)</f>
        <v>2017</v>
      </c>
      <c r="E882" s="5">
        <v>132762.38</v>
      </c>
    </row>
    <row r="883" spans="1:5" x14ac:dyDescent="0.45">
      <c r="A883" s="9">
        <v>42886</v>
      </c>
      <c r="B883" s="4" t="str">
        <f>VLOOKUP(A883,holiday!A883:F2988,2,FALSE)</f>
        <v>Wednesday</v>
      </c>
      <c r="C883" s="4" t="str">
        <f>VLOOKUP(A883,holiday!A883:G2988,3,FALSE)</f>
        <v>May</v>
      </c>
      <c r="D883" s="4">
        <f>VLOOKUP(A883,holiday!A883:E2988,5,FALSE)</f>
        <v>2017</v>
      </c>
      <c r="E883" s="5">
        <v>139030.79500000001</v>
      </c>
    </row>
    <row r="884" spans="1:5" x14ac:dyDescent="0.45">
      <c r="A884" s="9">
        <v>42887</v>
      </c>
      <c r="B884" s="4" t="str">
        <f>VLOOKUP(A884,holiday!A884:F2989,2,FALSE)</f>
        <v>Thursday</v>
      </c>
      <c r="C884" s="4" t="str">
        <f>VLOOKUP(A884,holiday!A884:G2989,3,FALSE)</f>
        <v>June</v>
      </c>
      <c r="D884" s="4">
        <f>VLOOKUP(A884,holiday!A884:E2989,5,FALSE)</f>
        <v>2017</v>
      </c>
      <c r="E884" s="5">
        <v>140202.73499999999</v>
      </c>
    </row>
    <row r="885" spans="1:5" x14ac:dyDescent="0.45">
      <c r="A885" s="9">
        <v>42888</v>
      </c>
      <c r="B885" s="4" t="str">
        <f>VLOOKUP(A885,holiday!A885:F2990,2,FALSE)</f>
        <v>Friday</v>
      </c>
      <c r="C885" s="4" t="str">
        <f>VLOOKUP(A885,holiday!A885:G2990,3,FALSE)</f>
        <v>June</v>
      </c>
      <c r="D885" s="4">
        <f>VLOOKUP(A885,holiday!A885:E2990,5,FALSE)</f>
        <v>2017</v>
      </c>
      <c r="E885" s="5">
        <v>136856.79999999999</v>
      </c>
    </row>
    <row r="886" spans="1:5" x14ac:dyDescent="0.45">
      <c r="A886" s="9">
        <v>42889</v>
      </c>
      <c r="B886" s="4" t="str">
        <f>VLOOKUP(A886,holiday!A886:F2991,2,FALSE)</f>
        <v>Saturday</v>
      </c>
      <c r="C886" s="4" t="str">
        <f>VLOOKUP(A886,holiday!A886:G2991,3,FALSE)</f>
        <v>June</v>
      </c>
      <c r="D886" s="4">
        <f>VLOOKUP(A886,holiday!A886:E2991,5,FALSE)</f>
        <v>2017</v>
      </c>
      <c r="E886" s="5">
        <v>122161.405</v>
      </c>
    </row>
    <row r="887" spans="1:5" x14ac:dyDescent="0.45">
      <c r="A887" s="9">
        <v>42890</v>
      </c>
      <c r="B887" s="4" t="str">
        <f>VLOOKUP(A887,holiday!A887:F2992,2,FALSE)</f>
        <v>Sunday</v>
      </c>
      <c r="C887" s="4" t="str">
        <f>VLOOKUP(A887,holiday!A887:G2992,3,FALSE)</f>
        <v>June</v>
      </c>
      <c r="D887" s="4">
        <f>VLOOKUP(A887,holiday!A887:E2992,5,FALSE)</f>
        <v>2017</v>
      </c>
      <c r="E887" s="5">
        <v>118953.95</v>
      </c>
    </row>
    <row r="888" spans="1:5" x14ac:dyDescent="0.45">
      <c r="A888" s="9">
        <v>42891</v>
      </c>
      <c r="B888" s="4" t="str">
        <f>VLOOKUP(A888,holiday!A888:F2993,2,FALSE)</f>
        <v>Monday</v>
      </c>
      <c r="C888" s="4" t="str">
        <f>VLOOKUP(A888,holiday!A888:G2993,3,FALSE)</f>
        <v>June</v>
      </c>
      <c r="D888" s="4">
        <f>VLOOKUP(A888,holiday!A888:E2993,5,FALSE)</f>
        <v>2017</v>
      </c>
      <c r="E888" s="5">
        <v>132877.45000000001</v>
      </c>
    </row>
    <row r="889" spans="1:5" x14ac:dyDescent="0.45">
      <c r="A889" s="9">
        <v>42892</v>
      </c>
      <c r="B889" s="4" t="str">
        <f>VLOOKUP(A889,holiday!A889:F2994,2,FALSE)</f>
        <v>Tuesday</v>
      </c>
      <c r="C889" s="4" t="str">
        <f>VLOOKUP(A889,holiday!A889:G2994,3,FALSE)</f>
        <v>June</v>
      </c>
      <c r="D889" s="4">
        <f>VLOOKUP(A889,holiday!A889:E2994,5,FALSE)</f>
        <v>2017</v>
      </c>
      <c r="E889" s="5">
        <v>133274.53</v>
      </c>
    </row>
    <row r="890" spans="1:5" x14ac:dyDescent="0.45">
      <c r="A890" s="9">
        <v>42893</v>
      </c>
      <c r="B890" s="4" t="str">
        <f>VLOOKUP(A890,holiday!A890:F2995,2,FALSE)</f>
        <v>Wednesday</v>
      </c>
      <c r="C890" s="4" t="str">
        <f>VLOOKUP(A890,holiday!A890:G2995,3,FALSE)</f>
        <v>June</v>
      </c>
      <c r="D890" s="4">
        <f>VLOOKUP(A890,holiday!A890:E2995,5,FALSE)</f>
        <v>2017</v>
      </c>
      <c r="E890" s="5">
        <v>136116.12</v>
      </c>
    </row>
    <row r="891" spans="1:5" x14ac:dyDescent="0.45">
      <c r="A891" s="9">
        <v>42894</v>
      </c>
      <c r="B891" s="4" t="str">
        <f>VLOOKUP(A891,holiday!A891:F2996,2,FALSE)</f>
        <v>Thursday</v>
      </c>
      <c r="C891" s="4" t="str">
        <f>VLOOKUP(A891,holiday!A891:G2996,3,FALSE)</f>
        <v>June</v>
      </c>
      <c r="D891" s="4">
        <f>VLOOKUP(A891,holiday!A891:E2996,5,FALSE)</f>
        <v>2017</v>
      </c>
      <c r="E891" s="5">
        <v>139511.78</v>
      </c>
    </row>
    <row r="892" spans="1:5" x14ac:dyDescent="0.45">
      <c r="A892" s="9">
        <v>42895</v>
      </c>
      <c r="B892" s="4" t="str">
        <f>VLOOKUP(A892,holiday!A892:F2997,2,FALSE)</f>
        <v>Friday</v>
      </c>
      <c r="C892" s="4" t="str">
        <f>VLOOKUP(A892,holiday!A892:G2997,3,FALSE)</f>
        <v>June</v>
      </c>
      <c r="D892" s="4">
        <f>VLOOKUP(A892,holiday!A892:E2997,5,FALSE)</f>
        <v>2017</v>
      </c>
      <c r="E892" s="5">
        <v>130994.54</v>
      </c>
    </row>
    <row r="893" spans="1:5" x14ac:dyDescent="0.45">
      <c r="A893" s="9">
        <v>42896</v>
      </c>
      <c r="B893" s="4" t="str">
        <f>VLOOKUP(A893,holiday!A893:F2998,2,FALSE)</f>
        <v>Saturday</v>
      </c>
      <c r="C893" s="4" t="str">
        <f>VLOOKUP(A893,holiday!A893:G2998,3,FALSE)</f>
        <v>June</v>
      </c>
      <c r="D893" s="4">
        <f>VLOOKUP(A893,holiday!A893:E2998,5,FALSE)</f>
        <v>2017</v>
      </c>
      <c r="E893" s="5">
        <v>120698.91499999999</v>
      </c>
    </row>
    <row r="894" spans="1:5" x14ac:dyDescent="0.45">
      <c r="A894" s="9">
        <v>42897</v>
      </c>
      <c r="B894" s="4" t="str">
        <f>VLOOKUP(A894,holiday!A894:F2999,2,FALSE)</f>
        <v>Sunday</v>
      </c>
      <c r="C894" s="4" t="str">
        <f>VLOOKUP(A894,holiday!A894:G2999,3,FALSE)</f>
        <v>June</v>
      </c>
      <c r="D894" s="4">
        <f>VLOOKUP(A894,holiday!A894:E2999,5,FALSE)</f>
        <v>2017</v>
      </c>
      <c r="E894" s="5">
        <v>113374.465</v>
      </c>
    </row>
    <row r="895" spans="1:5" x14ac:dyDescent="0.45">
      <c r="A895" s="9">
        <v>42898</v>
      </c>
      <c r="B895" s="4" t="str">
        <f>VLOOKUP(A895,holiday!A895:F3000,2,FALSE)</f>
        <v>Monday</v>
      </c>
      <c r="C895" s="4" t="str">
        <f>VLOOKUP(A895,holiday!A895:G3000,3,FALSE)</f>
        <v>June</v>
      </c>
      <c r="D895" s="4">
        <f>VLOOKUP(A895,holiday!A895:E3000,5,FALSE)</f>
        <v>2017</v>
      </c>
      <c r="E895" s="5">
        <v>117691.685</v>
      </c>
    </row>
    <row r="896" spans="1:5" x14ac:dyDescent="0.45">
      <c r="A896" s="9">
        <v>42899</v>
      </c>
      <c r="B896" s="4" t="str">
        <f>VLOOKUP(A896,holiday!A896:F3001,2,FALSE)</f>
        <v>Tuesday</v>
      </c>
      <c r="C896" s="4" t="str">
        <f>VLOOKUP(A896,holiday!A896:G3001,3,FALSE)</f>
        <v>June</v>
      </c>
      <c r="D896" s="4">
        <f>VLOOKUP(A896,holiday!A896:E3001,5,FALSE)</f>
        <v>2017</v>
      </c>
      <c r="E896" s="5">
        <v>135184.95000000001</v>
      </c>
    </row>
    <row r="897" spans="1:5" x14ac:dyDescent="0.45">
      <c r="A897" s="9">
        <v>42900</v>
      </c>
      <c r="B897" s="4" t="str">
        <f>VLOOKUP(A897,holiday!A897:F3002,2,FALSE)</f>
        <v>Wednesday</v>
      </c>
      <c r="C897" s="4" t="str">
        <f>VLOOKUP(A897,holiday!A897:G3002,3,FALSE)</f>
        <v>June</v>
      </c>
      <c r="D897" s="4">
        <f>VLOOKUP(A897,holiday!A897:E3002,5,FALSE)</f>
        <v>2017</v>
      </c>
      <c r="E897" s="5">
        <v>136253.42000000001</v>
      </c>
    </row>
    <row r="898" spans="1:5" x14ac:dyDescent="0.45">
      <c r="A898" s="9">
        <v>42901</v>
      </c>
      <c r="B898" s="4" t="str">
        <f>VLOOKUP(A898,holiday!A898:F3003,2,FALSE)</f>
        <v>Thursday</v>
      </c>
      <c r="C898" s="4" t="str">
        <f>VLOOKUP(A898,holiday!A898:G3003,3,FALSE)</f>
        <v>June</v>
      </c>
      <c r="D898" s="4">
        <f>VLOOKUP(A898,holiday!A898:E3003,5,FALSE)</f>
        <v>2017</v>
      </c>
      <c r="E898" s="5">
        <v>135303.255</v>
      </c>
    </row>
    <row r="899" spans="1:5" x14ac:dyDescent="0.45">
      <c r="A899" s="9">
        <v>42902</v>
      </c>
      <c r="B899" s="4" t="str">
        <f>VLOOKUP(A899,holiday!A899:F3004,2,FALSE)</f>
        <v>Friday</v>
      </c>
      <c r="C899" s="4" t="str">
        <f>VLOOKUP(A899,holiday!A899:G3004,3,FALSE)</f>
        <v>June</v>
      </c>
      <c r="D899" s="4">
        <f>VLOOKUP(A899,holiday!A899:E3004,5,FALSE)</f>
        <v>2017</v>
      </c>
      <c r="E899" s="5">
        <v>135269.63500000001</v>
      </c>
    </row>
    <row r="900" spans="1:5" x14ac:dyDescent="0.45">
      <c r="A900" s="9">
        <v>42903</v>
      </c>
      <c r="B900" s="4" t="str">
        <f>VLOOKUP(A900,holiday!A900:F3005,2,FALSE)</f>
        <v>Saturday</v>
      </c>
      <c r="C900" s="4" t="str">
        <f>VLOOKUP(A900,holiday!A900:G3005,3,FALSE)</f>
        <v>June</v>
      </c>
      <c r="D900" s="4">
        <f>VLOOKUP(A900,holiday!A900:E3005,5,FALSE)</f>
        <v>2017</v>
      </c>
      <c r="E900" s="5">
        <v>121178.68</v>
      </c>
    </row>
    <row r="901" spans="1:5" x14ac:dyDescent="0.45">
      <c r="A901" s="9">
        <v>42904</v>
      </c>
      <c r="B901" s="4" t="str">
        <f>VLOOKUP(A901,holiday!A901:F3006,2,FALSE)</f>
        <v>Sunday</v>
      </c>
      <c r="C901" s="4" t="str">
        <f>VLOOKUP(A901,holiday!A901:G3006,3,FALSE)</f>
        <v>June</v>
      </c>
      <c r="D901" s="4">
        <f>VLOOKUP(A901,holiday!A901:E3006,5,FALSE)</f>
        <v>2017</v>
      </c>
      <c r="E901" s="5">
        <v>116112.74</v>
      </c>
    </row>
    <row r="902" spans="1:5" x14ac:dyDescent="0.45">
      <c r="A902" s="9">
        <v>42905</v>
      </c>
      <c r="B902" s="4" t="str">
        <f>VLOOKUP(A902,holiday!A902:F3007,2,FALSE)</f>
        <v>Monday</v>
      </c>
      <c r="C902" s="4" t="str">
        <f>VLOOKUP(A902,holiday!A902:G3007,3,FALSE)</f>
        <v>June</v>
      </c>
      <c r="D902" s="4">
        <f>VLOOKUP(A902,holiday!A902:E3007,5,FALSE)</f>
        <v>2017</v>
      </c>
      <c r="E902" s="5">
        <v>134925.74</v>
      </c>
    </row>
    <row r="903" spans="1:5" x14ac:dyDescent="0.45">
      <c r="A903" s="9">
        <v>42906</v>
      </c>
      <c r="B903" s="4" t="str">
        <f>VLOOKUP(A903,holiday!A903:F3008,2,FALSE)</f>
        <v>Tuesday</v>
      </c>
      <c r="C903" s="4" t="str">
        <f>VLOOKUP(A903,holiday!A903:G3008,3,FALSE)</f>
        <v>June</v>
      </c>
      <c r="D903" s="4">
        <f>VLOOKUP(A903,holiday!A903:E3008,5,FALSE)</f>
        <v>2017</v>
      </c>
      <c r="E903" s="5">
        <v>131996.97</v>
      </c>
    </row>
    <row r="904" spans="1:5" x14ac:dyDescent="0.45">
      <c r="A904" s="9">
        <v>42907</v>
      </c>
      <c r="B904" s="4" t="str">
        <f>VLOOKUP(A904,holiday!A904:F3009,2,FALSE)</f>
        <v>Wednesday</v>
      </c>
      <c r="C904" s="4" t="str">
        <f>VLOOKUP(A904,holiday!A904:G3009,3,FALSE)</f>
        <v>June</v>
      </c>
      <c r="D904" s="4">
        <f>VLOOKUP(A904,holiday!A904:E3009,5,FALSE)</f>
        <v>2017</v>
      </c>
      <c r="E904" s="5">
        <v>139814.29999999999</v>
      </c>
    </row>
    <row r="905" spans="1:5" x14ac:dyDescent="0.45">
      <c r="A905" s="9">
        <v>42908</v>
      </c>
      <c r="B905" s="4" t="str">
        <f>VLOOKUP(A905,holiday!A905:F3010,2,FALSE)</f>
        <v>Thursday</v>
      </c>
      <c r="C905" s="4" t="str">
        <f>VLOOKUP(A905,holiday!A905:G3010,3,FALSE)</f>
        <v>June</v>
      </c>
      <c r="D905" s="4">
        <f>VLOOKUP(A905,holiday!A905:E3010,5,FALSE)</f>
        <v>2017</v>
      </c>
      <c r="E905" s="5">
        <v>140348.57</v>
      </c>
    </row>
    <row r="906" spans="1:5" x14ac:dyDescent="0.45">
      <c r="A906" s="9">
        <v>42909</v>
      </c>
      <c r="B906" s="4" t="str">
        <f>VLOOKUP(A906,holiday!A906:F3011,2,FALSE)</f>
        <v>Friday</v>
      </c>
      <c r="C906" s="4" t="str">
        <f>VLOOKUP(A906,holiday!A906:G3011,3,FALSE)</f>
        <v>June</v>
      </c>
      <c r="D906" s="4">
        <f>VLOOKUP(A906,holiday!A906:E3011,5,FALSE)</f>
        <v>2017</v>
      </c>
      <c r="E906" s="5">
        <v>132029.57500000001</v>
      </c>
    </row>
    <row r="907" spans="1:5" x14ac:dyDescent="0.45">
      <c r="A907" s="9">
        <v>42910</v>
      </c>
      <c r="B907" s="4" t="str">
        <f>VLOOKUP(A907,holiday!A907:F3012,2,FALSE)</f>
        <v>Saturday</v>
      </c>
      <c r="C907" s="4" t="str">
        <f>VLOOKUP(A907,holiday!A907:G3012,3,FALSE)</f>
        <v>June</v>
      </c>
      <c r="D907" s="4">
        <f>VLOOKUP(A907,holiday!A907:E3012,5,FALSE)</f>
        <v>2017</v>
      </c>
      <c r="E907" s="5">
        <v>122393.325</v>
      </c>
    </row>
    <row r="908" spans="1:5" x14ac:dyDescent="0.45">
      <c r="A908" s="9">
        <v>42911</v>
      </c>
      <c r="B908" s="4" t="str">
        <f>VLOOKUP(A908,holiday!A908:F3013,2,FALSE)</f>
        <v>Sunday</v>
      </c>
      <c r="C908" s="4" t="str">
        <f>VLOOKUP(A908,holiday!A908:G3013,3,FALSE)</f>
        <v>June</v>
      </c>
      <c r="D908" s="4">
        <f>VLOOKUP(A908,holiday!A908:E3013,5,FALSE)</f>
        <v>2017</v>
      </c>
      <c r="E908" s="5">
        <v>118103.86500000001</v>
      </c>
    </row>
    <row r="909" spans="1:5" x14ac:dyDescent="0.45">
      <c r="A909" s="9">
        <v>42912</v>
      </c>
      <c r="B909" s="4" t="str">
        <f>VLOOKUP(A909,holiday!A909:F3014,2,FALSE)</f>
        <v>Monday</v>
      </c>
      <c r="C909" s="4" t="str">
        <f>VLOOKUP(A909,holiday!A909:G3014,3,FALSE)</f>
        <v>June</v>
      </c>
      <c r="D909" s="4">
        <f>VLOOKUP(A909,holiday!A909:E3014,5,FALSE)</f>
        <v>2017</v>
      </c>
      <c r="E909" s="5">
        <v>138040.38</v>
      </c>
    </row>
    <row r="910" spans="1:5" x14ac:dyDescent="0.45">
      <c r="A910" s="9">
        <v>42913</v>
      </c>
      <c r="B910" s="4" t="str">
        <f>VLOOKUP(A910,holiday!A910:F3015,2,FALSE)</f>
        <v>Tuesday</v>
      </c>
      <c r="C910" s="4" t="str">
        <f>VLOOKUP(A910,holiday!A910:G3015,3,FALSE)</f>
        <v>June</v>
      </c>
      <c r="D910" s="4">
        <f>VLOOKUP(A910,holiday!A910:E3015,5,FALSE)</f>
        <v>2017</v>
      </c>
      <c r="E910" s="5">
        <v>144526.63</v>
      </c>
    </row>
    <row r="911" spans="1:5" x14ac:dyDescent="0.45">
      <c r="A911" s="9">
        <v>42914</v>
      </c>
      <c r="B911" s="4" t="str">
        <f>VLOOKUP(A911,holiday!A911:F3016,2,FALSE)</f>
        <v>Wednesday</v>
      </c>
      <c r="C911" s="4" t="str">
        <f>VLOOKUP(A911,holiday!A911:G3016,3,FALSE)</f>
        <v>June</v>
      </c>
      <c r="D911" s="4">
        <f>VLOOKUP(A911,holiday!A911:E3016,5,FALSE)</f>
        <v>2017</v>
      </c>
      <c r="E911" s="5">
        <v>141351.89499999999</v>
      </c>
    </row>
    <row r="912" spans="1:5" x14ac:dyDescent="0.45">
      <c r="A912" s="9">
        <v>42915</v>
      </c>
      <c r="B912" s="4" t="str">
        <f>VLOOKUP(A912,holiday!A912:F3017,2,FALSE)</f>
        <v>Thursday</v>
      </c>
      <c r="C912" s="4" t="str">
        <f>VLOOKUP(A912,holiday!A912:G3017,3,FALSE)</f>
        <v>June</v>
      </c>
      <c r="D912" s="4">
        <f>VLOOKUP(A912,holiday!A912:E3017,5,FALSE)</f>
        <v>2017</v>
      </c>
      <c r="E912" s="5">
        <v>138124.06</v>
      </c>
    </row>
    <row r="913" spans="1:5" x14ac:dyDescent="0.45">
      <c r="A913" s="9">
        <v>42916</v>
      </c>
      <c r="B913" s="4" t="str">
        <f>VLOOKUP(A913,holiday!A913:F3018,2,FALSE)</f>
        <v>Friday</v>
      </c>
      <c r="C913" s="4" t="str">
        <f>VLOOKUP(A913,holiday!A913:G3018,3,FALSE)</f>
        <v>June</v>
      </c>
      <c r="D913" s="4">
        <f>VLOOKUP(A913,holiday!A913:E3018,5,FALSE)</f>
        <v>2017</v>
      </c>
      <c r="E913" s="5">
        <v>139275.77499999999</v>
      </c>
    </row>
    <row r="914" spans="1:5" x14ac:dyDescent="0.45">
      <c r="A914" s="9">
        <v>42917</v>
      </c>
      <c r="B914" s="4" t="str">
        <f>VLOOKUP(A914,holiday!A914:F3019,2,FALSE)</f>
        <v>Saturday</v>
      </c>
      <c r="C914" s="4" t="str">
        <f>VLOOKUP(A914,holiday!A914:G3019,3,FALSE)</f>
        <v>July</v>
      </c>
      <c r="D914" s="4">
        <f>VLOOKUP(A914,holiday!A914:E3019,5,FALSE)</f>
        <v>2017</v>
      </c>
      <c r="E914" s="5">
        <v>125949.5</v>
      </c>
    </row>
    <row r="915" spans="1:5" x14ac:dyDescent="0.45">
      <c r="A915" s="9">
        <v>42918</v>
      </c>
      <c r="B915" s="4" t="str">
        <f>VLOOKUP(A915,holiday!A915:F3020,2,FALSE)</f>
        <v>Sunday</v>
      </c>
      <c r="C915" s="4" t="str">
        <f>VLOOKUP(A915,holiday!A915:G3020,3,FALSE)</f>
        <v>July</v>
      </c>
      <c r="D915" s="4">
        <f>VLOOKUP(A915,holiday!A915:E3020,5,FALSE)</f>
        <v>2017</v>
      </c>
      <c r="E915" s="5">
        <v>120137.45</v>
      </c>
    </row>
    <row r="916" spans="1:5" x14ac:dyDescent="0.45">
      <c r="A916" s="9">
        <v>42919</v>
      </c>
      <c r="B916" s="4" t="str">
        <f>VLOOKUP(A916,holiday!A916:F3021,2,FALSE)</f>
        <v>Monday</v>
      </c>
      <c r="C916" s="4" t="str">
        <f>VLOOKUP(A916,holiday!A916:G3021,3,FALSE)</f>
        <v>July</v>
      </c>
      <c r="D916" s="4">
        <f>VLOOKUP(A916,holiday!A916:E3021,5,FALSE)</f>
        <v>2017</v>
      </c>
      <c r="E916" s="5">
        <v>139765.32</v>
      </c>
    </row>
    <row r="917" spans="1:5" x14ac:dyDescent="0.45">
      <c r="A917" s="9">
        <v>42920</v>
      </c>
      <c r="B917" s="4" t="str">
        <f>VLOOKUP(A917,holiday!A917:F3022,2,FALSE)</f>
        <v>Tuesday</v>
      </c>
      <c r="C917" s="4" t="str">
        <f>VLOOKUP(A917,holiday!A917:G3022,3,FALSE)</f>
        <v>July</v>
      </c>
      <c r="D917" s="4">
        <f>VLOOKUP(A917,holiday!A917:E3022,5,FALSE)</f>
        <v>2017</v>
      </c>
      <c r="E917" s="5">
        <v>134029.80499999999</v>
      </c>
    </row>
    <row r="918" spans="1:5" x14ac:dyDescent="0.45">
      <c r="A918" s="9">
        <v>42921</v>
      </c>
      <c r="B918" s="4" t="str">
        <f>VLOOKUP(A918,holiday!A918:F3023,2,FALSE)</f>
        <v>Wednesday</v>
      </c>
      <c r="C918" s="4" t="str">
        <f>VLOOKUP(A918,holiday!A918:G3023,3,FALSE)</f>
        <v>July</v>
      </c>
      <c r="D918" s="4">
        <f>VLOOKUP(A918,holiday!A918:E3023,5,FALSE)</f>
        <v>2017</v>
      </c>
      <c r="E918" s="5">
        <v>134084.66500000001</v>
      </c>
    </row>
    <row r="919" spans="1:5" x14ac:dyDescent="0.45">
      <c r="A919" s="9">
        <v>42922</v>
      </c>
      <c r="B919" s="4" t="str">
        <f>VLOOKUP(A919,holiday!A919:F3024,2,FALSE)</f>
        <v>Thursday</v>
      </c>
      <c r="C919" s="4" t="str">
        <f>VLOOKUP(A919,holiday!A919:G3024,3,FALSE)</f>
        <v>July</v>
      </c>
      <c r="D919" s="4">
        <f>VLOOKUP(A919,holiday!A919:E3024,5,FALSE)</f>
        <v>2017</v>
      </c>
      <c r="E919" s="5">
        <v>137899.715</v>
      </c>
    </row>
    <row r="920" spans="1:5" x14ac:dyDescent="0.45">
      <c r="A920" s="9">
        <v>42923</v>
      </c>
      <c r="B920" s="4" t="str">
        <f>VLOOKUP(A920,holiday!A920:F3025,2,FALSE)</f>
        <v>Friday</v>
      </c>
      <c r="C920" s="4" t="str">
        <f>VLOOKUP(A920,holiday!A920:G3025,3,FALSE)</f>
        <v>July</v>
      </c>
      <c r="D920" s="4">
        <f>VLOOKUP(A920,holiday!A920:E3025,5,FALSE)</f>
        <v>2017</v>
      </c>
      <c r="E920" s="5">
        <v>134078.07</v>
      </c>
    </row>
    <row r="921" spans="1:5" x14ac:dyDescent="0.45">
      <c r="A921" s="9">
        <v>42924</v>
      </c>
      <c r="B921" s="4" t="str">
        <f>VLOOKUP(A921,holiday!A921:F3026,2,FALSE)</f>
        <v>Saturday</v>
      </c>
      <c r="C921" s="4" t="str">
        <f>VLOOKUP(A921,holiday!A921:G3026,3,FALSE)</f>
        <v>July</v>
      </c>
      <c r="D921" s="4">
        <f>VLOOKUP(A921,holiday!A921:E3026,5,FALSE)</f>
        <v>2017</v>
      </c>
      <c r="E921" s="5">
        <v>123687.97</v>
      </c>
    </row>
    <row r="922" spans="1:5" x14ac:dyDescent="0.45">
      <c r="A922" s="9">
        <v>42925</v>
      </c>
      <c r="B922" s="4" t="str">
        <f>VLOOKUP(A922,holiday!A922:F3027,2,FALSE)</f>
        <v>Sunday</v>
      </c>
      <c r="C922" s="4" t="str">
        <f>VLOOKUP(A922,holiday!A922:G3027,3,FALSE)</f>
        <v>July</v>
      </c>
      <c r="D922" s="4">
        <f>VLOOKUP(A922,holiday!A922:E3027,5,FALSE)</f>
        <v>2017</v>
      </c>
      <c r="E922" s="5">
        <v>116064.03</v>
      </c>
    </row>
    <row r="923" spans="1:5" x14ac:dyDescent="0.45">
      <c r="A923" s="9">
        <v>42926</v>
      </c>
      <c r="B923" s="4" t="str">
        <f>VLOOKUP(A923,holiday!A923:F3028,2,FALSE)</f>
        <v>Monday</v>
      </c>
      <c r="C923" s="4" t="str">
        <f>VLOOKUP(A923,holiday!A923:G3028,3,FALSE)</f>
        <v>July</v>
      </c>
      <c r="D923" s="4">
        <f>VLOOKUP(A923,holiday!A923:E3028,5,FALSE)</f>
        <v>2017</v>
      </c>
      <c r="E923" s="5">
        <v>133132.32500000001</v>
      </c>
    </row>
    <row r="924" spans="1:5" x14ac:dyDescent="0.45">
      <c r="A924" s="9">
        <v>42927</v>
      </c>
      <c r="B924" s="4" t="str">
        <f>VLOOKUP(A924,holiday!A924:F3029,2,FALSE)</f>
        <v>Tuesday</v>
      </c>
      <c r="C924" s="4" t="str">
        <f>VLOOKUP(A924,holiday!A924:G3029,3,FALSE)</f>
        <v>July</v>
      </c>
      <c r="D924" s="4">
        <f>VLOOKUP(A924,holiday!A924:E3029,5,FALSE)</f>
        <v>2017</v>
      </c>
      <c r="E924" s="5">
        <v>137352.78</v>
      </c>
    </row>
    <row r="925" spans="1:5" x14ac:dyDescent="0.45">
      <c r="A925" s="9">
        <v>42928</v>
      </c>
      <c r="B925" s="4" t="str">
        <f>VLOOKUP(A925,holiday!A925:F3030,2,FALSE)</f>
        <v>Wednesday</v>
      </c>
      <c r="C925" s="4" t="str">
        <f>VLOOKUP(A925,holiday!A925:G3030,3,FALSE)</f>
        <v>July</v>
      </c>
      <c r="D925" s="4">
        <f>VLOOKUP(A925,holiday!A925:E3030,5,FALSE)</f>
        <v>2017</v>
      </c>
      <c r="E925" s="5">
        <v>138152.10500000001</v>
      </c>
    </row>
    <row r="926" spans="1:5" x14ac:dyDescent="0.45">
      <c r="A926" s="9">
        <v>42929</v>
      </c>
      <c r="B926" s="4" t="str">
        <f>VLOOKUP(A926,holiday!A926:F3031,2,FALSE)</f>
        <v>Thursday</v>
      </c>
      <c r="C926" s="4" t="str">
        <f>VLOOKUP(A926,holiday!A926:G3031,3,FALSE)</f>
        <v>July</v>
      </c>
      <c r="D926" s="4">
        <f>VLOOKUP(A926,holiday!A926:E3031,5,FALSE)</f>
        <v>2017</v>
      </c>
      <c r="E926" s="5">
        <v>134622.39000000001</v>
      </c>
    </row>
    <row r="927" spans="1:5" x14ac:dyDescent="0.45">
      <c r="A927" s="9">
        <v>42930</v>
      </c>
      <c r="B927" s="4" t="str">
        <f>VLOOKUP(A927,holiday!A927:F3032,2,FALSE)</f>
        <v>Friday</v>
      </c>
      <c r="C927" s="4" t="str">
        <f>VLOOKUP(A927,holiday!A927:G3032,3,FALSE)</f>
        <v>July</v>
      </c>
      <c r="D927" s="4">
        <f>VLOOKUP(A927,holiday!A927:E3032,5,FALSE)</f>
        <v>2017</v>
      </c>
      <c r="E927" s="5">
        <v>131387.745</v>
      </c>
    </row>
    <row r="928" spans="1:5" x14ac:dyDescent="0.45">
      <c r="A928" s="9">
        <v>42931</v>
      </c>
      <c r="B928" s="4" t="str">
        <f>VLOOKUP(A928,holiday!A928:F3033,2,FALSE)</f>
        <v>Saturday</v>
      </c>
      <c r="C928" s="4" t="str">
        <f>VLOOKUP(A928,holiday!A928:G3033,3,FALSE)</f>
        <v>July</v>
      </c>
      <c r="D928" s="4">
        <f>VLOOKUP(A928,holiday!A928:E3033,5,FALSE)</f>
        <v>2017</v>
      </c>
      <c r="E928" s="5">
        <v>124486.69500000001</v>
      </c>
    </row>
    <row r="929" spans="1:5" x14ac:dyDescent="0.45">
      <c r="A929" s="9">
        <v>42932</v>
      </c>
      <c r="B929" s="4" t="str">
        <f>VLOOKUP(A929,holiday!A929:F3034,2,FALSE)</f>
        <v>Sunday</v>
      </c>
      <c r="C929" s="4" t="str">
        <f>VLOOKUP(A929,holiday!A929:G3034,3,FALSE)</f>
        <v>July</v>
      </c>
      <c r="D929" s="4">
        <f>VLOOKUP(A929,holiday!A929:E3034,5,FALSE)</f>
        <v>2017</v>
      </c>
      <c r="E929" s="5">
        <v>119927.64</v>
      </c>
    </row>
    <row r="930" spans="1:5" x14ac:dyDescent="0.45">
      <c r="A930" s="9">
        <v>42933</v>
      </c>
      <c r="B930" s="4" t="str">
        <f>VLOOKUP(A930,holiday!A930:F3035,2,FALSE)</f>
        <v>Monday</v>
      </c>
      <c r="C930" s="4" t="str">
        <f>VLOOKUP(A930,holiday!A930:G3035,3,FALSE)</f>
        <v>July</v>
      </c>
      <c r="D930" s="4">
        <f>VLOOKUP(A930,holiday!A930:E3035,5,FALSE)</f>
        <v>2017</v>
      </c>
      <c r="E930" s="5">
        <v>131868.24</v>
      </c>
    </row>
    <row r="931" spans="1:5" x14ac:dyDescent="0.45">
      <c r="A931" s="9">
        <v>42934</v>
      </c>
      <c r="B931" s="4" t="str">
        <f>VLOOKUP(A931,holiday!A931:F3036,2,FALSE)</f>
        <v>Tuesday</v>
      </c>
      <c r="C931" s="4" t="str">
        <f>VLOOKUP(A931,holiday!A931:G3036,3,FALSE)</f>
        <v>July</v>
      </c>
      <c r="D931" s="4">
        <f>VLOOKUP(A931,holiday!A931:E3036,5,FALSE)</f>
        <v>2017</v>
      </c>
      <c r="E931" s="5">
        <v>136121.83499999999</v>
      </c>
    </row>
    <row r="932" spans="1:5" x14ac:dyDescent="0.45">
      <c r="A932" s="9">
        <v>42935</v>
      </c>
      <c r="B932" s="4" t="str">
        <f>VLOOKUP(A932,holiday!A932:F3037,2,FALSE)</f>
        <v>Wednesday</v>
      </c>
      <c r="C932" s="4" t="str">
        <f>VLOOKUP(A932,holiday!A932:G3037,3,FALSE)</f>
        <v>July</v>
      </c>
      <c r="D932" s="4">
        <f>VLOOKUP(A932,holiday!A932:E3037,5,FALSE)</f>
        <v>2017</v>
      </c>
      <c r="E932" s="5">
        <v>133906.26</v>
      </c>
    </row>
    <row r="933" spans="1:5" x14ac:dyDescent="0.45">
      <c r="A933" s="9">
        <v>42936</v>
      </c>
      <c r="B933" s="4" t="str">
        <f>VLOOKUP(A933,holiday!A933:F3038,2,FALSE)</f>
        <v>Thursday</v>
      </c>
      <c r="C933" s="4" t="str">
        <f>VLOOKUP(A933,holiday!A933:G3038,3,FALSE)</f>
        <v>July</v>
      </c>
      <c r="D933" s="4">
        <f>VLOOKUP(A933,holiday!A933:E3038,5,FALSE)</f>
        <v>2017</v>
      </c>
      <c r="E933" s="5">
        <v>139316.29</v>
      </c>
    </row>
    <row r="934" spans="1:5" x14ac:dyDescent="0.45">
      <c r="A934" s="9">
        <v>42937</v>
      </c>
      <c r="B934" s="4" t="str">
        <f>VLOOKUP(A934,holiday!A934:F3039,2,FALSE)</f>
        <v>Friday</v>
      </c>
      <c r="C934" s="4" t="str">
        <f>VLOOKUP(A934,holiday!A934:G3039,3,FALSE)</f>
        <v>July</v>
      </c>
      <c r="D934" s="4">
        <f>VLOOKUP(A934,holiday!A934:E3039,5,FALSE)</f>
        <v>2017</v>
      </c>
      <c r="E934" s="5">
        <v>140073.89499999999</v>
      </c>
    </row>
    <row r="935" spans="1:5" x14ac:dyDescent="0.45">
      <c r="A935" s="9">
        <v>42938</v>
      </c>
      <c r="B935" s="4" t="str">
        <f>VLOOKUP(A935,holiday!A935:F3040,2,FALSE)</f>
        <v>Saturday</v>
      </c>
      <c r="C935" s="4" t="str">
        <f>VLOOKUP(A935,holiday!A935:G3040,3,FALSE)</f>
        <v>July</v>
      </c>
      <c r="D935" s="4">
        <f>VLOOKUP(A935,holiday!A935:E3040,5,FALSE)</f>
        <v>2017</v>
      </c>
      <c r="E935" s="5">
        <v>122397.13</v>
      </c>
    </row>
    <row r="936" spans="1:5" x14ac:dyDescent="0.45">
      <c r="A936" s="9">
        <v>42939</v>
      </c>
      <c r="B936" s="4" t="str">
        <f>VLOOKUP(A936,holiday!A936:F3041,2,FALSE)</f>
        <v>Sunday</v>
      </c>
      <c r="C936" s="4" t="str">
        <f>VLOOKUP(A936,holiday!A936:G3041,3,FALSE)</f>
        <v>July</v>
      </c>
      <c r="D936" s="4">
        <f>VLOOKUP(A936,holiday!A936:E3041,5,FALSE)</f>
        <v>2017</v>
      </c>
      <c r="E936" s="5">
        <v>118007.66499999999</v>
      </c>
    </row>
    <row r="937" spans="1:5" x14ac:dyDescent="0.45">
      <c r="A937" s="9">
        <v>42940</v>
      </c>
      <c r="B937" s="4" t="str">
        <f>VLOOKUP(A937,holiday!A937:F3042,2,FALSE)</f>
        <v>Monday</v>
      </c>
      <c r="C937" s="4" t="str">
        <f>VLOOKUP(A937,holiday!A937:G3042,3,FALSE)</f>
        <v>July</v>
      </c>
      <c r="D937" s="4">
        <f>VLOOKUP(A937,holiday!A937:E3042,5,FALSE)</f>
        <v>2017</v>
      </c>
      <c r="E937" s="5">
        <v>136330.59</v>
      </c>
    </row>
    <row r="938" spans="1:5" x14ac:dyDescent="0.45">
      <c r="A938" s="9">
        <v>42941</v>
      </c>
      <c r="B938" s="4" t="str">
        <f>VLOOKUP(A938,holiday!A938:F3043,2,FALSE)</f>
        <v>Tuesday</v>
      </c>
      <c r="C938" s="4" t="str">
        <f>VLOOKUP(A938,holiday!A938:G3043,3,FALSE)</f>
        <v>July</v>
      </c>
      <c r="D938" s="4">
        <f>VLOOKUP(A938,holiday!A938:E3043,5,FALSE)</f>
        <v>2017</v>
      </c>
      <c r="E938" s="5">
        <v>129699.265</v>
      </c>
    </row>
    <row r="939" spans="1:5" x14ac:dyDescent="0.45">
      <c r="A939" s="9">
        <v>42942</v>
      </c>
      <c r="B939" s="4" t="str">
        <f>VLOOKUP(A939,holiday!A939:F3044,2,FALSE)</f>
        <v>Wednesday</v>
      </c>
      <c r="C939" s="4" t="str">
        <f>VLOOKUP(A939,holiday!A939:G3044,3,FALSE)</f>
        <v>July</v>
      </c>
      <c r="D939" s="4">
        <f>VLOOKUP(A939,holiday!A939:E3044,5,FALSE)</f>
        <v>2017</v>
      </c>
      <c r="E939" s="5">
        <v>133198.34</v>
      </c>
    </row>
    <row r="940" spans="1:5" x14ac:dyDescent="0.45">
      <c r="A940" s="9">
        <v>42943</v>
      </c>
      <c r="B940" s="4" t="str">
        <f>VLOOKUP(A940,holiday!A940:F3045,2,FALSE)</f>
        <v>Thursday</v>
      </c>
      <c r="C940" s="4" t="str">
        <f>VLOOKUP(A940,holiday!A940:G3045,3,FALSE)</f>
        <v>July</v>
      </c>
      <c r="D940" s="4">
        <f>VLOOKUP(A940,holiday!A940:E3045,5,FALSE)</f>
        <v>2017</v>
      </c>
      <c r="E940" s="5">
        <v>136003.91500000001</v>
      </c>
    </row>
    <row r="941" spans="1:5" x14ac:dyDescent="0.45">
      <c r="A941" s="9">
        <v>42944</v>
      </c>
      <c r="B941" s="4" t="str">
        <f>VLOOKUP(A941,holiday!A941:F3046,2,FALSE)</f>
        <v>Friday</v>
      </c>
      <c r="C941" s="4" t="str">
        <f>VLOOKUP(A941,holiday!A941:G3046,3,FALSE)</f>
        <v>July</v>
      </c>
      <c r="D941" s="4">
        <f>VLOOKUP(A941,holiday!A941:E3046,5,FALSE)</f>
        <v>2017</v>
      </c>
      <c r="E941" s="5">
        <v>130432.05</v>
      </c>
    </row>
    <row r="942" spans="1:5" x14ac:dyDescent="0.45">
      <c r="A942" s="9">
        <v>42945</v>
      </c>
      <c r="B942" s="4" t="str">
        <f>VLOOKUP(A942,holiday!A942:F3047,2,FALSE)</f>
        <v>Saturday</v>
      </c>
      <c r="C942" s="4" t="str">
        <f>VLOOKUP(A942,holiday!A942:G3047,3,FALSE)</f>
        <v>July</v>
      </c>
      <c r="D942" s="4">
        <f>VLOOKUP(A942,holiday!A942:E3047,5,FALSE)</f>
        <v>2017</v>
      </c>
      <c r="E942" s="5">
        <v>111331.235</v>
      </c>
    </row>
    <row r="943" spans="1:5" x14ac:dyDescent="0.45">
      <c r="A943" s="9">
        <v>42946</v>
      </c>
      <c r="B943" s="4" t="str">
        <f>VLOOKUP(A943,holiday!A943:F3048,2,FALSE)</f>
        <v>Sunday</v>
      </c>
      <c r="C943" s="4" t="str">
        <f>VLOOKUP(A943,holiday!A943:G3048,3,FALSE)</f>
        <v>July</v>
      </c>
      <c r="D943" s="4">
        <f>VLOOKUP(A943,holiday!A943:E3048,5,FALSE)</f>
        <v>2017</v>
      </c>
      <c r="E943" s="5">
        <v>107580.495</v>
      </c>
    </row>
    <row r="944" spans="1:5" x14ac:dyDescent="0.45">
      <c r="A944" s="9">
        <v>42947</v>
      </c>
      <c r="B944" s="4" t="str">
        <f>VLOOKUP(A944,holiday!A944:F3049,2,FALSE)</f>
        <v>Monday</v>
      </c>
      <c r="C944" s="4" t="str">
        <f>VLOOKUP(A944,holiday!A944:G3049,3,FALSE)</f>
        <v>July</v>
      </c>
      <c r="D944" s="4">
        <f>VLOOKUP(A944,holiday!A944:E3049,5,FALSE)</f>
        <v>2017</v>
      </c>
      <c r="E944" s="5">
        <v>132276.88</v>
      </c>
    </row>
    <row r="945" spans="1:5" x14ac:dyDescent="0.45">
      <c r="A945" s="9">
        <v>42948</v>
      </c>
      <c r="B945" s="4" t="str">
        <f>VLOOKUP(A945,holiday!A945:F3050,2,FALSE)</f>
        <v>Tuesday</v>
      </c>
      <c r="C945" s="4" t="str">
        <f>VLOOKUP(A945,holiday!A945:G3050,3,FALSE)</f>
        <v>August</v>
      </c>
      <c r="D945" s="4">
        <f>VLOOKUP(A945,holiday!A945:E3050,5,FALSE)</f>
        <v>2017</v>
      </c>
      <c r="E945" s="5">
        <v>137617.88</v>
      </c>
    </row>
    <row r="946" spans="1:5" x14ac:dyDescent="0.45">
      <c r="A946" s="9">
        <v>42949</v>
      </c>
      <c r="B946" s="4" t="str">
        <f>VLOOKUP(A946,holiday!A946:F3051,2,FALSE)</f>
        <v>Wednesday</v>
      </c>
      <c r="C946" s="4" t="str">
        <f>VLOOKUP(A946,holiday!A946:G3051,3,FALSE)</f>
        <v>August</v>
      </c>
      <c r="D946" s="4">
        <f>VLOOKUP(A946,holiday!A946:E3051,5,FALSE)</f>
        <v>2017</v>
      </c>
      <c r="E946" s="5">
        <v>140729.185</v>
      </c>
    </row>
    <row r="947" spans="1:5" x14ac:dyDescent="0.45">
      <c r="A947" s="9">
        <v>42950</v>
      </c>
      <c r="B947" s="4" t="str">
        <f>VLOOKUP(A947,holiday!A947:F3052,2,FALSE)</f>
        <v>Thursday</v>
      </c>
      <c r="C947" s="4" t="str">
        <f>VLOOKUP(A947,holiday!A947:G3052,3,FALSE)</f>
        <v>August</v>
      </c>
      <c r="D947" s="4">
        <f>VLOOKUP(A947,holiday!A947:E3052,5,FALSE)</f>
        <v>2017</v>
      </c>
      <c r="E947" s="5">
        <v>151355.43</v>
      </c>
    </row>
    <row r="948" spans="1:5" x14ac:dyDescent="0.45">
      <c r="A948" s="9">
        <v>42951</v>
      </c>
      <c r="B948" s="4" t="str">
        <f>VLOOKUP(A948,holiday!A948:F3053,2,FALSE)</f>
        <v>Friday</v>
      </c>
      <c r="C948" s="4" t="str">
        <f>VLOOKUP(A948,holiday!A948:G3053,3,FALSE)</f>
        <v>August</v>
      </c>
      <c r="D948" s="4">
        <f>VLOOKUP(A948,holiday!A948:E3053,5,FALSE)</f>
        <v>2017</v>
      </c>
      <c r="E948" s="5">
        <v>141647.89499999999</v>
      </c>
    </row>
    <row r="949" spans="1:5" x14ac:dyDescent="0.45">
      <c r="A949" s="9">
        <v>42952</v>
      </c>
      <c r="B949" s="4" t="str">
        <f>VLOOKUP(A949,holiday!A949:F3054,2,FALSE)</f>
        <v>Saturday</v>
      </c>
      <c r="C949" s="4" t="str">
        <f>VLOOKUP(A949,holiday!A949:G3054,3,FALSE)</f>
        <v>August</v>
      </c>
      <c r="D949" s="4">
        <f>VLOOKUP(A949,holiday!A949:E3054,5,FALSE)</f>
        <v>2017</v>
      </c>
      <c r="E949" s="5">
        <v>116696.455</v>
      </c>
    </row>
    <row r="950" spans="1:5" x14ac:dyDescent="0.45">
      <c r="A950" s="9">
        <v>42953</v>
      </c>
      <c r="B950" s="4" t="str">
        <f>VLOOKUP(A950,holiday!A950:F3055,2,FALSE)</f>
        <v>Sunday</v>
      </c>
      <c r="C950" s="4" t="str">
        <f>VLOOKUP(A950,holiday!A950:G3055,3,FALSE)</f>
        <v>August</v>
      </c>
      <c r="D950" s="4">
        <f>VLOOKUP(A950,holiday!A950:E3055,5,FALSE)</f>
        <v>2017</v>
      </c>
      <c r="E950" s="5">
        <v>117351.14</v>
      </c>
    </row>
    <row r="951" spans="1:5" x14ac:dyDescent="0.45">
      <c r="A951" s="9">
        <v>42954</v>
      </c>
      <c r="B951" s="4" t="str">
        <f>VLOOKUP(A951,holiday!A951:F3056,2,FALSE)</f>
        <v>Monday</v>
      </c>
      <c r="C951" s="4" t="str">
        <f>VLOOKUP(A951,holiday!A951:G3056,3,FALSE)</f>
        <v>August</v>
      </c>
      <c r="D951" s="4">
        <f>VLOOKUP(A951,holiday!A951:E3056,5,FALSE)</f>
        <v>2017</v>
      </c>
      <c r="E951" s="5">
        <v>138963.17499999999</v>
      </c>
    </row>
    <row r="952" spans="1:5" x14ac:dyDescent="0.45">
      <c r="A952" s="9">
        <v>42955</v>
      </c>
      <c r="B952" s="4" t="str">
        <f>VLOOKUP(A952,holiday!A952:F3057,2,FALSE)</f>
        <v>Tuesday</v>
      </c>
      <c r="C952" s="4" t="str">
        <f>VLOOKUP(A952,holiday!A952:G3057,3,FALSE)</f>
        <v>August</v>
      </c>
      <c r="D952" s="4">
        <f>VLOOKUP(A952,holiday!A952:E3057,5,FALSE)</f>
        <v>2017</v>
      </c>
      <c r="E952" s="5">
        <v>139108.435</v>
      </c>
    </row>
    <row r="953" spans="1:5" x14ac:dyDescent="0.45">
      <c r="A953" s="9">
        <v>42956</v>
      </c>
      <c r="B953" s="4" t="str">
        <f>VLOOKUP(A953,holiday!A953:F3058,2,FALSE)</f>
        <v>Wednesday</v>
      </c>
      <c r="C953" s="4" t="str">
        <f>VLOOKUP(A953,holiday!A953:G3058,3,FALSE)</f>
        <v>August</v>
      </c>
      <c r="D953" s="4">
        <f>VLOOKUP(A953,holiday!A953:E3058,5,FALSE)</f>
        <v>2017</v>
      </c>
      <c r="E953" s="5">
        <v>130044.375</v>
      </c>
    </row>
    <row r="954" spans="1:5" x14ac:dyDescent="0.45">
      <c r="A954" s="9">
        <v>42957</v>
      </c>
      <c r="B954" s="4" t="str">
        <f>VLOOKUP(A954,holiday!A954:F3059,2,FALSE)</f>
        <v>Thursday</v>
      </c>
      <c r="C954" s="4" t="str">
        <f>VLOOKUP(A954,holiday!A954:G3059,3,FALSE)</f>
        <v>August</v>
      </c>
      <c r="D954" s="4">
        <f>VLOOKUP(A954,holiday!A954:E3059,5,FALSE)</f>
        <v>2017</v>
      </c>
      <c r="E954" s="5">
        <v>122361.925</v>
      </c>
    </row>
    <row r="955" spans="1:5" x14ac:dyDescent="0.45">
      <c r="A955" s="9">
        <v>42958</v>
      </c>
      <c r="B955" s="4" t="str">
        <f>VLOOKUP(A955,holiday!A955:F3060,2,FALSE)</f>
        <v>Friday</v>
      </c>
      <c r="C955" s="4" t="str">
        <f>VLOOKUP(A955,holiday!A955:G3060,3,FALSE)</f>
        <v>August</v>
      </c>
      <c r="D955" s="4">
        <f>VLOOKUP(A955,holiday!A955:E3060,5,FALSE)</f>
        <v>2017</v>
      </c>
      <c r="E955" s="5">
        <v>122862.345</v>
      </c>
    </row>
    <row r="956" spans="1:5" x14ac:dyDescent="0.45">
      <c r="A956" s="9">
        <v>42959</v>
      </c>
      <c r="B956" s="4" t="str">
        <f>VLOOKUP(A956,holiday!A956:F3061,2,FALSE)</f>
        <v>Saturday</v>
      </c>
      <c r="C956" s="4" t="str">
        <f>VLOOKUP(A956,holiday!A956:G3061,3,FALSE)</f>
        <v>August</v>
      </c>
      <c r="D956" s="4">
        <f>VLOOKUP(A956,holiday!A956:E3061,5,FALSE)</f>
        <v>2017</v>
      </c>
      <c r="E956" s="5">
        <v>113669.45</v>
      </c>
    </row>
    <row r="957" spans="1:5" x14ac:dyDescent="0.45">
      <c r="A957" s="9">
        <v>42960</v>
      </c>
      <c r="B957" s="4" t="str">
        <f>VLOOKUP(A957,holiday!A957:F3062,2,FALSE)</f>
        <v>Sunday</v>
      </c>
      <c r="C957" s="4" t="str">
        <f>VLOOKUP(A957,holiday!A957:G3062,3,FALSE)</f>
        <v>August</v>
      </c>
      <c r="D957" s="4">
        <f>VLOOKUP(A957,holiday!A957:E3062,5,FALSE)</f>
        <v>2017</v>
      </c>
      <c r="E957" s="5">
        <v>106274.56</v>
      </c>
    </row>
    <row r="958" spans="1:5" x14ac:dyDescent="0.45">
      <c r="A958" s="9">
        <v>42961</v>
      </c>
      <c r="B958" s="4" t="str">
        <f>VLOOKUP(A958,holiday!A958:F3063,2,FALSE)</f>
        <v>Monday</v>
      </c>
      <c r="C958" s="4" t="str">
        <f>VLOOKUP(A958,holiday!A958:G3063,3,FALSE)</f>
        <v>August</v>
      </c>
      <c r="D958" s="4">
        <f>VLOOKUP(A958,holiday!A958:E3063,5,FALSE)</f>
        <v>2017</v>
      </c>
      <c r="E958" s="5">
        <v>121533.955</v>
      </c>
    </row>
    <row r="959" spans="1:5" x14ac:dyDescent="0.45">
      <c r="A959" s="9">
        <v>42962</v>
      </c>
      <c r="B959" s="4" t="str">
        <f>VLOOKUP(A959,holiday!A959:F3064,2,FALSE)</f>
        <v>Tuesday</v>
      </c>
      <c r="C959" s="4" t="str">
        <f>VLOOKUP(A959,holiday!A959:G3064,3,FALSE)</f>
        <v>August</v>
      </c>
      <c r="D959" s="4">
        <f>VLOOKUP(A959,holiday!A959:E3064,5,FALSE)</f>
        <v>2017</v>
      </c>
      <c r="E959" s="5">
        <v>127193.3</v>
      </c>
    </row>
    <row r="960" spans="1:5" x14ac:dyDescent="0.45">
      <c r="A960" s="9">
        <v>42963</v>
      </c>
      <c r="B960" s="4" t="str">
        <f>VLOOKUP(A960,holiday!A960:F3065,2,FALSE)</f>
        <v>Wednesday</v>
      </c>
      <c r="C960" s="4" t="str">
        <f>VLOOKUP(A960,holiday!A960:G3065,3,FALSE)</f>
        <v>August</v>
      </c>
      <c r="D960" s="4">
        <f>VLOOKUP(A960,holiday!A960:E3065,5,FALSE)</f>
        <v>2017</v>
      </c>
      <c r="E960" s="5">
        <v>121445.38</v>
      </c>
    </row>
    <row r="961" spans="1:5" x14ac:dyDescent="0.45">
      <c r="A961" s="9">
        <v>42964</v>
      </c>
      <c r="B961" s="4" t="str">
        <f>VLOOKUP(A961,holiday!A961:F3066,2,FALSE)</f>
        <v>Thursday</v>
      </c>
      <c r="C961" s="4" t="str">
        <f>VLOOKUP(A961,holiday!A961:G3066,3,FALSE)</f>
        <v>August</v>
      </c>
      <c r="D961" s="4">
        <f>VLOOKUP(A961,holiday!A961:E3066,5,FALSE)</f>
        <v>2017</v>
      </c>
      <c r="E961" s="5">
        <v>129223.80499999999</v>
      </c>
    </row>
    <row r="962" spans="1:5" x14ac:dyDescent="0.45">
      <c r="A962" s="9">
        <v>42965</v>
      </c>
      <c r="B962" s="4" t="str">
        <f>VLOOKUP(A962,holiday!A962:F3067,2,FALSE)</f>
        <v>Friday</v>
      </c>
      <c r="C962" s="4" t="str">
        <f>VLOOKUP(A962,holiday!A962:G3067,3,FALSE)</f>
        <v>August</v>
      </c>
      <c r="D962" s="4">
        <f>VLOOKUP(A962,holiday!A962:E3067,5,FALSE)</f>
        <v>2017</v>
      </c>
      <c r="E962" s="5">
        <v>133562.98499999999</v>
      </c>
    </row>
    <row r="963" spans="1:5" x14ac:dyDescent="0.45">
      <c r="A963" s="9">
        <v>42966</v>
      </c>
      <c r="B963" s="4" t="str">
        <f>VLOOKUP(A963,holiday!A963:F3068,2,FALSE)</f>
        <v>Saturday</v>
      </c>
      <c r="C963" s="4" t="str">
        <f>VLOOKUP(A963,holiday!A963:G3068,3,FALSE)</f>
        <v>August</v>
      </c>
      <c r="D963" s="4">
        <f>VLOOKUP(A963,holiday!A963:E3068,5,FALSE)</f>
        <v>2017</v>
      </c>
      <c r="E963" s="5">
        <v>124852.67</v>
      </c>
    </row>
    <row r="964" spans="1:5" x14ac:dyDescent="0.45">
      <c r="A964" s="9">
        <v>42967</v>
      </c>
      <c r="B964" s="4" t="str">
        <f>VLOOKUP(A964,holiday!A964:F3069,2,FALSE)</f>
        <v>Sunday</v>
      </c>
      <c r="C964" s="4" t="str">
        <f>VLOOKUP(A964,holiday!A964:G3069,3,FALSE)</f>
        <v>August</v>
      </c>
      <c r="D964" s="4">
        <f>VLOOKUP(A964,holiday!A964:E3069,5,FALSE)</f>
        <v>2017</v>
      </c>
      <c r="E964" s="5">
        <v>119798.995</v>
      </c>
    </row>
    <row r="965" spans="1:5" x14ac:dyDescent="0.45">
      <c r="A965" s="9">
        <v>42968</v>
      </c>
      <c r="B965" s="4" t="str">
        <f>VLOOKUP(A965,holiday!A965:F3070,2,FALSE)</f>
        <v>Monday</v>
      </c>
      <c r="C965" s="4" t="str">
        <f>VLOOKUP(A965,holiday!A965:G3070,3,FALSE)</f>
        <v>August</v>
      </c>
      <c r="D965" s="4">
        <f>VLOOKUP(A965,holiday!A965:E3070,5,FALSE)</f>
        <v>2017</v>
      </c>
      <c r="E965" s="5">
        <v>140410.29500000001</v>
      </c>
    </row>
    <row r="966" spans="1:5" x14ac:dyDescent="0.45">
      <c r="A966" s="9">
        <v>42969</v>
      </c>
      <c r="B966" s="4" t="str">
        <f>VLOOKUP(A966,holiday!A966:F3071,2,FALSE)</f>
        <v>Tuesday</v>
      </c>
      <c r="C966" s="4" t="str">
        <f>VLOOKUP(A966,holiday!A966:G3071,3,FALSE)</f>
        <v>August</v>
      </c>
      <c r="D966" s="4">
        <f>VLOOKUP(A966,holiday!A966:E3071,5,FALSE)</f>
        <v>2017</v>
      </c>
      <c r="E966" s="5">
        <v>133809.45499999999</v>
      </c>
    </row>
    <row r="967" spans="1:5" x14ac:dyDescent="0.45">
      <c r="A967" s="9">
        <v>42970</v>
      </c>
      <c r="B967" s="4" t="str">
        <f>VLOOKUP(A967,holiday!A967:F3072,2,FALSE)</f>
        <v>Wednesday</v>
      </c>
      <c r="C967" s="4" t="str">
        <f>VLOOKUP(A967,holiday!A967:G3072,3,FALSE)</f>
        <v>August</v>
      </c>
      <c r="D967" s="4">
        <f>VLOOKUP(A967,holiday!A967:E3072,5,FALSE)</f>
        <v>2017</v>
      </c>
      <c r="E967" s="5">
        <v>133056.82</v>
      </c>
    </row>
    <row r="968" spans="1:5" x14ac:dyDescent="0.45">
      <c r="A968" s="9">
        <v>42971</v>
      </c>
      <c r="B968" s="4" t="str">
        <f>VLOOKUP(A968,holiday!A968:F3073,2,FALSE)</f>
        <v>Thursday</v>
      </c>
      <c r="C968" s="4" t="str">
        <f>VLOOKUP(A968,holiday!A968:G3073,3,FALSE)</f>
        <v>August</v>
      </c>
      <c r="D968" s="4">
        <f>VLOOKUP(A968,holiday!A968:E3073,5,FALSE)</f>
        <v>2017</v>
      </c>
      <c r="E968" s="5">
        <v>135619.94</v>
      </c>
    </row>
    <row r="969" spans="1:5" x14ac:dyDescent="0.45">
      <c r="A969" s="9">
        <v>42972</v>
      </c>
      <c r="B969" s="4" t="str">
        <f>VLOOKUP(A969,holiday!A969:F3074,2,FALSE)</f>
        <v>Friday</v>
      </c>
      <c r="C969" s="4" t="str">
        <f>VLOOKUP(A969,holiday!A969:G3074,3,FALSE)</f>
        <v>August</v>
      </c>
      <c r="D969" s="4">
        <f>VLOOKUP(A969,holiday!A969:E3074,5,FALSE)</f>
        <v>2017</v>
      </c>
      <c r="E969" s="5">
        <v>133666.57500000001</v>
      </c>
    </row>
    <row r="970" spans="1:5" x14ac:dyDescent="0.45">
      <c r="A970" s="9">
        <v>42973</v>
      </c>
      <c r="B970" s="4" t="str">
        <f>VLOOKUP(A970,holiday!A970:F3075,2,FALSE)</f>
        <v>Saturday</v>
      </c>
      <c r="C970" s="4" t="str">
        <f>VLOOKUP(A970,holiday!A970:G3075,3,FALSE)</f>
        <v>August</v>
      </c>
      <c r="D970" s="4">
        <f>VLOOKUP(A970,holiday!A970:E3075,5,FALSE)</f>
        <v>2017</v>
      </c>
      <c r="E970" s="5">
        <v>117444.1</v>
      </c>
    </row>
    <row r="971" spans="1:5" x14ac:dyDescent="0.45">
      <c r="A971" s="9">
        <v>42974</v>
      </c>
      <c r="B971" s="4" t="str">
        <f>VLOOKUP(A971,holiday!A971:F3076,2,FALSE)</f>
        <v>Sunday</v>
      </c>
      <c r="C971" s="4" t="str">
        <f>VLOOKUP(A971,holiday!A971:G3076,3,FALSE)</f>
        <v>August</v>
      </c>
      <c r="D971" s="4">
        <f>VLOOKUP(A971,holiday!A971:E3076,5,FALSE)</f>
        <v>2017</v>
      </c>
      <c r="E971" s="5">
        <v>115177.935</v>
      </c>
    </row>
    <row r="972" spans="1:5" x14ac:dyDescent="0.45">
      <c r="A972" s="9">
        <v>42975</v>
      </c>
      <c r="B972" s="4" t="str">
        <f>VLOOKUP(A972,holiday!A972:F3077,2,FALSE)</f>
        <v>Monday</v>
      </c>
      <c r="C972" s="4" t="str">
        <f>VLOOKUP(A972,holiday!A972:G3077,3,FALSE)</f>
        <v>August</v>
      </c>
      <c r="D972" s="4">
        <f>VLOOKUP(A972,holiday!A972:E3077,5,FALSE)</f>
        <v>2017</v>
      </c>
      <c r="E972" s="5">
        <v>139414.495</v>
      </c>
    </row>
    <row r="973" spans="1:5" x14ac:dyDescent="0.45">
      <c r="A973" s="9">
        <v>42976</v>
      </c>
      <c r="B973" s="4" t="str">
        <f>VLOOKUP(A973,holiday!A973:F3078,2,FALSE)</f>
        <v>Tuesday</v>
      </c>
      <c r="C973" s="4" t="str">
        <f>VLOOKUP(A973,holiday!A973:G3078,3,FALSE)</f>
        <v>August</v>
      </c>
      <c r="D973" s="4">
        <f>VLOOKUP(A973,holiday!A973:E3078,5,FALSE)</f>
        <v>2017</v>
      </c>
      <c r="E973" s="5">
        <v>139814.04</v>
      </c>
    </row>
    <row r="974" spans="1:5" x14ac:dyDescent="0.45">
      <c r="A974" s="9">
        <v>42977</v>
      </c>
      <c r="B974" s="4" t="str">
        <f>VLOOKUP(A974,holiday!A974:F3079,2,FALSE)</f>
        <v>Wednesday</v>
      </c>
      <c r="C974" s="4" t="str">
        <f>VLOOKUP(A974,holiday!A974:G3079,3,FALSE)</f>
        <v>August</v>
      </c>
      <c r="D974" s="4">
        <f>VLOOKUP(A974,holiday!A974:E3079,5,FALSE)</f>
        <v>2017</v>
      </c>
      <c r="E974" s="5">
        <v>137513.465</v>
      </c>
    </row>
    <row r="975" spans="1:5" x14ac:dyDescent="0.45">
      <c r="A975" s="9">
        <v>42978</v>
      </c>
      <c r="B975" s="4" t="str">
        <f>VLOOKUP(A975,holiday!A975:F3080,2,FALSE)</f>
        <v>Thursday</v>
      </c>
      <c r="C975" s="4" t="str">
        <f>VLOOKUP(A975,holiday!A975:G3080,3,FALSE)</f>
        <v>August</v>
      </c>
      <c r="D975" s="4">
        <f>VLOOKUP(A975,holiday!A975:E3080,5,FALSE)</f>
        <v>2017</v>
      </c>
      <c r="E975" s="5">
        <v>133982.255</v>
      </c>
    </row>
    <row r="976" spans="1:5" ht="28.5" x14ac:dyDescent="0.45">
      <c r="A976" s="9">
        <v>42979</v>
      </c>
      <c r="B976" s="4" t="str">
        <f>VLOOKUP(A976,holiday!A976:F3081,2,FALSE)</f>
        <v>Friday</v>
      </c>
      <c r="C976" s="4" t="str">
        <f>VLOOKUP(A976,holiday!A976:G3081,3,FALSE)</f>
        <v>September</v>
      </c>
      <c r="D976" s="4">
        <f>VLOOKUP(A976,holiday!A976:E3081,5,FALSE)</f>
        <v>2017</v>
      </c>
      <c r="E976" s="5">
        <v>128707.425</v>
      </c>
    </row>
    <row r="977" spans="1:5" ht="28.5" x14ac:dyDescent="0.45">
      <c r="A977" s="9">
        <v>42980</v>
      </c>
      <c r="B977" s="4" t="str">
        <f>VLOOKUP(A977,holiday!A977:F3082,2,FALSE)</f>
        <v>Saturday</v>
      </c>
      <c r="C977" s="4" t="str">
        <f>VLOOKUP(A977,holiday!A977:G3082,3,FALSE)</f>
        <v>September</v>
      </c>
      <c r="D977" s="4">
        <f>VLOOKUP(A977,holiday!A977:E3082,5,FALSE)</f>
        <v>2017</v>
      </c>
      <c r="E977" s="5">
        <v>114098.11500000001</v>
      </c>
    </row>
    <row r="978" spans="1:5" ht="28.5" x14ac:dyDescent="0.45">
      <c r="A978" s="9">
        <v>42981</v>
      </c>
      <c r="B978" s="4" t="str">
        <f>VLOOKUP(A978,holiday!A978:F3083,2,FALSE)</f>
        <v>Sunday</v>
      </c>
      <c r="C978" s="4" t="str">
        <f>VLOOKUP(A978,holiday!A978:G3083,3,FALSE)</f>
        <v>September</v>
      </c>
      <c r="D978" s="4">
        <f>VLOOKUP(A978,holiday!A978:E3083,5,FALSE)</f>
        <v>2017</v>
      </c>
      <c r="E978" s="5">
        <v>103964.33</v>
      </c>
    </row>
    <row r="979" spans="1:5" ht="28.5" x14ac:dyDescent="0.45">
      <c r="A979" s="9">
        <v>42982</v>
      </c>
      <c r="B979" s="4" t="str">
        <f>VLOOKUP(A979,holiday!A979:F3084,2,FALSE)</f>
        <v>Monday</v>
      </c>
      <c r="C979" s="4" t="str">
        <f>VLOOKUP(A979,holiday!A979:G3084,3,FALSE)</f>
        <v>September</v>
      </c>
      <c r="D979" s="4">
        <f>VLOOKUP(A979,holiday!A979:E3084,5,FALSE)</f>
        <v>2017</v>
      </c>
      <c r="E979" s="5">
        <v>128001.05499999999</v>
      </c>
    </row>
    <row r="980" spans="1:5" ht="28.5" x14ac:dyDescent="0.45">
      <c r="A980" s="9">
        <v>42983</v>
      </c>
      <c r="B980" s="4" t="str">
        <f>VLOOKUP(A980,holiday!A980:F3085,2,FALSE)</f>
        <v>Tuesday</v>
      </c>
      <c r="C980" s="4" t="str">
        <f>VLOOKUP(A980,holiday!A980:G3085,3,FALSE)</f>
        <v>September</v>
      </c>
      <c r="D980" s="4">
        <f>VLOOKUP(A980,holiday!A980:E3085,5,FALSE)</f>
        <v>2017</v>
      </c>
      <c r="E980" s="5">
        <v>137696.67000000001</v>
      </c>
    </row>
    <row r="981" spans="1:5" ht="28.5" x14ac:dyDescent="0.45">
      <c r="A981" s="9">
        <v>42984</v>
      </c>
      <c r="B981" s="4" t="str">
        <f>VLOOKUP(A981,holiday!A981:F3086,2,FALSE)</f>
        <v>Wednesday</v>
      </c>
      <c r="C981" s="4" t="str">
        <f>VLOOKUP(A981,holiday!A981:G3086,3,FALSE)</f>
        <v>September</v>
      </c>
      <c r="D981" s="4">
        <f>VLOOKUP(A981,holiday!A981:E3086,5,FALSE)</f>
        <v>2017</v>
      </c>
      <c r="E981" s="5">
        <v>134819.94500000001</v>
      </c>
    </row>
    <row r="982" spans="1:5" ht="28.5" x14ac:dyDescent="0.45">
      <c r="A982" s="9">
        <v>42985</v>
      </c>
      <c r="B982" s="4" t="str">
        <f>VLOOKUP(A982,holiday!A982:F3087,2,FALSE)</f>
        <v>Thursday</v>
      </c>
      <c r="C982" s="4" t="str">
        <f>VLOOKUP(A982,holiday!A982:G3087,3,FALSE)</f>
        <v>September</v>
      </c>
      <c r="D982" s="4">
        <f>VLOOKUP(A982,holiday!A982:E3087,5,FALSE)</f>
        <v>2017</v>
      </c>
      <c r="E982" s="5">
        <v>133405.72</v>
      </c>
    </row>
    <row r="983" spans="1:5" ht="28.5" x14ac:dyDescent="0.45">
      <c r="A983" s="9">
        <v>42986</v>
      </c>
      <c r="B983" s="4" t="str">
        <f>VLOOKUP(A983,holiday!A983:F3088,2,FALSE)</f>
        <v>Friday</v>
      </c>
      <c r="C983" s="4" t="str">
        <f>VLOOKUP(A983,holiday!A983:G3088,3,FALSE)</f>
        <v>September</v>
      </c>
      <c r="D983" s="4">
        <f>VLOOKUP(A983,holiday!A983:E3088,5,FALSE)</f>
        <v>2017</v>
      </c>
      <c r="E983" s="5">
        <v>132543.1</v>
      </c>
    </row>
    <row r="984" spans="1:5" ht="28.5" x14ac:dyDescent="0.45">
      <c r="A984" s="9">
        <v>42987</v>
      </c>
      <c r="B984" s="4" t="str">
        <f>VLOOKUP(A984,holiday!A984:F3089,2,FALSE)</f>
        <v>Saturday</v>
      </c>
      <c r="C984" s="4" t="str">
        <f>VLOOKUP(A984,holiday!A984:G3089,3,FALSE)</f>
        <v>September</v>
      </c>
      <c r="D984" s="4">
        <f>VLOOKUP(A984,holiday!A984:E3089,5,FALSE)</f>
        <v>2017</v>
      </c>
      <c r="E984" s="5">
        <v>120454.01</v>
      </c>
    </row>
    <row r="985" spans="1:5" ht="28.5" x14ac:dyDescent="0.45">
      <c r="A985" s="9">
        <v>42988</v>
      </c>
      <c r="B985" s="4" t="str">
        <f>VLOOKUP(A985,holiday!A985:F3090,2,FALSE)</f>
        <v>Sunday</v>
      </c>
      <c r="C985" s="4" t="str">
        <f>VLOOKUP(A985,holiday!A985:G3090,3,FALSE)</f>
        <v>September</v>
      </c>
      <c r="D985" s="4">
        <f>VLOOKUP(A985,holiday!A985:E3090,5,FALSE)</f>
        <v>2017</v>
      </c>
      <c r="E985" s="5">
        <v>114584.065</v>
      </c>
    </row>
    <row r="986" spans="1:5" ht="28.5" x14ac:dyDescent="0.45">
      <c r="A986" s="9">
        <v>42989</v>
      </c>
      <c r="B986" s="4" t="str">
        <f>VLOOKUP(A986,holiday!A986:F3091,2,FALSE)</f>
        <v>Monday</v>
      </c>
      <c r="C986" s="4" t="str">
        <f>VLOOKUP(A986,holiday!A986:G3091,3,FALSE)</f>
        <v>September</v>
      </c>
      <c r="D986" s="4">
        <f>VLOOKUP(A986,holiday!A986:E3091,5,FALSE)</f>
        <v>2017</v>
      </c>
      <c r="E986" s="5">
        <v>127169.03</v>
      </c>
    </row>
    <row r="987" spans="1:5" ht="28.5" x14ac:dyDescent="0.45">
      <c r="A987" s="9">
        <v>42990</v>
      </c>
      <c r="B987" s="4" t="str">
        <f>VLOOKUP(A987,holiday!A987:F3092,2,FALSE)</f>
        <v>Tuesday</v>
      </c>
      <c r="C987" s="4" t="str">
        <f>VLOOKUP(A987,holiday!A987:G3092,3,FALSE)</f>
        <v>September</v>
      </c>
      <c r="D987" s="4">
        <f>VLOOKUP(A987,holiday!A987:E3092,5,FALSE)</f>
        <v>2017</v>
      </c>
      <c r="E987" s="5">
        <v>130906.89</v>
      </c>
    </row>
    <row r="988" spans="1:5" ht="28.5" x14ac:dyDescent="0.45">
      <c r="A988" s="9">
        <v>42991</v>
      </c>
      <c r="B988" s="4" t="str">
        <f>VLOOKUP(A988,holiday!A988:F3093,2,FALSE)</f>
        <v>Wednesday</v>
      </c>
      <c r="C988" s="4" t="str">
        <f>VLOOKUP(A988,holiday!A988:G3093,3,FALSE)</f>
        <v>September</v>
      </c>
      <c r="D988" s="4">
        <f>VLOOKUP(A988,holiday!A988:E3093,5,FALSE)</f>
        <v>2017</v>
      </c>
      <c r="E988" s="5">
        <v>127192.315</v>
      </c>
    </row>
    <row r="989" spans="1:5" ht="28.5" x14ac:dyDescent="0.45">
      <c r="A989" s="9">
        <v>42992</v>
      </c>
      <c r="B989" s="4" t="str">
        <f>VLOOKUP(A989,holiday!A989:F3094,2,FALSE)</f>
        <v>Thursday</v>
      </c>
      <c r="C989" s="4" t="str">
        <f>VLOOKUP(A989,holiday!A989:G3094,3,FALSE)</f>
        <v>September</v>
      </c>
      <c r="D989" s="4">
        <f>VLOOKUP(A989,holiday!A989:E3094,5,FALSE)</f>
        <v>2017</v>
      </c>
      <c r="E989" s="5">
        <v>131986.80499999999</v>
      </c>
    </row>
    <row r="990" spans="1:5" ht="28.5" x14ac:dyDescent="0.45">
      <c r="A990" s="9">
        <v>42993</v>
      </c>
      <c r="B990" s="4" t="str">
        <f>VLOOKUP(A990,holiday!A990:F3095,2,FALSE)</f>
        <v>Friday</v>
      </c>
      <c r="C990" s="4" t="str">
        <f>VLOOKUP(A990,holiday!A990:G3095,3,FALSE)</f>
        <v>September</v>
      </c>
      <c r="D990" s="4">
        <f>VLOOKUP(A990,holiday!A990:E3095,5,FALSE)</f>
        <v>2017</v>
      </c>
      <c r="E990" s="5">
        <v>128761.605</v>
      </c>
    </row>
    <row r="991" spans="1:5" ht="28.5" x14ac:dyDescent="0.45">
      <c r="A991" s="9">
        <v>42994</v>
      </c>
      <c r="B991" s="4" t="str">
        <f>VLOOKUP(A991,holiday!A991:F3096,2,FALSE)</f>
        <v>Saturday</v>
      </c>
      <c r="C991" s="4" t="str">
        <f>VLOOKUP(A991,holiday!A991:G3096,3,FALSE)</f>
        <v>September</v>
      </c>
      <c r="D991" s="4">
        <f>VLOOKUP(A991,holiday!A991:E3096,5,FALSE)</f>
        <v>2017</v>
      </c>
      <c r="E991" s="5">
        <v>111301.56</v>
      </c>
    </row>
    <row r="992" spans="1:5" ht="28.5" x14ac:dyDescent="0.45">
      <c r="A992" s="9">
        <v>42995</v>
      </c>
      <c r="B992" s="4" t="str">
        <f>VLOOKUP(A992,holiday!A992:F3097,2,FALSE)</f>
        <v>Sunday</v>
      </c>
      <c r="C992" s="4" t="str">
        <f>VLOOKUP(A992,holiday!A992:G3097,3,FALSE)</f>
        <v>September</v>
      </c>
      <c r="D992" s="4">
        <f>VLOOKUP(A992,holiday!A992:E3097,5,FALSE)</f>
        <v>2017</v>
      </c>
      <c r="E992" s="5">
        <v>104766</v>
      </c>
    </row>
    <row r="993" spans="1:5" ht="28.5" x14ac:dyDescent="0.45">
      <c r="A993" s="9">
        <v>42996</v>
      </c>
      <c r="B993" s="4" t="str">
        <f>VLOOKUP(A993,holiday!A993:F3098,2,FALSE)</f>
        <v>Monday</v>
      </c>
      <c r="C993" s="4" t="str">
        <f>VLOOKUP(A993,holiday!A993:G3098,3,FALSE)</f>
        <v>September</v>
      </c>
      <c r="D993" s="4">
        <f>VLOOKUP(A993,holiday!A993:E3098,5,FALSE)</f>
        <v>2017</v>
      </c>
      <c r="E993" s="5">
        <v>115123.54</v>
      </c>
    </row>
    <row r="994" spans="1:5" ht="28.5" x14ac:dyDescent="0.45">
      <c r="A994" s="9">
        <v>42997</v>
      </c>
      <c r="B994" s="4" t="str">
        <f>VLOOKUP(A994,holiday!A994:F3099,2,FALSE)</f>
        <v>Tuesday</v>
      </c>
      <c r="C994" s="4" t="str">
        <f>VLOOKUP(A994,holiday!A994:G3099,3,FALSE)</f>
        <v>September</v>
      </c>
      <c r="D994" s="4">
        <f>VLOOKUP(A994,holiday!A994:E3099,5,FALSE)</f>
        <v>2017</v>
      </c>
      <c r="E994" s="5">
        <v>124033.955</v>
      </c>
    </row>
    <row r="995" spans="1:5" ht="28.5" x14ac:dyDescent="0.45">
      <c r="A995" s="9">
        <v>42998</v>
      </c>
      <c r="B995" s="4" t="str">
        <f>VLOOKUP(A995,holiday!A995:F3100,2,FALSE)</f>
        <v>Wednesday</v>
      </c>
      <c r="C995" s="4" t="str">
        <f>VLOOKUP(A995,holiday!A995:G3100,3,FALSE)</f>
        <v>September</v>
      </c>
      <c r="D995" s="4">
        <f>VLOOKUP(A995,holiday!A995:E3100,5,FALSE)</f>
        <v>2017</v>
      </c>
      <c r="E995" s="5">
        <v>123461.38</v>
      </c>
    </row>
    <row r="996" spans="1:5" ht="28.5" x14ac:dyDescent="0.45">
      <c r="A996" s="9">
        <v>42999</v>
      </c>
      <c r="B996" s="4" t="str">
        <f>VLOOKUP(A996,holiday!A996:F3101,2,FALSE)</f>
        <v>Thursday</v>
      </c>
      <c r="C996" s="4" t="str">
        <f>VLOOKUP(A996,holiday!A996:G3101,3,FALSE)</f>
        <v>September</v>
      </c>
      <c r="D996" s="4">
        <f>VLOOKUP(A996,holiday!A996:E3101,5,FALSE)</f>
        <v>2017</v>
      </c>
      <c r="E996" s="5">
        <v>119309.93</v>
      </c>
    </row>
    <row r="997" spans="1:5" ht="28.5" x14ac:dyDescent="0.45">
      <c r="A997" s="9">
        <v>43000</v>
      </c>
      <c r="B997" s="4" t="str">
        <f>VLOOKUP(A997,holiday!A997:F3102,2,FALSE)</f>
        <v>Friday</v>
      </c>
      <c r="C997" s="4" t="str">
        <f>VLOOKUP(A997,holiday!A997:G3102,3,FALSE)</f>
        <v>September</v>
      </c>
      <c r="D997" s="4">
        <f>VLOOKUP(A997,holiday!A997:E3102,5,FALSE)</f>
        <v>2017</v>
      </c>
      <c r="E997" s="5">
        <v>116611.25</v>
      </c>
    </row>
    <row r="998" spans="1:5" ht="28.5" x14ac:dyDescent="0.45">
      <c r="A998" s="9">
        <v>43001</v>
      </c>
      <c r="B998" s="4" t="str">
        <f>VLOOKUP(A998,holiday!A998:F3103,2,FALSE)</f>
        <v>Saturday</v>
      </c>
      <c r="C998" s="4" t="str">
        <f>VLOOKUP(A998,holiday!A998:G3103,3,FALSE)</f>
        <v>September</v>
      </c>
      <c r="D998" s="4">
        <f>VLOOKUP(A998,holiday!A998:E3103,5,FALSE)</f>
        <v>2017</v>
      </c>
      <c r="E998" s="5">
        <v>101012.29</v>
      </c>
    </row>
    <row r="999" spans="1:5" ht="28.5" x14ac:dyDescent="0.45">
      <c r="A999" s="9">
        <v>43002</v>
      </c>
      <c r="B999" s="4" t="str">
        <f>VLOOKUP(A999,holiday!A999:F3104,2,FALSE)</f>
        <v>Sunday</v>
      </c>
      <c r="C999" s="4" t="str">
        <f>VLOOKUP(A999,holiday!A999:G3104,3,FALSE)</f>
        <v>September</v>
      </c>
      <c r="D999" s="4">
        <f>VLOOKUP(A999,holiday!A999:E3104,5,FALSE)</f>
        <v>2017</v>
      </c>
      <c r="E999" s="5">
        <v>92608.24</v>
      </c>
    </row>
    <row r="1000" spans="1:5" ht="28.5" x14ac:dyDescent="0.45">
      <c r="A1000" s="9">
        <v>43003</v>
      </c>
      <c r="B1000" s="4" t="str">
        <f>VLOOKUP(A1000,holiday!A1000:F3105,2,FALSE)</f>
        <v>Monday</v>
      </c>
      <c r="C1000" s="4" t="str">
        <f>VLOOKUP(A1000,holiday!A1000:G3105,3,FALSE)</f>
        <v>September</v>
      </c>
      <c r="D1000" s="4">
        <f>VLOOKUP(A1000,holiday!A1000:E3105,5,FALSE)</f>
        <v>2017</v>
      </c>
      <c r="E1000" s="5">
        <v>119126.485</v>
      </c>
    </row>
    <row r="1001" spans="1:5" ht="28.5" x14ac:dyDescent="0.45">
      <c r="A1001" s="9">
        <v>43004</v>
      </c>
      <c r="B1001" s="4" t="str">
        <f>VLOOKUP(A1001,holiday!A1001:F3106,2,FALSE)</f>
        <v>Tuesday</v>
      </c>
      <c r="C1001" s="4" t="str">
        <f>VLOOKUP(A1001,holiday!A1001:G3106,3,FALSE)</f>
        <v>September</v>
      </c>
      <c r="D1001" s="4">
        <f>VLOOKUP(A1001,holiday!A1001:E3106,5,FALSE)</f>
        <v>2017</v>
      </c>
      <c r="E1001" s="5">
        <v>124452.94</v>
      </c>
    </row>
    <row r="1002" spans="1:5" ht="28.5" x14ac:dyDescent="0.45">
      <c r="A1002" s="9">
        <v>43005</v>
      </c>
      <c r="B1002" s="4" t="str">
        <f>VLOOKUP(A1002,holiday!A1002:F3107,2,FALSE)</f>
        <v>Wednesday</v>
      </c>
      <c r="C1002" s="4" t="str">
        <f>VLOOKUP(A1002,holiday!A1002:G3107,3,FALSE)</f>
        <v>September</v>
      </c>
      <c r="D1002" s="4">
        <f>VLOOKUP(A1002,holiday!A1002:E3107,5,FALSE)</f>
        <v>2017</v>
      </c>
      <c r="E1002" s="5">
        <v>119028.07</v>
      </c>
    </row>
    <row r="1003" spans="1:5" ht="28.5" x14ac:dyDescent="0.45">
      <c r="A1003" s="9">
        <v>43006</v>
      </c>
      <c r="B1003" s="4" t="str">
        <f>VLOOKUP(A1003,holiday!A1003:F3108,2,FALSE)</f>
        <v>Thursday</v>
      </c>
      <c r="C1003" s="4" t="str">
        <f>VLOOKUP(A1003,holiday!A1003:G3108,3,FALSE)</f>
        <v>September</v>
      </c>
      <c r="D1003" s="4">
        <f>VLOOKUP(A1003,holiday!A1003:E3108,5,FALSE)</f>
        <v>2017</v>
      </c>
      <c r="E1003" s="5">
        <v>116655.855</v>
      </c>
    </row>
    <row r="1004" spans="1:5" ht="28.5" x14ac:dyDescent="0.45">
      <c r="A1004" s="9">
        <v>43007</v>
      </c>
      <c r="B1004" s="4" t="str">
        <f>VLOOKUP(A1004,holiday!A1004:F3109,2,FALSE)</f>
        <v>Friday</v>
      </c>
      <c r="C1004" s="4" t="str">
        <f>VLOOKUP(A1004,holiday!A1004:G3109,3,FALSE)</f>
        <v>September</v>
      </c>
      <c r="D1004" s="4">
        <f>VLOOKUP(A1004,holiday!A1004:E3109,5,FALSE)</f>
        <v>2017</v>
      </c>
      <c r="E1004" s="5">
        <v>102847.255</v>
      </c>
    </row>
    <row r="1005" spans="1:5" ht="28.5" x14ac:dyDescent="0.45">
      <c r="A1005" s="9">
        <v>43008</v>
      </c>
      <c r="B1005" s="4" t="str">
        <f>VLOOKUP(A1005,holiday!A1005:F3110,2,FALSE)</f>
        <v>Saturday</v>
      </c>
      <c r="C1005" s="4" t="str">
        <f>VLOOKUP(A1005,holiday!A1005:G3110,3,FALSE)</f>
        <v>September</v>
      </c>
      <c r="D1005" s="4">
        <f>VLOOKUP(A1005,holiday!A1005:E3110,5,FALSE)</f>
        <v>2017</v>
      </c>
      <c r="E1005" s="5">
        <v>100701.82</v>
      </c>
    </row>
    <row r="1006" spans="1:5" x14ac:dyDescent="0.45">
      <c r="A1006" s="9">
        <v>43009</v>
      </c>
      <c r="B1006" s="4" t="str">
        <f>VLOOKUP(A1006,holiday!A1006:F3111,2,FALSE)</f>
        <v>Sunday</v>
      </c>
      <c r="C1006" s="4" t="str">
        <f>VLOOKUP(A1006,holiday!A1006:G3111,3,FALSE)</f>
        <v>October</v>
      </c>
      <c r="D1006" s="4">
        <f>VLOOKUP(A1006,holiday!A1006:E3111,5,FALSE)</f>
        <v>2017</v>
      </c>
      <c r="E1006" s="5">
        <v>103556.74</v>
      </c>
    </row>
    <row r="1007" spans="1:5" x14ac:dyDescent="0.45">
      <c r="A1007" s="9">
        <v>43010</v>
      </c>
      <c r="B1007" s="4" t="str">
        <f>VLOOKUP(A1007,holiday!A1007:F3112,2,FALSE)</f>
        <v>Monday</v>
      </c>
      <c r="C1007" s="4" t="str">
        <f>VLOOKUP(A1007,holiday!A1007:G3112,3,FALSE)</f>
        <v>October</v>
      </c>
      <c r="D1007" s="4">
        <f>VLOOKUP(A1007,holiday!A1007:E3112,5,FALSE)</f>
        <v>2017</v>
      </c>
      <c r="E1007" s="5">
        <v>119226.42</v>
      </c>
    </row>
    <row r="1008" spans="1:5" x14ac:dyDescent="0.45">
      <c r="A1008" s="9">
        <v>43011</v>
      </c>
      <c r="B1008" s="4" t="str">
        <f>VLOOKUP(A1008,holiday!A1008:F3113,2,FALSE)</f>
        <v>Tuesday</v>
      </c>
      <c r="C1008" s="4" t="str">
        <f>VLOOKUP(A1008,holiday!A1008:G3113,3,FALSE)</f>
        <v>October</v>
      </c>
      <c r="D1008" s="4">
        <f>VLOOKUP(A1008,holiday!A1008:E3113,5,FALSE)</f>
        <v>2017</v>
      </c>
      <c r="E1008" s="5">
        <v>118856.41499999999</v>
      </c>
    </row>
    <row r="1009" spans="1:5" x14ac:dyDescent="0.45">
      <c r="A1009" s="9">
        <v>43012</v>
      </c>
      <c r="B1009" s="4" t="str">
        <f>VLOOKUP(A1009,holiday!A1009:F3114,2,FALSE)</f>
        <v>Wednesday</v>
      </c>
      <c r="C1009" s="4" t="str">
        <f>VLOOKUP(A1009,holiday!A1009:G3114,3,FALSE)</f>
        <v>October</v>
      </c>
      <c r="D1009" s="4">
        <f>VLOOKUP(A1009,holiday!A1009:E3114,5,FALSE)</f>
        <v>2017</v>
      </c>
      <c r="E1009" s="5">
        <v>114604.62</v>
      </c>
    </row>
    <row r="1010" spans="1:5" x14ac:dyDescent="0.45">
      <c r="A1010" s="9">
        <v>43013</v>
      </c>
      <c r="B1010" s="4" t="str">
        <f>VLOOKUP(A1010,holiday!A1010:F3115,2,FALSE)</f>
        <v>Thursday</v>
      </c>
      <c r="C1010" s="4" t="str">
        <f>VLOOKUP(A1010,holiday!A1010:G3115,3,FALSE)</f>
        <v>October</v>
      </c>
      <c r="D1010" s="4">
        <f>VLOOKUP(A1010,holiday!A1010:E3115,5,FALSE)</f>
        <v>2017</v>
      </c>
      <c r="E1010" s="5">
        <v>113134.58</v>
      </c>
    </row>
    <row r="1011" spans="1:5" x14ac:dyDescent="0.45">
      <c r="A1011" s="9">
        <v>43014</v>
      </c>
      <c r="B1011" s="4" t="str">
        <f>VLOOKUP(A1011,holiday!A1011:F3116,2,FALSE)</f>
        <v>Friday</v>
      </c>
      <c r="C1011" s="4" t="str">
        <f>VLOOKUP(A1011,holiday!A1011:G3116,3,FALSE)</f>
        <v>October</v>
      </c>
      <c r="D1011" s="4">
        <f>VLOOKUP(A1011,holiday!A1011:E3116,5,FALSE)</f>
        <v>2017</v>
      </c>
      <c r="E1011" s="5">
        <v>118359.28</v>
      </c>
    </row>
    <row r="1012" spans="1:5" x14ac:dyDescent="0.45">
      <c r="A1012" s="9">
        <v>43015</v>
      </c>
      <c r="B1012" s="4" t="str">
        <f>VLOOKUP(A1012,holiday!A1012:F3117,2,FALSE)</f>
        <v>Saturday</v>
      </c>
      <c r="C1012" s="4" t="str">
        <f>VLOOKUP(A1012,holiday!A1012:G3117,3,FALSE)</f>
        <v>October</v>
      </c>
      <c r="D1012" s="4">
        <f>VLOOKUP(A1012,holiday!A1012:E3117,5,FALSE)</f>
        <v>2017</v>
      </c>
      <c r="E1012" s="5">
        <v>101974.595</v>
      </c>
    </row>
    <row r="1013" spans="1:5" x14ac:dyDescent="0.45">
      <c r="A1013" s="9">
        <v>43016</v>
      </c>
      <c r="B1013" s="4" t="str">
        <f>VLOOKUP(A1013,holiday!A1013:F3118,2,FALSE)</f>
        <v>Sunday</v>
      </c>
      <c r="C1013" s="4" t="str">
        <f>VLOOKUP(A1013,holiday!A1013:G3118,3,FALSE)</f>
        <v>October</v>
      </c>
      <c r="D1013" s="4">
        <f>VLOOKUP(A1013,holiday!A1013:E3118,5,FALSE)</f>
        <v>2017</v>
      </c>
      <c r="E1013" s="5">
        <v>97053.544999999998</v>
      </c>
    </row>
    <row r="1014" spans="1:5" x14ac:dyDescent="0.45">
      <c r="A1014" s="9">
        <v>43017</v>
      </c>
      <c r="B1014" s="4" t="str">
        <f>VLOOKUP(A1014,holiday!A1014:F3119,2,FALSE)</f>
        <v>Monday</v>
      </c>
      <c r="C1014" s="4" t="str">
        <f>VLOOKUP(A1014,holiday!A1014:G3119,3,FALSE)</f>
        <v>October</v>
      </c>
      <c r="D1014" s="4">
        <f>VLOOKUP(A1014,holiday!A1014:E3119,5,FALSE)</f>
        <v>2017</v>
      </c>
      <c r="E1014" s="5">
        <v>111432.36500000001</v>
      </c>
    </row>
    <row r="1015" spans="1:5" x14ac:dyDescent="0.45">
      <c r="A1015" s="9">
        <v>43018</v>
      </c>
      <c r="B1015" s="4" t="str">
        <f>VLOOKUP(A1015,holiday!A1015:F3120,2,FALSE)</f>
        <v>Tuesday</v>
      </c>
      <c r="C1015" s="4" t="str">
        <f>VLOOKUP(A1015,holiday!A1015:G3120,3,FALSE)</f>
        <v>October</v>
      </c>
      <c r="D1015" s="4">
        <f>VLOOKUP(A1015,holiday!A1015:E3120,5,FALSE)</f>
        <v>2017</v>
      </c>
      <c r="E1015" s="5">
        <v>116556.425</v>
      </c>
    </row>
    <row r="1016" spans="1:5" x14ac:dyDescent="0.45">
      <c r="A1016" s="9">
        <v>43019</v>
      </c>
      <c r="B1016" s="4" t="str">
        <f>VLOOKUP(A1016,holiday!A1016:F3121,2,FALSE)</f>
        <v>Wednesday</v>
      </c>
      <c r="C1016" s="4" t="str">
        <f>VLOOKUP(A1016,holiday!A1016:G3121,3,FALSE)</f>
        <v>October</v>
      </c>
      <c r="D1016" s="4">
        <f>VLOOKUP(A1016,holiday!A1016:E3121,5,FALSE)</f>
        <v>2017</v>
      </c>
      <c r="E1016" s="5">
        <v>114133.54</v>
      </c>
    </row>
    <row r="1017" spans="1:5" x14ac:dyDescent="0.45">
      <c r="A1017" s="9">
        <v>43020</v>
      </c>
      <c r="B1017" s="4" t="str">
        <f>VLOOKUP(A1017,holiday!A1017:F3122,2,FALSE)</f>
        <v>Thursday</v>
      </c>
      <c r="C1017" s="4" t="str">
        <f>VLOOKUP(A1017,holiday!A1017:G3122,3,FALSE)</f>
        <v>October</v>
      </c>
      <c r="D1017" s="4">
        <f>VLOOKUP(A1017,holiday!A1017:E3122,5,FALSE)</f>
        <v>2017</v>
      </c>
      <c r="E1017" s="5">
        <v>113957.735</v>
      </c>
    </row>
    <row r="1018" spans="1:5" x14ac:dyDescent="0.45">
      <c r="A1018" s="9">
        <v>43021</v>
      </c>
      <c r="B1018" s="4" t="str">
        <f>VLOOKUP(A1018,holiday!A1018:F3123,2,FALSE)</f>
        <v>Friday</v>
      </c>
      <c r="C1018" s="4" t="str">
        <f>VLOOKUP(A1018,holiday!A1018:G3123,3,FALSE)</f>
        <v>October</v>
      </c>
      <c r="D1018" s="4">
        <f>VLOOKUP(A1018,holiday!A1018:E3123,5,FALSE)</f>
        <v>2017</v>
      </c>
      <c r="E1018" s="5">
        <v>117048.72500000001</v>
      </c>
    </row>
    <row r="1019" spans="1:5" x14ac:dyDescent="0.45">
      <c r="A1019" s="9">
        <v>43022</v>
      </c>
      <c r="B1019" s="4" t="str">
        <f>VLOOKUP(A1019,holiday!A1019:F3124,2,FALSE)</f>
        <v>Saturday</v>
      </c>
      <c r="C1019" s="4" t="str">
        <f>VLOOKUP(A1019,holiday!A1019:G3124,3,FALSE)</f>
        <v>October</v>
      </c>
      <c r="D1019" s="4">
        <f>VLOOKUP(A1019,holiday!A1019:E3124,5,FALSE)</f>
        <v>2017</v>
      </c>
      <c r="E1019" s="5">
        <v>102037.16499999999</v>
      </c>
    </row>
    <row r="1020" spans="1:5" x14ac:dyDescent="0.45">
      <c r="A1020" s="9">
        <v>43023</v>
      </c>
      <c r="B1020" s="4" t="str">
        <f>VLOOKUP(A1020,holiday!A1020:F3125,2,FALSE)</f>
        <v>Sunday</v>
      </c>
      <c r="C1020" s="4" t="str">
        <f>VLOOKUP(A1020,holiday!A1020:G3125,3,FALSE)</f>
        <v>October</v>
      </c>
      <c r="D1020" s="4">
        <f>VLOOKUP(A1020,holiday!A1020:E3125,5,FALSE)</f>
        <v>2017</v>
      </c>
      <c r="E1020" s="5">
        <v>98108.815000000002</v>
      </c>
    </row>
    <row r="1021" spans="1:5" x14ac:dyDescent="0.45">
      <c r="A1021" s="9">
        <v>43024</v>
      </c>
      <c r="B1021" s="4" t="str">
        <f>VLOOKUP(A1021,holiday!A1021:F3126,2,FALSE)</f>
        <v>Monday</v>
      </c>
      <c r="C1021" s="4" t="str">
        <f>VLOOKUP(A1021,holiday!A1021:G3126,3,FALSE)</f>
        <v>October</v>
      </c>
      <c r="D1021" s="4">
        <f>VLOOKUP(A1021,holiday!A1021:E3126,5,FALSE)</f>
        <v>2017</v>
      </c>
      <c r="E1021" s="5">
        <v>115907.395</v>
      </c>
    </row>
    <row r="1022" spans="1:5" x14ac:dyDescent="0.45">
      <c r="A1022" s="9">
        <v>43025</v>
      </c>
      <c r="B1022" s="4" t="str">
        <f>VLOOKUP(A1022,holiday!A1022:F3127,2,FALSE)</f>
        <v>Tuesday</v>
      </c>
      <c r="C1022" s="4" t="str">
        <f>VLOOKUP(A1022,holiday!A1022:G3127,3,FALSE)</f>
        <v>October</v>
      </c>
      <c r="D1022" s="4">
        <f>VLOOKUP(A1022,holiday!A1022:E3127,5,FALSE)</f>
        <v>2017</v>
      </c>
      <c r="E1022" s="5">
        <v>117470.22</v>
      </c>
    </row>
    <row r="1023" spans="1:5" x14ac:dyDescent="0.45">
      <c r="A1023" s="9">
        <v>43026</v>
      </c>
      <c r="B1023" s="4" t="str">
        <f>VLOOKUP(A1023,holiday!A1023:F3128,2,FALSE)</f>
        <v>Wednesday</v>
      </c>
      <c r="C1023" s="4" t="str">
        <f>VLOOKUP(A1023,holiday!A1023:G3128,3,FALSE)</f>
        <v>October</v>
      </c>
      <c r="D1023" s="4">
        <f>VLOOKUP(A1023,holiday!A1023:E3128,5,FALSE)</f>
        <v>2017</v>
      </c>
      <c r="E1023" s="5">
        <v>121087.1</v>
      </c>
    </row>
    <row r="1024" spans="1:5" x14ac:dyDescent="0.45">
      <c r="A1024" s="9">
        <v>43027</v>
      </c>
      <c r="B1024" s="4" t="str">
        <f>VLOOKUP(A1024,holiday!A1024:F3129,2,FALSE)</f>
        <v>Thursday</v>
      </c>
      <c r="C1024" s="4" t="str">
        <f>VLOOKUP(A1024,holiday!A1024:G3129,3,FALSE)</f>
        <v>October</v>
      </c>
      <c r="D1024" s="4">
        <f>VLOOKUP(A1024,holiday!A1024:E3129,5,FALSE)</f>
        <v>2017</v>
      </c>
      <c r="E1024" s="5">
        <v>118201.175</v>
      </c>
    </row>
    <row r="1025" spans="1:5" x14ac:dyDescent="0.45">
      <c r="A1025" s="9">
        <v>43028</v>
      </c>
      <c r="B1025" s="4" t="str">
        <f>VLOOKUP(A1025,holiday!A1025:F3130,2,FALSE)</f>
        <v>Friday</v>
      </c>
      <c r="C1025" s="4" t="str">
        <f>VLOOKUP(A1025,holiday!A1025:G3130,3,FALSE)</f>
        <v>October</v>
      </c>
      <c r="D1025" s="4">
        <f>VLOOKUP(A1025,holiday!A1025:E3130,5,FALSE)</f>
        <v>2017</v>
      </c>
      <c r="E1025" s="5">
        <v>108412.66499999999</v>
      </c>
    </row>
    <row r="1026" spans="1:5" x14ac:dyDescent="0.45">
      <c r="A1026" s="9">
        <v>43029</v>
      </c>
      <c r="B1026" s="4" t="str">
        <f>VLOOKUP(A1026,holiday!A1026:F3131,2,FALSE)</f>
        <v>Saturday</v>
      </c>
      <c r="C1026" s="4" t="str">
        <f>VLOOKUP(A1026,holiday!A1026:G3131,3,FALSE)</f>
        <v>October</v>
      </c>
      <c r="D1026" s="4">
        <f>VLOOKUP(A1026,holiday!A1026:E3131,5,FALSE)</f>
        <v>2017</v>
      </c>
      <c r="E1026" s="5">
        <v>102195.97500000001</v>
      </c>
    </row>
    <row r="1027" spans="1:5" x14ac:dyDescent="0.45">
      <c r="A1027" s="9">
        <v>43030</v>
      </c>
      <c r="B1027" s="4" t="str">
        <f>VLOOKUP(A1027,holiday!A1027:F3132,2,FALSE)</f>
        <v>Sunday</v>
      </c>
      <c r="C1027" s="4" t="str">
        <f>VLOOKUP(A1027,holiday!A1027:G3132,3,FALSE)</f>
        <v>October</v>
      </c>
      <c r="D1027" s="4">
        <f>VLOOKUP(A1027,holiday!A1027:E3132,5,FALSE)</f>
        <v>2017</v>
      </c>
      <c r="E1027" s="5">
        <v>100571.04</v>
      </c>
    </row>
    <row r="1028" spans="1:5" x14ac:dyDescent="0.45">
      <c r="A1028" s="9">
        <v>43031</v>
      </c>
      <c r="B1028" s="4" t="str">
        <f>VLOOKUP(A1028,holiday!A1028:F3133,2,FALSE)</f>
        <v>Monday</v>
      </c>
      <c r="C1028" s="4" t="str">
        <f>VLOOKUP(A1028,holiday!A1028:G3133,3,FALSE)</f>
        <v>October</v>
      </c>
      <c r="D1028" s="4">
        <f>VLOOKUP(A1028,holiday!A1028:E3133,5,FALSE)</f>
        <v>2017</v>
      </c>
      <c r="E1028" s="5">
        <v>115549.435</v>
      </c>
    </row>
    <row r="1029" spans="1:5" x14ac:dyDescent="0.45">
      <c r="A1029" s="9">
        <v>43032</v>
      </c>
      <c r="B1029" s="4" t="str">
        <f>VLOOKUP(A1029,holiday!A1029:F3134,2,FALSE)</f>
        <v>Tuesday</v>
      </c>
      <c r="C1029" s="4" t="str">
        <f>VLOOKUP(A1029,holiday!A1029:G3134,3,FALSE)</f>
        <v>October</v>
      </c>
      <c r="D1029" s="4">
        <f>VLOOKUP(A1029,holiday!A1029:E3134,5,FALSE)</f>
        <v>2017</v>
      </c>
      <c r="E1029" s="5">
        <v>118010.31</v>
      </c>
    </row>
    <row r="1030" spans="1:5" x14ac:dyDescent="0.45">
      <c r="A1030" s="9">
        <v>43033</v>
      </c>
      <c r="B1030" s="4" t="str">
        <f>VLOOKUP(A1030,holiday!A1030:F3135,2,FALSE)</f>
        <v>Wednesday</v>
      </c>
      <c r="C1030" s="4" t="str">
        <f>VLOOKUP(A1030,holiday!A1030:G3135,3,FALSE)</f>
        <v>October</v>
      </c>
      <c r="D1030" s="4">
        <f>VLOOKUP(A1030,holiday!A1030:E3135,5,FALSE)</f>
        <v>2017</v>
      </c>
      <c r="E1030" s="5">
        <v>115813.03</v>
      </c>
    </row>
    <row r="1031" spans="1:5" x14ac:dyDescent="0.45">
      <c r="A1031" s="9">
        <v>43034</v>
      </c>
      <c r="B1031" s="4" t="str">
        <f>VLOOKUP(A1031,holiday!A1031:F3136,2,FALSE)</f>
        <v>Thursday</v>
      </c>
      <c r="C1031" s="4" t="str">
        <f>VLOOKUP(A1031,holiday!A1031:G3136,3,FALSE)</f>
        <v>October</v>
      </c>
      <c r="D1031" s="4">
        <f>VLOOKUP(A1031,holiday!A1031:E3136,5,FALSE)</f>
        <v>2017</v>
      </c>
      <c r="E1031" s="5">
        <v>117333.44500000001</v>
      </c>
    </row>
    <row r="1032" spans="1:5" x14ac:dyDescent="0.45">
      <c r="A1032" s="9">
        <v>43035</v>
      </c>
      <c r="B1032" s="4" t="str">
        <f>VLOOKUP(A1032,holiday!A1032:F3137,2,FALSE)</f>
        <v>Friday</v>
      </c>
      <c r="C1032" s="4" t="str">
        <f>VLOOKUP(A1032,holiday!A1032:G3137,3,FALSE)</f>
        <v>October</v>
      </c>
      <c r="D1032" s="4">
        <f>VLOOKUP(A1032,holiday!A1032:E3137,5,FALSE)</f>
        <v>2017</v>
      </c>
      <c r="E1032" s="5">
        <v>112633.265</v>
      </c>
    </row>
    <row r="1033" spans="1:5" x14ac:dyDescent="0.45">
      <c r="A1033" s="9">
        <v>43036</v>
      </c>
      <c r="B1033" s="4" t="str">
        <f>VLOOKUP(A1033,holiday!A1033:F3138,2,FALSE)</f>
        <v>Saturday</v>
      </c>
      <c r="C1033" s="4" t="str">
        <f>VLOOKUP(A1033,holiday!A1033:G3138,3,FALSE)</f>
        <v>October</v>
      </c>
      <c r="D1033" s="4">
        <f>VLOOKUP(A1033,holiday!A1033:E3138,5,FALSE)</f>
        <v>2017</v>
      </c>
      <c r="E1033" s="5">
        <v>100746.42</v>
      </c>
    </row>
    <row r="1034" spans="1:5" x14ac:dyDescent="0.45">
      <c r="A1034" s="9">
        <v>43037</v>
      </c>
      <c r="B1034" s="4" t="str">
        <f>VLOOKUP(A1034,holiday!A1034:F3139,2,FALSE)</f>
        <v>Sunday</v>
      </c>
      <c r="C1034" s="4" t="str">
        <f>VLOOKUP(A1034,holiday!A1034:G3139,3,FALSE)</f>
        <v>October</v>
      </c>
      <c r="D1034" s="4">
        <f>VLOOKUP(A1034,holiday!A1034:E3139,5,FALSE)</f>
        <v>2017</v>
      </c>
      <c r="E1034" s="5">
        <v>92182.955000000002</v>
      </c>
    </row>
    <row r="1035" spans="1:5" x14ac:dyDescent="0.45">
      <c r="A1035" s="9">
        <v>43038</v>
      </c>
      <c r="B1035" s="4" t="str">
        <f>VLOOKUP(A1035,holiday!A1035:F3140,2,FALSE)</f>
        <v>Monday</v>
      </c>
      <c r="C1035" s="4" t="str">
        <f>VLOOKUP(A1035,holiday!A1035:G3140,3,FALSE)</f>
        <v>October</v>
      </c>
      <c r="D1035" s="4">
        <f>VLOOKUP(A1035,holiday!A1035:E3140,5,FALSE)</f>
        <v>2017</v>
      </c>
      <c r="E1035" s="5">
        <v>112227.65</v>
      </c>
    </row>
    <row r="1036" spans="1:5" x14ac:dyDescent="0.45">
      <c r="A1036" s="9">
        <v>43039</v>
      </c>
      <c r="B1036" s="4" t="str">
        <f>VLOOKUP(A1036,holiday!A1036:F3141,2,FALSE)</f>
        <v>Tuesday</v>
      </c>
      <c r="C1036" s="4" t="str">
        <f>VLOOKUP(A1036,holiday!A1036:G3141,3,FALSE)</f>
        <v>October</v>
      </c>
      <c r="D1036" s="4">
        <f>VLOOKUP(A1036,holiday!A1036:E3141,5,FALSE)</f>
        <v>2017</v>
      </c>
      <c r="E1036" s="5">
        <v>116179.47</v>
      </c>
    </row>
    <row r="1037" spans="1:5" x14ac:dyDescent="0.45">
      <c r="A1037" s="9">
        <v>43040</v>
      </c>
      <c r="B1037" s="4" t="str">
        <f>VLOOKUP(A1037,holiday!A1037:F3142,2,FALSE)</f>
        <v>Wednesday</v>
      </c>
      <c r="C1037" s="4" t="str">
        <f>VLOOKUP(A1037,holiday!A1037:G3142,3,FALSE)</f>
        <v>November</v>
      </c>
      <c r="D1037" s="4">
        <f>VLOOKUP(A1037,holiday!A1037:E3142,5,FALSE)</f>
        <v>2017</v>
      </c>
      <c r="E1037" s="5">
        <v>116632.09</v>
      </c>
    </row>
    <row r="1038" spans="1:5" x14ac:dyDescent="0.45">
      <c r="A1038" s="9">
        <v>43041</v>
      </c>
      <c r="B1038" s="4" t="str">
        <f>VLOOKUP(A1038,holiday!A1038:F3143,2,FALSE)</f>
        <v>Thursday</v>
      </c>
      <c r="C1038" s="4" t="str">
        <f>VLOOKUP(A1038,holiday!A1038:G3143,3,FALSE)</f>
        <v>November</v>
      </c>
      <c r="D1038" s="4">
        <f>VLOOKUP(A1038,holiday!A1038:E3143,5,FALSE)</f>
        <v>2017</v>
      </c>
      <c r="E1038" s="5">
        <v>120470.785</v>
      </c>
    </row>
    <row r="1039" spans="1:5" x14ac:dyDescent="0.45">
      <c r="A1039" s="9">
        <v>43042</v>
      </c>
      <c r="B1039" s="4" t="str">
        <f>VLOOKUP(A1039,holiday!A1039:F3144,2,FALSE)</f>
        <v>Friday</v>
      </c>
      <c r="C1039" s="4" t="str">
        <f>VLOOKUP(A1039,holiday!A1039:G3144,3,FALSE)</f>
        <v>November</v>
      </c>
      <c r="D1039" s="4">
        <f>VLOOKUP(A1039,holiday!A1039:E3144,5,FALSE)</f>
        <v>2017</v>
      </c>
      <c r="E1039" s="5">
        <v>113451.995</v>
      </c>
    </row>
    <row r="1040" spans="1:5" x14ac:dyDescent="0.45">
      <c r="A1040" s="9">
        <v>43043</v>
      </c>
      <c r="B1040" s="4" t="str">
        <f>VLOOKUP(A1040,holiday!A1040:F3145,2,FALSE)</f>
        <v>Saturday</v>
      </c>
      <c r="C1040" s="4" t="str">
        <f>VLOOKUP(A1040,holiday!A1040:G3145,3,FALSE)</f>
        <v>November</v>
      </c>
      <c r="D1040" s="4">
        <f>VLOOKUP(A1040,holiday!A1040:E3145,5,FALSE)</f>
        <v>2017</v>
      </c>
      <c r="E1040" s="5">
        <v>101610.815</v>
      </c>
    </row>
    <row r="1041" spans="1:5" x14ac:dyDescent="0.45">
      <c r="A1041" s="9">
        <v>43044</v>
      </c>
      <c r="B1041" s="4" t="str">
        <f>VLOOKUP(A1041,holiday!A1041:F3146,2,FALSE)</f>
        <v>Sunday</v>
      </c>
      <c r="C1041" s="4" t="str">
        <f>VLOOKUP(A1041,holiday!A1041:G3146,3,FALSE)</f>
        <v>November</v>
      </c>
      <c r="D1041" s="4">
        <f>VLOOKUP(A1041,holiday!A1041:E3146,5,FALSE)</f>
        <v>2017</v>
      </c>
      <c r="E1041" s="5">
        <v>95368.164999999994</v>
      </c>
    </row>
    <row r="1042" spans="1:5" x14ac:dyDescent="0.45">
      <c r="A1042" s="9">
        <v>43045</v>
      </c>
      <c r="B1042" s="4" t="str">
        <f>VLOOKUP(A1042,holiday!A1042:F3147,2,FALSE)</f>
        <v>Monday</v>
      </c>
      <c r="C1042" s="4" t="str">
        <f>VLOOKUP(A1042,holiday!A1042:G3147,3,FALSE)</f>
        <v>November</v>
      </c>
      <c r="D1042" s="4">
        <f>VLOOKUP(A1042,holiday!A1042:E3147,5,FALSE)</f>
        <v>2017</v>
      </c>
      <c r="E1042" s="5">
        <v>104632.79</v>
      </c>
    </row>
    <row r="1043" spans="1:5" x14ac:dyDescent="0.45">
      <c r="A1043" s="9">
        <v>43046</v>
      </c>
      <c r="B1043" s="4" t="str">
        <f>VLOOKUP(A1043,holiday!A1043:F3148,2,FALSE)</f>
        <v>Tuesday</v>
      </c>
      <c r="C1043" s="4" t="str">
        <f>VLOOKUP(A1043,holiday!A1043:G3148,3,FALSE)</f>
        <v>November</v>
      </c>
      <c r="D1043" s="4">
        <f>VLOOKUP(A1043,holiday!A1043:E3148,5,FALSE)</f>
        <v>2017</v>
      </c>
      <c r="E1043" s="5">
        <v>100592.295</v>
      </c>
    </row>
    <row r="1044" spans="1:5" x14ac:dyDescent="0.45">
      <c r="A1044" s="9">
        <v>43047</v>
      </c>
      <c r="B1044" s="4" t="str">
        <f>VLOOKUP(A1044,holiday!A1044:F3149,2,FALSE)</f>
        <v>Wednesday</v>
      </c>
      <c r="C1044" s="4" t="str">
        <f>VLOOKUP(A1044,holiday!A1044:G3149,3,FALSE)</f>
        <v>November</v>
      </c>
      <c r="D1044" s="4">
        <f>VLOOKUP(A1044,holiday!A1044:E3149,5,FALSE)</f>
        <v>2017</v>
      </c>
      <c r="E1044" s="5">
        <v>111738.485</v>
      </c>
    </row>
    <row r="1045" spans="1:5" x14ac:dyDescent="0.45">
      <c r="A1045" s="9">
        <v>43048</v>
      </c>
      <c r="B1045" s="4" t="str">
        <f>VLOOKUP(A1045,holiday!A1045:F3150,2,FALSE)</f>
        <v>Thursday</v>
      </c>
      <c r="C1045" s="4" t="str">
        <f>VLOOKUP(A1045,holiday!A1045:G3150,3,FALSE)</f>
        <v>November</v>
      </c>
      <c r="D1045" s="4">
        <f>VLOOKUP(A1045,holiday!A1045:E3150,5,FALSE)</f>
        <v>2017</v>
      </c>
      <c r="E1045" s="5">
        <v>113539.935</v>
      </c>
    </row>
    <row r="1046" spans="1:5" x14ac:dyDescent="0.45">
      <c r="A1046" s="9">
        <v>43049</v>
      </c>
      <c r="B1046" s="4" t="str">
        <f>VLOOKUP(A1046,holiday!A1046:F3151,2,FALSE)</f>
        <v>Friday</v>
      </c>
      <c r="C1046" s="4" t="str">
        <f>VLOOKUP(A1046,holiday!A1046:G3151,3,FALSE)</f>
        <v>November</v>
      </c>
      <c r="D1046" s="4">
        <f>VLOOKUP(A1046,holiday!A1046:E3151,5,FALSE)</f>
        <v>2017</v>
      </c>
      <c r="E1046" s="5">
        <v>115156.44500000001</v>
      </c>
    </row>
    <row r="1047" spans="1:5" x14ac:dyDescent="0.45">
      <c r="A1047" s="9">
        <v>43050</v>
      </c>
      <c r="B1047" s="4" t="str">
        <f>VLOOKUP(A1047,holiday!A1047:F3152,2,FALSE)</f>
        <v>Saturday</v>
      </c>
      <c r="C1047" s="4" t="str">
        <f>VLOOKUP(A1047,holiday!A1047:G3152,3,FALSE)</f>
        <v>November</v>
      </c>
      <c r="D1047" s="4">
        <f>VLOOKUP(A1047,holiday!A1047:E3152,5,FALSE)</f>
        <v>2017</v>
      </c>
      <c r="E1047" s="5">
        <v>104194.345</v>
      </c>
    </row>
    <row r="1048" spans="1:5" x14ac:dyDescent="0.45">
      <c r="A1048" s="9">
        <v>43051</v>
      </c>
      <c r="B1048" s="4" t="str">
        <f>VLOOKUP(A1048,holiday!A1048:F3153,2,FALSE)</f>
        <v>Sunday</v>
      </c>
      <c r="C1048" s="4" t="str">
        <f>VLOOKUP(A1048,holiday!A1048:G3153,3,FALSE)</f>
        <v>November</v>
      </c>
      <c r="D1048" s="4">
        <f>VLOOKUP(A1048,holiday!A1048:E3153,5,FALSE)</f>
        <v>2017</v>
      </c>
      <c r="E1048" s="5">
        <v>98774.235000000001</v>
      </c>
    </row>
    <row r="1049" spans="1:5" x14ac:dyDescent="0.45">
      <c r="A1049" s="9">
        <v>43052</v>
      </c>
      <c r="B1049" s="4" t="str">
        <f>VLOOKUP(A1049,holiday!A1049:F3154,2,FALSE)</f>
        <v>Monday</v>
      </c>
      <c r="C1049" s="4" t="str">
        <f>VLOOKUP(A1049,holiday!A1049:G3154,3,FALSE)</f>
        <v>November</v>
      </c>
      <c r="D1049" s="4">
        <f>VLOOKUP(A1049,holiday!A1049:E3154,5,FALSE)</f>
        <v>2017</v>
      </c>
      <c r="E1049" s="5">
        <v>125795.84</v>
      </c>
    </row>
    <row r="1050" spans="1:5" x14ac:dyDescent="0.45">
      <c r="A1050" s="9">
        <v>43053</v>
      </c>
      <c r="B1050" s="4" t="str">
        <f>VLOOKUP(A1050,holiday!A1050:F3155,2,FALSE)</f>
        <v>Tuesday</v>
      </c>
      <c r="C1050" s="4" t="str">
        <f>VLOOKUP(A1050,holiday!A1050:G3155,3,FALSE)</f>
        <v>November</v>
      </c>
      <c r="D1050" s="4">
        <f>VLOOKUP(A1050,holiday!A1050:E3155,5,FALSE)</f>
        <v>2017</v>
      </c>
      <c r="E1050" s="5">
        <v>135420.82</v>
      </c>
    </row>
    <row r="1051" spans="1:5" x14ac:dyDescent="0.45">
      <c r="A1051" s="9">
        <v>43054</v>
      </c>
      <c r="B1051" s="4" t="str">
        <f>VLOOKUP(A1051,holiday!A1051:F3156,2,FALSE)</f>
        <v>Wednesday</v>
      </c>
      <c r="C1051" s="4" t="str">
        <f>VLOOKUP(A1051,holiday!A1051:G3156,3,FALSE)</f>
        <v>November</v>
      </c>
      <c r="D1051" s="4">
        <f>VLOOKUP(A1051,holiday!A1051:E3156,5,FALSE)</f>
        <v>2017</v>
      </c>
      <c r="E1051" s="5">
        <v>130385.05</v>
      </c>
    </row>
    <row r="1052" spans="1:5" x14ac:dyDescent="0.45">
      <c r="A1052" s="9">
        <v>43055</v>
      </c>
      <c r="B1052" s="4" t="str">
        <f>VLOOKUP(A1052,holiday!A1052:F3157,2,FALSE)</f>
        <v>Thursday</v>
      </c>
      <c r="C1052" s="4" t="str">
        <f>VLOOKUP(A1052,holiday!A1052:G3157,3,FALSE)</f>
        <v>November</v>
      </c>
      <c r="D1052" s="4">
        <f>VLOOKUP(A1052,holiday!A1052:E3157,5,FALSE)</f>
        <v>2017</v>
      </c>
      <c r="E1052" s="5">
        <v>116715.965</v>
      </c>
    </row>
    <row r="1053" spans="1:5" x14ac:dyDescent="0.45">
      <c r="A1053" s="9">
        <v>43056</v>
      </c>
      <c r="B1053" s="4" t="str">
        <f>VLOOKUP(A1053,holiday!A1053:F3158,2,FALSE)</f>
        <v>Friday</v>
      </c>
      <c r="C1053" s="4" t="str">
        <f>VLOOKUP(A1053,holiday!A1053:G3158,3,FALSE)</f>
        <v>November</v>
      </c>
      <c r="D1053" s="4">
        <f>VLOOKUP(A1053,holiday!A1053:E3158,5,FALSE)</f>
        <v>2017</v>
      </c>
      <c r="E1053" s="5">
        <v>117797.62</v>
      </c>
    </row>
    <row r="1054" spans="1:5" x14ac:dyDescent="0.45">
      <c r="A1054" s="9">
        <v>43057</v>
      </c>
      <c r="B1054" s="4" t="str">
        <f>VLOOKUP(A1054,holiday!A1054:F3159,2,FALSE)</f>
        <v>Saturday</v>
      </c>
      <c r="C1054" s="4" t="str">
        <f>VLOOKUP(A1054,holiday!A1054:G3159,3,FALSE)</f>
        <v>November</v>
      </c>
      <c r="D1054" s="4">
        <f>VLOOKUP(A1054,holiday!A1054:E3159,5,FALSE)</f>
        <v>2017</v>
      </c>
      <c r="E1054" s="5">
        <v>106730.21</v>
      </c>
    </row>
    <row r="1055" spans="1:5" x14ac:dyDescent="0.45">
      <c r="A1055" s="9">
        <v>43058</v>
      </c>
      <c r="B1055" s="4" t="str">
        <f>VLOOKUP(A1055,holiday!A1055:F3160,2,FALSE)</f>
        <v>Sunday</v>
      </c>
      <c r="C1055" s="4" t="str">
        <f>VLOOKUP(A1055,holiday!A1055:G3160,3,FALSE)</f>
        <v>November</v>
      </c>
      <c r="D1055" s="4">
        <f>VLOOKUP(A1055,holiday!A1055:E3160,5,FALSE)</f>
        <v>2017</v>
      </c>
      <c r="E1055" s="5">
        <v>101256.78</v>
      </c>
    </row>
    <row r="1056" spans="1:5" x14ac:dyDescent="0.45">
      <c r="A1056" s="9">
        <v>43059</v>
      </c>
      <c r="B1056" s="4" t="str">
        <f>VLOOKUP(A1056,holiday!A1056:F3161,2,FALSE)</f>
        <v>Monday</v>
      </c>
      <c r="C1056" s="4" t="str">
        <f>VLOOKUP(A1056,holiday!A1056:G3161,3,FALSE)</f>
        <v>November</v>
      </c>
      <c r="D1056" s="4">
        <f>VLOOKUP(A1056,holiday!A1056:E3161,5,FALSE)</f>
        <v>2017</v>
      </c>
      <c r="E1056" s="5">
        <v>128658.27</v>
      </c>
    </row>
    <row r="1057" spans="1:5" x14ac:dyDescent="0.45">
      <c r="A1057" s="9">
        <v>43060</v>
      </c>
      <c r="B1057" s="4" t="str">
        <f>VLOOKUP(A1057,holiday!A1057:F3162,2,FALSE)</f>
        <v>Tuesday</v>
      </c>
      <c r="C1057" s="4" t="str">
        <f>VLOOKUP(A1057,holiday!A1057:G3162,3,FALSE)</f>
        <v>November</v>
      </c>
      <c r="D1057" s="4">
        <f>VLOOKUP(A1057,holiday!A1057:E3162,5,FALSE)</f>
        <v>2017</v>
      </c>
      <c r="E1057" s="5">
        <v>137151.495</v>
      </c>
    </row>
    <row r="1058" spans="1:5" x14ac:dyDescent="0.45">
      <c r="A1058" s="9">
        <v>43061</v>
      </c>
      <c r="B1058" s="4" t="str">
        <f>VLOOKUP(A1058,holiday!A1058:F3163,2,FALSE)</f>
        <v>Wednesday</v>
      </c>
      <c r="C1058" s="4" t="str">
        <f>VLOOKUP(A1058,holiday!A1058:G3163,3,FALSE)</f>
        <v>November</v>
      </c>
      <c r="D1058" s="4">
        <f>VLOOKUP(A1058,holiday!A1058:E3163,5,FALSE)</f>
        <v>2017</v>
      </c>
      <c r="E1058" s="5">
        <v>138882.25</v>
      </c>
    </row>
    <row r="1059" spans="1:5" x14ac:dyDescent="0.45">
      <c r="A1059" s="9">
        <v>43062</v>
      </c>
      <c r="B1059" s="4" t="str">
        <f>VLOOKUP(A1059,holiday!A1059:F3164,2,FALSE)</f>
        <v>Thursday</v>
      </c>
      <c r="C1059" s="4" t="str">
        <f>VLOOKUP(A1059,holiday!A1059:G3164,3,FALSE)</f>
        <v>November</v>
      </c>
      <c r="D1059" s="4">
        <f>VLOOKUP(A1059,holiday!A1059:E3164,5,FALSE)</f>
        <v>2017</v>
      </c>
      <c r="E1059" s="5">
        <v>135162.11499999999</v>
      </c>
    </row>
    <row r="1060" spans="1:5" x14ac:dyDescent="0.45">
      <c r="A1060" s="9">
        <v>43063</v>
      </c>
      <c r="B1060" s="4" t="str">
        <f>VLOOKUP(A1060,holiday!A1060:F3165,2,FALSE)</f>
        <v>Friday</v>
      </c>
      <c r="C1060" s="4" t="str">
        <f>VLOOKUP(A1060,holiday!A1060:G3165,3,FALSE)</f>
        <v>November</v>
      </c>
      <c r="D1060" s="4">
        <f>VLOOKUP(A1060,holiday!A1060:E3165,5,FALSE)</f>
        <v>2017</v>
      </c>
      <c r="E1060" s="5">
        <v>133951.29</v>
      </c>
    </row>
    <row r="1061" spans="1:5" x14ac:dyDescent="0.45">
      <c r="A1061" s="9">
        <v>43064</v>
      </c>
      <c r="B1061" s="4" t="str">
        <f>VLOOKUP(A1061,holiday!A1061:F3166,2,FALSE)</f>
        <v>Saturday</v>
      </c>
      <c r="C1061" s="4" t="str">
        <f>VLOOKUP(A1061,holiday!A1061:G3166,3,FALSE)</f>
        <v>November</v>
      </c>
      <c r="D1061" s="4">
        <f>VLOOKUP(A1061,holiday!A1061:E3166,5,FALSE)</f>
        <v>2017</v>
      </c>
      <c r="E1061" s="5">
        <v>121219.595</v>
      </c>
    </row>
    <row r="1062" spans="1:5" x14ac:dyDescent="0.45">
      <c r="A1062" s="9">
        <v>43065</v>
      </c>
      <c r="B1062" s="4" t="str">
        <f>VLOOKUP(A1062,holiday!A1062:F3167,2,FALSE)</f>
        <v>Sunday</v>
      </c>
      <c r="C1062" s="4" t="str">
        <f>VLOOKUP(A1062,holiday!A1062:G3167,3,FALSE)</f>
        <v>November</v>
      </c>
      <c r="D1062" s="4">
        <f>VLOOKUP(A1062,holiday!A1062:E3167,5,FALSE)</f>
        <v>2017</v>
      </c>
      <c r="E1062" s="5">
        <v>108717.875</v>
      </c>
    </row>
    <row r="1063" spans="1:5" x14ac:dyDescent="0.45">
      <c r="A1063" s="9">
        <v>43066</v>
      </c>
      <c r="B1063" s="4" t="str">
        <f>VLOOKUP(A1063,holiday!A1063:F3168,2,FALSE)</f>
        <v>Monday</v>
      </c>
      <c r="C1063" s="4" t="str">
        <f>VLOOKUP(A1063,holiday!A1063:G3168,3,FALSE)</f>
        <v>November</v>
      </c>
      <c r="D1063" s="4">
        <f>VLOOKUP(A1063,holiday!A1063:E3168,5,FALSE)</f>
        <v>2017</v>
      </c>
      <c r="E1063" s="5">
        <v>115429.005</v>
      </c>
    </row>
    <row r="1064" spans="1:5" x14ac:dyDescent="0.45">
      <c r="A1064" s="9">
        <v>43067</v>
      </c>
      <c r="B1064" s="4" t="str">
        <f>VLOOKUP(A1064,holiday!A1064:F3169,2,FALSE)</f>
        <v>Tuesday</v>
      </c>
      <c r="C1064" s="4" t="str">
        <f>VLOOKUP(A1064,holiday!A1064:G3169,3,FALSE)</f>
        <v>November</v>
      </c>
      <c r="D1064" s="4">
        <f>VLOOKUP(A1064,holiday!A1064:E3169,5,FALSE)</f>
        <v>2017</v>
      </c>
      <c r="E1064" s="5">
        <v>129798.47</v>
      </c>
    </row>
    <row r="1065" spans="1:5" x14ac:dyDescent="0.45">
      <c r="A1065" s="9">
        <v>43068</v>
      </c>
      <c r="B1065" s="4" t="str">
        <f>VLOOKUP(A1065,holiday!A1065:F3170,2,FALSE)</f>
        <v>Wednesday</v>
      </c>
      <c r="C1065" s="4" t="str">
        <f>VLOOKUP(A1065,holiday!A1065:G3170,3,FALSE)</f>
        <v>November</v>
      </c>
      <c r="D1065" s="4">
        <f>VLOOKUP(A1065,holiday!A1065:E3170,5,FALSE)</f>
        <v>2017</v>
      </c>
      <c r="E1065" s="5">
        <v>151730.95000000001</v>
      </c>
    </row>
    <row r="1066" spans="1:5" x14ac:dyDescent="0.45">
      <c r="A1066" s="9">
        <v>43069</v>
      </c>
      <c r="B1066" s="4" t="str">
        <f>VLOOKUP(A1066,holiday!A1066:F3171,2,FALSE)</f>
        <v>Thursday</v>
      </c>
      <c r="C1066" s="4" t="str">
        <f>VLOOKUP(A1066,holiday!A1066:G3171,3,FALSE)</f>
        <v>November</v>
      </c>
      <c r="D1066" s="4">
        <f>VLOOKUP(A1066,holiday!A1066:E3171,5,FALSE)</f>
        <v>2017</v>
      </c>
      <c r="E1066" s="5">
        <v>154632.33499999999</v>
      </c>
    </row>
    <row r="1067" spans="1:5" x14ac:dyDescent="0.45">
      <c r="A1067" s="9">
        <v>43070</v>
      </c>
      <c r="B1067" s="4" t="str">
        <f>VLOOKUP(A1067,holiday!A1067:F3172,2,FALSE)</f>
        <v>Friday</v>
      </c>
      <c r="C1067" s="4" t="str">
        <f>VLOOKUP(A1067,holiday!A1067:G3172,3,FALSE)</f>
        <v>December</v>
      </c>
      <c r="D1067" s="4">
        <f>VLOOKUP(A1067,holiday!A1067:E3172,5,FALSE)</f>
        <v>2017</v>
      </c>
      <c r="E1067" s="5">
        <v>125141.9</v>
      </c>
    </row>
    <row r="1068" spans="1:5" x14ac:dyDescent="0.45">
      <c r="A1068" s="9">
        <v>43071</v>
      </c>
      <c r="B1068" s="4" t="str">
        <f>VLOOKUP(A1068,holiday!A1068:F3173,2,FALSE)</f>
        <v>Saturday</v>
      </c>
      <c r="C1068" s="4" t="str">
        <f>VLOOKUP(A1068,holiday!A1068:G3173,3,FALSE)</f>
        <v>December</v>
      </c>
      <c r="D1068" s="4">
        <f>VLOOKUP(A1068,holiday!A1068:E3173,5,FALSE)</f>
        <v>2017</v>
      </c>
      <c r="E1068" s="5">
        <v>99234.22</v>
      </c>
    </row>
    <row r="1069" spans="1:5" x14ac:dyDescent="0.45">
      <c r="A1069" s="9">
        <v>43072</v>
      </c>
      <c r="B1069" s="4" t="str">
        <f>VLOOKUP(A1069,holiday!A1069:F3174,2,FALSE)</f>
        <v>Sunday</v>
      </c>
      <c r="C1069" s="4" t="str">
        <f>VLOOKUP(A1069,holiday!A1069:G3174,3,FALSE)</f>
        <v>December</v>
      </c>
      <c r="D1069" s="4">
        <f>VLOOKUP(A1069,holiday!A1069:E3174,5,FALSE)</f>
        <v>2017</v>
      </c>
      <c r="E1069" s="5">
        <v>92487.705000000002</v>
      </c>
    </row>
    <row r="1070" spans="1:5" x14ac:dyDescent="0.45">
      <c r="A1070" s="9">
        <v>43073</v>
      </c>
      <c r="B1070" s="4" t="str">
        <f>VLOOKUP(A1070,holiday!A1070:F3175,2,FALSE)</f>
        <v>Monday</v>
      </c>
      <c r="C1070" s="4" t="str">
        <f>VLOOKUP(A1070,holiday!A1070:G3175,3,FALSE)</f>
        <v>December</v>
      </c>
      <c r="D1070" s="4">
        <f>VLOOKUP(A1070,holiday!A1070:E3175,5,FALSE)</f>
        <v>2017</v>
      </c>
      <c r="E1070" s="5">
        <v>111625.98</v>
      </c>
    </row>
    <row r="1071" spans="1:5" x14ac:dyDescent="0.45">
      <c r="A1071" s="9">
        <v>43074</v>
      </c>
      <c r="B1071" s="4" t="str">
        <f>VLOOKUP(A1071,holiday!A1071:F3176,2,FALSE)</f>
        <v>Tuesday</v>
      </c>
      <c r="C1071" s="4" t="str">
        <f>VLOOKUP(A1071,holiday!A1071:G3176,3,FALSE)</f>
        <v>December</v>
      </c>
      <c r="D1071" s="4">
        <f>VLOOKUP(A1071,holiday!A1071:E3176,5,FALSE)</f>
        <v>2017</v>
      </c>
      <c r="E1071" s="5">
        <v>113063.675</v>
      </c>
    </row>
    <row r="1072" spans="1:5" x14ac:dyDescent="0.45">
      <c r="A1072" s="9">
        <v>43075</v>
      </c>
      <c r="B1072" s="4" t="str">
        <f>VLOOKUP(A1072,holiday!A1072:F3177,2,FALSE)</f>
        <v>Wednesday</v>
      </c>
      <c r="C1072" s="4" t="str">
        <f>VLOOKUP(A1072,holiday!A1072:G3177,3,FALSE)</f>
        <v>December</v>
      </c>
      <c r="D1072" s="4">
        <f>VLOOKUP(A1072,holiday!A1072:E3177,5,FALSE)</f>
        <v>2017</v>
      </c>
      <c r="E1072" s="5">
        <v>115383.13</v>
      </c>
    </row>
    <row r="1073" spans="1:5" x14ac:dyDescent="0.45">
      <c r="A1073" s="9">
        <v>43076</v>
      </c>
      <c r="B1073" s="4" t="str">
        <f>VLOOKUP(A1073,holiday!A1073:F3178,2,FALSE)</f>
        <v>Thursday</v>
      </c>
      <c r="C1073" s="4" t="str">
        <f>VLOOKUP(A1073,holiday!A1073:G3178,3,FALSE)</f>
        <v>December</v>
      </c>
      <c r="D1073" s="4">
        <f>VLOOKUP(A1073,holiday!A1073:E3178,5,FALSE)</f>
        <v>2017</v>
      </c>
      <c r="E1073" s="5">
        <v>115736.97</v>
      </c>
    </row>
    <row r="1074" spans="1:5" x14ac:dyDescent="0.45">
      <c r="A1074" s="9">
        <v>43077</v>
      </c>
      <c r="B1074" s="4" t="str">
        <f>VLOOKUP(A1074,holiday!A1074:F3179,2,FALSE)</f>
        <v>Friday</v>
      </c>
      <c r="C1074" s="4" t="str">
        <f>VLOOKUP(A1074,holiday!A1074:G3179,3,FALSE)</f>
        <v>December</v>
      </c>
      <c r="D1074" s="4">
        <f>VLOOKUP(A1074,holiday!A1074:E3179,5,FALSE)</f>
        <v>2017</v>
      </c>
      <c r="E1074" s="5">
        <v>109568.47</v>
      </c>
    </row>
    <row r="1075" spans="1:5" x14ac:dyDescent="0.45">
      <c r="A1075" s="9">
        <v>43078</v>
      </c>
      <c r="B1075" s="4" t="str">
        <f>VLOOKUP(A1075,holiday!A1075:F3180,2,FALSE)</f>
        <v>Saturday</v>
      </c>
      <c r="C1075" s="4" t="str">
        <f>VLOOKUP(A1075,holiday!A1075:G3180,3,FALSE)</f>
        <v>December</v>
      </c>
      <c r="D1075" s="4">
        <f>VLOOKUP(A1075,holiday!A1075:E3180,5,FALSE)</f>
        <v>2017</v>
      </c>
      <c r="E1075" s="5">
        <v>99334.8</v>
      </c>
    </row>
    <row r="1076" spans="1:5" x14ac:dyDescent="0.45">
      <c r="A1076" s="9">
        <v>43079</v>
      </c>
      <c r="B1076" s="4" t="str">
        <f>VLOOKUP(A1076,holiday!A1076:F3181,2,FALSE)</f>
        <v>Sunday</v>
      </c>
      <c r="C1076" s="4" t="str">
        <f>VLOOKUP(A1076,holiday!A1076:G3181,3,FALSE)</f>
        <v>December</v>
      </c>
      <c r="D1076" s="4">
        <f>VLOOKUP(A1076,holiday!A1076:E3181,5,FALSE)</f>
        <v>2017</v>
      </c>
      <c r="E1076" s="5">
        <v>97715.01</v>
      </c>
    </row>
    <row r="1077" spans="1:5" x14ac:dyDescent="0.45">
      <c r="A1077" s="9">
        <v>43080</v>
      </c>
      <c r="B1077" s="4" t="str">
        <f>VLOOKUP(A1077,holiday!A1077:F3182,2,FALSE)</f>
        <v>Monday</v>
      </c>
      <c r="C1077" s="4" t="str">
        <f>VLOOKUP(A1077,holiday!A1077:G3182,3,FALSE)</f>
        <v>December</v>
      </c>
      <c r="D1077" s="4">
        <f>VLOOKUP(A1077,holiday!A1077:E3182,5,FALSE)</f>
        <v>2017</v>
      </c>
      <c r="E1077" s="5">
        <v>114680.185</v>
      </c>
    </row>
    <row r="1078" spans="1:5" x14ac:dyDescent="0.45">
      <c r="A1078" s="9">
        <v>43081</v>
      </c>
      <c r="B1078" s="4" t="str">
        <f>VLOOKUP(A1078,holiday!A1078:F3183,2,FALSE)</f>
        <v>Tuesday</v>
      </c>
      <c r="C1078" s="4" t="str">
        <f>VLOOKUP(A1078,holiday!A1078:G3183,3,FALSE)</f>
        <v>December</v>
      </c>
      <c r="D1078" s="4">
        <f>VLOOKUP(A1078,holiday!A1078:E3183,5,FALSE)</f>
        <v>2017</v>
      </c>
      <c r="E1078" s="5">
        <v>121945.175</v>
      </c>
    </row>
    <row r="1079" spans="1:5" x14ac:dyDescent="0.45">
      <c r="A1079" s="9">
        <v>43082</v>
      </c>
      <c r="B1079" s="4" t="str">
        <f>VLOOKUP(A1079,holiday!A1079:F3184,2,FALSE)</f>
        <v>Wednesday</v>
      </c>
      <c r="C1079" s="4" t="str">
        <f>VLOOKUP(A1079,holiday!A1079:G3184,3,FALSE)</f>
        <v>December</v>
      </c>
      <c r="D1079" s="4">
        <f>VLOOKUP(A1079,holiday!A1079:E3184,5,FALSE)</f>
        <v>2017</v>
      </c>
      <c r="E1079" s="5">
        <v>146933.095</v>
      </c>
    </row>
    <row r="1080" spans="1:5" x14ac:dyDescent="0.45">
      <c r="A1080" s="9">
        <v>43083</v>
      </c>
      <c r="B1080" s="4" t="str">
        <f>VLOOKUP(A1080,holiday!A1080:F3185,2,FALSE)</f>
        <v>Thursday</v>
      </c>
      <c r="C1080" s="4" t="str">
        <f>VLOOKUP(A1080,holiday!A1080:G3185,3,FALSE)</f>
        <v>December</v>
      </c>
      <c r="D1080" s="4">
        <f>VLOOKUP(A1080,holiday!A1080:E3185,5,FALSE)</f>
        <v>2017</v>
      </c>
      <c r="E1080" s="5">
        <v>129280.81</v>
      </c>
    </row>
    <row r="1081" spans="1:5" x14ac:dyDescent="0.45">
      <c r="A1081" s="9">
        <v>43084</v>
      </c>
      <c r="B1081" s="4" t="str">
        <f>VLOOKUP(A1081,holiday!A1081:F3186,2,FALSE)</f>
        <v>Friday</v>
      </c>
      <c r="C1081" s="4" t="str">
        <f>VLOOKUP(A1081,holiday!A1081:G3186,3,FALSE)</f>
        <v>December</v>
      </c>
      <c r="D1081" s="4">
        <f>VLOOKUP(A1081,holiday!A1081:E3186,5,FALSE)</f>
        <v>2017</v>
      </c>
      <c r="E1081" s="5">
        <v>120821.05499999999</v>
      </c>
    </row>
    <row r="1082" spans="1:5" x14ac:dyDescent="0.45">
      <c r="A1082" s="9">
        <v>43085</v>
      </c>
      <c r="B1082" s="4" t="str">
        <f>VLOOKUP(A1082,holiday!A1082:F3187,2,FALSE)</f>
        <v>Saturday</v>
      </c>
      <c r="C1082" s="4" t="str">
        <f>VLOOKUP(A1082,holiday!A1082:G3187,3,FALSE)</f>
        <v>December</v>
      </c>
      <c r="D1082" s="4">
        <f>VLOOKUP(A1082,holiday!A1082:E3187,5,FALSE)</f>
        <v>2017</v>
      </c>
      <c r="E1082" s="5">
        <v>110154.36</v>
      </c>
    </row>
    <row r="1083" spans="1:5" x14ac:dyDescent="0.45">
      <c r="A1083" s="9">
        <v>43086</v>
      </c>
      <c r="B1083" s="4" t="str">
        <f>VLOOKUP(A1083,holiday!A1083:F3188,2,FALSE)</f>
        <v>Sunday</v>
      </c>
      <c r="C1083" s="4" t="str">
        <f>VLOOKUP(A1083,holiday!A1083:G3188,3,FALSE)</f>
        <v>December</v>
      </c>
      <c r="D1083" s="4">
        <f>VLOOKUP(A1083,holiday!A1083:E3188,5,FALSE)</f>
        <v>2017</v>
      </c>
      <c r="E1083" s="5">
        <v>107212.84</v>
      </c>
    </row>
    <row r="1084" spans="1:5" x14ac:dyDescent="0.45">
      <c r="A1084" s="9">
        <v>43087</v>
      </c>
      <c r="B1084" s="4" t="str">
        <f>VLOOKUP(A1084,holiday!A1084:F3189,2,FALSE)</f>
        <v>Monday</v>
      </c>
      <c r="C1084" s="4" t="str">
        <f>VLOOKUP(A1084,holiday!A1084:G3189,3,FALSE)</f>
        <v>December</v>
      </c>
      <c r="D1084" s="4">
        <f>VLOOKUP(A1084,holiday!A1084:E3189,5,FALSE)</f>
        <v>2017</v>
      </c>
      <c r="E1084" s="5">
        <v>138949.67499999999</v>
      </c>
    </row>
    <row r="1085" spans="1:5" x14ac:dyDescent="0.45">
      <c r="A1085" s="9">
        <v>43088</v>
      </c>
      <c r="B1085" s="4" t="str">
        <f>VLOOKUP(A1085,holiday!A1085:F3190,2,FALSE)</f>
        <v>Tuesday</v>
      </c>
      <c r="C1085" s="4" t="str">
        <f>VLOOKUP(A1085,holiday!A1085:G3190,3,FALSE)</f>
        <v>December</v>
      </c>
      <c r="D1085" s="4">
        <f>VLOOKUP(A1085,holiday!A1085:E3190,5,FALSE)</f>
        <v>2017</v>
      </c>
      <c r="E1085" s="5">
        <v>142870.39499999999</v>
      </c>
    </row>
    <row r="1086" spans="1:5" x14ac:dyDescent="0.45">
      <c r="A1086" s="9">
        <v>43089</v>
      </c>
      <c r="B1086" s="4" t="str">
        <f>VLOOKUP(A1086,holiday!A1086:F3191,2,FALSE)</f>
        <v>Wednesday</v>
      </c>
      <c r="C1086" s="4" t="str">
        <f>VLOOKUP(A1086,holiday!A1086:G3191,3,FALSE)</f>
        <v>December</v>
      </c>
      <c r="D1086" s="4">
        <f>VLOOKUP(A1086,holiday!A1086:E3191,5,FALSE)</f>
        <v>2017</v>
      </c>
      <c r="E1086" s="5">
        <v>114916.99</v>
      </c>
    </row>
    <row r="1087" spans="1:5" x14ac:dyDescent="0.45">
      <c r="A1087" s="9">
        <v>43090</v>
      </c>
      <c r="B1087" s="4" t="str">
        <f>VLOOKUP(A1087,holiday!A1087:F3192,2,FALSE)</f>
        <v>Thursday</v>
      </c>
      <c r="C1087" s="4" t="str">
        <f>VLOOKUP(A1087,holiday!A1087:G3192,3,FALSE)</f>
        <v>December</v>
      </c>
      <c r="D1087" s="4">
        <f>VLOOKUP(A1087,holiday!A1087:E3192,5,FALSE)</f>
        <v>2017</v>
      </c>
      <c r="E1087" s="5">
        <v>114462.53</v>
      </c>
    </row>
    <row r="1088" spans="1:5" x14ac:dyDescent="0.45">
      <c r="A1088" s="9">
        <v>43091</v>
      </c>
      <c r="B1088" s="4" t="str">
        <f>VLOOKUP(A1088,holiday!A1088:F3193,2,FALSE)</f>
        <v>Friday</v>
      </c>
      <c r="C1088" s="4" t="str">
        <f>VLOOKUP(A1088,holiday!A1088:G3193,3,FALSE)</f>
        <v>December</v>
      </c>
      <c r="D1088" s="4">
        <f>VLOOKUP(A1088,holiday!A1088:E3193,5,FALSE)</f>
        <v>2017</v>
      </c>
      <c r="E1088" s="5">
        <v>116428.79</v>
      </c>
    </row>
    <row r="1089" spans="1:5" x14ac:dyDescent="0.45">
      <c r="A1089" s="9">
        <v>43092</v>
      </c>
      <c r="B1089" s="4" t="str">
        <f>VLOOKUP(A1089,holiday!A1089:F3194,2,FALSE)</f>
        <v>Saturday</v>
      </c>
      <c r="C1089" s="4" t="str">
        <f>VLOOKUP(A1089,holiday!A1089:G3194,3,FALSE)</f>
        <v>December</v>
      </c>
      <c r="D1089" s="4">
        <f>VLOOKUP(A1089,holiday!A1089:E3194,5,FALSE)</f>
        <v>2017</v>
      </c>
      <c r="E1089" s="5">
        <v>109364.01</v>
      </c>
    </row>
    <row r="1090" spans="1:5" x14ac:dyDescent="0.45">
      <c r="A1090" s="9">
        <v>43093</v>
      </c>
      <c r="B1090" s="4" t="str">
        <f>VLOOKUP(A1090,holiday!A1090:F3195,2,FALSE)</f>
        <v>Sunday</v>
      </c>
      <c r="C1090" s="4" t="str">
        <f>VLOOKUP(A1090,holiday!A1090:G3195,3,FALSE)</f>
        <v>December</v>
      </c>
      <c r="D1090" s="4">
        <f>VLOOKUP(A1090,holiday!A1090:E3195,5,FALSE)</f>
        <v>2017</v>
      </c>
      <c r="E1090" s="5">
        <v>92856.23</v>
      </c>
    </row>
    <row r="1091" spans="1:5" x14ac:dyDescent="0.45">
      <c r="A1091" s="9">
        <v>43094</v>
      </c>
      <c r="B1091" s="4" t="str">
        <f>VLOOKUP(A1091,holiday!A1091:F3196,2,FALSE)</f>
        <v>Monday</v>
      </c>
      <c r="C1091" s="4" t="str">
        <f>VLOOKUP(A1091,holiday!A1091:G3196,3,FALSE)</f>
        <v>December</v>
      </c>
      <c r="D1091" s="4">
        <f>VLOOKUP(A1091,holiday!A1091:E3196,5,FALSE)</f>
        <v>2017</v>
      </c>
      <c r="E1091" s="5">
        <v>85094.375</v>
      </c>
    </row>
    <row r="1092" spans="1:5" x14ac:dyDescent="0.45">
      <c r="A1092" s="9">
        <v>43095</v>
      </c>
      <c r="B1092" s="4" t="str">
        <f>VLOOKUP(A1092,holiday!A1092:F3197,2,FALSE)</f>
        <v>Tuesday</v>
      </c>
      <c r="C1092" s="4" t="str">
        <f>VLOOKUP(A1092,holiday!A1092:G3197,3,FALSE)</f>
        <v>December</v>
      </c>
      <c r="D1092" s="4">
        <f>VLOOKUP(A1092,holiday!A1092:E3197,5,FALSE)</f>
        <v>2017</v>
      </c>
      <c r="E1092" s="5">
        <v>98638.854999999996</v>
      </c>
    </row>
    <row r="1093" spans="1:5" x14ac:dyDescent="0.45">
      <c r="A1093" s="9">
        <v>43096</v>
      </c>
      <c r="B1093" s="4" t="str">
        <f>VLOOKUP(A1093,holiday!A1093:F3198,2,FALSE)</f>
        <v>Wednesday</v>
      </c>
      <c r="C1093" s="4" t="str">
        <f>VLOOKUP(A1093,holiday!A1093:G3198,3,FALSE)</f>
        <v>December</v>
      </c>
      <c r="D1093" s="4">
        <f>VLOOKUP(A1093,holiday!A1093:E3198,5,FALSE)</f>
        <v>2017</v>
      </c>
      <c r="E1093" s="5">
        <v>128753.755</v>
      </c>
    </row>
    <row r="1094" spans="1:5" x14ac:dyDescent="0.45">
      <c r="A1094" s="9">
        <v>43097</v>
      </c>
      <c r="B1094" s="4" t="str">
        <f>VLOOKUP(A1094,holiday!A1094:F3199,2,FALSE)</f>
        <v>Thursday</v>
      </c>
      <c r="C1094" s="4" t="str">
        <f>VLOOKUP(A1094,holiday!A1094:G3199,3,FALSE)</f>
        <v>December</v>
      </c>
      <c r="D1094" s="4">
        <f>VLOOKUP(A1094,holiday!A1094:E3199,5,FALSE)</f>
        <v>2017</v>
      </c>
      <c r="E1094" s="5">
        <v>130699.155</v>
      </c>
    </row>
    <row r="1095" spans="1:5" x14ac:dyDescent="0.45">
      <c r="A1095" s="9">
        <v>43098</v>
      </c>
      <c r="B1095" s="4" t="str">
        <f>VLOOKUP(A1095,holiday!A1095:F3200,2,FALSE)</f>
        <v>Friday</v>
      </c>
      <c r="C1095" s="4" t="str">
        <f>VLOOKUP(A1095,holiday!A1095:G3200,3,FALSE)</f>
        <v>December</v>
      </c>
      <c r="D1095" s="4">
        <f>VLOOKUP(A1095,holiday!A1095:E3200,5,FALSE)</f>
        <v>2017</v>
      </c>
      <c r="E1095" s="5">
        <v>115572.045</v>
      </c>
    </row>
    <row r="1096" spans="1:5" x14ac:dyDescent="0.45">
      <c r="A1096" s="9">
        <v>43099</v>
      </c>
      <c r="B1096" s="4" t="str">
        <f>VLOOKUP(A1096,holiday!A1096:F3201,2,FALSE)</f>
        <v>Saturday</v>
      </c>
      <c r="C1096" s="4" t="str">
        <f>VLOOKUP(A1096,holiday!A1096:G3201,3,FALSE)</f>
        <v>December</v>
      </c>
      <c r="D1096" s="4">
        <f>VLOOKUP(A1096,holiday!A1096:E3201,5,FALSE)</f>
        <v>2017</v>
      </c>
      <c r="E1096" s="5">
        <v>96358.975000000006</v>
      </c>
    </row>
    <row r="1097" spans="1:5" x14ac:dyDescent="0.45">
      <c r="A1097" s="9">
        <v>43100</v>
      </c>
      <c r="B1097" s="4" t="str">
        <f>VLOOKUP(A1097,holiday!A1097:F3202,2,FALSE)</f>
        <v>Sunday</v>
      </c>
      <c r="C1097" s="4" t="str">
        <f>VLOOKUP(A1097,holiday!A1097:G3202,3,FALSE)</f>
        <v>December</v>
      </c>
      <c r="D1097" s="4">
        <f>VLOOKUP(A1097,holiday!A1097:E3202,5,FALSE)</f>
        <v>2017</v>
      </c>
      <c r="E1097" s="5">
        <v>95700.479999999996</v>
      </c>
    </row>
    <row r="1098" spans="1:5" x14ac:dyDescent="0.45">
      <c r="A1098" s="9">
        <v>43101</v>
      </c>
      <c r="B1098" s="4" t="str">
        <f>VLOOKUP(A1098,holiday!A1098:F3203,2,FALSE)</f>
        <v>Monday</v>
      </c>
      <c r="C1098" s="4" t="str">
        <f>VLOOKUP(A1098,holiday!A1098:G3203,3,FALSE)</f>
        <v>January</v>
      </c>
      <c r="D1098" s="4">
        <f>VLOOKUP(A1098,holiday!A1098:E3203,5,FALSE)</f>
        <v>2018</v>
      </c>
      <c r="E1098" s="5">
        <v>95959.684999999998</v>
      </c>
    </row>
    <row r="1099" spans="1:5" x14ac:dyDescent="0.45">
      <c r="A1099" s="9">
        <v>43102</v>
      </c>
      <c r="B1099" s="4" t="str">
        <f>VLOOKUP(A1099,holiday!A1099:F3204,2,FALSE)</f>
        <v>Tuesday</v>
      </c>
      <c r="C1099" s="4" t="str">
        <f>VLOOKUP(A1099,holiday!A1099:G3204,3,FALSE)</f>
        <v>January</v>
      </c>
      <c r="D1099" s="4">
        <f>VLOOKUP(A1099,holiday!A1099:E3204,5,FALSE)</f>
        <v>2018</v>
      </c>
      <c r="E1099" s="5">
        <v>105277.85</v>
      </c>
    </row>
    <row r="1100" spans="1:5" x14ac:dyDescent="0.45">
      <c r="A1100" s="9">
        <v>43103</v>
      </c>
      <c r="B1100" s="4" t="str">
        <f>VLOOKUP(A1100,holiday!A1100:F3205,2,FALSE)</f>
        <v>Wednesday</v>
      </c>
      <c r="C1100" s="4" t="str">
        <f>VLOOKUP(A1100,holiday!A1100:G3205,3,FALSE)</f>
        <v>January</v>
      </c>
      <c r="D1100" s="4">
        <f>VLOOKUP(A1100,holiday!A1100:E3205,5,FALSE)</f>
        <v>2018</v>
      </c>
      <c r="E1100" s="5">
        <v>106373.825</v>
      </c>
    </row>
    <row r="1101" spans="1:5" x14ac:dyDescent="0.45">
      <c r="A1101" s="9">
        <v>43104</v>
      </c>
      <c r="B1101" s="4" t="str">
        <f>VLOOKUP(A1101,holiday!A1101:F3206,2,FALSE)</f>
        <v>Thursday</v>
      </c>
      <c r="C1101" s="4" t="str">
        <f>VLOOKUP(A1101,holiday!A1101:G3206,3,FALSE)</f>
        <v>January</v>
      </c>
      <c r="D1101" s="4">
        <f>VLOOKUP(A1101,holiday!A1101:E3206,5,FALSE)</f>
        <v>2018</v>
      </c>
      <c r="E1101" s="5">
        <v>113337.685</v>
      </c>
    </row>
    <row r="1102" spans="1:5" x14ac:dyDescent="0.45">
      <c r="A1102" s="9">
        <v>43105</v>
      </c>
      <c r="B1102" s="4" t="str">
        <f>VLOOKUP(A1102,holiday!A1102:F3207,2,FALSE)</f>
        <v>Friday</v>
      </c>
      <c r="C1102" s="4" t="str">
        <f>VLOOKUP(A1102,holiday!A1102:G3207,3,FALSE)</f>
        <v>January</v>
      </c>
      <c r="D1102" s="4">
        <f>VLOOKUP(A1102,holiday!A1102:E3207,5,FALSE)</f>
        <v>2018</v>
      </c>
      <c r="E1102" s="5">
        <v>123247.735</v>
      </c>
    </row>
    <row r="1103" spans="1:5" x14ac:dyDescent="0.45">
      <c r="A1103" s="9">
        <v>43106</v>
      </c>
      <c r="B1103" s="4" t="str">
        <f>VLOOKUP(A1103,holiday!A1103:F3208,2,FALSE)</f>
        <v>Saturday</v>
      </c>
      <c r="C1103" s="4" t="str">
        <f>VLOOKUP(A1103,holiday!A1103:G3208,3,FALSE)</f>
        <v>January</v>
      </c>
      <c r="D1103" s="4">
        <f>VLOOKUP(A1103,holiday!A1103:E3208,5,FALSE)</f>
        <v>2018</v>
      </c>
      <c r="E1103" s="5">
        <v>133705.845</v>
      </c>
    </row>
    <row r="1104" spans="1:5" x14ac:dyDescent="0.45">
      <c r="A1104" s="9">
        <v>43107</v>
      </c>
      <c r="B1104" s="4" t="str">
        <f>VLOOKUP(A1104,holiday!A1104:F3209,2,FALSE)</f>
        <v>Sunday</v>
      </c>
      <c r="C1104" s="4" t="str">
        <f>VLOOKUP(A1104,holiday!A1104:G3209,3,FALSE)</f>
        <v>January</v>
      </c>
      <c r="D1104" s="4">
        <f>VLOOKUP(A1104,holiday!A1104:E3209,5,FALSE)</f>
        <v>2018</v>
      </c>
      <c r="E1104" s="5">
        <v>107142.815</v>
      </c>
    </row>
    <row r="1105" spans="1:5" x14ac:dyDescent="0.45">
      <c r="A1105" s="9">
        <v>43108</v>
      </c>
      <c r="B1105" s="4" t="str">
        <f>VLOOKUP(A1105,holiday!A1105:F3210,2,FALSE)</f>
        <v>Monday</v>
      </c>
      <c r="C1105" s="4" t="str">
        <f>VLOOKUP(A1105,holiday!A1105:G3210,3,FALSE)</f>
        <v>January</v>
      </c>
      <c r="D1105" s="4">
        <f>VLOOKUP(A1105,holiday!A1105:E3210,5,FALSE)</f>
        <v>2018</v>
      </c>
      <c r="E1105" s="5">
        <v>118832.07</v>
      </c>
    </row>
    <row r="1106" spans="1:5" x14ac:dyDescent="0.45">
      <c r="A1106" s="9">
        <v>43109</v>
      </c>
      <c r="B1106" s="4" t="str">
        <f>VLOOKUP(A1106,holiday!A1106:F3211,2,FALSE)</f>
        <v>Tuesday</v>
      </c>
      <c r="C1106" s="4" t="str">
        <f>VLOOKUP(A1106,holiday!A1106:G3211,3,FALSE)</f>
        <v>January</v>
      </c>
      <c r="D1106" s="4">
        <f>VLOOKUP(A1106,holiday!A1106:E3211,5,FALSE)</f>
        <v>2018</v>
      </c>
      <c r="E1106" s="5">
        <v>111361.05</v>
      </c>
    </row>
    <row r="1107" spans="1:5" x14ac:dyDescent="0.45">
      <c r="A1107" s="9">
        <v>43110</v>
      </c>
      <c r="B1107" s="4" t="str">
        <f>VLOOKUP(A1107,holiday!A1107:F3212,2,FALSE)</f>
        <v>Wednesday</v>
      </c>
      <c r="C1107" s="4" t="str">
        <f>VLOOKUP(A1107,holiday!A1107:G3212,3,FALSE)</f>
        <v>January</v>
      </c>
      <c r="D1107" s="4">
        <f>VLOOKUP(A1107,holiday!A1107:E3212,5,FALSE)</f>
        <v>2018</v>
      </c>
      <c r="E1107" s="5">
        <v>116530.04</v>
      </c>
    </row>
    <row r="1108" spans="1:5" x14ac:dyDescent="0.45">
      <c r="A1108" s="9">
        <v>43111</v>
      </c>
      <c r="B1108" s="4" t="str">
        <f>VLOOKUP(A1108,holiday!A1108:F3213,2,FALSE)</f>
        <v>Thursday</v>
      </c>
      <c r="C1108" s="4" t="str">
        <f>VLOOKUP(A1108,holiday!A1108:G3213,3,FALSE)</f>
        <v>January</v>
      </c>
      <c r="D1108" s="4">
        <f>VLOOKUP(A1108,holiday!A1108:E3213,5,FALSE)</f>
        <v>2018</v>
      </c>
      <c r="E1108" s="5">
        <v>139607.905</v>
      </c>
    </row>
    <row r="1109" spans="1:5" x14ac:dyDescent="0.45">
      <c r="A1109" s="9">
        <v>43112</v>
      </c>
      <c r="B1109" s="4" t="str">
        <f>VLOOKUP(A1109,holiday!A1109:F3214,2,FALSE)</f>
        <v>Friday</v>
      </c>
      <c r="C1109" s="4" t="str">
        <f>VLOOKUP(A1109,holiday!A1109:G3214,3,FALSE)</f>
        <v>January</v>
      </c>
      <c r="D1109" s="4">
        <f>VLOOKUP(A1109,holiday!A1109:E3214,5,FALSE)</f>
        <v>2018</v>
      </c>
      <c r="E1109" s="5">
        <v>132022.87</v>
      </c>
    </row>
    <row r="1110" spans="1:5" x14ac:dyDescent="0.45">
      <c r="A1110" s="9">
        <v>43113</v>
      </c>
      <c r="B1110" s="4" t="str">
        <f>VLOOKUP(A1110,holiday!A1110:F3215,2,FALSE)</f>
        <v>Saturday</v>
      </c>
      <c r="C1110" s="4" t="str">
        <f>VLOOKUP(A1110,holiday!A1110:G3215,3,FALSE)</f>
        <v>January</v>
      </c>
      <c r="D1110" s="4">
        <f>VLOOKUP(A1110,holiday!A1110:E3215,5,FALSE)</f>
        <v>2018</v>
      </c>
      <c r="E1110" s="5">
        <v>98977.05</v>
      </c>
    </row>
    <row r="1111" spans="1:5" x14ac:dyDescent="0.45">
      <c r="A1111" s="9">
        <v>43114</v>
      </c>
      <c r="B1111" s="4" t="str">
        <f>VLOOKUP(A1111,holiday!A1111:F3216,2,FALSE)</f>
        <v>Sunday</v>
      </c>
      <c r="C1111" s="4" t="str">
        <f>VLOOKUP(A1111,holiday!A1111:G3216,3,FALSE)</f>
        <v>January</v>
      </c>
      <c r="D1111" s="4">
        <f>VLOOKUP(A1111,holiday!A1111:E3216,5,FALSE)</f>
        <v>2018</v>
      </c>
      <c r="E1111" s="5">
        <v>92021.68</v>
      </c>
    </row>
    <row r="1112" spans="1:5" x14ac:dyDescent="0.45">
      <c r="A1112" s="9">
        <v>43115</v>
      </c>
      <c r="B1112" s="4" t="str">
        <f>VLOOKUP(A1112,holiday!A1112:F3217,2,FALSE)</f>
        <v>Monday</v>
      </c>
      <c r="C1112" s="4" t="str">
        <f>VLOOKUP(A1112,holiday!A1112:G3217,3,FALSE)</f>
        <v>January</v>
      </c>
      <c r="D1112" s="4">
        <f>VLOOKUP(A1112,holiday!A1112:E3217,5,FALSE)</f>
        <v>2018</v>
      </c>
      <c r="E1112" s="5">
        <v>109389.095</v>
      </c>
    </row>
    <row r="1113" spans="1:5" x14ac:dyDescent="0.45">
      <c r="A1113" s="9">
        <v>43116</v>
      </c>
      <c r="B1113" s="4" t="str">
        <f>VLOOKUP(A1113,holiday!A1113:F3218,2,FALSE)</f>
        <v>Tuesday</v>
      </c>
      <c r="C1113" s="4" t="str">
        <f>VLOOKUP(A1113,holiday!A1113:G3218,3,FALSE)</f>
        <v>January</v>
      </c>
      <c r="D1113" s="4">
        <f>VLOOKUP(A1113,holiday!A1113:E3218,5,FALSE)</f>
        <v>2018</v>
      </c>
      <c r="E1113" s="5">
        <v>116074.03</v>
      </c>
    </row>
    <row r="1114" spans="1:5" x14ac:dyDescent="0.45">
      <c r="A1114" s="9">
        <v>43117</v>
      </c>
      <c r="B1114" s="4" t="str">
        <f>VLOOKUP(A1114,holiday!A1114:F3219,2,FALSE)</f>
        <v>Wednesday</v>
      </c>
      <c r="C1114" s="4" t="str">
        <f>VLOOKUP(A1114,holiday!A1114:G3219,3,FALSE)</f>
        <v>January</v>
      </c>
      <c r="D1114" s="4">
        <f>VLOOKUP(A1114,holiday!A1114:E3219,5,FALSE)</f>
        <v>2018</v>
      </c>
      <c r="E1114" s="5">
        <v>129286.36500000001</v>
      </c>
    </row>
    <row r="1115" spans="1:5" x14ac:dyDescent="0.45">
      <c r="A1115" s="9">
        <v>43118</v>
      </c>
      <c r="B1115" s="4" t="str">
        <f>VLOOKUP(A1115,holiday!A1115:F3220,2,FALSE)</f>
        <v>Thursday</v>
      </c>
      <c r="C1115" s="4" t="str">
        <f>VLOOKUP(A1115,holiday!A1115:G3220,3,FALSE)</f>
        <v>January</v>
      </c>
      <c r="D1115" s="4">
        <f>VLOOKUP(A1115,holiday!A1115:E3220,5,FALSE)</f>
        <v>2018</v>
      </c>
      <c r="E1115" s="5">
        <v>154648.065</v>
      </c>
    </row>
    <row r="1116" spans="1:5" x14ac:dyDescent="0.45">
      <c r="A1116" s="9">
        <v>43119</v>
      </c>
      <c r="B1116" s="4" t="str">
        <f>VLOOKUP(A1116,holiday!A1116:F3221,2,FALSE)</f>
        <v>Friday</v>
      </c>
      <c r="C1116" s="4" t="str">
        <f>VLOOKUP(A1116,holiday!A1116:G3221,3,FALSE)</f>
        <v>January</v>
      </c>
      <c r="D1116" s="4">
        <f>VLOOKUP(A1116,holiday!A1116:E3221,5,FALSE)</f>
        <v>2018</v>
      </c>
      <c r="E1116" s="5">
        <v>165070.595</v>
      </c>
    </row>
    <row r="1117" spans="1:5" x14ac:dyDescent="0.45">
      <c r="A1117" s="9">
        <v>43120</v>
      </c>
      <c r="B1117" s="4" t="str">
        <f>VLOOKUP(A1117,holiday!A1117:F3222,2,FALSE)</f>
        <v>Saturday</v>
      </c>
      <c r="C1117" s="4" t="str">
        <f>VLOOKUP(A1117,holiday!A1117:G3222,3,FALSE)</f>
        <v>January</v>
      </c>
      <c r="D1117" s="4">
        <f>VLOOKUP(A1117,holiday!A1117:E3222,5,FALSE)</f>
        <v>2018</v>
      </c>
      <c r="E1117" s="5">
        <v>124825.02499999999</v>
      </c>
    </row>
    <row r="1118" spans="1:5" x14ac:dyDescent="0.45">
      <c r="A1118" s="9">
        <v>43121</v>
      </c>
      <c r="B1118" s="4" t="str">
        <f>VLOOKUP(A1118,holiday!A1118:F3223,2,FALSE)</f>
        <v>Sunday</v>
      </c>
      <c r="C1118" s="4" t="str">
        <f>VLOOKUP(A1118,holiday!A1118:G3223,3,FALSE)</f>
        <v>January</v>
      </c>
      <c r="D1118" s="4">
        <f>VLOOKUP(A1118,holiday!A1118:E3223,5,FALSE)</f>
        <v>2018</v>
      </c>
      <c r="E1118" s="5">
        <v>127305.2</v>
      </c>
    </row>
    <row r="1119" spans="1:5" x14ac:dyDescent="0.45">
      <c r="A1119" s="9">
        <v>43122</v>
      </c>
      <c r="B1119" s="4" t="str">
        <f>VLOOKUP(A1119,holiday!A1119:F3224,2,FALSE)</f>
        <v>Monday</v>
      </c>
      <c r="C1119" s="4" t="str">
        <f>VLOOKUP(A1119,holiday!A1119:G3224,3,FALSE)</f>
        <v>January</v>
      </c>
      <c r="D1119" s="4">
        <f>VLOOKUP(A1119,holiday!A1119:E3224,5,FALSE)</f>
        <v>2018</v>
      </c>
      <c r="E1119" s="5">
        <v>137955.42499999999</v>
      </c>
    </row>
    <row r="1120" spans="1:5" x14ac:dyDescent="0.45">
      <c r="A1120" s="9">
        <v>43123</v>
      </c>
      <c r="B1120" s="4" t="str">
        <f>VLOOKUP(A1120,holiday!A1120:F3225,2,FALSE)</f>
        <v>Tuesday</v>
      </c>
      <c r="C1120" s="4" t="str">
        <f>VLOOKUP(A1120,holiday!A1120:G3225,3,FALSE)</f>
        <v>January</v>
      </c>
      <c r="D1120" s="4">
        <f>VLOOKUP(A1120,holiday!A1120:E3225,5,FALSE)</f>
        <v>2018</v>
      </c>
      <c r="E1120" s="5">
        <v>128314.47</v>
      </c>
    </row>
    <row r="1121" spans="1:5" x14ac:dyDescent="0.45">
      <c r="A1121" s="9">
        <v>43124</v>
      </c>
      <c r="B1121" s="4" t="str">
        <f>VLOOKUP(A1121,holiday!A1121:F3226,2,FALSE)</f>
        <v>Wednesday</v>
      </c>
      <c r="C1121" s="4" t="str">
        <f>VLOOKUP(A1121,holiday!A1121:G3226,3,FALSE)</f>
        <v>January</v>
      </c>
      <c r="D1121" s="4">
        <f>VLOOKUP(A1121,holiday!A1121:E3226,5,FALSE)</f>
        <v>2018</v>
      </c>
      <c r="E1121" s="5">
        <v>128899.765</v>
      </c>
    </row>
    <row r="1122" spans="1:5" x14ac:dyDescent="0.45">
      <c r="A1122" s="9">
        <v>43125</v>
      </c>
      <c r="B1122" s="4" t="str">
        <f>VLOOKUP(A1122,holiday!A1122:F3227,2,FALSE)</f>
        <v>Thursday</v>
      </c>
      <c r="C1122" s="4" t="str">
        <f>VLOOKUP(A1122,holiday!A1122:G3227,3,FALSE)</f>
        <v>January</v>
      </c>
      <c r="D1122" s="4">
        <f>VLOOKUP(A1122,holiday!A1122:E3227,5,FALSE)</f>
        <v>2018</v>
      </c>
      <c r="E1122" s="5">
        <v>139245.21</v>
      </c>
    </row>
    <row r="1123" spans="1:5" x14ac:dyDescent="0.45">
      <c r="A1123" s="9">
        <v>43126</v>
      </c>
      <c r="B1123" s="4" t="str">
        <f>VLOOKUP(A1123,holiday!A1123:F3228,2,FALSE)</f>
        <v>Friday</v>
      </c>
      <c r="C1123" s="4" t="str">
        <f>VLOOKUP(A1123,holiday!A1123:G3228,3,FALSE)</f>
        <v>January</v>
      </c>
      <c r="D1123" s="4">
        <f>VLOOKUP(A1123,holiday!A1123:E3228,5,FALSE)</f>
        <v>2018</v>
      </c>
      <c r="E1123" s="5">
        <v>128599.46</v>
      </c>
    </row>
    <row r="1124" spans="1:5" x14ac:dyDescent="0.45">
      <c r="A1124" s="9">
        <v>43127</v>
      </c>
      <c r="B1124" s="4" t="str">
        <f>VLOOKUP(A1124,holiday!A1124:F3229,2,FALSE)</f>
        <v>Saturday</v>
      </c>
      <c r="C1124" s="4" t="str">
        <f>VLOOKUP(A1124,holiday!A1124:G3229,3,FALSE)</f>
        <v>January</v>
      </c>
      <c r="D1124" s="4">
        <f>VLOOKUP(A1124,holiday!A1124:E3229,5,FALSE)</f>
        <v>2018</v>
      </c>
      <c r="E1124" s="5">
        <v>139114.58499999999</v>
      </c>
    </row>
    <row r="1125" spans="1:5" x14ac:dyDescent="0.45">
      <c r="A1125" s="9">
        <v>43128</v>
      </c>
      <c r="B1125" s="4" t="str">
        <f>VLOOKUP(A1125,holiday!A1125:F3230,2,FALSE)</f>
        <v>Sunday</v>
      </c>
      <c r="C1125" s="4" t="str">
        <f>VLOOKUP(A1125,holiday!A1125:G3230,3,FALSE)</f>
        <v>January</v>
      </c>
      <c r="D1125" s="4">
        <f>VLOOKUP(A1125,holiday!A1125:E3230,5,FALSE)</f>
        <v>2018</v>
      </c>
      <c r="E1125" s="5">
        <v>159436.69</v>
      </c>
    </row>
    <row r="1126" spans="1:5" x14ac:dyDescent="0.45">
      <c r="A1126" s="9">
        <v>43129</v>
      </c>
      <c r="B1126" s="4" t="str">
        <f>VLOOKUP(A1126,holiday!A1126:F3231,2,FALSE)</f>
        <v>Monday</v>
      </c>
      <c r="C1126" s="4" t="str">
        <f>VLOOKUP(A1126,holiday!A1126:G3231,3,FALSE)</f>
        <v>January</v>
      </c>
      <c r="D1126" s="4">
        <f>VLOOKUP(A1126,holiday!A1126:E3231,5,FALSE)</f>
        <v>2018</v>
      </c>
      <c r="E1126" s="5">
        <v>160437.565</v>
      </c>
    </row>
    <row r="1127" spans="1:5" x14ac:dyDescent="0.45">
      <c r="A1127" s="9">
        <v>43130</v>
      </c>
      <c r="B1127" s="4" t="str">
        <f>VLOOKUP(A1127,holiday!A1127:F3232,2,FALSE)</f>
        <v>Tuesday</v>
      </c>
      <c r="C1127" s="4" t="str">
        <f>VLOOKUP(A1127,holiday!A1127:G3232,3,FALSE)</f>
        <v>January</v>
      </c>
      <c r="D1127" s="4">
        <f>VLOOKUP(A1127,holiday!A1127:E3232,5,FALSE)</f>
        <v>2018</v>
      </c>
      <c r="E1127" s="5">
        <v>115239.57</v>
      </c>
    </row>
    <row r="1128" spans="1:5" x14ac:dyDescent="0.45">
      <c r="A1128" s="9">
        <v>43131</v>
      </c>
      <c r="B1128" s="4" t="str">
        <f>VLOOKUP(A1128,holiday!A1128:F3233,2,FALSE)</f>
        <v>Wednesday</v>
      </c>
      <c r="C1128" s="4" t="str">
        <f>VLOOKUP(A1128,holiday!A1128:G3233,3,FALSE)</f>
        <v>January</v>
      </c>
      <c r="D1128" s="4">
        <f>VLOOKUP(A1128,holiday!A1128:E3233,5,FALSE)</f>
        <v>2018</v>
      </c>
      <c r="E1128" s="5">
        <v>108524.18</v>
      </c>
    </row>
    <row r="1129" spans="1:5" x14ac:dyDescent="0.45">
      <c r="A1129" s="9">
        <v>43132</v>
      </c>
      <c r="B1129" s="4" t="str">
        <f>VLOOKUP(A1129,holiday!A1129:F3234,2,FALSE)</f>
        <v>Thursday</v>
      </c>
      <c r="C1129" s="4" t="str">
        <f>VLOOKUP(A1129,holiday!A1129:G3234,3,FALSE)</f>
        <v>February</v>
      </c>
      <c r="D1129" s="4">
        <f>VLOOKUP(A1129,holiday!A1129:E3234,5,FALSE)</f>
        <v>2018</v>
      </c>
      <c r="E1129" s="5">
        <v>109949.21</v>
      </c>
    </row>
    <row r="1130" spans="1:5" x14ac:dyDescent="0.45">
      <c r="A1130" s="9">
        <v>43133</v>
      </c>
      <c r="B1130" s="4" t="str">
        <f>VLOOKUP(A1130,holiday!A1130:F3235,2,FALSE)</f>
        <v>Friday</v>
      </c>
      <c r="C1130" s="4" t="str">
        <f>VLOOKUP(A1130,holiday!A1130:G3235,3,FALSE)</f>
        <v>February</v>
      </c>
      <c r="D1130" s="4">
        <f>VLOOKUP(A1130,holiday!A1130:E3235,5,FALSE)</f>
        <v>2018</v>
      </c>
      <c r="E1130" s="5">
        <v>112946.34</v>
      </c>
    </row>
    <row r="1131" spans="1:5" x14ac:dyDescent="0.45">
      <c r="A1131" s="9">
        <v>43134</v>
      </c>
      <c r="B1131" s="4" t="str">
        <f>VLOOKUP(A1131,holiday!A1131:F3236,2,FALSE)</f>
        <v>Saturday</v>
      </c>
      <c r="C1131" s="4" t="str">
        <f>VLOOKUP(A1131,holiday!A1131:G3236,3,FALSE)</f>
        <v>February</v>
      </c>
      <c r="D1131" s="4">
        <f>VLOOKUP(A1131,holiday!A1131:E3236,5,FALSE)</f>
        <v>2018</v>
      </c>
      <c r="E1131" s="5">
        <v>104947.325</v>
      </c>
    </row>
    <row r="1132" spans="1:5" x14ac:dyDescent="0.45">
      <c r="A1132" s="9">
        <v>43135</v>
      </c>
      <c r="B1132" s="4" t="str">
        <f>VLOOKUP(A1132,holiday!A1132:F3237,2,FALSE)</f>
        <v>Sunday</v>
      </c>
      <c r="C1132" s="4" t="str">
        <f>VLOOKUP(A1132,holiday!A1132:G3237,3,FALSE)</f>
        <v>February</v>
      </c>
      <c r="D1132" s="4">
        <f>VLOOKUP(A1132,holiday!A1132:E3237,5,FALSE)</f>
        <v>2018</v>
      </c>
      <c r="E1132" s="5">
        <v>106065.935</v>
      </c>
    </row>
    <row r="1133" spans="1:5" x14ac:dyDescent="0.45">
      <c r="A1133" s="9">
        <v>43136</v>
      </c>
      <c r="B1133" s="4" t="str">
        <f>VLOOKUP(A1133,holiday!A1133:F3238,2,FALSE)</f>
        <v>Monday</v>
      </c>
      <c r="C1133" s="4" t="str">
        <f>VLOOKUP(A1133,holiday!A1133:G3238,3,FALSE)</f>
        <v>February</v>
      </c>
      <c r="D1133" s="4">
        <f>VLOOKUP(A1133,holiday!A1133:E3238,5,FALSE)</f>
        <v>2018</v>
      </c>
      <c r="E1133" s="5">
        <v>126465.96</v>
      </c>
    </row>
    <row r="1134" spans="1:5" x14ac:dyDescent="0.45">
      <c r="A1134" s="9">
        <v>43137</v>
      </c>
      <c r="B1134" s="4" t="str">
        <f>VLOOKUP(A1134,holiday!A1134:F3239,2,FALSE)</f>
        <v>Tuesday</v>
      </c>
      <c r="C1134" s="4" t="str">
        <f>VLOOKUP(A1134,holiday!A1134:G3239,3,FALSE)</f>
        <v>February</v>
      </c>
      <c r="D1134" s="4">
        <f>VLOOKUP(A1134,holiday!A1134:E3239,5,FALSE)</f>
        <v>2018</v>
      </c>
      <c r="E1134" s="5">
        <v>137539.72500000001</v>
      </c>
    </row>
    <row r="1135" spans="1:5" x14ac:dyDescent="0.45">
      <c r="A1135" s="9">
        <v>43138</v>
      </c>
      <c r="B1135" s="4" t="str">
        <f>VLOOKUP(A1135,holiday!A1135:F3240,2,FALSE)</f>
        <v>Wednesday</v>
      </c>
      <c r="C1135" s="4" t="str">
        <f>VLOOKUP(A1135,holiday!A1135:G3240,3,FALSE)</f>
        <v>February</v>
      </c>
      <c r="D1135" s="4">
        <f>VLOOKUP(A1135,holiday!A1135:E3240,5,FALSE)</f>
        <v>2018</v>
      </c>
      <c r="E1135" s="5">
        <v>159307.315</v>
      </c>
    </row>
    <row r="1136" spans="1:5" x14ac:dyDescent="0.45">
      <c r="A1136" s="9">
        <v>43139</v>
      </c>
      <c r="B1136" s="4" t="str">
        <f>VLOOKUP(A1136,holiday!A1136:F3241,2,FALSE)</f>
        <v>Thursday</v>
      </c>
      <c r="C1136" s="4" t="str">
        <f>VLOOKUP(A1136,holiday!A1136:G3241,3,FALSE)</f>
        <v>February</v>
      </c>
      <c r="D1136" s="4">
        <f>VLOOKUP(A1136,holiday!A1136:E3241,5,FALSE)</f>
        <v>2018</v>
      </c>
      <c r="E1136" s="5">
        <v>149473.01</v>
      </c>
    </row>
    <row r="1137" spans="1:5" x14ac:dyDescent="0.45">
      <c r="A1137" s="9">
        <v>43140</v>
      </c>
      <c r="B1137" s="4" t="str">
        <f>VLOOKUP(A1137,holiday!A1137:F3242,2,FALSE)</f>
        <v>Friday</v>
      </c>
      <c r="C1137" s="4" t="str">
        <f>VLOOKUP(A1137,holiday!A1137:G3242,3,FALSE)</f>
        <v>February</v>
      </c>
      <c r="D1137" s="4">
        <f>VLOOKUP(A1137,holiday!A1137:E3242,5,FALSE)</f>
        <v>2018</v>
      </c>
      <c r="E1137" s="5">
        <v>137101.87</v>
      </c>
    </row>
    <row r="1138" spans="1:5" x14ac:dyDescent="0.45">
      <c r="A1138" s="9">
        <v>43141</v>
      </c>
      <c r="B1138" s="4" t="str">
        <f>VLOOKUP(A1138,holiday!A1138:F3243,2,FALSE)</f>
        <v>Saturday</v>
      </c>
      <c r="C1138" s="4" t="str">
        <f>VLOOKUP(A1138,holiday!A1138:G3243,3,FALSE)</f>
        <v>February</v>
      </c>
      <c r="D1138" s="4">
        <f>VLOOKUP(A1138,holiday!A1138:E3243,5,FALSE)</f>
        <v>2018</v>
      </c>
      <c r="E1138" s="5">
        <v>118113.8</v>
      </c>
    </row>
    <row r="1139" spans="1:5" x14ac:dyDescent="0.45">
      <c r="A1139" s="9">
        <v>43142</v>
      </c>
      <c r="B1139" s="4" t="str">
        <f>VLOOKUP(A1139,holiday!A1139:F3244,2,FALSE)</f>
        <v>Sunday</v>
      </c>
      <c r="C1139" s="4" t="str">
        <f>VLOOKUP(A1139,holiday!A1139:G3244,3,FALSE)</f>
        <v>February</v>
      </c>
      <c r="D1139" s="4">
        <f>VLOOKUP(A1139,holiday!A1139:E3244,5,FALSE)</f>
        <v>2018</v>
      </c>
      <c r="E1139" s="5">
        <v>100440.29</v>
      </c>
    </row>
    <row r="1140" spans="1:5" x14ac:dyDescent="0.45">
      <c r="A1140" s="9">
        <v>43143</v>
      </c>
      <c r="B1140" s="4" t="str">
        <f>VLOOKUP(A1140,holiday!A1140:F3245,2,FALSE)</f>
        <v>Monday</v>
      </c>
      <c r="C1140" s="4" t="str">
        <f>VLOOKUP(A1140,holiday!A1140:G3245,3,FALSE)</f>
        <v>February</v>
      </c>
      <c r="D1140" s="4">
        <f>VLOOKUP(A1140,holiday!A1140:E3245,5,FALSE)</f>
        <v>2018</v>
      </c>
      <c r="E1140" s="5">
        <v>116209.13</v>
      </c>
    </row>
    <row r="1141" spans="1:5" x14ac:dyDescent="0.45">
      <c r="A1141" s="9">
        <v>43144</v>
      </c>
      <c r="B1141" s="4" t="str">
        <f>VLOOKUP(A1141,holiday!A1141:F3246,2,FALSE)</f>
        <v>Tuesday</v>
      </c>
      <c r="C1141" s="4" t="str">
        <f>VLOOKUP(A1141,holiday!A1141:G3246,3,FALSE)</f>
        <v>February</v>
      </c>
      <c r="D1141" s="4">
        <f>VLOOKUP(A1141,holiday!A1141:E3246,5,FALSE)</f>
        <v>2018</v>
      </c>
      <c r="E1141" s="5">
        <v>124882.715</v>
      </c>
    </row>
    <row r="1142" spans="1:5" x14ac:dyDescent="0.45">
      <c r="A1142" s="9">
        <v>43145</v>
      </c>
      <c r="B1142" s="4" t="str">
        <f>VLOOKUP(A1142,holiday!A1142:F3247,2,FALSE)</f>
        <v>Wednesday</v>
      </c>
      <c r="C1142" s="4" t="str">
        <f>VLOOKUP(A1142,holiday!A1142:G3247,3,FALSE)</f>
        <v>February</v>
      </c>
      <c r="D1142" s="4">
        <f>VLOOKUP(A1142,holiday!A1142:E3247,5,FALSE)</f>
        <v>2018</v>
      </c>
      <c r="E1142" s="5">
        <v>115269.5</v>
      </c>
    </row>
    <row r="1143" spans="1:5" x14ac:dyDescent="0.45">
      <c r="A1143" s="9">
        <v>43146</v>
      </c>
      <c r="B1143" s="4" t="str">
        <f>VLOOKUP(A1143,holiday!A1143:F3248,2,FALSE)</f>
        <v>Thursday</v>
      </c>
      <c r="C1143" s="4" t="str">
        <f>VLOOKUP(A1143,holiday!A1143:G3248,3,FALSE)</f>
        <v>February</v>
      </c>
      <c r="D1143" s="4">
        <f>VLOOKUP(A1143,holiday!A1143:E3248,5,FALSE)</f>
        <v>2018</v>
      </c>
      <c r="E1143" s="5">
        <v>117260.245</v>
      </c>
    </row>
    <row r="1144" spans="1:5" x14ac:dyDescent="0.45">
      <c r="A1144" s="9">
        <v>43147</v>
      </c>
      <c r="B1144" s="4" t="str">
        <f>VLOOKUP(A1144,holiday!A1144:F3249,2,FALSE)</f>
        <v>Friday</v>
      </c>
      <c r="C1144" s="4" t="str">
        <f>VLOOKUP(A1144,holiday!A1144:G3249,3,FALSE)</f>
        <v>February</v>
      </c>
      <c r="D1144" s="4">
        <f>VLOOKUP(A1144,holiday!A1144:E3249,5,FALSE)</f>
        <v>2018</v>
      </c>
      <c r="E1144" s="5">
        <v>114736.355</v>
      </c>
    </row>
    <row r="1145" spans="1:5" x14ac:dyDescent="0.45">
      <c r="A1145" s="9">
        <v>43148</v>
      </c>
      <c r="B1145" s="4" t="str">
        <f>VLOOKUP(A1145,holiday!A1145:F3250,2,FALSE)</f>
        <v>Saturday</v>
      </c>
      <c r="C1145" s="4" t="str">
        <f>VLOOKUP(A1145,holiday!A1145:G3250,3,FALSE)</f>
        <v>February</v>
      </c>
      <c r="D1145" s="4">
        <f>VLOOKUP(A1145,holiday!A1145:E3250,5,FALSE)</f>
        <v>2018</v>
      </c>
      <c r="E1145" s="5">
        <v>105799.935</v>
      </c>
    </row>
    <row r="1146" spans="1:5" x14ac:dyDescent="0.45">
      <c r="A1146" s="9">
        <v>43149</v>
      </c>
      <c r="B1146" s="4" t="str">
        <f>VLOOKUP(A1146,holiday!A1146:F3251,2,FALSE)</f>
        <v>Sunday</v>
      </c>
      <c r="C1146" s="4" t="str">
        <f>VLOOKUP(A1146,holiday!A1146:G3251,3,FALSE)</f>
        <v>February</v>
      </c>
      <c r="D1146" s="4">
        <f>VLOOKUP(A1146,holiday!A1146:E3251,5,FALSE)</f>
        <v>2018</v>
      </c>
      <c r="E1146" s="5">
        <v>105085.515</v>
      </c>
    </row>
    <row r="1147" spans="1:5" x14ac:dyDescent="0.45">
      <c r="A1147" s="9">
        <v>43150</v>
      </c>
      <c r="B1147" s="4" t="str">
        <f>VLOOKUP(A1147,holiday!A1147:F3252,2,FALSE)</f>
        <v>Monday</v>
      </c>
      <c r="C1147" s="4" t="str">
        <f>VLOOKUP(A1147,holiday!A1147:G3252,3,FALSE)</f>
        <v>February</v>
      </c>
      <c r="D1147" s="4">
        <f>VLOOKUP(A1147,holiday!A1147:E3252,5,FALSE)</f>
        <v>2018</v>
      </c>
      <c r="E1147" s="5">
        <v>113116.425</v>
      </c>
    </row>
    <row r="1148" spans="1:5" x14ac:dyDescent="0.45">
      <c r="A1148" s="9">
        <v>43151</v>
      </c>
      <c r="B1148" s="4" t="str">
        <f>VLOOKUP(A1148,holiday!A1148:F3253,2,FALSE)</f>
        <v>Tuesday</v>
      </c>
      <c r="C1148" s="4" t="str">
        <f>VLOOKUP(A1148,holiday!A1148:G3253,3,FALSE)</f>
        <v>February</v>
      </c>
      <c r="D1148" s="4">
        <f>VLOOKUP(A1148,holiday!A1148:E3253,5,FALSE)</f>
        <v>2018</v>
      </c>
      <c r="E1148" s="5">
        <v>120035.38499999999</v>
      </c>
    </row>
    <row r="1149" spans="1:5" x14ac:dyDescent="0.45">
      <c r="A1149" s="9">
        <v>43152</v>
      </c>
      <c r="B1149" s="4" t="str">
        <f>VLOOKUP(A1149,holiday!A1149:F3254,2,FALSE)</f>
        <v>Wednesday</v>
      </c>
      <c r="C1149" s="4" t="str">
        <f>VLOOKUP(A1149,holiday!A1149:G3254,3,FALSE)</f>
        <v>February</v>
      </c>
      <c r="D1149" s="4">
        <f>VLOOKUP(A1149,holiday!A1149:E3254,5,FALSE)</f>
        <v>2018</v>
      </c>
      <c r="E1149" s="5">
        <v>124481.41499999999</v>
      </c>
    </row>
    <row r="1150" spans="1:5" x14ac:dyDescent="0.45">
      <c r="A1150" s="9">
        <v>43153</v>
      </c>
      <c r="B1150" s="4" t="str">
        <f>VLOOKUP(A1150,holiday!A1150:F3255,2,FALSE)</f>
        <v>Thursday</v>
      </c>
      <c r="C1150" s="4" t="str">
        <f>VLOOKUP(A1150,holiday!A1150:G3255,3,FALSE)</f>
        <v>February</v>
      </c>
      <c r="D1150" s="4">
        <f>VLOOKUP(A1150,holiday!A1150:E3255,5,FALSE)</f>
        <v>2018</v>
      </c>
      <c r="E1150" s="5">
        <v>133607.065</v>
      </c>
    </row>
    <row r="1151" spans="1:5" x14ac:dyDescent="0.45">
      <c r="A1151" s="9">
        <v>43154</v>
      </c>
      <c r="B1151" s="4" t="str">
        <f>VLOOKUP(A1151,holiday!A1151:F3256,2,FALSE)</f>
        <v>Friday</v>
      </c>
      <c r="C1151" s="4" t="str">
        <f>VLOOKUP(A1151,holiday!A1151:G3256,3,FALSE)</f>
        <v>February</v>
      </c>
      <c r="D1151" s="4">
        <f>VLOOKUP(A1151,holiday!A1151:E3256,5,FALSE)</f>
        <v>2018</v>
      </c>
      <c r="E1151" s="5">
        <v>136328.345</v>
      </c>
    </row>
    <row r="1152" spans="1:5" x14ac:dyDescent="0.45">
      <c r="A1152" s="9">
        <v>43155</v>
      </c>
      <c r="B1152" s="4" t="str">
        <f>VLOOKUP(A1152,holiday!A1152:F3257,2,FALSE)</f>
        <v>Saturday</v>
      </c>
      <c r="C1152" s="4" t="str">
        <f>VLOOKUP(A1152,holiday!A1152:G3257,3,FALSE)</f>
        <v>February</v>
      </c>
      <c r="D1152" s="4">
        <f>VLOOKUP(A1152,holiday!A1152:E3257,5,FALSE)</f>
        <v>2018</v>
      </c>
      <c r="E1152" s="5">
        <v>119226.435</v>
      </c>
    </row>
    <row r="1153" spans="1:5" x14ac:dyDescent="0.45">
      <c r="A1153" s="9">
        <v>43156</v>
      </c>
      <c r="B1153" s="4" t="str">
        <f>VLOOKUP(A1153,holiday!A1153:F3258,2,FALSE)</f>
        <v>Sunday</v>
      </c>
      <c r="C1153" s="4" t="str">
        <f>VLOOKUP(A1153,holiday!A1153:G3258,3,FALSE)</f>
        <v>February</v>
      </c>
      <c r="D1153" s="4">
        <f>VLOOKUP(A1153,holiday!A1153:E3258,5,FALSE)</f>
        <v>2018</v>
      </c>
      <c r="E1153" s="5">
        <v>96305.07</v>
      </c>
    </row>
    <row r="1154" spans="1:5" x14ac:dyDescent="0.45">
      <c r="A1154" s="9">
        <v>43157</v>
      </c>
      <c r="B1154" s="4" t="str">
        <f>VLOOKUP(A1154,holiday!A1154:F3259,2,FALSE)</f>
        <v>Monday</v>
      </c>
      <c r="C1154" s="4" t="str">
        <f>VLOOKUP(A1154,holiday!A1154:G3259,3,FALSE)</f>
        <v>February</v>
      </c>
      <c r="D1154" s="4">
        <f>VLOOKUP(A1154,holiday!A1154:E3259,5,FALSE)</f>
        <v>2018</v>
      </c>
      <c r="E1154" s="5">
        <v>117952.36500000001</v>
      </c>
    </row>
    <row r="1155" spans="1:5" x14ac:dyDescent="0.45">
      <c r="A1155" s="9">
        <v>43158</v>
      </c>
      <c r="B1155" s="4" t="str">
        <f>VLOOKUP(A1155,holiday!A1155:F3260,2,FALSE)</f>
        <v>Tuesday</v>
      </c>
      <c r="C1155" s="4" t="str">
        <f>VLOOKUP(A1155,holiday!A1155:G3260,3,FALSE)</f>
        <v>February</v>
      </c>
      <c r="D1155" s="4">
        <f>VLOOKUP(A1155,holiday!A1155:E3260,5,FALSE)</f>
        <v>2018</v>
      </c>
      <c r="E1155" s="5">
        <v>127894.285</v>
      </c>
    </row>
    <row r="1156" spans="1:5" x14ac:dyDescent="0.45">
      <c r="A1156" s="9">
        <v>43159</v>
      </c>
      <c r="B1156" s="4" t="str">
        <f>VLOOKUP(A1156,holiday!A1156:F3261,2,FALSE)</f>
        <v>Wednesday</v>
      </c>
      <c r="C1156" s="4" t="str">
        <f>VLOOKUP(A1156,holiday!A1156:G3261,3,FALSE)</f>
        <v>February</v>
      </c>
      <c r="D1156" s="4">
        <f>VLOOKUP(A1156,holiday!A1156:E3261,5,FALSE)</f>
        <v>2018</v>
      </c>
      <c r="E1156" s="5">
        <v>123400.17</v>
      </c>
    </row>
    <row r="1157" spans="1:5" x14ac:dyDescent="0.45">
      <c r="A1157" s="9">
        <v>43160</v>
      </c>
      <c r="B1157" s="4" t="str">
        <f>VLOOKUP(A1157,holiday!A1157:F3262,2,FALSE)</f>
        <v>Thursday</v>
      </c>
      <c r="C1157" s="4" t="str">
        <f>VLOOKUP(A1157,holiday!A1157:G3262,3,FALSE)</f>
        <v>March</v>
      </c>
      <c r="D1157" s="4">
        <f>VLOOKUP(A1157,holiday!A1157:E3262,5,FALSE)</f>
        <v>2018</v>
      </c>
      <c r="E1157" s="5">
        <v>117346.26</v>
      </c>
    </row>
    <row r="1158" spans="1:5" x14ac:dyDescent="0.45">
      <c r="A1158" s="9">
        <v>43161</v>
      </c>
      <c r="B1158" s="4" t="str">
        <f>VLOOKUP(A1158,holiday!A1158:F3263,2,FALSE)</f>
        <v>Friday</v>
      </c>
      <c r="C1158" s="4" t="str">
        <f>VLOOKUP(A1158,holiday!A1158:G3263,3,FALSE)</f>
        <v>March</v>
      </c>
      <c r="D1158" s="4">
        <f>VLOOKUP(A1158,holiday!A1158:E3263,5,FALSE)</f>
        <v>2018</v>
      </c>
      <c r="E1158" s="5">
        <v>119960.33</v>
      </c>
    </row>
    <row r="1159" spans="1:5" x14ac:dyDescent="0.45">
      <c r="A1159" s="9">
        <v>43162</v>
      </c>
      <c r="B1159" s="4" t="str">
        <f>VLOOKUP(A1159,holiday!A1159:F3264,2,FALSE)</f>
        <v>Saturday</v>
      </c>
      <c r="C1159" s="4" t="str">
        <f>VLOOKUP(A1159,holiday!A1159:G3264,3,FALSE)</f>
        <v>March</v>
      </c>
      <c r="D1159" s="4">
        <f>VLOOKUP(A1159,holiday!A1159:E3264,5,FALSE)</f>
        <v>2018</v>
      </c>
      <c r="E1159" s="5">
        <v>111096.30499999999</v>
      </c>
    </row>
    <row r="1160" spans="1:5" x14ac:dyDescent="0.45">
      <c r="A1160" s="9">
        <v>43163</v>
      </c>
      <c r="B1160" s="4" t="str">
        <f>VLOOKUP(A1160,holiday!A1160:F3265,2,FALSE)</f>
        <v>Sunday</v>
      </c>
      <c r="C1160" s="4" t="str">
        <f>VLOOKUP(A1160,holiday!A1160:G3265,3,FALSE)</f>
        <v>March</v>
      </c>
      <c r="D1160" s="4">
        <f>VLOOKUP(A1160,holiday!A1160:E3265,5,FALSE)</f>
        <v>2018</v>
      </c>
      <c r="E1160" s="5">
        <v>101334.2</v>
      </c>
    </row>
    <row r="1161" spans="1:5" x14ac:dyDescent="0.45">
      <c r="A1161" s="9">
        <v>43164</v>
      </c>
      <c r="B1161" s="4" t="str">
        <f>VLOOKUP(A1161,holiday!A1161:F3266,2,FALSE)</f>
        <v>Monday</v>
      </c>
      <c r="C1161" s="4" t="str">
        <f>VLOOKUP(A1161,holiday!A1161:G3266,3,FALSE)</f>
        <v>March</v>
      </c>
      <c r="D1161" s="4">
        <f>VLOOKUP(A1161,holiday!A1161:E3266,5,FALSE)</f>
        <v>2018</v>
      </c>
      <c r="E1161" s="5">
        <v>112527.285</v>
      </c>
    </row>
    <row r="1162" spans="1:5" x14ac:dyDescent="0.45">
      <c r="A1162" s="9">
        <v>43165</v>
      </c>
      <c r="B1162" s="4" t="str">
        <f>VLOOKUP(A1162,holiday!A1162:F3267,2,FALSE)</f>
        <v>Tuesday</v>
      </c>
      <c r="C1162" s="4" t="str">
        <f>VLOOKUP(A1162,holiday!A1162:G3267,3,FALSE)</f>
        <v>March</v>
      </c>
      <c r="D1162" s="4">
        <f>VLOOKUP(A1162,holiday!A1162:E3267,5,FALSE)</f>
        <v>2018</v>
      </c>
      <c r="E1162" s="5">
        <v>113850.81</v>
      </c>
    </row>
    <row r="1163" spans="1:5" x14ac:dyDescent="0.45">
      <c r="A1163" s="9">
        <v>43166</v>
      </c>
      <c r="B1163" s="4" t="str">
        <f>VLOOKUP(A1163,holiday!A1163:F3268,2,FALSE)</f>
        <v>Wednesday</v>
      </c>
      <c r="C1163" s="4" t="str">
        <f>VLOOKUP(A1163,holiday!A1163:G3268,3,FALSE)</f>
        <v>March</v>
      </c>
      <c r="D1163" s="4">
        <f>VLOOKUP(A1163,holiday!A1163:E3268,5,FALSE)</f>
        <v>2018</v>
      </c>
      <c r="E1163" s="5">
        <v>122717.5</v>
      </c>
    </row>
    <row r="1164" spans="1:5" x14ac:dyDescent="0.45">
      <c r="A1164" s="9">
        <v>43167</v>
      </c>
      <c r="B1164" s="4" t="str">
        <f>VLOOKUP(A1164,holiday!A1164:F3269,2,FALSE)</f>
        <v>Thursday</v>
      </c>
      <c r="C1164" s="4" t="str">
        <f>VLOOKUP(A1164,holiday!A1164:G3269,3,FALSE)</f>
        <v>March</v>
      </c>
      <c r="D1164" s="4">
        <f>VLOOKUP(A1164,holiday!A1164:E3269,5,FALSE)</f>
        <v>2018</v>
      </c>
      <c r="E1164" s="5">
        <v>128732.59</v>
      </c>
    </row>
    <row r="1165" spans="1:5" x14ac:dyDescent="0.45">
      <c r="A1165" s="9">
        <v>43168</v>
      </c>
      <c r="B1165" s="4" t="str">
        <f>VLOOKUP(A1165,holiday!A1165:F3270,2,FALSE)</f>
        <v>Friday</v>
      </c>
      <c r="C1165" s="4" t="str">
        <f>VLOOKUP(A1165,holiday!A1165:G3270,3,FALSE)</f>
        <v>March</v>
      </c>
      <c r="D1165" s="4">
        <f>VLOOKUP(A1165,holiday!A1165:E3270,5,FALSE)</f>
        <v>2018</v>
      </c>
      <c r="E1165" s="5">
        <v>127805.485</v>
      </c>
    </row>
    <row r="1166" spans="1:5" x14ac:dyDescent="0.45">
      <c r="A1166" s="9">
        <v>43169</v>
      </c>
      <c r="B1166" s="4" t="str">
        <f>VLOOKUP(A1166,holiday!A1166:F3271,2,FALSE)</f>
        <v>Saturday</v>
      </c>
      <c r="C1166" s="4" t="str">
        <f>VLOOKUP(A1166,holiday!A1166:G3271,3,FALSE)</f>
        <v>March</v>
      </c>
      <c r="D1166" s="4">
        <f>VLOOKUP(A1166,holiday!A1166:E3271,5,FALSE)</f>
        <v>2018</v>
      </c>
      <c r="E1166" s="5">
        <v>120398.88499999999</v>
      </c>
    </row>
    <row r="1167" spans="1:5" x14ac:dyDescent="0.45">
      <c r="A1167" s="9">
        <v>43170</v>
      </c>
      <c r="B1167" s="4" t="str">
        <f>VLOOKUP(A1167,holiday!A1167:F3272,2,FALSE)</f>
        <v>Sunday</v>
      </c>
      <c r="C1167" s="4" t="str">
        <f>VLOOKUP(A1167,holiday!A1167:G3272,3,FALSE)</f>
        <v>March</v>
      </c>
      <c r="D1167" s="4">
        <f>VLOOKUP(A1167,holiday!A1167:E3272,5,FALSE)</f>
        <v>2018</v>
      </c>
      <c r="E1167" s="5">
        <v>104486.18</v>
      </c>
    </row>
    <row r="1168" spans="1:5" x14ac:dyDescent="0.45">
      <c r="A1168" s="9">
        <v>43171</v>
      </c>
      <c r="B1168" s="4" t="str">
        <f>VLOOKUP(A1168,holiday!A1168:F3273,2,FALSE)</f>
        <v>Monday</v>
      </c>
      <c r="C1168" s="4" t="str">
        <f>VLOOKUP(A1168,holiday!A1168:G3273,3,FALSE)</f>
        <v>March</v>
      </c>
      <c r="D1168" s="4">
        <f>VLOOKUP(A1168,holiday!A1168:E3273,5,FALSE)</f>
        <v>2018</v>
      </c>
      <c r="E1168" s="5">
        <v>97542.31</v>
      </c>
    </row>
    <row r="1169" spans="1:5" x14ac:dyDescent="0.45">
      <c r="A1169" s="9">
        <v>43172</v>
      </c>
      <c r="B1169" s="4" t="str">
        <f>VLOOKUP(A1169,holiday!A1169:F3274,2,FALSE)</f>
        <v>Tuesday</v>
      </c>
      <c r="C1169" s="4" t="str">
        <f>VLOOKUP(A1169,holiday!A1169:G3274,3,FALSE)</f>
        <v>March</v>
      </c>
      <c r="D1169" s="4">
        <f>VLOOKUP(A1169,holiday!A1169:E3274,5,FALSE)</f>
        <v>2018</v>
      </c>
      <c r="E1169" s="5">
        <v>112663.625</v>
      </c>
    </row>
    <row r="1170" spans="1:5" x14ac:dyDescent="0.45">
      <c r="A1170" s="9">
        <v>43173</v>
      </c>
      <c r="B1170" s="4" t="str">
        <f>VLOOKUP(A1170,holiday!A1170:F3275,2,FALSE)</f>
        <v>Wednesday</v>
      </c>
      <c r="C1170" s="4" t="str">
        <f>VLOOKUP(A1170,holiday!A1170:G3275,3,FALSE)</f>
        <v>March</v>
      </c>
      <c r="D1170" s="4">
        <f>VLOOKUP(A1170,holiday!A1170:E3275,5,FALSE)</f>
        <v>2018</v>
      </c>
      <c r="E1170" s="5">
        <v>114195.35</v>
      </c>
    </row>
    <row r="1171" spans="1:5" x14ac:dyDescent="0.45">
      <c r="A1171" s="9">
        <v>43174</v>
      </c>
      <c r="B1171" s="4" t="str">
        <f>VLOOKUP(A1171,holiday!A1171:F3276,2,FALSE)</f>
        <v>Thursday</v>
      </c>
      <c r="C1171" s="4" t="str">
        <f>VLOOKUP(A1171,holiday!A1171:G3276,3,FALSE)</f>
        <v>March</v>
      </c>
      <c r="D1171" s="4">
        <f>VLOOKUP(A1171,holiday!A1171:E3276,5,FALSE)</f>
        <v>2018</v>
      </c>
      <c r="E1171" s="5">
        <v>116045.27</v>
      </c>
    </row>
    <row r="1172" spans="1:5" x14ac:dyDescent="0.45">
      <c r="A1172" s="9">
        <v>43175</v>
      </c>
      <c r="B1172" s="4" t="str">
        <f>VLOOKUP(A1172,holiday!A1172:F3277,2,FALSE)</f>
        <v>Friday</v>
      </c>
      <c r="C1172" s="4" t="str">
        <f>VLOOKUP(A1172,holiday!A1172:G3277,3,FALSE)</f>
        <v>March</v>
      </c>
      <c r="D1172" s="4">
        <f>VLOOKUP(A1172,holiday!A1172:E3277,5,FALSE)</f>
        <v>2018</v>
      </c>
      <c r="E1172" s="5">
        <v>116284.345</v>
      </c>
    </row>
    <row r="1173" spans="1:5" x14ac:dyDescent="0.45">
      <c r="A1173" s="9">
        <v>43176</v>
      </c>
      <c r="B1173" s="4" t="str">
        <f>VLOOKUP(A1173,holiday!A1173:F3278,2,FALSE)</f>
        <v>Saturday</v>
      </c>
      <c r="C1173" s="4" t="str">
        <f>VLOOKUP(A1173,holiday!A1173:G3278,3,FALSE)</f>
        <v>March</v>
      </c>
      <c r="D1173" s="4">
        <f>VLOOKUP(A1173,holiday!A1173:E3278,5,FALSE)</f>
        <v>2018</v>
      </c>
      <c r="E1173" s="5">
        <v>110715.12</v>
      </c>
    </row>
    <row r="1174" spans="1:5" x14ac:dyDescent="0.45">
      <c r="A1174" s="9">
        <v>43177</v>
      </c>
      <c r="B1174" s="4" t="str">
        <f>VLOOKUP(A1174,holiday!A1174:F3279,2,FALSE)</f>
        <v>Sunday</v>
      </c>
      <c r="C1174" s="4" t="str">
        <f>VLOOKUP(A1174,holiday!A1174:G3279,3,FALSE)</f>
        <v>March</v>
      </c>
      <c r="D1174" s="4">
        <f>VLOOKUP(A1174,holiday!A1174:E3279,5,FALSE)</f>
        <v>2018</v>
      </c>
      <c r="E1174" s="5">
        <v>97262.705000000002</v>
      </c>
    </row>
    <row r="1175" spans="1:5" x14ac:dyDescent="0.45">
      <c r="A1175" s="9">
        <v>43178</v>
      </c>
      <c r="B1175" s="4" t="str">
        <f>VLOOKUP(A1175,holiday!A1175:F3280,2,FALSE)</f>
        <v>Monday</v>
      </c>
      <c r="C1175" s="4" t="str">
        <f>VLOOKUP(A1175,holiday!A1175:G3280,3,FALSE)</f>
        <v>March</v>
      </c>
      <c r="D1175" s="4">
        <f>VLOOKUP(A1175,holiday!A1175:E3280,5,FALSE)</f>
        <v>2018</v>
      </c>
      <c r="E1175" s="5">
        <v>111617.94500000001</v>
      </c>
    </row>
    <row r="1176" spans="1:5" x14ac:dyDescent="0.45">
      <c r="A1176" s="9">
        <v>43179</v>
      </c>
      <c r="B1176" s="4" t="str">
        <f>VLOOKUP(A1176,holiday!A1176:F3281,2,FALSE)</f>
        <v>Tuesday</v>
      </c>
      <c r="C1176" s="4" t="str">
        <f>VLOOKUP(A1176,holiday!A1176:G3281,3,FALSE)</f>
        <v>March</v>
      </c>
      <c r="D1176" s="4">
        <f>VLOOKUP(A1176,holiday!A1176:E3281,5,FALSE)</f>
        <v>2018</v>
      </c>
      <c r="E1176" s="5">
        <v>110794.26</v>
      </c>
    </row>
    <row r="1177" spans="1:5" x14ac:dyDescent="0.45">
      <c r="A1177" s="9">
        <v>43180</v>
      </c>
      <c r="B1177" s="4" t="str">
        <f>VLOOKUP(A1177,holiday!A1177:F3282,2,FALSE)</f>
        <v>Wednesday</v>
      </c>
      <c r="C1177" s="4" t="str">
        <f>VLOOKUP(A1177,holiday!A1177:G3282,3,FALSE)</f>
        <v>March</v>
      </c>
      <c r="D1177" s="4">
        <f>VLOOKUP(A1177,holiday!A1177:E3282,5,FALSE)</f>
        <v>2018</v>
      </c>
      <c r="E1177" s="5">
        <v>111254.315</v>
      </c>
    </row>
    <row r="1178" spans="1:5" x14ac:dyDescent="0.45">
      <c r="A1178" s="9">
        <v>43181</v>
      </c>
      <c r="B1178" s="4" t="str">
        <f>VLOOKUP(A1178,holiday!A1178:F3283,2,FALSE)</f>
        <v>Thursday</v>
      </c>
      <c r="C1178" s="4" t="str">
        <f>VLOOKUP(A1178,holiday!A1178:G3283,3,FALSE)</f>
        <v>March</v>
      </c>
      <c r="D1178" s="4">
        <f>VLOOKUP(A1178,holiday!A1178:E3283,5,FALSE)</f>
        <v>2018</v>
      </c>
      <c r="E1178" s="5">
        <v>115020.505</v>
      </c>
    </row>
    <row r="1179" spans="1:5" x14ac:dyDescent="0.45">
      <c r="A1179" s="9">
        <v>43182</v>
      </c>
      <c r="B1179" s="4" t="str">
        <f>VLOOKUP(A1179,holiday!A1179:F3284,2,FALSE)</f>
        <v>Friday</v>
      </c>
      <c r="C1179" s="4" t="str">
        <f>VLOOKUP(A1179,holiday!A1179:G3284,3,FALSE)</f>
        <v>March</v>
      </c>
      <c r="D1179" s="4">
        <f>VLOOKUP(A1179,holiday!A1179:E3284,5,FALSE)</f>
        <v>2018</v>
      </c>
      <c r="E1179" s="5">
        <v>119298.325</v>
      </c>
    </row>
    <row r="1180" spans="1:5" x14ac:dyDescent="0.45">
      <c r="A1180" s="9">
        <v>43183</v>
      </c>
      <c r="B1180" s="4" t="str">
        <f>VLOOKUP(A1180,holiday!A1180:F3285,2,FALSE)</f>
        <v>Saturday</v>
      </c>
      <c r="C1180" s="4" t="str">
        <f>VLOOKUP(A1180,holiday!A1180:G3285,3,FALSE)</f>
        <v>March</v>
      </c>
      <c r="D1180" s="4">
        <f>VLOOKUP(A1180,holiday!A1180:E3285,5,FALSE)</f>
        <v>2018</v>
      </c>
      <c r="E1180" s="5">
        <v>112312.69500000001</v>
      </c>
    </row>
    <row r="1181" spans="1:5" x14ac:dyDescent="0.45">
      <c r="A1181" s="9">
        <v>43184</v>
      </c>
      <c r="B1181" s="4" t="str">
        <f>VLOOKUP(A1181,holiday!A1181:F3286,2,FALSE)</f>
        <v>Sunday</v>
      </c>
      <c r="C1181" s="4" t="str">
        <f>VLOOKUP(A1181,holiday!A1181:G3286,3,FALSE)</f>
        <v>March</v>
      </c>
      <c r="D1181" s="4">
        <f>VLOOKUP(A1181,holiday!A1181:E3286,5,FALSE)</f>
        <v>2018</v>
      </c>
      <c r="E1181" s="5">
        <v>98918.514999999999</v>
      </c>
    </row>
    <row r="1182" spans="1:5" x14ac:dyDescent="0.45">
      <c r="A1182" s="9">
        <v>43185</v>
      </c>
      <c r="B1182" s="4" t="str">
        <f>VLOOKUP(A1182,holiday!A1182:F3287,2,FALSE)</f>
        <v>Monday</v>
      </c>
      <c r="C1182" s="4" t="str">
        <f>VLOOKUP(A1182,holiday!A1182:G3287,3,FALSE)</f>
        <v>March</v>
      </c>
      <c r="D1182" s="4">
        <f>VLOOKUP(A1182,holiday!A1182:E3287,5,FALSE)</f>
        <v>2018</v>
      </c>
      <c r="E1182" s="5">
        <v>112488.215</v>
      </c>
    </row>
    <row r="1183" spans="1:5" x14ac:dyDescent="0.45">
      <c r="A1183" s="9">
        <v>43186</v>
      </c>
      <c r="B1183" s="4" t="str">
        <f>VLOOKUP(A1183,holiday!A1183:F3288,2,FALSE)</f>
        <v>Tuesday</v>
      </c>
      <c r="C1183" s="4" t="str">
        <f>VLOOKUP(A1183,holiday!A1183:G3288,3,FALSE)</f>
        <v>March</v>
      </c>
      <c r="D1183" s="4">
        <f>VLOOKUP(A1183,holiday!A1183:E3288,5,FALSE)</f>
        <v>2018</v>
      </c>
      <c r="E1183" s="5">
        <v>116809.36500000001</v>
      </c>
    </row>
    <row r="1184" spans="1:5" x14ac:dyDescent="0.45">
      <c r="A1184" s="9">
        <v>43187</v>
      </c>
      <c r="B1184" s="4" t="str">
        <f>VLOOKUP(A1184,holiday!A1184:F3289,2,FALSE)</f>
        <v>Wednesday</v>
      </c>
      <c r="C1184" s="4" t="str">
        <f>VLOOKUP(A1184,holiday!A1184:G3289,3,FALSE)</f>
        <v>March</v>
      </c>
      <c r="D1184" s="4">
        <f>VLOOKUP(A1184,holiday!A1184:E3289,5,FALSE)</f>
        <v>2018</v>
      </c>
      <c r="E1184" s="5">
        <v>117744.005</v>
      </c>
    </row>
    <row r="1185" spans="1:5" x14ac:dyDescent="0.45">
      <c r="A1185" s="9">
        <v>43188</v>
      </c>
      <c r="B1185" s="4" t="str">
        <f>VLOOKUP(A1185,holiday!A1185:F3290,2,FALSE)</f>
        <v>Thursday</v>
      </c>
      <c r="C1185" s="4" t="str">
        <f>VLOOKUP(A1185,holiday!A1185:G3290,3,FALSE)</f>
        <v>March</v>
      </c>
      <c r="D1185" s="4">
        <f>VLOOKUP(A1185,holiday!A1185:E3290,5,FALSE)</f>
        <v>2018</v>
      </c>
      <c r="E1185" s="5">
        <v>116457.26</v>
      </c>
    </row>
    <row r="1186" spans="1:5" x14ac:dyDescent="0.45">
      <c r="A1186" s="9">
        <v>43189</v>
      </c>
      <c r="B1186" s="4" t="str">
        <f>VLOOKUP(A1186,holiday!A1186:F3291,2,FALSE)</f>
        <v>Friday</v>
      </c>
      <c r="C1186" s="4" t="str">
        <f>VLOOKUP(A1186,holiday!A1186:G3291,3,FALSE)</f>
        <v>March</v>
      </c>
      <c r="D1186" s="4">
        <f>VLOOKUP(A1186,holiday!A1186:E3291,5,FALSE)</f>
        <v>2018</v>
      </c>
      <c r="E1186" s="5">
        <v>97070.345000000001</v>
      </c>
    </row>
    <row r="1187" spans="1:5" x14ac:dyDescent="0.45">
      <c r="A1187" s="9">
        <v>43190</v>
      </c>
      <c r="B1187" s="4" t="str">
        <f>VLOOKUP(A1187,holiday!A1187:F3292,2,FALSE)</f>
        <v>Saturday</v>
      </c>
      <c r="C1187" s="4" t="str">
        <f>VLOOKUP(A1187,holiday!A1187:G3292,3,FALSE)</f>
        <v>March</v>
      </c>
      <c r="D1187" s="4">
        <f>VLOOKUP(A1187,holiday!A1187:E3292,5,FALSE)</f>
        <v>2018</v>
      </c>
      <c r="E1187" s="5">
        <v>99687.64</v>
      </c>
    </row>
    <row r="1188" spans="1:5" x14ac:dyDescent="0.45">
      <c r="A1188" s="9">
        <v>43191</v>
      </c>
      <c r="B1188" s="4" t="str">
        <f>VLOOKUP(A1188,holiday!A1188:F3293,2,FALSE)</f>
        <v>Sunday</v>
      </c>
      <c r="C1188" s="4" t="str">
        <f>VLOOKUP(A1188,holiday!A1188:G3293,3,FALSE)</f>
        <v>April</v>
      </c>
      <c r="D1188" s="4">
        <f>VLOOKUP(A1188,holiday!A1188:E3293,5,FALSE)</f>
        <v>2018</v>
      </c>
      <c r="E1188" s="5">
        <v>98817.03</v>
      </c>
    </row>
    <row r="1189" spans="1:5" x14ac:dyDescent="0.45">
      <c r="A1189" s="9">
        <v>43192</v>
      </c>
      <c r="B1189" s="4" t="str">
        <f>VLOOKUP(A1189,holiday!A1189:F3294,2,FALSE)</f>
        <v>Monday</v>
      </c>
      <c r="C1189" s="4" t="str">
        <f>VLOOKUP(A1189,holiday!A1189:G3294,3,FALSE)</f>
        <v>April</v>
      </c>
      <c r="D1189" s="4">
        <f>VLOOKUP(A1189,holiday!A1189:E3294,5,FALSE)</f>
        <v>2018</v>
      </c>
      <c r="E1189" s="5">
        <v>98258.25</v>
      </c>
    </row>
    <row r="1190" spans="1:5" x14ac:dyDescent="0.45">
      <c r="A1190" s="9">
        <v>43193</v>
      </c>
      <c r="B1190" s="4" t="str">
        <f>VLOOKUP(A1190,holiday!A1190:F3295,2,FALSE)</f>
        <v>Tuesday</v>
      </c>
      <c r="C1190" s="4" t="str">
        <f>VLOOKUP(A1190,holiday!A1190:G3295,3,FALSE)</f>
        <v>April</v>
      </c>
      <c r="D1190" s="4">
        <f>VLOOKUP(A1190,holiday!A1190:E3295,5,FALSE)</f>
        <v>2018</v>
      </c>
      <c r="E1190" s="5">
        <v>113381.53</v>
      </c>
    </row>
    <row r="1191" spans="1:5" x14ac:dyDescent="0.45">
      <c r="A1191" s="9">
        <v>43194</v>
      </c>
      <c r="B1191" s="4" t="str">
        <f>VLOOKUP(A1191,holiday!A1191:F3296,2,FALSE)</f>
        <v>Wednesday</v>
      </c>
      <c r="C1191" s="4" t="str">
        <f>VLOOKUP(A1191,holiday!A1191:G3296,3,FALSE)</f>
        <v>April</v>
      </c>
      <c r="D1191" s="4">
        <f>VLOOKUP(A1191,holiday!A1191:E3296,5,FALSE)</f>
        <v>2018</v>
      </c>
      <c r="E1191" s="5">
        <v>115974.61</v>
      </c>
    </row>
    <row r="1192" spans="1:5" x14ac:dyDescent="0.45">
      <c r="A1192" s="9">
        <v>43195</v>
      </c>
      <c r="B1192" s="4" t="str">
        <f>VLOOKUP(A1192,holiday!A1192:F3297,2,FALSE)</f>
        <v>Thursday</v>
      </c>
      <c r="C1192" s="4" t="str">
        <f>VLOOKUP(A1192,holiday!A1192:G3297,3,FALSE)</f>
        <v>April</v>
      </c>
      <c r="D1192" s="4">
        <f>VLOOKUP(A1192,holiday!A1192:E3297,5,FALSE)</f>
        <v>2018</v>
      </c>
      <c r="E1192" s="5">
        <v>117551.69500000001</v>
      </c>
    </row>
    <row r="1193" spans="1:5" x14ac:dyDescent="0.45">
      <c r="A1193" s="9">
        <v>43196</v>
      </c>
      <c r="B1193" s="4" t="str">
        <f>VLOOKUP(A1193,holiday!A1193:F3298,2,FALSE)</f>
        <v>Friday</v>
      </c>
      <c r="C1193" s="4" t="str">
        <f>VLOOKUP(A1193,holiday!A1193:G3298,3,FALSE)</f>
        <v>April</v>
      </c>
      <c r="D1193" s="4">
        <f>VLOOKUP(A1193,holiday!A1193:E3298,5,FALSE)</f>
        <v>2018</v>
      </c>
      <c r="E1193" s="5">
        <v>115979.07</v>
      </c>
    </row>
    <row r="1194" spans="1:5" x14ac:dyDescent="0.45">
      <c r="A1194" s="9">
        <v>43197</v>
      </c>
      <c r="B1194" s="4" t="str">
        <f>VLOOKUP(A1194,holiday!A1194:F3299,2,FALSE)</f>
        <v>Saturday</v>
      </c>
      <c r="C1194" s="4" t="str">
        <f>VLOOKUP(A1194,holiday!A1194:G3299,3,FALSE)</f>
        <v>April</v>
      </c>
      <c r="D1194" s="4">
        <f>VLOOKUP(A1194,holiday!A1194:E3299,5,FALSE)</f>
        <v>2018</v>
      </c>
      <c r="E1194" s="5">
        <v>105938.47500000001</v>
      </c>
    </row>
    <row r="1195" spans="1:5" x14ac:dyDescent="0.45">
      <c r="A1195" s="9">
        <v>43198</v>
      </c>
      <c r="B1195" s="4" t="str">
        <f>VLOOKUP(A1195,holiday!A1195:F3300,2,FALSE)</f>
        <v>Sunday</v>
      </c>
      <c r="C1195" s="4" t="str">
        <f>VLOOKUP(A1195,holiday!A1195:G3300,3,FALSE)</f>
        <v>April</v>
      </c>
      <c r="D1195" s="4">
        <f>VLOOKUP(A1195,holiday!A1195:E3300,5,FALSE)</f>
        <v>2018</v>
      </c>
      <c r="E1195" s="5">
        <v>100571.16499999999</v>
      </c>
    </row>
    <row r="1196" spans="1:5" x14ac:dyDescent="0.45">
      <c r="A1196" s="9">
        <v>43199</v>
      </c>
      <c r="B1196" s="4" t="str">
        <f>VLOOKUP(A1196,holiday!A1196:F3301,2,FALSE)</f>
        <v>Monday</v>
      </c>
      <c r="C1196" s="4" t="str">
        <f>VLOOKUP(A1196,holiday!A1196:G3301,3,FALSE)</f>
        <v>April</v>
      </c>
      <c r="D1196" s="4">
        <f>VLOOKUP(A1196,holiday!A1196:E3301,5,FALSE)</f>
        <v>2018</v>
      </c>
      <c r="E1196" s="5">
        <v>118702.925</v>
      </c>
    </row>
    <row r="1197" spans="1:5" x14ac:dyDescent="0.45">
      <c r="A1197" s="9">
        <v>43200</v>
      </c>
      <c r="B1197" s="4" t="str">
        <f>VLOOKUP(A1197,holiday!A1197:F3302,2,FALSE)</f>
        <v>Tuesday</v>
      </c>
      <c r="C1197" s="4" t="str">
        <f>VLOOKUP(A1197,holiday!A1197:G3302,3,FALSE)</f>
        <v>April</v>
      </c>
      <c r="D1197" s="4">
        <f>VLOOKUP(A1197,holiday!A1197:E3302,5,FALSE)</f>
        <v>2018</v>
      </c>
      <c r="E1197" s="5">
        <v>122423.01</v>
      </c>
    </row>
    <row r="1198" spans="1:5" x14ac:dyDescent="0.45">
      <c r="A1198" s="9">
        <v>43201</v>
      </c>
      <c r="B1198" s="4" t="str">
        <f>VLOOKUP(A1198,holiday!A1198:F3303,2,FALSE)</f>
        <v>Wednesday</v>
      </c>
      <c r="C1198" s="4" t="str">
        <f>VLOOKUP(A1198,holiday!A1198:G3303,3,FALSE)</f>
        <v>April</v>
      </c>
      <c r="D1198" s="4">
        <f>VLOOKUP(A1198,holiday!A1198:E3303,5,FALSE)</f>
        <v>2018</v>
      </c>
      <c r="E1198" s="5">
        <v>121944.995</v>
      </c>
    </row>
    <row r="1199" spans="1:5" x14ac:dyDescent="0.45">
      <c r="A1199" s="9">
        <v>43202</v>
      </c>
      <c r="B1199" s="4" t="str">
        <f>VLOOKUP(A1199,holiday!A1199:F3304,2,FALSE)</f>
        <v>Thursday</v>
      </c>
      <c r="C1199" s="4" t="str">
        <f>VLOOKUP(A1199,holiday!A1199:G3304,3,FALSE)</f>
        <v>April</v>
      </c>
      <c r="D1199" s="4">
        <f>VLOOKUP(A1199,holiday!A1199:E3304,5,FALSE)</f>
        <v>2018</v>
      </c>
      <c r="E1199" s="5">
        <v>119876.63</v>
      </c>
    </row>
    <row r="1200" spans="1:5" x14ac:dyDescent="0.45">
      <c r="A1200" s="9">
        <v>43203</v>
      </c>
      <c r="B1200" s="4" t="str">
        <f>VLOOKUP(A1200,holiday!A1200:F3305,2,FALSE)</f>
        <v>Friday</v>
      </c>
      <c r="C1200" s="4" t="str">
        <f>VLOOKUP(A1200,holiday!A1200:G3305,3,FALSE)</f>
        <v>April</v>
      </c>
      <c r="D1200" s="4">
        <f>VLOOKUP(A1200,holiday!A1200:E3305,5,FALSE)</f>
        <v>2018</v>
      </c>
      <c r="E1200" s="5">
        <v>113609.76</v>
      </c>
    </row>
    <row r="1201" spans="1:5" x14ac:dyDescent="0.45">
      <c r="A1201" s="9">
        <v>43204</v>
      </c>
      <c r="B1201" s="4" t="str">
        <f>VLOOKUP(A1201,holiday!A1201:F3306,2,FALSE)</f>
        <v>Saturday</v>
      </c>
      <c r="C1201" s="4" t="str">
        <f>VLOOKUP(A1201,holiday!A1201:G3306,3,FALSE)</f>
        <v>April</v>
      </c>
      <c r="D1201" s="4">
        <f>VLOOKUP(A1201,holiday!A1201:E3306,5,FALSE)</f>
        <v>2018</v>
      </c>
      <c r="E1201" s="5">
        <v>105135.30499999999</v>
      </c>
    </row>
    <row r="1202" spans="1:5" x14ac:dyDescent="0.45">
      <c r="A1202" s="9">
        <v>43205</v>
      </c>
      <c r="B1202" s="4" t="str">
        <f>VLOOKUP(A1202,holiday!A1202:F3307,2,FALSE)</f>
        <v>Sunday</v>
      </c>
      <c r="C1202" s="4" t="str">
        <f>VLOOKUP(A1202,holiday!A1202:G3307,3,FALSE)</f>
        <v>April</v>
      </c>
      <c r="D1202" s="4">
        <f>VLOOKUP(A1202,holiday!A1202:E3307,5,FALSE)</f>
        <v>2018</v>
      </c>
      <c r="E1202" s="5">
        <v>104123.39</v>
      </c>
    </row>
    <row r="1203" spans="1:5" x14ac:dyDescent="0.45">
      <c r="A1203" s="9">
        <v>43206</v>
      </c>
      <c r="B1203" s="4" t="str">
        <f>VLOOKUP(A1203,holiday!A1203:F3308,2,FALSE)</f>
        <v>Monday</v>
      </c>
      <c r="C1203" s="4" t="str">
        <f>VLOOKUP(A1203,holiday!A1203:G3308,3,FALSE)</f>
        <v>April</v>
      </c>
      <c r="D1203" s="4">
        <f>VLOOKUP(A1203,holiday!A1203:E3308,5,FALSE)</f>
        <v>2018</v>
      </c>
      <c r="E1203" s="5">
        <v>115694.64</v>
      </c>
    </row>
    <row r="1204" spans="1:5" x14ac:dyDescent="0.45">
      <c r="A1204" s="9">
        <v>43207</v>
      </c>
      <c r="B1204" s="4" t="str">
        <f>VLOOKUP(A1204,holiday!A1204:F3309,2,FALSE)</f>
        <v>Tuesday</v>
      </c>
      <c r="C1204" s="4" t="str">
        <f>VLOOKUP(A1204,holiday!A1204:G3309,3,FALSE)</f>
        <v>April</v>
      </c>
      <c r="D1204" s="4">
        <f>VLOOKUP(A1204,holiday!A1204:E3309,5,FALSE)</f>
        <v>2018</v>
      </c>
      <c r="E1204" s="5">
        <v>121092.855</v>
      </c>
    </row>
    <row r="1205" spans="1:5" x14ac:dyDescent="0.45">
      <c r="A1205" s="9">
        <v>43208</v>
      </c>
      <c r="B1205" s="4" t="str">
        <f>VLOOKUP(A1205,holiday!A1205:F3310,2,FALSE)</f>
        <v>Wednesday</v>
      </c>
      <c r="C1205" s="4" t="str">
        <f>VLOOKUP(A1205,holiday!A1205:G3310,3,FALSE)</f>
        <v>April</v>
      </c>
      <c r="D1205" s="4">
        <f>VLOOKUP(A1205,holiday!A1205:E3310,5,FALSE)</f>
        <v>2018</v>
      </c>
      <c r="E1205" s="5">
        <v>120784.875</v>
      </c>
    </row>
    <row r="1206" spans="1:5" x14ac:dyDescent="0.45">
      <c r="A1206" s="9">
        <v>43209</v>
      </c>
      <c r="B1206" s="4" t="str">
        <f>VLOOKUP(A1206,holiday!A1206:F3311,2,FALSE)</f>
        <v>Thursday</v>
      </c>
      <c r="C1206" s="4" t="str">
        <f>VLOOKUP(A1206,holiday!A1206:G3311,3,FALSE)</f>
        <v>April</v>
      </c>
      <c r="D1206" s="4">
        <f>VLOOKUP(A1206,holiday!A1206:E3311,5,FALSE)</f>
        <v>2018</v>
      </c>
      <c r="E1206" s="5">
        <v>120448.935</v>
      </c>
    </row>
    <row r="1207" spans="1:5" x14ac:dyDescent="0.45">
      <c r="A1207" s="9">
        <v>43210</v>
      </c>
      <c r="B1207" s="4" t="str">
        <f>VLOOKUP(A1207,holiday!A1207:F3312,2,FALSE)</f>
        <v>Friday</v>
      </c>
      <c r="C1207" s="4" t="str">
        <f>VLOOKUP(A1207,holiday!A1207:G3312,3,FALSE)</f>
        <v>April</v>
      </c>
      <c r="D1207" s="4">
        <f>VLOOKUP(A1207,holiday!A1207:E3312,5,FALSE)</f>
        <v>2018</v>
      </c>
      <c r="E1207" s="5">
        <v>118324.09</v>
      </c>
    </row>
    <row r="1208" spans="1:5" x14ac:dyDescent="0.45">
      <c r="A1208" s="9">
        <v>43211</v>
      </c>
      <c r="B1208" s="4" t="str">
        <f>VLOOKUP(A1208,holiday!A1208:F3313,2,FALSE)</f>
        <v>Saturday</v>
      </c>
      <c r="C1208" s="4" t="str">
        <f>VLOOKUP(A1208,holiday!A1208:G3313,3,FALSE)</f>
        <v>April</v>
      </c>
      <c r="D1208" s="4">
        <f>VLOOKUP(A1208,holiday!A1208:E3313,5,FALSE)</f>
        <v>2018</v>
      </c>
      <c r="E1208" s="5">
        <v>107479.26</v>
      </c>
    </row>
    <row r="1209" spans="1:5" x14ac:dyDescent="0.45">
      <c r="A1209" s="9">
        <v>43212</v>
      </c>
      <c r="B1209" s="4" t="str">
        <f>VLOOKUP(A1209,holiday!A1209:F3314,2,FALSE)</f>
        <v>Sunday</v>
      </c>
      <c r="C1209" s="4" t="str">
        <f>VLOOKUP(A1209,holiday!A1209:G3314,3,FALSE)</f>
        <v>April</v>
      </c>
      <c r="D1209" s="4">
        <f>VLOOKUP(A1209,holiday!A1209:E3314,5,FALSE)</f>
        <v>2018</v>
      </c>
      <c r="E1209" s="5">
        <v>103662.05</v>
      </c>
    </row>
    <row r="1210" spans="1:5" x14ac:dyDescent="0.45">
      <c r="A1210" s="9">
        <v>43213</v>
      </c>
      <c r="B1210" s="4" t="str">
        <f>VLOOKUP(A1210,holiday!A1210:F3315,2,FALSE)</f>
        <v>Monday</v>
      </c>
      <c r="C1210" s="4" t="str">
        <f>VLOOKUP(A1210,holiday!A1210:G3315,3,FALSE)</f>
        <v>April</v>
      </c>
      <c r="D1210" s="4">
        <f>VLOOKUP(A1210,holiday!A1210:E3315,5,FALSE)</f>
        <v>2018</v>
      </c>
      <c r="E1210" s="5">
        <v>117799.97</v>
      </c>
    </row>
    <row r="1211" spans="1:5" x14ac:dyDescent="0.45">
      <c r="A1211" s="9">
        <v>43214</v>
      </c>
      <c r="B1211" s="4" t="str">
        <f>VLOOKUP(A1211,holiday!A1211:F3316,2,FALSE)</f>
        <v>Tuesday</v>
      </c>
      <c r="C1211" s="4" t="str">
        <f>VLOOKUP(A1211,holiday!A1211:G3316,3,FALSE)</f>
        <v>April</v>
      </c>
      <c r="D1211" s="4">
        <f>VLOOKUP(A1211,holiday!A1211:E3316,5,FALSE)</f>
        <v>2018</v>
      </c>
      <c r="E1211" s="5">
        <v>117642.645</v>
      </c>
    </row>
    <row r="1212" spans="1:5" x14ac:dyDescent="0.45">
      <c r="A1212" s="9">
        <v>43215</v>
      </c>
      <c r="B1212" s="4" t="str">
        <f>VLOOKUP(A1212,holiday!A1212:F3317,2,FALSE)</f>
        <v>Wednesday</v>
      </c>
      <c r="C1212" s="4" t="str">
        <f>VLOOKUP(A1212,holiday!A1212:G3317,3,FALSE)</f>
        <v>April</v>
      </c>
      <c r="D1212" s="4">
        <f>VLOOKUP(A1212,holiday!A1212:E3317,5,FALSE)</f>
        <v>2018</v>
      </c>
      <c r="E1212" s="5">
        <v>106654.955</v>
      </c>
    </row>
    <row r="1213" spans="1:5" x14ac:dyDescent="0.45">
      <c r="A1213" s="9">
        <v>43216</v>
      </c>
      <c r="B1213" s="4" t="str">
        <f>VLOOKUP(A1213,holiday!A1213:F3318,2,FALSE)</f>
        <v>Thursday</v>
      </c>
      <c r="C1213" s="4" t="str">
        <f>VLOOKUP(A1213,holiday!A1213:G3318,3,FALSE)</f>
        <v>April</v>
      </c>
      <c r="D1213" s="4">
        <f>VLOOKUP(A1213,holiday!A1213:E3318,5,FALSE)</f>
        <v>2018</v>
      </c>
      <c r="E1213" s="5">
        <v>117617.51</v>
      </c>
    </row>
    <row r="1214" spans="1:5" x14ac:dyDescent="0.45">
      <c r="A1214" s="9">
        <v>43217</v>
      </c>
      <c r="B1214" s="4" t="str">
        <f>VLOOKUP(A1214,holiday!A1214:F3319,2,FALSE)</f>
        <v>Friday</v>
      </c>
      <c r="C1214" s="4" t="str">
        <f>VLOOKUP(A1214,holiday!A1214:G3319,3,FALSE)</f>
        <v>April</v>
      </c>
      <c r="D1214" s="4">
        <f>VLOOKUP(A1214,holiday!A1214:E3319,5,FALSE)</f>
        <v>2018</v>
      </c>
      <c r="E1214" s="5">
        <v>119079.465</v>
      </c>
    </row>
    <row r="1215" spans="1:5" x14ac:dyDescent="0.45">
      <c r="A1215" s="9">
        <v>43218</v>
      </c>
      <c r="B1215" s="4" t="str">
        <f>VLOOKUP(A1215,holiday!A1215:F3320,2,FALSE)</f>
        <v>Saturday</v>
      </c>
      <c r="C1215" s="4" t="str">
        <f>VLOOKUP(A1215,holiday!A1215:G3320,3,FALSE)</f>
        <v>April</v>
      </c>
      <c r="D1215" s="4">
        <f>VLOOKUP(A1215,holiday!A1215:E3320,5,FALSE)</f>
        <v>2018</v>
      </c>
      <c r="E1215" s="5">
        <v>108613.38</v>
      </c>
    </row>
    <row r="1216" spans="1:5" x14ac:dyDescent="0.45">
      <c r="A1216" s="9">
        <v>43219</v>
      </c>
      <c r="B1216" s="4" t="str">
        <f>VLOOKUP(A1216,holiday!A1216:F3321,2,FALSE)</f>
        <v>Sunday</v>
      </c>
      <c r="C1216" s="4" t="str">
        <f>VLOOKUP(A1216,holiday!A1216:G3321,3,FALSE)</f>
        <v>April</v>
      </c>
      <c r="D1216" s="4">
        <f>VLOOKUP(A1216,holiday!A1216:E3321,5,FALSE)</f>
        <v>2018</v>
      </c>
      <c r="E1216" s="5">
        <v>105277.715</v>
      </c>
    </row>
    <row r="1217" spans="1:5" x14ac:dyDescent="0.45">
      <c r="A1217" s="9">
        <v>43220</v>
      </c>
      <c r="B1217" s="4" t="str">
        <f>VLOOKUP(A1217,holiday!A1217:F3322,2,FALSE)</f>
        <v>Monday</v>
      </c>
      <c r="C1217" s="4" t="str">
        <f>VLOOKUP(A1217,holiday!A1217:G3322,3,FALSE)</f>
        <v>April</v>
      </c>
      <c r="D1217" s="4">
        <f>VLOOKUP(A1217,holiday!A1217:E3322,5,FALSE)</f>
        <v>2018</v>
      </c>
      <c r="E1217" s="5">
        <v>121551.685</v>
      </c>
    </row>
    <row r="1218" spans="1:5" x14ac:dyDescent="0.45">
      <c r="A1218" s="9">
        <v>43221</v>
      </c>
      <c r="B1218" s="4" t="str">
        <f>VLOOKUP(A1218,holiday!A1218:F3323,2,FALSE)</f>
        <v>Tuesday</v>
      </c>
      <c r="C1218" s="4" t="str">
        <f>VLOOKUP(A1218,holiday!A1218:G3323,3,FALSE)</f>
        <v>May</v>
      </c>
      <c r="D1218" s="4">
        <f>VLOOKUP(A1218,holiday!A1218:E3323,5,FALSE)</f>
        <v>2018</v>
      </c>
      <c r="E1218" s="5">
        <v>122642.235</v>
      </c>
    </row>
    <row r="1219" spans="1:5" x14ac:dyDescent="0.45">
      <c r="A1219" s="9">
        <v>43222</v>
      </c>
      <c r="B1219" s="4" t="str">
        <f>VLOOKUP(A1219,holiday!A1219:F3324,2,FALSE)</f>
        <v>Wednesday</v>
      </c>
      <c r="C1219" s="4" t="str">
        <f>VLOOKUP(A1219,holiday!A1219:G3324,3,FALSE)</f>
        <v>May</v>
      </c>
      <c r="D1219" s="4">
        <f>VLOOKUP(A1219,holiday!A1219:E3324,5,FALSE)</f>
        <v>2018</v>
      </c>
      <c r="E1219" s="5">
        <v>118716.595</v>
      </c>
    </row>
    <row r="1220" spans="1:5" x14ac:dyDescent="0.45">
      <c r="A1220" s="9">
        <v>43223</v>
      </c>
      <c r="B1220" s="4" t="str">
        <f>VLOOKUP(A1220,holiday!A1220:F3325,2,FALSE)</f>
        <v>Thursday</v>
      </c>
      <c r="C1220" s="4" t="str">
        <f>VLOOKUP(A1220,holiday!A1220:G3325,3,FALSE)</f>
        <v>May</v>
      </c>
      <c r="D1220" s="4">
        <f>VLOOKUP(A1220,holiday!A1220:E3325,5,FALSE)</f>
        <v>2018</v>
      </c>
      <c r="E1220" s="5">
        <v>117357.83500000001</v>
      </c>
    </row>
    <row r="1221" spans="1:5" x14ac:dyDescent="0.45">
      <c r="A1221" s="9">
        <v>43224</v>
      </c>
      <c r="B1221" s="4" t="str">
        <f>VLOOKUP(A1221,holiday!A1221:F3326,2,FALSE)</f>
        <v>Friday</v>
      </c>
      <c r="C1221" s="4" t="str">
        <f>VLOOKUP(A1221,holiday!A1221:G3326,3,FALSE)</f>
        <v>May</v>
      </c>
      <c r="D1221" s="4">
        <f>VLOOKUP(A1221,holiday!A1221:E3326,5,FALSE)</f>
        <v>2018</v>
      </c>
      <c r="E1221" s="5">
        <v>116870.46</v>
      </c>
    </row>
    <row r="1222" spans="1:5" x14ac:dyDescent="0.45">
      <c r="A1222" s="9">
        <v>43225</v>
      </c>
      <c r="B1222" s="4" t="str">
        <f>VLOOKUP(A1222,holiday!A1222:F3327,2,FALSE)</f>
        <v>Saturday</v>
      </c>
      <c r="C1222" s="4" t="str">
        <f>VLOOKUP(A1222,holiday!A1222:G3327,3,FALSE)</f>
        <v>May</v>
      </c>
      <c r="D1222" s="4">
        <f>VLOOKUP(A1222,holiday!A1222:E3327,5,FALSE)</f>
        <v>2018</v>
      </c>
      <c r="E1222" s="5">
        <v>106892.995</v>
      </c>
    </row>
    <row r="1223" spans="1:5" x14ac:dyDescent="0.45">
      <c r="A1223" s="9">
        <v>43226</v>
      </c>
      <c r="B1223" s="4" t="str">
        <f>VLOOKUP(A1223,holiday!A1223:F3328,2,FALSE)</f>
        <v>Sunday</v>
      </c>
      <c r="C1223" s="4" t="str">
        <f>VLOOKUP(A1223,holiday!A1223:G3328,3,FALSE)</f>
        <v>May</v>
      </c>
      <c r="D1223" s="4">
        <f>VLOOKUP(A1223,holiday!A1223:E3328,5,FALSE)</f>
        <v>2018</v>
      </c>
      <c r="E1223" s="5">
        <v>105840.39</v>
      </c>
    </row>
    <row r="1224" spans="1:5" x14ac:dyDescent="0.45">
      <c r="A1224" s="9">
        <v>43227</v>
      </c>
      <c r="B1224" s="4" t="str">
        <f>VLOOKUP(A1224,holiday!A1224:F3329,2,FALSE)</f>
        <v>Monday</v>
      </c>
      <c r="C1224" s="4" t="str">
        <f>VLOOKUP(A1224,holiday!A1224:G3329,3,FALSE)</f>
        <v>May</v>
      </c>
      <c r="D1224" s="4">
        <f>VLOOKUP(A1224,holiday!A1224:E3329,5,FALSE)</f>
        <v>2018</v>
      </c>
      <c r="E1224" s="5">
        <v>118254.55499999999</v>
      </c>
    </row>
    <row r="1225" spans="1:5" x14ac:dyDescent="0.45">
      <c r="A1225" s="9">
        <v>43228</v>
      </c>
      <c r="B1225" s="4" t="str">
        <f>VLOOKUP(A1225,holiday!A1225:F3330,2,FALSE)</f>
        <v>Tuesday</v>
      </c>
      <c r="C1225" s="4" t="str">
        <f>VLOOKUP(A1225,holiday!A1225:G3330,3,FALSE)</f>
        <v>May</v>
      </c>
      <c r="D1225" s="4">
        <f>VLOOKUP(A1225,holiday!A1225:E3330,5,FALSE)</f>
        <v>2018</v>
      </c>
      <c r="E1225" s="5">
        <v>122876.86500000001</v>
      </c>
    </row>
    <row r="1226" spans="1:5" x14ac:dyDescent="0.45">
      <c r="A1226" s="9">
        <v>43229</v>
      </c>
      <c r="B1226" s="4" t="str">
        <f>VLOOKUP(A1226,holiday!A1226:F3331,2,FALSE)</f>
        <v>Wednesday</v>
      </c>
      <c r="C1226" s="4" t="str">
        <f>VLOOKUP(A1226,holiday!A1226:G3331,3,FALSE)</f>
        <v>May</v>
      </c>
      <c r="D1226" s="4">
        <f>VLOOKUP(A1226,holiday!A1226:E3331,5,FALSE)</f>
        <v>2018</v>
      </c>
      <c r="E1226" s="5">
        <v>122721.46</v>
      </c>
    </row>
    <row r="1227" spans="1:5" x14ac:dyDescent="0.45">
      <c r="A1227" s="9">
        <v>43230</v>
      </c>
      <c r="B1227" s="4" t="str">
        <f>VLOOKUP(A1227,holiday!A1227:F3332,2,FALSE)</f>
        <v>Thursday</v>
      </c>
      <c r="C1227" s="4" t="str">
        <f>VLOOKUP(A1227,holiday!A1227:G3332,3,FALSE)</f>
        <v>May</v>
      </c>
      <c r="D1227" s="4">
        <f>VLOOKUP(A1227,holiday!A1227:E3332,5,FALSE)</f>
        <v>2018</v>
      </c>
      <c r="E1227" s="5">
        <v>128518.505</v>
      </c>
    </row>
    <row r="1228" spans="1:5" x14ac:dyDescent="0.45">
      <c r="A1228" s="9">
        <v>43231</v>
      </c>
      <c r="B1228" s="4" t="str">
        <f>VLOOKUP(A1228,holiday!A1228:F3333,2,FALSE)</f>
        <v>Friday</v>
      </c>
      <c r="C1228" s="4" t="str">
        <f>VLOOKUP(A1228,holiday!A1228:G3333,3,FALSE)</f>
        <v>May</v>
      </c>
      <c r="D1228" s="4">
        <f>VLOOKUP(A1228,holiday!A1228:E3333,5,FALSE)</f>
        <v>2018</v>
      </c>
      <c r="E1228" s="5">
        <v>133467.37</v>
      </c>
    </row>
    <row r="1229" spans="1:5" x14ac:dyDescent="0.45">
      <c r="A1229" s="9">
        <v>43232</v>
      </c>
      <c r="B1229" s="4" t="str">
        <f>VLOOKUP(A1229,holiday!A1229:F3334,2,FALSE)</f>
        <v>Saturday</v>
      </c>
      <c r="C1229" s="4" t="str">
        <f>VLOOKUP(A1229,holiday!A1229:G3334,3,FALSE)</f>
        <v>May</v>
      </c>
      <c r="D1229" s="4">
        <f>VLOOKUP(A1229,holiday!A1229:E3334,5,FALSE)</f>
        <v>2018</v>
      </c>
      <c r="E1229" s="5">
        <v>111273.755</v>
      </c>
    </row>
    <row r="1230" spans="1:5" x14ac:dyDescent="0.45">
      <c r="A1230" s="9">
        <v>43233</v>
      </c>
      <c r="B1230" s="4" t="str">
        <f>VLOOKUP(A1230,holiday!A1230:F3335,2,FALSE)</f>
        <v>Sunday</v>
      </c>
      <c r="C1230" s="4" t="str">
        <f>VLOOKUP(A1230,holiday!A1230:G3335,3,FALSE)</f>
        <v>May</v>
      </c>
      <c r="D1230" s="4">
        <f>VLOOKUP(A1230,holiday!A1230:E3335,5,FALSE)</f>
        <v>2018</v>
      </c>
      <c r="E1230" s="5">
        <v>108729.71</v>
      </c>
    </row>
    <row r="1231" spans="1:5" x14ac:dyDescent="0.45">
      <c r="A1231" s="9">
        <v>43234</v>
      </c>
      <c r="B1231" s="4" t="str">
        <f>VLOOKUP(A1231,holiday!A1231:F3336,2,FALSE)</f>
        <v>Monday</v>
      </c>
      <c r="C1231" s="4" t="str">
        <f>VLOOKUP(A1231,holiday!A1231:G3336,3,FALSE)</f>
        <v>May</v>
      </c>
      <c r="D1231" s="4">
        <f>VLOOKUP(A1231,holiday!A1231:E3336,5,FALSE)</f>
        <v>2018</v>
      </c>
      <c r="E1231" s="5">
        <v>129885.955</v>
      </c>
    </row>
    <row r="1232" spans="1:5" x14ac:dyDescent="0.45">
      <c r="A1232" s="9">
        <v>43235</v>
      </c>
      <c r="B1232" s="4" t="str">
        <f>VLOOKUP(A1232,holiday!A1232:F3337,2,FALSE)</f>
        <v>Tuesday</v>
      </c>
      <c r="C1232" s="4" t="str">
        <f>VLOOKUP(A1232,holiday!A1232:G3337,3,FALSE)</f>
        <v>May</v>
      </c>
      <c r="D1232" s="4">
        <f>VLOOKUP(A1232,holiday!A1232:E3337,5,FALSE)</f>
        <v>2018</v>
      </c>
      <c r="E1232" s="5">
        <v>131900.51999999999</v>
      </c>
    </row>
    <row r="1233" spans="1:5" x14ac:dyDescent="0.45">
      <c r="A1233" s="9">
        <v>43236</v>
      </c>
      <c r="B1233" s="4" t="str">
        <f>VLOOKUP(A1233,holiday!A1233:F3338,2,FALSE)</f>
        <v>Wednesday</v>
      </c>
      <c r="C1233" s="4" t="str">
        <f>VLOOKUP(A1233,holiday!A1233:G3338,3,FALSE)</f>
        <v>May</v>
      </c>
      <c r="D1233" s="4">
        <f>VLOOKUP(A1233,holiday!A1233:E3338,5,FALSE)</f>
        <v>2018</v>
      </c>
      <c r="E1233" s="5">
        <v>133399.23000000001</v>
      </c>
    </row>
    <row r="1234" spans="1:5" x14ac:dyDescent="0.45">
      <c r="A1234" s="9">
        <v>43237</v>
      </c>
      <c r="B1234" s="4" t="str">
        <f>VLOOKUP(A1234,holiday!A1234:F3339,2,FALSE)</f>
        <v>Thursday</v>
      </c>
      <c r="C1234" s="4" t="str">
        <f>VLOOKUP(A1234,holiday!A1234:G3339,3,FALSE)</f>
        <v>May</v>
      </c>
      <c r="D1234" s="4">
        <f>VLOOKUP(A1234,holiday!A1234:E3339,5,FALSE)</f>
        <v>2018</v>
      </c>
      <c r="E1234" s="5">
        <v>131757.155</v>
      </c>
    </row>
    <row r="1235" spans="1:5" x14ac:dyDescent="0.45">
      <c r="A1235" s="9">
        <v>43238</v>
      </c>
      <c r="B1235" s="4" t="str">
        <f>VLOOKUP(A1235,holiday!A1235:F3340,2,FALSE)</f>
        <v>Friday</v>
      </c>
      <c r="C1235" s="4" t="str">
        <f>VLOOKUP(A1235,holiday!A1235:G3340,3,FALSE)</f>
        <v>May</v>
      </c>
      <c r="D1235" s="4">
        <f>VLOOKUP(A1235,holiday!A1235:E3340,5,FALSE)</f>
        <v>2018</v>
      </c>
      <c r="E1235" s="5">
        <v>127353.575</v>
      </c>
    </row>
    <row r="1236" spans="1:5" x14ac:dyDescent="0.45">
      <c r="A1236" s="9">
        <v>43239</v>
      </c>
      <c r="B1236" s="4" t="str">
        <f>VLOOKUP(A1236,holiday!A1236:F3341,2,FALSE)</f>
        <v>Saturday</v>
      </c>
      <c r="C1236" s="4" t="str">
        <f>VLOOKUP(A1236,holiday!A1236:G3341,3,FALSE)</f>
        <v>May</v>
      </c>
      <c r="D1236" s="4">
        <f>VLOOKUP(A1236,holiday!A1236:E3341,5,FALSE)</f>
        <v>2018</v>
      </c>
      <c r="E1236" s="5">
        <v>119262.145</v>
      </c>
    </row>
    <row r="1237" spans="1:5" x14ac:dyDescent="0.45">
      <c r="A1237" s="9">
        <v>43240</v>
      </c>
      <c r="B1237" s="4" t="str">
        <f>VLOOKUP(A1237,holiday!A1237:F3342,2,FALSE)</f>
        <v>Sunday</v>
      </c>
      <c r="C1237" s="4" t="str">
        <f>VLOOKUP(A1237,holiday!A1237:G3342,3,FALSE)</f>
        <v>May</v>
      </c>
      <c r="D1237" s="4">
        <f>VLOOKUP(A1237,holiday!A1237:E3342,5,FALSE)</f>
        <v>2018</v>
      </c>
      <c r="E1237" s="5">
        <v>112349.26</v>
      </c>
    </row>
    <row r="1238" spans="1:5" x14ac:dyDescent="0.45">
      <c r="A1238" s="9">
        <v>43241</v>
      </c>
      <c r="B1238" s="4" t="str">
        <f>VLOOKUP(A1238,holiday!A1238:F3343,2,FALSE)</f>
        <v>Monday</v>
      </c>
      <c r="C1238" s="4" t="str">
        <f>VLOOKUP(A1238,holiday!A1238:G3343,3,FALSE)</f>
        <v>May</v>
      </c>
      <c r="D1238" s="4">
        <f>VLOOKUP(A1238,holiday!A1238:E3343,5,FALSE)</f>
        <v>2018</v>
      </c>
      <c r="E1238" s="5">
        <v>124046.80499999999</v>
      </c>
    </row>
    <row r="1239" spans="1:5" x14ac:dyDescent="0.45">
      <c r="A1239" s="9">
        <v>43242</v>
      </c>
      <c r="B1239" s="4" t="str">
        <f>VLOOKUP(A1239,holiday!A1239:F3344,2,FALSE)</f>
        <v>Tuesday</v>
      </c>
      <c r="C1239" s="4" t="str">
        <f>VLOOKUP(A1239,holiday!A1239:G3344,3,FALSE)</f>
        <v>May</v>
      </c>
      <c r="D1239" s="4">
        <f>VLOOKUP(A1239,holiday!A1239:E3344,5,FALSE)</f>
        <v>2018</v>
      </c>
      <c r="E1239" s="5">
        <v>126922.995</v>
      </c>
    </row>
    <row r="1240" spans="1:5" x14ac:dyDescent="0.45">
      <c r="A1240" s="9">
        <v>43243</v>
      </c>
      <c r="B1240" s="4" t="str">
        <f>VLOOKUP(A1240,holiday!A1240:F3345,2,FALSE)</f>
        <v>Wednesday</v>
      </c>
      <c r="C1240" s="4" t="str">
        <f>VLOOKUP(A1240,holiday!A1240:G3345,3,FALSE)</f>
        <v>May</v>
      </c>
      <c r="D1240" s="4">
        <f>VLOOKUP(A1240,holiday!A1240:E3345,5,FALSE)</f>
        <v>2018</v>
      </c>
      <c r="E1240" s="5">
        <v>129352.83</v>
      </c>
    </row>
    <row r="1241" spans="1:5" x14ac:dyDescent="0.45">
      <c r="A1241" s="9">
        <v>43244</v>
      </c>
      <c r="B1241" s="4" t="str">
        <f>VLOOKUP(A1241,holiday!A1241:F3346,2,FALSE)</f>
        <v>Thursday</v>
      </c>
      <c r="C1241" s="4" t="str">
        <f>VLOOKUP(A1241,holiday!A1241:G3346,3,FALSE)</f>
        <v>May</v>
      </c>
      <c r="D1241" s="4">
        <f>VLOOKUP(A1241,holiday!A1241:E3346,5,FALSE)</f>
        <v>2018</v>
      </c>
      <c r="E1241" s="5">
        <v>129553.94</v>
      </c>
    </row>
    <row r="1242" spans="1:5" x14ac:dyDescent="0.45">
      <c r="A1242" s="9">
        <v>43245</v>
      </c>
      <c r="B1242" s="4" t="str">
        <f>VLOOKUP(A1242,holiday!A1242:F3347,2,FALSE)</f>
        <v>Friday</v>
      </c>
      <c r="C1242" s="4" t="str">
        <f>VLOOKUP(A1242,holiday!A1242:G3347,3,FALSE)</f>
        <v>May</v>
      </c>
      <c r="D1242" s="4">
        <f>VLOOKUP(A1242,holiday!A1242:E3347,5,FALSE)</f>
        <v>2018</v>
      </c>
      <c r="E1242" s="5">
        <v>127957.57</v>
      </c>
    </row>
    <row r="1243" spans="1:5" x14ac:dyDescent="0.45">
      <c r="A1243" s="9">
        <v>43246</v>
      </c>
      <c r="B1243" s="4" t="str">
        <f>VLOOKUP(A1243,holiday!A1243:F3348,2,FALSE)</f>
        <v>Saturday</v>
      </c>
      <c r="C1243" s="4" t="str">
        <f>VLOOKUP(A1243,holiday!A1243:G3348,3,FALSE)</f>
        <v>May</v>
      </c>
      <c r="D1243" s="4">
        <f>VLOOKUP(A1243,holiday!A1243:E3348,5,FALSE)</f>
        <v>2018</v>
      </c>
      <c r="E1243" s="5">
        <v>115384.08500000001</v>
      </c>
    </row>
    <row r="1244" spans="1:5" x14ac:dyDescent="0.45">
      <c r="A1244" s="9">
        <v>43247</v>
      </c>
      <c r="B1244" s="4" t="str">
        <f>VLOOKUP(A1244,holiday!A1244:F3349,2,FALSE)</f>
        <v>Sunday</v>
      </c>
      <c r="C1244" s="4" t="str">
        <f>VLOOKUP(A1244,holiday!A1244:G3349,3,FALSE)</f>
        <v>May</v>
      </c>
      <c r="D1244" s="4">
        <f>VLOOKUP(A1244,holiday!A1244:E3349,5,FALSE)</f>
        <v>2018</v>
      </c>
      <c r="E1244" s="5">
        <v>106044.51</v>
      </c>
    </row>
    <row r="1245" spans="1:5" x14ac:dyDescent="0.45">
      <c r="A1245" s="9">
        <v>43248</v>
      </c>
      <c r="B1245" s="4" t="str">
        <f>VLOOKUP(A1245,holiday!A1245:F3350,2,FALSE)</f>
        <v>Monday</v>
      </c>
      <c r="C1245" s="4" t="str">
        <f>VLOOKUP(A1245,holiday!A1245:G3350,3,FALSE)</f>
        <v>May</v>
      </c>
      <c r="D1245" s="4">
        <f>VLOOKUP(A1245,holiday!A1245:E3350,5,FALSE)</f>
        <v>2018</v>
      </c>
      <c r="E1245" s="5">
        <v>119360.265</v>
      </c>
    </row>
    <row r="1246" spans="1:5" x14ac:dyDescent="0.45">
      <c r="A1246" s="9">
        <v>43249</v>
      </c>
      <c r="B1246" s="4" t="str">
        <f>VLOOKUP(A1246,holiday!A1246:F3351,2,FALSE)</f>
        <v>Tuesday</v>
      </c>
      <c r="C1246" s="4" t="str">
        <f>VLOOKUP(A1246,holiday!A1246:G3351,3,FALSE)</f>
        <v>May</v>
      </c>
      <c r="D1246" s="4">
        <f>VLOOKUP(A1246,holiday!A1246:E3351,5,FALSE)</f>
        <v>2018</v>
      </c>
      <c r="E1246" s="5">
        <v>123142.76</v>
      </c>
    </row>
    <row r="1247" spans="1:5" x14ac:dyDescent="0.45">
      <c r="A1247" s="9">
        <v>43250</v>
      </c>
      <c r="B1247" s="4" t="str">
        <f>VLOOKUP(A1247,holiday!A1247:F3352,2,FALSE)</f>
        <v>Wednesday</v>
      </c>
      <c r="C1247" s="4" t="str">
        <f>VLOOKUP(A1247,holiday!A1247:G3352,3,FALSE)</f>
        <v>May</v>
      </c>
      <c r="D1247" s="4">
        <f>VLOOKUP(A1247,holiday!A1247:E3352,5,FALSE)</f>
        <v>2018</v>
      </c>
      <c r="E1247" s="5">
        <v>127830.62</v>
      </c>
    </row>
    <row r="1248" spans="1:5" x14ac:dyDescent="0.45">
      <c r="A1248" s="9">
        <v>43251</v>
      </c>
      <c r="B1248" s="4" t="str">
        <f>VLOOKUP(A1248,holiday!A1248:F3353,2,FALSE)</f>
        <v>Thursday</v>
      </c>
      <c r="C1248" s="4" t="str">
        <f>VLOOKUP(A1248,holiday!A1248:G3353,3,FALSE)</f>
        <v>May</v>
      </c>
      <c r="D1248" s="4">
        <f>VLOOKUP(A1248,holiday!A1248:E3353,5,FALSE)</f>
        <v>2018</v>
      </c>
      <c r="E1248" s="5">
        <v>131159.94500000001</v>
      </c>
    </row>
    <row r="1249" spans="1:5" x14ac:dyDescent="0.45">
      <c r="A1249" s="9">
        <v>43252</v>
      </c>
      <c r="B1249" s="4" t="str">
        <f>VLOOKUP(A1249,holiday!A1249:F3354,2,FALSE)</f>
        <v>Friday</v>
      </c>
      <c r="C1249" s="4" t="str">
        <f>VLOOKUP(A1249,holiday!A1249:G3354,3,FALSE)</f>
        <v>June</v>
      </c>
      <c r="D1249" s="4">
        <f>VLOOKUP(A1249,holiday!A1249:E3354,5,FALSE)</f>
        <v>2018</v>
      </c>
      <c r="E1249" s="5">
        <v>135864.065</v>
      </c>
    </row>
    <row r="1250" spans="1:5" x14ac:dyDescent="0.45">
      <c r="A1250" s="9">
        <v>43253</v>
      </c>
      <c r="B1250" s="4" t="str">
        <f>VLOOKUP(A1250,holiday!A1250:F3355,2,FALSE)</f>
        <v>Saturday</v>
      </c>
      <c r="C1250" s="4" t="str">
        <f>VLOOKUP(A1250,holiday!A1250:G3355,3,FALSE)</f>
        <v>June</v>
      </c>
      <c r="D1250" s="4">
        <f>VLOOKUP(A1250,holiday!A1250:E3355,5,FALSE)</f>
        <v>2018</v>
      </c>
      <c r="E1250" s="5">
        <v>123226.075</v>
      </c>
    </row>
    <row r="1251" spans="1:5" x14ac:dyDescent="0.45">
      <c r="A1251" s="9">
        <v>43254</v>
      </c>
      <c r="B1251" s="4" t="str">
        <f>VLOOKUP(A1251,holiday!A1251:F3356,2,FALSE)</f>
        <v>Sunday</v>
      </c>
      <c r="C1251" s="4" t="str">
        <f>VLOOKUP(A1251,holiday!A1251:G3356,3,FALSE)</f>
        <v>June</v>
      </c>
      <c r="D1251" s="4">
        <f>VLOOKUP(A1251,holiday!A1251:E3356,5,FALSE)</f>
        <v>2018</v>
      </c>
      <c r="E1251" s="5">
        <v>121177.58500000001</v>
      </c>
    </row>
    <row r="1252" spans="1:5" x14ac:dyDescent="0.45">
      <c r="A1252" s="9">
        <v>43255</v>
      </c>
      <c r="B1252" s="4" t="str">
        <f>VLOOKUP(A1252,holiday!A1252:F3357,2,FALSE)</f>
        <v>Monday</v>
      </c>
      <c r="C1252" s="4" t="str">
        <f>VLOOKUP(A1252,holiday!A1252:G3357,3,FALSE)</f>
        <v>June</v>
      </c>
      <c r="D1252" s="4">
        <f>VLOOKUP(A1252,holiday!A1252:E3357,5,FALSE)</f>
        <v>2018</v>
      </c>
      <c r="E1252" s="5">
        <v>135385.41</v>
      </c>
    </row>
    <row r="1253" spans="1:5" x14ac:dyDescent="0.45">
      <c r="A1253" s="9">
        <v>43256</v>
      </c>
      <c r="B1253" s="4" t="str">
        <f>VLOOKUP(A1253,holiday!A1253:F3358,2,FALSE)</f>
        <v>Tuesday</v>
      </c>
      <c r="C1253" s="4" t="str">
        <f>VLOOKUP(A1253,holiday!A1253:G3358,3,FALSE)</f>
        <v>June</v>
      </c>
      <c r="D1253" s="4">
        <f>VLOOKUP(A1253,holiday!A1253:E3358,5,FALSE)</f>
        <v>2018</v>
      </c>
      <c r="E1253" s="5">
        <v>132975.13</v>
      </c>
    </row>
    <row r="1254" spans="1:5" x14ac:dyDescent="0.45">
      <c r="A1254" s="9">
        <v>43257</v>
      </c>
      <c r="B1254" s="4" t="str">
        <f>VLOOKUP(A1254,holiday!A1254:F3359,2,FALSE)</f>
        <v>Wednesday</v>
      </c>
      <c r="C1254" s="4" t="str">
        <f>VLOOKUP(A1254,holiday!A1254:G3359,3,FALSE)</f>
        <v>June</v>
      </c>
      <c r="D1254" s="4">
        <f>VLOOKUP(A1254,holiday!A1254:E3359,5,FALSE)</f>
        <v>2018</v>
      </c>
      <c r="E1254" s="5">
        <v>132038.42499999999</v>
      </c>
    </row>
    <row r="1255" spans="1:5" x14ac:dyDescent="0.45">
      <c r="A1255" s="9">
        <v>43258</v>
      </c>
      <c r="B1255" s="4" t="str">
        <f>VLOOKUP(A1255,holiday!A1255:F3360,2,FALSE)</f>
        <v>Thursday</v>
      </c>
      <c r="C1255" s="4" t="str">
        <f>VLOOKUP(A1255,holiday!A1255:G3360,3,FALSE)</f>
        <v>June</v>
      </c>
      <c r="D1255" s="4">
        <f>VLOOKUP(A1255,holiday!A1255:E3360,5,FALSE)</f>
        <v>2018</v>
      </c>
      <c r="E1255" s="5">
        <v>128577.63</v>
      </c>
    </row>
    <row r="1256" spans="1:5" x14ac:dyDescent="0.45">
      <c r="A1256" s="9">
        <v>43259</v>
      </c>
      <c r="B1256" s="4" t="str">
        <f>VLOOKUP(A1256,holiday!A1256:F3361,2,FALSE)</f>
        <v>Friday</v>
      </c>
      <c r="C1256" s="4" t="str">
        <f>VLOOKUP(A1256,holiday!A1256:G3361,3,FALSE)</f>
        <v>June</v>
      </c>
      <c r="D1256" s="4">
        <f>VLOOKUP(A1256,holiday!A1256:E3361,5,FALSE)</f>
        <v>2018</v>
      </c>
      <c r="E1256" s="5">
        <v>129910.015</v>
      </c>
    </row>
    <row r="1257" spans="1:5" x14ac:dyDescent="0.45">
      <c r="A1257" s="9">
        <v>43260</v>
      </c>
      <c r="B1257" s="4" t="str">
        <f>VLOOKUP(A1257,holiday!A1257:F3362,2,FALSE)</f>
        <v>Saturday</v>
      </c>
      <c r="C1257" s="4" t="str">
        <f>VLOOKUP(A1257,holiday!A1257:G3362,3,FALSE)</f>
        <v>June</v>
      </c>
      <c r="D1257" s="4">
        <f>VLOOKUP(A1257,holiday!A1257:E3362,5,FALSE)</f>
        <v>2018</v>
      </c>
      <c r="E1257" s="5">
        <v>120232.19500000001</v>
      </c>
    </row>
    <row r="1258" spans="1:5" x14ac:dyDescent="0.45">
      <c r="A1258" s="9">
        <v>43261</v>
      </c>
      <c r="B1258" s="4" t="str">
        <f>VLOOKUP(A1258,holiday!A1258:F3363,2,FALSE)</f>
        <v>Sunday</v>
      </c>
      <c r="C1258" s="4" t="str">
        <f>VLOOKUP(A1258,holiday!A1258:G3363,3,FALSE)</f>
        <v>June</v>
      </c>
      <c r="D1258" s="4">
        <f>VLOOKUP(A1258,holiday!A1258:E3363,5,FALSE)</f>
        <v>2018</v>
      </c>
      <c r="E1258" s="5">
        <v>117037.86500000001</v>
      </c>
    </row>
    <row r="1259" spans="1:5" x14ac:dyDescent="0.45">
      <c r="A1259" s="9">
        <v>43262</v>
      </c>
      <c r="B1259" s="4" t="str">
        <f>VLOOKUP(A1259,holiday!A1259:F3364,2,FALSE)</f>
        <v>Monday</v>
      </c>
      <c r="C1259" s="4" t="str">
        <f>VLOOKUP(A1259,holiday!A1259:G3364,3,FALSE)</f>
        <v>June</v>
      </c>
      <c r="D1259" s="4">
        <f>VLOOKUP(A1259,holiday!A1259:E3364,5,FALSE)</f>
        <v>2018</v>
      </c>
      <c r="E1259" s="5">
        <v>113420.985</v>
      </c>
    </row>
    <row r="1260" spans="1:5" x14ac:dyDescent="0.45">
      <c r="A1260" s="9">
        <v>43263</v>
      </c>
      <c r="B1260" s="4" t="str">
        <f>VLOOKUP(A1260,holiday!A1260:F3365,2,FALSE)</f>
        <v>Tuesday</v>
      </c>
      <c r="C1260" s="4" t="str">
        <f>VLOOKUP(A1260,holiday!A1260:G3365,3,FALSE)</f>
        <v>June</v>
      </c>
      <c r="D1260" s="4">
        <f>VLOOKUP(A1260,holiday!A1260:E3365,5,FALSE)</f>
        <v>2018</v>
      </c>
      <c r="E1260" s="5">
        <v>127261.295</v>
      </c>
    </row>
    <row r="1261" spans="1:5" x14ac:dyDescent="0.45">
      <c r="A1261" s="9">
        <v>43264</v>
      </c>
      <c r="B1261" s="4" t="str">
        <f>VLOOKUP(A1261,holiday!A1261:F3366,2,FALSE)</f>
        <v>Wednesday</v>
      </c>
      <c r="C1261" s="4" t="str">
        <f>VLOOKUP(A1261,holiday!A1261:G3366,3,FALSE)</f>
        <v>June</v>
      </c>
      <c r="D1261" s="4">
        <f>VLOOKUP(A1261,holiday!A1261:E3366,5,FALSE)</f>
        <v>2018</v>
      </c>
      <c r="E1261" s="5">
        <v>131574.60500000001</v>
      </c>
    </row>
    <row r="1262" spans="1:5" x14ac:dyDescent="0.45">
      <c r="A1262" s="9">
        <v>43265</v>
      </c>
      <c r="B1262" s="4" t="str">
        <f>VLOOKUP(A1262,holiday!A1262:F3367,2,FALSE)</f>
        <v>Thursday</v>
      </c>
      <c r="C1262" s="4" t="str">
        <f>VLOOKUP(A1262,holiday!A1262:G3367,3,FALSE)</f>
        <v>June</v>
      </c>
      <c r="D1262" s="4">
        <f>VLOOKUP(A1262,holiday!A1262:E3367,5,FALSE)</f>
        <v>2018</v>
      </c>
      <c r="E1262" s="5">
        <v>130544.485</v>
      </c>
    </row>
    <row r="1263" spans="1:5" x14ac:dyDescent="0.45">
      <c r="A1263" s="9">
        <v>43266</v>
      </c>
      <c r="B1263" s="4" t="str">
        <f>VLOOKUP(A1263,holiday!A1263:F3368,2,FALSE)</f>
        <v>Friday</v>
      </c>
      <c r="C1263" s="4" t="str">
        <f>VLOOKUP(A1263,holiday!A1263:G3368,3,FALSE)</f>
        <v>June</v>
      </c>
      <c r="D1263" s="4">
        <f>VLOOKUP(A1263,holiday!A1263:E3368,5,FALSE)</f>
        <v>2018</v>
      </c>
      <c r="E1263" s="5">
        <v>133009.01</v>
      </c>
    </row>
    <row r="1264" spans="1:5" x14ac:dyDescent="0.45">
      <c r="A1264" s="9">
        <v>43267</v>
      </c>
      <c r="B1264" s="4" t="str">
        <f>VLOOKUP(A1264,holiday!A1264:F3369,2,FALSE)</f>
        <v>Saturday</v>
      </c>
      <c r="C1264" s="4" t="str">
        <f>VLOOKUP(A1264,holiday!A1264:G3369,3,FALSE)</f>
        <v>June</v>
      </c>
      <c r="D1264" s="4">
        <f>VLOOKUP(A1264,holiday!A1264:E3369,5,FALSE)</f>
        <v>2018</v>
      </c>
      <c r="E1264" s="5">
        <v>124351.235</v>
      </c>
    </row>
    <row r="1265" spans="1:5" x14ac:dyDescent="0.45">
      <c r="A1265" s="9">
        <v>43268</v>
      </c>
      <c r="B1265" s="4" t="str">
        <f>VLOOKUP(A1265,holiday!A1265:F3370,2,FALSE)</f>
        <v>Sunday</v>
      </c>
      <c r="C1265" s="4" t="str">
        <f>VLOOKUP(A1265,holiday!A1265:G3370,3,FALSE)</f>
        <v>June</v>
      </c>
      <c r="D1265" s="4">
        <f>VLOOKUP(A1265,holiday!A1265:E3370,5,FALSE)</f>
        <v>2018</v>
      </c>
      <c r="E1265" s="5">
        <v>120785.595</v>
      </c>
    </row>
    <row r="1266" spans="1:5" x14ac:dyDescent="0.45">
      <c r="A1266" s="9">
        <v>43269</v>
      </c>
      <c r="B1266" s="4" t="str">
        <f>VLOOKUP(A1266,holiday!A1266:F3371,2,FALSE)</f>
        <v>Monday</v>
      </c>
      <c r="C1266" s="4" t="str">
        <f>VLOOKUP(A1266,holiday!A1266:G3371,3,FALSE)</f>
        <v>June</v>
      </c>
      <c r="D1266" s="4">
        <f>VLOOKUP(A1266,holiday!A1266:E3371,5,FALSE)</f>
        <v>2018</v>
      </c>
      <c r="E1266" s="5">
        <v>138518.73499999999</v>
      </c>
    </row>
    <row r="1267" spans="1:5" x14ac:dyDescent="0.45">
      <c r="A1267" s="9">
        <v>43270</v>
      </c>
      <c r="B1267" s="4" t="str">
        <f>VLOOKUP(A1267,holiday!A1267:F3372,2,FALSE)</f>
        <v>Tuesday</v>
      </c>
      <c r="C1267" s="4" t="str">
        <f>VLOOKUP(A1267,holiday!A1267:G3372,3,FALSE)</f>
        <v>June</v>
      </c>
      <c r="D1267" s="4">
        <f>VLOOKUP(A1267,holiday!A1267:E3372,5,FALSE)</f>
        <v>2018</v>
      </c>
      <c r="E1267" s="5">
        <v>143830.12</v>
      </c>
    </row>
    <row r="1268" spans="1:5" x14ac:dyDescent="0.45">
      <c r="A1268" s="9">
        <v>43271</v>
      </c>
      <c r="B1268" s="4" t="str">
        <f>VLOOKUP(A1268,holiday!A1268:F3373,2,FALSE)</f>
        <v>Wednesday</v>
      </c>
      <c r="C1268" s="4" t="str">
        <f>VLOOKUP(A1268,holiday!A1268:G3373,3,FALSE)</f>
        <v>June</v>
      </c>
      <c r="D1268" s="4">
        <f>VLOOKUP(A1268,holiday!A1268:E3373,5,FALSE)</f>
        <v>2018</v>
      </c>
      <c r="E1268" s="5">
        <v>141305.88</v>
      </c>
    </row>
    <row r="1269" spans="1:5" x14ac:dyDescent="0.45">
      <c r="A1269" s="9">
        <v>43272</v>
      </c>
      <c r="B1269" s="4" t="str">
        <f>VLOOKUP(A1269,holiday!A1269:F3374,2,FALSE)</f>
        <v>Thursday</v>
      </c>
      <c r="C1269" s="4" t="str">
        <f>VLOOKUP(A1269,holiday!A1269:G3374,3,FALSE)</f>
        <v>June</v>
      </c>
      <c r="D1269" s="4">
        <f>VLOOKUP(A1269,holiday!A1269:E3374,5,FALSE)</f>
        <v>2018</v>
      </c>
      <c r="E1269" s="5">
        <v>143542.01999999999</v>
      </c>
    </row>
    <row r="1270" spans="1:5" x14ac:dyDescent="0.45">
      <c r="A1270" s="9">
        <v>43273</v>
      </c>
      <c r="B1270" s="4" t="str">
        <f>VLOOKUP(A1270,holiday!A1270:F3375,2,FALSE)</f>
        <v>Friday</v>
      </c>
      <c r="C1270" s="4" t="str">
        <f>VLOOKUP(A1270,holiday!A1270:G3375,3,FALSE)</f>
        <v>June</v>
      </c>
      <c r="D1270" s="4">
        <f>VLOOKUP(A1270,holiday!A1270:E3375,5,FALSE)</f>
        <v>2018</v>
      </c>
      <c r="E1270" s="5">
        <v>140296.4</v>
      </c>
    </row>
    <row r="1271" spans="1:5" x14ac:dyDescent="0.45">
      <c r="A1271" s="9">
        <v>43274</v>
      </c>
      <c r="B1271" s="4" t="str">
        <f>VLOOKUP(A1271,holiday!A1271:F3376,2,FALSE)</f>
        <v>Saturday</v>
      </c>
      <c r="C1271" s="4" t="str">
        <f>VLOOKUP(A1271,holiday!A1271:G3376,3,FALSE)</f>
        <v>June</v>
      </c>
      <c r="D1271" s="4">
        <f>VLOOKUP(A1271,holiday!A1271:E3376,5,FALSE)</f>
        <v>2018</v>
      </c>
      <c r="E1271" s="5">
        <v>132165.42499999999</v>
      </c>
    </row>
    <row r="1272" spans="1:5" x14ac:dyDescent="0.45">
      <c r="A1272" s="9">
        <v>43275</v>
      </c>
      <c r="B1272" s="4" t="str">
        <f>VLOOKUP(A1272,holiday!A1272:F3377,2,FALSE)</f>
        <v>Sunday</v>
      </c>
      <c r="C1272" s="4" t="str">
        <f>VLOOKUP(A1272,holiday!A1272:G3377,3,FALSE)</f>
        <v>June</v>
      </c>
      <c r="D1272" s="4">
        <f>VLOOKUP(A1272,holiday!A1272:E3377,5,FALSE)</f>
        <v>2018</v>
      </c>
      <c r="E1272" s="5">
        <v>125850.58</v>
      </c>
    </row>
    <row r="1273" spans="1:5" x14ac:dyDescent="0.45">
      <c r="A1273" s="9">
        <v>43276</v>
      </c>
      <c r="B1273" s="4" t="str">
        <f>VLOOKUP(A1273,holiday!A1273:F3378,2,FALSE)</f>
        <v>Monday</v>
      </c>
      <c r="C1273" s="4" t="str">
        <f>VLOOKUP(A1273,holiday!A1273:G3378,3,FALSE)</f>
        <v>June</v>
      </c>
      <c r="D1273" s="4">
        <f>VLOOKUP(A1273,holiday!A1273:E3378,5,FALSE)</f>
        <v>2018</v>
      </c>
      <c r="E1273" s="5">
        <v>141972.715</v>
      </c>
    </row>
    <row r="1274" spans="1:5" x14ac:dyDescent="0.45">
      <c r="A1274" s="9">
        <v>43277</v>
      </c>
      <c r="B1274" s="4" t="str">
        <f>VLOOKUP(A1274,holiday!A1274:F3379,2,FALSE)</f>
        <v>Tuesday</v>
      </c>
      <c r="C1274" s="4" t="str">
        <f>VLOOKUP(A1274,holiday!A1274:G3379,3,FALSE)</f>
        <v>June</v>
      </c>
      <c r="D1274" s="4">
        <f>VLOOKUP(A1274,holiday!A1274:E3379,5,FALSE)</f>
        <v>2018</v>
      </c>
      <c r="E1274" s="5">
        <v>142842.4</v>
      </c>
    </row>
    <row r="1275" spans="1:5" x14ac:dyDescent="0.45">
      <c r="A1275" s="9">
        <v>43278</v>
      </c>
      <c r="B1275" s="4" t="str">
        <f>VLOOKUP(A1275,holiday!A1275:F3380,2,FALSE)</f>
        <v>Wednesday</v>
      </c>
      <c r="C1275" s="4" t="str">
        <f>VLOOKUP(A1275,holiday!A1275:G3380,3,FALSE)</f>
        <v>June</v>
      </c>
      <c r="D1275" s="4">
        <f>VLOOKUP(A1275,holiday!A1275:E3380,5,FALSE)</f>
        <v>2018</v>
      </c>
      <c r="E1275" s="5">
        <v>148100.13</v>
      </c>
    </row>
    <row r="1276" spans="1:5" x14ac:dyDescent="0.45">
      <c r="A1276" s="9">
        <v>43279</v>
      </c>
      <c r="B1276" s="4" t="str">
        <f>VLOOKUP(A1276,holiday!A1276:F3381,2,FALSE)</f>
        <v>Thursday</v>
      </c>
      <c r="C1276" s="4" t="str">
        <f>VLOOKUP(A1276,holiday!A1276:G3381,3,FALSE)</f>
        <v>June</v>
      </c>
      <c r="D1276" s="4">
        <f>VLOOKUP(A1276,holiday!A1276:E3381,5,FALSE)</f>
        <v>2018</v>
      </c>
      <c r="E1276" s="5">
        <v>150445.47</v>
      </c>
    </row>
    <row r="1277" spans="1:5" x14ac:dyDescent="0.45">
      <c r="A1277" s="9">
        <v>43280</v>
      </c>
      <c r="B1277" s="4" t="str">
        <f>VLOOKUP(A1277,holiday!A1277:F3382,2,FALSE)</f>
        <v>Friday</v>
      </c>
      <c r="C1277" s="4" t="str">
        <f>VLOOKUP(A1277,holiday!A1277:G3382,3,FALSE)</f>
        <v>June</v>
      </c>
      <c r="D1277" s="4">
        <f>VLOOKUP(A1277,holiday!A1277:E3382,5,FALSE)</f>
        <v>2018</v>
      </c>
      <c r="E1277" s="5">
        <v>139188.48000000001</v>
      </c>
    </row>
    <row r="1278" spans="1:5" x14ac:dyDescent="0.45">
      <c r="A1278" s="9">
        <v>43281</v>
      </c>
      <c r="B1278" s="4" t="str">
        <f>VLOOKUP(A1278,holiday!A1278:F3383,2,FALSE)</f>
        <v>Saturday</v>
      </c>
      <c r="C1278" s="4" t="str">
        <f>VLOOKUP(A1278,holiday!A1278:G3383,3,FALSE)</f>
        <v>June</v>
      </c>
      <c r="D1278" s="4">
        <f>VLOOKUP(A1278,holiday!A1278:E3383,5,FALSE)</f>
        <v>2018</v>
      </c>
      <c r="E1278" s="5">
        <v>125394.425</v>
      </c>
    </row>
    <row r="1279" spans="1:5" x14ac:dyDescent="0.45">
      <c r="A1279" s="9">
        <v>43282</v>
      </c>
      <c r="B1279" s="4" t="str">
        <f>VLOOKUP(A1279,holiday!A1279:F3384,2,FALSE)</f>
        <v>Sunday</v>
      </c>
      <c r="C1279" s="4" t="str">
        <f>VLOOKUP(A1279,holiday!A1279:G3384,3,FALSE)</f>
        <v>July</v>
      </c>
      <c r="D1279" s="4">
        <f>VLOOKUP(A1279,holiday!A1279:E3384,5,FALSE)</f>
        <v>2018</v>
      </c>
      <c r="E1279" s="5">
        <v>124313.07</v>
      </c>
    </row>
    <row r="1280" spans="1:5" x14ac:dyDescent="0.45">
      <c r="A1280" s="9">
        <v>43283</v>
      </c>
      <c r="B1280" s="4" t="str">
        <f>VLOOKUP(A1280,holiday!A1280:F3385,2,FALSE)</f>
        <v>Monday</v>
      </c>
      <c r="C1280" s="4" t="str">
        <f>VLOOKUP(A1280,holiday!A1280:G3385,3,FALSE)</f>
        <v>July</v>
      </c>
      <c r="D1280" s="4">
        <f>VLOOKUP(A1280,holiday!A1280:E3385,5,FALSE)</f>
        <v>2018</v>
      </c>
      <c r="E1280" s="5">
        <v>140713.255</v>
      </c>
    </row>
    <row r="1281" spans="1:5" x14ac:dyDescent="0.45">
      <c r="A1281" s="9">
        <v>43284</v>
      </c>
      <c r="B1281" s="4" t="str">
        <f>VLOOKUP(A1281,holiday!A1281:F3386,2,FALSE)</f>
        <v>Tuesday</v>
      </c>
      <c r="C1281" s="4" t="str">
        <f>VLOOKUP(A1281,holiday!A1281:G3386,3,FALSE)</f>
        <v>July</v>
      </c>
      <c r="D1281" s="4">
        <f>VLOOKUP(A1281,holiday!A1281:E3386,5,FALSE)</f>
        <v>2018</v>
      </c>
      <c r="E1281" s="5">
        <v>135759.27499999999</v>
      </c>
    </row>
    <row r="1282" spans="1:5" x14ac:dyDescent="0.45">
      <c r="A1282" s="9">
        <v>43285</v>
      </c>
      <c r="B1282" s="4" t="str">
        <f>VLOOKUP(A1282,holiday!A1282:F3387,2,FALSE)</f>
        <v>Wednesday</v>
      </c>
      <c r="C1282" s="4" t="str">
        <f>VLOOKUP(A1282,holiday!A1282:G3387,3,FALSE)</f>
        <v>July</v>
      </c>
      <c r="D1282" s="4">
        <f>VLOOKUP(A1282,holiday!A1282:E3387,5,FALSE)</f>
        <v>2018</v>
      </c>
      <c r="E1282" s="5">
        <v>128580.97500000001</v>
      </c>
    </row>
    <row r="1283" spans="1:5" x14ac:dyDescent="0.45">
      <c r="A1283" s="9">
        <v>43286</v>
      </c>
      <c r="B1283" s="4" t="str">
        <f>VLOOKUP(A1283,holiday!A1283:F3388,2,FALSE)</f>
        <v>Thursday</v>
      </c>
      <c r="C1283" s="4" t="str">
        <f>VLOOKUP(A1283,holiday!A1283:G3388,3,FALSE)</f>
        <v>July</v>
      </c>
      <c r="D1283" s="4">
        <f>VLOOKUP(A1283,holiday!A1283:E3388,5,FALSE)</f>
        <v>2018</v>
      </c>
      <c r="E1283" s="5">
        <v>125861.6</v>
      </c>
    </row>
    <row r="1284" spans="1:5" x14ac:dyDescent="0.45">
      <c r="A1284" s="9">
        <v>43287</v>
      </c>
      <c r="B1284" s="4" t="str">
        <f>VLOOKUP(A1284,holiday!A1284:F3389,2,FALSE)</f>
        <v>Friday</v>
      </c>
      <c r="C1284" s="4" t="str">
        <f>VLOOKUP(A1284,holiday!A1284:G3389,3,FALSE)</f>
        <v>July</v>
      </c>
      <c r="D1284" s="4">
        <f>VLOOKUP(A1284,holiday!A1284:E3389,5,FALSE)</f>
        <v>2018</v>
      </c>
      <c r="E1284" s="5">
        <v>124242.52</v>
      </c>
    </row>
    <row r="1285" spans="1:5" x14ac:dyDescent="0.45">
      <c r="A1285" s="9">
        <v>43288</v>
      </c>
      <c r="B1285" s="4" t="str">
        <f>VLOOKUP(A1285,holiday!A1285:F3390,2,FALSE)</f>
        <v>Saturday</v>
      </c>
      <c r="C1285" s="4" t="str">
        <f>VLOOKUP(A1285,holiday!A1285:G3390,3,FALSE)</f>
        <v>July</v>
      </c>
      <c r="D1285" s="4">
        <f>VLOOKUP(A1285,holiday!A1285:E3390,5,FALSE)</f>
        <v>2018</v>
      </c>
      <c r="E1285" s="5">
        <v>119717.435</v>
      </c>
    </row>
    <row r="1286" spans="1:5" x14ac:dyDescent="0.45">
      <c r="A1286" s="9">
        <v>43289</v>
      </c>
      <c r="B1286" s="4" t="str">
        <f>VLOOKUP(A1286,holiday!A1286:F3391,2,FALSE)</f>
        <v>Sunday</v>
      </c>
      <c r="C1286" s="4" t="str">
        <f>VLOOKUP(A1286,holiday!A1286:G3391,3,FALSE)</f>
        <v>July</v>
      </c>
      <c r="D1286" s="4">
        <f>VLOOKUP(A1286,holiday!A1286:E3391,5,FALSE)</f>
        <v>2018</v>
      </c>
      <c r="E1286" s="5">
        <v>114562.215</v>
      </c>
    </row>
    <row r="1287" spans="1:5" x14ac:dyDescent="0.45">
      <c r="A1287" s="9">
        <v>43290</v>
      </c>
      <c r="B1287" s="4" t="str">
        <f>VLOOKUP(A1287,holiday!A1287:F3392,2,FALSE)</f>
        <v>Monday</v>
      </c>
      <c r="C1287" s="4" t="str">
        <f>VLOOKUP(A1287,holiday!A1287:G3392,3,FALSE)</f>
        <v>July</v>
      </c>
      <c r="D1287" s="4">
        <f>VLOOKUP(A1287,holiday!A1287:E3392,5,FALSE)</f>
        <v>2018</v>
      </c>
      <c r="E1287" s="5">
        <v>133874.47500000001</v>
      </c>
    </row>
    <row r="1288" spans="1:5" x14ac:dyDescent="0.45">
      <c r="A1288" s="9">
        <v>43291</v>
      </c>
      <c r="B1288" s="4" t="str">
        <f>VLOOKUP(A1288,holiday!A1288:F3393,2,FALSE)</f>
        <v>Tuesday</v>
      </c>
      <c r="C1288" s="4" t="str">
        <f>VLOOKUP(A1288,holiday!A1288:G3393,3,FALSE)</f>
        <v>July</v>
      </c>
      <c r="D1288" s="4">
        <f>VLOOKUP(A1288,holiday!A1288:E3393,5,FALSE)</f>
        <v>2018</v>
      </c>
      <c r="E1288" s="5">
        <v>140342.995</v>
      </c>
    </row>
    <row r="1289" spans="1:5" x14ac:dyDescent="0.45">
      <c r="A1289" s="9">
        <v>43292</v>
      </c>
      <c r="B1289" s="4" t="str">
        <f>VLOOKUP(A1289,holiday!A1289:F3394,2,FALSE)</f>
        <v>Wednesday</v>
      </c>
      <c r="C1289" s="4" t="str">
        <f>VLOOKUP(A1289,holiday!A1289:G3394,3,FALSE)</f>
        <v>July</v>
      </c>
      <c r="D1289" s="4">
        <f>VLOOKUP(A1289,holiday!A1289:E3394,5,FALSE)</f>
        <v>2018</v>
      </c>
      <c r="E1289" s="5">
        <v>143461.125</v>
      </c>
    </row>
    <row r="1290" spans="1:5" x14ac:dyDescent="0.45">
      <c r="A1290" s="9">
        <v>43293</v>
      </c>
      <c r="B1290" s="4" t="str">
        <f>VLOOKUP(A1290,holiday!A1290:F3395,2,FALSE)</f>
        <v>Thursday</v>
      </c>
      <c r="C1290" s="4" t="str">
        <f>VLOOKUP(A1290,holiday!A1290:G3395,3,FALSE)</f>
        <v>July</v>
      </c>
      <c r="D1290" s="4">
        <f>VLOOKUP(A1290,holiday!A1290:E3395,5,FALSE)</f>
        <v>2018</v>
      </c>
      <c r="E1290" s="5">
        <v>145767.1</v>
      </c>
    </row>
    <row r="1291" spans="1:5" x14ac:dyDescent="0.45">
      <c r="A1291" s="9">
        <v>43294</v>
      </c>
      <c r="B1291" s="4" t="str">
        <f>VLOOKUP(A1291,holiday!A1291:F3396,2,FALSE)</f>
        <v>Friday</v>
      </c>
      <c r="C1291" s="4" t="str">
        <f>VLOOKUP(A1291,holiday!A1291:G3396,3,FALSE)</f>
        <v>July</v>
      </c>
      <c r="D1291" s="4">
        <f>VLOOKUP(A1291,holiday!A1291:E3396,5,FALSE)</f>
        <v>2018</v>
      </c>
      <c r="E1291" s="5">
        <v>140542.95000000001</v>
      </c>
    </row>
    <row r="1292" spans="1:5" x14ac:dyDescent="0.45">
      <c r="A1292" s="9">
        <v>43295</v>
      </c>
      <c r="B1292" s="4" t="str">
        <f>VLOOKUP(A1292,holiday!A1292:F3397,2,FALSE)</f>
        <v>Saturday</v>
      </c>
      <c r="C1292" s="4" t="str">
        <f>VLOOKUP(A1292,holiday!A1292:G3397,3,FALSE)</f>
        <v>July</v>
      </c>
      <c r="D1292" s="4">
        <f>VLOOKUP(A1292,holiday!A1292:E3397,5,FALSE)</f>
        <v>2018</v>
      </c>
      <c r="E1292" s="5">
        <v>124491.53</v>
      </c>
    </row>
    <row r="1293" spans="1:5" x14ac:dyDescent="0.45">
      <c r="A1293" s="9">
        <v>43296</v>
      </c>
      <c r="B1293" s="4" t="str">
        <f>VLOOKUP(A1293,holiday!A1293:F3398,2,FALSE)</f>
        <v>Sunday</v>
      </c>
      <c r="C1293" s="4" t="str">
        <f>VLOOKUP(A1293,holiday!A1293:G3398,3,FALSE)</f>
        <v>July</v>
      </c>
      <c r="D1293" s="4">
        <f>VLOOKUP(A1293,holiday!A1293:E3398,5,FALSE)</f>
        <v>2018</v>
      </c>
      <c r="E1293" s="5">
        <v>119464.315</v>
      </c>
    </row>
    <row r="1294" spans="1:5" x14ac:dyDescent="0.45">
      <c r="A1294" s="9">
        <v>43297</v>
      </c>
      <c r="B1294" s="4" t="str">
        <f>VLOOKUP(A1294,holiday!A1294:F3399,2,FALSE)</f>
        <v>Monday</v>
      </c>
      <c r="C1294" s="4" t="str">
        <f>VLOOKUP(A1294,holiday!A1294:G3399,3,FALSE)</f>
        <v>July</v>
      </c>
      <c r="D1294" s="4">
        <f>VLOOKUP(A1294,holiday!A1294:E3399,5,FALSE)</f>
        <v>2018</v>
      </c>
      <c r="E1294" s="5">
        <v>137446.75</v>
      </c>
    </row>
    <row r="1295" spans="1:5" x14ac:dyDescent="0.45">
      <c r="A1295" s="9">
        <v>43298</v>
      </c>
      <c r="B1295" s="4" t="str">
        <f>VLOOKUP(A1295,holiday!A1295:F3400,2,FALSE)</f>
        <v>Tuesday</v>
      </c>
      <c r="C1295" s="4" t="str">
        <f>VLOOKUP(A1295,holiday!A1295:G3400,3,FALSE)</f>
        <v>July</v>
      </c>
      <c r="D1295" s="4">
        <f>VLOOKUP(A1295,holiday!A1295:E3400,5,FALSE)</f>
        <v>2018</v>
      </c>
      <c r="E1295" s="5">
        <v>131367.09</v>
      </c>
    </row>
    <row r="1296" spans="1:5" x14ac:dyDescent="0.45">
      <c r="A1296" s="9">
        <v>43299</v>
      </c>
      <c r="B1296" s="4" t="str">
        <f>VLOOKUP(A1296,holiday!A1296:F3401,2,FALSE)</f>
        <v>Wednesday</v>
      </c>
      <c r="C1296" s="4" t="str">
        <f>VLOOKUP(A1296,holiday!A1296:G3401,3,FALSE)</f>
        <v>July</v>
      </c>
      <c r="D1296" s="4">
        <f>VLOOKUP(A1296,holiday!A1296:E3401,5,FALSE)</f>
        <v>2018</v>
      </c>
      <c r="E1296" s="5">
        <v>132856.72</v>
      </c>
    </row>
    <row r="1297" spans="1:5" x14ac:dyDescent="0.45">
      <c r="A1297" s="9">
        <v>43300</v>
      </c>
      <c r="B1297" s="4" t="str">
        <f>VLOOKUP(A1297,holiday!A1297:F3402,2,FALSE)</f>
        <v>Thursday</v>
      </c>
      <c r="C1297" s="4" t="str">
        <f>VLOOKUP(A1297,holiday!A1297:G3402,3,FALSE)</f>
        <v>July</v>
      </c>
      <c r="D1297" s="4">
        <f>VLOOKUP(A1297,holiday!A1297:E3402,5,FALSE)</f>
        <v>2018</v>
      </c>
      <c r="E1297" s="5">
        <v>133778.44500000001</v>
      </c>
    </row>
    <row r="1298" spans="1:5" x14ac:dyDescent="0.45">
      <c r="A1298" s="9">
        <v>43301</v>
      </c>
      <c r="B1298" s="4" t="str">
        <f>VLOOKUP(A1298,holiday!A1298:F3403,2,FALSE)</f>
        <v>Friday</v>
      </c>
      <c r="C1298" s="4" t="str">
        <f>VLOOKUP(A1298,holiday!A1298:G3403,3,FALSE)</f>
        <v>July</v>
      </c>
      <c r="D1298" s="4">
        <f>VLOOKUP(A1298,holiday!A1298:E3403,5,FALSE)</f>
        <v>2018</v>
      </c>
      <c r="E1298" s="5">
        <v>135728.405</v>
      </c>
    </row>
    <row r="1299" spans="1:5" x14ac:dyDescent="0.45">
      <c r="A1299" s="9">
        <v>43302</v>
      </c>
      <c r="B1299" s="4" t="str">
        <f>VLOOKUP(A1299,holiday!A1299:F3404,2,FALSE)</f>
        <v>Saturday</v>
      </c>
      <c r="C1299" s="4" t="str">
        <f>VLOOKUP(A1299,holiday!A1299:G3404,3,FALSE)</f>
        <v>July</v>
      </c>
      <c r="D1299" s="4">
        <f>VLOOKUP(A1299,holiday!A1299:E3404,5,FALSE)</f>
        <v>2018</v>
      </c>
      <c r="E1299" s="5">
        <v>125928.62</v>
      </c>
    </row>
    <row r="1300" spans="1:5" x14ac:dyDescent="0.45">
      <c r="A1300" s="9">
        <v>43303</v>
      </c>
      <c r="B1300" s="4" t="str">
        <f>VLOOKUP(A1300,holiday!A1300:F3405,2,FALSE)</f>
        <v>Sunday</v>
      </c>
      <c r="C1300" s="4" t="str">
        <f>VLOOKUP(A1300,holiday!A1300:G3405,3,FALSE)</f>
        <v>July</v>
      </c>
      <c r="D1300" s="4">
        <f>VLOOKUP(A1300,holiday!A1300:E3405,5,FALSE)</f>
        <v>2018</v>
      </c>
      <c r="E1300" s="5">
        <v>114186.8</v>
      </c>
    </row>
    <row r="1301" spans="1:5" x14ac:dyDescent="0.45">
      <c r="A1301" s="9">
        <v>43304</v>
      </c>
      <c r="B1301" s="4" t="str">
        <f>VLOOKUP(A1301,holiday!A1301:F3406,2,FALSE)</f>
        <v>Monday</v>
      </c>
      <c r="C1301" s="4" t="str">
        <f>VLOOKUP(A1301,holiday!A1301:G3406,3,FALSE)</f>
        <v>July</v>
      </c>
      <c r="D1301" s="4">
        <f>VLOOKUP(A1301,holiday!A1301:E3406,5,FALSE)</f>
        <v>2018</v>
      </c>
      <c r="E1301" s="5">
        <v>134664.655</v>
      </c>
    </row>
    <row r="1302" spans="1:5" x14ac:dyDescent="0.45">
      <c r="A1302" s="9">
        <v>43305</v>
      </c>
      <c r="B1302" s="4" t="str">
        <f>VLOOKUP(A1302,holiday!A1302:F3407,2,FALSE)</f>
        <v>Tuesday</v>
      </c>
      <c r="C1302" s="4" t="str">
        <f>VLOOKUP(A1302,holiday!A1302:G3407,3,FALSE)</f>
        <v>July</v>
      </c>
      <c r="D1302" s="4">
        <f>VLOOKUP(A1302,holiday!A1302:E3407,5,FALSE)</f>
        <v>2018</v>
      </c>
      <c r="E1302" s="5">
        <v>132967.19</v>
      </c>
    </row>
    <row r="1303" spans="1:5" x14ac:dyDescent="0.45">
      <c r="A1303" s="9">
        <v>43306</v>
      </c>
      <c r="B1303" s="4" t="str">
        <f>VLOOKUP(A1303,holiday!A1303:F3408,2,FALSE)</f>
        <v>Wednesday</v>
      </c>
      <c r="C1303" s="4" t="str">
        <f>VLOOKUP(A1303,holiday!A1303:G3408,3,FALSE)</f>
        <v>July</v>
      </c>
      <c r="D1303" s="4">
        <f>VLOOKUP(A1303,holiday!A1303:E3408,5,FALSE)</f>
        <v>2018</v>
      </c>
      <c r="E1303" s="5">
        <v>135308.29500000001</v>
      </c>
    </row>
    <row r="1304" spans="1:5" x14ac:dyDescent="0.45">
      <c r="A1304" s="9">
        <v>43307</v>
      </c>
      <c r="B1304" s="4" t="str">
        <f>VLOOKUP(A1304,holiday!A1304:F3409,2,FALSE)</f>
        <v>Thursday</v>
      </c>
      <c r="C1304" s="4" t="str">
        <f>VLOOKUP(A1304,holiday!A1304:G3409,3,FALSE)</f>
        <v>July</v>
      </c>
      <c r="D1304" s="4">
        <f>VLOOKUP(A1304,holiday!A1304:E3409,5,FALSE)</f>
        <v>2018</v>
      </c>
      <c r="E1304" s="5">
        <v>137634.125</v>
      </c>
    </row>
    <row r="1305" spans="1:5" x14ac:dyDescent="0.45">
      <c r="A1305" s="9">
        <v>43308</v>
      </c>
      <c r="B1305" s="4" t="str">
        <f>VLOOKUP(A1305,holiday!A1305:F3410,2,FALSE)</f>
        <v>Friday</v>
      </c>
      <c r="C1305" s="4" t="str">
        <f>VLOOKUP(A1305,holiday!A1305:G3410,3,FALSE)</f>
        <v>July</v>
      </c>
      <c r="D1305" s="4">
        <f>VLOOKUP(A1305,holiday!A1305:E3410,5,FALSE)</f>
        <v>2018</v>
      </c>
      <c r="E1305" s="5">
        <v>130119.5</v>
      </c>
    </row>
    <row r="1306" spans="1:5" x14ac:dyDescent="0.45">
      <c r="A1306" s="9">
        <v>43309</v>
      </c>
      <c r="B1306" s="4" t="str">
        <f>VLOOKUP(A1306,holiday!A1306:F3411,2,FALSE)</f>
        <v>Saturday</v>
      </c>
      <c r="C1306" s="4" t="str">
        <f>VLOOKUP(A1306,holiday!A1306:G3411,3,FALSE)</f>
        <v>July</v>
      </c>
      <c r="D1306" s="4">
        <f>VLOOKUP(A1306,holiday!A1306:E3411,5,FALSE)</f>
        <v>2018</v>
      </c>
      <c r="E1306" s="5">
        <v>116942.94</v>
      </c>
    </row>
    <row r="1307" spans="1:5" x14ac:dyDescent="0.45">
      <c r="A1307" s="9">
        <v>43310</v>
      </c>
      <c r="B1307" s="4" t="str">
        <f>VLOOKUP(A1307,holiday!A1307:F3412,2,FALSE)</f>
        <v>Sunday</v>
      </c>
      <c r="C1307" s="4" t="str">
        <f>VLOOKUP(A1307,holiday!A1307:G3412,3,FALSE)</f>
        <v>July</v>
      </c>
      <c r="D1307" s="4">
        <f>VLOOKUP(A1307,holiday!A1307:E3412,5,FALSE)</f>
        <v>2018</v>
      </c>
      <c r="E1307" s="5">
        <v>111555</v>
      </c>
    </row>
    <row r="1308" spans="1:5" x14ac:dyDescent="0.45">
      <c r="A1308" s="9">
        <v>43311</v>
      </c>
      <c r="B1308" s="4" t="str">
        <f>VLOOKUP(A1308,holiday!A1308:F3413,2,FALSE)</f>
        <v>Monday</v>
      </c>
      <c r="C1308" s="4" t="str">
        <f>VLOOKUP(A1308,holiday!A1308:G3413,3,FALSE)</f>
        <v>July</v>
      </c>
      <c r="D1308" s="4">
        <f>VLOOKUP(A1308,holiday!A1308:E3413,5,FALSE)</f>
        <v>2018</v>
      </c>
      <c r="E1308" s="5">
        <v>135422.13500000001</v>
      </c>
    </row>
    <row r="1309" spans="1:5" x14ac:dyDescent="0.45">
      <c r="A1309" s="9">
        <v>43312</v>
      </c>
      <c r="B1309" s="4" t="str">
        <f>VLOOKUP(A1309,holiday!A1309:F3414,2,FALSE)</f>
        <v>Tuesday</v>
      </c>
      <c r="C1309" s="4" t="str">
        <f>VLOOKUP(A1309,holiday!A1309:G3414,3,FALSE)</f>
        <v>July</v>
      </c>
      <c r="D1309" s="4">
        <f>VLOOKUP(A1309,holiday!A1309:E3414,5,FALSE)</f>
        <v>2018</v>
      </c>
      <c r="E1309" s="5">
        <v>129519.995</v>
      </c>
    </row>
    <row r="1310" spans="1:5" x14ac:dyDescent="0.45">
      <c r="A1310" s="9">
        <v>43313</v>
      </c>
      <c r="B1310" s="4" t="str">
        <f>VLOOKUP(A1310,holiday!A1310:F3415,2,FALSE)</f>
        <v>Wednesday</v>
      </c>
      <c r="C1310" s="4" t="str">
        <f>VLOOKUP(A1310,holiday!A1310:G3415,3,FALSE)</f>
        <v>August</v>
      </c>
      <c r="D1310" s="4">
        <f>VLOOKUP(A1310,holiday!A1310:E3415,5,FALSE)</f>
        <v>2018</v>
      </c>
      <c r="E1310" s="5">
        <v>134004.96</v>
      </c>
    </row>
    <row r="1311" spans="1:5" x14ac:dyDescent="0.45">
      <c r="A1311" s="9">
        <v>43314</v>
      </c>
      <c r="B1311" s="4" t="str">
        <f>VLOOKUP(A1311,holiday!A1311:F3416,2,FALSE)</f>
        <v>Thursday</v>
      </c>
      <c r="C1311" s="4" t="str">
        <f>VLOOKUP(A1311,holiday!A1311:G3416,3,FALSE)</f>
        <v>August</v>
      </c>
      <c r="D1311" s="4">
        <f>VLOOKUP(A1311,holiday!A1311:E3416,5,FALSE)</f>
        <v>2018</v>
      </c>
      <c r="E1311" s="5">
        <v>129025</v>
      </c>
    </row>
    <row r="1312" spans="1:5" x14ac:dyDescent="0.45">
      <c r="A1312" s="9">
        <v>43315</v>
      </c>
      <c r="B1312" s="4" t="str">
        <f>VLOOKUP(A1312,holiday!A1312:F3417,2,FALSE)</f>
        <v>Friday</v>
      </c>
      <c r="C1312" s="4" t="str">
        <f>VLOOKUP(A1312,holiday!A1312:G3417,3,FALSE)</f>
        <v>August</v>
      </c>
      <c r="D1312" s="4">
        <f>VLOOKUP(A1312,holiday!A1312:E3417,5,FALSE)</f>
        <v>2018</v>
      </c>
      <c r="E1312" s="5">
        <v>129740.315</v>
      </c>
    </row>
    <row r="1313" spans="1:5" x14ac:dyDescent="0.45">
      <c r="A1313" s="9">
        <v>43316</v>
      </c>
      <c r="B1313" s="4" t="str">
        <f>VLOOKUP(A1313,holiday!A1313:F3418,2,FALSE)</f>
        <v>Saturday</v>
      </c>
      <c r="C1313" s="4" t="str">
        <f>VLOOKUP(A1313,holiday!A1313:G3418,3,FALSE)</f>
        <v>August</v>
      </c>
      <c r="D1313" s="4">
        <f>VLOOKUP(A1313,holiday!A1313:E3418,5,FALSE)</f>
        <v>2018</v>
      </c>
      <c r="E1313" s="5">
        <v>116238.175</v>
      </c>
    </row>
    <row r="1314" spans="1:5" x14ac:dyDescent="0.45">
      <c r="A1314" s="9">
        <v>43317</v>
      </c>
      <c r="B1314" s="4" t="str">
        <f>VLOOKUP(A1314,holiday!A1314:F3419,2,FALSE)</f>
        <v>Sunday</v>
      </c>
      <c r="C1314" s="4" t="str">
        <f>VLOOKUP(A1314,holiday!A1314:G3419,3,FALSE)</f>
        <v>August</v>
      </c>
      <c r="D1314" s="4">
        <f>VLOOKUP(A1314,holiday!A1314:E3419,5,FALSE)</f>
        <v>2018</v>
      </c>
      <c r="E1314" s="5">
        <v>104912.38</v>
      </c>
    </row>
    <row r="1315" spans="1:5" x14ac:dyDescent="0.45">
      <c r="A1315" s="9">
        <v>43318</v>
      </c>
      <c r="B1315" s="4" t="str">
        <f>VLOOKUP(A1315,holiday!A1315:F3420,2,FALSE)</f>
        <v>Monday</v>
      </c>
      <c r="C1315" s="4" t="str">
        <f>VLOOKUP(A1315,holiday!A1315:G3420,3,FALSE)</f>
        <v>August</v>
      </c>
      <c r="D1315" s="4">
        <f>VLOOKUP(A1315,holiday!A1315:E3420,5,FALSE)</f>
        <v>2018</v>
      </c>
      <c r="E1315" s="5">
        <v>127198.78</v>
      </c>
    </row>
    <row r="1316" spans="1:5" x14ac:dyDescent="0.45">
      <c r="A1316" s="9">
        <v>43319</v>
      </c>
      <c r="B1316" s="4" t="str">
        <f>VLOOKUP(A1316,holiday!A1316:F3421,2,FALSE)</f>
        <v>Tuesday</v>
      </c>
      <c r="C1316" s="4" t="str">
        <f>VLOOKUP(A1316,holiday!A1316:G3421,3,FALSE)</f>
        <v>August</v>
      </c>
      <c r="D1316" s="4">
        <f>VLOOKUP(A1316,holiday!A1316:E3421,5,FALSE)</f>
        <v>2018</v>
      </c>
      <c r="E1316" s="5">
        <v>131851.01500000001</v>
      </c>
    </row>
    <row r="1317" spans="1:5" x14ac:dyDescent="0.45">
      <c r="A1317" s="9">
        <v>43320</v>
      </c>
      <c r="B1317" s="4" t="str">
        <f>VLOOKUP(A1317,holiday!A1317:F3422,2,FALSE)</f>
        <v>Wednesday</v>
      </c>
      <c r="C1317" s="4" t="str">
        <f>VLOOKUP(A1317,holiday!A1317:G3422,3,FALSE)</f>
        <v>August</v>
      </c>
      <c r="D1317" s="4">
        <f>VLOOKUP(A1317,holiday!A1317:E3422,5,FALSE)</f>
        <v>2018</v>
      </c>
      <c r="E1317" s="5">
        <v>131939.5</v>
      </c>
    </row>
    <row r="1318" spans="1:5" x14ac:dyDescent="0.45">
      <c r="A1318" s="9">
        <v>43321</v>
      </c>
      <c r="B1318" s="4" t="str">
        <f>VLOOKUP(A1318,holiday!A1318:F3423,2,FALSE)</f>
        <v>Thursday</v>
      </c>
      <c r="C1318" s="4" t="str">
        <f>VLOOKUP(A1318,holiday!A1318:G3423,3,FALSE)</f>
        <v>August</v>
      </c>
      <c r="D1318" s="4">
        <f>VLOOKUP(A1318,holiday!A1318:E3423,5,FALSE)</f>
        <v>2018</v>
      </c>
      <c r="E1318" s="5">
        <v>135670.99</v>
      </c>
    </row>
    <row r="1319" spans="1:5" x14ac:dyDescent="0.45">
      <c r="A1319" s="9">
        <v>43322</v>
      </c>
      <c r="B1319" s="4" t="str">
        <f>VLOOKUP(A1319,holiday!A1319:F3424,2,FALSE)</f>
        <v>Friday</v>
      </c>
      <c r="C1319" s="4" t="str">
        <f>VLOOKUP(A1319,holiday!A1319:G3424,3,FALSE)</f>
        <v>August</v>
      </c>
      <c r="D1319" s="4">
        <f>VLOOKUP(A1319,holiday!A1319:E3424,5,FALSE)</f>
        <v>2018</v>
      </c>
      <c r="E1319" s="5">
        <v>121875.355</v>
      </c>
    </row>
    <row r="1320" spans="1:5" x14ac:dyDescent="0.45">
      <c r="A1320" s="9">
        <v>43323</v>
      </c>
      <c r="B1320" s="4" t="str">
        <f>VLOOKUP(A1320,holiday!A1320:F3425,2,FALSE)</f>
        <v>Saturday</v>
      </c>
      <c r="C1320" s="4" t="str">
        <f>VLOOKUP(A1320,holiday!A1320:G3425,3,FALSE)</f>
        <v>August</v>
      </c>
      <c r="D1320" s="4">
        <f>VLOOKUP(A1320,holiday!A1320:E3425,5,FALSE)</f>
        <v>2018</v>
      </c>
      <c r="E1320" s="5">
        <v>119988.735</v>
      </c>
    </row>
    <row r="1321" spans="1:5" x14ac:dyDescent="0.45">
      <c r="A1321" s="9">
        <v>43324</v>
      </c>
      <c r="B1321" s="4" t="str">
        <f>VLOOKUP(A1321,holiday!A1321:F3426,2,FALSE)</f>
        <v>Sunday</v>
      </c>
      <c r="C1321" s="4" t="str">
        <f>VLOOKUP(A1321,holiday!A1321:G3426,3,FALSE)</f>
        <v>August</v>
      </c>
      <c r="D1321" s="4">
        <f>VLOOKUP(A1321,holiday!A1321:E3426,5,FALSE)</f>
        <v>2018</v>
      </c>
      <c r="E1321" s="5">
        <v>115231.85</v>
      </c>
    </row>
    <row r="1322" spans="1:5" x14ac:dyDescent="0.45">
      <c r="A1322" s="9">
        <v>43325</v>
      </c>
      <c r="B1322" s="4" t="str">
        <f>VLOOKUP(A1322,holiday!A1322:F3427,2,FALSE)</f>
        <v>Monday</v>
      </c>
      <c r="C1322" s="4" t="str">
        <f>VLOOKUP(A1322,holiday!A1322:G3427,3,FALSE)</f>
        <v>August</v>
      </c>
      <c r="D1322" s="4">
        <f>VLOOKUP(A1322,holiday!A1322:E3427,5,FALSE)</f>
        <v>2018</v>
      </c>
      <c r="E1322" s="5">
        <v>127541.57</v>
      </c>
    </row>
    <row r="1323" spans="1:5" x14ac:dyDescent="0.45">
      <c r="A1323" s="9">
        <v>43326</v>
      </c>
      <c r="B1323" s="4" t="str">
        <f>VLOOKUP(A1323,holiday!A1323:F3428,2,FALSE)</f>
        <v>Tuesday</v>
      </c>
      <c r="C1323" s="4" t="str">
        <f>VLOOKUP(A1323,holiday!A1323:G3428,3,FALSE)</f>
        <v>August</v>
      </c>
      <c r="D1323" s="4">
        <f>VLOOKUP(A1323,holiday!A1323:E3428,5,FALSE)</f>
        <v>2018</v>
      </c>
      <c r="E1323" s="5">
        <v>121073.45</v>
      </c>
    </row>
    <row r="1324" spans="1:5" x14ac:dyDescent="0.45">
      <c r="A1324" s="9">
        <v>43327</v>
      </c>
      <c r="B1324" s="4" t="str">
        <f>VLOOKUP(A1324,holiday!A1324:F3429,2,FALSE)</f>
        <v>Wednesday</v>
      </c>
      <c r="C1324" s="4" t="str">
        <f>VLOOKUP(A1324,holiday!A1324:G3429,3,FALSE)</f>
        <v>August</v>
      </c>
      <c r="D1324" s="4">
        <f>VLOOKUP(A1324,holiday!A1324:E3429,5,FALSE)</f>
        <v>2018</v>
      </c>
      <c r="E1324" s="5">
        <v>122602.11500000001</v>
      </c>
    </row>
    <row r="1325" spans="1:5" x14ac:dyDescent="0.45">
      <c r="A1325" s="9">
        <v>43328</v>
      </c>
      <c r="B1325" s="4" t="str">
        <f>VLOOKUP(A1325,holiday!A1325:F3430,2,FALSE)</f>
        <v>Thursday</v>
      </c>
      <c r="C1325" s="4" t="str">
        <f>VLOOKUP(A1325,holiday!A1325:G3430,3,FALSE)</f>
        <v>August</v>
      </c>
      <c r="D1325" s="4">
        <f>VLOOKUP(A1325,holiday!A1325:E3430,5,FALSE)</f>
        <v>2018</v>
      </c>
      <c r="E1325" s="5">
        <v>131137.065</v>
      </c>
    </row>
    <row r="1326" spans="1:5" x14ac:dyDescent="0.45">
      <c r="A1326" s="9">
        <v>43329</v>
      </c>
      <c r="B1326" s="4" t="str">
        <f>VLOOKUP(A1326,holiday!A1326:F3431,2,FALSE)</f>
        <v>Friday</v>
      </c>
      <c r="C1326" s="4" t="str">
        <f>VLOOKUP(A1326,holiday!A1326:G3431,3,FALSE)</f>
        <v>August</v>
      </c>
      <c r="D1326" s="4">
        <f>VLOOKUP(A1326,holiday!A1326:E3431,5,FALSE)</f>
        <v>2018</v>
      </c>
      <c r="E1326" s="5">
        <v>125189.54</v>
      </c>
    </row>
    <row r="1327" spans="1:5" x14ac:dyDescent="0.45">
      <c r="A1327" s="9">
        <v>43330</v>
      </c>
      <c r="B1327" s="4" t="str">
        <f>VLOOKUP(A1327,holiday!A1327:F3432,2,FALSE)</f>
        <v>Saturday</v>
      </c>
      <c r="C1327" s="4" t="str">
        <f>VLOOKUP(A1327,holiday!A1327:G3432,3,FALSE)</f>
        <v>August</v>
      </c>
      <c r="D1327" s="4">
        <f>VLOOKUP(A1327,holiday!A1327:E3432,5,FALSE)</f>
        <v>2018</v>
      </c>
      <c r="E1327" s="5">
        <v>116571.26</v>
      </c>
    </row>
    <row r="1328" spans="1:5" x14ac:dyDescent="0.45">
      <c r="A1328" s="9">
        <v>43331</v>
      </c>
      <c r="B1328" s="4" t="str">
        <f>VLOOKUP(A1328,holiday!A1328:F3433,2,FALSE)</f>
        <v>Sunday</v>
      </c>
      <c r="C1328" s="4" t="str">
        <f>VLOOKUP(A1328,holiday!A1328:G3433,3,FALSE)</f>
        <v>August</v>
      </c>
      <c r="D1328" s="4">
        <f>VLOOKUP(A1328,holiday!A1328:E3433,5,FALSE)</f>
        <v>2018</v>
      </c>
      <c r="E1328" s="5">
        <v>119707.93</v>
      </c>
    </row>
    <row r="1329" spans="1:5" x14ac:dyDescent="0.45">
      <c r="A1329" s="9">
        <v>43332</v>
      </c>
      <c r="B1329" s="4" t="str">
        <f>VLOOKUP(A1329,holiday!A1329:F3434,2,FALSE)</f>
        <v>Monday</v>
      </c>
      <c r="C1329" s="4" t="str">
        <f>VLOOKUP(A1329,holiday!A1329:G3434,3,FALSE)</f>
        <v>August</v>
      </c>
      <c r="D1329" s="4">
        <f>VLOOKUP(A1329,holiday!A1329:E3434,5,FALSE)</f>
        <v>2018</v>
      </c>
      <c r="E1329" s="5">
        <v>138918.38500000001</v>
      </c>
    </row>
    <row r="1330" spans="1:5" x14ac:dyDescent="0.45">
      <c r="A1330" s="9">
        <v>43333</v>
      </c>
      <c r="B1330" s="4" t="str">
        <f>VLOOKUP(A1330,holiday!A1330:F3435,2,FALSE)</f>
        <v>Tuesday</v>
      </c>
      <c r="C1330" s="4" t="str">
        <f>VLOOKUP(A1330,holiday!A1330:G3435,3,FALSE)</f>
        <v>August</v>
      </c>
      <c r="D1330" s="4">
        <f>VLOOKUP(A1330,holiday!A1330:E3435,5,FALSE)</f>
        <v>2018</v>
      </c>
      <c r="E1330" s="5">
        <v>138424.25</v>
      </c>
    </row>
    <row r="1331" spans="1:5" x14ac:dyDescent="0.45">
      <c r="A1331" s="9">
        <v>43334</v>
      </c>
      <c r="B1331" s="4" t="str">
        <f>VLOOKUP(A1331,holiday!A1331:F3436,2,FALSE)</f>
        <v>Wednesday</v>
      </c>
      <c r="C1331" s="4" t="str">
        <f>VLOOKUP(A1331,holiday!A1331:G3436,3,FALSE)</f>
        <v>August</v>
      </c>
      <c r="D1331" s="4">
        <f>VLOOKUP(A1331,holiday!A1331:E3436,5,FALSE)</f>
        <v>2018</v>
      </c>
      <c r="E1331" s="5">
        <v>136240.845</v>
      </c>
    </row>
    <row r="1332" spans="1:5" x14ac:dyDescent="0.45">
      <c r="A1332" s="9">
        <v>43335</v>
      </c>
      <c r="B1332" s="4" t="str">
        <f>VLOOKUP(A1332,holiday!A1332:F3437,2,FALSE)</f>
        <v>Thursday</v>
      </c>
      <c r="C1332" s="4" t="str">
        <f>VLOOKUP(A1332,holiday!A1332:G3437,3,FALSE)</f>
        <v>August</v>
      </c>
      <c r="D1332" s="4">
        <f>VLOOKUP(A1332,holiday!A1332:E3437,5,FALSE)</f>
        <v>2018</v>
      </c>
      <c r="E1332" s="5">
        <v>131956.72500000001</v>
      </c>
    </row>
    <row r="1333" spans="1:5" x14ac:dyDescent="0.45">
      <c r="A1333" s="9">
        <v>43336</v>
      </c>
      <c r="B1333" s="4" t="str">
        <f>VLOOKUP(A1333,holiday!A1333:F3438,2,FALSE)</f>
        <v>Friday</v>
      </c>
      <c r="C1333" s="4" t="str">
        <f>VLOOKUP(A1333,holiday!A1333:G3438,3,FALSE)</f>
        <v>August</v>
      </c>
      <c r="D1333" s="4">
        <f>VLOOKUP(A1333,holiday!A1333:E3438,5,FALSE)</f>
        <v>2018</v>
      </c>
      <c r="E1333" s="5">
        <v>130210.94</v>
      </c>
    </row>
    <row r="1334" spans="1:5" x14ac:dyDescent="0.45">
      <c r="A1334" s="9">
        <v>43337</v>
      </c>
      <c r="B1334" s="4" t="str">
        <f>VLOOKUP(A1334,holiday!A1334:F3439,2,FALSE)</f>
        <v>Saturday</v>
      </c>
      <c r="C1334" s="4" t="str">
        <f>VLOOKUP(A1334,holiday!A1334:G3439,3,FALSE)</f>
        <v>August</v>
      </c>
      <c r="D1334" s="4">
        <f>VLOOKUP(A1334,holiday!A1334:E3439,5,FALSE)</f>
        <v>2018</v>
      </c>
      <c r="E1334" s="5">
        <v>116471.77499999999</v>
      </c>
    </row>
    <row r="1335" spans="1:5" x14ac:dyDescent="0.45">
      <c r="A1335" s="9">
        <v>43338</v>
      </c>
      <c r="B1335" s="4" t="str">
        <f>VLOOKUP(A1335,holiday!A1335:F3440,2,FALSE)</f>
        <v>Sunday</v>
      </c>
      <c r="C1335" s="4" t="str">
        <f>VLOOKUP(A1335,holiday!A1335:G3440,3,FALSE)</f>
        <v>August</v>
      </c>
      <c r="D1335" s="4">
        <f>VLOOKUP(A1335,holiday!A1335:E3440,5,FALSE)</f>
        <v>2018</v>
      </c>
      <c r="E1335" s="5">
        <v>111436.265</v>
      </c>
    </row>
    <row r="1336" spans="1:5" x14ac:dyDescent="0.45">
      <c r="A1336" s="9">
        <v>43339</v>
      </c>
      <c r="B1336" s="4" t="str">
        <f>VLOOKUP(A1336,holiday!A1336:F3441,2,FALSE)</f>
        <v>Monday</v>
      </c>
      <c r="C1336" s="4" t="str">
        <f>VLOOKUP(A1336,holiday!A1336:G3441,3,FALSE)</f>
        <v>August</v>
      </c>
      <c r="D1336" s="4">
        <f>VLOOKUP(A1336,holiday!A1336:E3441,5,FALSE)</f>
        <v>2018</v>
      </c>
      <c r="E1336" s="5">
        <v>131280.85</v>
      </c>
    </row>
    <row r="1337" spans="1:5" x14ac:dyDescent="0.45">
      <c r="A1337" s="9">
        <v>43340</v>
      </c>
      <c r="B1337" s="4" t="str">
        <f>VLOOKUP(A1337,holiday!A1337:F3442,2,FALSE)</f>
        <v>Tuesday</v>
      </c>
      <c r="C1337" s="4" t="str">
        <f>VLOOKUP(A1337,holiday!A1337:G3442,3,FALSE)</f>
        <v>August</v>
      </c>
      <c r="D1337" s="4">
        <f>VLOOKUP(A1337,holiday!A1337:E3442,5,FALSE)</f>
        <v>2018</v>
      </c>
      <c r="E1337" s="5">
        <v>139563.095</v>
      </c>
    </row>
    <row r="1338" spans="1:5" x14ac:dyDescent="0.45">
      <c r="A1338" s="9">
        <v>43341</v>
      </c>
      <c r="B1338" s="4" t="str">
        <f>VLOOKUP(A1338,holiday!A1338:F3443,2,FALSE)</f>
        <v>Wednesday</v>
      </c>
      <c r="C1338" s="4" t="str">
        <f>VLOOKUP(A1338,holiday!A1338:G3443,3,FALSE)</f>
        <v>August</v>
      </c>
      <c r="D1338" s="4">
        <f>VLOOKUP(A1338,holiday!A1338:E3443,5,FALSE)</f>
        <v>2018</v>
      </c>
      <c r="E1338" s="5">
        <v>136032.16</v>
      </c>
    </row>
    <row r="1339" spans="1:5" x14ac:dyDescent="0.45">
      <c r="A1339" s="9">
        <v>43342</v>
      </c>
      <c r="B1339" s="4" t="str">
        <f>VLOOKUP(A1339,holiday!A1339:F3444,2,FALSE)</f>
        <v>Thursday</v>
      </c>
      <c r="C1339" s="4" t="str">
        <f>VLOOKUP(A1339,holiday!A1339:G3444,3,FALSE)</f>
        <v>August</v>
      </c>
      <c r="D1339" s="4">
        <f>VLOOKUP(A1339,holiday!A1339:E3444,5,FALSE)</f>
        <v>2018</v>
      </c>
      <c r="E1339" s="5">
        <v>139752.54500000001</v>
      </c>
    </row>
    <row r="1340" spans="1:5" x14ac:dyDescent="0.45">
      <c r="A1340" s="9">
        <v>43343</v>
      </c>
      <c r="B1340" s="4" t="str">
        <f>VLOOKUP(A1340,holiday!A1340:F3445,2,FALSE)</f>
        <v>Friday</v>
      </c>
      <c r="C1340" s="4" t="str">
        <f>VLOOKUP(A1340,holiday!A1340:G3445,3,FALSE)</f>
        <v>August</v>
      </c>
      <c r="D1340" s="4">
        <f>VLOOKUP(A1340,holiday!A1340:E3445,5,FALSE)</f>
        <v>2018</v>
      </c>
      <c r="E1340" s="5">
        <v>130466.91499999999</v>
      </c>
    </row>
    <row r="1341" spans="1:5" ht="28.5" x14ac:dyDescent="0.45">
      <c r="A1341" s="9">
        <v>43344</v>
      </c>
      <c r="B1341" s="4" t="str">
        <f>VLOOKUP(A1341,holiday!A1341:F3446,2,FALSE)</f>
        <v>Saturday</v>
      </c>
      <c r="C1341" s="4" t="str">
        <f>VLOOKUP(A1341,holiday!A1341:G3446,3,FALSE)</f>
        <v>September</v>
      </c>
      <c r="D1341" s="4">
        <f>VLOOKUP(A1341,holiday!A1341:E3446,5,FALSE)</f>
        <v>2018</v>
      </c>
      <c r="E1341" s="5">
        <v>116344.565</v>
      </c>
    </row>
    <row r="1342" spans="1:5" ht="28.5" x14ac:dyDescent="0.45">
      <c r="A1342" s="9">
        <v>43345</v>
      </c>
      <c r="B1342" s="4" t="str">
        <f>VLOOKUP(A1342,holiday!A1342:F3447,2,FALSE)</f>
        <v>Sunday</v>
      </c>
      <c r="C1342" s="4" t="str">
        <f>VLOOKUP(A1342,holiday!A1342:G3447,3,FALSE)</f>
        <v>September</v>
      </c>
      <c r="D1342" s="4">
        <f>VLOOKUP(A1342,holiday!A1342:E3447,5,FALSE)</f>
        <v>2018</v>
      </c>
      <c r="E1342" s="5">
        <v>118402.905</v>
      </c>
    </row>
    <row r="1343" spans="1:5" ht="28.5" x14ac:dyDescent="0.45">
      <c r="A1343" s="9">
        <v>43346</v>
      </c>
      <c r="B1343" s="4" t="str">
        <f>VLOOKUP(A1343,holiday!A1343:F3448,2,FALSE)</f>
        <v>Monday</v>
      </c>
      <c r="C1343" s="4" t="str">
        <f>VLOOKUP(A1343,holiday!A1343:G3448,3,FALSE)</f>
        <v>September</v>
      </c>
      <c r="D1343" s="4">
        <f>VLOOKUP(A1343,holiday!A1343:E3448,5,FALSE)</f>
        <v>2018</v>
      </c>
      <c r="E1343" s="5">
        <v>131448.995</v>
      </c>
    </row>
    <row r="1344" spans="1:5" ht="28.5" x14ac:dyDescent="0.45">
      <c r="A1344" s="9">
        <v>43347</v>
      </c>
      <c r="B1344" s="4" t="str">
        <f>VLOOKUP(A1344,holiday!A1344:F3449,2,FALSE)</f>
        <v>Tuesday</v>
      </c>
      <c r="C1344" s="4" t="str">
        <f>VLOOKUP(A1344,holiday!A1344:G3449,3,FALSE)</f>
        <v>September</v>
      </c>
      <c r="D1344" s="4">
        <f>VLOOKUP(A1344,holiday!A1344:E3449,5,FALSE)</f>
        <v>2018</v>
      </c>
      <c r="E1344" s="5">
        <v>128192.08500000001</v>
      </c>
    </row>
    <row r="1345" spans="1:5" ht="28.5" x14ac:dyDescent="0.45">
      <c r="A1345" s="9">
        <v>43348</v>
      </c>
      <c r="B1345" s="4" t="str">
        <f>VLOOKUP(A1345,holiday!A1345:F3450,2,FALSE)</f>
        <v>Wednesday</v>
      </c>
      <c r="C1345" s="4" t="str">
        <f>VLOOKUP(A1345,holiday!A1345:G3450,3,FALSE)</f>
        <v>September</v>
      </c>
      <c r="D1345" s="4">
        <f>VLOOKUP(A1345,holiday!A1345:E3450,5,FALSE)</f>
        <v>2018</v>
      </c>
      <c r="E1345" s="5">
        <v>118307.155</v>
      </c>
    </row>
    <row r="1346" spans="1:5" ht="28.5" x14ac:dyDescent="0.45">
      <c r="A1346" s="9">
        <v>43349</v>
      </c>
      <c r="B1346" s="4" t="str">
        <f>VLOOKUP(A1346,holiday!A1346:F3451,2,FALSE)</f>
        <v>Thursday</v>
      </c>
      <c r="C1346" s="4" t="str">
        <f>VLOOKUP(A1346,holiday!A1346:G3451,3,FALSE)</f>
        <v>September</v>
      </c>
      <c r="D1346" s="4">
        <f>VLOOKUP(A1346,holiday!A1346:E3451,5,FALSE)</f>
        <v>2018</v>
      </c>
      <c r="E1346" s="5">
        <v>116467.37</v>
      </c>
    </row>
    <row r="1347" spans="1:5" ht="28.5" x14ac:dyDescent="0.45">
      <c r="A1347" s="9">
        <v>43350</v>
      </c>
      <c r="B1347" s="4" t="str">
        <f>VLOOKUP(A1347,holiday!A1347:F3452,2,FALSE)</f>
        <v>Friday</v>
      </c>
      <c r="C1347" s="4" t="str">
        <f>VLOOKUP(A1347,holiday!A1347:G3452,3,FALSE)</f>
        <v>September</v>
      </c>
      <c r="D1347" s="4">
        <f>VLOOKUP(A1347,holiday!A1347:E3452,5,FALSE)</f>
        <v>2018</v>
      </c>
      <c r="E1347" s="5">
        <v>123583.52</v>
      </c>
    </row>
    <row r="1348" spans="1:5" ht="28.5" x14ac:dyDescent="0.45">
      <c r="A1348" s="9">
        <v>43351</v>
      </c>
      <c r="B1348" s="4" t="str">
        <f>VLOOKUP(A1348,holiday!A1348:F3453,2,FALSE)</f>
        <v>Saturday</v>
      </c>
      <c r="C1348" s="4" t="str">
        <f>VLOOKUP(A1348,holiday!A1348:G3453,3,FALSE)</f>
        <v>September</v>
      </c>
      <c r="D1348" s="4">
        <f>VLOOKUP(A1348,holiday!A1348:E3453,5,FALSE)</f>
        <v>2018</v>
      </c>
      <c r="E1348" s="5">
        <v>109948.61500000001</v>
      </c>
    </row>
    <row r="1349" spans="1:5" ht="28.5" x14ac:dyDescent="0.45">
      <c r="A1349" s="9">
        <v>43352</v>
      </c>
      <c r="B1349" s="4" t="str">
        <f>VLOOKUP(A1349,holiday!A1349:F3454,2,FALSE)</f>
        <v>Sunday</v>
      </c>
      <c r="C1349" s="4" t="str">
        <f>VLOOKUP(A1349,holiday!A1349:G3454,3,FALSE)</f>
        <v>September</v>
      </c>
      <c r="D1349" s="4">
        <f>VLOOKUP(A1349,holiday!A1349:E3454,5,FALSE)</f>
        <v>2018</v>
      </c>
      <c r="E1349" s="5">
        <v>107838.95</v>
      </c>
    </row>
    <row r="1350" spans="1:5" ht="28.5" x14ac:dyDescent="0.45">
      <c r="A1350" s="9">
        <v>43353</v>
      </c>
      <c r="B1350" s="4" t="str">
        <f>VLOOKUP(A1350,holiday!A1350:F3455,2,FALSE)</f>
        <v>Monday</v>
      </c>
      <c r="C1350" s="4" t="str">
        <f>VLOOKUP(A1350,holiday!A1350:G3455,3,FALSE)</f>
        <v>September</v>
      </c>
      <c r="D1350" s="4">
        <f>VLOOKUP(A1350,holiday!A1350:E3455,5,FALSE)</f>
        <v>2018</v>
      </c>
      <c r="E1350" s="5">
        <v>123132.625</v>
      </c>
    </row>
    <row r="1351" spans="1:5" ht="28.5" x14ac:dyDescent="0.45">
      <c r="A1351" s="9">
        <v>43354</v>
      </c>
      <c r="B1351" s="4" t="str">
        <f>VLOOKUP(A1351,holiday!A1351:F3456,2,FALSE)</f>
        <v>Tuesday</v>
      </c>
      <c r="C1351" s="4" t="str">
        <f>VLOOKUP(A1351,holiday!A1351:G3456,3,FALSE)</f>
        <v>September</v>
      </c>
      <c r="D1351" s="4">
        <f>VLOOKUP(A1351,holiday!A1351:E3456,5,FALSE)</f>
        <v>2018</v>
      </c>
      <c r="E1351" s="5">
        <v>111096.53</v>
      </c>
    </row>
    <row r="1352" spans="1:5" ht="28.5" x14ac:dyDescent="0.45">
      <c r="A1352" s="9">
        <v>43355</v>
      </c>
      <c r="B1352" s="4" t="str">
        <f>VLOOKUP(A1352,holiday!A1352:F3457,2,FALSE)</f>
        <v>Wednesday</v>
      </c>
      <c r="C1352" s="4" t="str">
        <f>VLOOKUP(A1352,holiday!A1352:G3457,3,FALSE)</f>
        <v>September</v>
      </c>
      <c r="D1352" s="4">
        <f>VLOOKUP(A1352,holiday!A1352:E3457,5,FALSE)</f>
        <v>2018</v>
      </c>
      <c r="E1352" s="5">
        <v>112935.03999999999</v>
      </c>
    </row>
    <row r="1353" spans="1:5" ht="28.5" x14ac:dyDescent="0.45">
      <c r="A1353" s="9">
        <v>43356</v>
      </c>
      <c r="B1353" s="4" t="str">
        <f>VLOOKUP(A1353,holiday!A1353:F3458,2,FALSE)</f>
        <v>Thursday</v>
      </c>
      <c r="C1353" s="4" t="str">
        <f>VLOOKUP(A1353,holiday!A1353:G3458,3,FALSE)</f>
        <v>September</v>
      </c>
      <c r="D1353" s="4">
        <f>VLOOKUP(A1353,holiday!A1353:E3458,5,FALSE)</f>
        <v>2018</v>
      </c>
      <c r="E1353" s="5">
        <v>117880.565</v>
      </c>
    </row>
    <row r="1354" spans="1:5" ht="28.5" x14ac:dyDescent="0.45">
      <c r="A1354" s="9">
        <v>43357</v>
      </c>
      <c r="B1354" s="4" t="str">
        <f>VLOOKUP(A1354,holiday!A1354:F3459,2,FALSE)</f>
        <v>Friday</v>
      </c>
      <c r="C1354" s="4" t="str">
        <f>VLOOKUP(A1354,holiday!A1354:G3459,3,FALSE)</f>
        <v>September</v>
      </c>
      <c r="D1354" s="4">
        <f>VLOOKUP(A1354,holiday!A1354:E3459,5,FALSE)</f>
        <v>2018</v>
      </c>
      <c r="E1354" s="5">
        <v>111213.15</v>
      </c>
    </row>
    <row r="1355" spans="1:5" ht="28.5" x14ac:dyDescent="0.45">
      <c r="A1355" s="9">
        <v>43358</v>
      </c>
      <c r="B1355" s="4" t="str">
        <f>VLOOKUP(A1355,holiday!A1355:F3460,2,FALSE)</f>
        <v>Saturday</v>
      </c>
      <c r="C1355" s="4" t="str">
        <f>VLOOKUP(A1355,holiday!A1355:G3460,3,FALSE)</f>
        <v>September</v>
      </c>
      <c r="D1355" s="4">
        <f>VLOOKUP(A1355,holiday!A1355:E3460,5,FALSE)</f>
        <v>2018</v>
      </c>
      <c r="E1355" s="5">
        <v>108632.355</v>
      </c>
    </row>
    <row r="1356" spans="1:5" ht="28.5" x14ac:dyDescent="0.45">
      <c r="A1356" s="9">
        <v>43359</v>
      </c>
      <c r="B1356" s="4" t="str">
        <f>VLOOKUP(A1356,holiday!A1356:F3461,2,FALSE)</f>
        <v>Sunday</v>
      </c>
      <c r="C1356" s="4" t="str">
        <f>VLOOKUP(A1356,holiday!A1356:G3461,3,FALSE)</f>
        <v>September</v>
      </c>
      <c r="D1356" s="4">
        <f>VLOOKUP(A1356,holiday!A1356:E3461,5,FALSE)</f>
        <v>2018</v>
      </c>
      <c r="E1356" s="5">
        <v>113030.005</v>
      </c>
    </row>
    <row r="1357" spans="1:5" ht="28.5" x14ac:dyDescent="0.45">
      <c r="A1357" s="9">
        <v>43360</v>
      </c>
      <c r="B1357" s="4" t="str">
        <f>VLOOKUP(A1357,holiday!A1357:F3462,2,FALSE)</f>
        <v>Monday</v>
      </c>
      <c r="C1357" s="4" t="str">
        <f>VLOOKUP(A1357,holiday!A1357:G3462,3,FALSE)</f>
        <v>September</v>
      </c>
      <c r="D1357" s="4">
        <f>VLOOKUP(A1357,holiday!A1357:E3462,5,FALSE)</f>
        <v>2018</v>
      </c>
      <c r="E1357" s="5">
        <v>118208.24</v>
      </c>
    </row>
    <row r="1358" spans="1:5" ht="28.5" x14ac:dyDescent="0.45">
      <c r="A1358" s="9">
        <v>43361</v>
      </c>
      <c r="B1358" s="4" t="str">
        <f>VLOOKUP(A1358,holiday!A1358:F3463,2,FALSE)</f>
        <v>Tuesday</v>
      </c>
      <c r="C1358" s="4" t="str">
        <f>VLOOKUP(A1358,holiday!A1358:G3463,3,FALSE)</f>
        <v>September</v>
      </c>
      <c r="D1358" s="4">
        <f>VLOOKUP(A1358,holiday!A1358:E3463,5,FALSE)</f>
        <v>2018</v>
      </c>
      <c r="E1358" s="5">
        <v>119622.285</v>
      </c>
    </row>
    <row r="1359" spans="1:5" ht="28.5" x14ac:dyDescent="0.45">
      <c r="A1359" s="9">
        <v>43362</v>
      </c>
      <c r="B1359" s="4" t="str">
        <f>VLOOKUP(A1359,holiday!A1359:F3464,2,FALSE)</f>
        <v>Wednesday</v>
      </c>
      <c r="C1359" s="4" t="str">
        <f>VLOOKUP(A1359,holiday!A1359:G3464,3,FALSE)</f>
        <v>September</v>
      </c>
      <c r="D1359" s="4">
        <f>VLOOKUP(A1359,holiday!A1359:E3464,5,FALSE)</f>
        <v>2018</v>
      </c>
      <c r="E1359" s="5">
        <v>123787.77</v>
      </c>
    </row>
    <row r="1360" spans="1:5" ht="28.5" x14ac:dyDescent="0.45">
      <c r="A1360" s="9">
        <v>43363</v>
      </c>
      <c r="B1360" s="4" t="str">
        <f>VLOOKUP(A1360,holiday!A1360:F3465,2,FALSE)</f>
        <v>Thursday</v>
      </c>
      <c r="C1360" s="4" t="str">
        <f>VLOOKUP(A1360,holiday!A1360:G3465,3,FALSE)</f>
        <v>September</v>
      </c>
      <c r="D1360" s="4">
        <f>VLOOKUP(A1360,holiday!A1360:E3465,5,FALSE)</f>
        <v>2018</v>
      </c>
      <c r="E1360" s="5">
        <v>125335.57</v>
      </c>
    </row>
    <row r="1361" spans="1:5" ht="28.5" x14ac:dyDescent="0.45">
      <c r="A1361" s="9">
        <v>43364</v>
      </c>
      <c r="B1361" s="4" t="str">
        <f>VLOOKUP(A1361,holiday!A1361:F3466,2,FALSE)</f>
        <v>Friday</v>
      </c>
      <c r="C1361" s="4" t="str">
        <f>VLOOKUP(A1361,holiday!A1361:G3466,3,FALSE)</f>
        <v>September</v>
      </c>
      <c r="D1361" s="4">
        <f>VLOOKUP(A1361,holiday!A1361:E3466,5,FALSE)</f>
        <v>2018</v>
      </c>
      <c r="E1361" s="5">
        <v>120372.48</v>
      </c>
    </row>
    <row r="1362" spans="1:5" ht="28.5" x14ac:dyDescent="0.45">
      <c r="A1362" s="9">
        <v>43365</v>
      </c>
      <c r="B1362" s="4" t="str">
        <f>VLOOKUP(A1362,holiday!A1362:F3467,2,FALSE)</f>
        <v>Saturday</v>
      </c>
      <c r="C1362" s="4" t="str">
        <f>VLOOKUP(A1362,holiday!A1362:G3467,3,FALSE)</f>
        <v>September</v>
      </c>
      <c r="D1362" s="4">
        <f>VLOOKUP(A1362,holiday!A1362:E3467,5,FALSE)</f>
        <v>2018</v>
      </c>
      <c r="E1362" s="5">
        <v>107731.72</v>
      </c>
    </row>
    <row r="1363" spans="1:5" ht="28.5" x14ac:dyDescent="0.45">
      <c r="A1363" s="9">
        <v>43366</v>
      </c>
      <c r="B1363" s="4" t="str">
        <f>VLOOKUP(A1363,holiday!A1363:F3468,2,FALSE)</f>
        <v>Sunday</v>
      </c>
      <c r="C1363" s="4" t="str">
        <f>VLOOKUP(A1363,holiday!A1363:G3468,3,FALSE)</f>
        <v>September</v>
      </c>
      <c r="D1363" s="4">
        <f>VLOOKUP(A1363,holiday!A1363:E3468,5,FALSE)</f>
        <v>2018</v>
      </c>
      <c r="E1363" s="5">
        <v>107332.1</v>
      </c>
    </row>
    <row r="1364" spans="1:5" ht="28.5" x14ac:dyDescent="0.45">
      <c r="A1364" s="9">
        <v>43367</v>
      </c>
      <c r="B1364" s="4" t="str">
        <f>VLOOKUP(A1364,holiday!A1364:F3469,2,FALSE)</f>
        <v>Monday</v>
      </c>
      <c r="C1364" s="4" t="str">
        <f>VLOOKUP(A1364,holiday!A1364:G3469,3,FALSE)</f>
        <v>September</v>
      </c>
      <c r="D1364" s="4">
        <f>VLOOKUP(A1364,holiday!A1364:E3469,5,FALSE)</f>
        <v>2018</v>
      </c>
      <c r="E1364" s="5">
        <v>119535.715</v>
      </c>
    </row>
    <row r="1365" spans="1:5" ht="28.5" x14ac:dyDescent="0.45">
      <c r="A1365" s="9">
        <v>43368</v>
      </c>
      <c r="B1365" s="4" t="str">
        <f>VLOOKUP(A1365,holiday!A1365:F3470,2,FALSE)</f>
        <v>Tuesday</v>
      </c>
      <c r="C1365" s="4" t="str">
        <f>VLOOKUP(A1365,holiday!A1365:G3470,3,FALSE)</f>
        <v>September</v>
      </c>
      <c r="D1365" s="4">
        <f>VLOOKUP(A1365,holiday!A1365:E3470,5,FALSE)</f>
        <v>2018</v>
      </c>
      <c r="E1365" s="5">
        <v>124797.08500000001</v>
      </c>
    </row>
    <row r="1366" spans="1:5" ht="28.5" x14ac:dyDescent="0.45">
      <c r="A1366" s="9">
        <v>43369</v>
      </c>
      <c r="B1366" s="4" t="str">
        <f>VLOOKUP(A1366,holiday!A1366:F3471,2,FALSE)</f>
        <v>Wednesday</v>
      </c>
      <c r="C1366" s="4" t="str">
        <f>VLOOKUP(A1366,holiday!A1366:G3471,3,FALSE)</f>
        <v>September</v>
      </c>
      <c r="D1366" s="4">
        <f>VLOOKUP(A1366,holiday!A1366:E3471,5,FALSE)</f>
        <v>2018</v>
      </c>
      <c r="E1366" s="5">
        <v>119238.345</v>
      </c>
    </row>
    <row r="1367" spans="1:5" ht="28.5" x14ac:dyDescent="0.45">
      <c r="A1367" s="9">
        <v>43370</v>
      </c>
      <c r="B1367" s="4" t="str">
        <f>VLOOKUP(A1367,holiday!A1367:F3472,2,FALSE)</f>
        <v>Thursday</v>
      </c>
      <c r="C1367" s="4" t="str">
        <f>VLOOKUP(A1367,holiday!A1367:G3472,3,FALSE)</f>
        <v>September</v>
      </c>
      <c r="D1367" s="4">
        <f>VLOOKUP(A1367,holiday!A1367:E3472,5,FALSE)</f>
        <v>2018</v>
      </c>
      <c r="E1367" s="5">
        <v>110878.67</v>
      </c>
    </row>
    <row r="1368" spans="1:5" ht="28.5" x14ac:dyDescent="0.45">
      <c r="A1368" s="9">
        <v>43371</v>
      </c>
      <c r="B1368" s="4" t="str">
        <f>VLOOKUP(A1368,holiday!A1368:F3473,2,FALSE)</f>
        <v>Friday</v>
      </c>
      <c r="C1368" s="4" t="str">
        <f>VLOOKUP(A1368,holiday!A1368:G3473,3,FALSE)</f>
        <v>September</v>
      </c>
      <c r="D1368" s="4">
        <f>VLOOKUP(A1368,holiday!A1368:E3473,5,FALSE)</f>
        <v>2018</v>
      </c>
      <c r="E1368" s="5">
        <v>108622.42</v>
      </c>
    </row>
    <row r="1369" spans="1:5" ht="28.5" x14ac:dyDescent="0.45">
      <c r="A1369" s="9">
        <v>43372</v>
      </c>
      <c r="B1369" s="4" t="str">
        <f>VLOOKUP(A1369,holiday!A1369:F3474,2,FALSE)</f>
        <v>Saturday</v>
      </c>
      <c r="C1369" s="4" t="str">
        <f>VLOOKUP(A1369,holiday!A1369:G3474,3,FALSE)</f>
        <v>September</v>
      </c>
      <c r="D1369" s="4">
        <f>VLOOKUP(A1369,holiday!A1369:E3474,5,FALSE)</f>
        <v>2018</v>
      </c>
      <c r="E1369" s="5">
        <v>109315.065</v>
      </c>
    </row>
    <row r="1370" spans="1:5" ht="28.5" x14ac:dyDescent="0.45">
      <c r="A1370" s="9">
        <v>43373</v>
      </c>
      <c r="B1370" s="4" t="str">
        <f>VLOOKUP(A1370,holiday!A1370:F3475,2,FALSE)</f>
        <v>Sunday</v>
      </c>
      <c r="C1370" s="4" t="str">
        <f>VLOOKUP(A1370,holiday!A1370:G3475,3,FALSE)</f>
        <v>September</v>
      </c>
      <c r="D1370" s="4">
        <f>VLOOKUP(A1370,holiday!A1370:E3475,5,FALSE)</f>
        <v>2018</v>
      </c>
      <c r="E1370" s="5">
        <v>106236.23</v>
      </c>
    </row>
    <row r="1371" spans="1:5" x14ac:dyDescent="0.45">
      <c r="A1371" s="9">
        <v>43374</v>
      </c>
      <c r="B1371" s="4" t="str">
        <f>VLOOKUP(A1371,holiday!A1371:F3476,2,FALSE)</f>
        <v>Monday</v>
      </c>
      <c r="C1371" s="4" t="str">
        <f>VLOOKUP(A1371,holiday!A1371:G3476,3,FALSE)</f>
        <v>October</v>
      </c>
      <c r="D1371" s="4">
        <f>VLOOKUP(A1371,holiday!A1371:E3476,5,FALSE)</f>
        <v>2018</v>
      </c>
      <c r="E1371" s="5">
        <v>114466.64</v>
      </c>
    </row>
    <row r="1372" spans="1:5" x14ac:dyDescent="0.45">
      <c r="A1372" s="9">
        <v>43375</v>
      </c>
      <c r="B1372" s="4" t="str">
        <f>VLOOKUP(A1372,holiday!A1372:F3477,2,FALSE)</f>
        <v>Tuesday</v>
      </c>
      <c r="C1372" s="4" t="str">
        <f>VLOOKUP(A1372,holiday!A1372:G3477,3,FALSE)</f>
        <v>October</v>
      </c>
      <c r="D1372" s="4">
        <f>VLOOKUP(A1372,holiday!A1372:E3477,5,FALSE)</f>
        <v>2018</v>
      </c>
      <c r="E1372" s="5">
        <v>114458.205</v>
      </c>
    </row>
    <row r="1373" spans="1:5" x14ac:dyDescent="0.45">
      <c r="A1373" s="9">
        <v>43376</v>
      </c>
      <c r="B1373" s="4" t="str">
        <f>VLOOKUP(A1373,holiday!A1373:F3478,2,FALSE)</f>
        <v>Wednesday</v>
      </c>
      <c r="C1373" s="4" t="str">
        <f>VLOOKUP(A1373,holiday!A1373:G3478,3,FALSE)</f>
        <v>October</v>
      </c>
      <c r="D1373" s="4">
        <f>VLOOKUP(A1373,holiday!A1373:E3478,5,FALSE)</f>
        <v>2018</v>
      </c>
      <c r="E1373" s="5">
        <v>115490.83500000001</v>
      </c>
    </row>
    <row r="1374" spans="1:5" x14ac:dyDescent="0.45">
      <c r="A1374" s="9">
        <v>43377</v>
      </c>
      <c r="B1374" s="4" t="str">
        <f>VLOOKUP(A1374,holiday!A1374:F3479,2,FALSE)</f>
        <v>Thursday</v>
      </c>
      <c r="C1374" s="4" t="str">
        <f>VLOOKUP(A1374,holiday!A1374:G3479,3,FALSE)</f>
        <v>October</v>
      </c>
      <c r="D1374" s="4">
        <f>VLOOKUP(A1374,holiday!A1374:E3479,5,FALSE)</f>
        <v>2018</v>
      </c>
      <c r="E1374" s="5">
        <v>115294.12</v>
      </c>
    </row>
    <row r="1375" spans="1:5" x14ac:dyDescent="0.45">
      <c r="A1375" s="9">
        <v>43378</v>
      </c>
      <c r="B1375" s="4" t="str">
        <f>VLOOKUP(A1375,holiday!A1375:F3480,2,FALSE)</f>
        <v>Friday</v>
      </c>
      <c r="C1375" s="4" t="str">
        <f>VLOOKUP(A1375,holiday!A1375:G3480,3,FALSE)</f>
        <v>October</v>
      </c>
      <c r="D1375" s="4">
        <f>VLOOKUP(A1375,holiday!A1375:E3480,5,FALSE)</f>
        <v>2018</v>
      </c>
      <c r="E1375" s="5">
        <v>112576.545</v>
      </c>
    </row>
    <row r="1376" spans="1:5" x14ac:dyDescent="0.45">
      <c r="A1376" s="9">
        <v>43379</v>
      </c>
      <c r="B1376" s="4" t="str">
        <f>VLOOKUP(A1376,holiday!A1376:F3481,2,FALSE)</f>
        <v>Saturday</v>
      </c>
      <c r="C1376" s="4" t="str">
        <f>VLOOKUP(A1376,holiday!A1376:G3481,3,FALSE)</f>
        <v>October</v>
      </c>
      <c r="D1376" s="4">
        <f>VLOOKUP(A1376,holiday!A1376:E3481,5,FALSE)</f>
        <v>2018</v>
      </c>
      <c r="E1376" s="5">
        <v>102988.145</v>
      </c>
    </row>
    <row r="1377" spans="1:5" x14ac:dyDescent="0.45">
      <c r="A1377" s="9">
        <v>43380</v>
      </c>
      <c r="B1377" s="4" t="str">
        <f>VLOOKUP(A1377,holiday!A1377:F3482,2,FALSE)</f>
        <v>Sunday</v>
      </c>
      <c r="C1377" s="4" t="str">
        <f>VLOOKUP(A1377,holiday!A1377:G3482,3,FALSE)</f>
        <v>October</v>
      </c>
      <c r="D1377" s="4">
        <f>VLOOKUP(A1377,holiday!A1377:E3482,5,FALSE)</f>
        <v>2018</v>
      </c>
      <c r="E1377" s="5">
        <v>100476.705</v>
      </c>
    </row>
    <row r="1378" spans="1:5" x14ac:dyDescent="0.45">
      <c r="A1378" s="9">
        <v>43381</v>
      </c>
      <c r="B1378" s="4" t="str">
        <f>VLOOKUP(A1378,holiday!A1378:F3483,2,FALSE)</f>
        <v>Monday</v>
      </c>
      <c r="C1378" s="4" t="str">
        <f>VLOOKUP(A1378,holiday!A1378:G3483,3,FALSE)</f>
        <v>October</v>
      </c>
      <c r="D1378" s="4">
        <f>VLOOKUP(A1378,holiday!A1378:E3483,5,FALSE)</f>
        <v>2018</v>
      </c>
      <c r="E1378" s="5">
        <v>113945.5</v>
      </c>
    </row>
    <row r="1379" spans="1:5" x14ac:dyDescent="0.45">
      <c r="A1379" s="9">
        <v>43382</v>
      </c>
      <c r="B1379" s="4" t="str">
        <f>VLOOKUP(A1379,holiday!A1379:F3484,2,FALSE)</f>
        <v>Tuesday</v>
      </c>
      <c r="C1379" s="4" t="str">
        <f>VLOOKUP(A1379,holiday!A1379:G3484,3,FALSE)</f>
        <v>October</v>
      </c>
      <c r="D1379" s="4">
        <f>VLOOKUP(A1379,holiday!A1379:E3484,5,FALSE)</f>
        <v>2018</v>
      </c>
      <c r="E1379" s="5">
        <v>116449.31</v>
      </c>
    </row>
    <row r="1380" spans="1:5" x14ac:dyDescent="0.45">
      <c r="A1380" s="9">
        <v>43383</v>
      </c>
      <c r="B1380" s="4" t="str">
        <f>VLOOKUP(A1380,holiday!A1380:F3485,2,FALSE)</f>
        <v>Wednesday</v>
      </c>
      <c r="C1380" s="4" t="str">
        <f>VLOOKUP(A1380,holiday!A1380:G3485,3,FALSE)</f>
        <v>October</v>
      </c>
      <c r="D1380" s="4">
        <f>VLOOKUP(A1380,holiday!A1380:E3485,5,FALSE)</f>
        <v>2018</v>
      </c>
      <c r="E1380" s="5">
        <v>109551.08</v>
      </c>
    </row>
    <row r="1381" spans="1:5" x14ac:dyDescent="0.45">
      <c r="A1381" s="9">
        <v>43384</v>
      </c>
      <c r="B1381" s="4" t="str">
        <f>VLOOKUP(A1381,holiday!A1381:F3486,2,FALSE)</f>
        <v>Thursday</v>
      </c>
      <c r="C1381" s="4" t="str">
        <f>VLOOKUP(A1381,holiday!A1381:G3486,3,FALSE)</f>
        <v>October</v>
      </c>
      <c r="D1381" s="4">
        <f>VLOOKUP(A1381,holiday!A1381:E3486,5,FALSE)</f>
        <v>2018</v>
      </c>
      <c r="E1381" s="5">
        <v>110432.33</v>
      </c>
    </row>
    <row r="1382" spans="1:5" x14ac:dyDescent="0.45">
      <c r="A1382" s="9">
        <v>43385</v>
      </c>
      <c r="B1382" s="4" t="str">
        <f>VLOOKUP(A1382,holiday!A1382:F3487,2,FALSE)</f>
        <v>Friday</v>
      </c>
      <c r="C1382" s="4" t="str">
        <f>VLOOKUP(A1382,holiday!A1382:G3487,3,FALSE)</f>
        <v>October</v>
      </c>
      <c r="D1382" s="4">
        <f>VLOOKUP(A1382,holiday!A1382:E3487,5,FALSE)</f>
        <v>2018</v>
      </c>
      <c r="E1382" s="5">
        <v>110457.33500000001</v>
      </c>
    </row>
    <row r="1383" spans="1:5" x14ac:dyDescent="0.45">
      <c r="A1383" s="9">
        <v>43386</v>
      </c>
      <c r="B1383" s="4" t="str">
        <f>VLOOKUP(A1383,holiday!A1383:F3488,2,FALSE)</f>
        <v>Saturday</v>
      </c>
      <c r="C1383" s="4" t="str">
        <f>VLOOKUP(A1383,holiday!A1383:G3488,3,FALSE)</f>
        <v>October</v>
      </c>
      <c r="D1383" s="4">
        <f>VLOOKUP(A1383,holiday!A1383:E3488,5,FALSE)</f>
        <v>2018</v>
      </c>
      <c r="E1383" s="5">
        <v>96584.744999999995</v>
      </c>
    </row>
    <row r="1384" spans="1:5" x14ac:dyDescent="0.45">
      <c r="A1384" s="9">
        <v>43387</v>
      </c>
      <c r="B1384" s="4" t="str">
        <f>VLOOKUP(A1384,holiday!A1384:F3489,2,FALSE)</f>
        <v>Sunday</v>
      </c>
      <c r="C1384" s="4" t="str">
        <f>VLOOKUP(A1384,holiday!A1384:G3489,3,FALSE)</f>
        <v>October</v>
      </c>
      <c r="D1384" s="4">
        <f>VLOOKUP(A1384,holiday!A1384:E3489,5,FALSE)</f>
        <v>2018</v>
      </c>
      <c r="E1384" s="5">
        <v>90918.615000000005</v>
      </c>
    </row>
    <row r="1385" spans="1:5" x14ac:dyDescent="0.45">
      <c r="A1385" s="9">
        <v>43388</v>
      </c>
      <c r="B1385" s="4" t="str">
        <f>VLOOKUP(A1385,holiday!A1385:F3490,2,FALSE)</f>
        <v>Monday</v>
      </c>
      <c r="C1385" s="4" t="str">
        <f>VLOOKUP(A1385,holiday!A1385:G3490,3,FALSE)</f>
        <v>October</v>
      </c>
      <c r="D1385" s="4">
        <f>VLOOKUP(A1385,holiday!A1385:E3490,5,FALSE)</f>
        <v>2018</v>
      </c>
      <c r="E1385" s="5">
        <v>108070.27499999999</v>
      </c>
    </row>
    <row r="1386" spans="1:5" x14ac:dyDescent="0.45">
      <c r="A1386" s="9">
        <v>43389</v>
      </c>
      <c r="B1386" s="4" t="str">
        <f>VLOOKUP(A1386,holiday!A1386:F3491,2,FALSE)</f>
        <v>Tuesday</v>
      </c>
      <c r="C1386" s="4" t="str">
        <f>VLOOKUP(A1386,holiday!A1386:G3491,3,FALSE)</f>
        <v>October</v>
      </c>
      <c r="D1386" s="4">
        <f>VLOOKUP(A1386,holiday!A1386:E3491,5,FALSE)</f>
        <v>2018</v>
      </c>
      <c r="E1386" s="5">
        <v>113889.41</v>
      </c>
    </row>
    <row r="1387" spans="1:5" x14ac:dyDescent="0.45">
      <c r="A1387" s="9">
        <v>43390</v>
      </c>
      <c r="B1387" s="4" t="str">
        <f>VLOOKUP(A1387,holiday!A1387:F3492,2,FALSE)</f>
        <v>Wednesday</v>
      </c>
      <c r="C1387" s="4" t="str">
        <f>VLOOKUP(A1387,holiday!A1387:G3492,3,FALSE)</f>
        <v>October</v>
      </c>
      <c r="D1387" s="4">
        <f>VLOOKUP(A1387,holiday!A1387:E3492,5,FALSE)</f>
        <v>2018</v>
      </c>
      <c r="E1387" s="5">
        <v>112592.26</v>
      </c>
    </row>
    <row r="1388" spans="1:5" x14ac:dyDescent="0.45">
      <c r="A1388" s="9">
        <v>43391</v>
      </c>
      <c r="B1388" s="4" t="str">
        <f>VLOOKUP(A1388,holiday!A1388:F3493,2,FALSE)</f>
        <v>Thursday</v>
      </c>
      <c r="C1388" s="4" t="str">
        <f>VLOOKUP(A1388,holiday!A1388:G3493,3,FALSE)</f>
        <v>October</v>
      </c>
      <c r="D1388" s="4">
        <f>VLOOKUP(A1388,holiday!A1388:E3493,5,FALSE)</f>
        <v>2018</v>
      </c>
      <c r="E1388" s="5">
        <v>112806.58500000001</v>
      </c>
    </row>
    <row r="1389" spans="1:5" x14ac:dyDescent="0.45">
      <c r="A1389" s="9">
        <v>43392</v>
      </c>
      <c r="B1389" s="4" t="str">
        <f>VLOOKUP(A1389,holiday!A1389:F3494,2,FALSE)</f>
        <v>Friday</v>
      </c>
      <c r="C1389" s="4" t="str">
        <f>VLOOKUP(A1389,holiday!A1389:G3494,3,FALSE)</f>
        <v>October</v>
      </c>
      <c r="D1389" s="4">
        <f>VLOOKUP(A1389,holiday!A1389:E3494,5,FALSE)</f>
        <v>2018</v>
      </c>
      <c r="E1389" s="5">
        <v>107940.16</v>
      </c>
    </row>
    <row r="1390" spans="1:5" x14ac:dyDescent="0.45">
      <c r="A1390" s="9">
        <v>43393</v>
      </c>
      <c r="B1390" s="4" t="str">
        <f>VLOOKUP(A1390,holiday!A1390:F3495,2,FALSE)</f>
        <v>Saturday</v>
      </c>
      <c r="C1390" s="4" t="str">
        <f>VLOOKUP(A1390,holiday!A1390:G3495,3,FALSE)</f>
        <v>October</v>
      </c>
      <c r="D1390" s="4">
        <f>VLOOKUP(A1390,holiday!A1390:E3495,5,FALSE)</f>
        <v>2018</v>
      </c>
      <c r="E1390" s="5">
        <v>99368.854999999996</v>
      </c>
    </row>
    <row r="1391" spans="1:5" x14ac:dyDescent="0.45">
      <c r="A1391" s="9">
        <v>43394</v>
      </c>
      <c r="B1391" s="4" t="str">
        <f>VLOOKUP(A1391,holiday!A1391:F3496,2,FALSE)</f>
        <v>Sunday</v>
      </c>
      <c r="C1391" s="4" t="str">
        <f>VLOOKUP(A1391,holiday!A1391:G3496,3,FALSE)</f>
        <v>October</v>
      </c>
      <c r="D1391" s="4">
        <f>VLOOKUP(A1391,holiday!A1391:E3496,5,FALSE)</f>
        <v>2018</v>
      </c>
      <c r="E1391" s="5">
        <v>98427.53</v>
      </c>
    </row>
    <row r="1392" spans="1:5" x14ac:dyDescent="0.45">
      <c r="A1392" s="9">
        <v>43395</v>
      </c>
      <c r="B1392" s="4" t="str">
        <f>VLOOKUP(A1392,holiday!A1392:F3497,2,FALSE)</f>
        <v>Monday</v>
      </c>
      <c r="C1392" s="4" t="str">
        <f>VLOOKUP(A1392,holiday!A1392:G3497,3,FALSE)</f>
        <v>October</v>
      </c>
      <c r="D1392" s="4">
        <f>VLOOKUP(A1392,holiday!A1392:E3497,5,FALSE)</f>
        <v>2018</v>
      </c>
      <c r="E1392" s="5">
        <v>105893.61500000001</v>
      </c>
    </row>
    <row r="1393" spans="1:5" x14ac:dyDescent="0.45">
      <c r="A1393" s="9">
        <v>43396</v>
      </c>
      <c r="B1393" s="4" t="str">
        <f>VLOOKUP(A1393,holiday!A1393:F3498,2,FALSE)</f>
        <v>Tuesday</v>
      </c>
      <c r="C1393" s="4" t="str">
        <f>VLOOKUP(A1393,holiday!A1393:G3498,3,FALSE)</f>
        <v>October</v>
      </c>
      <c r="D1393" s="4">
        <f>VLOOKUP(A1393,holiday!A1393:E3498,5,FALSE)</f>
        <v>2018</v>
      </c>
      <c r="E1393" s="5">
        <v>109241.565</v>
      </c>
    </row>
    <row r="1394" spans="1:5" x14ac:dyDescent="0.45">
      <c r="A1394" s="9">
        <v>43397</v>
      </c>
      <c r="B1394" s="4" t="str">
        <f>VLOOKUP(A1394,holiday!A1394:F3499,2,FALSE)</f>
        <v>Wednesday</v>
      </c>
      <c r="C1394" s="4" t="str">
        <f>VLOOKUP(A1394,holiday!A1394:G3499,3,FALSE)</f>
        <v>October</v>
      </c>
      <c r="D1394" s="4">
        <f>VLOOKUP(A1394,holiday!A1394:E3499,5,FALSE)</f>
        <v>2018</v>
      </c>
      <c r="E1394" s="5">
        <v>111423.36500000001</v>
      </c>
    </row>
    <row r="1395" spans="1:5" x14ac:dyDescent="0.45">
      <c r="A1395" s="9">
        <v>43398</v>
      </c>
      <c r="B1395" s="4" t="str">
        <f>VLOOKUP(A1395,holiday!A1395:F3500,2,FALSE)</f>
        <v>Thursday</v>
      </c>
      <c r="C1395" s="4" t="str">
        <f>VLOOKUP(A1395,holiday!A1395:G3500,3,FALSE)</f>
        <v>October</v>
      </c>
      <c r="D1395" s="4">
        <f>VLOOKUP(A1395,holiday!A1395:E3500,5,FALSE)</f>
        <v>2018</v>
      </c>
      <c r="E1395" s="5">
        <v>112414.39</v>
      </c>
    </row>
    <row r="1396" spans="1:5" x14ac:dyDescent="0.45">
      <c r="A1396" s="9">
        <v>43399</v>
      </c>
      <c r="B1396" s="4" t="str">
        <f>VLOOKUP(A1396,holiday!A1396:F3501,2,FALSE)</f>
        <v>Friday</v>
      </c>
      <c r="C1396" s="4" t="str">
        <f>VLOOKUP(A1396,holiday!A1396:G3501,3,FALSE)</f>
        <v>October</v>
      </c>
      <c r="D1396" s="4">
        <f>VLOOKUP(A1396,holiday!A1396:E3501,5,FALSE)</f>
        <v>2018</v>
      </c>
      <c r="E1396" s="5">
        <v>111145.12</v>
      </c>
    </row>
    <row r="1397" spans="1:5" x14ac:dyDescent="0.45">
      <c r="A1397" s="9">
        <v>43400</v>
      </c>
      <c r="B1397" s="4" t="str">
        <f>VLOOKUP(A1397,holiday!A1397:F3502,2,FALSE)</f>
        <v>Saturday</v>
      </c>
      <c r="C1397" s="4" t="str">
        <f>VLOOKUP(A1397,holiday!A1397:G3502,3,FALSE)</f>
        <v>October</v>
      </c>
      <c r="D1397" s="4">
        <f>VLOOKUP(A1397,holiday!A1397:E3502,5,FALSE)</f>
        <v>2018</v>
      </c>
      <c r="E1397" s="5">
        <v>97973.985000000001</v>
      </c>
    </row>
    <row r="1398" spans="1:5" x14ac:dyDescent="0.45">
      <c r="A1398" s="9">
        <v>43401</v>
      </c>
      <c r="B1398" s="4" t="str">
        <f>VLOOKUP(A1398,holiday!A1398:F3503,2,FALSE)</f>
        <v>Sunday</v>
      </c>
      <c r="C1398" s="4" t="str">
        <f>VLOOKUP(A1398,holiday!A1398:G3503,3,FALSE)</f>
        <v>October</v>
      </c>
      <c r="D1398" s="4">
        <f>VLOOKUP(A1398,holiday!A1398:E3503,5,FALSE)</f>
        <v>2018</v>
      </c>
      <c r="E1398" s="5">
        <v>95624.014999999999</v>
      </c>
    </row>
    <row r="1399" spans="1:5" x14ac:dyDescent="0.45">
      <c r="A1399" s="9">
        <v>43402</v>
      </c>
      <c r="B1399" s="4" t="str">
        <f>VLOOKUP(A1399,holiday!A1399:F3504,2,FALSE)</f>
        <v>Monday</v>
      </c>
      <c r="C1399" s="4" t="str">
        <f>VLOOKUP(A1399,holiday!A1399:G3504,3,FALSE)</f>
        <v>October</v>
      </c>
      <c r="D1399" s="4">
        <f>VLOOKUP(A1399,holiday!A1399:E3504,5,FALSE)</f>
        <v>2018</v>
      </c>
      <c r="E1399" s="5">
        <v>110196.61500000001</v>
      </c>
    </row>
    <row r="1400" spans="1:5" x14ac:dyDescent="0.45">
      <c r="A1400" s="9">
        <v>43403</v>
      </c>
      <c r="B1400" s="4" t="str">
        <f>VLOOKUP(A1400,holiday!A1400:F3505,2,FALSE)</f>
        <v>Tuesday</v>
      </c>
      <c r="C1400" s="4" t="str">
        <f>VLOOKUP(A1400,holiday!A1400:G3505,3,FALSE)</f>
        <v>October</v>
      </c>
      <c r="D1400" s="4">
        <f>VLOOKUP(A1400,holiday!A1400:E3505,5,FALSE)</f>
        <v>2018</v>
      </c>
      <c r="E1400" s="5">
        <v>113459.02499999999</v>
      </c>
    </row>
    <row r="1401" spans="1:5" x14ac:dyDescent="0.45">
      <c r="A1401" s="9">
        <v>43404</v>
      </c>
      <c r="B1401" s="4" t="str">
        <f>VLOOKUP(A1401,holiday!A1401:F3506,2,FALSE)</f>
        <v>Wednesday</v>
      </c>
      <c r="C1401" s="4" t="str">
        <f>VLOOKUP(A1401,holiday!A1401:G3506,3,FALSE)</f>
        <v>October</v>
      </c>
      <c r="D1401" s="4">
        <f>VLOOKUP(A1401,holiday!A1401:E3506,5,FALSE)</f>
        <v>2018</v>
      </c>
      <c r="E1401" s="5">
        <v>114402.745</v>
      </c>
    </row>
    <row r="1402" spans="1:5" x14ac:dyDescent="0.45">
      <c r="A1402" s="9">
        <v>43405</v>
      </c>
      <c r="B1402" s="4" t="str">
        <f>VLOOKUP(A1402,holiday!A1402:F3507,2,FALSE)</f>
        <v>Thursday</v>
      </c>
      <c r="C1402" s="4" t="str">
        <f>VLOOKUP(A1402,holiday!A1402:G3507,3,FALSE)</f>
        <v>November</v>
      </c>
      <c r="D1402" s="4">
        <f>VLOOKUP(A1402,holiday!A1402:E3507,5,FALSE)</f>
        <v>2018</v>
      </c>
      <c r="E1402" s="5">
        <v>119350.66499999999</v>
      </c>
    </row>
    <row r="1403" spans="1:5" x14ac:dyDescent="0.45">
      <c r="A1403" s="9">
        <v>43406</v>
      </c>
      <c r="B1403" s="4" t="str">
        <f>VLOOKUP(A1403,holiday!A1403:F3508,2,FALSE)</f>
        <v>Friday</v>
      </c>
      <c r="C1403" s="4" t="str">
        <f>VLOOKUP(A1403,holiday!A1403:G3508,3,FALSE)</f>
        <v>November</v>
      </c>
      <c r="D1403" s="4">
        <f>VLOOKUP(A1403,holiday!A1403:E3508,5,FALSE)</f>
        <v>2018</v>
      </c>
      <c r="E1403" s="5">
        <v>116793.855</v>
      </c>
    </row>
    <row r="1404" spans="1:5" x14ac:dyDescent="0.45">
      <c r="A1404" s="9">
        <v>43407</v>
      </c>
      <c r="B1404" s="4" t="str">
        <f>VLOOKUP(A1404,holiday!A1404:F3509,2,FALSE)</f>
        <v>Saturday</v>
      </c>
      <c r="C1404" s="4" t="str">
        <f>VLOOKUP(A1404,holiday!A1404:G3509,3,FALSE)</f>
        <v>November</v>
      </c>
      <c r="D1404" s="4">
        <f>VLOOKUP(A1404,holiday!A1404:E3509,5,FALSE)</f>
        <v>2018</v>
      </c>
      <c r="E1404" s="5">
        <v>93859.285000000003</v>
      </c>
    </row>
    <row r="1405" spans="1:5" x14ac:dyDescent="0.45">
      <c r="A1405" s="9">
        <v>43408</v>
      </c>
      <c r="B1405" s="4" t="str">
        <f>VLOOKUP(A1405,holiday!A1405:F3510,2,FALSE)</f>
        <v>Sunday</v>
      </c>
      <c r="C1405" s="4" t="str">
        <f>VLOOKUP(A1405,holiday!A1405:G3510,3,FALSE)</f>
        <v>November</v>
      </c>
      <c r="D1405" s="4">
        <f>VLOOKUP(A1405,holiday!A1405:E3510,5,FALSE)</f>
        <v>2018</v>
      </c>
      <c r="E1405" s="5">
        <v>96432.625</v>
      </c>
    </row>
    <row r="1406" spans="1:5" x14ac:dyDescent="0.45">
      <c r="A1406" s="9">
        <v>43409</v>
      </c>
      <c r="B1406" s="4" t="str">
        <f>VLOOKUP(A1406,holiday!A1406:F3511,2,FALSE)</f>
        <v>Monday</v>
      </c>
      <c r="C1406" s="4" t="str">
        <f>VLOOKUP(A1406,holiday!A1406:G3511,3,FALSE)</f>
        <v>November</v>
      </c>
      <c r="D1406" s="4">
        <f>VLOOKUP(A1406,holiday!A1406:E3511,5,FALSE)</f>
        <v>2018</v>
      </c>
      <c r="E1406" s="5">
        <v>107014.075</v>
      </c>
    </row>
    <row r="1407" spans="1:5" x14ac:dyDescent="0.45">
      <c r="A1407" s="9">
        <v>43410</v>
      </c>
      <c r="B1407" s="4" t="str">
        <f>VLOOKUP(A1407,holiday!A1407:F3512,2,FALSE)</f>
        <v>Tuesday</v>
      </c>
      <c r="C1407" s="4" t="str">
        <f>VLOOKUP(A1407,holiday!A1407:G3512,3,FALSE)</f>
        <v>November</v>
      </c>
      <c r="D1407" s="4">
        <f>VLOOKUP(A1407,holiday!A1407:E3512,5,FALSE)</f>
        <v>2018</v>
      </c>
      <c r="E1407" s="5">
        <v>100696.565</v>
      </c>
    </row>
    <row r="1408" spans="1:5" x14ac:dyDescent="0.45">
      <c r="A1408" s="9">
        <v>43411</v>
      </c>
      <c r="B1408" s="4" t="str">
        <f>VLOOKUP(A1408,holiday!A1408:F3513,2,FALSE)</f>
        <v>Wednesday</v>
      </c>
      <c r="C1408" s="4" t="str">
        <f>VLOOKUP(A1408,holiday!A1408:G3513,3,FALSE)</f>
        <v>November</v>
      </c>
      <c r="D1408" s="4">
        <f>VLOOKUP(A1408,holiday!A1408:E3513,5,FALSE)</f>
        <v>2018</v>
      </c>
      <c r="E1408" s="5">
        <v>106387.19500000001</v>
      </c>
    </row>
    <row r="1409" spans="1:5" x14ac:dyDescent="0.45">
      <c r="A1409" s="9">
        <v>43412</v>
      </c>
      <c r="B1409" s="4" t="str">
        <f>VLOOKUP(A1409,holiday!A1409:F3514,2,FALSE)</f>
        <v>Thursday</v>
      </c>
      <c r="C1409" s="4" t="str">
        <f>VLOOKUP(A1409,holiday!A1409:G3514,3,FALSE)</f>
        <v>November</v>
      </c>
      <c r="D1409" s="4">
        <f>VLOOKUP(A1409,holiday!A1409:E3514,5,FALSE)</f>
        <v>2018</v>
      </c>
      <c r="E1409" s="5">
        <v>109430.37</v>
      </c>
    </row>
    <row r="1410" spans="1:5" x14ac:dyDescent="0.45">
      <c r="A1410" s="9">
        <v>43413</v>
      </c>
      <c r="B1410" s="4" t="str">
        <f>VLOOKUP(A1410,holiday!A1410:F3515,2,FALSE)</f>
        <v>Friday</v>
      </c>
      <c r="C1410" s="4" t="str">
        <f>VLOOKUP(A1410,holiday!A1410:G3515,3,FALSE)</f>
        <v>November</v>
      </c>
      <c r="D1410" s="4">
        <f>VLOOKUP(A1410,holiday!A1410:E3515,5,FALSE)</f>
        <v>2018</v>
      </c>
      <c r="E1410" s="5">
        <v>112506.95</v>
      </c>
    </row>
    <row r="1411" spans="1:5" x14ac:dyDescent="0.45">
      <c r="A1411" s="9">
        <v>43414</v>
      </c>
      <c r="B1411" s="4" t="str">
        <f>VLOOKUP(A1411,holiday!A1411:F3516,2,FALSE)</f>
        <v>Saturday</v>
      </c>
      <c r="C1411" s="4" t="str">
        <f>VLOOKUP(A1411,holiday!A1411:G3516,3,FALSE)</f>
        <v>November</v>
      </c>
      <c r="D1411" s="4">
        <f>VLOOKUP(A1411,holiday!A1411:E3516,5,FALSE)</f>
        <v>2018</v>
      </c>
      <c r="E1411" s="5">
        <v>100203.55</v>
      </c>
    </row>
    <row r="1412" spans="1:5" x14ac:dyDescent="0.45">
      <c r="A1412" s="9">
        <v>43415</v>
      </c>
      <c r="B1412" s="4" t="str">
        <f>VLOOKUP(A1412,holiday!A1412:F3517,2,FALSE)</f>
        <v>Sunday</v>
      </c>
      <c r="C1412" s="4" t="str">
        <f>VLOOKUP(A1412,holiday!A1412:G3517,3,FALSE)</f>
        <v>November</v>
      </c>
      <c r="D1412" s="4">
        <f>VLOOKUP(A1412,holiday!A1412:E3517,5,FALSE)</f>
        <v>2018</v>
      </c>
      <c r="E1412" s="5">
        <v>94602.89</v>
      </c>
    </row>
    <row r="1413" spans="1:5" x14ac:dyDescent="0.45">
      <c r="A1413" s="9">
        <v>43416</v>
      </c>
      <c r="B1413" s="4" t="str">
        <f>VLOOKUP(A1413,holiday!A1413:F3518,2,FALSE)</f>
        <v>Monday</v>
      </c>
      <c r="C1413" s="4" t="str">
        <f>VLOOKUP(A1413,holiday!A1413:G3518,3,FALSE)</f>
        <v>November</v>
      </c>
      <c r="D1413" s="4">
        <f>VLOOKUP(A1413,holiday!A1413:E3518,5,FALSE)</f>
        <v>2018</v>
      </c>
      <c r="E1413" s="5">
        <v>114159.595</v>
      </c>
    </row>
    <row r="1414" spans="1:5" x14ac:dyDescent="0.45">
      <c r="A1414" s="9">
        <v>43417</v>
      </c>
      <c r="B1414" s="4" t="str">
        <f>VLOOKUP(A1414,holiday!A1414:F3519,2,FALSE)</f>
        <v>Tuesday</v>
      </c>
      <c r="C1414" s="4" t="str">
        <f>VLOOKUP(A1414,holiday!A1414:G3519,3,FALSE)</f>
        <v>November</v>
      </c>
      <c r="D1414" s="4">
        <f>VLOOKUP(A1414,holiday!A1414:E3519,5,FALSE)</f>
        <v>2018</v>
      </c>
      <c r="E1414" s="5">
        <v>120185.265</v>
      </c>
    </row>
    <row r="1415" spans="1:5" x14ac:dyDescent="0.45">
      <c r="A1415" s="9">
        <v>43418</v>
      </c>
      <c r="B1415" s="4" t="str">
        <f>VLOOKUP(A1415,holiday!A1415:F3520,2,FALSE)</f>
        <v>Wednesday</v>
      </c>
      <c r="C1415" s="4" t="str">
        <f>VLOOKUP(A1415,holiday!A1415:G3520,3,FALSE)</f>
        <v>November</v>
      </c>
      <c r="D1415" s="4">
        <f>VLOOKUP(A1415,holiday!A1415:E3520,5,FALSE)</f>
        <v>2018</v>
      </c>
      <c r="E1415" s="5">
        <v>116487.58</v>
      </c>
    </row>
    <row r="1416" spans="1:5" x14ac:dyDescent="0.45">
      <c r="A1416" s="9">
        <v>43419</v>
      </c>
      <c r="B1416" s="4" t="str">
        <f>VLOOKUP(A1416,holiday!A1416:F3521,2,FALSE)</f>
        <v>Thursday</v>
      </c>
      <c r="C1416" s="4" t="str">
        <f>VLOOKUP(A1416,holiday!A1416:G3521,3,FALSE)</f>
        <v>November</v>
      </c>
      <c r="D1416" s="4">
        <f>VLOOKUP(A1416,holiday!A1416:E3521,5,FALSE)</f>
        <v>2018</v>
      </c>
      <c r="E1416" s="5">
        <v>108628.34</v>
      </c>
    </row>
    <row r="1417" spans="1:5" x14ac:dyDescent="0.45">
      <c r="A1417" s="9">
        <v>43420</v>
      </c>
      <c r="B1417" s="4" t="str">
        <f>VLOOKUP(A1417,holiday!A1417:F3522,2,FALSE)</f>
        <v>Friday</v>
      </c>
      <c r="C1417" s="4" t="str">
        <f>VLOOKUP(A1417,holiday!A1417:G3522,3,FALSE)</f>
        <v>November</v>
      </c>
      <c r="D1417" s="4">
        <f>VLOOKUP(A1417,holiday!A1417:E3522,5,FALSE)</f>
        <v>2018</v>
      </c>
      <c r="E1417" s="5">
        <v>107405.925</v>
      </c>
    </row>
    <row r="1418" spans="1:5" x14ac:dyDescent="0.45">
      <c r="A1418" s="9">
        <v>43421</v>
      </c>
      <c r="B1418" s="4" t="str">
        <f>VLOOKUP(A1418,holiday!A1418:F3523,2,FALSE)</f>
        <v>Saturday</v>
      </c>
      <c r="C1418" s="4" t="str">
        <f>VLOOKUP(A1418,holiday!A1418:G3523,3,FALSE)</f>
        <v>November</v>
      </c>
      <c r="D1418" s="4">
        <f>VLOOKUP(A1418,holiday!A1418:E3523,5,FALSE)</f>
        <v>2018</v>
      </c>
      <c r="E1418" s="5">
        <v>90498.92</v>
      </c>
    </row>
    <row r="1419" spans="1:5" x14ac:dyDescent="0.45">
      <c r="A1419" s="9">
        <v>43422</v>
      </c>
      <c r="B1419" s="4" t="str">
        <f>VLOOKUP(A1419,holiday!A1419:F3524,2,FALSE)</f>
        <v>Sunday</v>
      </c>
      <c r="C1419" s="4" t="str">
        <f>VLOOKUP(A1419,holiday!A1419:G3524,3,FALSE)</f>
        <v>November</v>
      </c>
      <c r="D1419" s="4">
        <f>VLOOKUP(A1419,holiday!A1419:E3524,5,FALSE)</f>
        <v>2018</v>
      </c>
      <c r="E1419" s="5">
        <v>92043.13</v>
      </c>
    </row>
    <row r="1420" spans="1:5" x14ac:dyDescent="0.45">
      <c r="A1420" s="9">
        <v>43423</v>
      </c>
      <c r="B1420" s="4" t="str">
        <f>VLOOKUP(A1420,holiday!A1420:F3525,2,FALSE)</f>
        <v>Monday</v>
      </c>
      <c r="C1420" s="4" t="str">
        <f>VLOOKUP(A1420,holiday!A1420:G3525,3,FALSE)</f>
        <v>November</v>
      </c>
      <c r="D1420" s="4">
        <f>VLOOKUP(A1420,holiday!A1420:E3525,5,FALSE)</f>
        <v>2018</v>
      </c>
      <c r="E1420" s="5">
        <v>113978.535</v>
      </c>
    </row>
    <row r="1421" spans="1:5" x14ac:dyDescent="0.45">
      <c r="A1421" s="9">
        <v>43424</v>
      </c>
      <c r="B1421" s="4" t="str">
        <f>VLOOKUP(A1421,holiday!A1421:F3526,2,FALSE)</f>
        <v>Tuesday</v>
      </c>
      <c r="C1421" s="4" t="str">
        <f>VLOOKUP(A1421,holiday!A1421:G3526,3,FALSE)</f>
        <v>November</v>
      </c>
      <c r="D1421" s="4">
        <f>VLOOKUP(A1421,holiday!A1421:E3526,5,FALSE)</f>
        <v>2018</v>
      </c>
      <c r="E1421" s="5">
        <v>118330.625</v>
      </c>
    </row>
    <row r="1422" spans="1:5" x14ac:dyDescent="0.45">
      <c r="A1422" s="9">
        <v>43425</v>
      </c>
      <c r="B1422" s="4" t="str">
        <f>VLOOKUP(A1422,holiday!A1422:F3527,2,FALSE)</f>
        <v>Wednesday</v>
      </c>
      <c r="C1422" s="4" t="str">
        <f>VLOOKUP(A1422,holiday!A1422:G3527,3,FALSE)</f>
        <v>November</v>
      </c>
      <c r="D1422" s="4">
        <f>VLOOKUP(A1422,holiday!A1422:E3527,5,FALSE)</f>
        <v>2018</v>
      </c>
      <c r="E1422" s="5">
        <v>106618.19500000001</v>
      </c>
    </row>
    <row r="1423" spans="1:5" x14ac:dyDescent="0.45">
      <c r="A1423" s="9">
        <v>43426</v>
      </c>
      <c r="B1423" s="4" t="str">
        <f>VLOOKUP(A1423,holiday!A1423:F3528,2,FALSE)</f>
        <v>Thursday</v>
      </c>
      <c r="C1423" s="4" t="str">
        <f>VLOOKUP(A1423,holiday!A1423:G3528,3,FALSE)</f>
        <v>November</v>
      </c>
      <c r="D1423" s="4">
        <f>VLOOKUP(A1423,holiday!A1423:E3528,5,FALSE)</f>
        <v>2018</v>
      </c>
      <c r="E1423" s="5">
        <v>107278.83</v>
      </c>
    </row>
    <row r="1424" spans="1:5" x14ac:dyDescent="0.45">
      <c r="A1424" s="9">
        <v>43427</v>
      </c>
      <c r="B1424" s="4" t="str">
        <f>VLOOKUP(A1424,holiday!A1424:F3529,2,FALSE)</f>
        <v>Friday</v>
      </c>
      <c r="C1424" s="4" t="str">
        <f>VLOOKUP(A1424,holiday!A1424:G3529,3,FALSE)</f>
        <v>November</v>
      </c>
      <c r="D1424" s="4">
        <f>VLOOKUP(A1424,holiday!A1424:E3529,5,FALSE)</f>
        <v>2018</v>
      </c>
      <c r="E1424" s="5">
        <v>113582.6</v>
      </c>
    </row>
    <row r="1425" spans="1:5" x14ac:dyDescent="0.45">
      <c r="A1425" s="9">
        <v>43428</v>
      </c>
      <c r="B1425" s="4" t="str">
        <f>VLOOKUP(A1425,holiday!A1425:F3530,2,FALSE)</f>
        <v>Saturday</v>
      </c>
      <c r="C1425" s="4" t="str">
        <f>VLOOKUP(A1425,holiday!A1425:G3530,3,FALSE)</f>
        <v>November</v>
      </c>
      <c r="D1425" s="4">
        <f>VLOOKUP(A1425,holiday!A1425:E3530,5,FALSE)</f>
        <v>2018</v>
      </c>
      <c r="E1425" s="5">
        <v>101352.12</v>
      </c>
    </row>
    <row r="1426" spans="1:5" x14ac:dyDescent="0.45">
      <c r="A1426" s="9">
        <v>43429</v>
      </c>
      <c r="B1426" s="4" t="str">
        <f>VLOOKUP(A1426,holiday!A1426:F3531,2,FALSE)</f>
        <v>Sunday</v>
      </c>
      <c r="C1426" s="4" t="str">
        <f>VLOOKUP(A1426,holiday!A1426:G3531,3,FALSE)</f>
        <v>November</v>
      </c>
      <c r="D1426" s="4">
        <f>VLOOKUP(A1426,holiday!A1426:E3531,5,FALSE)</f>
        <v>2018</v>
      </c>
      <c r="E1426" s="5">
        <v>96240.41</v>
      </c>
    </row>
    <row r="1427" spans="1:5" x14ac:dyDescent="0.45">
      <c r="A1427" s="9">
        <v>43430</v>
      </c>
      <c r="B1427" s="4" t="str">
        <f>VLOOKUP(A1427,holiday!A1427:F3532,2,FALSE)</f>
        <v>Monday</v>
      </c>
      <c r="C1427" s="4" t="str">
        <f>VLOOKUP(A1427,holiday!A1427:G3532,3,FALSE)</f>
        <v>November</v>
      </c>
      <c r="D1427" s="4">
        <f>VLOOKUP(A1427,holiday!A1427:E3532,5,FALSE)</f>
        <v>2018</v>
      </c>
      <c r="E1427" s="5">
        <v>110547.605</v>
      </c>
    </row>
    <row r="1428" spans="1:5" x14ac:dyDescent="0.45">
      <c r="A1428" s="9">
        <v>43431</v>
      </c>
      <c r="B1428" s="4" t="str">
        <f>VLOOKUP(A1428,holiday!A1428:F3533,2,FALSE)</f>
        <v>Tuesday</v>
      </c>
      <c r="C1428" s="4" t="str">
        <f>VLOOKUP(A1428,holiday!A1428:G3533,3,FALSE)</f>
        <v>November</v>
      </c>
      <c r="D1428" s="4">
        <f>VLOOKUP(A1428,holiday!A1428:E3533,5,FALSE)</f>
        <v>2018</v>
      </c>
      <c r="E1428" s="5">
        <v>109706.42</v>
      </c>
    </row>
    <row r="1429" spans="1:5" x14ac:dyDescent="0.45">
      <c r="A1429" s="9">
        <v>43432</v>
      </c>
      <c r="B1429" s="4" t="str">
        <f>VLOOKUP(A1429,holiday!A1429:F3534,2,FALSE)</f>
        <v>Wednesday</v>
      </c>
      <c r="C1429" s="4" t="str">
        <f>VLOOKUP(A1429,holiday!A1429:G3534,3,FALSE)</f>
        <v>November</v>
      </c>
      <c r="D1429" s="4">
        <f>VLOOKUP(A1429,holiday!A1429:E3534,5,FALSE)</f>
        <v>2018</v>
      </c>
      <c r="E1429" s="5">
        <v>106684.825</v>
      </c>
    </row>
    <row r="1430" spans="1:5" x14ac:dyDescent="0.45">
      <c r="A1430" s="9">
        <v>43433</v>
      </c>
      <c r="B1430" s="4" t="str">
        <f>VLOOKUP(A1430,holiday!A1430:F3535,2,FALSE)</f>
        <v>Thursday</v>
      </c>
      <c r="C1430" s="4" t="str">
        <f>VLOOKUP(A1430,holiday!A1430:G3535,3,FALSE)</f>
        <v>November</v>
      </c>
      <c r="D1430" s="4">
        <f>VLOOKUP(A1430,holiday!A1430:E3535,5,FALSE)</f>
        <v>2018</v>
      </c>
      <c r="E1430" s="5">
        <v>112586.74</v>
      </c>
    </row>
    <row r="1431" spans="1:5" x14ac:dyDescent="0.45">
      <c r="A1431" s="9">
        <v>43434</v>
      </c>
      <c r="B1431" s="4" t="str">
        <f>VLOOKUP(A1431,holiday!A1431:F3536,2,FALSE)</f>
        <v>Friday</v>
      </c>
      <c r="C1431" s="4" t="str">
        <f>VLOOKUP(A1431,holiday!A1431:G3536,3,FALSE)</f>
        <v>November</v>
      </c>
      <c r="D1431" s="4">
        <f>VLOOKUP(A1431,holiday!A1431:E3536,5,FALSE)</f>
        <v>2018</v>
      </c>
      <c r="E1431" s="5">
        <v>110031.82</v>
      </c>
    </row>
    <row r="1432" spans="1:5" x14ac:dyDescent="0.45">
      <c r="A1432" s="9">
        <v>43435</v>
      </c>
      <c r="B1432" s="4" t="str">
        <f>VLOOKUP(A1432,holiday!A1432:F3537,2,FALSE)</f>
        <v>Saturday</v>
      </c>
      <c r="C1432" s="4" t="str">
        <f>VLOOKUP(A1432,holiday!A1432:G3537,3,FALSE)</f>
        <v>December</v>
      </c>
      <c r="D1432" s="4">
        <f>VLOOKUP(A1432,holiday!A1432:E3537,5,FALSE)</f>
        <v>2018</v>
      </c>
      <c r="E1432" s="5">
        <v>100725.24</v>
      </c>
    </row>
    <row r="1433" spans="1:5" x14ac:dyDescent="0.45">
      <c r="A1433" s="9">
        <v>43436</v>
      </c>
      <c r="B1433" s="4" t="str">
        <f>VLOOKUP(A1433,holiday!A1433:F3538,2,FALSE)</f>
        <v>Sunday</v>
      </c>
      <c r="C1433" s="4" t="str">
        <f>VLOOKUP(A1433,holiday!A1433:G3538,3,FALSE)</f>
        <v>December</v>
      </c>
      <c r="D1433" s="4">
        <f>VLOOKUP(A1433,holiday!A1433:E3538,5,FALSE)</f>
        <v>2018</v>
      </c>
      <c r="E1433" s="5">
        <v>88903.065000000002</v>
      </c>
    </row>
    <row r="1434" spans="1:5" x14ac:dyDescent="0.45">
      <c r="A1434" s="9">
        <v>43437</v>
      </c>
      <c r="B1434" s="4" t="str">
        <f>VLOOKUP(A1434,holiday!A1434:F3539,2,FALSE)</f>
        <v>Monday</v>
      </c>
      <c r="C1434" s="4" t="str">
        <f>VLOOKUP(A1434,holiday!A1434:G3539,3,FALSE)</f>
        <v>December</v>
      </c>
      <c r="D1434" s="4">
        <f>VLOOKUP(A1434,holiday!A1434:E3539,5,FALSE)</f>
        <v>2018</v>
      </c>
      <c r="E1434" s="5">
        <v>107666.30499999999</v>
      </c>
    </row>
    <row r="1435" spans="1:5" x14ac:dyDescent="0.45">
      <c r="A1435" s="9">
        <v>43438</v>
      </c>
      <c r="B1435" s="4" t="str">
        <f>VLOOKUP(A1435,holiday!A1435:F3540,2,FALSE)</f>
        <v>Tuesday</v>
      </c>
      <c r="C1435" s="4" t="str">
        <f>VLOOKUP(A1435,holiday!A1435:G3540,3,FALSE)</f>
        <v>December</v>
      </c>
      <c r="D1435" s="4">
        <f>VLOOKUP(A1435,holiday!A1435:E3540,5,FALSE)</f>
        <v>2018</v>
      </c>
      <c r="E1435" s="5">
        <v>111718.075</v>
      </c>
    </row>
    <row r="1436" spans="1:5" x14ac:dyDescent="0.45">
      <c r="A1436" s="9">
        <v>43439</v>
      </c>
      <c r="B1436" s="4" t="str">
        <f>VLOOKUP(A1436,holiday!A1436:F3541,2,FALSE)</f>
        <v>Wednesday</v>
      </c>
      <c r="C1436" s="4" t="str">
        <f>VLOOKUP(A1436,holiday!A1436:G3541,3,FALSE)</f>
        <v>December</v>
      </c>
      <c r="D1436" s="4">
        <f>VLOOKUP(A1436,holiday!A1436:E3541,5,FALSE)</f>
        <v>2018</v>
      </c>
      <c r="E1436" s="5">
        <v>114225.12</v>
      </c>
    </row>
    <row r="1437" spans="1:5" x14ac:dyDescent="0.45">
      <c r="A1437" s="9">
        <v>43440</v>
      </c>
      <c r="B1437" s="4" t="str">
        <f>VLOOKUP(A1437,holiday!A1437:F3542,2,FALSE)</f>
        <v>Thursday</v>
      </c>
      <c r="C1437" s="4" t="str">
        <f>VLOOKUP(A1437,holiday!A1437:G3542,3,FALSE)</f>
        <v>December</v>
      </c>
      <c r="D1437" s="4">
        <f>VLOOKUP(A1437,holiday!A1437:E3542,5,FALSE)</f>
        <v>2018</v>
      </c>
      <c r="E1437" s="5">
        <v>135452.26</v>
      </c>
    </row>
    <row r="1438" spans="1:5" x14ac:dyDescent="0.45">
      <c r="A1438" s="9">
        <v>43441</v>
      </c>
      <c r="B1438" s="4" t="str">
        <f>VLOOKUP(A1438,holiday!A1438:F3543,2,FALSE)</f>
        <v>Friday</v>
      </c>
      <c r="C1438" s="4" t="str">
        <f>VLOOKUP(A1438,holiday!A1438:G3543,3,FALSE)</f>
        <v>December</v>
      </c>
      <c r="D1438" s="4">
        <f>VLOOKUP(A1438,holiday!A1438:E3543,5,FALSE)</f>
        <v>2018</v>
      </c>
      <c r="E1438" s="5">
        <v>156648.405</v>
      </c>
    </row>
    <row r="1439" spans="1:5" x14ac:dyDescent="0.45">
      <c r="A1439" s="9">
        <v>43442</v>
      </c>
      <c r="B1439" s="4" t="str">
        <f>VLOOKUP(A1439,holiday!A1439:F3544,2,FALSE)</f>
        <v>Saturday</v>
      </c>
      <c r="C1439" s="4" t="str">
        <f>VLOOKUP(A1439,holiday!A1439:G3544,3,FALSE)</f>
        <v>December</v>
      </c>
      <c r="D1439" s="4">
        <f>VLOOKUP(A1439,holiday!A1439:E3544,5,FALSE)</f>
        <v>2018</v>
      </c>
      <c r="E1439" s="5">
        <v>121237.47</v>
      </c>
    </row>
    <row r="1440" spans="1:5" x14ac:dyDescent="0.45">
      <c r="A1440" s="9">
        <v>43443</v>
      </c>
      <c r="B1440" s="4" t="str">
        <f>VLOOKUP(A1440,holiday!A1440:F3545,2,FALSE)</f>
        <v>Sunday</v>
      </c>
      <c r="C1440" s="4" t="str">
        <f>VLOOKUP(A1440,holiday!A1440:G3545,3,FALSE)</f>
        <v>December</v>
      </c>
      <c r="D1440" s="4">
        <f>VLOOKUP(A1440,holiday!A1440:E3545,5,FALSE)</f>
        <v>2018</v>
      </c>
      <c r="E1440" s="5">
        <v>102161.11500000001</v>
      </c>
    </row>
    <row r="1441" spans="1:5" x14ac:dyDescent="0.45">
      <c r="A1441" s="9">
        <v>43444</v>
      </c>
      <c r="B1441" s="4" t="str">
        <f>VLOOKUP(A1441,holiday!A1441:F3546,2,FALSE)</f>
        <v>Monday</v>
      </c>
      <c r="C1441" s="4" t="str">
        <f>VLOOKUP(A1441,holiday!A1441:G3546,3,FALSE)</f>
        <v>December</v>
      </c>
      <c r="D1441" s="4">
        <f>VLOOKUP(A1441,holiday!A1441:E3546,5,FALSE)</f>
        <v>2018</v>
      </c>
      <c r="E1441" s="5">
        <v>110803.765</v>
      </c>
    </row>
    <row r="1442" spans="1:5" x14ac:dyDescent="0.45">
      <c r="A1442" s="9">
        <v>43445</v>
      </c>
      <c r="B1442" s="4" t="str">
        <f>VLOOKUP(A1442,holiday!A1442:F3547,2,FALSE)</f>
        <v>Tuesday</v>
      </c>
      <c r="C1442" s="4" t="str">
        <f>VLOOKUP(A1442,holiday!A1442:G3547,3,FALSE)</f>
        <v>December</v>
      </c>
      <c r="D1442" s="4">
        <f>VLOOKUP(A1442,holiday!A1442:E3547,5,FALSE)</f>
        <v>2018</v>
      </c>
      <c r="E1442" s="5">
        <v>114413.785</v>
      </c>
    </row>
    <row r="1443" spans="1:5" x14ac:dyDescent="0.45">
      <c r="A1443" s="9">
        <v>43446</v>
      </c>
      <c r="B1443" s="4" t="str">
        <f>VLOOKUP(A1443,holiday!A1443:F3548,2,FALSE)</f>
        <v>Wednesday</v>
      </c>
      <c r="C1443" s="4" t="str">
        <f>VLOOKUP(A1443,holiday!A1443:G3548,3,FALSE)</f>
        <v>December</v>
      </c>
      <c r="D1443" s="4">
        <f>VLOOKUP(A1443,holiday!A1443:E3548,5,FALSE)</f>
        <v>2018</v>
      </c>
      <c r="E1443" s="5">
        <v>129715.465</v>
      </c>
    </row>
    <row r="1444" spans="1:5" x14ac:dyDescent="0.45">
      <c r="A1444" s="9">
        <v>43447</v>
      </c>
      <c r="B1444" s="4" t="str">
        <f>VLOOKUP(A1444,holiday!A1444:F3549,2,FALSE)</f>
        <v>Thursday</v>
      </c>
      <c r="C1444" s="4" t="str">
        <f>VLOOKUP(A1444,holiday!A1444:G3549,3,FALSE)</f>
        <v>December</v>
      </c>
      <c r="D1444" s="4">
        <f>VLOOKUP(A1444,holiday!A1444:E3549,5,FALSE)</f>
        <v>2018</v>
      </c>
      <c r="E1444" s="5">
        <v>114986.33</v>
      </c>
    </row>
    <row r="1445" spans="1:5" x14ac:dyDescent="0.45">
      <c r="A1445" s="9">
        <v>43448</v>
      </c>
      <c r="B1445" s="4" t="str">
        <f>VLOOKUP(A1445,holiday!A1445:F3550,2,FALSE)</f>
        <v>Friday</v>
      </c>
      <c r="C1445" s="4" t="str">
        <f>VLOOKUP(A1445,holiday!A1445:G3550,3,FALSE)</f>
        <v>December</v>
      </c>
      <c r="D1445" s="4">
        <f>VLOOKUP(A1445,holiday!A1445:E3550,5,FALSE)</f>
        <v>2018</v>
      </c>
      <c r="E1445" s="5">
        <v>110025.465</v>
      </c>
    </row>
    <row r="1446" spans="1:5" x14ac:dyDescent="0.45">
      <c r="A1446" s="9">
        <v>43449</v>
      </c>
      <c r="B1446" s="4" t="str">
        <f>VLOOKUP(A1446,holiday!A1446:F3551,2,FALSE)</f>
        <v>Saturday</v>
      </c>
      <c r="C1446" s="4" t="str">
        <f>VLOOKUP(A1446,holiday!A1446:G3551,3,FALSE)</f>
        <v>December</v>
      </c>
      <c r="D1446" s="4">
        <f>VLOOKUP(A1446,holiday!A1446:E3551,5,FALSE)</f>
        <v>2018</v>
      </c>
      <c r="E1446" s="5">
        <v>102577.145</v>
      </c>
    </row>
    <row r="1447" spans="1:5" x14ac:dyDescent="0.45">
      <c r="A1447" s="9">
        <v>43450</v>
      </c>
      <c r="B1447" s="4" t="str">
        <f>VLOOKUP(A1447,holiday!A1447:F3552,2,FALSE)</f>
        <v>Sunday</v>
      </c>
      <c r="C1447" s="4" t="str">
        <f>VLOOKUP(A1447,holiday!A1447:G3552,3,FALSE)</f>
        <v>December</v>
      </c>
      <c r="D1447" s="4">
        <f>VLOOKUP(A1447,holiday!A1447:E3552,5,FALSE)</f>
        <v>2018</v>
      </c>
      <c r="E1447" s="5">
        <v>99110.774999999994</v>
      </c>
    </row>
    <row r="1448" spans="1:5" x14ac:dyDescent="0.45">
      <c r="A1448" s="9">
        <v>43451</v>
      </c>
      <c r="B1448" s="4" t="str">
        <f>VLOOKUP(A1448,holiday!A1448:F3553,2,FALSE)</f>
        <v>Monday</v>
      </c>
      <c r="C1448" s="4" t="str">
        <f>VLOOKUP(A1448,holiday!A1448:G3553,3,FALSE)</f>
        <v>December</v>
      </c>
      <c r="D1448" s="4">
        <f>VLOOKUP(A1448,holiday!A1448:E3553,5,FALSE)</f>
        <v>2018</v>
      </c>
      <c r="E1448" s="5">
        <v>112804.4</v>
      </c>
    </row>
    <row r="1449" spans="1:5" x14ac:dyDescent="0.45">
      <c r="A1449" s="9">
        <v>43452</v>
      </c>
      <c r="B1449" s="4" t="str">
        <f>VLOOKUP(A1449,holiday!A1449:F3554,2,FALSE)</f>
        <v>Tuesday</v>
      </c>
      <c r="C1449" s="4" t="str">
        <f>VLOOKUP(A1449,holiday!A1449:G3554,3,FALSE)</f>
        <v>December</v>
      </c>
      <c r="D1449" s="4">
        <f>VLOOKUP(A1449,holiday!A1449:E3554,5,FALSE)</f>
        <v>2018</v>
      </c>
      <c r="E1449" s="5">
        <v>113485.105</v>
      </c>
    </row>
    <row r="1450" spans="1:5" x14ac:dyDescent="0.45">
      <c r="A1450" s="9">
        <v>43453</v>
      </c>
      <c r="B1450" s="4" t="str">
        <f>VLOOKUP(A1450,holiday!A1450:F3555,2,FALSE)</f>
        <v>Wednesday</v>
      </c>
      <c r="C1450" s="4" t="str">
        <f>VLOOKUP(A1450,holiday!A1450:G3555,3,FALSE)</f>
        <v>December</v>
      </c>
      <c r="D1450" s="4">
        <f>VLOOKUP(A1450,holiday!A1450:E3555,5,FALSE)</f>
        <v>2018</v>
      </c>
      <c r="E1450" s="5">
        <v>119907.245</v>
      </c>
    </row>
    <row r="1451" spans="1:5" x14ac:dyDescent="0.45">
      <c r="A1451" s="9">
        <v>43454</v>
      </c>
      <c r="B1451" s="4" t="str">
        <f>VLOOKUP(A1451,holiday!A1451:F3556,2,FALSE)</f>
        <v>Thursday</v>
      </c>
      <c r="C1451" s="4" t="str">
        <f>VLOOKUP(A1451,holiday!A1451:G3556,3,FALSE)</f>
        <v>December</v>
      </c>
      <c r="D1451" s="4">
        <f>VLOOKUP(A1451,holiday!A1451:E3556,5,FALSE)</f>
        <v>2018</v>
      </c>
      <c r="E1451" s="5">
        <v>111880.52499999999</v>
      </c>
    </row>
    <row r="1452" spans="1:5" x14ac:dyDescent="0.45">
      <c r="A1452" s="9">
        <v>43455</v>
      </c>
      <c r="B1452" s="4" t="str">
        <f>VLOOKUP(A1452,holiday!A1452:F3557,2,FALSE)</f>
        <v>Friday</v>
      </c>
      <c r="C1452" s="4" t="str">
        <f>VLOOKUP(A1452,holiday!A1452:G3557,3,FALSE)</f>
        <v>December</v>
      </c>
      <c r="D1452" s="4">
        <f>VLOOKUP(A1452,holiday!A1452:E3557,5,FALSE)</f>
        <v>2018</v>
      </c>
      <c r="E1452" s="5">
        <v>102075.925</v>
      </c>
    </row>
    <row r="1453" spans="1:5" x14ac:dyDescent="0.45">
      <c r="A1453" s="9">
        <v>43456</v>
      </c>
      <c r="B1453" s="4" t="str">
        <f>VLOOKUP(A1453,holiday!A1453:F3558,2,FALSE)</f>
        <v>Saturday</v>
      </c>
      <c r="C1453" s="4" t="str">
        <f>VLOOKUP(A1453,holiday!A1453:G3558,3,FALSE)</f>
        <v>December</v>
      </c>
      <c r="D1453" s="4">
        <f>VLOOKUP(A1453,holiday!A1453:E3558,5,FALSE)</f>
        <v>2018</v>
      </c>
      <c r="E1453" s="5">
        <v>92725.74</v>
      </c>
    </row>
    <row r="1454" spans="1:5" x14ac:dyDescent="0.45">
      <c r="A1454" s="9">
        <v>43457</v>
      </c>
      <c r="B1454" s="4" t="str">
        <f>VLOOKUP(A1454,holiday!A1454:F3559,2,FALSE)</f>
        <v>Sunday</v>
      </c>
      <c r="C1454" s="4" t="str">
        <f>VLOOKUP(A1454,holiday!A1454:G3559,3,FALSE)</f>
        <v>December</v>
      </c>
      <c r="D1454" s="4">
        <f>VLOOKUP(A1454,holiday!A1454:E3559,5,FALSE)</f>
        <v>2018</v>
      </c>
      <c r="E1454" s="5">
        <v>94938.395000000004</v>
      </c>
    </row>
    <row r="1455" spans="1:5" x14ac:dyDescent="0.45">
      <c r="A1455" s="9">
        <v>43458</v>
      </c>
      <c r="B1455" s="4" t="str">
        <f>VLOOKUP(A1455,holiday!A1455:F3560,2,FALSE)</f>
        <v>Monday</v>
      </c>
      <c r="C1455" s="4" t="str">
        <f>VLOOKUP(A1455,holiday!A1455:G3560,3,FALSE)</f>
        <v>December</v>
      </c>
      <c r="D1455" s="4">
        <f>VLOOKUP(A1455,holiday!A1455:E3560,5,FALSE)</f>
        <v>2018</v>
      </c>
      <c r="E1455" s="5">
        <v>112358.815</v>
      </c>
    </row>
    <row r="1456" spans="1:5" x14ac:dyDescent="0.45">
      <c r="A1456" s="9">
        <v>43459</v>
      </c>
      <c r="B1456" s="4" t="str">
        <f>VLOOKUP(A1456,holiday!A1456:F3561,2,FALSE)</f>
        <v>Tuesday</v>
      </c>
      <c r="C1456" s="4" t="str">
        <f>VLOOKUP(A1456,holiday!A1456:G3561,3,FALSE)</f>
        <v>December</v>
      </c>
      <c r="D1456" s="4">
        <f>VLOOKUP(A1456,holiday!A1456:E3561,5,FALSE)</f>
        <v>2018</v>
      </c>
      <c r="E1456" s="5">
        <v>98191.654999999999</v>
      </c>
    </row>
    <row r="1457" spans="1:5" x14ac:dyDescent="0.45">
      <c r="A1457" s="9">
        <v>43460</v>
      </c>
      <c r="B1457" s="4" t="str">
        <f>VLOOKUP(A1457,holiday!A1457:F3562,2,FALSE)</f>
        <v>Wednesday</v>
      </c>
      <c r="C1457" s="4" t="str">
        <f>VLOOKUP(A1457,holiday!A1457:G3562,3,FALSE)</f>
        <v>December</v>
      </c>
      <c r="D1457" s="4">
        <f>VLOOKUP(A1457,holiday!A1457:E3562,5,FALSE)</f>
        <v>2018</v>
      </c>
      <c r="E1457" s="5">
        <v>100017.19500000001</v>
      </c>
    </row>
    <row r="1458" spans="1:5" x14ac:dyDescent="0.45">
      <c r="A1458" s="9">
        <v>43461</v>
      </c>
      <c r="B1458" s="4" t="str">
        <f>VLOOKUP(A1458,holiday!A1458:F3563,2,FALSE)</f>
        <v>Thursday</v>
      </c>
      <c r="C1458" s="4" t="str">
        <f>VLOOKUP(A1458,holiday!A1458:G3563,3,FALSE)</f>
        <v>December</v>
      </c>
      <c r="D1458" s="4">
        <f>VLOOKUP(A1458,holiday!A1458:E3563,5,FALSE)</f>
        <v>2018</v>
      </c>
      <c r="E1458" s="5">
        <v>129749.14</v>
      </c>
    </row>
    <row r="1459" spans="1:5" x14ac:dyDescent="0.45">
      <c r="A1459" s="9">
        <v>43462</v>
      </c>
      <c r="B1459" s="4" t="str">
        <f>VLOOKUP(A1459,holiday!A1459:F3564,2,FALSE)</f>
        <v>Friday</v>
      </c>
      <c r="C1459" s="4" t="str">
        <f>VLOOKUP(A1459,holiday!A1459:G3564,3,FALSE)</f>
        <v>December</v>
      </c>
      <c r="D1459" s="4">
        <f>VLOOKUP(A1459,holiday!A1459:E3564,5,FALSE)</f>
        <v>2018</v>
      </c>
      <c r="E1459" s="5">
        <v>133831.375</v>
      </c>
    </row>
    <row r="1460" spans="1:5" x14ac:dyDescent="0.45">
      <c r="A1460" s="9">
        <v>43463</v>
      </c>
      <c r="B1460" s="4" t="str">
        <f>VLOOKUP(A1460,holiday!A1460:F3565,2,FALSE)</f>
        <v>Saturday</v>
      </c>
      <c r="C1460" s="4" t="str">
        <f>VLOOKUP(A1460,holiday!A1460:G3565,3,FALSE)</f>
        <v>December</v>
      </c>
      <c r="D1460" s="4">
        <f>VLOOKUP(A1460,holiday!A1460:E3565,5,FALSE)</f>
        <v>2018</v>
      </c>
      <c r="E1460" s="5">
        <v>108290.11</v>
      </c>
    </row>
    <row r="1461" spans="1:5" x14ac:dyDescent="0.45">
      <c r="A1461" s="9">
        <v>43464</v>
      </c>
      <c r="B1461" s="4" t="str">
        <f>VLOOKUP(A1461,holiday!A1461:F3566,2,FALSE)</f>
        <v>Sunday</v>
      </c>
      <c r="C1461" s="4" t="str">
        <f>VLOOKUP(A1461,holiday!A1461:G3566,3,FALSE)</f>
        <v>December</v>
      </c>
      <c r="D1461" s="4">
        <f>VLOOKUP(A1461,holiday!A1461:E3566,5,FALSE)</f>
        <v>2018</v>
      </c>
      <c r="E1461" s="5">
        <v>99613.865000000005</v>
      </c>
    </row>
    <row r="1462" spans="1:5" x14ac:dyDescent="0.45">
      <c r="A1462" s="9">
        <v>43465</v>
      </c>
      <c r="B1462" s="4" t="str">
        <f>VLOOKUP(A1462,holiday!A1462:F3567,2,FALSE)</f>
        <v>Monday</v>
      </c>
      <c r="C1462" s="4" t="str">
        <f>VLOOKUP(A1462,holiday!A1462:G3567,3,FALSE)</f>
        <v>December</v>
      </c>
      <c r="D1462" s="4">
        <f>VLOOKUP(A1462,holiday!A1462:E3567,5,FALSE)</f>
        <v>2018</v>
      </c>
      <c r="E1462" s="5">
        <v>103381.91499999999</v>
      </c>
    </row>
    <row r="1463" spans="1:5" x14ac:dyDescent="0.45">
      <c r="A1463" s="9">
        <v>43466</v>
      </c>
      <c r="B1463" s="4" t="str">
        <f>VLOOKUP(A1463,holiday!A1463:F3568,2,FALSE)</f>
        <v>Tuesday</v>
      </c>
      <c r="C1463" s="4" t="str">
        <f>VLOOKUP(A1463,holiday!A1463:G3568,3,FALSE)</f>
        <v>January</v>
      </c>
      <c r="D1463" s="4">
        <f>VLOOKUP(A1463,holiday!A1463:E3568,5,FALSE)</f>
        <v>2019</v>
      </c>
      <c r="E1463" s="5">
        <v>98933.06</v>
      </c>
    </row>
    <row r="1464" spans="1:5" x14ac:dyDescent="0.45">
      <c r="A1464" s="9">
        <v>43467</v>
      </c>
      <c r="B1464" s="4" t="str">
        <f>VLOOKUP(A1464,holiday!A1464:F3569,2,FALSE)</f>
        <v>Wednesday</v>
      </c>
      <c r="C1464" s="4" t="str">
        <f>VLOOKUP(A1464,holiday!A1464:G3569,3,FALSE)</f>
        <v>January</v>
      </c>
      <c r="D1464" s="4">
        <f>VLOOKUP(A1464,holiday!A1464:E3569,5,FALSE)</f>
        <v>2019</v>
      </c>
      <c r="E1464" s="5">
        <v>106470.675</v>
      </c>
    </row>
    <row r="1465" spans="1:5" x14ac:dyDescent="0.45">
      <c r="A1465" s="9">
        <v>43468</v>
      </c>
      <c r="B1465" s="4" t="str">
        <f>VLOOKUP(A1465,holiday!A1465:F3570,2,FALSE)</f>
        <v>Thursday</v>
      </c>
      <c r="C1465" s="4" t="str">
        <f>VLOOKUP(A1465,holiday!A1465:G3570,3,FALSE)</f>
        <v>January</v>
      </c>
      <c r="D1465" s="4">
        <f>VLOOKUP(A1465,holiday!A1465:E3570,5,FALSE)</f>
        <v>2019</v>
      </c>
      <c r="E1465" s="5">
        <v>118789.605</v>
      </c>
    </row>
    <row r="1466" spans="1:5" x14ac:dyDescent="0.45">
      <c r="A1466" s="9">
        <v>43469</v>
      </c>
      <c r="B1466" s="4" t="str">
        <f>VLOOKUP(A1466,holiday!A1466:F3571,2,FALSE)</f>
        <v>Friday</v>
      </c>
      <c r="C1466" s="4" t="str">
        <f>VLOOKUP(A1466,holiday!A1466:G3571,3,FALSE)</f>
        <v>January</v>
      </c>
      <c r="D1466" s="4">
        <f>VLOOKUP(A1466,holiday!A1466:E3571,5,FALSE)</f>
        <v>2019</v>
      </c>
      <c r="E1466" s="5">
        <v>133288.46</v>
      </c>
    </row>
    <row r="1467" spans="1:5" x14ac:dyDescent="0.45">
      <c r="A1467" s="9">
        <v>43470</v>
      </c>
      <c r="B1467" s="4" t="str">
        <f>VLOOKUP(A1467,holiday!A1467:F3572,2,FALSE)</f>
        <v>Saturday</v>
      </c>
      <c r="C1467" s="4" t="str">
        <f>VLOOKUP(A1467,holiday!A1467:G3572,3,FALSE)</f>
        <v>January</v>
      </c>
      <c r="D1467" s="4">
        <f>VLOOKUP(A1467,holiday!A1467:E3572,5,FALSE)</f>
        <v>2019</v>
      </c>
      <c r="E1467" s="5">
        <v>97262.79</v>
      </c>
    </row>
    <row r="1468" spans="1:5" x14ac:dyDescent="0.45">
      <c r="A1468" s="9">
        <v>43471</v>
      </c>
      <c r="B1468" s="4" t="str">
        <f>VLOOKUP(A1468,holiday!A1468:F3573,2,FALSE)</f>
        <v>Sunday</v>
      </c>
      <c r="C1468" s="4" t="str">
        <f>VLOOKUP(A1468,holiday!A1468:G3573,3,FALSE)</f>
        <v>January</v>
      </c>
      <c r="D1468" s="4">
        <f>VLOOKUP(A1468,holiday!A1468:E3573,5,FALSE)</f>
        <v>2019</v>
      </c>
      <c r="E1468" s="5">
        <v>93606.214999999997</v>
      </c>
    </row>
    <row r="1469" spans="1:5" x14ac:dyDescent="0.45">
      <c r="A1469" s="9">
        <v>43472</v>
      </c>
      <c r="B1469" s="4" t="str">
        <f>VLOOKUP(A1469,holiday!A1469:F3574,2,FALSE)</f>
        <v>Monday</v>
      </c>
      <c r="C1469" s="4" t="str">
        <f>VLOOKUP(A1469,holiday!A1469:G3574,3,FALSE)</f>
        <v>January</v>
      </c>
      <c r="D1469" s="4">
        <f>VLOOKUP(A1469,holiday!A1469:E3574,5,FALSE)</f>
        <v>2019</v>
      </c>
      <c r="E1469" s="5">
        <v>109874.9</v>
      </c>
    </row>
    <row r="1470" spans="1:5" x14ac:dyDescent="0.45">
      <c r="A1470" s="9">
        <v>43473</v>
      </c>
      <c r="B1470" s="4" t="str">
        <f>VLOOKUP(A1470,holiday!A1470:F3575,2,FALSE)</f>
        <v>Tuesday</v>
      </c>
      <c r="C1470" s="4" t="str">
        <f>VLOOKUP(A1470,holiday!A1470:G3575,3,FALSE)</f>
        <v>January</v>
      </c>
      <c r="D1470" s="4">
        <f>VLOOKUP(A1470,holiday!A1470:E3575,5,FALSE)</f>
        <v>2019</v>
      </c>
      <c r="E1470" s="5">
        <v>113446.1</v>
      </c>
    </row>
    <row r="1471" spans="1:5" x14ac:dyDescent="0.45">
      <c r="A1471" s="9">
        <v>43474</v>
      </c>
      <c r="B1471" s="4" t="str">
        <f>VLOOKUP(A1471,holiday!A1471:F3576,2,FALSE)</f>
        <v>Wednesday</v>
      </c>
      <c r="C1471" s="4" t="str">
        <f>VLOOKUP(A1471,holiday!A1471:G3576,3,FALSE)</f>
        <v>January</v>
      </c>
      <c r="D1471" s="4">
        <f>VLOOKUP(A1471,holiday!A1471:E3576,5,FALSE)</f>
        <v>2019</v>
      </c>
      <c r="E1471" s="5">
        <v>105483.435</v>
      </c>
    </row>
    <row r="1472" spans="1:5" x14ac:dyDescent="0.45">
      <c r="A1472" s="9">
        <v>43475</v>
      </c>
      <c r="B1472" s="4" t="str">
        <f>VLOOKUP(A1472,holiday!A1472:F3577,2,FALSE)</f>
        <v>Thursday</v>
      </c>
      <c r="C1472" s="4" t="str">
        <f>VLOOKUP(A1472,holiday!A1472:G3577,3,FALSE)</f>
        <v>January</v>
      </c>
      <c r="D1472" s="4">
        <f>VLOOKUP(A1472,holiday!A1472:E3577,5,FALSE)</f>
        <v>2019</v>
      </c>
      <c r="E1472" s="5">
        <v>108078.69500000001</v>
      </c>
    </row>
    <row r="1473" spans="1:5" x14ac:dyDescent="0.45">
      <c r="A1473" s="9">
        <v>43476</v>
      </c>
      <c r="B1473" s="4" t="str">
        <f>VLOOKUP(A1473,holiday!A1473:F3578,2,FALSE)</f>
        <v>Friday</v>
      </c>
      <c r="C1473" s="4" t="str">
        <f>VLOOKUP(A1473,holiday!A1473:G3578,3,FALSE)</f>
        <v>January</v>
      </c>
      <c r="D1473" s="4">
        <f>VLOOKUP(A1473,holiday!A1473:E3578,5,FALSE)</f>
        <v>2019</v>
      </c>
      <c r="E1473" s="5">
        <v>119728.63499999999</v>
      </c>
    </row>
    <row r="1474" spans="1:5" x14ac:dyDescent="0.45">
      <c r="A1474" s="9">
        <v>43477</v>
      </c>
      <c r="B1474" s="4" t="str">
        <f>VLOOKUP(A1474,holiday!A1474:F3579,2,FALSE)</f>
        <v>Saturday</v>
      </c>
      <c r="C1474" s="4" t="str">
        <f>VLOOKUP(A1474,holiday!A1474:G3579,3,FALSE)</f>
        <v>January</v>
      </c>
      <c r="D1474" s="4">
        <f>VLOOKUP(A1474,holiday!A1474:E3579,5,FALSE)</f>
        <v>2019</v>
      </c>
      <c r="E1474" s="5">
        <v>108628.96</v>
      </c>
    </row>
    <row r="1475" spans="1:5" x14ac:dyDescent="0.45">
      <c r="A1475" s="9">
        <v>43478</v>
      </c>
      <c r="B1475" s="4" t="str">
        <f>VLOOKUP(A1475,holiday!A1475:F3580,2,FALSE)</f>
        <v>Sunday</v>
      </c>
      <c r="C1475" s="4" t="str">
        <f>VLOOKUP(A1475,holiday!A1475:G3580,3,FALSE)</f>
        <v>January</v>
      </c>
      <c r="D1475" s="4">
        <f>VLOOKUP(A1475,holiday!A1475:E3580,5,FALSE)</f>
        <v>2019</v>
      </c>
      <c r="E1475" s="5">
        <v>101853.24</v>
      </c>
    </row>
    <row r="1476" spans="1:5" x14ac:dyDescent="0.45">
      <c r="A1476" s="9">
        <v>43479</v>
      </c>
      <c r="B1476" s="4" t="str">
        <f>VLOOKUP(A1476,holiday!A1476:F3581,2,FALSE)</f>
        <v>Monday</v>
      </c>
      <c r="C1476" s="4" t="str">
        <f>VLOOKUP(A1476,holiday!A1476:G3581,3,FALSE)</f>
        <v>January</v>
      </c>
      <c r="D1476" s="4">
        <f>VLOOKUP(A1476,holiday!A1476:E3581,5,FALSE)</f>
        <v>2019</v>
      </c>
      <c r="E1476" s="5">
        <v>147070.535</v>
      </c>
    </row>
    <row r="1477" spans="1:5" x14ac:dyDescent="0.45">
      <c r="A1477" s="9">
        <v>43480</v>
      </c>
      <c r="B1477" s="4" t="str">
        <f>VLOOKUP(A1477,holiday!A1477:F3582,2,FALSE)</f>
        <v>Tuesday</v>
      </c>
      <c r="C1477" s="4" t="str">
        <f>VLOOKUP(A1477,holiday!A1477:G3582,3,FALSE)</f>
        <v>January</v>
      </c>
      <c r="D1477" s="4">
        <f>VLOOKUP(A1477,holiday!A1477:E3582,5,FALSE)</f>
        <v>2019</v>
      </c>
      <c r="E1477" s="5">
        <v>152496.245</v>
      </c>
    </row>
    <row r="1478" spans="1:5" x14ac:dyDescent="0.45">
      <c r="A1478" s="9">
        <v>43481</v>
      </c>
      <c r="B1478" s="4" t="str">
        <f>VLOOKUP(A1478,holiday!A1478:F3583,2,FALSE)</f>
        <v>Wednesday</v>
      </c>
      <c r="C1478" s="4" t="str">
        <f>VLOOKUP(A1478,holiday!A1478:G3583,3,FALSE)</f>
        <v>January</v>
      </c>
      <c r="D1478" s="4">
        <f>VLOOKUP(A1478,holiday!A1478:E3583,5,FALSE)</f>
        <v>2019</v>
      </c>
      <c r="E1478" s="5">
        <v>136971.755</v>
      </c>
    </row>
    <row r="1479" spans="1:5" x14ac:dyDescent="0.45">
      <c r="A1479" s="9">
        <v>43482</v>
      </c>
      <c r="B1479" s="4" t="str">
        <f>VLOOKUP(A1479,holiday!A1479:F3584,2,FALSE)</f>
        <v>Thursday</v>
      </c>
      <c r="C1479" s="4" t="str">
        <f>VLOOKUP(A1479,holiday!A1479:G3584,3,FALSE)</f>
        <v>January</v>
      </c>
      <c r="D1479" s="4">
        <f>VLOOKUP(A1479,holiday!A1479:E3584,5,FALSE)</f>
        <v>2019</v>
      </c>
      <c r="E1479" s="5">
        <v>145211.49</v>
      </c>
    </row>
    <row r="1480" spans="1:5" x14ac:dyDescent="0.45">
      <c r="A1480" s="9">
        <v>43483</v>
      </c>
      <c r="B1480" s="4" t="str">
        <f>VLOOKUP(A1480,holiday!A1480:F3585,2,FALSE)</f>
        <v>Friday</v>
      </c>
      <c r="C1480" s="4" t="str">
        <f>VLOOKUP(A1480,holiday!A1480:G3585,3,FALSE)</f>
        <v>January</v>
      </c>
      <c r="D1480" s="4">
        <f>VLOOKUP(A1480,holiday!A1480:E3585,5,FALSE)</f>
        <v>2019</v>
      </c>
      <c r="E1480" s="5">
        <v>134898.21</v>
      </c>
    </row>
    <row r="1481" spans="1:5" x14ac:dyDescent="0.45">
      <c r="A1481" s="9">
        <v>43484</v>
      </c>
      <c r="B1481" s="4" t="str">
        <f>VLOOKUP(A1481,holiday!A1481:F3586,2,FALSE)</f>
        <v>Saturday</v>
      </c>
      <c r="C1481" s="4" t="str">
        <f>VLOOKUP(A1481,holiday!A1481:G3586,3,FALSE)</f>
        <v>January</v>
      </c>
      <c r="D1481" s="4">
        <f>VLOOKUP(A1481,holiday!A1481:E3586,5,FALSE)</f>
        <v>2019</v>
      </c>
      <c r="E1481" s="5">
        <v>101692.45</v>
      </c>
    </row>
    <row r="1482" spans="1:5" x14ac:dyDescent="0.45">
      <c r="A1482" s="9">
        <v>43485</v>
      </c>
      <c r="B1482" s="4" t="str">
        <f>VLOOKUP(A1482,holiday!A1482:F3587,2,FALSE)</f>
        <v>Sunday</v>
      </c>
      <c r="C1482" s="4" t="str">
        <f>VLOOKUP(A1482,holiday!A1482:G3587,3,FALSE)</f>
        <v>January</v>
      </c>
      <c r="D1482" s="4">
        <f>VLOOKUP(A1482,holiday!A1482:E3587,5,FALSE)</f>
        <v>2019</v>
      </c>
      <c r="E1482" s="5">
        <v>102283.13</v>
      </c>
    </row>
    <row r="1483" spans="1:5" x14ac:dyDescent="0.45">
      <c r="A1483" s="9">
        <v>43486</v>
      </c>
      <c r="B1483" s="4" t="str">
        <f>VLOOKUP(A1483,holiday!A1483:F3588,2,FALSE)</f>
        <v>Monday</v>
      </c>
      <c r="C1483" s="4" t="str">
        <f>VLOOKUP(A1483,holiday!A1483:G3588,3,FALSE)</f>
        <v>January</v>
      </c>
      <c r="D1483" s="4">
        <f>VLOOKUP(A1483,holiday!A1483:E3588,5,FALSE)</f>
        <v>2019</v>
      </c>
      <c r="E1483" s="5">
        <v>130517.97</v>
      </c>
    </row>
    <row r="1484" spans="1:5" x14ac:dyDescent="0.45">
      <c r="A1484" s="9">
        <v>43487</v>
      </c>
      <c r="B1484" s="4" t="str">
        <f>VLOOKUP(A1484,holiday!A1484:F3589,2,FALSE)</f>
        <v>Tuesday</v>
      </c>
      <c r="C1484" s="4" t="str">
        <f>VLOOKUP(A1484,holiday!A1484:G3589,3,FALSE)</f>
        <v>January</v>
      </c>
      <c r="D1484" s="4">
        <f>VLOOKUP(A1484,holiday!A1484:E3589,5,FALSE)</f>
        <v>2019</v>
      </c>
      <c r="E1484" s="5">
        <v>141444.78</v>
      </c>
    </row>
    <row r="1485" spans="1:5" x14ac:dyDescent="0.45">
      <c r="A1485" s="9">
        <v>43488</v>
      </c>
      <c r="B1485" s="4" t="str">
        <f>VLOOKUP(A1485,holiday!A1485:F3590,2,FALSE)</f>
        <v>Wednesday</v>
      </c>
      <c r="C1485" s="4" t="str">
        <f>VLOOKUP(A1485,holiday!A1485:G3590,3,FALSE)</f>
        <v>January</v>
      </c>
      <c r="D1485" s="4">
        <f>VLOOKUP(A1485,holiday!A1485:E3590,5,FALSE)</f>
        <v>2019</v>
      </c>
      <c r="E1485" s="5">
        <v>125501.15</v>
      </c>
    </row>
    <row r="1486" spans="1:5" x14ac:dyDescent="0.45">
      <c r="A1486" s="9">
        <v>43489</v>
      </c>
      <c r="B1486" s="4" t="str">
        <f>VLOOKUP(A1486,holiday!A1486:F3591,2,FALSE)</f>
        <v>Thursday</v>
      </c>
      <c r="C1486" s="4" t="str">
        <f>VLOOKUP(A1486,holiday!A1486:G3591,3,FALSE)</f>
        <v>January</v>
      </c>
      <c r="D1486" s="4">
        <f>VLOOKUP(A1486,holiday!A1486:E3591,5,FALSE)</f>
        <v>2019</v>
      </c>
      <c r="E1486" s="5">
        <v>155891.345</v>
      </c>
    </row>
    <row r="1487" spans="1:5" x14ac:dyDescent="0.45">
      <c r="A1487" s="9">
        <v>43490</v>
      </c>
      <c r="B1487" s="4" t="str">
        <f>VLOOKUP(A1487,holiday!A1487:F3592,2,FALSE)</f>
        <v>Friday</v>
      </c>
      <c r="C1487" s="4" t="str">
        <f>VLOOKUP(A1487,holiday!A1487:G3592,3,FALSE)</f>
        <v>January</v>
      </c>
      <c r="D1487" s="4">
        <f>VLOOKUP(A1487,holiday!A1487:E3592,5,FALSE)</f>
        <v>2019</v>
      </c>
      <c r="E1487" s="5">
        <v>168894.845</v>
      </c>
    </row>
    <row r="1488" spans="1:5" x14ac:dyDescent="0.45">
      <c r="A1488" s="9">
        <v>43491</v>
      </c>
      <c r="B1488" s="4" t="str">
        <f>VLOOKUP(A1488,holiday!A1488:F3593,2,FALSE)</f>
        <v>Saturday</v>
      </c>
      <c r="C1488" s="4" t="str">
        <f>VLOOKUP(A1488,holiday!A1488:G3593,3,FALSE)</f>
        <v>January</v>
      </c>
      <c r="D1488" s="4">
        <f>VLOOKUP(A1488,holiday!A1488:E3593,5,FALSE)</f>
        <v>2019</v>
      </c>
      <c r="E1488" s="5">
        <v>114818.66499999999</v>
      </c>
    </row>
    <row r="1489" spans="1:5" x14ac:dyDescent="0.45">
      <c r="A1489" s="9">
        <v>43492</v>
      </c>
      <c r="B1489" s="4" t="str">
        <f>VLOOKUP(A1489,holiday!A1489:F3594,2,FALSE)</f>
        <v>Sunday</v>
      </c>
      <c r="C1489" s="4" t="str">
        <f>VLOOKUP(A1489,holiday!A1489:G3594,3,FALSE)</f>
        <v>January</v>
      </c>
      <c r="D1489" s="4">
        <f>VLOOKUP(A1489,holiday!A1489:E3594,5,FALSE)</f>
        <v>2019</v>
      </c>
      <c r="E1489" s="5">
        <v>99801.574999999997</v>
      </c>
    </row>
    <row r="1490" spans="1:5" x14ac:dyDescent="0.45">
      <c r="A1490" s="9">
        <v>43493</v>
      </c>
      <c r="B1490" s="4" t="str">
        <f>VLOOKUP(A1490,holiday!A1490:F3595,2,FALSE)</f>
        <v>Monday</v>
      </c>
      <c r="C1490" s="4" t="str">
        <f>VLOOKUP(A1490,holiday!A1490:G3595,3,FALSE)</f>
        <v>January</v>
      </c>
      <c r="D1490" s="4">
        <f>VLOOKUP(A1490,holiday!A1490:E3595,5,FALSE)</f>
        <v>2019</v>
      </c>
      <c r="E1490" s="5">
        <v>112374.63</v>
      </c>
    </row>
    <row r="1491" spans="1:5" x14ac:dyDescent="0.45">
      <c r="A1491" s="9">
        <v>43494</v>
      </c>
      <c r="B1491" s="4" t="str">
        <f>VLOOKUP(A1491,holiday!A1491:F3596,2,FALSE)</f>
        <v>Tuesday</v>
      </c>
      <c r="C1491" s="4" t="str">
        <f>VLOOKUP(A1491,holiday!A1491:G3596,3,FALSE)</f>
        <v>January</v>
      </c>
      <c r="D1491" s="4">
        <f>VLOOKUP(A1491,holiday!A1491:E3596,5,FALSE)</f>
        <v>2019</v>
      </c>
      <c r="E1491" s="5">
        <v>138455.45499999999</v>
      </c>
    </row>
    <row r="1492" spans="1:5" x14ac:dyDescent="0.45">
      <c r="A1492" s="9">
        <v>43495</v>
      </c>
      <c r="B1492" s="4" t="str">
        <f>VLOOKUP(A1492,holiday!A1492:F3597,2,FALSE)</f>
        <v>Wednesday</v>
      </c>
      <c r="C1492" s="4" t="str">
        <f>VLOOKUP(A1492,holiday!A1492:G3597,3,FALSE)</f>
        <v>January</v>
      </c>
      <c r="D1492" s="4">
        <f>VLOOKUP(A1492,holiday!A1492:E3597,5,FALSE)</f>
        <v>2019</v>
      </c>
      <c r="E1492" s="5">
        <v>142113.375</v>
      </c>
    </row>
    <row r="1493" spans="1:5" x14ac:dyDescent="0.45">
      <c r="A1493" s="9">
        <v>43496</v>
      </c>
      <c r="B1493" s="4" t="str">
        <f>VLOOKUP(A1493,holiday!A1493:F3598,2,FALSE)</f>
        <v>Thursday</v>
      </c>
      <c r="C1493" s="4" t="str">
        <f>VLOOKUP(A1493,holiday!A1493:G3598,3,FALSE)</f>
        <v>January</v>
      </c>
      <c r="D1493" s="4">
        <f>VLOOKUP(A1493,holiday!A1493:E3598,5,FALSE)</f>
        <v>2019</v>
      </c>
      <c r="E1493" s="5">
        <v>110277.21</v>
      </c>
    </row>
    <row r="1494" spans="1:5" x14ac:dyDescent="0.45">
      <c r="A1494" s="9">
        <v>43497</v>
      </c>
      <c r="B1494" s="4" t="str">
        <f>VLOOKUP(A1494,holiday!A1494:F3599,2,FALSE)</f>
        <v>Friday</v>
      </c>
      <c r="C1494" s="4" t="str">
        <f>VLOOKUP(A1494,holiday!A1494:G3599,3,FALSE)</f>
        <v>February</v>
      </c>
      <c r="D1494" s="4">
        <f>VLOOKUP(A1494,holiday!A1494:E3599,5,FALSE)</f>
        <v>2019</v>
      </c>
      <c r="E1494" s="5">
        <v>104422.79</v>
      </c>
    </row>
    <row r="1495" spans="1:5" x14ac:dyDescent="0.45">
      <c r="A1495" s="9">
        <v>43498</v>
      </c>
      <c r="B1495" s="4" t="str">
        <f>VLOOKUP(A1495,holiday!A1495:F3600,2,FALSE)</f>
        <v>Saturday</v>
      </c>
      <c r="C1495" s="4" t="str">
        <f>VLOOKUP(A1495,holiday!A1495:G3600,3,FALSE)</f>
        <v>February</v>
      </c>
      <c r="D1495" s="4">
        <f>VLOOKUP(A1495,holiday!A1495:E3600,5,FALSE)</f>
        <v>2019</v>
      </c>
      <c r="E1495" s="5">
        <v>124749.065</v>
      </c>
    </row>
    <row r="1496" spans="1:5" x14ac:dyDescent="0.45">
      <c r="A1496" s="9">
        <v>43499</v>
      </c>
      <c r="B1496" s="4" t="str">
        <f>VLOOKUP(A1496,holiday!A1496:F3601,2,FALSE)</f>
        <v>Sunday</v>
      </c>
      <c r="C1496" s="4" t="str">
        <f>VLOOKUP(A1496,holiday!A1496:G3601,3,FALSE)</f>
        <v>February</v>
      </c>
      <c r="D1496" s="4">
        <f>VLOOKUP(A1496,holiday!A1496:E3601,5,FALSE)</f>
        <v>2019</v>
      </c>
      <c r="E1496" s="5">
        <v>133287.58499999999</v>
      </c>
    </row>
    <row r="1497" spans="1:5" x14ac:dyDescent="0.45">
      <c r="A1497" s="9">
        <v>43500</v>
      </c>
      <c r="B1497" s="4" t="str">
        <f>VLOOKUP(A1497,holiday!A1497:F3602,2,FALSE)</f>
        <v>Monday</v>
      </c>
      <c r="C1497" s="4" t="str">
        <f>VLOOKUP(A1497,holiday!A1497:G3602,3,FALSE)</f>
        <v>February</v>
      </c>
      <c r="D1497" s="4">
        <f>VLOOKUP(A1497,holiday!A1497:E3602,5,FALSE)</f>
        <v>2019</v>
      </c>
      <c r="E1497" s="5">
        <v>119168.96000000001</v>
      </c>
    </row>
    <row r="1498" spans="1:5" x14ac:dyDescent="0.45">
      <c r="A1498" s="9">
        <v>43501</v>
      </c>
      <c r="B1498" s="4" t="str">
        <f>VLOOKUP(A1498,holiday!A1498:F3603,2,FALSE)</f>
        <v>Tuesday</v>
      </c>
      <c r="C1498" s="4" t="str">
        <f>VLOOKUP(A1498,holiday!A1498:G3603,3,FALSE)</f>
        <v>February</v>
      </c>
      <c r="D1498" s="4">
        <f>VLOOKUP(A1498,holiday!A1498:E3603,5,FALSE)</f>
        <v>2019</v>
      </c>
      <c r="E1498" s="5">
        <v>119702.045</v>
      </c>
    </row>
    <row r="1499" spans="1:5" x14ac:dyDescent="0.45">
      <c r="A1499" s="9">
        <v>43502</v>
      </c>
      <c r="B1499" s="4" t="str">
        <f>VLOOKUP(A1499,holiday!A1499:F3604,2,FALSE)</f>
        <v>Wednesday</v>
      </c>
      <c r="C1499" s="4" t="str">
        <f>VLOOKUP(A1499,holiday!A1499:G3604,3,FALSE)</f>
        <v>February</v>
      </c>
      <c r="D1499" s="4">
        <f>VLOOKUP(A1499,holiday!A1499:E3604,5,FALSE)</f>
        <v>2019</v>
      </c>
      <c r="E1499" s="5">
        <v>140497.815</v>
      </c>
    </row>
    <row r="1500" spans="1:5" x14ac:dyDescent="0.45">
      <c r="A1500" s="9">
        <v>43503</v>
      </c>
      <c r="B1500" s="4" t="str">
        <f>VLOOKUP(A1500,holiday!A1500:F3605,2,FALSE)</f>
        <v>Thursday</v>
      </c>
      <c r="C1500" s="4" t="str">
        <f>VLOOKUP(A1500,holiday!A1500:G3605,3,FALSE)</f>
        <v>February</v>
      </c>
      <c r="D1500" s="4">
        <f>VLOOKUP(A1500,holiday!A1500:E3605,5,FALSE)</f>
        <v>2019</v>
      </c>
      <c r="E1500" s="5">
        <v>141593.54500000001</v>
      </c>
    </row>
    <row r="1501" spans="1:5" x14ac:dyDescent="0.45">
      <c r="A1501" s="9">
        <v>43504</v>
      </c>
      <c r="B1501" s="4" t="str">
        <f>VLOOKUP(A1501,holiday!A1501:F3606,2,FALSE)</f>
        <v>Friday</v>
      </c>
      <c r="C1501" s="4" t="str">
        <f>VLOOKUP(A1501,holiday!A1501:G3606,3,FALSE)</f>
        <v>February</v>
      </c>
      <c r="D1501" s="4">
        <f>VLOOKUP(A1501,holiday!A1501:E3606,5,FALSE)</f>
        <v>2019</v>
      </c>
      <c r="E1501" s="5">
        <v>117327.495</v>
      </c>
    </row>
    <row r="1502" spans="1:5" x14ac:dyDescent="0.45">
      <c r="A1502" s="9">
        <v>43505</v>
      </c>
      <c r="B1502" s="4" t="str">
        <f>VLOOKUP(A1502,holiday!A1502:F3607,2,FALSE)</f>
        <v>Saturday</v>
      </c>
      <c r="C1502" s="4" t="str">
        <f>VLOOKUP(A1502,holiday!A1502:G3607,3,FALSE)</f>
        <v>February</v>
      </c>
      <c r="D1502" s="4">
        <f>VLOOKUP(A1502,holiday!A1502:E3607,5,FALSE)</f>
        <v>2019</v>
      </c>
      <c r="E1502" s="5">
        <v>95668.77</v>
      </c>
    </row>
    <row r="1503" spans="1:5" x14ac:dyDescent="0.45">
      <c r="A1503" s="9">
        <v>43506</v>
      </c>
      <c r="B1503" s="4" t="str">
        <f>VLOOKUP(A1503,holiday!A1503:F3608,2,FALSE)</f>
        <v>Sunday</v>
      </c>
      <c r="C1503" s="4" t="str">
        <f>VLOOKUP(A1503,holiday!A1503:G3608,3,FALSE)</f>
        <v>February</v>
      </c>
      <c r="D1503" s="4">
        <f>VLOOKUP(A1503,holiday!A1503:E3608,5,FALSE)</f>
        <v>2019</v>
      </c>
      <c r="E1503" s="5">
        <v>94786.72</v>
      </c>
    </row>
    <row r="1504" spans="1:5" x14ac:dyDescent="0.45">
      <c r="A1504" s="9">
        <v>43507</v>
      </c>
      <c r="B1504" s="4" t="str">
        <f>VLOOKUP(A1504,holiday!A1504:F3609,2,FALSE)</f>
        <v>Monday</v>
      </c>
      <c r="C1504" s="4" t="str">
        <f>VLOOKUP(A1504,holiday!A1504:G3609,3,FALSE)</f>
        <v>February</v>
      </c>
      <c r="D1504" s="4">
        <f>VLOOKUP(A1504,holiday!A1504:E3609,5,FALSE)</f>
        <v>2019</v>
      </c>
      <c r="E1504" s="5">
        <v>114085.645</v>
      </c>
    </row>
    <row r="1505" spans="1:5" x14ac:dyDescent="0.45">
      <c r="A1505" s="9">
        <v>43508</v>
      </c>
      <c r="B1505" s="4" t="str">
        <f>VLOOKUP(A1505,holiday!A1505:F3610,2,FALSE)</f>
        <v>Tuesday</v>
      </c>
      <c r="C1505" s="4" t="str">
        <f>VLOOKUP(A1505,holiday!A1505:G3610,3,FALSE)</f>
        <v>February</v>
      </c>
      <c r="D1505" s="4">
        <f>VLOOKUP(A1505,holiday!A1505:E3610,5,FALSE)</f>
        <v>2019</v>
      </c>
      <c r="E1505" s="5">
        <v>107697.205</v>
      </c>
    </row>
    <row r="1506" spans="1:5" x14ac:dyDescent="0.45">
      <c r="A1506" s="9">
        <v>43509</v>
      </c>
      <c r="B1506" s="4" t="str">
        <f>VLOOKUP(A1506,holiday!A1506:F3611,2,FALSE)</f>
        <v>Wednesday</v>
      </c>
      <c r="C1506" s="4" t="str">
        <f>VLOOKUP(A1506,holiday!A1506:G3611,3,FALSE)</f>
        <v>February</v>
      </c>
      <c r="D1506" s="4">
        <f>VLOOKUP(A1506,holiday!A1506:E3611,5,FALSE)</f>
        <v>2019</v>
      </c>
      <c r="E1506" s="5">
        <v>106692.845</v>
      </c>
    </row>
    <row r="1507" spans="1:5" x14ac:dyDescent="0.45">
      <c r="A1507" s="9">
        <v>43510</v>
      </c>
      <c r="B1507" s="4" t="str">
        <f>VLOOKUP(A1507,holiday!A1507:F3612,2,FALSE)</f>
        <v>Thursday</v>
      </c>
      <c r="C1507" s="4" t="str">
        <f>VLOOKUP(A1507,holiday!A1507:G3612,3,FALSE)</f>
        <v>February</v>
      </c>
      <c r="D1507" s="4">
        <f>VLOOKUP(A1507,holiday!A1507:E3612,5,FALSE)</f>
        <v>2019</v>
      </c>
      <c r="E1507" s="5">
        <v>107655.08</v>
      </c>
    </row>
    <row r="1508" spans="1:5" x14ac:dyDescent="0.45">
      <c r="A1508" s="9">
        <v>43511</v>
      </c>
      <c r="B1508" s="4" t="str">
        <f>VLOOKUP(A1508,holiday!A1508:F3613,2,FALSE)</f>
        <v>Friday</v>
      </c>
      <c r="C1508" s="4" t="str">
        <f>VLOOKUP(A1508,holiday!A1508:G3613,3,FALSE)</f>
        <v>February</v>
      </c>
      <c r="D1508" s="4">
        <f>VLOOKUP(A1508,holiday!A1508:E3613,5,FALSE)</f>
        <v>2019</v>
      </c>
      <c r="E1508" s="5">
        <v>113910.46</v>
      </c>
    </row>
    <row r="1509" spans="1:5" x14ac:dyDescent="0.45">
      <c r="A1509" s="9">
        <v>43512</v>
      </c>
      <c r="B1509" s="4" t="str">
        <f>VLOOKUP(A1509,holiday!A1509:F3614,2,FALSE)</f>
        <v>Saturday</v>
      </c>
      <c r="C1509" s="4" t="str">
        <f>VLOOKUP(A1509,holiday!A1509:G3614,3,FALSE)</f>
        <v>February</v>
      </c>
      <c r="D1509" s="4">
        <f>VLOOKUP(A1509,holiday!A1509:E3614,5,FALSE)</f>
        <v>2019</v>
      </c>
      <c r="E1509" s="5">
        <v>106467.235</v>
      </c>
    </row>
    <row r="1510" spans="1:5" x14ac:dyDescent="0.45">
      <c r="A1510" s="9">
        <v>43513</v>
      </c>
      <c r="B1510" s="4" t="str">
        <f>VLOOKUP(A1510,holiday!A1510:F3615,2,FALSE)</f>
        <v>Sunday</v>
      </c>
      <c r="C1510" s="4" t="str">
        <f>VLOOKUP(A1510,holiday!A1510:G3615,3,FALSE)</f>
        <v>February</v>
      </c>
      <c r="D1510" s="4">
        <f>VLOOKUP(A1510,holiday!A1510:E3615,5,FALSE)</f>
        <v>2019</v>
      </c>
      <c r="E1510" s="5">
        <v>108470.925</v>
      </c>
    </row>
    <row r="1511" spans="1:5" x14ac:dyDescent="0.45">
      <c r="A1511" s="9">
        <v>43514</v>
      </c>
      <c r="B1511" s="4" t="str">
        <f>VLOOKUP(A1511,holiday!A1511:F3616,2,FALSE)</f>
        <v>Monday</v>
      </c>
      <c r="C1511" s="4" t="str">
        <f>VLOOKUP(A1511,holiday!A1511:G3616,3,FALSE)</f>
        <v>February</v>
      </c>
      <c r="D1511" s="4">
        <f>VLOOKUP(A1511,holiday!A1511:E3616,5,FALSE)</f>
        <v>2019</v>
      </c>
      <c r="E1511" s="5">
        <v>116995.065</v>
      </c>
    </row>
    <row r="1512" spans="1:5" x14ac:dyDescent="0.45">
      <c r="A1512" s="9">
        <v>43515</v>
      </c>
      <c r="B1512" s="4" t="str">
        <f>VLOOKUP(A1512,holiday!A1512:F3617,2,FALSE)</f>
        <v>Tuesday</v>
      </c>
      <c r="C1512" s="4" t="str">
        <f>VLOOKUP(A1512,holiday!A1512:G3617,3,FALSE)</f>
        <v>February</v>
      </c>
      <c r="D1512" s="4">
        <f>VLOOKUP(A1512,holiday!A1512:E3617,5,FALSE)</f>
        <v>2019</v>
      </c>
      <c r="E1512" s="5">
        <v>110531.6</v>
      </c>
    </row>
    <row r="1513" spans="1:5" x14ac:dyDescent="0.45">
      <c r="A1513" s="9">
        <v>43516</v>
      </c>
      <c r="B1513" s="4" t="str">
        <f>VLOOKUP(A1513,holiday!A1513:F3618,2,FALSE)</f>
        <v>Wednesday</v>
      </c>
      <c r="C1513" s="4" t="str">
        <f>VLOOKUP(A1513,holiday!A1513:G3618,3,FALSE)</f>
        <v>February</v>
      </c>
      <c r="D1513" s="4">
        <f>VLOOKUP(A1513,holiday!A1513:E3618,5,FALSE)</f>
        <v>2019</v>
      </c>
      <c r="E1513" s="5">
        <v>108972.30499999999</v>
      </c>
    </row>
    <row r="1514" spans="1:5" x14ac:dyDescent="0.45">
      <c r="A1514" s="9">
        <v>43517</v>
      </c>
      <c r="B1514" s="4" t="str">
        <f>VLOOKUP(A1514,holiday!A1514:F3619,2,FALSE)</f>
        <v>Thursday</v>
      </c>
      <c r="C1514" s="4" t="str">
        <f>VLOOKUP(A1514,holiday!A1514:G3619,3,FALSE)</f>
        <v>February</v>
      </c>
      <c r="D1514" s="4">
        <f>VLOOKUP(A1514,holiday!A1514:E3619,5,FALSE)</f>
        <v>2019</v>
      </c>
      <c r="E1514" s="5">
        <v>110235.33500000001</v>
      </c>
    </row>
    <row r="1515" spans="1:5" x14ac:dyDescent="0.45">
      <c r="A1515" s="9">
        <v>43518</v>
      </c>
      <c r="B1515" s="4" t="str">
        <f>VLOOKUP(A1515,holiday!A1515:F3620,2,FALSE)</f>
        <v>Friday</v>
      </c>
      <c r="C1515" s="4" t="str">
        <f>VLOOKUP(A1515,holiday!A1515:G3620,3,FALSE)</f>
        <v>February</v>
      </c>
      <c r="D1515" s="4">
        <f>VLOOKUP(A1515,holiday!A1515:E3620,5,FALSE)</f>
        <v>2019</v>
      </c>
      <c r="E1515" s="5">
        <v>109901.75999999999</v>
      </c>
    </row>
    <row r="1516" spans="1:5" x14ac:dyDescent="0.45">
      <c r="A1516" s="9">
        <v>43519</v>
      </c>
      <c r="B1516" s="4" t="str">
        <f>VLOOKUP(A1516,holiday!A1516:F3621,2,FALSE)</f>
        <v>Saturday</v>
      </c>
      <c r="C1516" s="4" t="str">
        <f>VLOOKUP(A1516,holiday!A1516:G3621,3,FALSE)</f>
        <v>February</v>
      </c>
      <c r="D1516" s="4">
        <f>VLOOKUP(A1516,holiday!A1516:E3621,5,FALSE)</f>
        <v>2019</v>
      </c>
      <c r="E1516" s="5">
        <v>99890.25</v>
      </c>
    </row>
    <row r="1517" spans="1:5" x14ac:dyDescent="0.45">
      <c r="A1517" s="9">
        <v>43520</v>
      </c>
      <c r="B1517" s="4" t="str">
        <f>VLOOKUP(A1517,holiday!A1517:F3622,2,FALSE)</f>
        <v>Sunday</v>
      </c>
      <c r="C1517" s="4" t="str">
        <f>VLOOKUP(A1517,holiday!A1517:G3622,3,FALSE)</f>
        <v>February</v>
      </c>
      <c r="D1517" s="4">
        <f>VLOOKUP(A1517,holiday!A1517:E3622,5,FALSE)</f>
        <v>2019</v>
      </c>
      <c r="E1517" s="5">
        <v>106877.86500000001</v>
      </c>
    </row>
    <row r="1518" spans="1:5" x14ac:dyDescent="0.45">
      <c r="A1518" s="9">
        <v>43521</v>
      </c>
      <c r="B1518" s="4" t="str">
        <f>VLOOKUP(A1518,holiday!A1518:F3623,2,FALSE)</f>
        <v>Monday</v>
      </c>
      <c r="C1518" s="4" t="str">
        <f>VLOOKUP(A1518,holiday!A1518:G3623,3,FALSE)</f>
        <v>February</v>
      </c>
      <c r="D1518" s="4">
        <f>VLOOKUP(A1518,holiday!A1518:E3623,5,FALSE)</f>
        <v>2019</v>
      </c>
      <c r="E1518" s="5">
        <v>133476.60500000001</v>
      </c>
    </row>
    <row r="1519" spans="1:5" x14ac:dyDescent="0.45">
      <c r="A1519" s="9">
        <v>43522</v>
      </c>
      <c r="B1519" s="4" t="str">
        <f>VLOOKUP(A1519,holiday!A1519:F3624,2,FALSE)</f>
        <v>Tuesday</v>
      </c>
      <c r="C1519" s="4" t="str">
        <f>VLOOKUP(A1519,holiday!A1519:G3624,3,FALSE)</f>
        <v>February</v>
      </c>
      <c r="D1519" s="4">
        <f>VLOOKUP(A1519,holiday!A1519:E3624,5,FALSE)</f>
        <v>2019</v>
      </c>
      <c r="E1519" s="5">
        <v>123114.11500000001</v>
      </c>
    </row>
    <row r="1520" spans="1:5" x14ac:dyDescent="0.45">
      <c r="A1520" s="9">
        <v>43523</v>
      </c>
      <c r="B1520" s="4" t="str">
        <f>VLOOKUP(A1520,holiday!A1520:F3625,2,FALSE)</f>
        <v>Wednesday</v>
      </c>
      <c r="C1520" s="4" t="str">
        <f>VLOOKUP(A1520,holiday!A1520:G3625,3,FALSE)</f>
        <v>February</v>
      </c>
      <c r="D1520" s="4">
        <f>VLOOKUP(A1520,holiday!A1520:E3625,5,FALSE)</f>
        <v>2019</v>
      </c>
      <c r="E1520" s="5">
        <v>125272.27</v>
      </c>
    </row>
    <row r="1521" spans="1:5" x14ac:dyDescent="0.45">
      <c r="A1521" s="9">
        <v>43524</v>
      </c>
      <c r="B1521" s="4" t="str">
        <f>VLOOKUP(A1521,holiday!A1521:F3626,2,FALSE)</f>
        <v>Thursday</v>
      </c>
      <c r="C1521" s="4" t="str">
        <f>VLOOKUP(A1521,holiday!A1521:G3626,3,FALSE)</f>
        <v>February</v>
      </c>
      <c r="D1521" s="4">
        <f>VLOOKUP(A1521,holiday!A1521:E3626,5,FALSE)</f>
        <v>2019</v>
      </c>
      <c r="E1521" s="5">
        <v>150472.255</v>
      </c>
    </row>
    <row r="1522" spans="1:5" x14ac:dyDescent="0.45">
      <c r="A1522" s="9">
        <v>43525</v>
      </c>
      <c r="B1522" s="4" t="str">
        <f>VLOOKUP(A1522,holiday!A1522:F3627,2,FALSE)</f>
        <v>Friday</v>
      </c>
      <c r="C1522" s="4" t="str">
        <f>VLOOKUP(A1522,holiday!A1522:G3627,3,FALSE)</f>
        <v>March</v>
      </c>
      <c r="D1522" s="4">
        <f>VLOOKUP(A1522,holiday!A1522:E3627,5,FALSE)</f>
        <v>2019</v>
      </c>
      <c r="E1522" s="5">
        <v>163682.04</v>
      </c>
    </row>
    <row r="1523" spans="1:5" x14ac:dyDescent="0.45">
      <c r="A1523" s="9">
        <v>43526</v>
      </c>
      <c r="B1523" s="4" t="str">
        <f>VLOOKUP(A1523,holiday!A1523:F3628,2,FALSE)</f>
        <v>Saturday</v>
      </c>
      <c r="C1523" s="4" t="str">
        <f>VLOOKUP(A1523,holiday!A1523:G3628,3,FALSE)</f>
        <v>March</v>
      </c>
      <c r="D1523" s="4">
        <f>VLOOKUP(A1523,holiday!A1523:E3628,5,FALSE)</f>
        <v>2019</v>
      </c>
      <c r="E1523" s="5">
        <v>146265.11499999999</v>
      </c>
    </row>
    <row r="1524" spans="1:5" x14ac:dyDescent="0.45">
      <c r="A1524" s="9">
        <v>43527</v>
      </c>
      <c r="B1524" s="4" t="str">
        <f>VLOOKUP(A1524,holiday!A1524:F3629,2,FALSE)</f>
        <v>Sunday</v>
      </c>
      <c r="C1524" s="4" t="str">
        <f>VLOOKUP(A1524,holiday!A1524:G3629,3,FALSE)</f>
        <v>March</v>
      </c>
      <c r="D1524" s="4">
        <f>VLOOKUP(A1524,holiday!A1524:E3629,5,FALSE)</f>
        <v>2019</v>
      </c>
      <c r="E1524" s="5">
        <v>138597.69</v>
      </c>
    </row>
    <row r="1525" spans="1:5" x14ac:dyDescent="0.45">
      <c r="A1525" s="9">
        <v>43528</v>
      </c>
      <c r="B1525" s="4" t="str">
        <f>VLOOKUP(A1525,holiday!A1525:F3630,2,FALSE)</f>
        <v>Monday</v>
      </c>
      <c r="C1525" s="4" t="str">
        <f>VLOOKUP(A1525,holiday!A1525:G3630,3,FALSE)</f>
        <v>March</v>
      </c>
      <c r="D1525" s="4">
        <f>VLOOKUP(A1525,holiday!A1525:E3630,5,FALSE)</f>
        <v>2019</v>
      </c>
      <c r="E1525" s="5">
        <v>136528.81</v>
      </c>
    </row>
    <row r="1526" spans="1:5" x14ac:dyDescent="0.45">
      <c r="A1526" s="9">
        <v>43529</v>
      </c>
      <c r="B1526" s="4" t="str">
        <f>VLOOKUP(A1526,holiday!A1526:F3631,2,FALSE)</f>
        <v>Tuesday</v>
      </c>
      <c r="C1526" s="4" t="str">
        <f>VLOOKUP(A1526,holiday!A1526:G3631,3,FALSE)</f>
        <v>March</v>
      </c>
      <c r="D1526" s="4">
        <f>VLOOKUP(A1526,holiday!A1526:E3631,5,FALSE)</f>
        <v>2019</v>
      </c>
      <c r="E1526" s="5">
        <v>126073.53</v>
      </c>
    </row>
    <row r="1527" spans="1:5" x14ac:dyDescent="0.45">
      <c r="A1527" s="9">
        <v>43530</v>
      </c>
      <c r="B1527" s="4" t="str">
        <f>VLOOKUP(A1527,holiday!A1527:F3632,2,FALSE)</f>
        <v>Wednesday</v>
      </c>
      <c r="C1527" s="4" t="str">
        <f>VLOOKUP(A1527,holiday!A1527:G3632,3,FALSE)</f>
        <v>March</v>
      </c>
      <c r="D1527" s="4">
        <f>VLOOKUP(A1527,holiday!A1527:E3632,5,FALSE)</f>
        <v>2019</v>
      </c>
      <c r="E1527" s="5">
        <v>108723.61500000001</v>
      </c>
    </row>
    <row r="1528" spans="1:5" x14ac:dyDescent="0.45">
      <c r="A1528" s="9">
        <v>43531</v>
      </c>
      <c r="B1528" s="4" t="str">
        <f>VLOOKUP(A1528,holiday!A1528:F3633,2,FALSE)</f>
        <v>Thursday</v>
      </c>
      <c r="C1528" s="4" t="str">
        <f>VLOOKUP(A1528,holiday!A1528:G3633,3,FALSE)</f>
        <v>March</v>
      </c>
      <c r="D1528" s="4">
        <f>VLOOKUP(A1528,holiday!A1528:E3633,5,FALSE)</f>
        <v>2019</v>
      </c>
      <c r="E1528" s="5">
        <v>114519.86500000001</v>
      </c>
    </row>
    <row r="1529" spans="1:5" x14ac:dyDescent="0.45">
      <c r="A1529" s="9">
        <v>43532</v>
      </c>
      <c r="B1529" s="4" t="str">
        <f>VLOOKUP(A1529,holiday!A1529:F3634,2,FALSE)</f>
        <v>Friday</v>
      </c>
      <c r="C1529" s="4" t="str">
        <f>VLOOKUP(A1529,holiday!A1529:G3634,3,FALSE)</f>
        <v>March</v>
      </c>
      <c r="D1529" s="4">
        <f>VLOOKUP(A1529,holiday!A1529:E3634,5,FALSE)</f>
        <v>2019</v>
      </c>
      <c r="E1529" s="5">
        <v>117281.2</v>
      </c>
    </row>
    <row r="1530" spans="1:5" x14ac:dyDescent="0.45">
      <c r="A1530" s="9">
        <v>43533</v>
      </c>
      <c r="B1530" s="4" t="str">
        <f>VLOOKUP(A1530,holiday!A1530:F3635,2,FALSE)</f>
        <v>Saturday</v>
      </c>
      <c r="C1530" s="4" t="str">
        <f>VLOOKUP(A1530,holiday!A1530:G3635,3,FALSE)</f>
        <v>March</v>
      </c>
      <c r="D1530" s="4">
        <f>VLOOKUP(A1530,holiday!A1530:E3635,5,FALSE)</f>
        <v>2019</v>
      </c>
      <c r="E1530" s="5">
        <v>106854.935</v>
      </c>
    </row>
    <row r="1531" spans="1:5" x14ac:dyDescent="0.45">
      <c r="A1531" s="9">
        <v>43534</v>
      </c>
      <c r="B1531" s="4" t="str">
        <f>VLOOKUP(A1531,holiday!A1531:F3636,2,FALSE)</f>
        <v>Sunday</v>
      </c>
      <c r="C1531" s="4" t="str">
        <f>VLOOKUP(A1531,holiday!A1531:G3636,3,FALSE)</f>
        <v>March</v>
      </c>
      <c r="D1531" s="4">
        <f>VLOOKUP(A1531,holiday!A1531:E3636,5,FALSE)</f>
        <v>2019</v>
      </c>
      <c r="E1531" s="5">
        <v>101994.05499999999</v>
      </c>
    </row>
    <row r="1532" spans="1:5" x14ac:dyDescent="0.45">
      <c r="A1532" s="9">
        <v>43535</v>
      </c>
      <c r="B1532" s="4" t="str">
        <f>VLOOKUP(A1532,holiday!A1532:F3637,2,FALSE)</f>
        <v>Monday</v>
      </c>
      <c r="C1532" s="4" t="str">
        <f>VLOOKUP(A1532,holiday!A1532:G3637,3,FALSE)</f>
        <v>March</v>
      </c>
      <c r="D1532" s="4">
        <f>VLOOKUP(A1532,holiday!A1532:E3637,5,FALSE)</f>
        <v>2019</v>
      </c>
      <c r="E1532" s="5">
        <v>103219.08</v>
      </c>
    </row>
    <row r="1533" spans="1:5" x14ac:dyDescent="0.45">
      <c r="A1533" s="9">
        <v>43536</v>
      </c>
      <c r="B1533" s="4" t="str">
        <f>VLOOKUP(A1533,holiday!A1533:F3638,2,FALSE)</f>
        <v>Tuesday</v>
      </c>
      <c r="C1533" s="4" t="str">
        <f>VLOOKUP(A1533,holiday!A1533:G3638,3,FALSE)</f>
        <v>March</v>
      </c>
      <c r="D1533" s="4">
        <f>VLOOKUP(A1533,holiday!A1533:E3638,5,FALSE)</f>
        <v>2019</v>
      </c>
      <c r="E1533" s="5">
        <v>110086.7</v>
      </c>
    </row>
    <row r="1534" spans="1:5" x14ac:dyDescent="0.45">
      <c r="A1534" s="9">
        <v>43537</v>
      </c>
      <c r="B1534" s="4" t="str">
        <f>VLOOKUP(A1534,holiday!A1534:F3639,2,FALSE)</f>
        <v>Wednesday</v>
      </c>
      <c r="C1534" s="4" t="str">
        <f>VLOOKUP(A1534,holiday!A1534:G3639,3,FALSE)</f>
        <v>March</v>
      </c>
      <c r="D1534" s="4">
        <f>VLOOKUP(A1534,holiday!A1534:E3639,5,FALSE)</f>
        <v>2019</v>
      </c>
      <c r="E1534" s="5">
        <v>114740.52</v>
      </c>
    </row>
    <row r="1535" spans="1:5" x14ac:dyDescent="0.45">
      <c r="A1535" s="9">
        <v>43538</v>
      </c>
      <c r="B1535" s="4" t="str">
        <f>VLOOKUP(A1535,holiday!A1535:F3640,2,FALSE)</f>
        <v>Thursday</v>
      </c>
      <c r="C1535" s="4" t="str">
        <f>VLOOKUP(A1535,holiday!A1535:G3640,3,FALSE)</f>
        <v>March</v>
      </c>
      <c r="D1535" s="4">
        <f>VLOOKUP(A1535,holiday!A1535:E3640,5,FALSE)</f>
        <v>2019</v>
      </c>
      <c r="E1535" s="5">
        <v>112785.78</v>
      </c>
    </row>
    <row r="1536" spans="1:5" x14ac:dyDescent="0.45">
      <c r="A1536" s="9">
        <v>43539</v>
      </c>
      <c r="B1536" s="4" t="str">
        <f>VLOOKUP(A1536,holiday!A1536:F3641,2,FALSE)</f>
        <v>Friday</v>
      </c>
      <c r="C1536" s="4" t="str">
        <f>VLOOKUP(A1536,holiday!A1536:G3641,3,FALSE)</f>
        <v>March</v>
      </c>
      <c r="D1536" s="4">
        <f>VLOOKUP(A1536,holiday!A1536:E3641,5,FALSE)</f>
        <v>2019</v>
      </c>
      <c r="E1536" s="5">
        <v>111179.125</v>
      </c>
    </row>
    <row r="1537" spans="1:5" x14ac:dyDescent="0.45">
      <c r="A1537" s="9">
        <v>43540</v>
      </c>
      <c r="B1537" s="4" t="str">
        <f>VLOOKUP(A1537,holiday!A1537:F3642,2,FALSE)</f>
        <v>Saturday</v>
      </c>
      <c r="C1537" s="4" t="str">
        <f>VLOOKUP(A1537,holiday!A1537:G3642,3,FALSE)</f>
        <v>March</v>
      </c>
      <c r="D1537" s="4">
        <f>VLOOKUP(A1537,holiday!A1537:E3642,5,FALSE)</f>
        <v>2019</v>
      </c>
      <c r="E1537" s="5">
        <v>105119.48</v>
      </c>
    </row>
    <row r="1538" spans="1:5" x14ac:dyDescent="0.45">
      <c r="A1538" s="9">
        <v>43541</v>
      </c>
      <c r="B1538" s="4" t="str">
        <f>VLOOKUP(A1538,holiday!A1538:F3643,2,FALSE)</f>
        <v>Sunday</v>
      </c>
      <c r="C1538" s="4" t="str">
        <f>VLOOKUP(A1538,holiday!A1538:G3643,3,FALSE)</f>
        <v>March</v>
      </c>
      <c r="D1538" s="4">
        <f>VLOOKUP(A1538,holiday!A1538:E3643,5,FALSE)</f>
        <v>2019</v>
      </c>
      <c r="E1538" s="5">
        <v>105669.045</v>
      </c>
    </row>
    <row r="1539" spans="1:5" x14ac:dyDescent="0.45">
      <c r="A1539" s="9">
        <v>43542</v>
      </c>
      <c r="B1539" s="4" t="str">
        <f>VLOOKUP(A1539,holiday!A1539:F3644,2,FALSE)</f>
        <v>Monday</v>
      </c>
      <c r="C1539" s="4" t="str">
        <f>VLOOKUP(A1539,holiday!A1539:G3644,3,FALSE)</f>
        <v>March</v>
      </c>
      <c r="D1539" s="4">
        <f>VLOOKUP(A1539,holiday!A1539:E3644,5,FALSE)</f>
        <v>2019</v>
      </c>
      <c r="E1539" s="5">
        <v>121954.38499999999</v>
      </c>
    </row>
    <row r="1540" spans="1:5" x14ac:dyDescent="0.45">
      <c r="A1540" s="9">
        <v>43543</v>
      </c>
      <c r="B1540" s="4" t="str">
        <f>VLOOKUP(A1540,holiday!A1540:F3645,2,FALSE)</f>
        <v>Tuesday</v>
      </c>
      <c r="C1540" s="4" t="str">
        <f>VLOOKUP(A1540,holiday!A1540:G3645,3,FALSE)</f>
        <v>March</v>
      </c>
      <c r="D1540" s="4">
        <f>VLOOKUP(A1540,holiday!A1540:E3645,5,FALSE)</f>
        <v>2019</v>
      </c>
      <c r="E1540" s="5">
        <v>123290.83500000001</v>
      </c>
    </row>
    <row r="1541" spans="1:5" x14ac:dyDescent="0.45">
      <c r="A1541" s="9">
        <v>43544</v>
      </c>
      <c r="B1541" s="4" t="str">
        <f>VLOOKUP(A1541,holiday!A1541:F3646,2,FALSE)</f>
        <v>Wednesday</v>
      </c>
      <c r="C1541" s="4" t="str">
        <f>VLOOKUP(A1541,holiday!A1541:G3646,3,FALSE)</f>
        <v>March</v>
      </c>
      <c r="D1541" s="4">
        <f>VLOOKUP(A1541,holiday!A1541:E3646,5,FALSE)</f>
        <v>2019</v>
      </c>
      <c r="E1541" s="5">
        <v>123994.3</v>
      </c>
    </row>
    <row r="1542" spans="1:5" x14ac:dyDescent="0.45">
      <c r="A1542" s="9">
        <v>43545</v>
      </c>
      <c r="B1542" s="4" t="str">
        <f>VLOOKUP(A1542,holiday!A1542:F3647,2,FALSE)</f>
        <v>Thursday</v>
      </c>
      <c r="C1542" s="4" t="str">
        <f>VLOOKUP(A1542,holiday!A1542:G3647,3,FALSE)</f>
        <v>March</v>
      </c>
      <c r="D1542" s="4">
        <f>VLOOKUP(A1542,holiday!A1542:E3647,5,FALSE)</f>
        <v>2019</v>
      </c>
      <c r="E1542" s="5">
        <v>124181.405</v>
      </c>
    </row>
    <row r="1543" spans="1:5" x14ac:dyDescent="0.45">
      <c r="A1543" s="9">
        <v>43546</v>
      </c>
      <c r="B1543" s="4" t="str">
        <f>VLOOKUP(A1543,holiday!A1543:F3648,2,FALSE)</f>
        <v>Friday</v>
      </c>
      <c r="C1543" s="4" t="str">
        <f>VLOOKUP(A1543,holiday!A1543:G3648,3,FALSE)</f>
        <v>March</v>
      </c>
      <c r="D1543" s="4">
        <f>VLOOKUP(A1543,holiday!A1543:E3648,5,FALSE)</f>
        <v>2019</v>
      </c>
      <c r="E1543" s="5">
        <v>128305.64</v>
      </c>
    </row>
    <row r="1544" spans="1:5" x14ac:dyDescent="0.45">
      <c r="A1544" s="9">
        <v>43547</v>
      </c>
      <c r="B1544" s="4" t="str">
        <f>VLOOKUP(A1544,holiday!A1544:F3649,2,FALSE)</f>
        <v>Saturday</v>
      </c>
      <c r="C1544" s="4" t="str">
        <f>VLOOKUP(A1544,holiday!A1544:G3649,3,FALSE)</f>
        <v>March</v>
      </c>
      <c r="D1544" s="4">
        <f>VLOOKUP(A1544,holiday!A1544:E3649,5,FALSE)</f>
        <v>2019</v>
      </c>
      <c r="E1544" s="5">
        <v>109147.65</v>
      </c>
    </row>
    <row r="1545" spans="1:5" x14ac:dyDescent="0.45">
      <c r="A1545" s="9">
        <v>43548</v>
      </c>
      <c r="B1545" s="4" t="str">
        <f>VLOOKUP(A1545,holiday!A1545:F3650,2,FALSE)</f>
        <v>Sunday</v>
      </c>
      <c r="C1545" s="4" t="str">
        <f>VLOOKUP(A1545,holiday!A1545:G3650,3,FALSE)</f>
        <v>March</v>
      </c>
      <c r="D1545" s="4">
        <f>VLOOKUP(A1545,holiday!A1545:E3650,5,FALSE)</f>
        <v>2019</v>
      </c>
      <c r="E1545" s="5">
        <v>104226.83</v>
      </c>
    </row>
    <row r="1546" spans="1:5" x14ac:dyDescent="0.45">
      <c r="A1546" s="9">
        <v>43549</v>
      </c>
      <c r="B1546" s="4" t="str">
        <f>VLOOKUP(A1546,holiday!A1546:F3651,2,FALSE)</f>
        <v>Monday</v>
      </c>
      <c r="C1546" s="4" t="str">
        <f>VLOOKUP(A1546,holiday!A1546:G3651,3,FALSE)</f>
        <v>March</v>
      </c>
      <c r="D1546" s="4">
        <f>VLOOKUP(A1546,holiday!A1546:E3651,5,FALSE)</f>
        <v>2019</v>
      </c>
      <c r="E1546" s="5">
        <v>107583.935</v>
      </c>
    </row>
    <row r="1547" spans="1:5" x14ac:dyDescent="0.45">
      <c r="A1547" s="9">
        <v>43550</v>
      </c>
      <c r="B1547" s="4" t="str">
        <f>VLOOKUP(A1547,holiday!A1547:F3652,2,FALSE)</f>
        <v>Tuesday</v>
      </c>
      <c r="C1547" s="4" t="str">
        <f>VLOOKUP(A1547,holiday!A1547:G3652,3,FALSE)</f>
        <v>March</v>
      </c>
      <c r="D1547" s="4">
        <f>VLOOKUP(A1547,holiday!A1547:E3652,5,FALSE)</f>
        <v>2019</v>
      </c>
      <c r="E1547" s="5">
        <v>108840.18</v>
      </c>
    </row>
    <row r="1548" spans="1:5" x14ac:dyDescent="0.45">
      <c r="A1548" s="9">
        <v>43551</v>
      </c>
      <c r="B1548" s="4" t="str">
        <f>VLOOKUP(A1548,holiday!A1548:F3653,2,FALSE)</f>
        <v>Wednesday</v>
      </c>
      <c r="C1548" s="4" t="str">
        <f>VLOOKUP(A1548,holiday!A1548:G3653,3,FALSE)</f>
        <v>March</v>
      </c>
      <c r="D1548" s="4">
        <f>VLOOKUP(A1548,holiday!A1548:E3653,5,FALSE)</f>
        <v>2019</v>
      </c>
      <c r="E1548" s="5">
        <v>113307.595</v>
      </c>
    </row>
    <row r="1549" spans="1:5" x14ac:dyDescent="0.45">
      <c r="A1549" s="9">
        <v>43552</v>
      </c>
      <c r="B1549" s="4" t="str">
        <f>VLOOKUP(A1549,holiday!A1549:F3654,2,FALSE)</f>
        <v>Thursday</v>
      </c>
      <c r="C1549" s="4" t="str">
        <f>VLOOKUP(A1549,holiday!A1549:G3654,3,FALSE)</f>
        <v>March</v>
      </c>
      <c r="D1549" s="4">
        <f>VLOOKUP(A1549,holiday!A1549:E3654,5,FALSE)</f>
        <v>2019</v>
      </c>
      <c r="E1549" s="5">
        <v>113923.16</v>
      </c>
    </row>
    <row r="1550" spans="1:5" x14ac:dyDescent="0.45">
      <c r="A1550" s="9">
        <v>43553</v>
      </c>
      <c r="B1550" s="4" t="str">
        <f>VLOOKUP(A1550,holiday!A1550:F3655,2,FALSE)</f>
        <v>Friday</v>
      </c>
      <c r="C1550" s="4" t="str">
        <f>VLOOKUP(A1550,holiday!A1550:G3655,3,FALSE)</f>
        <v>March</v>
      </c>
      <c r="D1550" s="4">
        <f>VLOOKUP(A1550,holiday!A1550:E3655,5,FALSE)</f>
        <v>2019</v>
      </c>
      <c r="E1550" s="5">
        <v>110768.285</v>
      </c>
    </row>
    <row r="1551" spans="1:5" x14ac:dyDescent="0.45">
      <c r="A1551" s="9">
        <v>43554</v>
      </c>
      <c r="B1551" s="4" t="str">
        <f>VLOOKUP(A1551,holiday!A1551:F3656,2,FALSE)</f>
        <v>Saturday</v>
      </c>
      <c r="C1551" s="4" t="str">
        <f>VLOOKUP(A1551,holiday!A1551:G3656,3,FALSE)</f>
        <v>March</v>
      </c>
      <c r="D1551" s="4">
        <f>VLOOKUP(A1551,holiday!A1551:E3656,5,FALSE)</f>
        <v>2019</v>
      </c>
      <c r="E1551" s="5">
        <v>101262.655</v>
      </c>
    </row>
    <row r="1552" spans="1:5" x14ac:dyDescent="0.45">
      <c r="A1552" s="9">
        <v>43555</v>
      </c>
      <c r="B1552" s="4" t="str">
        <f>VLOOKUP(A1552,holiday!A1552:F3657,2,FALSE)</f>
        <v>Sunday</v>
      </c>
      <c r="C1552" s="4" t="str">
        <f>VLOOKUP(A1552,holiday!A1552:G3657,3,FALSE)</f>
        <v>March</v>
      </c>
      <c r="D1552" s="4">
        <f>VLOOKUP(A1552,holiday!A1552:E3657,5,FALSE)</f>
        <v>2019</v>
      </c>
      <c r="E1552" s="5">
        <v>101119.83500000001</v>
      </c>
    </row>
    <row r="1553" spans="1:5" x14ac:dyDescent="0.45">
      <c r="A1553" s="9">
        <v>43556</v>
      </c>
      <c r="B1553" s="4" t="str">
        <f>VLOOKUP(A1553,holiday!A1553:F3658,2,FALSE)</f>
        <v>Monday</v>
      </c>
      <c r="C1553" s="4" t="str">
        <f>VLOOKUP(A1553,holiday!A1553:G3658,3,FALSE)</f>
        <v>April</v>
      </c>
      <c r="D1553" s="4">
        <f>VLOOKUP(A1553,holiday!A1553:E3658,5,FALSE)</f>
        <v>2019</v>
      </c>
      <c r="E1553" s="5">
        <v>116817.43</v>
      </c>
    </row>
    <row r="1554" spans="1:5" x14ac:dyDescent="0.45">
      <c r="A1554" s="9">
        <v>43557</v>
      </c>
      <c r="B1554" s="4" t="str">
        <f>VLOOKUP(A1554,holiday!A1554:F3659,2,FALSE)</f>
        <v>Tuesday</v>
      </c>
      <c r="C1554" s="4" t="str">
        <f>VLOOKUP(A1554,holiday!A1554:G3659,3,FALSE)</f>
        <v>April</v>
      </c>
      <c r="D1554" s="4">
        <f>VLOOKUP(A1554,holiday!A1554:E3659,5,FALSE)</f>
        <v>2019</v>
      </c>
      <c r="E1554" s="5">
        <v>114927.205</v>
      </c>
    </row>
    <row r="1555" spans="1:5" x14ac:dyDescent="0.45">
      <c r="A1555" s="9">
        <v>43558</v>
      </c>
      <c r="B1555" s="4" t="str">
        <f>VLOOKUP(A1555,holiday!A1555:F3660,2,FALSE)</f>
        <v>Wednesday</v>
      </c>
      <c r="C1555" s="4" t="str">
        <f>VLOOKUP(A1555,holiday!A1555:G3660,3,FALSE)</f>
        <v>April</v>
      </c>
      <c r="D1555" s="4">
        <f>VLOOKUP(A1555,holiday!A1555:E3660,5,FALSE)</f>
        <v>2019</v>
      </c>
      <c r="E1555" s="5">
        <v>115188.76</v>
      </c>
    </row>
    <row r="1556" spans="1:5" x14ac:dyDescent="0.45">
      <c r="A1556" s="9">
        <v>43559</v>
      </c>
      <c r="B1556" s="4" t="str">
        <f>VLOOKUP(A1556,holiday!A1556:F3661,2,FALSE)</f>
        <v>Thursday</v>
      </c>
      <c r="C1556" s="4" t="str">
        <f>VLOOKUP(A1556,holiday!A1556:G3661,3,FALSE)</f>
        <v>April</v>
      </c>
      <c r="D1556" s="4">
        <f>VLOOKUP(A1556,holiday!A1556:E3661,5,FALSE)</f>
        <v>2019</v>
      </c>
      <c r="E1556" s="5">
        <v>113763.83500000001</v>
      </c>
    </row>
    <row r="1557" spans="1:5" x14ac:dyDescent="0.45">
      <c r="A1557" s="9">
        <v>43560</v>
      </c>
      <c r="B1557" s="4" t="str">
        <f>VLOOKUP(A1557,holiday!A1557:F3662,2,FALSE)</f>
        <v>Friday</v>
      </c>
      <c r="C1557" s="4" t="str">
        <f>VLOOKUP(A1557,holiday!A1557:G3662,3,FALSE)</f>
        <v>April</v>
      </c>
      <c r="D1557" s="4">
        <f>VLOOKUP(A1557,holiday!A1557:E3662,5,FALSE)</f>
        <v>2019</v>
      </c>
      <c r="E1557" s="5">
        <v>111484.73</v>
      </c>
    </row>
    <row r="1558" spans="1:5" x14ac:dyDescent="0.45">
      <c r="A1558" s="9">
        <v>43561</v>
      </c>
      <c r="B1558" s="4" t="str">
        <f>VLOOKUP(A1558,holiday!A1558:F3663,2,FALSE)</f>
        <v>Saturday</v>
      </c>
      <c r="C1558" s="4" t="str">
        <f>VLOOKUP(A1558,holiday!A1558:G3663,3,FALSE)</f>
        <v>April</v>
      </c>
      <c r="D1558" s="4">
        <f>VLOOKUP(A1558,holiday!A1558:E3663,5,FALSE)</f>
        <v>2019</v>
      </c>
      <c r="E1558" s="5">
        <v>102229.645</v>
      </c>
    </row>
    <row r="1559" spans="1:5" x14ac:dyDescent="0.45">
      <c r="A1559" s="9">
        <v>43562</v>
      </c>
      <c r="B1559" s="4" t="str">
        <f>VLOOKUP(A1559,holiday!A1559:F3664,2,FALSE)</f>
        <v>Sunday</v>
      </c>
      <c r="C1559" s="4" t="str">
        <f>VLOOKUP(A1559,holiday!A1559:G3664,3,FALSE)</f>
        <v>April</v>
      </c>
      <c r="D1559" s="4">
        <f>VLOOKUP(A1559,holiday!A1559:E3664,5,FALSE)</f>
        <v>2019</v>
      </c>
      <c r="E1559" s="5">
        <v>93590.425000000003</v>
      </c>
    </row>
    <row r="1560" spans="1:5" x14ac:dyDescent="0.45">
      <c r="A1560" s="9">
        <v>43563</v>
      </c>
      <c r="B1560" s="4" t="str">
        <f>VLOOKUP(A1560,holiday!A1560:F3665,2,FALSE)</f>
        <v>Monday</v>
      </c>
      <c r="C1560" s="4" t="str">
        <f>VLOOKUP(A1560,holiday!A1560:G3665,3,FALSE)</f>
        <v>April</v>
      </c>
      <c r="D1560" s="4">
        <f>VLOOKUP(A1560,holiday!A1560:E3665,5,FALSE)</f>
        <v>2019</v>
      </c>
      <c r="E1560" s="5">
        <v>108543.63499999999</v>
      </c>
    </row>
    <row r="1561" spans="1:5" x14ac:dyDescent="0.45">
      <c r="A1561" s="9">
        <v>43564</v>
      </c>
      <c r="B1561" s="4" t="str">
        <f>VLOOKUP(A1561,holiday!A1561:F3666,2,FALSE)</f>
        <v>Tuesday</v>
      </c>
      <c r="C1561" s="4" t="str">
        <f>VLOOKUP(A1561,holiday!A1561:G3666,3,FALSE)</f>
        <v>April</v>
      </c>
      <c r="D1561" s="4">
        <f>VLOOKUP(A1561,holiday!A1561:E3666,5,FALSE)</f>
        <v>2019</v>
      </c>
      <c r="E1561" s="5">
        <v>111999.03999999999</v>
      </c>
    </row>
    <row r="1562" spans="1:5" x14ac:dyDescent="0.45">
      <c r="A1562" s="9">
        <v>43565</v>
      </c>
      <c r="B1562" s="4" t="str">
        <f>VLOOKUP(A1562,holiday!A1562:F3667,2,FALSE)</f>
        <v>Wednesday</v>
      </c>
      <c r="C1562" s="4" t="str">
        <f>VLOOKUP(A1562,holiday!A1562:G3667,3,FALSE)</f>
        <v>April</v>
      </c>
      <c r="D1562" s="4">
        <f>VLOOKUP(A1562,holiday!A1562:E3667,5,FALSE)</f>
        <v>2019</v>
      </c>
      <c r="E1562" s="5">
        <v>120858.98</v>
      </c>
    </row>
    <row r="1563" spans="1:5" x14ac:dyDescent="0.45">
      <c r="A1563" s="9">
        <v>43566</v>
      </c>
      <c r="B1563" s="4" t="str">
        <f>VLOOKUP(A1563,holiday!A1563:F3668,2,FALSE)</f>
        <v>Thursday</v>
      </c>
      <c r="C1563" s="4" t="str">
        <f>VLOOKUP(A1563,holiday!A1563:G3668,3,FALSE)</f>
        <v>April</v>
      </c>
      <c r="D1563" s="4">
        <f>VLOOKUP(A1563,holiday!A1563:E3668,5,FALSE)</f>
        <v>2019</v>
      </c>
      <c r="E1563" s="5">
        <v>116890.61</v>
      </c>
    </row>
    <row r="1564" spans="1:5" x14ac:dyDescent="0.45">
      <c r="A1564" s="9">
        <v>43567</v>
      </c>
      <c r="B1564" s="4" t="str">
        <f>VLOOKUP(A1564,holiday!A1564:F3669,2,FALSE)</f>
        <v>Friday</v>
      </c>
      <c r="C1564" s="4" t="str">
        <f>VLOOKUP(A1564,holiday!A1564:G3669,3,FALSE)</f>
        <v>April</v>
      </c>
      <c r="D1564" s="4">
        <f>VLOOKUP(A1564,holiday!A1564:E3669,5,FALSE)</f>
        <v>2019</v>
      </c>
      <c r="E1564" s="5">
        <v>114848.77</v>
      </c>
    </row>
    <row r="1565" spans="1:5" x14ac:dyDescent="0.45">
      <c r="A1565" s="9">
        <v>43568</v>
      </c>
      <c r="B1565" s="4" t="str">
        <f>VLOOKUP(A1565,holiday!A1565:F3670,2,FALSE)</f>
        <v>Saturday</v>
      </c>
      <c r="C1565" s="4" t="str">
        <f>VLOOKUP(A1565,holiday!A1565:G3670,3,FALSE)</f>
        <v>April</v>
      </c>
      <c r="D1565" s="4">
        <f>VLOOKUP(A1565,holiday!A1565:E3670,5,FALSE)</f>
        <v>2019</v>
      </c>
      <c r="E1565" s="5">
        <v>105963.55499999999</v>
      </c>
    </row>
    <row r="1566" spans="1:5" x14ac:dyDescent="0.45">
      <c r="A1566" s="9">
        <v>43569</v>
      </c>
      <c r="B1566" s="4" t="str">
        <f>VLOOKUP(A1566,holiday!A1566:F3671,2,FALSE)</f>
        <v>Sunday</v>
      </c>
      <c r="C1566" s="4" t="str">
        <f>VLOOKUP(A1566,holiday!A1566:G3671,3,FALSE)</f>
        <v>April</v>
      </c>
      <c r="D1566" s="4">
        <f>VLOOKUP(A1566,holiday!A1566:E3671,5,FALSE)</f>
        <v>2019</v>
      </c>
      <c r="E1566" s="5">
        <v>98680</v>
      </c>
    </row>
    <row r="1567" spans="1:5" x14ac:dyDescent="0.45">
      <c r="A1567" s="9">
        <v>43570</v>
      </c>
      <c r="B1567" s="4" t="str">
        <f>VLOOKUP(A1567,holiday!A1567:F3672,2,FALSE)</f>
        <v>Monday</v>
      </c>
      <c r="C1567" s="4" t="str">
        <f>VLOOKUP(A1567,holiday!A1567:G3672,3,FALSE)</f>
        <v>April</v>
      </c>
      <c r="D1567" s="4">
        <f>VLOOKUP(A1567,holiday!A1567:E3672,5,FALSE)</f>
        <v>2019</v>
      </c>
      <c r="E1567" s="5">
        <v>114194.955</v>
      </c>
    </row>
    <row r="1568" spans="1:5" x14ac:dyDescent="0.45">
      <c r="A1568" s="9">
        <v>43571</v>
      </c>
      <c r="B1568" s="4" t="str">
        <f>VLOOKUP(A1568,holiday!A1568:F3673,2,FALSE)</f>
        <v>Tuesday</v>
      </c>
      <c r="C1568" s="4" t="str">
        <f>VLOOKUP(A1568,holiday!A1568:G3673,3,FALSE)</f>
        <v>April</v>
      </c>
      <c r="D1568" s="4">
        <f>VLOOKUP(A1568,holiday!A1568:E3673,5,FALSE)</f>
        <v>2019</v>
      </c>
      <c r="E1568" s="5">
        <v>115392.875</v>
      </c>
    </row>
    <row r="1569" spans="1:5" x14ac:dyDescent="0.45">
      <c r="A1569" s="9">
        <v>43572</v>
      </c>
      <c r="B1569" s="4" t="str">
        <f>VLOOKUP(A1569,holiday!A1569:F3674,2,FALSE)</f>
        <v>Wednesday</v>
      </c>
      <c r="C1569" s="4" t="str">
        <f>VLOOKUP(A1569,holiday!A1569:G3674,3,FALSE)</f>
        <v>April</v>
      </c>
      <c r="D1569" s="4">
        <f>VLOOKUP(A1569,holiday!A1569:E3674,5,FALSE)</f>
        <v>2019</v>
      </c>
      <c r="E1569" s="5">
        <v>117281.13</v>
      </c>
    </row>
    <row r="1570" spans="1:5" x14ac:dyDescent="0.45">
      <c r="A1570" s="9">
        <v>43573</v>
      </c>
      <c r="B1570" s="4" t="str">
        <f>VLOOKUP(A1570,holiday!A1570:F3675,2,FALSE)</f>
        <v>Thursday</v>
      </c>
      <c r="C1570" s="4" t="str">
        <f>VLOOKUP(A1570,holiday!A1570:G3675,3,FALSE)</f>
        <v>April</v>
      </c>
      <c r="D1570" s="4">
        <f>VLOOKUP(A1570,holiday!A1570:E3675,5,FALSE)</f>
        <v>2019</v>
      </c>
      <c r="E1570" s="5">
        <v>111360.065</v>
      </c>
    </row>
    <row r="1571" spans="1:5" x14ac:dyDescent="0.45">
      <c r="A1571" s="9">
        <v>43574</v>
      </c>
      <c r="B1571" s="4" t="str">
        <f>VLOOKUP(A1571,holiday!A1571:F3676,2,FALSE)</f>
        <v>Friday</v>
      </c>
      <c r="C1571" s="4" t="str">
        <f>VLOOKUP(A1571,holiday!A1571:G3676,3,FALSE)</f>
        <v>April</v>
      </c>
      <c r="D1571" s="4">
        <f>VLOOKUP(A1571,holiday!A1571:E3676,5,FALSE)</f>
        <v>2019</v>
      </c>
      <c r="E1571" s="5">
        <v>95967.404999999999</v>
      </c>
    </row>
    <row r="1572" spans="1:5" x14ac:dyDescent="0.45">
      <c r="A1572" s="9">
        <v>43575</v>
      </c>
      <c r="B1572" s="4" t="str">
        <f>VLOOKUP(A1572,holiday!A1572:F3677,2,FALSE)</f>
        <v>Saturday</v>
      </c>
      <c r="C1572" s="4" t="str">
        <f>VLOOKUP(A1572,holiday!A1572:G3677,3,FALSE)</f>
        <v>April</v>
      </c>
      <c r="D1572" s="4">
        <f>VLOOKUP(A1572,holiday!A1572:E3677,5,FALSE)</f>
        <v>2019</v>
      </c>
      <c r="E1572" s="5">
        <v>95654.36</v>
      </c>
    </row>
    <row r="1573" spans="1:5" x14ac:dyDescent="0.45">
      <c r="A1573" s="9">
        <v>43576</v>
      </c>
      <c r="B1573" s="4" t="str">
        <f>VLOOKUP(A1573,holiday!A1573:F3678,2,FALSE)</f>
        <v>Sunday</v>
      </c>
      <c r="C1573" s="4" t="str">
        <f>VLOOKUP(A1573,holiday!A1573:G3678,3,FALSE)</f>
        <v>April</v>
      </c>
      <c r="D1573" s="4">
        <f>VLOOKUP(A1573,holiday!A1573:E3678,5,FALSE)</f>
        <v>2019</v>
      </c>
      <c r="E1573" s="5">
        <v>94810.664999999994</v>
      </c>
    </row>
    <row r="1574" spans="1:5" x14ac:dyDescent="0.45">
      <c r="A1574" s="9">
        <v>43577</v>
      </c>
      <c r="B1574" s="4" t="str">
        <f>VLOOKUP(A1574,holiday!A1574:F3679,2,FALSE)</f>
        <v>Monday</v>
      </c>
      <c r="C1574" s="4" t="str">
        <f>VLOOKUP(A1574,holiday!A1574:G3679,3,FALSE)</f>
        <v>April</v>
      </c>
      <c r="D1574" s="4">
        <f>VLOOKUP(A1574,holiday!A1574:E3679,5,FALSE)</f>
        <v>2019</v>
      </c>
      <c r="E1574" s="5">
        <v>100246.51</v>
      </c>
    </row>
    <row r="1575" spans="1:5" x14ac:dyDescent="0.45">
      <c r="A1575" s="9">
        <v>43578</v>
      </c>
      <c r="B1575" s="4" t="str">
        <f>VLOOKUP(A1575,holiday!A1575:F3680,2,FALSE)</f>
        <v>Tuesday</v>
      </c>
      <c r="C1575" s="4" t="str">
        <f>VLOOKUP(A1575,holiday!A1575:G3680,3,FALSE)</f>
        <v>April</v>
      </c>
      <c r="D1575" s="4">
        <f>VLOOKUP(A1575,holiday!A1575:E3680,5,FALSE)</f>
        <v>2019</v>
      </c>
      <c r="E1575" s="5">
        <v>114240.88499999999</v>
      </c>
    </row>
    <row r="1576" spans="1:5" x14ac:dyDescent="0.45">
      <c r="A1576" s="9">
        <v>43579</v>
      </c>
      <c r="B1576" s="4" t="str">
        <f>VLOOKUP(A1576,holiday!A1576:F3681,2,FALSE)</f>
        <v>Wednesday</v>
      </c>
      <c r="C1576" s="4" t="str">
        <f>VLOOKUP(A1576,holiday!A1576:G3681,3,FALSE)</f>
        <v>April</v>
      </c>
      <c r="D1576" s="4">
        <f>VLOOKUP(A1576,holiday!A1576:E3681,5,FALSE)</f>
        <v>2019</v>
      </c>
      <c r="E1576" s="5">
        <v>113264.23</v>
      </c>
    </row>
    <row r="1577" spans="1:5" x14ac:dyDescent="0.45">
      <c r="A1577" s="9">
        <v>43580</v>
      </c>
      <c r="B1577" s="4" t="str">
        <f>VLOOKUP(A1577,holiday!A1577:F3682,2,FALSE)</f>
        <v>Thursday</v>
      </c>
      <c r="C1577" s="4" t="str">
        <f>VLOOKUP(A1577,holiday!A1577:G3682,3,FALSE)</f>
        <v>April</v>
      </c>
      <c r="D1577" s="4">
        <f>VLOOKUP(A1577,holiday!A1577:E3682,5,FALSE)</f>
        <v>2019</v>
      </c>
      <c r="E1577" s="5">
        <v>98112.464999999997</v>
      </c>
    </row>
    <row r="1578" spans="1:5" x14ac:dyDescent="0.45">
      <c r="A1578" s="9">
        <v>43581</v>
      </c>
      <c r="B1578" s="4" t="str">
        <f>VLOOKUP(A1578,holiday!A1578:F3683,2,FALSE)</f>
        <v>Friday</v>
      </c>
      <c r="C1578" s="4" t="str">
        <f>VLOOKUP(A1578,holiday!A1578:G3683,3,FALSE)</f>
        <v>April</v>
      </c>
      <c r="D1578" s="4">
        <f>VLOOKUP(A1578,holiday!A1578:E3683,5,FALSE)</f>
        <v>2019</v>
      </c>
      <c r="E1578" s="5">
        <v>107226.59</v>
      </c>
    </row>
    <row r="1579" spans="1:5" x14ac:dyDescent="0.45">
      <c r="A1579" s="9">
        <v>43582</v>
      </c>
      <c r="B1579" s="4" t="str">
        <f>VLOOKUP(A1579,holiday!A1579:F3684,2,FALSE)</f>
        <v>Saturday</v>
      </c>
      <c r="C1579" s="4" t="str">
        <f>VLOOKUP(A1579,holiday!A1579:G3684,3,FALSE)</f>
        <v>April</v>
      </c>
      <c r="D1579" s="4">
        <f>VLOOKUP(A1579,holiday!A1579:E3684,5,FALSE)</f>
        <v>2019</v>
      </c>
      <c r="E1579" s="5">
        <v>105374.93</v>
      </c>
    </row>
    <row r="1580" spans="1:5" x14ac:dyDescent="0.45">
      <c r="A1580" s="9">
        <v>43583</v>
      </c>
      <c r="B1580" s="4" t="str">
        <f>VLOOKUP(A1580,holiday!A1580:F3685,2,FALSE)</f>
        <v>Sunday</v>
      </c>
      <c r="C1580" s="4" t="str">
        <f>VLOOKUP(A1580,holiday!A1580:G3685,3,FALSE)</f>
        <v>April</v>
      </c>
      <c r="D1580" s="4">
        <f>VLOOKUP(A1580,holiday!A1580:E3685,5,FALSE)</f>
        <v>2019</v>
      </c>
      <c r="E1580" s="5">
        <v>101057.43</v>
      </c>
    </row>
    <row r="1581" spans="1:5" x14ac:dyDescent="0.45">
      <c r="A1581" s="9">
        <v>43584</v>
      </c>
      <c r="B1581" s="4" t="str">
        <f>VLOOKUP(A1581,holiday!A1581:F3686,2,FALSE)</f>
        <v>Monday</v>
      </c>
      <c r="C1581" s="4" t="str">
        <f>VLOOKUP(A1581,holiday!A1581:G3686,3,FALSE)</f>
        <v>April</v>
      </c>
      <c r="D1581" s="4">
        <f>VLOOKUP(A1581,holiday!A1581:E3686,5,FALSE)</f>
        <v>2019</v>
      </c>
      <c r="E1581" s="5">
        <v>118307.52499999999</v>
      </c>
    </row>
    <row r="1582" spans="1:5" x14ac:dyDescent="0.45">
      <c r="A1582" s="9">
        <v>43585</v>
      </c>
      <c r="B1582" s="4" t="str">
        <f>VLOOKUP(A1582,holiday!A1582:F3687,2,FALSE)</f>
        <v>Tuesday</v>
      </c>
      <c r="C1582" s="4" t="str">
        <f>VLOOKUP(A1582,holiday!A1582:G3687,3,FALSE)</f>
        <v>April</v>
      </c>
      <c r="D1582" s="4">
        <f>VLOOKUP(A1582,holiday!A1582:E3687,5,FALSE)</f>
        <v>2019</v>
      </c>
      <c r="E1582" s="5">
        <v>110515.6</v>
      </c>
    </row>
    <row r="1583" spans="1:5" x14ac:dyDescent="0.45">
      <c r="A1583" s="9">
        <v>43586</v>
      </c>
      <c r="B1583" s="4" t="str">
        <f>VLOOKUP(A1583,holiday!A1583:F3688,2,FALSE)</f>
        <v>Wednesday</v>
      </c>
      <c r="C1583" s="4" t="str">
        <f>VLOOKUP(A1583,holiday!A1583:G3688,3,FALSE)</f>
        <v>May</v>
      </c>
      <c r="D1583" s="4">
        <f>VLOOKUP(A1583,holiday!A1583:E3688,5,FALSE)</f>
        <v>2019</v>
      </c>
      <c r="E1583" s="5">
        <v>111462.38499999999</v>
      </c>
    </row>
    <row r="1584" spans="1:5" x14ac:dyDescent="0.45">
      <c r="A1584" s="9">
        <v>43587</v>
      </c>
      <c r="B1584" s="4" t="str">
        <f>VLOOKUP(A1584,holiday!A1584:F3689,2,FALSE)</f>
        <v>Thursday</v>
      </c>
      <c r="C1584" s="4" t="str">
        <f>VLOOKUP(A1584,holiday!A1584:G3689,3,FALSE)</f>
        <v>May</v>
      </c>
      <c r="D1584" s="4">
        <f>VLOOKUP(A1584,holiday!A1584:E3689,5,FALSE)</f>
        <v>2019</v>
      </c>
      <c r="E1584" s="5">
        <v>112948.4</v>
      </c>
    </row>
    <row r="1585" spans="1:5" x14ac:dyDescent="0.45">
      <c r="A1585" s="9">
        <v>43588</v>
      </c>
      <c r="B1585" s="4" t="str">
        <f>VLOOKUP(A1585,holiday!A1585:F3690,2,FALSE)</f>
        <v>Friday</v>
      </c>
      <c r="C1585" s="4" t="str">
        <f>VLOOKUP(A1585,holiday!A1585:G3690,3,FALSE)</f>
        <v>May</v>
      </c>
      <c r="D1585" s="4">
        <f>VLOOKUP(A1585,holiday!A1585:E3690,5,FALSE)</f>
        <v>2019</v>
      </c>
      <c r="E1585" s="5">
        <v>110902.185</v>
      </c>
    </row>
    <row r="1586" spans="1:5" x14ac:dyDescent="0.45">
      <c r="A1586" s="9">
        <v>43589</v>
      </c>
      <c r="B1586" s="4" t="str">
        <f>VLOOKUP(A1586,holiday!A1586:F3691,2,FALSE)</f>
        <v>Saturday</v>
      </c>
      <c r="C1586" s="4" t="str">
        <f>VLOOKUP(A1586,holiday!A1586:G3691,3,FALSE)</f>
        <v>May</v>
      </c>
      <c r="D1586" s="4">
        <f>VLOOKUP(A1586,holiday!A1586:E3691,5,FALSE)</f>
        <v>2019</v>
      </c>
      <c r="E1586" s="5">
        <v>103616.145</v>
      </c>
    </row>
    <row r="1587" spans="1:5" x14ac:dyDescent="0.45">
      <c r="A1587" s="9">
        <v>43590</v>
      </c>
      <c r="B1587" s="4" t="str">
        <f>VLOOKUP(A1587,holiday!A1587:F3692,2,FALSE)</f>
        <v>Sunday</v>
      </c>
      <c r="C1587" s="4" t="str">
        <f>VLOOKUP(A1587,holiday!A1587:G3692,3,FALSE)</f>
        <v>May</v>
      </c>
      <c r="D1587" s="4">
        <f>VLOOKUP(A1587,holiday!A1587:E3692,5,FALSE)</f>
        <v>2019</v>
      </c>
      <c r="E1587" s="5">
        <v>104770.705</v>
      </c>
    </row>
    <row r="1588" spans="1:5" x14ac:dyDescent="0.45">
      <c r="A1588" s="9">
        <v>43591</v>
      </c>
      <c r="B1588" s="4" t="str">
        <f>VLOOKUP(A1588,holiday!A1588:F3693,2,FALSE)</f>
        <v>Monday</v>
      </c>
      <c r="C1588" s="4" t="str">
        <f>VLOOKUP(A1588,holiday!A1588:G3693,3,FALSE)</f>
        <v>May</v>
      </c>
      <c r="D1588" s="4">
        <f>VLOOKUP(A1588,holiday!A1588:E3693,5,FALSE)</f>
        <v>2019</v>
      </c>
      <c r="E1588" s="5">
        <v>121535.485</v>
      </c>
    </row>
    <row r="1589" spans="1:5" x14ac:dyDescent="0.45">
      <c r="A1589" s="9">
        <v>43592</v>
      </c>
      <c r="B1589" s="4" t="str">
        <f>VLOOKUP(A1589,holiday!A1589:F3694,2,FALSE)</f>
        <v>Tuesday</v>
      </c>
      <c r="C1589" s="4" t="str">
        <f>VLOOKUP(A1589,holiday!A1589:G3694,3,FALSE)</f>
        <v>May</v>
      </c>
      <c r="D1589" s="4">
        <f>VLOOKUP(A1589,holiday!A1589:E3694,5,FALSE)</f>
        <v>2019</v>
      </c>
      <c r="E1589" s="5">
        <v>116318.435</v>
      </c>
    </row>
    <row r="1590" spans="1:5" x14ac:dyDescent="0.45">
      <c r="A1590" s="9">
        <v>43593</v>
      </c>
      <c r="B1590" s="4" t="str">
        <f>VLOOKUP(A1590,holiday!A1590:F3695,2,FALSE)</f>
        <v>Wednesday</v>
      </c>
      <c r="C1590" s="4" t="str">
        <f>VLOOKUP(A1590,holiday!A1590:G3695,3,FALSE)</f>
        <v>May</v>
      </c>
      <c r="D1590" s="4">
        <f>VLOOKUP(A1590,holiday!A1590:E3695,5,FALSE)</f>
        <v>2019</v>
      </c>
      <c r="E1590" s="5">
        <v>118801.84</v>
      </c>
    </row>
    <row r="1591" spans="1:5" x14ac:dyDescent="0.45">
      <c r="A1591" s="9">
        <v>43594</v>
      </c>
      <c r="B1591" s="4" t="str">
        <f>VLOOKUP(A1591,holiday!A1591:F3696,2,FALSE)</f>
        <v>Thursday</v>
      </c>
      <c r="C1591" s="4" t="str">
        <f>VLOOKUP(A1591,holiday!A1591:G3696,3,FALSE)</f>
        <v>May</v>
      </c>
      <c r="D1591" s="4">
        <f>VLOOKUP(A1591,holiday!A1591:E3696,5,FALSE)</f>
        <v>2019</v>
      </c>
      <c r="E1591" s="5">
        <v>122003.33500000001</v>
      </c>
    </row>
    <row r="1592" spans="1:5" x14ac:dyDescent="0.45">
      <c r="A1592" s="9">
        <v>43595</v>
      </c>
      <c r="B1592" s="4" t="str">
        <f>VLOOKUP(A1592,holiday!A1592:F3697,2,FALSE)</f>
        <v>Friday</v>
      </c>
      <c r="C1592" s="4" t="str">
        <f>VLOOKUP(A1592,holiday!A1592:G3697,3,FALSE)</f>
        <v>May</v>
      </c>
      <c r="D1592" s="4">
        <f>VLOOKUP(A1592,holiday!A1592:E3697,5,FALSE)</f>
        <v>2019</v>
      </c>
      <c r="E1592" s="5">
        <v>123850.86</v>
      </c>
    </row>
    <row r="1593" spans="1:5" x14ac:dyDescent="0.45">
      <c r="A1593" s="9">
        <v>43596</v>
      </c>
      <c r="B1593" s="4" t="str">
        <f>VLOOKUP(A1593,holiday!A1593:F3698,2,FALSE)</f>
        <v>Saturday</v>
      </c>
      <c r="C1593" s="4" t="str">
        <f>VLOOKUP(A1593,holiday!A1593:G3698,3,FALSE)</f>
        <v>May</v>
      </c>
      <c r="D1593" s="4">
        <f>VLOOKUP(A1593,holiday!A1593:E3698,5,FALSE)</f>
        <v>2019</v>
      </c>
      <c r="E1593" s="5">
        <v>113186.735</v>
      </c>
    </row>
    <row r="1594" spans="1:5" x14ac:dyDescent="0.45">
      <c r="A1594" s="9">
        <v>43597</v>
      </c>
      <c r="B1594" s="4" t="str">
        <f>VLOOKUP(A1594,holiday!A1594:F3699,2,FALSE)</f>
        <v>Sunday</v>
      </c>
      <c r="C1594" s="4" t="str">
        <f>VLOOKUP(A1594,holiday!A1594:G3699,3,FALSE)</f>
        <v>May</v>
      </c>
      <c r="D1594" s="4">
        <f>VLOOKUP(A1594,holiday!A1594:E3699,5,FALSE)</f>
        <v>2019</v>
      </c>
      <c r="E1594" s="5">
        <v>110416.88</v>
      </c>
    </row>
    <row r="1595" spans="1:5" x14ac:dyDescent="0.45">
      <c r="A1595" s="9">
        <v>43598</v>
      </c>
      <c r="B1595" s="4" t="str">
        <f>VLOOKUP(A1595,holiday!A1595:F3700,2,FALSE)</f>
        <v>Monday</v>
      </c>
      <c r="C1595" s="4" t="str">
        <f>VLOOKUP(A1595,holiday!A1595:G3700,3,FALSE)</f>
        <v>May</v>
      </c>
      <c r="D1595" s="4">
        <f>VLOOKUP(A1595,holiday!A1595:E3700,5,FALSE)</f>
        <v>2019</v>
      </c>
      <c r="E1595" s="5">
        <v>119598.605</v>
      </c>
    </row>
    <row r="1596" spans="1:5" x14ac:dyDescent="0.45">
      <c r="A1596" s="9">
        <v>43599</v>
      </c>
      <c r="B1596" s="4" t="str">
        <f>VLOOKUP(A1596,holiday!A1596:F3701,2,FALSE)</f>
        <v>Tuesday</v>
      </c>
      <c r="C1596" s="4" t="str">
        <f>VLOOKUP(A1596,holiday!A1596:G3701,3,FALSE)</f>
        <v>May</v>
      </c>
      <c r="D1596" s="4">
        <f>VLOOKUP(A1596,holiday!A1596:E3701,5,FALSE)</f>
        <v>2019</v>
      </c>
      <c r="E1596" s="5">
        <v>123005.31</v>
      </c>
    </row>
    <row r="1597" spans="1:5" x14ac:dyDescent="0.45">
      <c r="A1597" s="9">
        <v>43600</v>
      </c>
      <c r="B1597" s="4" t="str">
        <f>VLOOKUP(A1597,holiday!A1597:F3702,2,FALSE)</f>
        <v>Wednesday</v>
      </c>
      <c r="C1597" s="4" t="str">
        <f>VLOOKUP(A1597,holiday!A1597:G3702,3,FALSE)</f>
        <v>May</v>
      </c>
      <c r="D1597" s="4">
        <f>VLOOKUP(A1597,holiday!A1597:E3702,5,FALSE)</f>
        <v>2019</v>
      </c>
      <c r="E1597" s="5">
        <v>126264.77499999999</v>
      </c>
    </row>
    <row r="1598" spans="1:5" x14ac:dyDescent="0.45">
      <c r="A1598" s="9">
        <v>43601</v>
      </c>
      <c r="B1598" s="4" t="str">
        <f>VLOOKUP(A1598,holiday!A1598:F3703,2,FALSE)</f>
        <v>Thursday</v>
      </c>
      <c r="C1598" s="4" t="str">
        <f>VLOOKUP(A1598,holiday!A1598:G3703,3,FALSE)</f>
        <v>May</v>
      </c>
      <c r="D1598" s="4">
        <f>VLOOKUP(A1598,holiday!A1598:E3703,5,FALSE)</f>
        <v>2019</v>
      </c>
      <c r="E1598" s="5">
        <v>127389.485</v>
      </c>
    </row>
    <row r="1599" spans="1:5" x14ac:dyDescent="0.45">
      <c r="A1599" s="9">
        <v>43602</v>
      </c>
      <c r="B1599" s="4" t="str">
        <f>VLOOKUP(A1599,holiday!A1599:F3704,2,FALSE)</f>
        <v>Friday</v>
      </c>
      <c r="C1599" s="4" t="str">
        <f>VLOOKUP(A1599,holiday!A1599:G3704,3,FALSE)</f>
        <v>May</v>
      </c>
      <c r="D1599" s="4">
        <f>VLOOKUP(A1599,holiday!A1599:E3704,5,FALSE)</f>
        <v>2019</v>
      </c>
      <c r="E1599" s="5">
        <v>126934.24</v>
      </c>
    </row>
    <row r="1600" spans="1:5" x14ac:dyDescent="0.45">
      <c r="A1600" s="9">
        <v>43603</v>
      </c>
      <c r="B1600" s="4" t="str">
        <f>VLOOKUP(A1600,holiday!A1600:F3705,2,FALSE)</f>
        <v>Saturday</v>
      </c>
      <c r="C1600" s="4" t="str">
        <f>VLOOKUP(A1600,holiday!A1600:G3705,3,FALSE)</f>
        <v>May</v>
      </c>
      <c r="D1600" s="4">
        <f>VLOOKUP(A1600,holiday!A1600:E3705,5,FALSE)</f>
        <v>2019</v>
      </c>
      <c r="E1600" s="5">
        <v>112990.63499999999</v>
      </c>
    </row>
    <row r="1601" spans="1:5" x14ac:dyDescent="0.45">
      <c r="A1601" s="9">
        <v>43604</v>
      </c>
      <c r="B1601" s="4" t="str">
        <f>VLOOKUP(A1601,holiday!A1601:F3706,2,FALSE)</f>
        <v>Sunday</v>
      </c>
      <c r="C1601" s="4" t="str">
        <f>VLOOKUP(A1601,holiday!A1601:G3706,3,FALSE)</f>
        <v>May</v>
      </c>
      <c r="D1601" s="4">
        <f>VLOOKUP(A1601,holiday!A1601:E3706,5,FALSE)</f>
        <v>2019</v>
      </c>
      <c r="E1601" s="5">
        <v>104054.85</v>
      </c>
    </row>
    <row r="1602" spans="1:5" x14ac:dyDescent="0.45">
      <c r="A1602" s="9">
        <v>43605</v>
      </c>
      <c r="B1602" s="4" t="str">
        <f>VLOOKUP(A1602,holiday!A1602:F3707,2,FALSE)</f>
        <v>Monday</v>
      </c>
      <c r="C1602" s="4" t="str">
        <f>VLOOKUP(A1602,holiday!A1602:G3707,3,FALSE)</f>
        <v>May</v>
      </c>
      <c r="D1602" s="4">
        <f>VLOOKUP(A1602,holiday!A1602:E3707,5,FALSE)</f>
        <v>2019</v>
      </c>
      <c r="E1602" s="5">
        <v>118733.42</v>
      </c>
    </row>
    <row r="1603" spans="1:5" x14ac:dyDescent="0.45">
      <c r="A1603" s="9">
        <v>43606</v>
      </c>
      <c r="B1603" s="4" t="str">
        <f>VLOOKUP(A1603,holiday!A1603:F3708,2,FALSE)</f>
        <v>Tuesday</v>
      </c>
      <c r="C1603" s="4" t="str">
        <f>VLOOKUP(A1603,holiday!A1603:G3708,3,FALSE)</f>
        <v>May</v>
      </c>
      <c r="D1603" s="4">
        <f>VLOOKUP(A1603,holiday!A1603:E3708,5,FALSE)</f>
        <v>2019</v>
      </c>
      <c r="E1603" s="5">
        <v>121766.77</v>
      </c>
    </row>
    <row r="1604" spans="1:5" x14ac:dyDescent="0.45">
      <c r="A1604" s="9">
        <v>43607</v>
      </c>
      <c r="B1604" s="4" t="str">
        <f>VLOOKUP(A1604,holiday!A1604:F3709,2,FALSE)</f>
        <v>Wednesday</v>
      </c>
      <c r="C1604" s="4" t="str">
        <f>VLOOKUP(A1604,holiday!A1604:G3709,3,FALSE)</f>
        <v>May</v>
      </c>
      <c r="D1604" s="4">
        <f>VLOOKUP(A1604,holiday!A1604:E3709,5,FALSE)</f>
        <v>2019</v>
      </c>
      <c r="E1604" s="5">
        <v>122015.59</v>
      </c>
    </row>
    <row r="1605" spans="1:5" x14ac:dyDescent="0.45">
      <c r="A1605" s="9">
        <v>43608</v>
      </c>
      <c r="B1605" s="4" t="str">
        <f>VLOOKUP(A1605,holiday!A1605:F3710,2,FALSE)</f>
        <v>Thursday</v>
      </c>
      <c r="C1605" s="4" t="str">
        <f>VLOOKUP(A1605,holiday!A1605:G3710,3,FALSE)</f>
        <v>May</v>
      </c>
      <c r="D1605" s="4">
        <f>VLOOKUP(A1605,holiday!A1605:E3710,5,FALSE)</f>
        <v>2019</v>
      </c>
      <c r="E1605" s="5">
        <v>119118.11</v>
      </c>
    </row>
    <row r="1606" spans="1:5" x14ac:dyDescent="0.45">
      <c r="A1606" s="9">
        <v>43609</v>
      </c>
      <c r="B1606" s="4" t="str">
        <f>VLOOKUP(A1606,holiday!A1606:F3711,2,FALSE)</f>
        <v>Friday</v>
      </c>
      <c r="C1606" s="4" t="str">
        <f>VLOOKUP(A1606,holiday!A1606:G3711,3,FALSE)</f>
        <v>May</v>
      </c>
      <c r="D1606" s="4">
        <f>VLOOKUP(A1606,holiday!A1606:E3711,5,FALSE)</f>
        <v>2019</v>
      </c>
      <c r="E1606" s="5">
        <v>118924.765</v>
      </c>
    </row>
    <row r="1607" spans="1:5" x14ac:dyDescent="0.45">
      <c r="A1607" s="9">
        <v>43610</v>
      </c>
      <c r="B1607" s="4" t="str">
        <f>VLOOKUP(A1607,holiday!A1607:F3712,2,FALSE)</f>
        <v>Saturday</v>
      </c>
      <c r="C1607" s="4" t="str">
        <f>VLOOKUP(A1607,holiday!A1607:G3712,3,FALSE)</f>
        <v>May</v>
      </c>
      <c r="D1607" s="4">
        <f>VLOOKUP(A1607,holiday!A1607:E3712,5,FALSE)</f>
        <v>2019</v>
      </c>
      <c r="E1607" s="5">
        <v>104949.95</v>
      </c>
    </row>
    <row r="1608" spans="1:5" x14ac:dyDescent="0.45">
      <c r="A1608" s="9">
        <v>43611</v>
      </c>
      <c r="B1608" s="4" t="str">
        <f>VLOOKUP(A1608,holiday!A1608:F3713,2,FALSE)</f>
        <v>Sunday</v>
      </c>
      <c r="C1608" s="4" t="str">
        <f>VLOOKUP(A1608,holiday!A1608:G3713,3,FALSE)</f>
        <v>May</v>
      </c>
      <c r="D1608" s="4">
        <f>VLOOKUP(A1608,holiday!A1608:E3713,5,FALSE)</f>
        <v>2019</v>
      </c>
      <c r="E1608" s="5">
        <v>106153.43</v>
      </c>
    </row>
    <row r="1609" spans="1:5" x14ac:dyDescent="0.45">
      <c r="A1609" s="9">
        <v>43612</v>
      </c>
      <c r="B1609" s="4" t="str">
        <f>VLOOKUP(A1609,holiday!A1609:F3714,2,FALSE)</f>
        <v>Monday</v>
      </c>
      <c r="C1609" s="4" t="str">
        <f>VLOOKUP(A1609,holiday!A1609:G3714,3,FALSE)</f>
        <v>May</v>
      </c>
      <c r="D1609" s="4">
        <f>VLOOKUP(A1609,holiday!A1609:E3714,5,FALSE)</f>
        <v>2019</v>
      </c>
      <c r="E1609" s="5">
        <v>130229.295</v>
      </c>
    </row>
    <row r="1610" spans="1:5" x14ac:dyDescent="0.45">
      <c r="A1610" s="9">
        <v>43613</v>
      </c>
      <c r="B1610" s="4" t="str">
        <f>VLOOKUP(A1610,holiday!A1610:F3715,2,FALSE)</f>
        <v>Tuesday</v>
      </c>
      <c r="C1610" s="4" t="str">
        <f>VLOOKUP(A1610,holiday!A1610:G3715,3,FALSE)</f>
        <v>May</v>
      </c>
      <c r="D1610" s="4">
        <f>VLOOKUP(A1610,holiday!A1610:E3715,5,FALSE)</f>
        <v>2019</v>
      </c>
      <c r="E1610" s="5">
        <v>133799.655</v>
      </c>
    </row>
    <row r="1611" spans="1:5" x14ac:dyDescent="0.45">
      <c r="A1611" s="9">
        <v>43614</v>
      </c>
      <c r="B1611" s="4" t="str">
        <f>VLOOKUP(A1611,holiday!A1611:F3716,2,FALSE)</f>
        <v>Wednesday</v>
      </c>
      <c r="C1611" s="4" t="str">
        <f>VLOOKUP(A1611,holiday!A1611:G3716,3,FALSE)</f>
        <v>May</v>
      </c>
      <c r="D1611" s="4">
        <f>VLOOKUP(A1611,holiday!A1611:E3716,5,FALSE)</f>
        <v>2019</v>
      </c>
      <c r="E1611" s="5">
        <v>136301.49</v>
      </c>
    </row>
    <row r="1612" spans="1:5" x14ac:dyDescent="0.45">
      <c r="A1612" s="9">
        <v>43615</v>
      </c>
      <c r="B1612" s="4" t="str">
        <f>VLOOKUP(A1612,holiday!A1612:F3717,2,FALSE)</f>
        <v>Thursday</v>
      </c>
      <c r="C1612" s="4" t="str">
        <f>VLOOKUP(A1612,holiday!A1612:G3717,3,FALSE)</f>
        <v>May</v>
      </c>
      <c r="D1612" s="4">
        <f>VLOOKUP(A1612,holiday!A1612:E3717,5,FALSE)</f>
        <v>2019</v>
      </c>
      <c r="E1612" s="5">
        <v>138857.13500000001</v>
      </c>
    </row>
    <row r="1613" spans="1:5" x14ac:dyDescent="0.45">
      <c r="A1613" s="9">
        <v>43616</v>
      </c>
      <c r="B1613" s="4" t="str">
        <f>VLOOKUP(A1613,holiday!A1613:F3718,2,FALSE)</f>
        <v>Friday</v>
      </c>
      <c r="C1613" s="4" t="str">
        <f>VLOOKUP(A1613,holiday!A1613:G3718,3,FALSE)</f>
        <v>May</v>
      </c>
      <c r="D1613" s="4">
        <f>VLOOKUP(A1613,holiday!A1613:E3718,5,FALSE)</f>
        <v>2019</v>
      </c>
      <c r="E1613" s="5">
        <v>133869.14000000001</v>
      </c>
    </row>
    <row r="1614" spans="1:5" x14ac:dyDescent="0.45">
      <c r="A1614" s="9">
        <v>43617</v>
      </c>
      <c r="B1614" s="4" t="str">
        <f>VLOOKUP(A1614,holiday!A1614:F3719,2,FALSE)</f>
        <v>Saturday</v>
      </c>
      <c r="C1614" s="4" t="str">
        <f>VLOOKUP(A1614,holiday!A1614:G3719,3,FALSE)</f>
        <v>June</v>
      </c>
      <c r="D1614" s="4">
        <f>VLOOKUP(A1614,holiday!A1614:E3719,5,FALSE)</f>
        <v>2019</v>
      </c>
      <c r="E1614" s="5">
        <v>120653.435</v>
      </c>
    </row>
    <row r="1615" spans="1:5" x14ac:dyDescent="0.45">
      <c r="A1615" s="9">
        <v>43618</v>
      </c>
      <c r="B1615" s="4" t="str">
        <f>VLOOKUP(A1615,holiday!A1615:F3720,2,FALSE)</f>
        <v>Sunday</v>
      </c>
      <c r="C1615" s="4" t="str">
        <f>VLOOKUP(A1615,holiday!A1615:G3720,3,FALSE)</f>
        <v>June</v>
      </c>
      <c r="D1615" s="4">
        <f>VLOOKUP(A1615,holiday!A1615:E3720,5,FALSE)</f>
        <v>2019</v>
      </c>
      <c r="E1615" s="5">
        <v>118086.93</v>
      </c>
    </row>
    <row r="1616" spans="1:5" x14ac:dyDescent="0.45">
      <c r="A1616" s="9">
        <v>43619</v>
      </c>
      <c r="B1616" s="4" t="str">
        <f>VLOOKUP(A1616,holiday!A1616:F3721,2,FALSE)</f>
        <v>Monday</v>
      </c>
      <c r="C1616" s="4" t="str">
        <f>VLOOKUP(A1616,holiday!A1616:G3721,3,FALSE)</f>
        <v>June</v>
      </c>
      <c r="D1616" s="4">
        <f>VLOOKUP(A1616,holiday!A1616:E3721,5,FALSE)</f>
        <v>2019</v>
      </c>
      <c r="E1616" s="5">
        <v>135437.85</v>
      </c>
    </row>
    <row r="1617" spans="1:5" x14ac:dyDescent="0.45">
      <c r="A1617" s="9">
        <v>43620</v>
      </c>
      <c r="B1617" s="4" t="str">
        <f>VLOOKUP(A1617,holiday!A1617:F3722,2,FALSE)</f>
        <v>Tuesday</v>
      </c>
      <c r="C1617" s="4" t="str">
        <f>VLOOKUP(A1617,holiday!A1617:G3722,3,FALSE)</f>
        <v>June</v>
      </c>
      <c r="D1617" s="4">
        <f>VLOOKUP(A1617,holiday!A1617:E3722,5,FALSE)</f>
        <v>2019</v>
      </c>
      <c r="E1617" s="5">
        <v>136149.125</v>
      </c>
    </row>
    <row r="1618" spans="1:5" x14ac:dyDescent="0.45">
      <c r="A1618" s="9">
        <v>43621</v>
      </c>
      <c r="B1618" s="4" t="str">
        <f>VLOOKUP(A1618,holiday!A1618:F3723,2,FALSE)</f>
        <v>Wednesday</v>
      </c>
      <c r="C1618" s="4" t="str">
        <f>VLOOKUP(A1618,holiday!A1618:G3723,3,FALSE)</f>
        <v>June</v>
      </c>
      <c r="D1618" s="4">
        <f>VLOOKUP(A1618,holiday!A1618:E3723,5,FALSE)</f>
        <v>2019</v>
      </c>
      <c r="E1618" s="5">
        <v>137844.815</v>
      </c>
    </row>
    <row r="1619" spans="1:5" x14ac:dyDescent="0.45">
      <c r="A1619" s="9">
        <v>43622</v>
      </c>
      <c r="B1619" s="4" t="str">
        <f>VLOOKUP(A1619,holiday!A1619:F3724,2,FALSE)</f>
        <v>Thursday</v>
      </c>
      <c r="C1619" s="4" t="str">
        <f>VLOOKUP(A1619,holiday!A1619:G3724,3,FALSE)</f>
        <v>June</v>
      </c>
      <c r="D1619" s="4">
        <f>VLOOKUP(A1619,holiday!A1619:E3724,5,FALSE)</f>
        <v>2019</v>
      </c>
      <c r="E1619" s="5">
        <v>134971.77499999999</v>
      </c>
    </row>
    <row r="1620" spans="1:5" x14ac:dyDescent="0.45">
      <c r="A1620" s="9">
        <v>43623</v>
      </c>
      <c r="B1620" s="4" t="str">
        <f>VLOOKUP(A1620,holiday!A1620:F3725,2,FALSE)</f>
        <v>Friday</v>
      </c>
      <c r="C1620" s="4" t="str">
        <f>VLOOKUP(A1620,holiday!A1620:G3725,3,FALSE)</f>
        <v>June</v>
      </c>
      <c r="D1620" s="4">
        <f>VLOOKUP(A1620,holiday!A1620:E3725,5,FALSE)</f>
        <v>2019</v>
      </c>
      <c r="E1620" s="5">
        <v>132003.44</v>
      </c>
    </row>
    <row r="1621" spans="1:5" x14ac:dyDescent="0.45">
      <c r="A1621" s="9">
        <v>43624</v>
      </c>
      <c r="B1621" s="4" t="str">
        <f>VLOOKUP(A1621,holiday!A1621:F3726,2,FALSE)</f>
        <v>Saturday</v>
      </c>
      <c r="C1621" s="4" t="str">
        <f>VLOOKUP(A1621,holiday!A1621:G3726,3,FALSE)</f>
        <v>June</v>
      </c>
      <c r="D1621" s="4">
        <f>VLOOKUP(A1621,holiday!A1621:E3726,5,FALSE)</f>
        <v>2019</v>
      </c>
      <c r="E1621" s="5">
        <v>117243.63</v>
      </c>
    </row>
    <row r="1622" spans="1:5" x14ac:dyDescent="0.45">
      <c r="A1622" s="9">
        <v>43625</v>
      </c>
      <c r="B1622" s="4" t="str">
        <f>VLOOKUP(A1622,holiday!A1622:F3727,2,FALSE)</f>
        <v>Sunday</v>
      </c>
      <c r="C1622" s="4" t="str">
        <f>VLOOKUP(A1622,holiday!A1622:G3727,3,FALSE)</f>
        <v>June</v>
      </c>
      <c r="D1622" s="4">
        <f>VLOOKUP(A1622,holiday!A1622:E3727,5,FALSE)</f>
        <v>2019</v>
      </c>
      <c r="E1622" s="5">
        <v>110669.42</v>
      </c>
    </row>
    <row r="1623" spans="1:5" x14ac:dyDescent="0.45">
      <c r="A1623" s="9">
        <v>43626</v>
      </c>
      <c r="B1623" s="4" t="str">
        <f>VLOOKUP(A1623,holiday!A1623:F3728,2,FALSE)</f>
        <v>Monday</v>
      </c>
      <c r="C1623" s="4" t="str">
        <f>VLOOKUP(A1623,holiday!A1623:G3728,3,FALSE)</f>
        <v>June</v>
      </c>
      <c r="D1623" s="4">
        <f>VLOOKUP(A1623,holiday!A1623:E3728,5,FALSE)</f>
        <v>2019</v>
      </c>
      <c r="E1623" s="5">
        <v>108133.03</v>
      </c>
    </row>
    <row r="1624" spans="1:5" x14ac:dyDescent="0.45">
      <c r="A1624" s="9">
        <v>43627</v>
      </c>
      <c r="B1624" s="4" t="str">
        <f>VLOOKUP(A1624,holiday!A1624:F3729,2,FALSE)</f>
        <v>Tuesday</v>
      </c>
      <c r="C1624" s="4" t="str">
        <f>VLOOKUP(A1624,holiday!A1624:G3729,3,FALSE)</f>
        <v>June</v>
      </c>
      <c r="D1624" s="4">
        <f>VLOOKUP(A1624,holiday!A1624:E3729,5,FALSE)</f>
        <v>2019</v>
      </c>
      <c r="E1624" s="5">
        <v>122760.92</v>
      </c>
    </row>
    <row r="1625" spans="1:5" x14ac:dyDescent="0.45">
      <c r="A1625" s="9">
        <v>43628</v>
      </c>
      <c r="B1625" s="4" t="str">
        <f>VLOOKUP(A1625,holiday!A1625:F3730,2,FALSE)</f>
        <v>Wednesday</v>
      </c>
      <c r="C1625" s="4" t="str">
        <f>VLOOKUP(A1625,holiday!A1625:G3730,3,FALSE)</f>
        <v>June</v>
      </c>
      <c r="D1625" s="4">
        <f>VLOOKUP(A1625,holiday!A1625:E3730,5,FALSE)</f>
        <v>2019</v>
      </c>
      <c r="E1625" s="5">
        <v>128127.75</v>
      </c>
    </row>
    <row r="1626" spans="1:5" x14ac:dyDescent="0.45">
      <c r="A1626" s="9">
        <v>43629</v>
      </c>
      <c r="B1626" s="4" t="str">
        <f>VLOOKUP(A1626,holiday!A1626:F3731,2,FALSE)</f>
        <v>Thursday</v>
      </c>
      <c r="C1626" s="4" t="str">
        <f>VLOOKUP(A1626,holiday!A1626:G3731,3,FALSE)</f>
        <v>June</v>
      </c>
      <c r="D1626" s="4">
        <f>VLOOKUP(A1626,holiday!A1626:E3731,5,FALSE)</f>
        <v>2019</v>
      </c>
      <c r="E1626" s="5">
        <v>128535.19</v>
      </c>
    </row>
    <row r="1627" spans="1:5" x14ac:dyDescent="0.45">
      <c r="A1627" s="9">
        <v>43630</v>
      </c>
      <c r="B1627" s="4" t="str">
        <f>VLOOKUP(A1627,holiday!A1627:F3732,2,FALSE)</f>
        <v>Friday</v>
      </c>
      <c r="C1627" s="4" t="str">
        <f>VLOOKUP(A1627,holiday!A1627:G3732,3,FALSE)</f>
        <v>June</v>
      </c>
      <c r="D1627" s="4">
        <f>VLOOKUP(A1627,holiday!A1627:E3732,5,FALSE)</f>
        <v>2019</v>
      </c>
      <c r="E1627" s="5">
        <v>128153.19500000001</v>
      </c>
    </row>
    <row r="1628" spans="1:5" x14ac:dyDescent="0.45">
      <c r="A1628" s="9">
        <v>43631</v>
      </c>
      <c r="B1628" s="4" t="str">
        <f>VLOOKUP(A1628,holiday!A1628:F3733,2,FALSE)</f>
        <v>Saturday</v>
      </c>
      <c r="C1628" s="4" t="str">
        <f>VLOOKUP(A1628,holiday!A1628:G3733,3,FALSE)</f>
        <v>June</v>
      </c>
      <c r="D1628" s="4">
        <f>VLOOKUP(A1628,holiday!A1628:E3733,5,FALSE)</f>
        <v>2019</v>
      </c>
      <c r="E1628" s="5">
        <v>121097.845</v>
      </c>
    </row>
    <row r="1629" spans="1:5" x14ac:dyDescent="0.45">
      <c r="A1629" s="9">
        <v>43632</v>
      </c>
      <c r="B1629" s="4" t="str">
        <f>VLOOKUP(A1629,holiday!A1629:F3734,2,FALSE)</f>
        <v>Sunday</v>
      </c>
      <c r="C1629" s="4" t="str">
        <f>VLOOKUP(A1629,holiday!A1629:G3734,3,FALSE)</f>
        <v>June</v>
      </c>
      <c r="D1629" s="4">
        <f>VLOOKUP(A1629,holiday!A1629:E3734,5,FALSE)</f>
        <v>2019</v>
      </c>
      <c r="E1629" s="5">
        <v>116811.39</v>
      </c>
    </row>
    <row r="1630" spans="1:5" x14ac:dyDescent="0.45">
      <c r="A1630" s="9">
        <v>43633</v>
      </c>
      <c r="B1630" s="4" t="str">
        <f>VLOOKUP(A1630,holiday!A1630:F3735,2,FALSE)</f>
        <v>Monday</v>
      </c>
      <c r="C1630" s="4" t="str">
        <f>VLOOKUP(A1630,holiday!A1630:G3735,3,FALSE)</f>
        <v>June</v>
      </c>
      <c r="D1630" s="4">
        <f>VLOOKUP(A1630,holiday!A1630:E3735,5,FALSE)</f>
        <v>2019</v>
      </c>
      <c r="E1630" s="5">
        <v>129972.91499999999</v>
      </c>
    </row>
    <row r="1631" spans="1:5" x14ac:dyDescent="0.45">
      <c r="A1631" s="9">
        <v>43634</v>
      </c>
      <c r="B1631" s="4" t="str">
        <f>VLOOKUP(A1631,holiday!A1631:F3736,2,FALSE)</f>
        <v>Tuesday</v>
      </c>
      <c r="C1631" s="4" t="str">
        <f>VLOOKUP(A1631,holiday!A1631:G3736,3,FALSE)</f>
        <v>June</v>
      </c>
      <c r="D1631" s="4">
        <f>VLOOKUP(A1631,holiday!A1631:E3736,5,FALSE)</f>
        <v>2019</v>
      </c>
      <c r="E1631" s="5">
        <v>137922.22</v>
      </c>
    </row>
    <row r="1632" spans="1:5" x14ac:dyDescent="0.45">
      <c r="A1632" s="9">
        <v>43635</v>
      </c>
      <c r="B1632" s="4" t="str">
        <f>VLOOKUP(A1632,holiday!A1632:F3737,2,FALSE)</f>
        <v>Wednesday</v>
      </c>
      <c r="C1632" s="4" t="str">
        <f>VLOOKUP(A1632,holiday!A1632:G3737,3,FALSE)</f>
        <v>June</v>
      </c>
      <c r="D1632" s="4">
        <f>VLOOKUP(A1632,holiday!A1632:E3737,5,FALSE)</f>
        <v>2019</v>
      </c>
      <c r="E1632" s="5">
        <v>144737.12</v>
      </c>
    </row>
    <row r="1633" spans="1:5" x14ac:dyDescent="0.45">
      <c r="A1633" s="9">
        <v>43636</v>
      </c>
      <c r="B1633" s="4" t="str">
        <f>VLOOKUP(A1633,holiday!A1633:F3738,2,FALSE)</f>
        <v>Thursday</v>
      </c>
      <c r="C1633" s="4" t="str">
        <f>VLOOKUP(A1633,holiday!A1633:G3738,3,FALSE)</f>
        <v>June</v>
      </c>
      <c r="D1633" s="4">
        <f>VLOOKUP(A1633,holiday!A1633:E3738,5,FALSE)</f>
        <v>2019</v>
      </c>
      <c r="E1633" s="5">
        <v>148609.595</v>
      </c>
    </row>
    <row r="1634" spans="1:5" x14ac:dyDescent="0.45">
      <c r="A1634" s="9">
        <v>43637</v>
      </c>
      <c r="B1634" s="4" t="str">
        <f>VLOOKUP(A1634,holiday!A1634:F3739,2,FALSE)</f>
        <v>Friday</v>
      </c>
      <c r="C1634" s="4" t="str">
        <f>VLOOKUP(A1634,holiday!A1634:G3739,3,FALSE)</f>
        <v>June</v>
      </c>
      <c r="D1634" s="4">
        <f>VLOOKUP(A1634,holiday!A1634:E3739,5,FALSE)</f>
        <v>2019</v>
      </c>
      <c r="E1634" s="5">
        <v>144504.32999999999</v>
      </c>
    </row>
    <row r="1635" spans="1:5" x14ac:dyDescent="0.45">
      <c r="A1635" s="9">
        <v>43638</v>
      </c>
      <c r="B1635" s="4" t="str">
        <f>VLOOKUP(A1635,holiday!A1635:F3740,2,FALSE)</f>
        <v>Saturday</v>
      </c>
      <c r="C1635" s="4" t="str">
        <f>VLOOKUP(A1635,holiday!A1635:G3740,3,FALSE)</f>
        <v>June</v>
      </c>
      <c r="D1635" s="4">
        <f>VLOOKUP(A1635,holiday!A1635:E3740,5,FALSE)</f>
        <v>2019</v>
      </c>
      <c r="E1635" s="5">
        <v>132829.29</v>
      </c>
    </row>
    <row r="1636" spans="1:5" x14ac:dyDescent="0.45">
      <c r="A1636" s="9">
        <v>43639</v>
      </c>
      <c r="B1636" s="4" t="str">
        <f>VLOOKUP(A1636,holiday!A1636:F3741,2,FALSE)</f>
        <v>Sunday</v>
      </c>
      <c r="C1636" s="4" t="str">
        <f>VLOOKUP(A1636,holiday!A1636:G3741,3,FALSE)</f>
        <v>June</v>
      </c>
      <c r="D1636" s="4">
        <f>VLOOKUP(A1636,holiday!A1636:E3741,5,FALSE)</f>
        <v>2019</v>
      </c>
      <c r="E1636" s="5">
        <v>133525.32</v>
      </c>
    </row>
    <row r="1637" spans="1:5" x14ac:dyDescent="0.45">
      <c r="A1637" s="9">
        <v>43640</v>
      </c>
      <c r="B1637" s="4" t="str">
        <f>VLOOKUP(A1637,holiday!A1637:F3742,2,FALSE)</f>
        <v>Monday</v>
      </c>
      <c r="C1637" s="4" t="str">
        <f>VLOOKUP(A1637,holiday!A1637:G3742,3,FALSE)</f>
        <v>June</v>
      </c>
      <c r="D1637" s="4">
        <f>VLOOKUP(A1637,holiday!A1637:E3742,5,FALSE)</f>
        <v>2019</v>
      </c>
      <c r="E1637" s="5">
        <v>146856.79999999999</v>
      </c>
    </row>
    <row r="1638" spans="1:5" x14ac:dyDescent="0.45">
      <c r="A1638" s="9">
        <v>43641</v>
      </c>
      <c r="B1638" s="4" t="str">
        <f>VLOOKUP(A1638,holiday!A1638:F3743,2,FALSE)</f>
        <v>Tuesday</v>
      </c>
      <c r="C1638" s="4" t="str">
        <f>VLOOKUP(A1638,holiday!A1638:G3743,3,FALSE)</f>
        <v>June</v>
      </c>
      <c r="D1638" s="4">
        <f>VLOOKUP(A1638,holiday!A1638:E3743,5,FALSE)</f>
        <v>2019</v>
      </c>
      <c r="E1638" s="5">
        <v>145807.25</v>
      </c>
    </row>
    <row r="1639" spans="1:5" x14ac:dyDescent="0.45">
      <c r="A1639" s="9">
        <v>43642</v>
      </c>
      <c r="B1639" s="4" t="str">
        <f>VLOOKUP(A1639,holiday!A1639:F3744,2,FALSE)</f>
        <v>Wednesday</v>
      </c>
      <c r="C1639" s="4" t="str">
        <f>VLOOKUP(A1639,holiday!A1639:G3744,3,FALSE)</f>
        <v>June</v>
      </c>
      <c r="D1639" s="4">
        <f>VLOOKUP(A1639,holiday!A1639:E3744,5,FALSE)</f>
        <v>2019</v>
      </c>
      <c r="E1639" s="5">
        <v>139351.56</v>
      </c>
    </row>
    <row r="1640" spans="1:5" x14ac:dyDescent="0.45">
      <c r="A1640" s="9">
        <v>43643</v>
      </c>
      <c r="B1640" s="4" t="str">
        <f>VLOOKUP(A1640,holiday!A1640:F3745,2,FALSE)</f>
        <v>Thursday</v>
      </c>
      <c r="C1640" s="4" t="str">
        <f>VLOOKUP(A1640,holiday!A1640:G3745,3,FALSE)</f>
        <v>June</v>
      </c>
      <c r="D1640" s="4">
        <f>VLOOKUP(A1640,holiday!A1640:E3745,5,FALSE)</f>
        <v>2019</v>
      </c>
      <c r="E1640" s="5">
        <v>131023.66</v>
      </c>
    </row>
    <row r="1641" spans="1:5" x14ac:dyDescent="0.45">
      <c r="A1641" s="9">
        <v>43644</v>
      </c>
      <c r="B1641" s="4" t="str">
        <f>VLOOKUP(A1641,holiday!A1641:F3746,2,FALSE)</f>
        <v>Friday</v>
      </c>
      <c r="C1641" s="4" t="str">
        <f>VLOOKUP(A1641,holiday!A1641:G3746,3,FALSE)</f>
        <v>June</v>
      </c>
      <c r="D1641" s="4">
        <f>VLOOKUP(A1641,holiday!A1641:E3746,5,FALSE)</f>
        <v>2019</v>
      </c>
      <c r="E1641" s="5">
        <v>123546.62</v>
      </c>
    </row>
    <row r="1642" spans="1:5" x14ac:dyDescent="0.45">
      <c r="A1642" s="9">
        <v>43645</v>
      </c>
      <c r="B1642" s="4" t="str">
        <f>VLOOKUP(A1642,holiday!A1642:F3747,2,FALSE)</f>
        <v>Saturday</v>
      </c>
      <c r="C1642" s="4" t="str">
        <f>VLOOKUP(A1642,holiday!A1642:G3747,3,FALSE)</f>
        <v>June</v>
      </c>
      <c r="D1642" s="4">
        <f>VLOOKUP(A1642,holiday!A1642:E3747,5,FALSE)</f>
        <v>2019</v>
      </c>
      <c r="E1642" s="5">
        <v>117924.13</v>
      </c>
    </row>
    <row r="1643" spans="1:5" x14ac:dyDescent="0.45">
      <c r="A1643" s="9">
        <v>43646</v>
      </c>
      <c r="B1643" s="4" t="str">
        <f>VLOOKUP(A1643,holiday!A1643:F3748,2,FALSE)</f>
        <v>Sunday</v>
      </c>
      <c r="C1643" s="4" t="str">
        <f>VLOOKUP(A1643,holiday!A1643:G3748,3,FALSE)</f>
        <v>June</v>
      </c>
      <c r="D1643" s="4">
        <f>VLOOKUP(A1643,holiday!A1643:E3748,5,FALSE)</f>
        <v>2019</v>
      </c>
      <c r="E1643" s="5">
        <v>116150.91499999999</v>
      </c>
    </row>
    <row r="1644" spans="1:5" x14ac:dyDescent="0.45">
      <c r="A1644" s="9">
        <v>43647</v>
      </c>
      <c r="B1644" s="4" t="str">
        <f>VLOOKUP(A1644,holiday!A1644:F3749,2,FALSE)</f>
        <v>Monday</v>
      </c>
      <c r="C1644" s="4" t="str">
        <f>VLOOKUP(A1644,holiday!A1644:G3749,3,FALSE)</f>
        <v>July</v>
      </c>
      <c r="D1644" s="4">
        <f>VLOOKUP(A1644,holiday!A1644:E3749,5,FALSE)</f>
        <v>2019</v>
      </c>
      <c r="E1644" s="5">
        <v>130565.58</v>
      </c>
    </row>
    <row r="1645" spans="1:5" x14ac:dyDescent="0.45">
      <c r="A1645" s="9">
        <v>43648</v>
      </c>
      <c r="B1645" s="4" t="str">
        <f>VLOOKUP(A1645,holiday!A1645:F3750,2,FALSE)</f>
        <v>Tuesday</v>
      </c>
      <c r="C1645" s="4" t="str">
        <f>VLOOKUP(A1645,holiday!A1645:G3750,3,FALSE)</f>
        <v>July</v>
      </c>
      <c r="D1645" s="4">
        <f>VLOOKUP(A1645,holiday!A1645:E3750,5,FALSE)</f>
        <v>2019</v>
      </c>
      <c r="E1645" s="5">
        <v>135866.75</v>
      </c>
    </row>
    <row r="1646" spans="1:5" x14ac:dyDescent="0.45">
      <c r="A1646" s="9">
        <v>43649</v>
      </c>
      <c r="B1646" s="4" t="str">
        <f>VLOOKUP(A1646,holiday!A1646:F3751,2,FALSE)</f>
        <v>Wednesday</v>
      </c>
      <c r="C1646" s="4" t="str">
        <f>VLOOKUP(A1646,holiday!A1646:G3751,3,FALSE)</f>
        <v>July</v>
      </c>
      <c r="D1646" s="4">
        <f>VLOOKUP(A1646,holiday!A1646:E3751,5,FALSE)</f>
        <v>2019</v>
      </c>
      <c r="E1646" s="5">
        <v>137327.70000000001</v>
      </c>
    </row>
    <row r="1647" spans="1:5" x14ac:dyDescent="0.45">
      <c r="A1647" s="9">
        <v>43650</v>
      </c>
      <c r="B1647" s="4" t="str">
        <f>VLOOKUP(A1647,holiday!A1647:F3752,2,FALSE)</f>
        <v>Thursday</v>
      </c>
      <c r="C1647" s="4" t="str">
        <f>VLOOKUP(A1647,holiday!A1647:G3752,3,FALSE)</f>
        <v>July</v>
      </c>
      <c r="D1647" s="4">
        <f>VLOOKUP(A1647,holiday!A1647:E3752,5,FALSE)</f>
        <v>2019</v>
      </c>
      <c r="E1647" s="5">
        <v>135182.72500000001</v>
      </c>
    </row>
    <row r="1648" spans="1:5" x14ac:dyDescent="0.45">
      <c r="A1648" s="9">
        <v>43651</v>
      </c>
      <c r="B1648" s="4" t="str">
        <f>VLOOKUP(A1648,holiday!A1648:F3753,2,FALSE)</f>
        <v>Friday</v>
      </c>
      <c r="C1648" s="4" t="str">
        <f>VLOOKUP(A1648,holiday!A1648:G3753,3,FALSE)</f>
        <v>July</v>
      </c>
      <c r="D1648" s="4">
        <f>VLOOKUP(A1648,holiday!A1648:E3753,5,FALSE)</f>
        <v>2019</v>
      </c>
      <c r="E1648" s="5">
        <v>132774.29500000001</v>
      </c>
    </row>
    <row r="1649" spans="1:5" x14ac:dyDescent="0.45">
      <c r="A1649" s="9">
        <v>43652</v>
      </c>
      <c r="B1649" s="4" t="str">
        <f>VLOOKUP(A1649,holiday!A1649:F3754,2,FALSE)</f>
        <v>Saturday</v>
      </c>
      <c r="C1649" s="4" t="str">
        <f>VLOOKUP(A1649,holiday!A1649:G3754,3,FALSE)</f>
        <v>July</v>
      </c>
      <c r="D1649" s="4">
        <f>VLOOKUP(A1649,holiday!A1649:E3754,5,FALSE)</f>
        <v>2019</v>
      </c>
      <c r="E1649" s="5">
        <v>114660.9</v>
      </c>
    </row>
    <row r="1650" spans="1:5" x14ac:dyDescent="0.45">
      <c r="A1650" s="9">
        <v>43653</v>
      </c>
      <c r="B1650" s="4" t="str">
        <f>VLOOKUP(A1650,holiday!A1650:F3755,2,FALSE)</f>
        <v>Sunday</v>
      </c>
      <c r="C1650" s="4" t="str">
        <f>VLOOKUP(A1650,holiday!A1650:G3755,3,FALSE)</f>
        <v>July</v>
      </c>
      <c r="D1650" s="4">
        <f>VLOOKUP(A1650,holiday!A1650:E3755,5,FALSE)</f>
        <v>2019</v>
      </c>
      <c r="E1650" s="5">
        <v>114469.88</v>
      </c>
    </row>
    <row r="1651" spans="1:5" x14ac:dyDescent="0.45">
      <c r="A1651" s="9">
        <v>43654</v>
      </c>
      <c r="B1651" s="4" t="str">
        <f>VLOOKUP(A1651,holiday!A1651:F3756,2,FALSE)</f>
        <v>Monday</v>
      </c>
      <c r="C1651" s="4" t="str">
        <f>VLOOKUP(A1651,holiday!A1651:G3756,3,FALSE)</f>
        <v>July</v>
      </c>
      <c r="D1651" s="4">
        <f>VLOOKUP(A1651,holiday!A1651:E3756,5,FALSE)</f>
        <v>2019</v>
      </c>
      <c r="E1651" s="5">
        <v>127307.26</v>
      </c>
    </row>
    <row r="1652" spans="1:5" x14ac:dyDescent="0.45">
      <c r="A1652" s="9">
        <v>43655</v>
      </c>
      <c r="B1652" s="4" t="str">
        <f>VLOOKUP(A1652,holiday!A1652:F3757,2,FALSE)</f>
        <v>Tuesday</v>
      </c>
      <c r="C1652" s="4" t="str">
        <f>VLOOKUP(A1652,holiday!A1652:G3757,3,FALSE)</f>
        <v>July</v>
      </c>
      <c r="D1652" s="4">
        <f>VLOOKUP(A1652,holiday!A1652:E3757,5,FALSE)</f>
        <v>2019</v>
      </c>
      <c r="E1652" s="5">
        <v>133803.98499999999</v>
      </c>
    </row>
    <row r="1653" spans="1:5" x14ac:dyDescent="0.45">
      <c r="A1653" s="9">
        <v>43656</v>
      </c>
      <c r="B1653" s="4" t="str">
        <f>VLOOKUP(A1653,holiday!A1653:F3758,2,FALSE)</f>
        <v>Wednesday</v>
      </c>
      <c r="C1653" s="4" t="str">
        <f>VLOOKUP(A1653,holiday!A1653:G3758,3,FALSE)</f>
        <v>July</v>
      </c>
      <c r="D1653" s="4">
        <f>VLOOKUP(A1653,holiday!A1653:E3758,5,FALSE)</f>
        <v>2019</v>
      </c>
      <c r="E1653" s="5">
        <v>127092.715</v>
      </c>
    </row>
    <row r="1654" spans="1:5" x14ac:dyDescent="0.45">
      <c r="A1654" s="9">
        <v>43657</v>
      </c>
      <c r="B1654" s="4" t="str">
        <f>VLOOKUP(A1654,holiday!A1654:F3759,2,FALSE)</f>
        <v>Thursday</v>
      </c>
      <c r="C1654" s="4" t="str">
        <f>VLOOKUP(A1654,holiday!A1654:G3759,3,FALSE)</f>
        <v>July</v>
      </c>
      <c r="D1654" s="4">
        <f>VLOOKUP(A1654,holiday!A1654:E3759,5,FALSE)</f>
        <v>2019</v>
      </c>
      <c r="E1654" s="5">
        <v>133131.51999999999</v>
      </c>
    </row>
    <row r="1655" spans="1:5" x14ac:dyDescent="0.45">
      <c r="A1655" s="9">
        <v>43658</v>
      </c>
      <c r="B1655" s="4" t="str">
        <f>VLOOKUP(A1655,holiday!A1655:F3760,2,FALSE)</f>
        <v>Friday</v>
      </c>
      <c r="C1655" s="4" t="str">
        <f>VLOOKUP(A1655,holiday!A1655:G3760,3,FALSE)</f>
        <v>July</v>
      </c>
      <c r="D1655" s="4">
        <f>VLOOKUP(A1655,holiday!A1655:E3760,5,FALSE)</f>
        <v>2019</v>
      </c>
      <c r="E1655" s="5">
        <v>128384.14</v>
      </c>
    </row>
    <row r="1656" spans="1:5" x14ac:dyDescent="0.45">
      <c r="A1656" s="9">
        <v>43659</v>
      </c>
      <c r="B1656" s="4" t="str">
        <f>VLOOKUP(A1656,holiday!A1656:F3761,2,FALSE)</f>
        <v>Saturday</v>
      </c>
      <c r="C1656" s="4" t="str">
        <f>VLOOKUP(A1656,holiday!A1656:G3761,3,FALSE)</f>
        <v>July</v>
      </c>
      <c r="D1656" s="4">
        <f>VLOOKUP(A1656,holiday!A1656:E3761,5,FALSE)</f>
        <v>2019</v>
      </c>
      <c r="E1656" s="5">
        <v>123954.31</v>
      </c>
    </row>
    <row r="1657" spans="1:5" x14ac:dyDescent="0.45">
      <c r="A1657" s="9">
        <v>43660</v>
      </c>
      <c r="B1657" s="4" t="str">
        <f>VLOOKUP(A1657,holiday!A1657:F3762,2,FALSE)</f>
        <v>Sunday</v>
      </c>
      <c r="C1657" s="4" t="str">
        <f>VLOOKUP(A1657,holiday!A1657:G3762,3,FALSE)</f>
        <v>July</v>
      </c>
      <c r="D1657" s="4">
        <f>VLOOKUP(A1657,holiday!A1657:E3762,5,FALSE)</f>
        <v>2019</v>
      </c>
      <c r="E1657" s="5">
        <v>123740.265</v>
      </c>
    </row>
    <row r="1658" spans="1:5" x14ac:dyDescent="0.45">
      <c r="A1658" s="9">
        <v>43661</v>
      </c>
      <c r="B1658" s="4" t="str">
        <f>VLOOKUP(A1658,holiday!A1658:F3763,2,FALSE)</f>
        <v>Monday</v>
      </c>
      <c r="C1658" s="4" t="str">
        <f>VLOOKUP(A1658,holiday!A1658:G3763,3,FALSE)</f>
        <v>July</v>
      </c>
      <c r="D1658" s="4">
        <f>VLOOKUP(A1658,holiday!A1658:E3763,5,FALSE)</f>
        <v>2019</v>
      </c>
      <c r="E1658" s="5">
        <v>131739.20000000001</v>
      </c>
    </row>
    <row r="1659" spans="1:5" x14ac:dyDescent="0.45">
      <c r="A1659" s="9">
        <v>43662</v>
      </c>
      <c r="B1659" s="4" t="str">
        <f>VLOOKUP(A1659,holiday!A1659:F3764,2,FALSE)</f>
        <v>Tuesday</v>
      </c>
      <c r="C1659" s="4" t="str">
        <f>VLOOKUP(A1659,holiday!A1659:G3764,3,FALSE)</f>
        <v>July</v>
      </c>
      <c r="D1659" s="4">
        <f>VLOOKUP(A1659,holiday!A1659:E3764,5,FALSE)</f>
        <v>2019</v>
      </c>
      <c r="E1659" s="5">
        <v>132941.76999999999</v>
      </c>
    </row>
    <row r="1660" spans="1:5" x14ac:dyDescent="0.45">
      <c r="A1660" s="9">
        <v>43663</v>
      </c>
      <c r="B1660" s="4" t="str">
        <f>VLOOKUP(A1660,holiday!A1660:F3765,2,FALSE)</f>
        <v>Wednesday</v>
      </c>
      <c r="C1660" s="4" t="str">
        <f>VLOOKUP(A1660,holiday!A1660:G3765,3,FALSE)</f>
        <v>July</v>
      </c>
      <c r="D1660" s="4">
        <f>VLOOKUP(A1660,holiday!A1660:E3765,5,FALSE)</f>
        <v>2019</v>
      </c>
      <c r="E1660" s="5">
        <v>135339.82</v>
      </c>
    </row>
    <row r="1661" spans="1:5" x14ac:dyDescent="0.45">
      <c r="A1661" s="9">
        <v>43664</v>
      </c>
      <c r="B1661" s="4" t="str">
        <f>VLOOKUP(A1661,holiday!A1661:F3766,2,FALSE)</f>
        <v>Thursday</v>
      </c>
      <c r="C1661" s="4" t="str">
        <f>VLOOKUP(A1661,holiday!A1661:G3766,3,FALSE)</f>
        <v>July</v>
      </c>
      <c r="D1661" s="4">
        <f>VLOOKUP(A1661,holiday!A1661:E3766,5,FALSE)</f>
        <v>2019</v>
      </c>
      <c r="E1661" s="5">
        <v>134119.14000000001</v>
      </c>
    </row>
    <row r="1662" spans="1:5" x14ac:dyDescent="0.45">
      <c r="A1662" s="9">
        <v>43665</v>
      </c>
      <c r="B1662" s="4" t="str">
        <f>VLOOKUP(A1662,holiday!A1662:F3767,2,FALSE)</f>
        <v>Friday</v>
      </c>
      <c r="C1662" s="4" t="str">
        <f>VLOOKUP(A1662,holiday!A1662:G3767,3,FALSE)</f>
        <v>July</v>
      </c>
      <c r="D1662" s="4">
        <f>VLOOKUP(A1662,holiday!A1662:E3767,5,FALSE)</f>
        <v>2019</v>
      </c>
      <c r="E1662" s="5">
        <v>132101.85999999999</v>
      </c>
    </row>
    <row r="1663" spans="1:5" x14ac:dyDescent="0.45">
      <c r="A1663" s="9">
        <v>43666</v>
      </c>
      <c r="B1663" s="4" t="str">
        <f>VLOOKUP(A1663,holiday!A1663:F3768,2,FALSE)</f>
        <v>Saturday</v>
      </c>
      <c r="C1663" s="4" t="str">
        <f>VLOOKUP(A1663,holiday!A1663:G3768,3,FALSE)</f>
        <v>July</v>
      </c>
      <c r="D1663" s="4">
        <f>VLOOKUP(A1663,holiday!A1663:E3768,5,FALSE)</f>
        <v>2019</v>
      </c>
      <c r="E1663" s="5">
        <v>111288.905</v>
      </c>
    </row>
    <row r="1664" spans="1:5" x14ac:dyDescent="0.45">
      <c r="A1664" s="9">
        <v>43667</v>
      </c>
      <c r="B1664" s="4" t="str">
        <f>VLOOKUP(A1664,holiday!A1664:F3769,2,FALSE)</f>
        <v>Sunday</v>
      </c>
      <c r="C1664" s="4" t="str">
        <f>VLOOKUP(A1664,holiday!A1664:G3769,3,FALSE)</f>
        <v>July</v>
      </c>
      <c r="D1664" s="4">
        <f>VLOOKUP(A1664,holiday!A1664:E3769,5,FALSE)</f>
        <v>2019</v>
      </c>
      <c r="E1664" s="5">
        <v>111293.15</v>
      </c>
    </row>
    <row r="1665" spans="1:5" x14ac:dyDescent="0.45">
      <c r="A1665" s="9">
        <v>43668</v>
      </c>
      <c r="B1665" s="4" t="str">
        <f>VLOOKUP(A1665,holiday!A1665:F3770,2,FALSE)</f>
        <v>Monday</v>
      </c>
      <c r="C1665" s="4" t="str">
        <f>VLOOKUP(A1665,holiday!A1665:G3770,3,FALSE)</f>
        <v>July</v>
      </c>
      <c r="D1665" s="4">
        <f>VLOOKUP(A1665,holiday!A1665:E3770,5,FALSE)</f>
        <v>2019</v>
      </c>
      <c r="E1665" s="5">
        <v>123618.42</v>
      </c>
    </row>
    <row r="1666" spans="1:5" x14ac:dyDescent="0.45">
      <c r="A1666" s="9">
        <v>43669</v>
      </c>
      <c r="B1666" s="4" t="str">
        <f>VLOOKUP(A1666,holiday!A1666:F3771,2,FALSE)</f>
        <v>Tuesday</v>
      </c>
      <c r="C1666" s="4" t="str">
        <f>VLOOKUP(A1666,holiday!A1666:G3771,3,FALSE)</f>
        <v>July</v>
      </c>
      <c r="D1666" s="4">
        <f>VLOOKUP(A1666,holiday!A1666:E3771,5,FALSE)</f>
        <v>2019</v>
      </c>
      <c r="E1666" s="5">
        <v>129008.62</v>
      </c>
    </row>
    <row r="1667" spans="1:5" x14ac:dyDescent="0.45">
      <c r="A1667" s="9">
        <v>43670</v>
      </c>
      <c r="B1667" s="4" t="str">
        <f>VLOOKUP(A1667,holiday!A1667:F3772,2,FALSE)</f>
        <v>Wednesday</v>
      </c>
      <c r="C1667" s="4" t="str">
        <f>VLOOKUP(A1667,holiday!A1667:G3772,3,FALSE)</f>
        <v>July</v>
      </c>
      <c r="D1667" s="4">
        <f>VLOOKUP(A1667,holiday!A1667:E3772,5,FALSE)</f>
        <v>2019</v>
      </c>
      <c r="E1667" s="5">
        <v>135782.54500000001</v>
      </c>
    </row>
    <row r="1668" spans="1:5" x14ac:dyDescent="0.45">
      <c r="A1668" s="9">
        <v>43671</v>
      </c>
      <c r="B1668" s="4" t="str">
        <f>VLOOKUP(A1668,holiday!A1668:F3773,2,FALSE)</f>
        <v>Thursday</v>
      </c>
      <c r="C1668" s="4" t="str">
        <f>VLOOKUP(A1668,holiday!A1668:G3773,3,FALSE)</f>
        <v>July</v>
      </c>
      <c r="D1668" s="4">
        <f>VLOOKUP(A1668,holiday!A1668:E3773,5,FALSE)</f>
        <v>2019</v>
      </c>
      <c r="E1668" s="5">
        <v>132940.63</v>
      </c>
    </row>
    <row r="1669" spans="1:5" x14ac:dyDescent="0.45">
      <c r="A1669" s="9">
        <v>43672</v>
      </c>
      <c r="B1669" s="4" t="str">
        <f>VLOOKUP(A1669,holiday!A1669:F3774,2,FALSE)</f>
        <v>Friday</v>
      </c>
      <c r="C1669" s="4" t="str">
        <f>VLOOKUP(A1669,holiday!A1669:G3774,3,FALSE)</f>
        <v>July</v>
      </c>
      <c r="D1669" s="4">
        <f>VLOOKUP(A1669,holiday!A1669:E3774,5,FALSE)</f>
        <v>2019</v>
      </c>
      <c r="E1669" s="5">
        <v>136493.13</v>
      </c>
    </row>
    <row r="1670" spans="1:5" x14ac:dyDescent="0.45">
      <c r="A1670" s="9">
        <v>43673</v>
      </c>
      <c r="B1670" s="4" t="str">
        <f>VLOOKUP(A1670,holiday!A1670:F3775,2,FALSE)</f>
        <v>Saturday</v>
      </c>
      <c r="C1670" s="4" t="str">
        <f>VLOOKUP(A1670,holiday!A1670:G3775,3,FALSE)</f>
        <v>July</v>
      </c>
      <c r="D1670" s="4">
        <f>VLOOKUP(A1670,holiday!A1670:E3775,5,FALSE)</f>
        <v>2019</v>
      </c>
      <c r="E1670" s="5">
        <v>121958.69</v>
      </c>
    </row>
    <row r="1671" spans="1:5" x14ac:dyDescent="0.45">
      <c r="A1671" s="9">
        <v>43674</v>
      </c>
      <c r="B1671" s="4" t="str">
        <f>VLOOKUP(A1671,holiday!A1671:F3776,2,FALSE)</f>
        <v>Sunday</v>
      </c>
      <c r="C1671" s="4" t="str">
        <f>VLOOKUP(A1671,holiday!A1671:G3776,3,FALSE)</f>
        <v>July</v>
      </c>
      <c r="D1671" s="4">
        <f>VLOOKUP(A1671,holiday!A1671:E3776,5,FALSE)</f>
        <v>2019</v>
      </c>
      <c r="E1671" s="5">
        <v>118413.13499999999</v>
      </c>
    </row>
    <row r="1672" spans="1:5" x14ac:dyDescent="0.45">
      <c r="A1672" s="9">
        <v>43675</v>
      </c>
      <c r="B1672" s="4" t="str">
        <f>VLOOKUP(A1672,holiday!A1672:F3777,2,FALSE)</f>
        <v>Monday</v>
      </c>
      <c r="C1672" s="4" t="str">
        <f>VLOOKUP(A1672,holiday!A1672:G3777,3,FALSE)</f>
        <v>July</v>
      </c>
      <c r="D1672" s="4">
        <f>VLOOKUP(A1672,holiday!A1672:E3777,5,FALSE)</f>
        <v>2019</v>
      </c>
      <c r="E1672" s="5">
        <v>133205.18</v>
      </c>
    </row>
    <row r="1673" spans="1:5" x14ac:dyDescent="0.45">
      <c r="A1673" s="9">
        <v>43676</v>
      </c>
      <c r="B1673" s="4" t="str">
        <f>VLOOKUP(A1673,holiday!A1673:F3778,2,FALSE)</f>
        <v>Tuesday</v>
      </c>
      <c r="C1673" s="4" t="str">
        <f>VLOOKUP(A1673,holiday!A1673:G3778,3,FALSE)</f>
        <v>July</v>
      </c>
      <c r="D1673" s="4">
        <f>VLOOKUP(A1673,holiday!A1673:E3778,5,FALSE)</f>
        <v>2019</v>
      </c>
      <c r="E1673" s="5">
        <v>138858.04500000001</v>
      </c>
    </row>
    <row r="1674" spans="1:5" x14ac:dyDescent="0.45">
      <c r="A1674" s="9">
        <v>43677</v>
      </c>
      <c r="B1674" s="4" t="str">
        <f>VLOOKUP(A1674,holiday!A1674:F3779,2,FALSE)</f>
        <v>Wednesday</v>
      </c>
      <c r="C1674" s="4" t="str">
        <f>VLOOKUP(A1674,holiday!A1674:G3779,3,FALSE)</f>
        <v>July</v>
      </c>
      <c r="D1674" s="4">
        <f>VLOOKUP(A1674,holiday!A1674:E3779,5,FALSE)</f>
        <v>2019</v>
      </c>
      <c r="E1674" s="5">
        <v>140275.82999999999</v>
      </c>
    </row>
    <row r="1675" spans="1:5" x14ac:dyDescent="0.45">
      <c r="A1675" s="9">
        <v>43678</v>
      </c>
      <c r="B1675" s="4" t="str">
        <f>VLOOKUP(A1675,holiday!A1675:F3780,2,FALSE)</f>
        <v>Thursday</v>
      </c>
      <c r="C1675" s="4" t="str">
        <f>VLOOKUP(A1675,holiday!A1675:G3780,3,FALSE)</f>
        <v>August</v>
      </c>
      <c r="D1675" s="4">
        <f>VLOOKUP(A1675,holiday!A1675:E3780,5,FALSE)</f>
        <v>2019</v>
      </c>
      <c r="E1675" s="5">
        <v>137651.13500000001</v>
      </c>
    </row>
    <row r="1676" spans="1:5" x14ac:dyDescent="0.45">
      <c r="A1676" s="9">
        <v>43679</v>
      </c>
      <c r="B1676" s="4" t="str">
        <f>VLOOKUP(A1676,holiday!A1676:F3781,2,FALSE)</f>
        <v>Friday</v>
      </c>
      <c r="C1676" s="4" t="str">
        <f>VLOOKUP(A1676,holiday!A1676:G3781,3,FALSE)</f>
        <v>August</v>
      </c>
      <c r="D1676" s="4">
        <f>VLOOKUP(A1676,holiday!A1676:E3781,5,FALSE)</f>
        <v>2019</v>
      </c>
      <c r="E1676" s="5">
        <v>135633.89000000001</v>
      </c>
    </row>
    <row r="1677" spans="1:5" x14ac:dyDescent="0.45">
      <c r="A1677" s="9">
        <v>43680</v>
      </c>
      <c r="B1677" s="4" t="str">
        <f>VLOOKUP(A1677,holiday!A1677:F3782,2,FALSE)</f>
        <v>Saturday</v>
      </c>
      <c r="C1677" s="4" t="str">
        <f>VLOOKUP(A1677,holiday!A1677:G3782,3,FALSE)</f>
        <v>August</v>
      </c>
      <c r="D1677" s="4">
        <f>VLOOKUP(A1677,holiday!A1677:E3782,5,FALSE)</f>
        <v>2019</v>
      </c>
      <c r="E1677" s="5">
        <v>119933.7</v>
      </c>
    </row>
    <row r="1678" spans="1:5" x14ac:dyDescent="0.45">
      <c r="A1678" s="9">
        <v>43681</v>
      </c>
      <c r="B1678" s="4" t="str">
        <f>VLOOKUP(A1678,holiday!A1678:F3783,2,FALSE)</f>
        <v>Sunday</v>
      </c>
      <c r="C1678" s="4" t="str">
        <f>VLOOKUP(A1678,holiday!A1678:G3783,3,FALSE)</f>
        <v>August</v>
      </c>
      <c r="D1678" s="4">
        <f>VLOOKUP(A1678,holiday!A1678:E3783,5,FALSE)</f>
        <v>2019</v>
      </c>
      <c r="E1678" s="5">
        <v>120350.215</v>
      </c>
    </row>
    <row r="1679" spans="1:5" x14ac:dyDescent="0.45">
      <c r="A1679" s="9">
        <v>43682</v>
      </c>
      <c r="B1679" s="4" t="str">
        <f>VLOOKUP(A1679,holiday!A1679:F3784,2,FALSE)</f>
        <v>Monday</v>
      </c>
      <c r="C1679" s="4" t="str">
        <f>VLOOKUP(A1679,holiday!A1679:G3784,3,FALSE)</f>
        <v>August</v>
      </c>
      <c r="D1679" s="4">
        <f>VLOOKUP(A1679,holiday!A1679:E3784,5,FALSE)</f>
        <v>2019</v>
      </c>
      <c r="E1679" s="5">
        <v>125652.05499999999</v>
      </c>
    </row>
    <row r="1680" spans="1:5" x14ac:dyDescent="0.45">
      <c r="A1680" s="9">
        <v>43683</v>
      </c>
      <c r="B1680" s="4" t="str">
        <f>VLOOKUP(A1680,holiday!A1680:F3785,2,FALSE)</f>
        <v>Tuesday</v>
      </c>
      <c r="C1680" s="4" t="str">
        <f>VLOOKUP(A1680,holiday!A1680:G3785,3,FALSE)</f>
        <v>August</v>
      </c>
      <c r="D1680" s="4">
        <f>VLOOKUP(A1680,holiday!A1680:E3785,5,FALSE)</f>
        <v>2019</v>
      </c>
      <c r="E1680" s="5">
        <v>132120.39000000001</v>
      </c>
    </row>
    <row r="1681" spans="1:5" x14ac:dyDescent="0.45">
      <c r="A1681" s="9">
        <v>43684</v>
      </c>
      <c r="B1681" s="4" t="str">
        <f>VLOOKUP(A1681,holiday!A1681:F3786,2,FALSE)</f>
        <v>Wednesday</v>
      </c>
      <c r="C1681" s="4" t="str">
        <f>VLOOKUP(A1681,holiday!A1681:G3786,3,FALSE)</f>
        <v>August</v>
      </c>
      <c r="D1681" s="4">
        <f>VLOOKUP(A1681,holiday!A1681:E3786,5,FALSE)</f>
        <v>2019</v>
      </c>
      <c r="E1681" s="5">
        <v>136315.38</v>
      </c>
    </row>
    <row r="1682" spans="1:5" x14ac:dyDescent="0.45">
      <c r="A1682" s="9">
        <v>43685</v>
      </c>
      <c r="B1682" s="4" t="str">
        <f>VLOOKUP(A1682,holiday!A1682:F3787,2,FALSE)</f>
        <v>Thursday</v>
      </c>
      <c r="C1682" s="4" t="str">
        <f>VLOOKUP(A1682,holiday!A1682:G3787,3,FALSE)</f>
        <v>August</v>
      </c>
      <c r="D1682" s="4">
        <f>VLOOKUP(A1682,holiday!A1682:E3787,5,FALSE)</f>
        <v>2019</v>
      </c>
      <c r="E1682" s="5">
        <v>133004.73000000001</v>
      </c>
    </row>
    <row r="1683" spans="1:5" x14ac:dyDescent="0.45">
      <c r="A1683" s="9">
        <v>43686</v>
      </c>
      <c r="B1683" s="4" t="str">
        <f>VLOOKUP(A1683,holiday!A1683:F3788,2,FALSE)</f>
        <v>Friday</v>
      </c>
      <c r="C1683" s="4" t="str">
        <f>VLOOKUP(A1683,holiday!A1683:G3788,3,FALSE)</f>
        <v>August</v>
      </c>
      <c r="D1683" s="4">
        <f>VLOOKUP(A1683,holiday!A1683:E3788,5,FALSE)</f>
        <v>2019</v>
      </c>
      <c r="E1683" s="5">
        <v>142555.10500000001</v>
      </c>
    </row>
    <row r="1684" spans="1:5" x14ac:dyDescent="0.45">
      <c r="A1684" s="9">
        <v>43687</v>
      </c>
      <c r="B1684" s="4" t="str">
        <f>VLOOKUP(A1684,holiday!A1684:F3789,2,FALSE)</f>
        <v>Saturday</v>
      </c>
      <c r="C1684" s="4" t="str">
        <f>VLOOKUP(A1684,holiday!A1684:G3789,3,FALSE)</f>
        <v>August</v>
      </c>
      <c r="D1684" s="4">
        <f>VLOOKUP(A1684,holiday!A1684:E3789,5,FALSE)</f>
        <v>2019</v>
      </c>
      <c r="E1684" s="5">
        <v>128554.605</v>
      </c>
    </row>
    <row r="1685" spans="1:5" x14ac:dyDescent="0.45">
      <c r="A1685" s="9">
        <v>43688</v>
      </c>
      <c r="B1685" s="4" t="str">
        <f>VLOOKUP(A1685,holiday!A1685:F3790,2,FALSE)</f>
        <v>Sunday</v>
      </c>
      <c r="C1685" s="4" t="str">
        <f>VLOOKUP(A1685,holiday!A1685:G3790,3,FALSE)</f>
        <v>August</v>
      </c>
      <c r="D1685" s="4">
        <f>VLOOKUP(A1685,holiday!A1685:E3790,5,FALSE)</f>
        <v>2019</v>
      </c>
      <c r="E1685" s="5">
        <v>121028.325</v>
      </c>
    </row>
    <row r="1686" spans="1:5" x14ac:dyDescent="0.45">
      <c r="A1686" s="9">
        <v>43689</v>
      </c>
      <c r="B1686" s="4" t="str">
        <f>VLOOKUP(A1686,holiday!A1686:F3791,2,FALSE)</f>
        <v>Monday</v>
      </c>
      <c r="C1686" s="4" t="str">
        <f>VLOOKUP(A1686,holiday!A1686:G3791,3,FALSE)</f>
        <v>August</v>
      </c>
      <c r="D1686" s="4">
        <f>VLOOKUP(A1686,holiday!A1686:E3791,5,FALSE)</f>
        <v>2019</v>
      </c>
      <c r="E1686" s="5">
        <v>136683.4</v>
      </c>
    </row>
    <row r="1687" spans="1:5" x14ac:dyDescent="0.45">
      <c r="A1687" s="9">
        <v>43690</v>
      </c>
      <c r="B1687" s="4" t="str">
        <f>VLOOKUP(A1687,holiday!A1687:F3792,2,FALSE)</f>
        <v>Tuesday</v>
      </c>
      <c r="C1687" s="4" t="str">
        <f>VLOOKUP(A1687,holiday!A1687:G3792,3,FALSE)</f>
        <v>August</v>
      </c>
      <c r="D1687" s="4">
        <f>VLOOKUP(A1687,holiday!A1687:E3792,5,FALSE)</f>
        <v>2019</v>
      </c>
      <c r="E1687" s="5">
        <v>141474.26500000001</v>
      </c>
    </row>
    <row r="1688" spans="1:5" x14ac:dyDescent="0.45">
      <c r="A1688" s="9">
        <v>43691</v>
      </c>
      <c r="B1688" s="4" t="str">
        <f>VLOOKUP(A1688,holiday!A1688:F3793,2,FALSE)</f>
        <v>Wednesday</v>
      </c>
      <c r="C1688" s="4" t="str">
        <f>VLOOKUP(A1688,holiday!A1688:G3793,3,FALSE)</f>
        <v>August</v>
      </c>
      <c r="D1688" s="4">
        <f>VLOOKUP(A1688,holiday!A1688:E3793,5,FALSE)</f>
        <v>2019</v>
      </c>
      <c r="E1688" s="5">
        <v>134681.435</v>
      </c>
    </row>
    <row r="1689" spans="1:5" x14ac:dyDescent="0.45">
      <c r="A1689" s="9">
        <v>43692</v>
      </c>
      <c r="B1689" s="4" t="str">
        <f>VLOOKUP(A1689,holiday!A1689:F3794,2,FALSE)</f>
        <v>Thursday</v>
      </c>
      <c r="C1689" s="4" t="str">
        <f>VLOOKUP(A1689,holiday!A1689:G3794,3,FALSE)</f>
        <v>August</v>
      </c>
      <c r="D1689" s="4">
        <f>VLOOKUP(A1689,holiday!A1689:E3794,5,FALSE)</f>
        <v>2019</v>
      </c>
      <c r="E1689" s="5">
        <v>128119.715</v>
      </c>
    </row>
    <row r="1690" spans="1:5" x14ac:dyDescent="0.45">
      <c r="A1690" s="9">
        <v>43693</v>
      </c>
      <c r="B1690" s="4" t="str">
        <f>VLOOKUP(A1690,holiday!A1690:F3795,2,FALSE)</f>
        <v>Friday</v>
      </c>
      <c r="C1690" s="4" t="str">
        <f>VLOOKUP(A1690,holiday!A1690:G3795,3,FALSE)</f>
        <v>August</v>
      </c>
      <c r="D1690" s="4">
        <f>VLOOKUP(A1690,holiday!A1690:E3795,5,FALSE)</f>
        <v>2019</v>
      </c>
      <c r="E1690" s="5">
        <v>129781.155</v>
      </c>
    </row>
    <row r="1691" spans="1:5" x14ac:dyDescent="0.45">
      <c r="A1691" s="9">
        <v>43694</v>
      </c>
      <c r="B1691" s="4" t="str">
        <f>VLOOKUP(A1691,holiday!A1691:F3796,2,FALSE)</f>
        <v>Saturday</v>
      </c>
      <c r="C1691" s="4" t="str">
        <f>VLOOKUP(A1691,holiday!A1691:G3796,3,FALSE)</f>
        <v>August</v>
      </c>
      <c r="D1691" s="4">
        <f>VLOOKUP(A1691,holiday!A1691:E3796,5,FALSE)</f>
        <v>2019</v>
      </c>
      <c r="E1691" s="5">
        <v>115460.6</v>
      </c>
    </row>
    <row r="1692" spans="1:5" x14ac:dyDescent="0.45">
      <c r="A1692" s="9">
        <v>43695</v>
      </c>
      <c r="B1692" s="4" t="str">
        <f>VLOOKUP(A1692,holiday!A1692:F3797,2,FALSE)</f>
        <v>Sunday</v>
      </c>
      <c r="C1692" s="4" t="str">
        <f>VLOOKUP(A1692,holiday!A1692:G3797,3,FALSE)</f>
        <v>August</v>
      </c>
      <c r="D1692" s="4">
        <f>VLOOKUP(A1692,holiday!A1692:E3797,5,FALSE)</f>
        <v>2019</v>
      </c>
      <c r="E1692" s="5">
        <v>110816.375</v>
      </c>
    </row>
    <row r="1693" spans="1:5" x14ac:dyDescent="0.45">
      <c r="A1693" s="9">
        <v>43696</v>
      </c>
      <c r="B1693" s="4" t="str">
        <f>VLOOKUP(A1693,holiday!A1693:F3798,2,FALSE)</f>
        <v>Monday</v>
      </c>
      <c r="C1693" s="4" t="str">
        <f>VLOOKUP(A1693,holiday!A1693:G3798,3,FALSE)</f>
        <v>August</v>
      </c>
      <c r="D1693" s="4">
        <f>VLOOKUP(A1693,holiday!A1693:E3798,5,FALSE)</f>
        <v>2019</v>
      </c>
      <c r="E1693" s="5">
        <v>131067.25</v>
      </c>
    </row>
    <row r="1694" spans="1:5" x14ac:dyDescent="0.45">
      <c r="A1694" s="9">
        <v>43697</v>
      </c>
      <c r="B1694" s="4" t="str">
        <f>VLOOKUP(A1694,holiday!A1694:F3799,2,FALSE)</f>
        <v>Tuesday</v>
      </c>
      <c r="C1694" s="4" t="str">
        <f>VLOOKUP(A1694,holiday!A1694:G3799,3,FALSE)</f>
        <v>August</v>
      </c>
      <c r="D1694" s="4">
        <f>VLOOKUP(A1694,holiday!A1694:E3799,5,FALSE)</f>
        <v>2019</v>
      </c>
      <c r="E1694" s="5">
        <v>131438.54999999999</v>
      </c>
    </row>
    <row r="1695" spans="1:5" x14ac:dyDescent="0.45">
      <c r="A1695" s="9">
        <v>43698</v>
      </c>
      <c r="B1695" s="4" t="str">
        <f>VLOOKUP(A1695,holiday!A1695:F3800,2,FALSE)</f>
        <v>Wednesday</v>
      </c>
      <c r="C1695" s="4" t="str">
        <f>VLOOKUP(A1695,holiday!A1695:G3800,3,FALSE)</f>
        <v>August</v>
      </c>
      <c r="D1695" s="4">
        <f>VLOOKUP(A1695,holiday!A1695:E3800,5,FALSE)</f>
        <v>2019</v>
      </c>
      <c r="E1695" s="5">
        <v>120747.08</v>
      </c>
    </row>
    <row r="1696" spans="1:5" x14ac:dyDescent="0.45">
      <c r="A1696" s="9">
        <v>43699</v>
      </c>
      <c r="B1696" s="4" t="str">
        <f>VLOOKUP(A1696,holiday!A1696:F3801,2,FALSE)</f>
        <v>Thursday</v>
      </c>
      <c r="C1696" s="4" t="str">
        <f>VLOOKUP(A1696,holiday!A1696:G3801,3,FALSE)</f>
        <v>August</v>
      </c>
      <c r="D1696" s="4">
        <f>VLOOKUP(A1696,holiday!A1696:E3801,5,FALSE)</f>
        <v>2019</v>
      </c>
      <c r="E1696" s="5">
        <v>127697.99</v>
      </c>
    </row>
    <row r="1697" spans="1:5" x14ac:dyDescent="0.45">
      <c r="A1697" s="9">
        <v>43700</v>
      </c>
      <c r="B1697" s="4" t="str">
        <f>VLOOKUP(A1697,holiday!A1697:F3802,2,FALSE)</f>
        <v>Friday</v>
      </c>
      <c r="C1697" s="4" t="str">
        <f>VLOOKUP(A1697,holiday!A1697:G3802,3,FALSE)</f>
        <v>August</v>
      </c>
      <c r="D1697" s="4">
        <f>VLOOKUP(A1697,holiday!A1697:E3802,5,FALSE)</f>
        <v>2019</v>
      </c>
      <c r="E1697" s="5">
        <v>126763.36500000001</v>
      </c>
    </row>
    <row r="1698" spans="1:5" x14ac:dyDescent="0.45">
      <c r="A1698" s="9">
        <v>43701</v>
      </c>
      <c r="B1698" s="4" t="str">
        <f>VLOOKUP(A1698,holiday!A1698:F3803,2,FALSE)</f>
        <v>Saturday</v>
      </c>
      <c r="C1698" s="4" t="str">
        <f>VLOOKUP(A1698,holiday!A1698:G3803,3,FALSE)</f>
        <v>August</v>
      </c>
      <c r="D1698" s="4">
        <f>VLOOKUP(A1698,holiday!A1698:E3803,5,FALSE)</f>
        <v>2019</v>
      </c>
      <c r="E1698" s="5">
        <v>107303.47500000001</v>
      </c>
    </row>
    <row r="1699" spans="1:5" x14ac:dyDescent="0.45">
      <c r="A1699" s="9">
        <v>43702</v>
      </c>
      <c r="B1699" s="4" t="str">
        <f>VLOOKUP(A1699,holiday!A1699:F3804,2,FALSE)</f>
        <v>Sunday</v>
      </c>
      <c r="C1699" s="4" t="str">
        <f>VLOOKUP(A1699,holiday!A1699:G3804,3,FALSE)</f>
        <v>August</v>
      </c>
      <c r="D1699" s="4">
        <f>VLOOKUP(A1699,holiday!A1699:E3804,5,FALSE)</f>
        <v>2019</v>
      </c>
      <c r="E1699" s="5">
        <v>113980.3</v>
      </c>
    </row>
    <row r="1700" spans="1:5" x14ac:dyDescent="0.45">
      <c r="A1700" s="9">
        <v>43703</v>
      </c>
      <c r="B1700" s="4" t="str">
        <f>VLOOKUP(A1700,holiday!A1700:F3805,2,FALSE)</f>
        <v>Monday</v>
      </c>
      <c r="C1700" s="4" t="str">
        <f>VLOOKUP(A1700,holiday!A1700:G3805,3,FALSE)</f>
        <v>August</v>
      </c>
      <c r="D1700" s="4">
        <f>VLOOKUP(A1700,holiday!A1700:E3805,5,FALSE)</f>
        <v>2019</v>
      </c>
      <c r="E1700" s="5">
        <v>132704.36499999999</v>
      </c>
    </row>
    <row r="1701" spans="1:5" x14ac:dyDescent="0.45">
      <c r="A1701" s="9">
        <v>43704</v>
      </c>
      <c r="B1701" s="4" t="str">
        <f>VLOOKUP(A1701,holiday!A1701:F3806,2,FALSE)</f>
        <v>Tuesday</v>
      </c>
      <c r="C1701" s="4" t="str">
        <f>VLOOKUP(A1701,holiday!A1701:G3806,3,FALSE)</f>
        <v>August</v>
      </c>
      <c r="D1701" s="4">
        <f>VLOOKUP(A1701,holiday!A1701:E3806,5,FALSE)</f>
        <v>2019</v>
      </c>
      <c r="E1701" s="5">
        <v>130964.88499999999</v>
      </c>
    </row>
    <row r="1702" spans="1:5" x14ac:dyDescent="0.45">
      <c r="A1702" s="9">
        <v>43705</v>
      </c>
      <c r="B1702" s="4" t="str">
        <f>VLOOKUP(A1702,holiday!A1702:F3807,2,FALSE)</f>
        <v>Wednesday</v>
      </c>
      <c r="C1702" s="4" t="str">
        <f>VLOOKUP(A1702,holiday!A1702:G3807,3,FALSE)</f>
        <v>August</v>
      </c>
      <c r="D1702" s="4">
        <f>VLOOKUP(A1702,holiday!A1702:E3807,5,FALSE)</f>
        <v>2019</v>
      </c>
      <c r="E1702" s="5">
        <v>137660.94</v>
      </c>
    </row>
    <row r="1703" spans="1:5" x14ac:dyDescent="0.45">
      <c r="A1703" s="9">
        <v>43706</v>
      </c>
      <c r="B1703" s="4" t="str">
        <f>VLOOKUP(A1703,holiday!A1703:F3808,2,FALSE)</f>
        <v>Thursday</v>
      </c>
      <c r="C1703" s="4" t="str">
        <f>VLOOKUP(A1703,holiday!A1703:G3808,3,FALSE)</f>
        <v>August</v>
      </c>
      <c r="D1703" s="4">
        <f>VLOOKUP(A1703,holiday!A1703:E3808,5,FALSE)</f>
        <v>2019</v>
      </c>
      <c r="E1703" s="5">
        <v>134233.345</v>
      </c>
    </row>
    <row r="1704" spans="1:5" x14ac:dyDescent="0.45">
      <c r="A1704" s="9">
        <v>43707</v>
      </c>
      <c r="B1704" s="4" t="str">
        <f>VLOOKUP(A1704,holiday!A1704:F3809,2,FALSE)</f>
        <v>Friday</v>
      </c>
      <c r="C1704" s="4" t="str">
        <f>VLOOKUP(A1704,holiday!A1704:G3809,3,FALSE)</f>
        <v>August</v>
      </c>
      <c r="D1704" s="4">
        <f>VLOOKUP(A1704,holiday!A1704:E3809,5,FALSE)</f>
        <v>2019</v>
      </c>
      <c r="E1704" s="5">
        <v>131871.07999999999</v>
      </c>
    </row>
    <row r="1705" spans="1:5" x14ac:dyDescent="0.45">
      <c r="A1705" s="9">
        <v>43708</v>
      </c>
      <c r="B1705" s="4" t="str">
        <f>VLOOKUP(A1705,holiday!A1705:F3810,2,FALSE)</f>
        <v>Saturday</v>
      </c>
      <c r="C1705" s="4" t="str">
        <f>VLOOKUP(A1705,holiday!A1705:G3810,3,FALSE)</f>
        <v>August</v>
      </c>
      <c r="D1705" s="4">
        <f>VLOOKUP(A1705,holiday!A1705:E3810,5,FALSE)</f>
        <v>2019</v>
      </c>
      <c r="E1705" s="5">
        <v>107616.03</v>
      </c>
    </row>
    <row r="1706" spans="1:5" ht="28.5" x14ac:dyDescent="0.45">
      <c r="A1706" s="9">
        <v>43709</v>
      </c>
      <c r="B1706" s="4" t="str">
        <f>VLOOKUP(A1706,holiday!A1706:F3811,2,FALSE)</f>
        <v>Sunday</v>
      </c>
      <c r="C1706" s="4" t="str">
        <f>VLOOKUP(A1706,holiday!A1706:G3811,3,FALSE)</f>
        <v>September</v>
      </c>
      <c r="D1706" s="4">
        <f>VLOOKUP(A1706,holiday!A1706:E3811,5,FALSE)</f>
        <v>2019</v>
      </c>
      <c r="E1706" s="5">
        <v>106779.47500000001</v>
      </c>
    </row>
    <row r="1707" spans="1:5" ht="28.5" x14ac:dyDescent="0.45">
      <c r="A1707" s="9">
        <v>43710</v>
      </c>
      <c r="B1707" s="4" t="str">
        <f>VLOOKUP(A1707,holiday!A1707:F3812,2,FALSE)</f>
        <v>Monday</v>
      </c>
      <c r="C1707" s="4" t="str">
        <f>VLOOKUP(A1707,holiday!A1707:G3812,3,FALSE)</f>
        <v>September</v>
      </c>
      <c r="D1707" s="4">
        <f>VLOOKUP(A1707,holiday!A1707:E3812,5,FALSE)</f>
        <v>2019</v>
      </c>
      <c r="E1707" s="5">
        <v>121697.38</v>
      </c>
    </row>
    <row r="1708" spans="1:5" ht="28.5" x14ac:dyDescent="0.45">
      <c r="A1708" s="9">
        <v>43711</v>
      </c>
      <c r="B1708" s="4" t="str">
        <f>VLOOKUP(A1708,holiday!A1708:F3813,2,FALSE)</f>
        <v>Tuesday</v>
      </c>
      <c r="C1708" s="4" t="str">
        <f>VLOOKUP(A1708,holiday!A1708:G3813,3,FALSE)</f>
        <v>September</v>
      </c>
      <c r="D1708" s="4">
        <f>VLOOKUP(A1708,holiday!A1708:E3813,5,FALSE)</f>
        <v>2019</v>
      </c>
      <c r="E1708" s="5">
        <v>118871.215</v>
      </c>
    </row>
    <row r="1709" spans="1:5" ht="28.5" x14ac:dyDescent="0.45">
      <c r="A1709" s="9">
        <v>43712</v>
      </c>
      <c r="B1709" s="4" t="str">
        <f>VLOOKUP(A1709,holiday!A1709:F3814,2,FALSE)</f>
        <v>Wednesday</v>
      </c>
      <c r="C1709" s="4" t="str">
        <f>VLOOKUP(A1709,holiday!A1709:G3814,3,FALSE)</f>
        <v>September</v>
      </c>
      <c r="D1709" s="4">
        <f>VLOOKUP(A1709,holiday!A1709:E3814,5,FALSE)</f>
        <v>2019</v>
      </c>
      <c r="E1709" s="5">
        <v>122652.81</v>
      </c>
    </row>
    <row r="1710" spans="1:5" ht="28.5" x14ac:dyDescent="0.45">
      <c r="A1710" s="9">
        <v>43713</v>
      </c>
      <c r="B1710" s="4" t="str">
        <f>VLOOKUP(A1710,holiday!A1710:F3815,2,FALSE)</f>
        <v>Thursday</v>
      </c>
      <c r="C1710" s="4" t="str">
        <f>VLOOKUP(A1710,holiday!A1710:G3815,3,FALSE)</f>
        <v>September</v>
      </c>
      <c r="D1710" s="4">
        <f>VLOOKUP(A1710,holiday!A1710:E3815,5,FALSE)</f>
        <v>2019</v>
      </c>
      <c r="E1710" s="5">
        <v>120223.175</v>
      </c>
    </row>
    <row r="1711" spans="1:5" ht="28.5" x14ac:dyDescent="0.45">
      <c r="A1711" s="9">
        <v>43714</v>
      </c>
      <c r="B1711" s="4" t="str">
        <f>VLOOKUP(A1711,holiday!A1711:F3816,2,FALSE)</f>
        <v>Friday</v>
      </c>
      <c r="C1711" s="4" t="str">
        <f>VLOOKUP(A1711,holiday!A1711:G3816,3,FALSE)</f>
        <v>September</v>
      </c>
      <c r="D1711" s="4">
        <f>VLOOKUP(A1711,holiday!A1711:E3816,5,FALSE)</f>
        <v>2019</v>
      </c>
      <c r="E1711" s="5">
        <v>122222.69</v>
      </c>
    </row>
    <row r="1712" spans="1:5" ht="28.5" x14ac:dyDescent="0.45">
      <c r="A1712" s="9">
        <v>43715</v>
      </c>
      <c r="B1712" s="4" t="str">
        <f>VLOOKUP(A1712,holiday!A1712:F3817,2,FALSE)</f>
        <v>Saturday</v>
      </c>
      <c r="C1712" s="4" t="str">
        <f>VLOOKUP(A1712,holiday!A1712:G3817,3,FALSE)</f>
        <v>September</v>
      </c>
      <c r="D1712" s="4">
        <f>VLOOKUP(A1712,holiday!A1712:E3817,5,FALSE)</f>
        <v>2019</v>
      </c>
      <c r="E1712" s="5">
        <v>115200.19</v>
      </c>
    </row>
    <row r="1713" spans="1:5" ht="28.5" x14ac:dyDescent="0.45">
      <c r="A1713" s="9">
        <v>43716</v>
      </c>
      <c r="B1713" s="4" t="str">
        <f>VLOOKUP(A1713,holiday!A1713:F3818,2,FALSE)</f>
        <v>Sunday</v>
      </c>
      <c r="C1713" s="4" t="str">
        <f>VLOOKUP(A1713,holiday!A1713:G3818,3,FALSE)</f>
        <v>September</v>
      </c>
      <c r="D1713" s="4">
        <f>VLOOKUP(A1713,holiday!A1713:E3818,5,FALSE)</f>
        <v>2019</v>
      </c>
      <c r="E1713" s="5">
        <v>116999.07</v>
      </c>
    </row>
    <row r="1714" spans="1:5" ht="28.5" x14ac:dyDescent="0.45">
      <c r="A1714" s="9">
        <v>43717</v>
      </c>
      <c r="B1714" s="4" t="str">
        <f>VLOOKUP(A1714,holiday!A1714:F3819,2,FALSE)</f>
        <v>Monday</v>
      </c>
      <c r="C1714" s="4" t="str">
        <f>VLOOKUP(A1714,holiday!A1714:G3819,3,FALSE)</f>
        <v>September</v>
      </c>
      <c r="D1714" s="4">
        <f>VLOOKUP(A1714,holiday!A1714:E3819,5,FALSE)</f>
        <v>2019</v>
      </c>
      <c r="E1714" s="5">
        <v>130448.11500000001</v>
      </c>
    </row>
    <row r="1715" spans="1:5" ht="28.5" x14ac:dyDescent="0.45">
      <c r="A1715" s="9">
        <v>43718</v>
      </c>
      <c r="B1715" s="4" t="str">
        <f>VLOOKUP(A1715,holiday!A1715:F3820,2,FALSE)</f>
        <v>Tuesday</v>
      </c>
      <c r="C1715" s="4" t="str">
        <f>VLOOKUP(A1715,holiday!A1715:G3820,3,FALSE)</f>
        <v>September</v>
      </c>
      <c r="D1715" s="4">
        <f>VLOOKUP(A1715,holiday!A1715:E3820,5,FALSE)</f>
        <v>2019</v>
      </c>
      <c r="E1715" s="5">
        <v>131665.01500000001</v>
      </c>
    </row>
    <row r="1716" spans="1:5" ht="28.5" x14ac:dyDescent="0.45">
      <c r="A1716" s="9">
        <v>43719</v>
      </c>
      <c r="B1716" s="4" t="str">
        <f>VLOOKUP(A1716,holiday!A1716:F3821,2,FALSE)</f>
        <v>Wednesday</v>
      </c>
      <c r="C1716" s="4" t="str">
        <f>VLOOKUP(A1716,holiday!A1716:G3821,3,FALSE)</f>
        <v>September</v>
      </c>
      <c r="D1716" s="4">
        <f>VLOOKUP(A1716,holiday!A1716:E3821,5,FALSE)</f>
        <v>2019</v>
      </c>
      <c r="E1716" s="5">
        <v>121100.045</v>
      </c>
    </row>
    <row r="1717" spans="1:5" ht="28.5" x14ac:dyDescent="0.45">
      <c r="A1717" s="9">
        <v>43720</v>
      </c>
      <c r="B1717" s="4" t="str">
        <f>VLOOKUP(A1717,holiday!A1717:F3822,2,FALSE)</f>
        <v>Thursday</v>
      </c>
      <c r="C1717" s="4" t="str">
        <f>VLOOKUP(A1717,holiday!A1717:G3822,3,FALSE)</f>
        <v>September</v>
      </c>
      <c r="D1717" s="4">
        <f>VLOOKUP(A1717,holiday!A1717:E3822,5,FALSE)</f>
        <v>2019</v>
      </c>
      <c r="E1717" s="5">
        <v>118723.07</v>
      </c>
    </row>
    <row r="1718" spans="1:5" ht="28.5" x14ac:dyDescent="0.45">
      <c r="A1718" s="9">
        <v>43721</v>
      </c>
      <c r="B1718" s="4" t="str">
        <f>VLOOKUP(A1718,holiday!A1718:F3823,2,FALSE)</f>
        <v>Friday</v>
      </c>
      <c r="C1718" s="4" t="str">
        <f>VLOOKUP(A1718,holiday!A1718:G3823,3,FALSE)</f>
        <v>September</v>
      </c>
      <c r="D1718" s="4">
        <f>VLOOKUP(A1718,holiday!A1718:E3823,5,FALSE)</f>
        <v>2019</v>
      </c>
      <c r="E1718" s="5">
        <v>120349.015</v>
      </c>
    </row>
    <row r="1719" spans="1:5" ht="28.5" x14ac:dyDescent="0.45">
      <c r="A1719" s="9">
        <v>43722</v>
      </c>
      <c r="B1719" s="4" t="str">
        <f>VLOOKUP(A1719,holiday!A1719:F3824,2,FALSE)</f>
        <v>Saturday</v>
      </c>
      <c r="C1719" s="4" t="str">
        <f>VLOOKUP(A1719,holiday!A1719:G3824,3,FALSE)</f>
        <v>September</v>
      </c>
      <c r="D1719" s="4">
        <f>VLOOKUP(A1719,holiday!A1719:E3824,5,FALSE)</f>
        <v>2019</v>
      </c>
      <c r="E1719" s="5">
        <v>103500.955</v>
      </c>
    </row>
    <row r="1720" spans="1:5" ht="28.5" x14ac:dyDescent="0.45">
      <c r="A1720" s="9">
        <v>43723</v>
      </c>
      <c r="B1720" s="4" t="str">
        <f>VLOOKUP(A1720,holiday!A1720:F3825,2,FALSE)</f>
        <v>Sunday</v>
      </c>
      <c r="C1720" s="4" t="str">
        <f>VLOOKUP(A1720,holiday!A1720:G3825,3,FALSE)</f>
        <v>September</v>
      </c>
      <c r="D1720" s="4">
        <f>VLOOKUP(A1720,holiday!A1720:E3825,5,FALSE)</f>
        <v>2019</v>
      </c>
      <c r="E1720" s="5">
        <v>105149.02</v>
      </c>
    </row>
    <row r="1721" spans="1:5" ht="28.5" x14ac:dyDescent="0.45">
      <c r="A1721" s="9">
        <v>43724</v>
      </c>
      <c r="B1721" s="4" t="str">
        <f>VLOOKUP(A1721,holiday!A1721:F3826,2,FALSE)</f>
        <v>Monday</v>
      </c>
      <c r="C1721" s="4" t="str">
        <f>VLOOKUP(A1721,holiday!A1721:G3826,3,FALSE)</f>
        <v>September</v>
      </c>
      <c r="D1721" s="4">
        <f>VLOOKUP(A1721,holiday!A1721:E3826,5,FALSE)</f>
        <v>2019</v>
      </c>
      <c r="E1721" s="5">
        <v>119362.235</v>
      </c>
    </row>
    <row r="1722" spans="1:5" ht="28.5" x14ac:dyDescent="0.45">
      <c r="A1722" s="9">
        <v>43725</v>
      </c>
      <c r="B1722" s="4" t="str">
        <f>VLOOKUP(A1722,holiday!A1722:F3827,2,FALSE)</f>
        <v>Tuesday</v>
      </c>
      <c r="C1722" s="4" t="str">
        <f>VLOOKUP(A1722,holiday!A1722:G3827,3,FALSE)</f>
        <v>September</v>
      </c>
      <c r="D1722" s="4">
        <f>VLOOKUP(A1722,holiday!A1722:E3827,5,FALSE)</f>
        <v>2019</v>
      </c>
      <c r="E1722" s="5">
        <v>124129.44</v>
      </c>
    </row>
    <row r="1723" spans="1:5" ht="28.5" x14ac:dyDescent="0.45">
      <c r="A1723" s="9">
        <v>43726</v>
      </c>
      <c r="B1723" s="4" t="str">
        <f>VLOOKUP(A1723,holiday!A1723:F3828,2,FALSE)</f>
        <v>Wednesday</v>
      </c>
      <c r="C1723" s="4" t="str">
        <f>VLOOKUP(A1723,holiday!A1723:G3828,3,FALSE)</f>
        <v>September</v>
      </c>
      <c r="D1723" s="4">
        <f>VLOOKUP(A1723,holiday!A1723:E3828,5,FALSE)</f>
        <v>2019</v>
      </c>
      <c r="E1723" s="5">
        <v>119715.705</v>
      </c>
    </row>
    <row r="1724" spans="1:5" ht="28.5" x14ac:dyDescent="0.45">
      <c r="A1724" s="9">
        <v>43727</v>
      </c>
      <c r="B1724" s="4" t="str">
        <f>VLOOKUP(A1724,holiday!A1724:F3829,2,FALSE)</f>
        <v>Thursday</v>
      </c>
      <c r="C1724" s="4" t="str">
        <f>VLOOKUP(A1724,holiday!A1724:G3829,3,FALSE)</f>
        <v>September</v>
      </c>
      <c r="D1724" s="4">
        <f>VLOOKUP(A1724,holiday!A1724:E3829,5,FALSE)</f>
        <v>2019</v>
      </c>
      <c r="E1724" s="5">
        <v>108102.56</v>
      </c>
    </row>
    <row r="1725" spans="1:5" ht="28.5" x14ac:dyDescent="0.45">
      <c r="A1725" s="9">
        <v>43728</v>
      </c>
      <c r="B1725" s="4" t="str">
        <f>VLOOKUP(A1725,holiday!A1725:F3830,2,FALSE)</f>
        <v>Friday</v>
      </c>
      <c r="C1725" s="4" t="str">
        <f>VLOOKUP(A1725,holiday!A1725:G3830,3,FALSE)</f>
        <v>September</v>
      </c>
      <c r="D1725" s="4">
        <f>VLOOKUP(A1725,holiday!A1725:E3830,5,FALSE)</f>
        <v>2019</v>
      </c>
      <c r="E1725" s="5">
        <v>107222.345</v>
      </c>
    </row>
    <row r="1726" spans="1:5" ht="28.5" x14ac:dyDescent="0.45">
      <c r="A1726" s="9">
        <v>43729</v>
      </c>
      <c r="B1726" s="4" t="str">
        <f>VLOOKUP(A1726,holiday!A1726:F3831,2,FALSE)</f>
        <v>Saturday</v>
      </c>
      <c r="C1726" s="4" t="str">
        <f>VLOOKUP(A1726,holiday!A1726:G3831,3,FALSE)</f>
        <v>September</v>
      </c>
      <c r="D1726" s="4">
        <f>VLOOKUP(A1726,holiday!A1726:E3831,5,FALSE)</f>
        <v>2019</v>
      </c>
      <c r="E1726" s="5">
        <v>101348.35</v>
      </c>
    </row>
    <row r="1727" spans="1:5" ht="28.5" x14ac:dyDescent="0.45">
      <c r="A1727" s="9">
        <v>43730</v>
      </c>
      <c r="B1727" s="4" t="str">
        <f>VLOOKUP(A1727,holiday!A1727:F3832,2,FALSE)</f>
        <v>Sunday</v>
      </c>
      <c r="C1727" s="4" t="str">
        <f>VLOOKUP(A1727,holiday!A1727:G3832,3,FALSE)</f>
        <v>September</v>
      </c>
      <c r="D1727" s="4">
        <f>VLOOKUP(A1727,holiday!A1727:E3832,5,FALSE)</f>
        <v>2019</v>
      </c>
      <c r="E1727" s="5">
        <v>102386.52499999999</v>
      </c>
    </row>
    <row r="1728" spans="1:5" ht="28.5" x14ac:dyDescent="0.45">
      <c r="A1728" s="9">
        <v>43731</v>
      </c>
      <c r="B1728" s="4" t="str">
        <f>VLOOKUP(A1728,holiday!A1728:F3833,2,FALSE)</f>
        <v>Monday</v>
      </c>
      <c r="C1728" s="4" t="str">
        <f>VLOOKUP(A1728,holiday!A1728:G3833,3,FALSE)</f>
        <v>September</v>
      </c>
      <c r="D1728" s="4">
        <f>VLOOKUP(A1728,holiday!A1728:E3833,5,FALSE)</f>
        <v>2019</v>
      </c>
      <c r="E1728" s="5">
        <v>121862.88499999999</v>
      </c>
    </row>
    <row r="1729" spans="1:5" ht="28.5" x14ac:dyDescent="0.45">
      <c r="A1729" s="9">
        <v>43732</v>
      </c>
      <c r="B1729" s="4" t="str">
        <f>VLOOKUP(A1729,holiday!A1729:F3834,2,FALSE)</f>
        <v>Tuesday</v>
      </c>
      <c r="C1729" s="4" t="str">
        <f>VLOOKUP(A1729,holiday!A1729:G3834,3,FALSE)</f>
        <v>September</v>
      </c>
      <c r="D1729" s="4">
        <f>VLOOKUP(A1729,holiday!A1729:E3834,5,FALSE)</f>
        <v>2019</v>
      </c>
      <c r="E1729" s="5">
        <v>125787.33</v>
      </c>
    </row>
    <row r="1730" spans="1:5" ht="28.5" x14ac:dyDescent="0.45">
      <c r="A1730" s="9">
        <v>43733</v>
      </c>
      <c r="B1730" s="4" t="str">
        <f>VLOOKUP(A1730,holiday!A1730:F3835,2,FALSE)</f>
        <v>Wednesday</v>
      </c>
      <c r="C1730" s="4" t="str">
        <f>VLOOKUP(A1730,holiday!A1730:G3835,3,FALSE)</f>
        <v>September</v>
      </c>
      <c r="D1730" s="4">
        <f>VLOOKUP(A1730,holiday!A1730:E3835,5,FALSE)</f>
        <v>2019</v>
      </c>
      <c r="E1730" s="5">
        <v>124302.93</v>
      </c>
    </row>
    <row r="1731" spans="1:5" ht="28.5" x14ac:dyDescent="0.45">
      <c r="A1731" s="9">
        <v>43734</v>
      </c>
      <c r="B1731" s="4" t="str">
        <f>VLOOKUP(A1731,holiday!A1731:F3836,2,FALSE)</f>
        <v>Thursday</v>
      </c>
      <c r="C1731" s="4" t="str">
        <f>VLOOKUP(A1731,holiday!A1731:G3836,3,FALSE)</f>
        <v>September</v>
      </c>
      <c r="D1731" s="4">
        <f>VLOOKUP(A1731,holiday!A1731:E3836,5,FALSE)</f>
        <v>2019</v>
      </c>
      <c r="E1731" s="5">
        <v>117320.175</v>
      </c>
    </row>
    <row r="1732" spans="1:5" ht="28.5" x14ac:dyDescent="0.45">
      <c r="A1732" s="9">
        <v>43735</v>
      </c>
      <c r="B1732" s="4" t="str">
        <f>VLOOKUP(A1732,holiday!A1732:F3837,2,FALSE)</f>
        <v>Friday</v>
      </c>
      <c r="C1732" s="4" t="str">
        <f>VLOOKUP(A1732,holiday!A1732:G3837,3,FALSE)</f>
        <v>September</v>
      </c>
      <c r="D1732" s="4">
        <f>VLOOKUP(A1732,holiday!A1732:E3837,5,FALSE)</f>
        <v>2019</v>
      </c>
      <c r="E1732" s="5">
        <v>106043.02</v>
      </c>
    </row>
    <row r="1733" spans="1:5" ht="28.5" x14ac:dyDescent="0.45">
      <c r="A1733" s="9">
        <v>43736</v>
      </c>
      <c r="B1733" s="4" t="str">
        <f>VLOOKUP(A1733,holiday!A1733:F3838,2,FALSE)</f>
        <v>Saturday</v>
      </c>
      <c r="C1733" s="4" t="str">
        <f>VLOOKUP(A1733,holiday!A1733:G3838,3,FALSE)</f>
        <v>September</v>
      </c>
      <c r="D1733" s="4">
        <f>VLOOKUP(A1733,holiday!A1733:E3838,5,FALSE)</f>
        <v>2019</v>
      </c>
      <c r="E1733" s="5">
        <v>108762.31</v>
      </c>
    </row>
    <row r="1734" spans="1:5" ht="28.5" x14ac:dyDescent="0.45">
      <c r="A1734" s="9">
        <v>43737</v>
      </c>
      <c r="B1734" s="4" t="str">
        <f>VLOOKUP(A1734,holiday!A1734:F3839,2,FALSE)</f>
        <v>Sunday</v>
      </c>
      <c r="C1734" s="4" t="str">
        <f>VLOOKUP(A1734,holiday!A1734:G3839,3,FALSE)</f>
        <v>September</v>
      </c>
      <c r="D1734" s="4">
        <f>VLOOKUP(A1734,holiday!A1734:E3839,5,FALSE)</f>
        <v>2019</v>
      </c>
      <c r="E1734" s="5">
        <v>104804.09</v>
      </c>
    </row>
    <row r="1735" spans="1:5" ht="28.5" x14ac:dyDescent="0.45">
      <c r="A1735" s="9">
        <v>43738</v>
      </c>
      <c r="B1735" s="4" t="str">
        <f>VLOOKUP(A1735,holiday!A1735:F3840,2,FALSE)</f>
        <v>Monday</v>
      </c>
      <c r="C1735" s="4" t="str">
        <f>VLOOKUP(A1735,holiday!A1735:G3840,3,FALSE)</f>
        <v>September</v>
      </c>
      <c r="D1735" s="4">
        <f>VLOOKUP(A1735,holiday!A1735:E3840,5,FALSE)</f>
        <v>2019</v>
      </c>
      <c r="E1735" s="5">
        <v>121770.82</v>
      </c>
    </row>
    <row r="1736" spans="1:5" x14ac:dyDescent="0.45">
      <c r="A1736" s="9">
        <v>43739</v>
      </c>
      <c r="B1736" s="4" t="str">
        <f>VLOOKUP(A1736,holiday!A1736:F3841,2,FALSE)</f>
        <v>Tuesday</v>
      </c>
      <c r="C1736" s="4" t="str">
        <f>VLOOKUP(A1736,holiday!A1736:G3841,3,FALSE)</f>
        <v>October</v>
      </c>
      <c r="D1736" s="4">
        <f>VLOOKUP(A1736,holiday!A1736:E3841,5,FALSE)</f>
        <v>2019</v>
      </c>
      <c r="E1736" s="5">
        <v>117265.27499999999</v>
      </c>
    </row>
    <row r="1737" spans="1:5" x14ac:dyDescent="0.45">
      <c r="A1737" s="9">
        <v>43740</v>
      </c>
      <c r="B1737" s="4" t="str">
        <f>VLOOKUP(A1737,holiday!A1737:F3842,2,FALSE)</f>
        <v>Wednesday</v>
      </c>
      <c r="C1737" s="4" t="str">
        <f>VLOOKUP(A1737,holiday!A1737:G3842,3,FALSE)</f>
        <v>October</v>
      </c>
      <c r="D1737" s="4">
        <f>VLOOKUP(A1737,holiday!A1737:E3842,5,FALSE)</f>
        <v>2019</v>
      </c>
      <c r="E1737" s="5">
        <v>110760.825</v>
      </c>
    </row>
    <row r="1738" spans="1:5" x14ac:dyDescent="0.45">
      <c r="A1738" s="9">
        <v>43741</v>
      </c>
      <c r="B1738" s="4" t="str">
        <f>VLOOKUP(A1738,holiday!A1738:F3843,2,FALSE)</f>
        <v>Thursday</v>
      </c>
      <c r="C1738" s="4" t="str">
        <f>VLOOKUP(A1738,holiday!A1738:G3843,3,FALSE)</f>
        <v>October</v>
      </c>
      <c r="D1738" s="4">
        <f>VLOOKUP(A1738,holiday!A1738:E3843,5,FALSE)</f>
        <v>2019</v>
      </c>
      <c r="E1738" s="5">
        <v>109312.85</v>
      </c>
    </row>
    <row r="1739" spans="1:5" x14ac:dyDescent="0.45">
      <c r="A1739" s="9">
        <v>43742</v>
      </c>
      <c r="B1739" s="4" t="str">
        <f>VLOOKUP(A1739,holiday!A1739:F3844,2,FALSE)</f>
        <v>Friday</v>
      </c>
      <c r="C1739" s="4" t="str">
        <f>VLOOKUP(A1739,holiday!A1739:G3844,3,FALSE)</f>
        <v>October</v>
      </c>
      <c r="D1739" s="4">
        <f>VLOOKUP(A1739,holiday!A1739:E3844,5,FALSE)</f>
        <v>2019</v>
      </c>
      <c r="E1739" s="5">
        <v>117512.56</v>
      </c>
    </row>
    <row r="1740" spans="1:5" x14ac:dyDescent="0.45">
      <c r="A1740" s="9">
        <v>43743</v>
      </c>
      <c r="B1740" s="4" t="str">
        <f>VLOOKUP(A1740,holiday!A1740:F3845,2,FALSE)</f>
        <v>Saturday</v>
      </c>
      <c r="C1740" s="4" t="str">
        <f>VLOOKUP(A1740,holiday!A1740:G3845,3,FALSE)</f>
        <v>October</v>
      </c>
      <c r="D1740" s="4">
        <f>VLOOKUP(A1740,holiday!A1740:E3845,5,FALSE)</f>
        <v>2019</v>
      </c>
      <c r="E1740" s="5">
        <v>101386.01</v>
      </c>
    </row>
    <row r="1741" spans="1:5" x14ac:dyDescent="0.45">
      <c r="A1741" s="9">
        <v>43744</v>
      </c>
      <c r="B1741" s="4" t="str">
        <f>VLOOKUP(A1741,holiday!A1741:F3846,2,FALSE)</f>
        <v>Sunday</v>
      </c>
      <c r="C1741" s="4" t="str">
        <f>VLOOKUP(A1741,holiday!A1741:G3846,3,FALSE)</f>
        <v>October</v>
      </c>
      <c r="D1741" s="4">
        <f>VLOOKUP(A1741,holiday!A1741:E3846,5,FALSE)</f>
        <v>2019</v>
      </c>
      <c r="E1741" s="5">
        <v>93011.345000000001</v>
      </c>
    </row>
    <row r="1742" spans="1:5" x14ac:dyDescent="0.45">
      <c r="A1742" s="9">
        <v>43745</v>
      </c>
      <c r="B1742" s="4" t="str">
        <f>VLOOKUP(A1742,holiday!A1742:F3847,2,FALSE)</f>
        <v>Monday</v>
      </c>
      <c r="C1742" s="4" t="str">
        <f>VLOOKUP(A1742,holiday!A1742:G3847,3,FALSE)</f>
        <v>October</v>
      </c>
      <c r="D1742" s="4">
        <f>VLOOKUP(A1742,holiday!A1742:E3847,5,FALSE)</f>
        <v>2019</v>
      </c>
      <c r="E1742" s="5">
        <v>113296.31</v>
      </c>
    </row>
    <row r="1743" spans="1:5" x14ac:dyDescent="0.45">
      <c r="A1743" s="9">
        <v>43746</v>
      </c>
      <c r="B1743" s="4" t="str">
        <f>VLOOKUP(A1743,holiday!A1743:F3848,2,FALSE)</f>
        <v>Tuesday</v>
      </c>
      <c r="C1743" s="4" t="str">
        <f>VLOOKUP(A1743,holiday!A1743:G3848,3,FALSE)</f>
        <v>October</v>
      </c>
      <c r="D1743" s="4">
        <f>VLOOKUP(A1743,holiday!A1743:E3848,5,FALSE)</f>
        <v>2019</v>
      </c>
      <c r="E1743" s="5">
        <v>117504.77499999999</v>
      </c>
    </row>
    <row r="1744" spans="1:5" x14ac:dyDescent="0.45">
      <c r="A1744" s="9">
        <v>43747</v>
      </c>
      <c r="B1744" s="4" t="str">
        <f>VLOOKUP(A1744,holiday!A1744:F3849,2,FALSE)</f>
        <v>Wednesday</v>
      </c>
      <c r="C1744" s="4" t="str">
        <f>VLOOKUP(A1744,holiday!A1744:G3849,3,FALSE)</f>
        <v>October</v>
      </c>
      <c r="D1744" s="4">
        <f>VLOOKUP(A1744,holiday!A1744:E3849,5,FALSE)</f>
        <v>2019</v>
      </c>
      <c r="E1744" s="5">
        <v>122771.82</v>
      </c>
    </row>
    <row r="1745" spans="1:5" x14ac:dyDescent="0.45">
      <c r="A1745" s="9">
        <v>43748</v>
      </c>
      <c r="B1745" s="4" t="str">
        <f>VLOOKUP(A1745,holiday!A1745:F3850,2,FALSE)</f>
        <v>Thursday</v>
      </c>
      <c r="C1745" s="4" t="str">
        <f>VLOOKUP(A1745,holiday!A1745:G3850,3,FALSE)</f>
        <v>October</v>
      </c>
      <c r="D1745" s="4">
        <f>VLOOKUP(A1745,holiday!A1745:E3850,5,FALSE)</f>
        <v>2019</v>
      </c>
      <c r="E1745" s="5">
        <v>123692.08</v>
      </c>
    </row>
    <row r="1746" spans="1:5" x14ac:dyDescent="0.45">
      <c r="A1746" s="9">
        <v>43749</v>
      </c>
      <c r="B1746" s="4" t="str">
        <f>VLOOKUP(A1746,holiday!A1746:F3851,2,FALSE)</f>
        <v>Friday</v>
      </c>
      <c r="C1746" s="4" t="str">
        <f>VLOOKUP(A1746,holiday!A1746:G3851,3,FALSE)</f>
        <v>October</v>
      </c>
      <c r="D1746" s="4">
        <f>VLOOKUP(A1746,holiday!A1746:E3851,5,FALSE)</f>
        <v>2019</v>
      </c>
      <c r="E1746" s="5">
        <v>115250.505</v>
      </c>
    </row>
    <row r="1747" spans="1:5" x14ac:dyDescent="0.45">
      <c r="A1747" s="9">
        <v>43750</v>
      </c>
      <c r="B1747" s="4" t="str">
        <f>VLOOKUP(A1747,holiday!A1747:F3852,2,FALSE)</f>
        <v>Saturday</v>
      </c>
      <c r="C1747" s="4" t="str">
        <f>VLOOKUP(A1747,holiday!A1747:G3852,3,FALSE)</f>
        <v>October</v>
      </c>
      <c r="D1747" s="4">
        <f>VLOOKUP(A1747,holiday!A1747:E3852,5,FALSE)</f>
        <v>2019</v>
      </c>
      <c r="E1747" s="5">
        <v>101053.36500000001</v>
      </c>
    </row>
    <row r="1748" spans="1:5" x14ac:dyDescent="0.45">
      <c r="A1748" s="9">
        <v>43751</v>
      </c>
      <c r="B1748" s="4" t="str">
        <f>VLOOKUP(A1748,holiday!A1748:F3853,2,FALSE)</f>
        <v>Sunday</v>
      </c>
      <c r="C1748" s="4" t="str">
        <f>VLOOKUP(A1748,holiday!A1748:G3853,3,FALSE)</f>
        <v>October</v>
      </c>
      <c r="D1748" s="4">
        <f>VLOOKUP(A1748,holiday!A1748:E3853,5,FALSE)</f>
        <v>2019</v>
      </c>
      <c r="E1748" s="5">
        <v>94744.7</v>
      </c>
    </row>
    <row r="1749" spans="1:5" x14ac:dyDescent="0.45">
      <c r="A1749" s="9">
        <v>43752</v>
      </c>
      <c r="B1749" s="4" t="str">
        <f>VLOOKUP(A1749,holiday!A1749:F3854,2,FALSE)</f>
        <v>Monday</v>
      </c>
      <c r="C1749" s="4" t="str">
        <f>VLOOKUP(A1749,holiday!A1749:G3854,3,FALSE)</f>
        <v>October</v>
      </c>
      <c r="D1749" s="4">
        <f>VLOOKUP(A1749,holiday!A1749:E3854,5,FALSE)</f>
        <v>2019</v>
      </c>
      <c r="E1749" s="5">
        <v>110290.12</v>
      </c>
    </row>
    <row r="1750" spans="1:5" x14ac:dyDescent="0.45">
      <c r="A1750" s="9">
        <v>43753</v>
      </c>
      <c r="B1750" s="4" t="str">
        <f>VLOOKUP(A1750,holiday!A1750:F3855,2,FALSE)</f>
        <v>Tuesday</v>
      </c>
      <c r="C1750" s="4" t="str">
        <f>VLOOKUP(A1750,holiday!A1750:G3855,3,FALSE)</f>
        <v>October</v>
      </c>
      <c r="D1750" s="4">
        <f>VLOOKUP(A1750,holiday!A1750:E3855,5,FALSE)</f>
        <v>2019</v>
      </c>
      <c r="E1750" s="5">
        <v>112052.12</v>
      </c>
    </row>
    <row r="1751" spans="1:5" x14ac:dyDescent="0.45">
      <c r="A1751" s="9">
        <v>43754</v>
      </c>
      <c r="B1751" s="4" t="str">
        <f>VLOOKUP(A1751,holiday!A1751:F3856,2,FALSE)</f>
        <v>Wednesday</v>
      </c>
      <c r="C1751" s="4" t="str">
        <f>VLOOKUP(A1751,holiday!A1751:G3856,3,FALSE)</f>
        <v>October</v>
      </c>
      <c r="D1751" s="4">
        <f>VLOOKUP(A1751,holiday!A1751:E3856,5,FALSE)</f>
        <v>2019</v>
      </c>
      <c r="E1751" s="5">
        <v>117533.72</v>
      </c>
    </row>
    <row r="1752" spans="1:5" x14ac:dyDescent="0.45">
      <c r="A1752" s="9">
        <v>43755</v>
      </c>
      <c r="B1752" s="4" t="str">
        <f>VLOOKUP(A1752,holiday!A1752:F3857,2,FALSE)</f>
        <v>Thursday</v>
      </c>
      <c r="C1752" s="4" t="str">
        <f>VLOOKUP(A1752,holiday!A1752:G3857,3,FALSE)</f>
        <v>October</v>
      </c>
      <c r="D1752" s="4">
        <f>VLOOKUP(A1752,holiday!A1752:E3857,5,FALSE)</f>
        <v>2019</v>
      </c>
      <c r="E1752" s="5">
        <v>116690.04</v>
      </c>
    </row>
    <row r="1753" spans="1:5" x14ac:dyDescent="0.45">
      <c r="A1753" s="9">
        <v>43756</v>
      </c>
      <c r="B1753" s="4" t="str">
        <f>VLOOKUP(A1753,holiday!A1753:F3858,2,FALSE)</f>
        <v>Friday</v>
      </c>
      <c r="C1753" s="4" t="str">
        <f>VLOOKUP(A1753,holiday!A1753:G3858,3,FALSE)</f>
        <v>October</v>
      </c>
      <c r="D1753" s="4">
        <f>VLOOKUP(A1753,holiday!A1753:E3858,5,FALSE)</f>
        <v>2019</v>
      </c>
      <c r="E1753" s="5">
        <v>109857.485</v>
      </c>
    </row>
    <row r="1754" spans="1:5" x14ac:dyDescent="0.45">
      <c r="A1754" s="9">
        <v>43757</v>
      </c>
      <c r="B1754" s="4" t="str">
        <f>VLOOKUP(A1754,holiday!A1754:F3859,2,FALSE)</f>
        <v>Saturday</v>
      </c>
      <c r="C1754" s="4" t="str">
        <f>VLOOKUP(A1754,holiday!A1754:G3859,3,FALSE)</f>
        <v>October</v>
      </c>
      <c r="D1754" s="4">
        <f>VLOOKUP(A1754,holiday!A1754:E3859,5,FALSE)</f>
        <v>2019</v>
      </c>
      <c r="E1754" s="5">
        <v>102032.495</v>
      </c>
    </row>
    <row r="1755" spans="1:5" x14ac:dyDescent="0.45">
      <c r="A1755" s="9">
        <v>43758</v>
      </c>
      <c r="B1755" s="4" t="str">
        <f>VLOOKUP(A1755,holiday!A1755:F3860,2,FALSE)</f>
        <v>Sunday</v>
      </c>
      <c r="C1755" s="4" t="str">
        <f>VLOOKUP(A1755,holiday!A1755:G3860,3,FALSE)</f>
        <v>October</v>
      </c>
      <c r="D1755" s="4">
        <f>VLOOKUP(A1755,holiday!A1755:E3860,5,FALSE)</f>
        <v>2019</v>
      </c>
      <c r="E1755" s="5">
        <v>102684.515</v>
      </c>
    </row>
    <row r="1756" spans="1:5" x14ac:dyDescent="0.45">
      <c r="A1756" s="9">
        <v>43759</v>
      </c>
      <c r="B1756" s="4" t="str">
        <f>VLOOKUP(A1756,holiday!A1756:F3861,2,FALSE)</f>
        <v>Monday</v>
      </c>
      <c r="C1756" s="4" t="str">
        <f>VLOOKUP(A1756,holiday!A1756:G3861,3,FALSE)</f>
        <v>October</v>
      </c>
      <c r="D1756" s="4">
        <f>VLOOKUP(A1756,holiday!A1756:E3861,5,FALSE)</f>
        <v>2019</v>
      </c>
      <c r="E1756" s="5">
        <v>114502.07</v>
      </c>
    </row>
    <row r="1757" spans="1:5" x14ac:dyDescent="0.45">
      <c r="A1757" s="9">
        <v>43760</v>
      </c>
      <c r="B1757" s="4" t="str">
        <f>VLOOKUP(A1757,holiday!A1757:F3862,2,FALSE)</f>
        <v>Tuesday</v>
      </c>
      <c r="C1757" s="4" t="str">
        <f>VLOOKUP(A1757,holiday!A1757:G3862,3,FALSE)</f>
        <v>October</v>
      </c>
      <c r="D1757" s="4">
        <f>VLOOKUP(A1757,holiday!A1757:E3862,5,FALSE)</f>
        <v>2019</v>
      </c>
      <c r="E1757" s="5">
        <v>114108.545</v>
      </c>
    </row>
    <row r="1758" spans="1:5" x14ac:dyDescent="0.45">
      <c r="A1758" s="9">
        <v>43761</v>
      </c>
      <c r="B1758" s="4" t="str">
        <f>VLOOKUP(A1758,holiday!A1758:F3863,2,FALSE)</f>
        <v>Wednesday</v>
      </c>
      <c r="C1758" s="4" t="str">
        <f>VLOOKUP(A1758,holiday!A1758:G3863,3,FALSE)</f>
        <v>October</v>
      </c>
      <c r="D1758" s="4">
        <f>VLOOKUP(A1758,holiday!A1758:E3863,5,FALSE)</f>
        <v>2019</v>
      </c>
      <c r="E1758" s="5">
        <v>114281.61500000001</v>
      </c>
    </row>
    <row r="1759" spans="1:5" x14ac:dyDescent="0.45">
      <c r="A1759" s="9">
        <v>43762</v>
      </c>
      <c r="B1759" s="4" t="str">
        <f>VLOOKUP(A1759,holiday!A1759:F3864,2,FALSE)</f>
        <v>Thursday</v>
      </c>
      <c r="C1759" s="4" t="str">
        <f>VLOOKUP(A1759,holiday!A1759:G3864,3,FALSE)</f>
        <v>October</v>
      </c>
      <c r="D1759" s="4">
        <f>VLOOKUP(A1759,holiday!A1759:E3864,5,FALSE)</f>
        <v>2019</v>
      </c>
      <c r="E1759" s="5">
        <v>115442.655</v>
      </c>
    </row>
    <row r="1760" spans="1:5" x14ac:dyDescent="0.45">
      <c r="A1760" s="9">
        <v>43763</v>
      </c>
      <c r="B1760" s="4" t="str">
        <f>VLOOKUP(A1760,holiday!A1760:F3865,2,FALSE)</f>
        <v>Friday</v>
      </c>
      <c r="C1760" s="4" t="str">
        <f>VLOOKUP(A1760,holiday!A1760:G3865,3,FALSE)</f>
        <v>October</v>
      </c>
      <c r="D1760" s="4">
        <f>VLOOKUP(A1760,holiday!A1760:E3865,5,FALSE)</f>
        <v>2019</v>
      </c>
      <c r="E1760" s="5">
        <v>109130.77</v>
      </c>
    </row>
    <row r="1761" spans="1:5" x14ac:dyDescent="0.45">
      <c r="A1761" s="9">
        <v>43764</v>
      </c>
      <c r="B1761" s="4" t="str">
        <f>VLOOKUP(A1761,holiday!A1761:F3866,2,FALSE)</f>
        <v>Saturday</v>
      </c>
      <c r="C1761" s="4" t="str">
        <f>VLOOKUP(A1761,holiday!A1761:G3866,3,FALSE)</f>
        <v>October</v>
      </c>
      <c r="D1761" s="4">
        <f>VLOOKUP(A1761,holiday!A1761:E3866,5,FALSE)</f>
        <v>2019</v>
      </c>
      <c r="E1761" s="5">
        <v>96698.285000000003</v>
      </c>
    </row>
    <row r="1762" spans="1:5" x14ac:dyDescent="0.45">
      <c r="A1762" s="9">
        <v>43765</v>
      </c>
      <c r="B1762" s="4" t="str">
        <f>VLOOKUP(A1762,holiday!A1762:F3867,2,FALSE)</f>
        <v>Sunday</v>
      </c>
      <c r="C1762" s="4" t="str">
        <f>VLOOKUP(A1762,holiday!A1762:G3867,3,FALSE)</f>
        <v>October</v>
      </c>
      <c r="D1762" s="4">
        <f>VLOOKUP(A1762,holiday!A1762:E3867,5,FALSE)</f>
        <v>2019</v>
      </c>
      <c r="E1762" s="5">
        <v>102830.55499999999</v>
      </c>
    </row>
    <row r="1763" spans="1:5" x14ac:dyDescent="0.45">
      <c r="A1763" s="9">
        <v>43766</v>
      </c>
      <c r="B1763" s="4" t="str">
        <f>VLOOKUP(A1763,holiday!A1763:F3868,2,FALSE)</f>
        <v>Monday</v>
      </c>
      <c r="C1763" s="4" t="str">
        <f>VLOOKUP(A1763,holiday!A1763:G3868,3,FALSE)</f>
        <v>October</v>
      </c>
      <c r="D1763" s="4">
        <f>VLOOKUP(A1763,holiday!A1763:E3868,5,FALSE)</f>
        <v>2019</v>
      </c>
      <c r="E1763" s="5">
        <v>112634.63499999999</v>
      </c>
    </row>
    <row r="1764" spans="1:5" x14ac:dyDescent="0.45">
      <c r="A1764" s="9">
        <v>43767</v>
      </c>
      <c r="B1764" s="4" t="str">
        <f>VLOOKUP(A1764,holiday!A1764:F3869,2,FALSE)</f>
        <v>Tuesday</v>
      </c>
      <c r="C1764" s="4" t="str">
        <f>VLOOKUP(A1764,holiday!A1764:G3869,3,FALSE)</f>
        <v>October</v>
      </c>
      <c r="D1764" s="4">
        <f>VLOOKUP(A1764,holiday!A1764:E3869,5,FALSE)</f>
        <v>2019</v>
      </c>
      <c r="E1764" s="5">
        <v>111887.405</v>
      </c>
    </row>
    <row r="1765" spans="1:5" x14ac:dyDescent="0.45">
      <c r="A1765" s="9">
        <v>43768</v>
      </c>
      <c r="B1765" s="4" t="str">
        <f>VLOOKUP(A1765,holiday!A1765:F3870,2,FALSE)</f>
        <v>Wednesday</v>
      </c>
      <c r="C1765" s="4" t="str">
        <f>VLOOKUP(A1765,holiday!A1765:G3870,3,FALSE)</f>
        <v>October</v>
      </c>
      <c r="D1765" s="4">
        <f>VLOOKUP(A1765,holiday!A1765:E3870,5,FALSE)</f>
        <v>2019</v>
      </c>
      <c r="E1765" s="5">
        <v>117375.73</v>
      </c>
    </row>
    <row r="1766" spans="1:5" x14ac:dyDescent="0.45">
      <c r="A1766" s="9">
        <v>43769</v>
      </c>
      <c r="B1766" s="4" t="str">
        <f>VLOOKUP(A1766,holiday!A1766:F3871,2,FALSE)</f>
        <v>Thursday</v>
      </c>
      <c r="C1766" s="4" t="str">
        <f>VLOOKUP(A1766,holiday!A1766:G3871,3,FALSE)</f>
        <v>October</v>
      </c>
      <c r="D1766" s="4">
        <f>VLOOKUP(A1766,holiday!A1766:E3871,5,FALSE)</f>
        <v>2019</v>
      </c>
      <c r="E1766" s="5">
        <v>121752.875</v>
      </c>
    </row>
    <row r="1767" spans="1:5" x14ac:dyDescent="0.45">
      <c r="A1767" s="9">
        <v>43770</v>
      </c>
      <c r="B1767" s="4" t="str">
        <f>VLOOKUP(A1767,holiday!A1767:F3872,2,FALSE)</f>
        <v>Friday</v>
      </c>
      <c r="C1767" s="4" t="str">
        <f>VLOOKUP(A1767,holiday!A1767:G3872,3,FALSE)</f>
        <v>November</v>
      </c>
      <c r="D1767" s="4">
        <f>VLOOKUP(A1767,holiday!A1767:E3872,5,FALSE)</f>
        <v>2019</v>
      </c>
      <c r="E1767" s="5">
        <v>130510.905</v>
      </c>
    </row>
    <row r="1768" spans="1:5" x14ac:dyDescent="0.45">
      <c r="A1768" s="9">
        <v>43771</v>
      </c>
      <c r="B1768" s="4" t="str">
        <f>VLOOKUP(A1768,holiday!A1768:F3873,2,FALSE)</f>
        <v>Saturday</v>
      </c>
      <c r="C1768" s="4" t="str">
        <f>VLOOKUP(A1768,holiday!A1768:G3873,3,FALSE)</f>
        <v>November</v>
      </c>
      <c r="D1768" s="4">
        <f>VLOOKUP(A1768,holiday!A1768:E3873,5,FALSE)</f>
        <v>2019</v>
      </c>
      <c r="E1768" s="5">
        <v>105806.825</v>
      </c>
    </row>
    <row r="1769" spans="1:5" x14ac:dyDescent="0.45">
      <c r="A1769" s="9">
        <v>43772</v>
      </c>
      <c r="B1769" s="4" t="str">
        <f>VLOOKUP(A1769,holiday!A1769:F3874,2,FALSE)</f>
        <v>Sunday</v>
      </c>
      <c r="C1769" s="4" t="str">
        <f>VLOOKUP(A1769,holiday!A1769:G3874,3,FALSE)</f>
        <v>November</v>
      </c>
      <c r="D1769" s="4">
        <f>VLOOKUP(A1769,holiday!A1769:E3874,5,FALSE)</f>
        <v>2019</v>
      </c>
      <c r="E1769" s="5">
        <v>96867.014999999999</v>
      </c>
    </row>
    <row r="1770" spans="1:5" x14ac:dyDescent="0.45">
      <c r="A1770" s="9">
        <v>43773</v>
      </c>
      <c r="B1770" s="4" t="str">
        <f>VLOOKUP(A1770,holiday!A1770:F3875,2,FALSE)</f>
        <v>Monday</v>
      </c>
      <c r="C1770" s="4" t="str">
        <f>VLOOKUP(A1770,holiday!A1770:G3875,3,FALSE)</f>
        <v>November</v>
      </c>
      <c r="D1770" s="4">
        <f>VLOOKUP(A1770,holiday!A1770:E3875,5,FALSE)</f>
        <v>2019</v>
      </c>
      <c r="E1770" s="5">
        <v>107279.84</v>
      </c>
    </row>
    <row r="1771" spans="1:5" x14ac:dyDescent="0.45">
      <c r="A1771" s="9">
        <v>43774</v>
      </c>
      <c r="B1771" s="4" t="str">
        <f>VLOOKUP(A1771,holiday!A1771:F3876,2,FALSE)</f>
        <v>Tuesday</v>
      </c>
      <c r="C1771" s="4" t="str">
        <f>VLOOKUP(A1771,holiday!A1771:G3876,3,FALSE)</f>
        <v>November</v>
      </c>
      <c r="D1771" s="4">
        <f>VLOOKUP(A1771,holiday!A1771:E3876,5,FALSE)</f>
        <v>2019</v>
      </c>
      <c r="E1771" s="5">
        <v>96817</v>
      </c>
    </row>
    <row r="1772" spans="1:5" x14ac:dyDescent="0.45">
      <c r="A1772" s="9">
        <v>43775</v>
      </c>
      <c r="B1772" s="4" t="str">
        <f>VLOOKUP(A1772,holiday!A1772:F3877,2,FALSE)</f>
        <v>Wednesday</v>
      </c>
      <c r="C1772" s="4" t="str">
        <f>VLOOKUP(A1772,holiday!A1772:G3877,3,FALSE)</f>
        <v>November</v>
      </c>
      <c r="D1772" s="4">
        <f>VLOOKUP(A1772,holiday!A1772:E3877,5,FALSE)</f>
        <v>2019</v>
      </c>
      <c r="E1772" s="5">
        <v>104381.38</v>
      </c>
    </row>
    <row r="1773" spans="1:5" x14ac:dyDescent="0.45">
      <c r="A1773" s="9">
        <v>43776</v>
      </c>
      <c r="B1773" s="4" t="str">
        <f>VLOOKUP(A1773,holiday!A1773:F3878,2,FALSE)</f>
        <v>Thursday</v>
      </c>
      <c r="C1773" s="4" t="str">
        <f>VLOOKUP(A1773,holiday!A1773:G3878,3,FALSE)</f>
        <v>November</v>
      </c>
      <c r="D1773" s="4">
        <f>VLOOKUP(A1773,holiday!A1773:E3878,5,FALSE)</f>
        <v>2019</v>
      </c>
      <c r="E1773" s="5">
        <v>115132.64</v>
      </c>
    </row>
    <row r="1774" spans="1:5" x14ac:dyDescent="0.45">
      <c r="A1774" s="9">
        <v>43777</v>
      </c>
      <c r="B1774" s="4" t="str">
        <f>VLOOKUP(A1774,holiday!A1774:F3879,2,FALSE)</f>
        <v>Friday</v>
      </c>
      <c r="C1774" s="4" t="str">
        <f>VLOOKUP(A1774,holiday!A1774:G3879,3,FALSE)</f>
        <v>November</v>
      </c>
      <c r="D1774" s="4">
        <f>VLOOKUP(A1774,holiday!A1774:E3879,5,FALSE)</f>
        <v>2019</v>
      </c>
      <c r="E1774" s="5">
        <v>113954.78</v>
      </c>
    </row>
    <row r="1775" spans="1:5" x14ac:dyDescent="0.45">
      <c r="A1775" s="9">
        <v>43778</v>
      </c>
      <c r="B1775" s="4" t="str">
        <f>VLOOKUP(A1775,holiday!A1775:F3880,2,FALSE)</f>
        <v>Saturday</v>
      </c>
      <c r="C1775" s="4" t="str">
        <f>VLOOKUP(A1775,holiday!A1775:G3880,3,FALSE)</f>
        <v>November</v>
      </c>
      <c r="D1775" s="4">
        <f>VLOOKUP(A1775,holiday!A1775:E3880,5,FALSE)</f>
        <v>2019</v>
      </c>
      <c r="E1775" s="5">
        <v>108924.79</v>
      </c>
    </row>
    <row r="1776" spans="1:5" x14ac:dyDescent="0.45">
      <c r="A1776" s="9">
        <v>43779</v>
      </c>
      <c r="B1776" s="4" t="str">
        <f>VLOOKUP(A1776,holiday!A1776:F3881,2,FALSE)</f>
        <v>Sunday</v>
      </c>
      <c r="C1776" s="4" t="str">
        <f>VLOOKUP(A1776,holiday!A1776:G3881,3,FALSE)</f>
        <v>November</v>
      </c>
      <c r="D1776" s="4">
        <f>VLOOKUP(A1776,holiday!A1776:E3881,5,FALSE)</f>
        <v>2019</v>
      </c>
      <c r="E1776" s="5">
        <v>101550.045</v>
      </c>
    </row>
    <row r="1777" spans="1:5" x14ac:dyDescent="0.45">
      <c r="A1777" s="9">
        <v>43780</v>
      </c>
      <c r="B1777" s="4" t="str">
        <f>VLOOKUP(A1777,holiday!A1777:F3882,2,FALSE)</f>
        <v>Monday</v>
      </c>
      <c r="C1777" s="4" t="str">
        <f>VLOOKUP(A1777,holiday!A1777:G3882,3,FALSE)</f>
        <v>November</v>
      </c>
      <c r="D1777" s="4">
        <f>VLOOKUP(A1777,holiday!A1777:E3882,5,FALSE)</f>
        <v>2019</v>
      </c>
      <c r="E1777" s="5">
        <v>106758.95</v>
      </c>
    </row>
    <row r="1778" spans="1:5" x14ac:dyDescent="0.45">
      <c r="A1778" s="9">
        <v>43781</v>
      </c>
      <c r="B1778" s="4" t="str">
        <f>VLOOKUP(A1778,holiday!A1778:F3883,2,FALSE)</f>
        <v>Tuesday</v>
      </c>
      <c r="C1778" s="4" t="str">
        <f>VLOOKUP(A1778,holiday!A1778:G3883,3,FALSE)</f>
        <v>November</v>
      </c>
      <c r="D1778" s="4">
        <f>VLOOKUP(A1778,holiday!A1778:E3883,5,FALSE)</f>
        <v>2019</v>
      </c>
      <c r="E1778" s="5">
        <v>104303.46</v>
      </c>
    </row>
    <row r="1779" spans="1:5" x14ac:dyDescent="0.45">
      <c r="A1779" s="9">
        <v>43782</v>
      </c>
      <c r="B1779" s="4" t="str">
        <f>VLOOKUP(A1779,holiday!A1779:F3884,2,FALSE)</f>
        <v>Wednesday</v>
      </c>
      <c r="C1779" s="4" t="str">
        <f>VLOOKUP(A1779,holiday!A1779:G3884,3,FALSE)</f>
        <v>November</v>
      </c>
      <c r="D1779" s="4">
        <f>VLOOKUP(A1779,holiday!A1779:E3884,5,FALSE)</f>
        <v>2019</v>
      </c>
      <c r="E1779" s="5">
        <v>112573.54</v>
      </c>
    </row>
    <row r="1780" spans="1:5" x14ac:dyDescent="0.45">
      <c r="A1780" s="9">
        <v>43783</v>
      </c>
      <c r="B1780" s="4" t="str">
        <f>VLOOKUP(A1780,holiday!A1780:F3885,2,FALSE)</f>
        <v>Thursday</v>
      </c>
      <c r="C1780" s="4" t="str">
        <f>VLOOKUP(A1780,holiday!A1780:G3885,3,FALSE)</f>
        <v>November</v>
      </c>
      <c r="D1780" s="4">
        <f>VLOOKUP(A1780,holiday!A1780:E3885,5,FALSE)</f>
        <v>2019</v>
      </c>
      <c r="E1780" s="5">
        <v>109828.93</v>
      </c>
    </row>
    <row r="1781" spans="1:5" x14ac:dyDescent="0.45">
      <c r="A1781" s="9">
        <v>43784</v>
      </c>
      <c r="B1781" s="4" t="str">
        <f>VLOOKUP(A1781,holiday!A1781:F3886,2,FALSE)</f>
        <v>Friday</v>
      </c>
      <c r="C1781" s="4" t="str">
        <f>VLOOKUP(A1781,holiday!A1781:G3886,3,FALSE)</f>
        <v>November</v>
      </c>
      <c r="D1781" s="4">
        <f>VLOOKUP(A1781,holiday!A1781:E3886,5,FALSE)</f>
        <v>2019</v>
      </c>
      <c r="E1781" s="5">
        <v>110954.755</v>
      </c>
    </row>
    <row r="1782" spans="1:5" x14ac:dyDescent="0.45">
      <c r="A1782" s="9">
        <v>43785</v>
      </c>
      <c r="B1782" s="4" t="str">
        <f>VLOOKUP(A1782,holiday!A1782:F3887,2,FALSE)</f>
        <v>Saturday</v>
      </c>
      <c r="C1782" s="4" t="str">
        <f>VLOOKUP(A1782,holiday!A1782:G3887,3,FALSE)</f>
        <v>November</v>
      </c>
      <c r="D1782" s="4">
        <f>VLOOKUP(A1782,holiday!A1782:E3887,5,FALSE)</f>
        <v>2019</v>
      </c>
      <c r="E1782" s="5">
        <v>97646.12</v>
      </c>
    </row>
    <row r="1783" spans="1:5" x14ac:dyDescent="0.45">
      <c r="A1783" s="9">
        <v>43786</v>
      </c>
      <c r="B1783" s="4" t="str">
        <f>VLOOKUP(A1783,holiday!A1783:F3888,2,FALSE)</f>
        <v>Sunday</v>
      </c>
      <c r="C1783" s="4" t="str">
        <f>VLOOKUP(A1783,holiday!A1783:G3888,3,FALSE)</f>
        <v>November</v>
      </c>
      <c r="D1783" s="4">
        <f>VLOOKUP(A1783,holiday!A1783:E3888,5,FALSE)</f>
        <v>2019</v>
      </c>
      <c r="E1783" s="5">
        <v>96742.49</v>
      </c>
    </row>
    <row r="1784" spans="1:5" x14ac:dyDescent="0.45">
      <c r="A1784" s="9">
        <v>43787</v>
      </c>
      <c r="B1784" s="4" t="str">
        <f>VLOOKUP(A1784,holiday!A1784:F3889,2,FALSE)</f>
        <v>Monday</v>
      </c>
      <c r="C1784" s="4" t="str">
        <f>VLOOKUP(A1784,holiday!A1784:G3889,3,FALSE)</f>
        <v>November</v>
      </c>
      <c r="D1784" s="4">
        <f>VLOOKUP(A1784,holiday!A1784:E3889,5,FALSE)</f>
        <v>2019</v>
      </c>
      <c r="E1784" s="5">
        <v>109148.25</v>
      </c>
    </row>
    <row r="1785" spans="1:5" x14ac:dyDescent="0.45">
      <c r="A1785" s="9">
        <v>43788</v>
      </c>
      <c r="B1785" s="4" t="str">
        <f>VLOOKUP(A1785,holiday!A1785:F3890,2,FALSE)</f>
        <v>Tuesday</v>
      </c>
      <c r="C1785" s="4" t="str">
        <f>VLOOKUP(A1785,holiday!A1785:G3890,3,FALSE)</f>
        <v>November</v>
      </c>
      <c r="D1785" s="4">
        <f>VLOOKUP(A1785,holiday!A1785:E3890,5,FALSE)</f>
        <v>2019</v>
      </c>
      <c r="E1785" s="5">
        <v>112033.87</v>
      </c>
    </row>
    <row r="1786" spans="1:5" x14ac:dyDescent="0.45">
      <c r="A1786" s="9">
        <v>43789</v>
      </c>
      <c r="B1786" s="4" t="str">
        <f>VLOOKUP(A1786,holiday!A1786:F3891,2,FALSE)</f>
        <v>Wednesday</v>
      </c>
      <c r="C1786" s="4" t="str">
        <f>VLOOKUP(A1786,holiday!A1786:G3891,3,FALSE)</f>
        <v>November</v>
      </c>
      <c r="D1786" s="4">
        <f>VLOOKUP(A1786,holiday!A1786:E3891,5,FALSE)</f>
        <v>2019</v>
      </c>
      <c r="E1786" s="5">
        <v>119736.125</v>
      </c>
    </row>
    <row r="1787" spans="1:5" x14ac:dyDescent="0.45">
      <c r="A1787" s="9">
        <v>43790</v>
      </c>
      <c r="B1787" s="4" t="str">
        <f>VLOOKUP(A1787,holiday!A1787:F3892,2,FALSE)</f>
        <v>Thursday</v>
      </c>
      <c r="C1787" s="4" t="str">
        <f>VLOOKUP(A1787,holiday!A1787:G3892,3,FALSE)</f>
        <v>November</v>
      </c>
      <c r="D1787" s="4">
        <f>VLOOKUP(A1787,holiday!A1787:E3892,5,FALSE)</f>
        <v>2019</v>
      </c>
      <c r="E1787" s="5">
        <v>131312</v>
      </c>
    </row>
    <row r="1788" spans="1:5" x14ac:dyDescent="0.45">
      <c r="A1788" s="9">
        <v>43791</v>
      </c>
      <c r="B1788" s="4" t="str">
        <f>VLOOKUP(A1788,holiday!A1788:F3893,2,FALSE)</f>
        <v>Friday</v>
      </c>
      <c r="C1788" s="4" t="str">
        <f>VLOOKUP(A1788,holiday!A1788:G3893,3,FALSE)</f>
        <v>November</v>
      </c>
      <c r="D1788" s="4">
        <f>VLOOKUP(A1788,holiday!A1788:E3893,5,FALSE)</f>
        <v>2019</v>
      </c>
      <c r="E1788" s="5">
        <v>109049.36500000001</v>
      </c>
    </row>
    <row r="1789" spans="1:5" x14ac:dyDescent="0.45">
      <c r="A1789" s="9">
        <v>43792</v>
      </c>
      <c r="B1789" s="4" t="str">
        <f>VLOOKUP(A1789,holiday!A1789:F3894,2,FALSE)</f>
        <v>Saturday</v>
      </c>
      <c r="C1789" s="4" t="str">
        <f>VLOOKUP(A1789,holiday!A1789:G3894,3,FALSE)</f>
        <v>November</v>
      </c>
      <c r="D1789" s="4">
        <f>VLOOKUP(A1789,holiday!A1789:E3894,5,FALSE)</f>
        <v>2019</v>
      </c>
      <c r="E1789" s="5">
        <v>97245.764999999999</v>
      </c>
    </row>
    <row r="1790" spans="1:5" x14ac:dyDescent="0.45">
      <c r="A1790" s="9">
        <v>43793</v>
      </c>
      <c r="B1790" s="4" t="str">
        <f>VLOOKUP(A1790,holiday!A1790:F3895,2,FALSE)</f>
        <v>Sunday</v>
      </c>
      <c r="C1790" s="4" t="str">
        <f>VLOOKUP(A1790,holiday!A1790:G3895,3,FALSE)</f>
        <v>November</v>
      </c>
      <c r="D1790" s="4">
        <f>VLOOKUP(A1790,holiday!A1790:E3895,5,FALSE)</f>
        <v>2019</v>
      </c>
      <c r="E1790" s="5">
        <v>96778.25</v>
      </c>
    </row>
    <row r="1791" spans="1:5" x14ac:dyDescent="0.45">
      <c r="A1791" s="9">
        <v>43794</v>
      </c>
      <c r="B1791" s="4" t="str">
        <f>VLOOKUP(A1791,holiday!A1791:F3896,2,FALSE)</f>
        <v>Monday</v>
      </c>
      <c r="C1791" s="4" t="str">
        <f>VLOOKUP(A1791,holiday!A1791:G3896,3,FALSE)</f>
        <v>November</v>
      </c>
      <c r="D1791" s="4">
        <f>VLOOKUP(A1791,holiday!A1791:E3896,5,FALSE)</f>
        <v>2019</v>
      </c>
      <c r="E1791" s="5">
        <v>113899.3</v>
      </c>
    </row>
    <row r="1792" spans="1:5" x14ac:dyDescent="0.45">
      <c r="A1792" s="9">
        <v>43795</v>
      </c>
      <c r="B1792" s="4" t="str">
        <f>VLOOKUP(A1792,holiday!A1792:F3897,2,FALSE)</f>
        <v>Tuesday</v>
      </c>
      <c r="C1792" s="4" t="str">
        <f>VLOOKUP(A1792,holiday!A1792:G3897,3,FALSE)</f>
        <v>November</v>
      </c>
      <c r="D1792" s="4">
        <f>VLOOKUP(A1792,holiday!A1792:E3897,5,FALSE)</f>
        <v>2019</v>
      </c>
      <c r="E1792" s="5">
        <v>107629.16</v>
      </c>
    </row>
    <row r="1793" spans="1:5" x14ac:dyDescent="0.45">
      <c r="A1793" s="9">
        <v>43796</v>
      </c>
      <c r="B1793" s="4" t="str">
        <f>VLOOKUP(A1793,holiday!A1793:F3898,2,FALSE)</f>
        <v>Wednesday</v>
      </c>
      <c r="C1793" s="4" t="str">
        <f>VLOOKUP(A1793,holiday!A1793:G3898,3,FALSE)</f>
        <v>November</v>
      </c>
      <c r="D1793" s="4">
        <f>VLOOKUP(A1793,holiday!A1793:E3898,5,FALSE)</f>
        <v>2019</v>
      </c>
      <c r="E1793" s="5">
        <v>108417.69500000001</v>
      </c>
    </row>
    <row r="1794" spans="1:5" x14ac:dyDescent="0.45">
      <c r="A1794" s="9">
        <v>43797</v>
      </c>
      <c r="B1794" s="4" t="str">
        <f>VLOOKUP(A1794,holiday!A1794:F3899,2,FALSE)</f>
        <v>Thursday</v>
      </c>
      <c r="C1794" s="4" t="str">
        <f>VLOOKUP(A1794,holiday!A1794:G3899,3,FALSE)</f>
        <v>November</v>
      </c>
      <c r="D1794" s="4">
        <f>VLOOKUP(A1794,holiday!A1794:E3899,5,FALSE)</f>
        <v>2019</v>
      </c>
      <c r="E1794" s="5">
        <v>112735.875</v>
      </c>
    </row>
    <row r="1795" spans="1:5" x14ac:dyDescent="0.45">
      <c r="A1795" s="9">
        <v>43798</v>
      </c>
      <c r="B1795" s="4" t="str">
        <f>VLOOKUP(A1795,holiday!A1795:F3900,2,FALSE)</f>
        <v>Friday</v>
      </c>
      <c r="C1795" s="4" t="str">
        <f>VLOOKUP(A1795,holiday!A1795:G3900,3,FALSE)</f>
        <v>November</v>
      </c>
      <c r="D1795" s="4">
        <f>VLOOKUP(A1795,holiday!A1795:E3900,5,FALSE)</f>
        <v>2019</v>
      </c>
      <c r="E1795" s="5">
        <v>114799.91</v>
      </c>
    </row>
    <row r="1796" spans="1:5" x14ac:dyDescent="0.45">
      <c r="A1796" s="9">
        <v>43799</v>
      </c>
      <c r="B1796" s="4" t="str">
        <f>VLOOKUP(A1796,holiday!A1796:F3901,2,FALSE)</f>
        <v>Saturday</v>
      </c>
      <c r="C1796" s="4" t="str">
        <f>VLOOKUP(A1796,holiday!A1796:G3901,3,FALSE)</f>
        <v>November</v>
      </c>
      <c r="D1796" s="4">
        <f>VLOOKUP(A1796,holiday!A1796:E3901,5,FALSE)</f>
        <v>2019</v>
      </c>
      <c r="E1796" s="5">
        <v>98959.56</v>
      </c>
    </row>
    <row r="1797" spans="1:5" x14ac:dyDescent="0.45">
      <c r="A1797" s="9">
        <v>43800</v>
      </c>
      <c r="B1797" s="4" t="str">
        <f>VLOOKUP(A1797,holiday!A1797:F3902,2,FALSE)</f>
        <v>Sunday</v>
      </c>
      <c r="C1797" s="4" t="str">
        <f>VLOOKUP(A1797,holiday!A1797:G3902,3,FALSE)</f>
        <v>December</v>
      </c>
      <c r="D1797" s="4">
        <f>VLOOKUP(A1797,holiday!A1797:E3902,5,FALSE)</f>
        <v>2019</v>
      </c>
      <c r="E1797" s="5">
        <v>100233.98</v>
      </c>
    </row>
    <row r="1798" spans="1:5" x14ac:dyDescent="0.45">
      <c r="A1798" s="9">
        <v>43801</v>
      </c>
      <c r="B1798" s="4" t="str">
        <f>VLOOKUP(A1798,holiday!A1798:F3903,2,FALSE)</f>
        <v>Monday</v>
      </c>
      <c r="C1798" s="4" t="str">
        <f>VLOOKUP(A1798,holiday!A1798:G3903,3,FALSE)</f>
        <v>December</v>
      </c>
      <c r="D1798" s="4">
        <f>VLOOKUP(A1798,holiday!A1798:E3903,5,FALSE)</f>
        <v>2019</v>
      </c>
      <c r="E1798" s="5">
        <v>110609.4</v>
      </c>
    </row>
    <row r="1799" spans="1:5" x14ac:dyDescent="0.45">
      <c r="A1799" s="9">
        <v>43802</v>
      </c>
      <c r="B1799" s="4" t="str">
        <f>VLOOKUP(A1799,holiday!A1799:F3904,2,FALSE)</f>
        <v>Tuesday</v>
      </c>
      <c r="C1799" s="4" t="str">
        <f>VLOOKUP(A1799,holiday!A1799:G3904,3,FALSE)</f>
        <v>December</v>
      </c>
      <c r="D1799" s="4">
        <f>VLOOKUP(A1799,holiday!A1799:E3904,5,FALSE)</f>
        <v>2019</v>
      </c>
      <c r="E1799" s="5">
        <v>109094.04</v>
      </c>
    </row>
    <row r="1800" spans="1:5" x14ac:dyDescent="0.45">
      <c r="A1800" s="9">
        <v>43803</v>
      </c>
      <c r="B1800" s="4" t="str">
        <f>VLOOKUP(A1800,holiday!A1800:F3905,2,FALSE)</f>
        <v>Wednesday</v>
      </c>
      <c r="C1800" s="4" t="str">
        <f>VLOOKUP(A1800,holiday!A1800:G3905,3,FALSE)</f>
        <v>December</v>
      </c>
      <c r="D1800" s="4">
        <f>VLOOKUP(A1800,holiday!A1800:E3905,5,FALSE)</f>
        <v>2019</v>
      </c>
      <c r="E1800" s="5">
        <v>107400.705</v>
      </c>
    </row>
    <row r="1801" spans="1:5" x14ac:dyDescent="0.45">
      <c r="A1801" s="9">
        <v>43804</v>
      </c>
      <c r="B1801" s="4" t="str">
        <f>VLOOKUP(A1801,holiday!A1801:F3906,2,FALSE)</f>
        <v>Thursday</v>
      </c>
      <c r="C1801" s="4" t="str">
        <f>VLOOKUP(A1801,holiday!A1801:G3906,3,FALSE)</f>
        <v>December</v>
      </c>
      <c r="D1801" s="4">
        <f>VLOOKUP(A1801,holiday!A1801:E3906,5,FALSE)</f>
        <v>2019</v>
      </c>
      <c r="E1801" s="5">
        <v>107891.69</v>
      </c>
    </row>
    <row r="1802" spans="1:5" x14ac:dyDescent="0.45">
      <c r="A1802" s="9">
        <v>43805</v>
      </c>
      <c r="B1802" s="4" t="str">
        <f>VLOOKUP(A1802,holiday!A1802:F3907,2,FALSE)</f>
        <v>Friday</v>
      </c>
      <c r="C1802" s="4" t="str">
        <f>VLOOKUP(A1802,holiday!A1802:G3907,3,FALSE)</f>
        <v>December</v>
      </c>
      <c r="D1802" s="4">
        <f>VLOOKUP(A1802,holiday!A1802:E3907,5,FALSE)</f>
        <v>2019</v>
      </c>
      <c r="E1802" s="5">
        <v>105028.985</v>
      </c>
    </row>
    <row r="1803" spans="1:5" x14ac:dyDescent="0.45">
      <c r="A1803" s="9">
        <v>43806</v>
      </c>
      <c r="B1803" s="4" t="str">
        <f>VLOOKUP(A1803,holiday!A1803:F3908,2,FALSE)</f>
        <v>Saturday</v>
      </c>
      <c r="C1803" s="4" t="str">
        <f>VLOOKUP(A1803,holiday!A1803:G3908,3,FALSE)</f>
        <v>December</v>
      </c>
      <c r="D1803" s="4">
        <f>VLOOKUP(A1803,holiday!A1803:E3908,5,FALSE)</f>
        <v>2019</v>
      </c>
      <c r="E1803" s="5">
        <v>95436.3</v>
      </c>
    </row>
    <row r="1804" spans="1:5" x14ac:dyDescent="0.45">
      <c r="A1804" s="9">
        <v>43807</v>
      </c>
      <c r="B1804" s="4" t="str">
        <f>VLOOKUP(A1804,holiday!A1804:F3909,2,FALSE)</f>
        <v>Sunday</v>
      </c>
      <c r="C1804" s="4" t="str">
        <f>VLOOKUP(A1804,holiday!A1804:G3909,3,FALSE)</f>
        <v>December</v>
      </c>
      <c r="D1804" s="4">
        <f>VLOOKUP(A1804,holiday!A1804:E3909,5,FALSE)</f>
        <v>2019</v>
      </c>
      <c r="E1804" s="5">
        <v>97577.414999999994</v>
      </c>
    </row>
    <row r="1805" spans="1:5" x14ac:dyDescent="0.45">
      <c r="A1805" s="9">
        <v>43808</v>
      </c>
      <c r="B1805" s="4" t="str">
        <f>VLOOKUP(A1805,holiday!A1805:F3910,2,FALSE)</f>
        <v>Monday</v>
      </c>
      <c r="C1805" s="4" t="str">
        <f>VLOOKUP(A1805,holiday!A1805:G3910,3,FALSE)</f>
        <v>December</v>
      </c>
      <c r="D1805" s="4">
        <f>VLOOKUP(A1805,holiday!A1805:E3910,5,FALSE)</f>
        <v>2019</v>
      </c>
      <c r="E1805" s="5">
        <v>127910.83500000001</v>
      </c>
    </row>
    <row r="1806" spans="1:5" x14ac:dyDescent="0.45">
      <c r="A1806" s="9">
        <v>43809</v>
      </c>
      <c r="B1806" s="4" t="str">
        <f>VLOOKUP(A1806,holiday!A1806:F3911,2,FALSE)</f>
        <v>Tuesday</v>
      </c>
      <c r="C1806" s="4" t="str">
        <f>VLOOKUP(A1806,holiday!A1806:G3911,3,FALSE)</f>
        <v>December</v>
      </c>
      <c r="D1806" s="4">
        <f>VLOOKUP(A1806,holiday!A1806:E3911,5,FALSE)</f>
        <v>2019</v>
      </c>
      <c r="E1806" s="5">
        <v>109548.62</v>
      </c>
    </row>
    <row r="1807" spans="1:5" x14ac:dyDescent="0.45">
      <c r="A1807" s="9">
        <v>43810</v>
      </c>
      <c r="B1807" s="4" t="str">
        <f>VLOOKUP(A1807,holiday!A1807:F3912,2,FALSE)</f>
        <v>Wednesday</v>
      </c>
      <c r="C1807" s="4" t="str">
        <f>VLOOKUP(A1807,holiday!A1807:G3912,3,FALSE)</f>
        <v>December</v>
      </c>
      <c r="D1807" s="4">
        <f>VLOOKUP(A1807,holiday!A1807:E3912,5,FALSE)</f>
        <v>2019</v>
      </c>
      <c r="E1807" s="5">
        <v>109060.375</v>
      </c>
    </row>
    <row r="1808" spans="1:5" x14ac:dyDescent="0.45">
      <c r="A1808" s="9">
        <v>43811</v>
      </c>
      <c r="B1808" s="4" t="str">
        <f>VLOOKUP(A1808,holiday!A1808:F3913,2,FALSE)</f>
        <v>Thursday</v>
      </c>
      <c r="C1808" s="4" t="str">
        <f>VLOOKUP(A1808,holiday!A1808:G3913,3,FALSE)</f>
        <v>December</v>
      </c>
      <c r="D1808" s="4">
        <f>VLOOKUP(A1808,holiday!A1808:E3913,5,FALSE)</f>
        <v>2019</v>
      </c>
      <c r="E1808" s="5">
        <v>108599.065</v>
      </c>
    </row>
    <row r="1809" spans="1:5" x14ac:dyDescent="0.45">
      <c r="A1809" s="9">
        <v>43812</v>
      </c>
      <c r="B1809" s="4" t="str">
        <f>VLOOKUP(A1809,holiday!A1809:F3914,2,FALSE)</f>
        <v>Friday</v>
      </c>
      <c r="C1809" s="4" t="str">
        <f>VLOOKUP(A1809,holiday!A1809:G3914,3,FALSE)</f>
        <v>December</v>
      </c>
      <c r="D1809" s="4">
        <f>VLOOKUP(A1809,holiday!A1809:E3914,5,FALSE)</f>
        <v>2019</v>
      </c>
      <c r="E1809" s="5">
        <v>107070.61</v>
      </c>
    </row>
    <row r="1810" spans="1:5" x14ac:dyDescent="0.45">
      <c r="A1810" s="9">
        <v>43813</v>
      </c>
      <c r="B1810" s="4" t="str">
        <f>VLOOKUP(A1810,holiday!A1810:F3915,2,FALSE)</f>
        <v>Saturday</v>
      </c>
      <c r="C1810" s="4" t="str">
        <f>VLOOKUP(A1810,holiday!A1810:G3915,3,FALSE)</f>
        <v>December</v>
      </c>
      <c r="D1810" s="4">
        <f>VLOOKUP(A1810,holiday!A1810:E3915,5,FALSE)</f>
        <v>2019</v>
      </c>
      <c r="E1810" s="5">
        <v>101239.235</v>
      </c>
    </row>
    <row r="1811" spans="1:5" x14ac:dyDescent="0.45">
      <c r="A1811" s="9">
        <v>43814</v>
      </c>
      <c r="B1811" s="4" t="str">
        <f>VLOOKUP(A1811,holiday!A1811:F3916,2,FALSE)</f>
        <v>Sunday</v>
      </c>
      <c r="C1811" s="4" t="str">
        <f>VLOOKUP(A1811,holiday!A1811:G3916,3,FALSE)</f>
        <v>December</v>
      </c>
      <c r="D1811" s="4">
        <f>VLOOKUP(A1811,holiday!A1811:E3916,5,FALSE)</f>
        <v>2019</v>
      </c>
      <c r="E1811" s="5">
        <v>98723.45</v>
      </c>
    </row>
    <row r="1812" spans="1:5" x14ac:dyDescent="0.45">
      <c r="A1812" s="9">
        <v>43815</v>
      </c>
      <c r="B1812" s="4" t="str">
        <f>VLOOKUP(A1812,holiday!A1812:F3917,2,FALSE)</f>
        <v>Monday</v>
      </c>
      <c r="C1812" s="4" t="str">
        <f>VLOOKUP(A1812,holiday!A1812:G3917,3,FALSE)</f>
        <v>December</v>
      </c>
      <c r="D1812" s="4">
        <f>VLOOKUP(A1812,holiday!A1812:E3917,5,FALSE)</f>
        <v>2019</v>
      </c>
      <c r="E1812" s="5">
        <v>114400.065</v>
      </c>
    </row>
    <row r="1813" spans="1:5" x14ac:dyDescent="0.45">
      <c r="A1813" s="9">
        <v>43816</v>
      </c>
      <c r="B1813" s="4" t="str">
        <f>VLOOKUP(A1813,holiday!A1813:F3918,2,FALSE)</f>
        <v>Tuesday</v>
      </c>
      <c r="C1813" s="4" t="str">
        <f>VLOOKUP(A1813,holiday!A1813:G3918,3,FALSE)</f>
        <v>December</v>
      </c>
      <c r="D1813" s="4">
        <f>VLOOKUP(A1813,holiday!A1813:E3918,5,FALSE)</f>
        <v>2019</v>
      </c>
      <c r="E1813" s="5">
        <v>123999.07</v>
      </c>
    </row>
    <row r="1814" spans="1:5" x14ac:dyDescent="0.45">
      <c r="A1814" s="9">
        <v>43817</v>
      </c>
      <c r="B1814" s="4" t="str">
        <f>VLOOKUP(A1814,holiday!A1814:F3919,2,FALSE)</f>
        <v>Wednesday</v>
      </c>
      <c r="C1814" s="4" t="str">
        <f>VLOOKUP(A1814,holiday!A1814:G3919,3,FALSE)</f>
        <v>December</v>
      </c>
      <c r="D1814" s="4">
        <f>VLOOKUP(A1814,holiday!A1814:E3919,5,FALSE)</f>
        <v>2019</v>
      </c>
      <c r="E1814" s="5">
        <v>146990.89000000001</v>
      </c>
    </row>
    <row r="1815" spans="1:5" x14ac:dyDescent="0.45">
      <c r="A1815" s="9">
        <v>43818</v>
      </c>
      <c r="B1815" s="4" t="str">
        <f>VLOOKUP(A1815,holiday!A1815:F3920,2,FALSE)</f>
        <v>Thursday</v>
      </c>
      <c r="C1815" s="4" t="str">
        <f>VLOOKUP(A1815,holiday!A1815:G3920,3,FALSE)</f>
        <v>December</v>
      </c>
      <c r="D1815" s="4">
        <f>VLOOKUP(A1815,holiday!A1815:E3920,5,FALSE)</f>
        <v>2019</v>
      </c>
      <c r="E1815" s="5">
        <v>125050.61</v>
      </c>
    </row>
    <row r="1816" spans="1:5" x14ac:dyDescent="0.45">
      <c r="A1816" s="9">
        <v>43819</v>
      </c>
      <c r="B1816" s="4" t="str">
        <f>VLOOKUP(A1816,holiday!A1816:F3921,2,FALSE)</f>
        <v>Friday</v>
      </c>
      <c r="C1816" s="4" t="str">
        <f>VLOOKUP(A1816,holiday!A1816:G3921,3,FALSE)</f>
        <v>December</v>
      </c>
      <c r="D1816" s="4">
        <f>VLOOKUP(A1816,holiday!A1816:E3921,5,FALSE)</f>
        <v>2019</v>
      </c>
      <c r="E1816" s="5">
        <v>150553.4</v>
      </c>
    </row>
    <row r="1817" spans="1:5" x14ac:dyDescent="0.45">
      <c r="A1817" s="9">
        <v>43820</v>
      </c>
      <c r="B1817" s="4" t="str">
        <f>VLOOKUP(A1817,holiday!A1817:F3922,2,FALSE)</f>
        <v>Saturday</v>
      </c>
      <c r="C1817" s="4" t="str">
        <f>VLOOKUP(A1817,holiday!A1817:G3922,3,FALSE)</f>
        <v>December</v>
      </c>
      <c r="D1817" s="4">
        <f>VLOOKUP(A1817,holiday!A1817:E3922,5,FALSE)</f>
        <v>2019</v>
      </c>
      <c r="E1817" s="5">
        <v>100632.47500000001</v>
      </c>
    </row>
    <row r="1818" spans="1:5" x14ac:dyDescent="0.45">
      <c r="A1818" s="9">
        <v>43821</v>
      </c>
      <c r="B1818" s="4" t="str">
        <f>VLOOKUP(A1818,holiday!A1818:F3923,2,FALSE)</f>
        <v>Sunday</v>
      </c>
      <c r="C1818" s="4" t="str">
        <f>VLOOKUP(A1818,holiday!A1818:G3923,3,FALSE)</f>
        <v>December</v>
      </c>
      <c r="D1818" s="4">
        <f>VLOOKUP(A1818,holiday!A1818:E3923,5,FALSE)</f>
        <v>2019</v>
      </c>
      <c r="E1818" s="5">
        <v>90145.615000000005</v>
      </c>
    </row>
    <row r="1819" spans="1:5" x14ac:dyDescent="0.45">
      <c r="A1819" s="9">
        <v>43822</v>
      </c>
      <c r="B1819" s="4" t="str">
        <f>VLOOKUP(A1819,holiday!A1819:F3924,2,FALSE)</f>
        <v>Monday</v>
      </c>
      <c r="C1819" s="4" t="str">
        <f>VLOOKUP(A1819,holiday!A1819:G3924,3,FALSE)</f>
        <v>December</v>
      </c>
      <c r="D1819" s="4">
        <f>VLOOKUP(A1819,holiday!A1819:E3924,5,FALSE)</f>
        <v>2019</v>
      </c>
      <c r="E1819" s="5">
        <v>101818.02499999999</v>
      </c>
    </row>
    <row r="1820" spans="1:5" x14ac:dyDescent="0.45">
      <c r="A1820" s="9">
        <v>43823</v>
      </c>
      <c r="B1820" s="4" t="str">
        <f>VLOOKUP(A1820,holiday!A1820:F3925,2,FALSE)</f>
        <v>Tuesday</v>
      </c>
      <c r="C1820" s="4" t="str">
        <f>VLOOKUP(A1820,holiday!A1820:G3925,3,FALSE)</f>
        <v>December</v>
      </c>
      <c r="D1820" s="4">
        <f>VLOOKUP(A1820,holiday!A1820:E3925,5,FALSE)</f>
        <v>2019</v>
      </c>
      <c r="E1820" s="5">
        <v>102168.93</v>
      </c>
    </row>
    <row r="1821" spans="1:5" x14ac:dyDescent="0.45">
      <c r="A1821" s="9">
        <v>43824</v>
      </c>
      <c r="B1821" s="4" t="str">
        <f>VLOOKUP(A1821,holiday!A1821:F3926,2,FALSE)</f>
        <v>Wednesday</v>
      </c>
      <c r="C1821" s="4" t="str">
        <f>VLOOKUP(A1821,holiday!A1821:G3926,3,FALSE)</f>
        <v>December</v>
      </c>
      <c r="D1821" s="4">
        <f>VLOOKUP(A1821,holiday!A1821:E3926,5,FALSE)</f>
        <v>2019</v>
      </c>
      <c r="E1821" s="5">
        <v>98312.744999999995</v>
      </c>
    </row>
    <row r="1822" spans="1:5" x14ac:dyDescent="0.45">
      <c r="A1822" s="9">
        <v>43825</v>
      </c>
      <c r="B1822" s="4" t="str">
        <f>VLOOKUP(A1822,holiday!A1822:F3927,2,FALSE)</f>
        <v>Thursday</v>
      </c>
      <c r="C1822" s="4" t="str">
        <f>VLOOKUP(A1822,holiday!A1822:G3927,3,FALSE)</f>
        <v>December</v>
      </c>
      <c r="D1822" s="4">
        <f>VLOOKUP(A1822,holiday!A1822:E3927,5,FALSE)</f>
        <v>2019</v>
      </c>
      <c r="E1822" s="5">
        <v>96120.524999999994</v>
      </c>
    </row>
    <row r="1823" spans="1:5" x14ac:dyDescent="0.45">
      <c r="A1823" s="9">
        <v>43826</v>
      </c>
      <c r="B1823" s="4" t="str">
        <f>VLOOKUP(A1823,holiday!A1823:F3928,2,FALSE)</f>
        <v>Friday</v>
      </c>
      <c r="C1823" s="4" t="str">
        <f>VLOOKUP(A1823,holiday!A1823:G3928,3,FALSE)</f>
        <v>December</v>
      </c>
      <c r="D1823" s="4">
        <f>VLOOKUP(A1823,holiday!A1823:E3928,5,FALSE)</f>
        <v>2019</v>
      </c>
      <c r="E1823" s="5">
        <v>107256.065</v>
      </c>
    </row>
    <row r="1824" spans="1:5" x14ac:dyDescent="0.45">
      <c r="A1824" s="9">
        <v>43827</v>
      </c>
      <c r="B1824" s="4" t="str">
        <f>VLOOKUP(A1824,holiday!A1824:F3929,2,FALSE)</f>
        <v>Saturday</v>
      </c>
      <c r="C1824" s="4" t="str">
        <f>VLOOKUP(A1824,holiday!A1824:G3929,3,FALSE)</f>
        <v>December</v>
      </c>
      <c r="D1824" s="4">
        <f>VLOOKUP(A1824,holiday!A1824:E3929,5,FALSE)</f>
        <v>2019</v>
      </c>
      <c r="E1824" s="5">
        <v>113521.685</v>
      </c>
    </row>
    <row r="1825" spans="1:5" x14ac:dyDescent="0.45">
      <c r="A1825" s="9">
        <v>43828</v>
      </c>
      <c r="B1825" s="4" t="str">
        <f>VLOOKUP(A1825,holiday!A1825:F3930,2,FALSE)</f>
        <v>Sunday</v>
      </c>
      <c r="C1825" s="4" t="str">
        <f>VLOOKUP(A1825,holiday!A1825:G3930,3,FALSE)</f>
        <v>December</v>
      </c>
      <c r="D1825" s="4">
        <f>VLOOKUP(A1825,holiday!A1825:E3930,5,FALSE)</f>
        <v>2019</v>
      </c>
      <c r="E1825" s="5">
        <v>118293.52499999999</v>
      </c>
    </row>
    <row r="1826" spans="1:5" x14ac:dyDescent="0.45">
      <c r="A1826" s="9">
        <v>43829</v>
      </c>
      <c r="B1826" s="4" t="str">
        <f>VLOOKUP(A1826,holiday!A1826:F3931,2,FALSE)</f>
        <v>Monday</v>
      </c>
      <c r="C1826" s="4" t="str">
        <f>VLOOKUP(A1826,holiday!A1826:G3931,3,FALSE)</f>
        <v>December</v>
      </c>
      <c r="D1826" s="4">
        <f>VLOOKUP(A1826,holiday!A1826:E3931,5,FALSE)</f>
        <v>2019</v>
      </c>
      <c r="E1826" s="5">
        <v>140410.125</v>
      </c>
    </row>
    <row r="1827" spans="1:5" x14ac:dyDescent="0.45">
      <c r="A1827" s="9">
        <v>43830</v>
      </c>
      <c r="B1827" s="4" t="str">
        <f>VLOOKUP(A1827,holiday!A1827:F3932,2,FALSE)</f>
        <v>Tuesday</v>
      </c>
      <c r="C1827" s="4" t="str">
        <f>VLOOKUP(A1827,holiday!A1827:G3932,3,FALSE)</f>
        <v>December</v>
      </c>
      <c r="D1827" s="4">
        <f>VLOOKUP(A1827,holiday!A1827:E3932,5,FALSE)</f>
        <v>2019</v>
      </c>
      <c r="E1827" s="5">
        <v>95410.39</v>
      </c>
    </row>
    <row r="1828" spans="1:5" x14ac:dyDescent="0.45">
      <c r="A1828" s="9">
        <v>43831</v>
      </c>
      <c r="B1828" s="4" t="str">
        <f>VLOOKUP(A1828,holiday!A1828:F3933,2,FALSE)</f>
        <v>Wednesday</v>
      </c>
      <c r="C1828" s="4" t="str">
        <f>VLOOKUP(A1828,holiday!A1828:G3933,3,FALSE)</f>
        <v>January</v>
      </c>
      <c r="D1828" s="4">
        <f>VLOOKUP(A1828,holiday!A1828:E3933,5,FALSE)</f>
        <v>2020</v>
      </c>
      <c r="E1828" s="5">
        <v>89077.854999999996</v>
      </c>
    </row>
    <row r="1829" spans="1:5" x14ac:dyDescent="0.45">
      <c r="A1829" s="9">
        <v>43832</v>
      </c>
      <c r="B1829" s="4" t="str">
        <f>VLOOKUP(A1829,holiday!A1829:F3934,2,FALSE)</f>
        <v>Thursday</v>
      </c>
      <c r="C1829" s="4" t="str">
        <f>VLOOKUP(A1829,holiday!A1829:G3934,3,FALSE)</f>
        <v>January</v>
      </c>
      <c r="D1829" s="4">
        <f>VLOOKUP(A1829,holiday!A1829:E3934,5,FALSE)</f>
        <v>2020</v>
      </c>
      <c r="E1829" s="5">
        <v>102988.185</v>
      </c>
    </row>
    <row r="1830" spans="1:5" x14ac:dyDescent="0.45">
      <c r="A1830" s="9">
        <v>43833</v>
      </c>
      <c r="B1830" s="4" t="str">
        <f>VLOOKUP(A1830,holiday!A1830:F3935,2,FALSE)</f>
        <v>Friday</v>
      </c>
      <c r="C1830" s="4" t="str">
        <f>VLOOKUP(A1830,holiday!A1830:G3935,3,FALSE)</f>
        <v>January</v>
      </c>
      <c r="D1830" s="4">
        <f>VLOOKUP(A1830,holiday!A1830:E3935,5,FALSE)</f>
        <v>2020</v>
      </c>
      <c r="E1830" s="5">
        <v>118922.215</v>
      </c>
    </row>
    <row r="1831" spans="1:5" x14ac:dyDescent="0.45">
      <c r="A1831" s="9">
        <v>43834</v>
      </c>
      <c r="B1831" s="4" t="str">
        <f>VLOOKUP(A1831,holiday!A1831:F3936,2,FALSE)</f>
        <v>Saturday</v>
      </c>
      <c r="C1831" s="4" t="str">
        <f>VLOOKUP(A1831,holiday!A1831:G3936,3,FALSE)</f>
        <v>January</v>
      </c>
      <c r="D1831" s="4">
        <f>VLOOKUP(A1831,holiday!A1831:E3936,5,FALSE)</f>
        <v>2020</v>
      </c>
      <c r="E1831" s="5">
        <v>102245.61</v>
      </c>
    </row>
    <row r="1832" spans="1:5" x14ac:dyDescent="0.45">
      <c r="A1832" s="9">
        <v>43835</v>
      </c>
      <c r="B1832" s="4" t="str">
        <f>VLOOKUP(A1832,holiday!A1832:F3937,2,FALSE)</f>
        <v>Sunday</v>
      </c>
      <c r="C1832" s="4" t="str">
        <f>VLOOKUP(A1832,holiday!A1832:G3937,3,FALSE)</f>
        <v>January</v>
      </c>
      <c r="D1832" s="4">
        <f>VLOOKUP(A1832,holiday!A1832:E3937,5,FALSE)</f>
        <v>2020</v>
      </c>
      <c r="E1832" s="5">
        <v>95671.2</v>
      </c>
    </row>
    <row r="1833" spans="1:5" x14ac:dyDescent="0.45">
      <c r="A1833" s="9">
        <v>43836</v>
      </c>
      <c r="B1833" s="4" t="str">
        <f>VLOOKUP(A1833,holiday!A1833:F3938,2,FALSE)</f>
        <v>Monday</v>
      </c>
      <c r="C1833" s="4" t="str">
        <f>VLOOKUP(A1833,holiday!A1833:G3938,3,FALSE)</f>
        <v>January</v>
      </c>
      <c r="D1833" s="4">
        <f>VLOOKUP(A1833,holiday!A1833:E3938,5,FALSE)</f>
        <v>2020</v>
      </c>
      <c r="E1833" s="5">
        <v>110253.59</v>
      </c>
    </row>
    <row r="1834" spans="1:5" x14ac:dyDescent="0.45">
      <c r="A1834" s="9">
        <v>43837</v>
      </c>
      <c r="B1834" s="4" t="str">
        <f>VLOOKUP(A1834,holiday!A1834:F3939,2,FALSE)</f>
        <v>Tuesday</v>
      </c>
      <c r="C1834" s="4" t="str">
        <f>VLOOKUP(A1834,holiday!A1834:G3939,3,FALSE)</f>
        <v>January</v>
      </c>
      <c r="D1834" s="4">
        <f>VLOOKUP(A1834,holiday!A1834:E3939,5,FALSE)</f>
        <v>2020</v>
      </c>
      <c r="E1834" s="5">
        <v>109336.56</v>
      </c>
    </row>
    <row r="1835" spans="1:5" x14ac:dyDescent="0.45">
      <c r="A1835" s="9">
        <v>43838</v>
      </c>
      <c r="B1835" s="4" t="str">
        <f>VLOOKUP(A1835,holiday!A1835:F3940,2,FALSE)</f>
        <v>Wednesday</v>
      </c>
      <c r="C1835" s="4" t="str">
        <f>VLOOKUP(A1835,holiday!A1835:G3940,3,FALSE)</f>
        <v>January</v>
      </c>
      <c r="D1835" s="4">
        <f>VLOOKUP(A1835,holiday!A1835:E3940,5,FALSE)</f>
        <v>2020</v>
      </c>
      <c r="E1835" s="5">
        <v>110038.625</v>
      </c>
    </row>
    <row r="1836" spans="1:5" x14ac:dyDescent="0.45">
      <c r="A1836" s="9">
        <v>43839</v>
      </c>
      <c r="B1836" s="4" t="str">
        <f>VLOOKUP(A1836,holiday!A1836:F3941,2,FALSE)</f>
        <v>Thursday</v>
      </c>
      <c r="C1836" s="4" t="str">
        <f>VLOOKUP(A1836,holiday!A1836:G3941,3,FALSE)</f>
        <v>January</v>
      </c>
      <c r="D1836" s="4">
        <f>VLOOKUP(A1836,holiday!A1836:E3941,5,FALSE)</f>
        <v>2020</v>
      </c>
      <c r="E1836" s="5">
        <v>127365.59</v>
      </c>
    </row>
    <row r="1837" spans="1:5" x14ac:dyDescent="0.45">
      <c r="A1837" s="9">
        <v>43840</v>
      </c>
      <c r="B1837" s="4" t="str">
        <f>VLOOKUP(A1837,holiday!A1837:F3942,2,FALSE)</f>
        <v>Friday</v>
      </c>
      <c r="C1837" s="4" t="str">
        <f>VLOOKUP(A1837,holiday!A1837:G3942,3,FALSE)</f>
        <v>January</v>
      </c>
      <c r="D1837" s="4">
        <f>VLOOKUP(A1837,holiday!A1837:E3942,5,FALSE)</f>
        <v>2020</v>
      </c>
      <c r="E1837" s="5">
        <v>122533.88</v>
      </c>
    </row>
    <row r="1838" spans="1:5" x14ac:dyDescent="0.45">
      <c r="A1838" s="9">
        <v>43841</v>
      </c>
      <c r="B1838" s="4" t="str">
        <f>VLOOKUP(A1838,holiday!A1838:F3943,2,FALSE)</f>
        <v>Saturday</v>
      </c>
      <c r="C1838" s="4" t="str">
        <f>VLOOKUP(A1838,holiday!A1838:G3943,3,FALSE)</f>
        <v>January</v>
      </c>
      <c r="D1838" s="4">
        <f>VLOOKUP(A1838,holiday!A1838:E3943,5,FALSE)</f>
        <v>2020</v>
      </c>
      <c r="E1838" s="5">
        <v>91886.604999999996</v>
      </c>
    </row>
    <row r="1839" spans="1:5" x14ac:dyDescent="0.45">
      <c r="A1839" s="9">
        <v>43842</v>
      </c>
      <c r="B1839" s="4" t="str">
        <f>VLOOKUP(A1839,holiday!A1839:F3944,2,FALSE)</f>
        <v>Sunday</v>
      </c>
      <c r="C1839" s="4" t="str">
        <f>VLOOKUP(A1839,holiday!A1839:G3944,3,FALSE)</f>
        <v>January</v>
      </c>
      <c r="D1839" s="4">
        <f>VLOOKUP(A1839,holiday!A1839:E3944,5,FALSE)</f>
        <v>2020</v>
      </c>
      <c r="E1839" s="5">
        <v>91797.595000000001</v>
      </c>
    </row>
    <row r="1840" spans="1:5" x14ac:dyDescent="0.45">
      <c r="A1840" s="9">
        <v>43843</v>
      </c>
      <c r="B1840" s="4" t="str">
        <f>VLOOKUP(A1840,holiday!A1840:F3945,2,FALSE)</f>
        <v>Monday</v>
      </c>
      <c r="C1840" s="4" t="str">
        <f>VLOOKUP(A1840,holiday!A1840:G3945,3,FALSE)</f>
        <v>January</v>
      </c>
      <c r="D1840" s="4">
        <f>VLOOKUP(A1840,holiday!A1840:E3945,5,FALSE)</f>
        <v>2020</v>
      </c>
      <c r="E1840" s="5">
        <v>119653.94500000001</v>
      </c>
    </row>
    <row r="1841" spans="1:5" x14ac:dyDescent="0.45">
      <c r="A1841" s="9">
        <v>43844</v>
      </c>
      <c r="B1841" s="4" t="str">
        <f>VLOOKUP(A1841,holiday!A1841:F3946,2,FALSE)</f>
        <v>Tuesday</v>
      </c>
      <c r="C1841" s="4" t="str">
        <f>VLOOKUP(A1841,holiday!A1841:G3946,3,FALSE)</f>
        <v>January</v>
      </c>
      <c r="D1841" s="4">
        <f>VLOOKUP(A1841,holiday!A1841:E3946,5,FALSE)</f>
        <v>2020</v>
      </c>
      <c r="E1841" s="5">
        <v>137302.60500000001</v>
      </c>
    </row>
    <row r="1842" spans="1:5" x14ac:dyDescent="0.45">
      <c r="A1842" s="9">
        <v>43845</v>
      </c>
      <c r="B1842" s="4" t="str">
        <f>VLOOKUP(A1842,holiday!A1842:F3947,2,FALSE)</f>
        <v>Wednesday</v>
      </c>
      <c r="C1842" s="4" t="str">
        <f>VLOOKUP(A1842,holiday!A1842:G3947,3,FALSE)</f>
        <v>January</v>
      </c>
      <c r="D1842" s="4">
        <f>VLOOKUP(A1842,holiday!A1842:E3947,5,FALSE)</f>
        <v>2020</v>
      </c>
      <c r="E1842" s="5">
        <v>137408.22500000001</v>
      </c>
    </row>
    <row r="1843" spans="1:5" x14ac:dyDescent="0.45">
      <c r="A1843" s="9">
        <v>43846</v>
      </c>
      <c r="B1843" s="4" t="str">
        <f>VLOOKUP(A1843,holiday!A1843:F3948,2,FALSE)</f>
        <v>Thursday</v>
      </c>
      <c r="C1843" s="4" t="str">
        <f>VLOOKUP(A1843,holiday!A1843:G3948,3,FALSE)</f>
        <v>January</v>
      </c>
      <c r="D1843" s="4">
        <f>VLOOKUP(A1843,holiday!A1843:E3948,5,FALSE)</f>
        <v>2020</v>
      </c>
      <c r="E1843" s="5">
        <v>109669.645</v>
      </c>
    </row>
    <row r="1844" spans="1:5" x14ac:dyDescent="0.45">
      <c r="A1844" s="9">
        <v>43847</v>
      </c>
      <c r="B1844" s="4" t="str">
        <f>VLOOKUP(A1844,holiday!A1844:F3949,2,FALSE)</f>
        <v>Friday</v>
      </c>
      <c r="C1844" s="4" t="str">
        <f>VLOOKUP(A1844,holiday!A1844:G3949,3,FALSE)</f>
        <v>January</v>
      </c>
      <c r="D1844" s="4">
        <f>VLOOKUP(A1844,holiday!A1844:E3949,5,FALSE)</f>
        <v>2020</v>
      </c>
      <c r="E1844" s="5">
        <v>108108.175</v>
      </c>
    </row>
    <row r="1845" spans="1:5" x14ac:dyDescent="0.45">
      <c r="A1845" s="9">
        <v>43848</v>
      </c>
      <c r="B1845" s="4" t="str">
        <f>VLOOKUP(A1845,holiday!A1845:F3950,2,FALSE)</f>
        <v>Saturday</v>
      </c>
      <c r="C1845" s="4" t="str">
        <f>VLOOKUP(A1845,holiday!A1845:G3950,3,FALSE)</f>
        <v>January</v>
      </c>
      <c r="D1845" s="4">
        <f>VLOOKUP(A1845,holiday!A1845:E3950,5,FALSE)</f>
        <v>2020</v>
      </c>
      <c r="E1845" s="5">
        <v>105946.34</v>
      </c>
    </row>
    <row r="1846" spans="1:5" x14ac:dyDescent="0.45">
      <c r="A1846" s="9">
        <v>43849</v>
      </c>
      <c r="B1846" s="4" t="str">
        <f>VLOOKUP(A1846,holiday!A1846:F3951,2,FALSE)</f>
        <v>Sunday</v>
      </c>
      <c r="C1846" s="4" t="str">
        <f>VLOOKUP(A1846,holiday!A1846:G3951,3,FALSE)</f>
        <v>January</v>
      </c>
      <c r="D1846" s="4">
        <f>VLOOKUP(A1846,holiday!A1846:E3951,5,FALSE)</f>
        <v>2020</v>
      </c>
      <c r="E1846" s="5">
        <v>106921.55499999999</v>
      </c>
    </row>
    <row r="1847" spans="1:5" x14ac:dyDescent="0.45">
      <c r="A1847" s="9">
        <v>43850</v>
      </c>
      <c r="B1847" s="4" t="str">
        <f>VLOOKUP(A1847,holiday!A1847:F3952,2,FALSE)</f>
        <v>Monday</v>
      </c>
      <c r="C1847" s="4" t="str">
        <f>VLOOKUP(A1847,holiday!A1847:G3952,3,FALSE)</f>
        <v>January</v>
      </c>
      <c r="D1847" s="4">
        <f>VLOOKUP(A1847,holiday!A1847:E3952,5,FALSE)</f>
        <v>2020</v>
      </c>
      <c r="E1847" s="5">
        <v>116291.535</v>
      </c>
    </row>
    <row r="1848" spans="1:5" x14ac:dyDescent="0.45">
      <c r="A1848" s="9">
        <v>43851</v>
      </c>
      <c r="B1848" s="4" t="str">
        <f>VLOOKUP(A1848,holiday!A1848:F3953,2,FALSE)</f>
        <v>Tuesday</v>
      </c>
      <c r="C1848" s="4" t="str">
        <f>VLOOKUP(A1848,holiday!A1848:G3953,3,FALSE)</f>
        <v>January</v>
      </c>
      <c r="D1848" s="4">
        <f>VLOOKUP(A1848,holiday!A1848:E3953,5,FALSE)</f>
        <v>2020</v>
      </c>
      <c r="E1848" s="5">
        <v>112128.19500000001</v>
      </c>
    </row>
    <row r="1849" spans="1:5" x14ac:dyDescent="0.45">
      <c r="A1849" s="9">
        <v>43852</v>
      </c>
      <c r="B1849" s="4" t="str">
        <f>VLOOKUP(A1849,holiday!A1849:F3954,2,FALSE)</f>
        <v>Wednesday</v>
      </c>
      <c r="C1849" s="4" t="str">
        <f>VLOOKUP(A1849,holiday!A1849:G3954,3,FALSE)</f>
        <v>January</v>
      </c>
      <c r="D1849" s="4">
        <f>VLOOKUP(A1849,holiday!A1849:E3954,5,FALSE)</f>
        <v>2020</v>
      </c>
      <c r="E1849" s="5">
        <v>119287.15</v>
      </c>
    </row>
    <row r="1850" spans="1:5" x14ac:dyDescent="0.45">
      <c r="A1850" s="9">
        <v>43853</v>
      </c>
      <c r="B1850" s="4" t="str">
        <f>VLOOKUP(A1850,holiday!A1850:F3955,2,FALSE)</f>
        <v>Thursday</v>
      </c>
      <c r="C1850" s="4" t="str">
        <f>VLOOKUP(A1850,holiday!A1850:G3955,3,FALSE)</f>
        <v>January</v>
      </c>
      <c r="D1850" s="4">
        <f>VLOOKUP(A1850,holiday!A1850:E3955,5,FALSE)</f>
        <v>2020</v>
      </c>
      <c r="E1850" s="5">
        <v>112254.83</v>
      </c>
    </row>
    <row r="1851" spans="1:5" x14ac:dyDescent="0.45">
      <c r="A1851" s="9">
        <v>43854</v>
      </c>
      <c r="B1851" s="4" t="str">
        <f>VLOOKUP(A1851,holiday!A1851:F3956,2,FALSE)</f>
        <v>Friday</v>
      </c>
      <c r="C1851" s="4" t="str">
        <f>VLOOKUP(A1851,holiday!A1851:G3956,3,FALSE)</f>
        <v>January</v>
      </c>
      <c r="D1851" s="4">
        <f>VLOOKUP(A1851,holiday!A1851:E3956,5,FALSE)</f>
        <v>2020</v>
      </c>
      <c r="E1851" s="5">
        <v>109316.375</v>
      </c>
    </row>
    <row r="1852" spans="1:5" x14ac:dyDescent="0.45">
      <c r="A1852" s="9">
        <v>43855</v>
      </c>
      <c r="B1852" s="4" t="str">
        <f>VLOOKUP(A1852,holiday!A1852:F3957,2,FALSE)</f>
        <v>Saturday</v>
      </c>
      <c r="C1852" s="4" t="str">
        <f>VLOOKUP(A1852,holiday!A1852:G3957,3,FALSE)</f>
        <v>January</v>
      </c>
      <c r="D1852" s="4">
        <f>VLOOKUP(A1852,holiday!A1852:E3957,5,FALSE)</f>
        <v>2020</v>
      </c>
      <c r="E1852" s="5">
        <v>102445.88</v>
      </c>
    </row>
    <row r="1853" spans="1:5" x14ac:dyDescent="0.45">
      <c r="A1853" s="9">
        <v>43856</v>
      </c>
      <c r="B1853" s="4" t="str">
        <f>VLOOKUP(A1853,holiday!A1853:F3958,2,FALSE)</f>
        <v>Sunday</v>
      </c>
      <c r="C1853" s="4" t="str">
        <f>VLOOKUP(A1853,holiday!A1853:G3958,3,FALSE)</f>
        <v>January</v>
      </c>
      <c r="D1853" s="4">
        <f>VLOOKUP(A1853,holiday!A1853:E3958,5,FALSE)</f>
        <v>2020</v>
      </c>
      <c r="E1853" s="5">
        <v>101233.205</v>
      </c>
    </row>
    <row r="1854" spans="1:5" x14ac:dyDescent="0.45">
      <c r="A1854" s="9">
        <v>43857</v>
      </c>
      <c r="B1854" s="4" t="str">
        <f>VLOOKUP(A1854,holiday!A1854:F3959,2,FALSE)</f>
        <v>Monday</v>
      </c>
      <c r="C1854" s="4" t="str">
        <f>VLOOKUP(A1854,holiday!A1854:G3959,3,FALSE)</f>
        <v>January</v>
      </c>
      <c r="D1854" s="4">
        <f>VLOOKUP(A1854,holiday!A1854:E3959,5,FALSE)</f>
        <v>2020</v>
      </c>
      <c r="E1854" s="5">
        <v>103134.46</v>
      </c>
    </row>
    <row r="1855" spans="1:5" x14ac:dyDescent="0.45">
      <c r="A1855" s="9">
        <v>43858</v>
      </c>
      <c r="B1855" s="4" t="str">
        <f>VLOOKUP(A1855,holiday!A1855:F3960,2,FALSE)</f>
        <v>Tuesday</v>
      </c>
      <c r="C1855" s="4" t="str">
        <f>VLOOKUP(A1855,holiday!A1855:G3960,3,FALSE)</f>
        <v>January</v>
      </c>
      <c r="D1855" s="4">
        <f>VLOOKUP(A1855,holiday!A1855:E3960,5,FALSE)</f>
        <v>2020</v>
      </c>
      <c r="E1855" s="5">
        <v>116190.55499999999</v>
      </c>
    </row>
    <row r="1856" spans="1:5" x14ac:dyDescent="0.45">
      <c r="A1856" s="9">
        <v>43859</v>
      </c>
      <c r="B1856" s="4" t="str">
        <f>VLOOKUP(A1856,holiday!A1856:F3961,2,FALSE)</f>
        <v>Wednesday</v>
      </c>
      <c r="C1856" s="4" t="str">
        <f>VLOOKUP(A1856,holiday!A1856:G3961,3,FALSE)</f>
        <v>January</v>
      </c>
      <c r="D1856" s="4">
        <f>VLOOKUP(A1856,holiday!A1856:E3961,5,FALSE)</f>
        <v>2020</v>
      </c>
      <c r="E1856" s="5">
        <v>129812.91499999999</v>
      </c>
    </row>
    <row r="1857" spans="1:5" x14ac:dyDescent="0.45">
      <c r="A1857" s="9">
        <v>43860</v>
      </c>
      <c r="B1857" s="4" t="str">
        <f>VLOOKUP(A1857,holiday!A1857:F3962,2,FALSE)</f>
        <v>Thursday</v>
      </c>
      <c r="C1857" s="4" t="str">
        <f>VLOOKUP(A1857,holiday!A1857:G3962,3,FALSE)</f>
        <v>January</v>
      </c>
      <c r="D1857" s="4">
        <f>VLOOKUP(A1857,holiday!A1857:E3962,5,FALSE)</f>
        <v>2020</v>
      </c>
      <c r="E1857" s="5">
        <v>154816.49</v>
      </c>
    </row>
    <row r="1858" spans="1:5" x14ac:dyDescent="0.45">
      <c r="A1858" s="9">
        <v>43861</v>
      </c>
      <c r="B1858" s="4" t="str">
        <f>VLOOKUP(A1858,holiday!A1858:F3963,2,FALSE)</f>
        <v>Friday</v>
      </c>
      <c r="C1858" s="4" t="str">
        <f>VLOOKUP(A1858,holiday!A1858:G3963,3,FALSE)</f>
        <v>January</v>
      </c>
      <c r="D1858" s="4">
        <f>VLOOKUP(A1858,holiday!A1858:E3963,5,FALSE)</f>
        <v>2020</v>
      </c>
      <c r="E1858" s="5">
        <v>170653.84</v>
      </c>
    </row>
    <row r="1859" spans="1:5" x14ac:dyDescent="0.45">
      <c r="A1859" s="9">
        <v>43862</v>
      </c>
      <c r="B1859" s="4" t="str">
        <f>VLOOKUP(A1859,holiday!A1859:F3964,2,FALSE)</f>
        <v>Saturday</v>
      </c>
      <c r="C1859" s="4" t="str">
        <f>VLOOKUP(A1859,holiday!A1859:G3964,3,FALSE)</f>
        <v>February</v>
      </c>
      <c r="D1859" s="4">
        <f>VLOOKUP(A1859,holiday!A1859:E3964,5,FALSE)</f>
        <v>2020</v>
      </c>
      <c r="E1859" s="5">
        <v>131856.315</v>
      </c>
    </row>
    <row r="1860" spans="1:5" x14ac:dyDescent="0.45">
      <c r="A1860" s="9">
        <v>43863</v>
      </c>
      <c r="B1860" s="4" t="str">
        <f>VLOOKUP(A1860,holiday!A1860:F3965,2,FALSE)</f>
        <v>Sunday</v>
      </c>
      <c r="C1860" s="4" t="str">
        <f>VLOOKUP(A1860,holiday!A1860:G3965,3,FALSE)</f>
        <v>February</v>
      </c>
      <c r="D1860" s="4">
        <f>VLOOKUP(A1860,holiday!A1860:E3965,5,FALSE)</f>
        <v>2020</v>
      </c>
      <c r="E1860" s="5">
        <v>97609.06</v>
      </c>
    </row>
    <row r="1861" spans="1:5" x14ac:dyDescent="0.45">
      <c r="A1861" s="9">
        <v>43864</v>
      </c>
      <c r="B1861" s="4" t="str">
        <f>VLOOKUP(A1861,holiday!A1861:F3966,2,FALSE)</f>
        <v>Monday</v>
      </c>
      <c r="C1861" s="4" t="str">
        <f>VLOOKUP(A1861,holiday!A1861:G3966,3,FALSE)</f>
        <v>February</v>
      </c>
      <c r="D1861" s="4">
        <f>VLOOKUP(A1861,holiday!A1861:E3966,5,FALSE)</f>
        <v>2020</v>
      </c>
      <c r="E1861" s="5">
        <v>105004.91</v>
      </c>
    </row>
    <row r="1862" spans="1:5" x14ac:dyDescent="0.45">
      <c r="A1862" s="9">
        <v>43865</v>
      </c>
      <c r="B1862" s="4" t="str">
        <f>VLOOKUP(A1862,holiday!A1862:F3967,2,FALSE)</f>
        <v>Tuesday</v>
      </c>
      <c r="C1862" s="4" t="str">
        <f>VLOOKUP(A1862,holiday!A1862:G3967,3,FALSE)</f>
        <v>February</v>
      </c>
      <c r="D1862" s="4">
        <f>VLOOKUP(A1862,holiday!A1862:E3967,5,FALSE)</f>
        <v>2020</v>
      </c>
      <c r="E1862" s="5">
        <v>107034.065</v>
      </c>
    </row>
    <row r="1863" spans="1:5" x14ac:dyDescent="0.45">
      <c r="A1863" s="9">
        <v>43866</v>
      </c>
      <c r="B1863" s="4" t="str">
        <f>VLOOKUP(A1863,holiday!A1863:F3968,2,FALSE)</f>
        <v>Wednesday</v>
      </c>
      <c r="C1863" s="4" t="str">
        <f>VLOOKUP(A1863,holiday!A1863:G3968,3,FALSE)</f>
        <v>February</v>
      </c>
      <c r="D1863" s="4">
        <f>VLOOKUP(A1863,holiday!A1863:E3968,5,FALSE)</f>
        <v>2020</v>
      </c>
      <c r="E1863" s="5">
        <v>108988.44</v>
      </c>
    </row>
    <row r="1864" spans="1:5" x14ac:dyDescent="0.45">
      <c r="A1864" s="9">
        <v>43867</v>
      </c>
      <c r="B1864" s="4" t="str">
        <f>VLOOKUP(A1864,holiday!A1864:F3969,2,FALSE)</f>
        <v>Thursday</v>
      </c>
      <c r="C1864" s="4" t="str">
        <f>VLOOKUP(A1864,holiday!A1864:G3969,3,FALSE)</f>
        <v>February</v>
      </c>
      <c r="D1864" s="4">
        <f>VLOOKUP(A1864,holiday!A1864:E3969,5,FALSE)</f>
        <v>2020</v>
      </c>
      <c r="E1864" s="5">
        <v>120569.46</v>
      </c>
    </row>
    <row r="1865" spans="1:5" x14ac:dyDescent="0.45">
      <c r="A1865" s="9">
        <v>43868</v>
      </c>
      <c r="B1865" s="4" t="str">
        <f>VLOOKUP(A1865,holiday!A1865:F3970,2,FALSE)</f>
        <v>Friday</v>
      </c>
      <c r="C1865" s="4" t="str">
        <f>VLOOKUP(A1865,holiday!A1865:G3970,3,FALSE)</f>
        <v>February</v>
      </c>
      <c r="D1865" s="4">
        <f>VLOOKUP(A1865,holiday!A1865:E3970,5,FALSE)</f>
        <v>2020</v>
      </c>
      <c r="E1865" s="5">
        <v>120734.85</v>
      </c>
    </row>
    <row r="1866" spans="1:5" x14ac:dyDescent="0.45">
      <c r="A1866" s="9">
        <v>43869</v>
      </c>
      <c r="B1866" s="4" t="str">
        <f>VLOOKUP(A1866,holiday!A1866:F3971,2,FALSE)</f>
        <v>Saturday</v>
      </c>
      <c r="C1866" s="4" t="str">
        <f>VLOOKUP(A1866,holiday!A1866:G3971,3,FALSE)</f>
        <v>February</v>
      </c>
      <c r="D1866" s="4">
        <f>VLOOKUP(A1866,holiday!A1866:E3971,5,FALSE)</f>
        <v>2020</v>
      </c>
      <c r="E1866" s="5">
        <v>107864.44500000001</v>
      </c>
    </row>
    <row r="1867" spans="1:5" x14ac:dyDescent="0.45">
      <c r="A1867" s="9">
        <v>43870</v>
      </c>
      <c r="B1867" s="4" t="str">
        <f>VLOOKUP(A1867,holiday!A1867:F3972,2,FALSE)</f>
        <v>Sunday</v>
      </c>
      <c r="C1867" s="4" t="str">
        <f>VLOOKUP(A1867,holiday!A1867:G3972,3,FALSE)</f>
        <v>February</v>
      </c>
      <c r="D1867" s="4">
        <f>VLOOKUP(A1867,holiday!A1867:E3972,5,FALSE)</f>
        <v>2020</v>
      </c>
      <c r="E1867" s="5">
        <v>103857.11</v>
      </c>
    </row>
    <row r="1868" spans="1:5" x14ac:dyDescent="0.45">
      <c r="A1868" s="9">
        <v>43871</v>
      </c>
      <c r="B1868" s="4" t="str">
        <f>VLOOKUP(A1868,holiday!A1868:F3973,2,FALSE)</f>
        <v>Monday</v>
      </c>
      <c r="C1868" s="4" t="str">
        <f>VLOOKUP(A1868,holiday!A1868:G3973,3,FALSE)</f>
        <v>February</v>
      </c>
      <c r="D1868" s="4">
        <f>VLOOKUP(A1868,holiday!A1868:E3973,5,FALSE)</f>
        <v>2020</v>
      </c>
      <c r="E1868" s="5">
        <v>122975.46</v>
      </c>
    </row>
    <row r="1869" spans="1:5" x14ac:dyDescent="0.45">
      <c r="A1869" s="9">
        <v>43872</v>
      </c>
      <c r="B1869" s="4" t="str">
        <f>VLOOKUP(A1869,holiday!A1869:F3974,2,FALSE)</f>
        <v>Tuesday</v>
      </c>
      <c r="C1869" s="4" t="str">
        <f>VLOOKUP(A1869,holiday!A1869:G3974,3,FALSE)</f>
        <v>February</v>
      </c>
      <c r="D1869" s="4">
        <f>VLOOKUP(A1869,holiday!A1869:E3974,5,FALSE)</f>
        <v>2020</v>
      </c>
      <c r="E1869" s="5">
        <v>127110.58</v>
      </c>
    </row>
    <row r="1870" spans="1:5" x14ac:dyDescent="0.45">
      <c r="A1870" s="9">
        <v>43873</v>
      </c>
      <c r="B1870" s="4" t="str">
        <f>VLOOKUP(A1870,holiday!A1870:F3975,2,FALSE)</f>
        <v>Wednesday</v>
      </c>
      <c r="C1870" s="4" t="str">
        <f>VLOOKUP(A1870,holiday!A1870:G3975,3,FALSE)</f>
        <v>February</v>
      </c>
      <c r="D1870" s="4">
        <f>VLOOKUP(A1870,holiday!A1870:E3975,5,FALSE)</f>
        <v>2020</v>
      </c>
      <c r="E1870" s="5">
        <v>124618.565</v>
      </c>
    </row>
    <row r="1871" spans="1:5" x14ac:dyDescent="0.45">
      <c r="A1871" s="9">
        <v>43874</v>
      </c>
      <c r="B1871" s="4" t="str">
        <f>VLOOKUP(A1871,holiday!A1871:F3976,2,FALSE)</f>
        <v>Thursday</v>
      </c>
      <c r="C1871" s="4" t="str">
        <f>VLOOKUP(A1871,holiday!A1871:G3976,3,FALSE)</f>
        <v>February</v>
      </c>
      <c r="D1871" s="4">
        <f>VLOOKUP(A1871,holiday!A1871:E3976,5,FALSE)</f>
        <v>2020</v>
      </c>
      <c r="E1871" s="5">
        <v>139137.185</v>
      </c>
    </row>
    <row r="1872" spans="1:5" x14ac:dyDescent="0.45">
      <c r="A1872" s="9">
        <v>43875</v>
      </c>
      <c r="B1872" s="4" t="str">
        <f>VLOOKUP(A1872,holiday!A1872:F3977,2,FALSE)</f>
        <v>Friday</v>
      </c>
      <c r="C1872" s="4" t="str">
        <f>VLOOKUP(A1872,holiday!A1872:G3977,3,FALSE)</f>
        <v>February</v>
      </c>
      <c r="D1872" s="4">
        <f>VLOOKUP(A1872,holiday!A1872:E3977,5,FALSE)</f>
        <v>2020</v>
      </c>
      <c r="E1872" s="5">
        <v>139855.63</v>
      </c>
    </row>
    <row r="1873" spans="1:5" x14ac:dyDescent="0.45">
      <c r="A1873" s="9">
        <v>43876</v>
      </c>
      <c r="B1873" s="4" t="str">
        <f>VLOOKUP(A1873,holiday!A1873:F3978,2,FALSE)</f>
        <v>Saturday</v>
      </c>
      <c r="C1873" s="4" t="str">
        <f>VLOOKUP(A1873,holiday!A1873:G3978,3,FALSE)</f>
        <v>February</v>
      </c>
      <c r="D1873" s="4">
        <f>VLOOKUP(A1873,holiday!A1873:E3978,5,FALSE)</f>
        <v>2020</v>
      </c>
      <c r="E1873" s="5">
        <v>108300.63499999999</v>
      </c>
    </row>
    <row r="1874" spans="1:5" x14ac:dyDescent="0.45">
      <c r="A1874" s="9">
        <v>43877</v>
      </c>
      <c r="B1874" s="4" t="str">
        <f>VLOOKUP(A1874,holiday!A1874:F3979,2,FALSE)</f>
        <v>Sunday</v>
      </c>
      <c r="C1874" s="4" t="str">
        <f>VLOOKUP(A1874,holiday!A1874:G3979,3,FALSE)</f>
        <v>February</v>
      </c>
      <c r="D1874" s="4">
        <f>VLOOKUP(A1874,holiday!A1874:E3979,5,FALSE)</f>
        <v>2020</v>
      </c>
      <c r="E1874" s="5">
        <v>100904.27</v>
      </c>
    </row>
    <row r="1875" spans="1:5" x14ac:dyDescent="0.45">
      <c r="A1875" s="9">
        <v>43878</v>
      </c>
      <c r="B1875" s="4" t="str">
        <f>VLOOKUP(A1875,holiday!A1875:F3980,2,FALSE)</f>
        <v>Monday</v>
      </c>
      <c r="C1875" s="4" t="str">
        <f>VLOOKUP(A1875,holiday!A1875:G3980,3,FALSE)</f>
        <v>February</v>
      </c>
      <c r="D1875" s="4">
        <f>VLOOKUP(A1875,holiday!A1875:E3980,5,FALSE)</f>
        <v>2020</v>
      </c>
      <c r="E1875" s="5">
        <v>123351.845</v>
      </c>
    </row>
    <row r="1876" spans="1:5" x14ac:dyDescent="0.45">
      <c r="A1876" s="9">
        <v>43879</v>
      </c>
      <c r="B1876" s="4" t="str">
        <f>VLOOKUP(A1876,holiday!A1876:F3981,2,FALSE)</f>
        <v>Tuesday</v>
      </c>
      <c r="C1876" s="4" t="str">
        <f>VLOOKUP(A1876,holiday!A1876:G3981,3,FALSE)</f>
        <v>February</v>
      </c>
      <c r="D1876" s="4">
        <f>VLOOKUP(A1876,holiday!A1876:E3981,5,FALSE)</f>
        <v>2020</v>
      </c>
      <c r="E1876" s="5">
        <v>119178.12</v>
      </c>
    </row>
    <row r="1877" spans="1:5" x14ac:dyDescent="0.45">
      <c r="A1877" s="9">
        <v>43880</v>
      </c>
      <c r="B1877" s="4" t="str">
        <f>VLOOKUP(A1877,holiday!A1877:F3982,2,FALSE)</f>
        <v>Wednesday</v>
      </c>
      <c r="C1877" s="4" t="str">
        <f>VLOOKUP(A1877,holiday!A1877:G3982,3,FALSE)</f>
        <v>February</v>
      </c>
      <c r="D1877" s="4">
        <f>VLOOKUP(A1877,holiday!A1877:E3982,5,FALSE)</f>
        <v>2020</v>
      </c>
      <c r="E1877" s="5">
        <v>109375.215</v>
      </c>
    </row>
    <row r="1878" spans="1:5" x14ac:dyDescent="0.45">
      <c r="A1878" s="9">
        <v>43881</v>
      </c>
      <c r="B1878" s="4" t="str">
        <f>VLOOKUP(A1878,holiday!A1878:F3983,2,FALSE)</f>
        <v>Thursday</v>
      </c>
      <c r="C1878" s="4" t="str">
        <f>VLOOKUP(A1878,holiday!A1878:G3983,3,FALSE)</f>
        <v>February</v>
      </c>
      <c r="D1878" s="4">
        <f>VLOOKUP(A1878,holiday!A1878:E3983,5,FALSE)</f>
        <v>2020</v>
      </c>
      <c r="E1878" s="5">
        <v>112202.145</v>
      </c>
    </row>
    <row r="1879" spans="1:5" x14ac:dyDescent="0.45">
      <c r="A1879" s="9">
        <v>43882</v>
      </c>
      <c r="B1879" s="4" t="str">
        <f>VLOOKUP(A1879,holiday!A1879:F3984,2,FALSE)</f>
        <v>Friday</v>
      </c>
      <c r="C1879" s="4" t="str">
        <f>VLOOKUP(A1879,holiday!A1879:G3984,3,FALSE)</f>
        <v>February</v>
      </c>
      <c r="D1879" s="4">
        <f>VLOOKUP(A1879,holiday!A1879:E3984,5,FALSE)</f>
        <v>2020</v>
      </c>
      <c r="E1879" s="5">
        <v>108949.05499999999</v>
      </c>
    </row>
    <row r="1880" spans="1:5" x14ac:dyDescent="0.45">
      <c r="A1880" s="9">
        <v>43883</v>
      </c>
      <c r="B1880" s="4" t="str">
        <f>VLOOKUP(A1880,holiday!A1880:F3985,2,FALSE)</f>
        <v>Saturday</v>
      </c>
      <c r="C1880" s="4" t="str">
        <f>VLOOKUP(A1880,holiday!A1880:G3985,3,FALSE)</f>
        <v>February</v>
      </c>
      <c r="D1880" s="4">
        <f>VLOOKUP(A1880,holiday!A1880:E3985,5,FALSE)</f>
        <v>2020</v>
      </c>
      <c r="E1880" s="5">
        <v>96922.02</v>
      </c>
    </row>
    <row r="1881" spans="1:5" x14ac:dyDescent="0.45">
      <c r="A1881" s="9">
        <v>43884</v>
      </c>
      <c r="B1881" s="4" t="str">
        <f>VLOOKUP(A1881,holiday!A1881:F3986,2,FALSE)</f>
        <v>Sunday</v>
      </c>
      <c r="C1881" s="4" t="str">
        <f>VLOOKUP(A1881,holiday!A1881:G3986,3,FALSE)</f>
        <v>February</v>
      </c>
      <c r="D1881" s="4">
        <f>VLOOKUP(A1881,holiday!A1881:E3986,5,FALSE)</f>
        <v>2020</v>
      </c>
      <c r="E1881" s="5">
        <v>106129.66499999999</v>
      </c>
    </row>
    <row r="1882" spans="1:5" x14ac:dyDescent="0.45">
      <c r="A1882" s="9">
        <v>43885</v>
      </c>
      <c r="B1882" s="4" t="str">
        <f>VLOOKUP(A1882,holiday!A1882:F3987,2,FALSE)</f>
        <v>Monday</v>
      </c>
      <c r="C1882" s="4" t="str">
        <f>VLOOKUP(A1882,holiday!A1882:G3987,3,FALSE)</f>
        <v>February</v>
      </c>
      <c r="D1882" s="4">
        <f>VLOOKUP(A1882,holiday!A1882:E3987,5,FALSE)</f>
        <v>2020</v>
      </c>
      <c r="E1882" s="5">
        <v>122619.05499999999</v>
      </c>
    </row>
    <row r="1883" spans="1:5" x14ac:dyDescent="0.45">
      <c r="A1883" s="9">
        <v>43886</v>
      </c>
      <c r="B1883" s="4" t="str">
        <f>VLOOKUP(A1883,holiday!A1883:F3988,2,FALSE)</f>
        <v>Tuesday</v>
      </c>
      <c r="C1883" s="4" t="str">
        <f>VLOOKUP(A1883,holiday!A1883:G3988,3,FALSE)</f>
        <v>February</v>
      </c>
      <c r="D1883" s="4">
        <f>VLOOKUP(A1883,holiday!A1883:E3988,5,FALSE)</f>
        <v>2020</v>
      </c>
      <c r="E1883" s="5">
        <v>123558.425</v>
      </c>
    </row>
    <row r="1884" spans="1:5" x14ac:dyDescent="0.45">
      <c r="A1884" s="9">
        <v>43887</v>
      </c>
      <c r="B1884" s="4" t="str">
        <f>VLOOKUP(A1884,holiday!A1884:F3989,2,FALSE)</f>
        <v>Wednesday</v>
      </c>
      <c r="C1884" s="4" t="str">
        <f>VLOOKUP(A1884,holiday!A1884:G3989,3,FALSE)</f>
        <v>February</v>
      </c>
      <c r="D1884" s="4">
        <f>VLOOKUP(A1884,holiday!A1884:E3989,5,FALSE)</f>
        <v>2020</v>
      </c>
      <c r="E1884" s="5">
        <v>108371.125</v>
      </c>
    </row>
    <row r="1885" spans="1:5" x14ac:dyDescent="0.45">
      <c r="A1885" s="9">
        <v>43888</v>
      </c>
      <c r="B1885" s="4" t="str">
        <f>VLOOKUP(A1885,holiday!A1885:F3990,2,FALSE)</f>
        <v>Thursday</v>
      </c>
      <c r="C1885" s="4" t="str">
        <f>VLOOKUP(A1885,holiday!A1885:G3990,3,FALSE)</f>
        <v>February</v>
      </c>
      <c r="D1885" s="4">
        <f>VLOOKUP(A1885,holiday!A1885:E3990,5,FALSE)</f>
        <v>2020</v>
      </c>
      <c r="E1885" s="5">
        <v>108675.4</v>
      </c>
    </row>
    <row r="1886" spans="1:5" x14ac:dyDescent="0.45">
      <c r="A1886" s="9">
        <v>43889</v>
      </c>
      <c r="B1886" s="4" t="str">
        <f>VLOOKUP(A1886,holiday!A1886:F3991,2,FALSE)</f>
        <v>Friday</v>
      </c>
      <c r="C1886" s="4" t="str">
        <f>VLOOKUP(A1886,holiday!A1886:G3991,3,FALSE)</f>
        <v>February</v>
      </c>
      <c r="D1886" s="4">
        <f>VLOOKUP(A1886,holiday!A1886:E3991,5,FALSE)</f>
        <v>2020</v>
      </c>
      <c r="E1886" s="5">
        <v>110006.97</v>
      </c>
    </row>
    <row r="1887" spans="1:5" x14ac:dyDescent="0.45">
      <c r="A1887" s="9">
        <v>43890</v>
      </c>
      <c r="B1887" s="4" t="str">
        <f>VLOOKUP(A1887,holiday!A1887:F3992,2,FALSE)</f>
        <v>Saturday</v>
      </c>
      <c r="C1887" s="4" t="str">
        <f>VLOOKUP(A1887,holiday!A1887:G3992,3,FALSE)</f>
        <v>February</v>
      </c>
      <c r="D1887" s="4">
        <f>VLOOKUP(A1887,holiday!A1887:E3992,5,FALSE)</f>
        <v>2020</v>
      </c>
      <c r="E1887" s="5">
        <v>100380.94</v>
      </c>
    </row>
    <row r="1888" spans="1:5" x14ac:dyDescent="0.45">
      <c r="A1888" s="9">
        <v>43891</v>
      </c>
      <c r="B1888" s="4" t="str">
        <f>VLOOKUP(A1888,holiday!A1888:F3993,2,FALSE)</f>
        <v>Sunday</v>
      </c>
      <c r="C1888" s="4" t="str">
        <f>VLOOKUP(A1888,holiday!A1888:G3993,3,FALSE)</f>
        <v>March</v>
      </c>
      <c r="D1888" s="4">
        <f>VLOOKUP(A1888,holiday!A1888:E3993,5,FALSE)</f>
        <v>2020</v>
      </c>
      <c r="E1888" s="5">
        <v>101413.145</v>
      </c>
    </row>
    <row r="1889" spans="1:5" x14ac:dyDescent="0.45">
      <c r="A1889" s="9">
        <v>43892</v>
      </c>
      <c r="B1889" s="4" t="str">
        <f>VLOOKUP(A1889,holiday!A1889:F3994,2,FALSE)</f>
        <v>Monday</v>
      </c>
      <c r="C1889" s="4" t="str">
        <f>VLOOKUP(A1889,holiday!A1889:G3994,3,FALSE)</f>
        <v>March</v>
      </c>
      <c r="D1889" s="4">
        <f>VLOOKUP(A1889,holiday!A1889:E3994,5,FALSE)</f>
        <v>2020</v>
      </c>
      <c r="E1889" s="5">
        <v>106359.955</v>
      </c>
    </row>
    <row r="1890" spans="1:5" x14ac:dyDescent="0.45">
      <c r="A1890" s="9">
        <v>43893</v>
      </c>
      <c r="B1890" s="4" t="str">
        <f>VLOOKUP(A1890,holiday!A1890:F3995,2,FALSE)</f>
        <v>Tuesday</v>
      </c>
      <c r="C1890" s="4" t="str">
        <f>VLOOKUP(A1890,holiday!A1890:G3995,3,FALSE)</f>
        <v>March</v>
      </c>
      <c r="D1890" s="4">
        <f>VLOOKUP(A1890,holiday!A1890:E3995,5,FALSE)</f>
        <v>2020</v>
      </c>
      <c r="E1890" s="5">
        <v>108746.37</v>
      </c>
    </row>
    <row r="1891" spans="1:5" x14ac:dyDescent="0.45">
      <c r="A1891" s="9">
        <v>43894</v>
      </c>
      <c r="B1891" s="4" t="str">
        <f>VLOOKUP(A1891,holiday!A1891:F3996,2,FALSE)</f>
        <v>Wednesday</v>
      </c>
      <c r="C1891" s="4" t="str">
        <f>VLOOKUP(A1891,holiday!A1891:G3996,3,FALSE)</f>
        <v>March</v>
      </c>
      <c r="D1891" s="4">
        <f>VLOOKUP(A1891,holiday!A1891:E3996,5,FALSE)</f>
        <v>2020</v>
      </c>
      <c r="E1891" s="5">
        <v>117505.625</v>
      </c>
    </row>
    <row r="1892" spans="1:5" x14ac:dyDescent="0.45">
      <c r="A1892" s="9">
        <v>43895</v>
      </c>
      <c r="B1892" s="4" t="str">
        <f>VLOOKUP(A1892,holiday!A1892:F3997,2,FALSE)</f>
        <v>Thursday</v>
      </c>
      <c r="C1892" s="4" t="str">
        <f>VLOOKUP(A1892,holiday!A1892:G3997,3,FALSE)</f>
        <v>March</v>
      </c>
      <c r="D1892" s="4">
        <f>VLOOKUP(A1892,holiday!A1892:E3997,5,FALSE)</f>
        <v>2020</v>
      </c>
      <c r="E1892" s="5">
        <v>119734.63499999999</v>
      </c>
    </row>
    <row r="1893" spans="1:5" x14ac:dyDescent="0.45">
      <c r="A1893" s="9">
        <v>43896</v>
      </c>
      <c r="B1893" s="4" t="str">
        <f>VLOOKUP(A1893,holiday!A1893:F3998,2,FALSE)</f>
        <v>Friday</v>
      </c>
      <c r="C1893" s="4" t="str">
        <f>VLOOKUP(A1893,holiday!A1893:G3998,3,FALSE)</f>
        <v>March</v>
      </c>
      <c r="D1893" s="4">
        <f>VLOOKUP(A1893,holiday!A1893:E3998,5,FALSE)</f>
        <v>2020</v>
      </c>
      <c r="E1893" s="5">
        <v>111322.325</v>
      </c>
    </row>
    <row r="1894" spans="1:5" x14ac:dyDescent="0.45">
      <c r="A1894" s="9">
        <v>43897</v>
      </c>
      <c r="B1894" s="4" t="str">
        <f>VLOOKUP(A1894,holiday!A1894:F3999,2,FALSE)</f>
        <v>Saturday</v>
      </c>
      <c r="C1894" s="4" t="str">
        <f>VLOOKUP(A1894,holiday!A1894:G3999,3,FALSE)</f>
        <v>March</v>
      </c>
      <c r="D1894" s="4">
        <f>VLOOKUP(A1894,holiday!A1894:E3999,5,FALSE)</f>
        <v>2020</v>
      </c>
      <c r="E1894" s="5">
        <v>96850.78</v>
      </c>
    </row>
    <row r="1895" spans="1:5" x14ac:dyDescent="0.45">
      <c r="A1895" s="9">
        <v>43898</v>
      </c>
      <c r="B1895" s="4" t="str">
        <f>VLOOKUP(A1895,holiday!A1895:F4000,2,FALSE)</f>
        <v>Sunday</v>
      </c>
      <c r="C1895" s="4" t="str">
        <f>VLOOKUP(A1895,holiday!A1895:G4000,3,FALSE)</f>
        <v>March</v>
      </c>
      <c r="D1895" s="4">
        <f>VLOOKUP(A1895,holiday!A1895:E4000,5,FALSE)</f>
        <v>2020</v>
      </c>
      <c r="E1895" s="5">
        <v>92553.29</v>
      </c>
    </row>
    <row r="1896" spans="1:5" x14ac:dyDescent="0.45">
      <c r="A1896" s="9">
        <v>43899</v>
      </c>
      <c r="B1896" s="4" t="str">
        <f>VLOOKUP(A1896,holiday!A1896:F4001,2,FALSE)</f>
        <v>Monday</v>
      </c>
      <c r="C1896" s="4" t="str">
        <f>VLOOKUP(A1896,holiday!A1896:G4001,3,FALSE)</f>
        <v>March</v>
      </c>
      <c r="D1896" s="4">
        <f>VLOOKUP(A1896,holiday!A1896:E4001,5,FALSE)</f>
        <v>2020</v>
      </c>
      <c r="E1896" s="5">
        <v>94641.7</v>
      </c>
    </row>
    <row r="1897" spans="1:5" x14ac:dyDescent="0.45">
      <c r="A1897" s="9">
        <v>43900</v>
      </c>
      <c r="B1897" s="4" t="str">
        <f>VLOOKUP(A1897,holiday!A1897:F4002,2,FALSE)</f>
        <v>Tuesday</v>
      </c>
      <c r="C1897" s="4" t="str">
        <f>VLOOKUP(A1897,holiday!A1897:G4002,3,FALSE)</f>
        <v>March</v>
      </c>
      <c r="D1897" s="4">
        <f>VLOOKUP(A1897,holiday!A1897:E4002,5,FALSE)</f>
        <v>2020</v>
      </c>
      <c r="E1897" s="5">
        <v>112142.54</v>
      </c>
    </row>
    <row r="1898" spans="1:5" x14ac:dyDescent="0.45">
      <c r="A1898" s="9">
        <v>43901</v>
      </c>
      <c r="B1898" s="4" t="str">
        <f>VLOOKUP(A1898,holiday!A1898:F4003,2,FALSE)</f>
        <v>Wednesday</v>
      </c>
      <c r="C1898" s="4" t="str">
        <f>VLOOKUP(A1898,holiday!A1898:G4003,3,FALSE)</f>
        <v>March</v>
      </c>
      <c r="D1898" s="4">
        <f>VLOOKUP(A1898,holiday!A1898:E4003,5,FALSE)</f>
        <v>2020</v>
      </c>
      <c r="E1898" s="5">
        <v>118830.14</v>
      </c>
    </row>
    <row r="1899" spans="1:5" x14ac:dyDescent="0.45">
      <c r="A1899" s="9">
        <v>43902</v>
      </c>
      <c r="B1899" s="4" t="str">
        <f>VLOOKUP(A1899,holiday!A1899:F4004,2,FALSE)</f>
        <v>Thursday</v>
      </c>
      <c r="C1899" s="4" t="str">
        <f>VLOOKUP(A1899,holiday!A1899:G4004,3,FALSE)</f>
        <v>March</v>
      </c>
      <c r="D1899" s="4">
        <f>VLOOKUP(A1899,holiday!A1899:E4004,5,FALSE)</f>
        <v>2020</v>
      </c>
      <c r="E1899" s="5">
        <v>120272.77499999999</v>
      </c>
    </row>
    <row r="1900" spans="1:5" x14ac:dyDescent="0.45">
      <c r="A1900" s="9">
        <v>43903</v>
      </c>
      <c r="B1900" s="4" t="str">
        <f>VLOOKUP(A1900,holiday!A1900:F4005,2,FALSE)</f>
        <v>Friday</v>
      </c>
      <c r="C1900" s="4" t="str">
        <f>VLOOKUP(A1900,holiday!A1900:G4005,3,FALSE)</f>
        <v>March</v>
      </c>
      <c r="D1900" s="4">
        <f>VLOOKUP(A1900,holiday!A1900:E4005,5,FALSE)</f>
        <v>2020</v>
      </c>
      <c r="E1900" s="5">
        <v>115075.81</v>
      </c>
    </row>
    <row r="1901" spans="1:5" x14ac:dyDescent="0.45">
      <c r="A1901" s="9">
        <v>43904</v>
      </c>
      <c r="B1901" s="4" t="str">
        <f>VLOOKUP(A1901,holiday!A1901:F4006,2,FALSE)</f>
        <v>Saturday</v>
      </c>
      <c r="C1901" s="4" t="str">
        <f>VLOOKUP(A1901,holiday!A1901:G4006,3,FALSE)</f>
        <v>March</v>
      </c>
      <c r="D1901" s="4">
        <f>VLOOKUP(A1901,holiday!A1901:E4006,5,FALSE)</f>
        <v>2020</v>
      </c>
      <c r="E1901" s="5">
        <v>96016.19</v>
      </c>
    </row>
    <row r="1902" spans="1:5" x14ac:dyDescent="0.45">
      <c r="A1902" s="9">
        <v>43905</v>
      </c>
      <c r="B1902" s="4" t="str">
        <f>VLOOKUP(A1902,holiday!A1902:F4007,2,FALSE)</f>
        <v>Sunday</v>
      </c>
      <c r="C1902" s="4" t="str">
        <f>VLOOKUP(A1902,holiday!A1902:G4007,3,FALSE)</f>
        <v>March</v>
      </c>
      <c r="D1902" s="4">
        <f>VLOOKUP(A1902,holiday!A1902:E4007,5,FALSE)</f>
        <v>2020</v>
      </c>
      <c r="E1902" s="5">
        <v>97664.934999999998</v>
      </c>
    </row>
    <row r="1903" spans="1:5" x14ac:dyDescent="0.45">
      <c r="A1903" s="9">
        <v>43906</v>
      </c>
      <c r="B1903" s="4" t="str">
        <f>VLOOKUP(A1903,holiday!A1903:F4008,2,FALSE)</f>
        <v>Monday</v>
      </c>
      <c r="C1903" s="4" t="str">
        <f>VLOOKUP(A1903,holiday!A1903:G4008,3,FALSE)</f>
        <v>March</v>
      </c>
      <c r="D1903" s="4">
        <f>VLOOKUP(A1903,holiday!A1903:E4008,5,FALSE)</f>
        <v>2020</v>
      </c>
      <c r="E1903" s="5">
        <v>110586.815</v>
      </c>
    </row>
    <row r="1904" spans="1:5" x14ac:dyDescent="0.45">
      <c r="A1904" s="9">
        <v>43907</v>
      </c>
      <c r="B1904" s="4" t="str">
        <f>VLOOKUP(A1904,holiday!A1904:F4009,2,FALSE)</f>
        <v>Tuesday</v>
      </c>
      <c r="C1904" s="4" t="str">
        <f>VLOOKUP(A1904,holiday!A1904:G4009,3,FALSE)</f>
        <v>March</v>
      </c>
      <c r="D1904" s="4">
        <f>VLOOKUP(A1904,holiday!A1904:E4009,5,FALSE)</f>
        <v>2020</v>
      </c>
      <c r="E1904" s="5">
        <v>115254.185</v>
      </c>
    </row>
    <row r="1905" spans="1:5" x14ac:dyDescent="0.45">
      <c r="A1905" s="9">
        <v>43908</v>
      </c>
      <c r="B1905" s="4" t="str">
        <f>VLOOKUP(A1905,holiday!A1905:F4010,2,FALSE)</f>
        <v>Wednesday</v>
      </c>
      <c r="C1905" s="4" t="str">
        <f>VLOOKUP(A1905,holiday!A1905:G4010,3,FALSE)</f>
        <v>March</v>
      </c>
      <c r="D1905" s="4">
        <f>VLOOKUP(A1905,holiday!A1905:E4010,5,FALSE)</f>
        <v>2020</v>
      </c>
      <c r="E1905" s="5">
        <v>121127.145</v>
      </c>
    </row>
    <row r="1906" spans="1:5" x14ac:dyDescent="0.45">
      <c r="A1906" s="9">
        <v>43909</v>
      </c>
      <c r="B1906" s="4" t="str">
        <f>VLOOKUP(A1906,holiday!A1906:F4011,2,FALSE)</f>
        <v>Thursday</v>
      </c>
      <c r="C1906" s="4" t="str">
        <f>VLOOKUP(A1906,holiday!A1906:G4011,3,FALSE)</f>
        <v>March</v>
      </c>
      <c r="D1906" s="4">
        <f>VLOOKUP(A1906,holiday!A1906:E4011,5,FALSE)</f>
        <v>2020</v>
      </c>
      <c r="E1906" s="5">
        <v>127266.86</v>
      </c>
    </row>
    <row r="1907" spans="1:5" x14ac:dyDescent="0.45">
      <c r="A1907" s="9">
        <v>43910</v>
      </c>
      <c r="B1907" s="4" t="str">
        <f>VLOOKUP(A1907,holiday!A1907:F4012,2,FALSE)</f>
        <v>Friday</v>
      </c>
      <c r="C1907" s="4" t="str">
        <f>VLOOKUP(A1907,holiday!A1907:G4012,3,FALSE)</f>
        <v>March</v>
      </c>
      <c r="D1907" s="4">
        <f>VLOOKUP(A1907,holiday!A1907:E4012,5,FALSE)</f>
        <v>2020</v>
      </c>
      <c r="E1907" s="5">
        <v>111547.605</v>
      </c>
    </row>
    <row r="1908" spans="1:5" x14ac:dyDescent="0.45">
      <c r="A1908" s="9">
        <v>43911</v>
      </c>
      <c r="B1908" s="4" t="str">
        <f>VLOOKUP(A1908,holiday!A1908:F4013,2,FALSE)</f>
        <v>Saturday</v>
      </c>
      <c r="C1908" s="4" t="str">
        <f>VLOOKUP(A1908,holiday!A1908:G4013,3,FALSE)</f>
        <v>March</v>
      </c>
      <c r="D1908" s="4">
        <f>VLOOKUP(A1908,holiday!A1908:E4013,5,FALSE)</f>
        <v>2020</v>
      </c>
      <c r="E1908" s="5">
        <v>103999.33500000001</v>
      </c>
    </row>
    <row r="1909" spans="1:5" x14ac:dyDescent="0.45">
      <c r="A1909" s="9">
        <v>43912</v>
      </c>
      <c r="B1909" s="4" t="str">
        <f>VLOOKUP(A1909,holiday!A1909:F4014,2,FALSE)</f>
        <v>Sunday</v>
      </c>
      <c r="C1909" s="4" t="str">
        <f>VLOOKUP(A1909,holiday!A1909:G4014,3,FALSE)</f>
        <v>March</v>
      </c>
      <c r="D1909" s="4">
        <f>VLOOKUP(A1909,holiday!A1909:E4014,5,FALSE)</f>
        <v>2020</v>
      </c>
      <c r="E1909" s="5">
        <v>97449.684999999998</v>
      </c>
    </row>
    <row r="1910" spans="1:5" x14ac:dyDescent="0.45">
      <c r="A1910" s="9">
        <v>43913</v>
      </c>
      <c r="B1910" s="4" t="str">
        <f>VLOOKUP(A1910,holiday!A1910:F4015,2,FALSE)</f>
        <v>Monday</v>
      </c>
      <c r="C1910" s="4" t="str">
        <f>VLOOKUP(A1910,holiday!A1910:G4015,3,FALSE)</f>
        <v>March</v>
      </c>
      <c r="D1910" s="4">
        <f>VLOOKUP(A1910,holiday!A1910:E4015,5,FALSE)</f>
        <v>2020</v>
      </c>
      <c r="E1910" s="5">
        <v>112906.94500000001</v>
      </c>
    </row>
    <row r="1911" spans="1:5" x14ac:dyDescent="0.45">
      <c r="A1911" s="9">
        <v>43914</v>
      </c>
      <c r="B1911" s="4" t="str">
        <f>VLOOKUP(A1911,holiday!A1911:F4016,2,FALSE)</f>
        <v>Tuesday</v>
      </c>
      <c r="C1911" s="4" t="str">
        <f>VLOOKUP(A1911,holiday!A1911:G4016,3,FALSE)</f>
        <v>March</v>
      </c>
      <c r="D1911" s="4">
        <f>VLOOKUP(A1911,holiday!A1911:E4016,5,FALSE)</f>
        <v>2020</v>
      </c>
      <c r="E1911" s="5">
        <v>114935.545</v>
      </c>
    </row>
    <row r="1912" spans="1:5" x14ac:dyDescent="0.45">
      <c r="A1912" s="9">
        <v>43915</v>
      </c>
      <c r="B1912" s="4" t="str">
        <f>VLOOKUP(A1912,holiday!A1912:F4017,2,FALSE)</f>
        <v>Wednesday</v>
      </c>
      <c r="C1912" s="4" t="str">
        <f>VLOOKUP(A1912,holiday!A1912:G4017,3,FALSE)</f>
        <v>March</v>
      </c>
      <c r="D1912" s="4">
        <f>VLOOKUP(A1912,holiday!A1912:E4017,5,FALSE)</f>
        <v>2020</v>
      </c>
      <c r="E1912" s="5">
        <v>113147.815</v>
      </c>
    </row>
    <row r="1913" spans="1:5" x14ac:dyDescent="0.45">
      <c r="A1913" s="9">
        <v>43916</v>
      </c>
      <c r="B1913" s="4" t="str">
        <f>VLOOKUP(A1913,holiday!A1913:F4018,2,FALSE)</f>
        <v>Thursday</v>
      </c>
      <c r="C1913" s="4" t="str">
        <f>VLOOKUP(A1913,holiday!A1913:G4018,3,FALSE)</f>
        <v>March</v>
      </c>
      <c r="D1913" s="4">
        <f>VLOOKUP(A1913,holiday!A1913:E4018,5,FALSE)</f>
        <v>2020</v>
      </c>
      <c r="E1913" s="5">
        <v>110088.01</v>
      </c>
    </row>
    <row r="1914" spans="1:5" x14ac:dyDescent="0.45">
      <c r="A1914" s="9">
        <v>43917</v>
      </c>
      <c r="B1914" s="4" t="str">
        <f>VLOOKUP(A1914,holiday!A1914:F4019,2,FALSE)</f>
        <v>Friday</v>
      </c>
      <c r="C1914" s="4" t="str">
        <f>VLOOKUP(A1914,holiday!A1914:G4019,3,FALSE)</f>
        <v>March</v>
      </c>
      <c r="D1914" s="4">
        <f>VLOOKUP(A1914,holiday!A1914:E4019,5,FALSE)</f>
        <v>2020</v>
      </c>
      <c r="E1914" s="5">
        <v>111958.245</v>
      </c>
    </row>
    <row r="1915" spans="1:5" x14ac:dyDescent="0.45">
      <c r="A1915" s="9">
        <v>43918</v>
      </c>
      <c r="B1915" s="4" t="str">
        <f>VLOOKUP(A1915,holiday!A1915:F4020,2,FALSE)</f>
        <v>Saturday</v>
      </c>
      <c r="C1915" s="4" t="str">
        <f>VLOOKUP(A1915,holiday!A1915:G4020,3,FALSE)</f>
        <v>March</v>
      </c>
      <c r="D1915" s="4">
        <f>VLOOKUP(A1915,holiday!A1915:E4020,5,FALSE)</f>
        <v>2020</v>
      </c>
      <c r="E1915" s="5">
        <v>97923.714999999997</v>
      </c>
    </row>
    <row r="1916" spans="1:5" x14ac:dyDescent="0.45">
      <c r="A1916" s="9">
        <v>43919</v>
      </c>
      <c r="B1916" s="4" t="str">
        <f>VLOOKUP(A1916,holiday!A1916:F4021,2,FALSE)</f>
        <v>Sunday</v>
      </c>
      <c r="C1916" s="4" t="str">
        <f>VLOOKUP(A1916,holiday!A1916:G4021,3,FALSE)</f>
        <v>March</v>
      </c>
      <c r="D1916" s="4">
        <f>VLOOKUP(A1916,holiday!A1916:E4021,5,FALSE)</f>
        <v>2020</v>
      </c>
      <c r="E1916" s="5">
        <v>95953.205000000002</v>
      </c>
    </row>
    <row r="1917" spans="1:5" x14ac:dyDescent="0.45">
      <c r="A1917" s="9">
        <v>43920</v>
      </c>
      <c r="B1917" s="4" t="str">
        <f>VLOOKUP(A1917,holiday!A1917:F4022,2,FALSE)</f>
        <v>Monday</v>
      </c>
      <c r="C1917" s="4" t="str">
        <f>VLOOKUP(A1917,holiday!A1917:G4022,3,FALSE)</f>
        <v>March</v>
      </c>
      <c r="D1917" s="4">
        <f>VLOOKUP(A1917,holiday!A1917:E4022,5,FALSE)</f>
        <v>2020</v>
      </c>
      <c r="E1917" s="5">
        <v>107687.51</v>
      </c>
    </row>
    <row r="1918" spans="1:5" x14ac:dyDescent="0.45">
      <c r="A1918" s="9">
        <v>43921</v>
      </c>
      <c r="B1918" s="4" t="str">
        <f>VLOOKUP(A1918,holiday!A1918:F4023,2,FALSE)</f>
        <v>Tuesday</v>
      </c>
      <c r="C1918" s="4" t="str">
        <f>VLOOKUP(A1918,holiday!A1918:G4023,3,FALSE)</f>
        <v>March</v>
      </c>
      <c r="D1918" s="4">
        <f>VLOOKUP(A1918,holiday!A1918:E4023,5,FALSE)</f>
        <v>2020</v>
      </c>
      <c r="E1918" s="5">
        <v>109043.86500000001</v>
      </c>
    </row>
    <row r="1919" spans="1:5" x14ac:dyDescent="0.45">
      <c r="A1919" s="9">
        <v>43922</v>
      </c>
      <c r="B1919" s="4" t="str">
        <f>VLOOKUP(A1919,holiday!A1919:F4024,2,FALSE)</f>
        <v>Wednesday</v>
      </c>
      <c r="C1919" s="4" t="str">
        <f>VLOOKUP(A1919,holiday!A1919:G4024,3,FALSE)</f>
        <v>April</v>
      </c>
      <c r="D1919" s="4">
        <f>VLOOKUP(A1919,holiday!A1919:E4024,5,FALSE)</f>
        <v>2020</v>
      </c>
      <c r="E1919" s="5">
        <v>110991.625</v>
      </c>
    </row>
    <row r="1920" spans="1:5" x14ac:dyDescent="0.45">
      <c r="A1920" s="9">
        <v>43923</v>
      </c>
      <c r="B1920" s="4" t="str">
        <f>VLOOKUP(A1920,holiday!A1920:F4025,2,FALSE)</f>
        <v>Thursday</v>
      </c>
      <c r="C1920" s="4" t="str">
        <f>VLOOKUP(A1920,holiday!A1920:G4025,3,FALSE)</f>
        <v>April</v>
      </c>
      <c r="D1920" s="4">
        <f>VLOOKUP(A1920,holiday!A1920:E4025,5,FALSE)</f>
        <v>2020</v>
      </c>
      <c r="E1920" s="5">
        <v>116302.66499999999</v>
      </c>
    </row>
    <row r="1921" spans="1:5" x14ac:dyDescent="0.45">
      <c r="A1921" s="9">
        <v>43924</v>
      </c>
      <c r="B1921" s="4" t="str">
        <f>VLOOKUP(A1921,holiday!A1921:F4026,2,FALSE)</f>
        <v>Friday</v>
      </c>
      <c r="C1921" s="4" t="str">
        <f>VLOOKUP(A1921,holiday!A1921:G4026,3,FALSE)</f>
        <v>April</v>
      </c>
      <c r="D1921" s="4">
        <f>VLOOKUP(A1921,holiday!A1921:E4026,5,FALSE)</f>
        <v>2020</v>
      </c>
      <c r="E1921" s="5">
        <v>104294.57</v>
      </c>
    </row>
    <row r="1922" spans="1:5" x14ac:dyDescent="0.45">
      <c r="A1922" s="9">
        <v>43925</v>
      </c>
      <c r="B1922" s="4" t="str">
        <f>VLOOKUP(A1922,holiday!A1922:F4027,2,FALSE)</f>
        <v>Saturday</v>
      </c>
      <c r="C1922" s="4" t="str">
        <f>VLOOKUP(A1922,holiday!A1922:G4027,3,FALSE)</f>
        <v>April</v>
      </c>
      <c r="D1922" s="4">
        <f>VLOOKUP(A1922,holiday!A1922:E4027,5,FALSE)</f>
        <v>2020</v>
      </c>
      <c r="E1922" s="5">
        <v>101854.155</v>
      </c>
    </row>
    <row r="1923" spans="1:5" x14ac:dyDescent="0.45">
      <c r="A1923" s="9">
        <v>43926</v>
      </c>
      <c r="B1923" s="4" t="str">
        <f>VLOOKUP(A1923,holiday!A1923:F4028,2,FALSE)</f>
        <v>Sunday</v>
      </c>
      <c r="C1923" s="4" t="str">
        <f>VLOOKUP(A1923,holiday!A1923:G4028,3,FALSE)</f>
        <v>April</v>
      </c>
      <c r="D1923" s="4">
        <f>VLOOKUP(A1923,holiday!A1923:E4028,5,FALSE)</f>
        <v>2020</v>
      </c>
      <c r="E1923" s="5">
        <v>105098.02499999999</v>
      </c>
    </row>
    <row r="1924" spans="1:5" x14ac:dyDescent="0.45">
      <c r="A1924" s="9">
        <v>43927</v>
      </c>
      <c r="B1924" s="4" t="str">
        <f>VLOOKUP(A1924,holiday!A1924:F4029,2,FALSE)</f>
        <v>Monday</v>
      </c>
      <c r="C1924" s="4" t="str">
        <f>VLOOKUP(A1924,holiday!A1924:G4029,3,FALSE)</f>
        <v>April</v>
      </c>
      <c r="D1924" s="4">
        <f>VLOOKUP(A1924,holiday!A1924:E4029,5,FALSE)</f>
        <v>2020</v>
      </c>
      <c r="E1924" s="5">
        <v>118074.565</v>
      </c>
    </row>
    <row r="1925" spans="1:5" x14ac:dyDescent="0.45">
      <c r="A1925" s="9">
        <v>43928</v>
      </c>
      <c r="B1925" s="4" t="str">
        <f>VLOOKUP(A1925,holiday!A1925:F4030,2,FALSE)</f>
        <v>Tuesday</v>
      </c>
      <c r="C1925" s="4" t="str">
        <f>VLOOKUP(A1925,holiday!A1925:G4030,3,FALSE)</f>
        <v>April</v>
      </c>
      <c r="D1925" s="4">
        <f>VLOOKUP(A1925,holiday!A1925:E4030,5,FALSE)</f>
        <v>2020</v>
      </c>
      <c r="E1925" s="5">
        <v>118404.455</v>
      </c>
    </row>
    <row r="1926" spans="1:5" x14ac:dyDescent="0.45">
      <c r="A1926" s="9">
        <v>43929</v>
      </c>
      <c r="B1926" s="4" t="str">
        <f>VLOOKUP(A1926,holiday!A1926:F4031,2,FALSE)</f>
        <v>Wednesday</v>
      </c>
      <c r="C1926" s="4" t="str">
        <f>VLOOKUP(A1926,holiday!A1926:G4031,3,FALSE)</f>
        <v>April</v>
      </c>
      <c r="D1926" s="4">
        <f>VLOOKUP(A1926,holiday!A1926:E4031,5,FALSE)</f>
        <v>2020</v>
      </c>
      <c r="E1926" s="5">
        <v>108404.01</v>
      </c>
    </row>
    <row r="1927" spans="1:5" x14ac:dyDescent="0.45">
      <c r="A1927" s="9">
        <v>43930</v>
      </c>
      <c r="B1927" s="4" t="str">
        <f>VLOOKUP(A1927,holiday!A1927:F4032,2,FALSE)</f>
        <v>Thursday</v>
      </c>
      <c r="C1927" s="4" t="str">
        <f>VLOOKUP(A1927,holiday!A1927:G4032,3,FALSE)</f>
        <v>April</v>
      </c>
      <c r="D1927" s="4">
        <f>VLOOKUP(A1927,holiday!A1927:E4032,5,FALSE)</f>
        <v>2020</v>
      </c>
      <c r="E1927" s="5">
        <v>108587.52</v>
      </c>
    </row>
    <row r="1928" spans="1:5" x14ac:dyDescent="0.45">
      <c r="A1928" s="9">
        <v>43931</v>
      </c>
      <c r="B1928" s="4" t="str">
        <f>VLOOKUP(A1928,holiday!A1928:F4033,2,FALSE)</f>
        <v>Friday</v>
      </c>
      <c r="C1928" s="4" t="str">
        <f>VLOOKUP(A1928,holiday!A1928:G4033,3,FALSE)</f>
        <v>April</v>
      </c>
      <c r="D1928" s="4">
        <f>VLOOKUP(A1928,holiday!A1928:E4033,5,FALSE)</f>
        <v>2020</v>
      </c>
      <c r="E1928" s="5">
        <v>94831.23</v>
      </c>
    </row>
    <row r="1929" spans="1:5" x14ac:dyDescent="0.45">
      <c r="A1929" s="9">
        <v>43932</v>
      </c>
      <c r="B1929" s="4" t="str">
        <f>VLOOKUP(A1929,holiday!A1929:F4034,2,FALSE)</f>
        <v>Saturday</v>
      </c>
      <c r="C1929" s="4" t="str">
        <f>VLOOKUP(A1929,holiday!A1929:G4034,3,FALSE)</f>
        <v>April</v>
      </c>
      <c r="D1929" s="4">
        <f>VLOOKUP(A1929,holiday!A1929:E4034,5,FALSE)</f>
        <v>2020</v>
      </c>
      <c r="E1929" s="5">
        <v>92097.07</v>
      </c>
    </row>
    <row r="1930" spans="1:5" x14ac:dyDescent="0.45">
      <c r="A1930" s="9">
        <v>43933</v>
      </c>
      <c r="B1930" s="4" t="str">
        <f>VLOOKUP(A1930,holiday!A1930:F4035,2,FALSE)</f>
        <v>Sunday</v>
      </c>
      <c r="C1930" s="4" t="str">
        <f>VLOOKUP(A1930,holiday!A1930:G4035,3,FALSE)</f>
        <v>April</v>
      </c>
      <c r="D1930" s="4">
        <f>VLOOKUP(A1930,holiday!A1930:E4035,5,FALSE)</f>
        <v>2020</v>
      </c>
      <c r="E1930" s="5">
        <v>101760.09</v>
      </c>
    </row>
    <row r="1931" spans="1:5" x14ac:dyDescent="0.45">
      <c r="A1931" s="9">
        <v>43934</v>
      </c>
      <c r="B1931" s="4" t="str">
        <f>VLOOKUP(A1931,holiday!A1931:F4036,2,FALSE)</f>
        <v>Monday</v>
      </c>
      <c r="C1931" s="4" t="str">
        <f>VLOOKUP(A1931,holiday!A1931:G4036,3,FALSE)</f>
        <v>April</v>
      </c>
      <c r="D1931" s="4">
        <f>VLOOKUP(A1931,holiday!A1931:E4036,5,FALSE)</f>
        <v>2020</v>
      </c>
      <c r="E1931" s="5">
        <v>100025.9</v>
      </c>
    </row>
    <row r="1932" spans="1:5" x14ac:dyDescent="0.45">
      <c r="A1932" s="9">
        <v>43935</v>
      </c>
      <c r="B1932" s="4" t="str">
        <f>VLOOKUP(A1932,holiday!A1932:F4037,2,FALSE)</f>
        <v>Tuesday</v>
      </c>
      <c r="C1932" s="4" t="str">
        <f>VLOOKUP(A1932,holiday!A1932:G4037,3,FALSE)</f>
        <v>April</v>
      </c>
      <c r="D1932" s="4">
        <f>VLOOKUP(A1932,holiday!A1932:E4037,5,FALSE)</f>
        <v>2020</v>
      </c>
      <c r="E1932" s="5">
        <v>107849.83</v>
      </c>
    </row>
    <row r="1933" spans="1:5" x14ac:dyDescent="0.45">
      <c r="A1933" s="9">
        <v>43936</v>
      </c>
      <c r="B1933" s="4" t="str">
        <f>VLOOKUP(A1933,holiday!A1933:F4038,2,FALSE)</f>
        <v>Wednesday</v>
      </c>
      <c r="C1933" s="4" t="str">
        <f>VLOOKUP(A1933,holiday!A1933:G4038,3,FALSE)</f>
        <v>April</v>
      </c>
      <c r="D1933" s="4">
        <f>VLOOKUP(A1933,holiday!A1933:E4038,5,FALSE)</f>
        <v>2020</v>
      </c>
      <c r="E1933" s="5">
        <v>104547.34</v>
      </c>
    </row>
    <row r="1934" spans="1:5" x14ac:dyDescent="0.45">
      <c r="A1934" s="9">
        <v>43937</v>
      </c>
      <c r="B1934" s="4" t="str">
        <f>VLOOKUP(A1934,holiday!A1934:F4039,2,FALSE)</f>
        <v>Thursday</v>
      </c>
      <c r="C1934" s="4" t="str">
        <f>VLOOKUP(A1934,holiday!A1934:G4039,3,FALSE)</f>
        <v>April</v>
      </c>
      <c r="D1934" s="4">
        <f>VLOOKUP(A1934,holiday!A1934:E4039,5,FALSE)</f>
        <v>2020</v>
      </c>
      <c r="E1934" s="5">
        <v>106527.94500000001</v>
      </c>
    </row>
    <row r="1935" spans="1:5" x14ac:dyDescent="0.45">
      <c r="A1935" s="9">
        <v>43938</v>
      </c>
      <c r="B1935" s="4" t="str">
        <f>VLOOKUP(A1935,holiday!A1935:F4040,2,FALSE)</f>
        <v>Friday</v>
      </c>
      <c r="C1935" s="4" t="str">
        <f>VLOOKUP(A1935,holiday!A1935:G4040,3,FALSE)</f>
        <v>April</v>
      </c>
      <c r="D1935" s="4">
        <f>VLOOKUP(A1935,holiday!A1935:E4040,5,FALSE)</f>
        <v>2020</v>
      </c>
      <c r="E1935" s="5">
        <v>106943.49</v>
      </c>
    </row>
    <row r="1936" spans="1:5" x14ac:dyDescent="0.45">
      <c r="A1936" s="9">
        <v>43939</v>
      </c>
      <c r="B1936" s="4" t="str">
        <f>VLOOKUP(A1936,holiday!A1936:F4041,2,FALSE)</f>
        <v>Saturday</v>
      </c>
      <c r="C1936" s="4" t="str">
        <f>VLOOKUP(A1936,holiday!A1936:G4041,3,FALSE)</f>
        <v>April</v>
      </c>
      <c r="D1936" s="4">
        <f>VLOOKUP(A1936,holiday!A1936:E4041,5,FALSE)</f>
        <v>2020</v>
      </c>
      <c r="E1936" s="5">
        <v>106888.545</v>
      </c>
    </row>
    <row r="1937" spans="1:5" x14ac:dyDescent="0.45">
      <c r="A1937" s="9">
        <v>43940</v>
      </c>
      <c r="B1937" s="4" t="str">
        <f>VLOOKUP(A1937,holiday!A1937:F4042,2,FALSE)</f>
        <v>Sunday</v>
      </c>
      <c r="C1937" s="4" t="str">
        <f>VLOOKUP(A1937,holiday!A1937:G4042,3,FALSE)</f>
        <v>April</v>
      </c>
      <c r="D1937" s="4">
        <f>VLOOKUP(A1937,holiday!A1937:E4042,5,FALSE)</f>
        <v>2020</v>
      </c>
      <c r="E1937" s="5">
        <v>100737.83500000001</v>
      </c>
    </row>
    <row r="1938" spans="1:5" x14ac:dyDescent="0.45">
      <c r="A1938" s="9">
        <v>43941</v>
      </c>
      <c r="B1938" s="4" t="str">
        <f>VLOOKUP(A1938,holiday!A1938:F4043,2,FALSE)</f>
        <v>Monday</v>
      </c>
      <c r="C1938" s="4" t="str">
        <f>VLOOKUP(A1938,holiday!A1938:G4043,3,FALSE)</f>
        <v>April</v>
      </c>
      <c r="D1938" s="4">
        <f>VLOOKUP(A1938,holiday!A1938:E4043,5,FALSE)</f>
        <v>2020</v>
      </c>
      <c r="E1938" s="5">
        <v>109168.595</v>
      </c>
    </row>
    <row r="1939" spans="1:5" x14ac:dyDescent="0.45">
      <c r="A1939" s="9">
        <v>43942</v>
      </c>
      <c r="B1939" s="4" t="str">
        <f>VLOOKUP(A1939,holiday!A1939:F4044,2,FALSE)</f>
        <v>Tuesday</v>
      </c>
      <c r="C1939" s="4" t="str">
        <f>VLOOKUP(A1939,holiday!A1939:G4044,3,FALSE)</f>
        <v>April</v>
      </c>
      <c r="D1939" s="4">
        <f>VLOOKUP(A1939,holiday!A1939:E4044,5,FALSE)</f>
        <v>2020</v>
      </c>
      <c r="E1939" s="5">
        <v>111417.63</v>
      </c>
    </row>
    <row r="1940" spans="1:5" x14ac:dyDescent="0.45">
      <c r="A1940" s="9">
        <v>43943</v>
      </c>
      <c r="B1940" s="4" t="str">
        <f>VLOOKUP(A1940,holiday!A1940:F4045,2,FALSE)</f>
        <v>Wednesday</v>
      </c>
      <c r="C1940" s="4" t="str">
        <f>VLOOKUP(A1940,holiday!A1940:G4045,3,FALSE)</f>
        <v>April</v>
      </c>
      <c r="D1940" s="4">
        <f>VLOOKUP(A1940,holiday!A1940:E4045,5,FALSE)</f>
        <v>2020</v>
      </c>
      <c r="E1940" s="5">
        <v>113506.01</v>
      </c>
    </row>
    <row r="1941" spans="1:5" x14ac:dyDescent="0.45">
      <c r="A1941" s="9">
        <v>43944</v>
      </c>
      <c r="B1941" s="4" t="str">
        <f>VLOOKUP(A1941,holiday!A1941:F4046,2,FALSE)</f>
        <v>Thursday</v>
      </c>
      <c r="C1941" s="4" t="str">
        <f>VLOOKUP(A1941,holiday!A1941:G4046,3,FALSE)</f>
        <v>April</v>
      </c>
      <c r="D1941" s="4">
        <f>VLOOKUP(A1941,holiday!A1941:E4046,5,FALSE)</f>
        <v>2020</v>
      </c>
      <c r="E1941" s="5">
        <v>112872.88</v>
      </c>
    </row>
    <row r="1942" spans="1:5" x14ac:dyDescent="0.45">
      <c r="A1942" s="9">
        <v>43945</v>
      </c>
      <c r="B1942" s="4" t="str">
        <f>VLOOKUP(A1942,holiday!A1942:F4047,2,FALSE)</f>
        <v>Friday</v>
      </c>
      <c r="C1942" s="4" t="str">
        <f>VLOOKUP(A1942,holiday!A1942:G4047,3,FALSE)</f>
        <v>April</v>
      </c>
      <c r="D1942" s="4">
        <f>VLOOKUP(A1942,holiday!A1942:E4047,5,FALSE)</f>
        <v>2020</v>
      </c>
      <c r="E1942" s="5">
        <v>106565.295</v>
      </c>
    </row>
    <row r="1943" spans="1:5" x14ac:dyDescent="0.45">
      <c r="A1943" s="9">
        <v>43946</v>
      </c>
      <c r="B1943" s="4" t="str">
        <f>VLOOKUP(A1943,holiday!A1943:F4048,2,FALSE)</f>
        <v>Saturday</v>
      </c>
      <c r="C1943" s="4" t="str">
        <f>VLOOKUP(A1943,holiday!A1943:G4048,3,FALSE)</f>
        <v>April</v>
      </c>
      <c r="D1943" s="4">
        <f>VLOOKUP(A1943,holiday!A1943:E4048,5,FALSE)</f>
        <v>2020</v>
      </c>
      <c r="E1943" s="5">
        <v>96845.119999999995</v>
      </c>
    </row>
    <row r="1944" spans="1:5" x14ac:dyDescent="0.45">
      <c r="A1944" s="9">
        <v>43947</v>
      </c>
      <c r="B1944" s="4" t="str">
        <f>VLOOKUP(A1944,holiday!A1944:F4049,2,FALSE)</f>
        <v>Sunday</v>
      </c>
      <c r="C1944" s="4" t="str">
        <f>VLOOKUP(A1944,holiday!A1944:G4049,3,FALSE)</f>
        <v>April</v>
      </c>
      <c r="D1944" s="4">
        <f>VLOOKUP(A1944,holiday!A1944:E4049,5,FALSE)</f>
        <v>2020</v>
      </c>
      <c r="E1944" s="5">
        <v>96572.934999999998</v>
      </c>
    </row>
    <row r="1945" spans="1:5" x14ac:dyDescent="0.45">
      <c r="A1945" s="9">
        <v>43948</v>
      </c>
      <c r="B1945" s="4" t="str">
        <f>VLOOKUP(A1945,holiday!A1945:F4050,2,FALSE)</f>
        <v>Monday</v>
      </c>
      <c r="C1945" s="4" t="str">
        <f>VLOOKUP(A1945,holiday!A1945:G4050,3,FALSE)</f>
        <v>April</v>
      </c>
      <c r="D1945" s="4">
        <f>VLOOKUP(A1945,holiday!A1945:E4050,5,FALSE)</f>
        <v>2020</v>
      </c>
      <c r="E1945" s="5">
        <v>113471.83</v>
      </c>
    </row>
    <row r="1946" spans="1:5" x14ac:dyDescent="0.45">
      <c r="A1946" s="9">
        <v>43949</v>
      </c>
      <c r="B1946" s="4" t="str">
        <f>VLOOKUP(A1946,holiday!A1946:F4051,2,FALSE)</f>
        <v>Tuesday</v>
      </c>
      <c r="C1946" s="4" t="str">
        <f>VLOOKUP(A1946,holiday!A1946:G4051,3,FALSE)</f>
        <v>April</v>
      </c>
      <c r="D1946" s="4">
        <f>VLOOKUP(A1946,holiday!A1946:E4051,5,FALSE)</f>
        <v>2020</v>
      </c>
      <c r="E1946" s="5">
        <v>112124.06</v>
      </c>
    </row>
    <row r="1947" spans="1:5" x14ac:dyDescent="0.45">
      <c r="A1947" s="9">
        <v>43950</v>
      </c>
      <c r="B1947" s="4" t="str">
        <f>VLOOKUP(A1947,holiday!A1947:F4052,2,FALSE)</f>
        <v>Wednesday</v>
      </c>
      <c r="C1947" s="4" t="str">
        <f>VLOOKUP(A1947,holiday!A1947:G4052,3,FALSE)</f>
        <v>April</v>
      </c>
      <c r="D1947" s="4">
        <f>VLOOKUP(A1947,holiday!A1947:E4052,5,FALSE)</f>
        <v>2020</v>
      </c>
      <c r="E1947" s="5">
        <v>121307.84</v>
      </c>
    </row>
    <row r="1948" spans="1:5" x14ac:dyDescent="0.45">
      <c r="A1948" s="9">
        <v>43951</v>
      </c>
      <c r="B1948" s="4" t="str">
        <f>VLOOKUP(A1948,holiday!A1948:F4053,2,FALSE)</f>
        <v>Thursday</v>
      </c>
      <c r="C1948" s="4" t="str">
        <f>VLOOKUP(A1948,holiday!A1948:G4053,3,FALSE)</f>
        <v>April</v>
      </c>
      <c r="D1948" s="4">
        <f>VLOOKUP(A1948,holiday!A1948:E4053,5,FALSE)</f>
        <v>2020</v>
      </c>
      <c r="E1948" s="5">
        <v>121353.33</v>
      </c>
    </row>
    <row r="1949" spans="1:5" x14ac:dyDescent="0.45">
      <c r="A1949" s="9">
        <v>43952</v>
      </c>
      <c r="B1949" s="4" t="str">
        <f>VLOOKUP(A1949,holiday!A1949:F4054,2,FALSE)</f>
        <v>Friday</v>
      </c>
      <c r="C1949" s="4" t="str">
        <f>VLOOKUP(A1949,holiday!A1949:G4054,3,FALSE)</f>
        <v>May</v>
      </c>
      <c r="D1949" s="4">
        <f>VLOOKUP(A1949,holiday!A1949:E4054,5,FALSE)</f>
        <v>2020</v>
      </c>
      <c r="E1949" s="5">
        <v>127238.875</v>
      </c>
    </row>
    <row r="1950" spans="1:5" x14ac:dyDescent="0.45">
      <c r="A1950" s="9">
        <v>43953</v>
      </c>
      <c r="B1950" s="4" t="str">
        <f>VLOOKUP(A1950,holiday!A1950:F4055,2,FALSE)</f>
        <v>Saturday</v>
      </c>
      <c r="C1950" s="4" t="str">
        <f>VLOOKUP(A1950,holiday!A1950:G4055,3,FALSE)</f>
        <v>May</v>
      </c>
      <c r="D1950" s="4">
        <f>VLOOKUP(A1950,holiday!A1950:E4055,5,FALSE)</f>
        <v>2020</v>
      </c>
      <c r="E1950" s="5">
        <v>111665.72500000001</v>
      </c>
    </row>
    <row r="1951" spans="1:5" x14ac:dyDescent="0.45">
      <c r="A1951" s="9">
        <v>43954</v>
      </c>
      <c r="B1951" s="4" t="str">
        <f>VLOOKUP(A1951,holiday!A1951:F4056,2,FALSE)</f>
        <v>Sunday</v>
      </c>
      <c r="C1951" s="4" t="str">
        <f>VLOOKUP(A1951,holiday!A1951:G4056,3,FALSE)</f>
        <v>May</v>
      </c>
      <c r="D1951" s="4">
        <f>VLOOKUP(A1951,holiday!A1951:E4056,5,FALSE)</f>
        <v>2020</v>
      </c>
      <c r="E1951" s="5">
        <v>109669.355</v>
      </c>
    </row>
    <row r="1952" spans="1:5" x14ac:dyDescent="0.45">
      <c r="A1952" s="9">
        <v>43955</v>
      </c>
      <c r="B1952" s="4" t="str">
        <f>VLOOKUP(A1952,holiday!A1952:F4057,2,FALSE)</f>
        <v>Monday</v>
      </c>
      <c r="C1952" s="4" t="str">
        <f>VLOOKUP(A1952,holiday!A1952:G4057,3,FALSE)</f>
        <v>May</v>
      </c>
      <c r="D1952" s="4">
        <f>VLOOKUP(A1952,holiday!A1952:E4057,5,FALSE)</f>
        <v>2020</v>
      </c>
      <c r="E1952" s="5">
        <v>126892.26</v>
      </c>
    </row>
    <row r="1953" spans="1:5" x14ac:dyDescent="0.45">
      <c r="A1953" s="9">
        <v>43956</v>
      </c>
      <c r="B1953" s="4" t="str">
        <f>VLOOKUP(A1953,holiday!A1953:F4058,2,FALSE)</f>
        <v>Tuesday</v>
      </c>
      <c r="C1953" s="4" t="str">
        <f>VLOOKUP(A1953,holiday!A1953:G4058,3,FALSE)</f>
        <v>May</v>
      </c>
      <c r="D1953" s="4">
        <f>VLOOKUP(A1953,holiday!A1953:E4058,5,FALSE)</f>
        <v>2020</v>
      </c>
      <c r="E1953" s="5">
        <v>118839.095</v>
      </c>
    </row>
    <row r="1954" spans="1:5" x14ac:dyDescent="0.45">
      <c r="A1954" s="9">
        <v>43957</v>
      </c>
      <c r="B1954" s="4" t="str">
        <f>VLOOKUP(A1954,holiday!A1954:F4059,2,FALSE)</f>
        <v>Wednesday</v>
      </c>
      <c r="C1954" s="4" t="str">
        <f>VLOOKUP(A1954,holiday!A1954:G4059,3,FALSE)</f>
        <v>May</v>
      </c>
      <c r="D1954" s="4">
        <f>VLOOKUP(A1954,holiday!A1954:E4059,5,FALSE)</f>
        <v>2020</v>
      </c>
      <c r="E1954" s="5">
        <v>113214.27</v>
      </c>
    </row>
    <row r="1955" spans="1:5" x14ac:dyDescent="0.45">
      <c r="A1955" s="9">
        <v>43958</v>
      </c>
      <c r="B1955" s="4" t="str">
        <f>VLOOKUP(A1955,holiday!A1955:F4060,2,FALSE)</f>
        <v>Thursday</v>
      </c>
      <c r="C1955" s="4" t="str">
        <f>VLOOKUP(A1955,holiday!A1955:G4060,3,FALSE)</f>
        <v>May</v>
      </c>
      <c r="D1955" s="4">
        <f>VLOOKUP(A1955,holiday!A1955:E4060,5,FALSE)</f>
        <v>2020</v>
      </c>
      <c r="E1955" s="5">
        <v>109642.755</v>
      </c>
    </row>
    <row r="1956" spans="1:5" x14ac:dyDescent="0.45">
      <c r="A1956" s="9">
        <v>43959</v>
      </c>
      <c r="B1956" s="4" t="str">
        <f>VLOOKUP(A1956,holiday!A1956:F4061,2,FALSE)</f>
        <v>Friday</v>
      </c>
      <c r="C1956" s="4" t="str">
        <f>VLOOKUP(A1956,holiday!A1956:G4061,3,FALSE)</f>
        <v>May</v>
      </c>
      <c r="D1956" s="4">
        <f>VLOOKUP(A1956,holiday!A1956:E4061,5,FALSE)</f>
        <v>2020</v>
      </c>
      <c r="E1956" s="5">
        <v>107914.05499999999</v>
      </c>
    </row>
    <row r="1957" spans="1:5" x14ac:dyDescent="0.45">
      <c r="A1957" s="9">
        <v>43960</v>
      </c>
      <c r="B1957" s="4" t="str">
        <f>VLOOKUP(A1957,holiday!A1957:F4062,2,FALSE)</f>
        <v>Saturday</v>
      </c>
      <c r="C1957" s="4" t="str">
        <f>VLOOKUP(A1957,holiday!A1957:G4062,3,FALSE)</f>
        <v>May</v>
      </c>
      <c r="D1957" s="4">
        <f>VLOOKUP(A1957,holiday!A1957:E4062,5,FALSE)</f>
        <v>2020</v>
      </c>
      <c r="E1957" s="5">
        <v>107786.255</v>
      </c>
    </row>
    <row r="1958" spans="1:5" x14ac:dyDescent="0.45">
      <c r="A1958" s="9">
        <v>43961</v>
      </c>
      <c r="B1958" s="4" t="str">
        <f>VLOOKUP(A1958,holiday!A1958:F4063,2,FALSE)</f>
        <v>Sunday</v>
      </c>
      <c r="C1958" s="4" t="str">
        <f>VLOOKUP(A1958,holiday!A1958:G4063,3,FALSE)</f>
        <v>May</v>
      </c>
      <c r="D1958" s="4">
        <f>VLOOKUP(A1958,holiday!A1958:E4063,5,FALSE)</f>
        <v>2020</v>
      </c>
      <c r="E1958" s="5">
        <v>107555.19</v>
      </c>
    </row>
    <row r="1959" spans="1:5" x14ac:dyDescent="0.45">
      <c r="A1959" s="9">
        <v>43962</v>
      </c>
      <c r="B1959" s="4" t="str">
        <f>VLOOKUP(A1959,holiday!A1959:F4064,2,FALSE)</f>
        <v>Monday</v>
      </c>
      <c r="C1959" s="4" t="str">
        <f>VLOOKUP(A1959,holiday!A1959:G4064,3,FALSE)</f>
        <v>May</v>
      </c>
      <c r="D1959" s="4">
        <f>VLOOKUP(A1959,holiday!A1959:E4064,5,FALSE)</f>
        <v>2020</v>
      </c>
      <c r="E1959" s="5">
        <v>122550.94500000001</v>
      </c>
    </row>
    <row r="1960" spans="1:5" x14ac:dyDescent="0.45">
      <c r="A1960" s="9">
        <v>43963</v>
      </c>
      <c r="B1960" s="4" t="str">
        <f>VLOOKUP(A1960,holiday!A1960:F4065,2,FALSE)</f>
        <v>Tuesday</v>
      </c>
      <c r="C1960" s="4" t="str">
        <f>VLOOKUP(A1960,holiday!A1960:G4065,3,FALSE)</f>
        <v>May</v>
      </c>
      <c r="D1960" s="4">
        <f>VLOOKUP(A1960,holiday!A1960:E4065,5,FALSE)</f>
        <v>2020</v>
      </c>
      <c r="E1960" s="5">
        <v>120767.795</v>
      </c>
    </row>
    <row r="1961" spans="1:5" x14ac:dyDescent="0.45">
      <c r="A1961" s="9">
        <v>43964</v>
      </c>
      <c r="B1961" s="4" t="str">
        <f>VLOOKUP(A1961,holiday!A1961:F4066,2,FALSE)</f>
        <v>Wednesday</v>
      </c>
      <c r="C1961" s="4" t="str">
        <f>VLOOKUP(A1961,holiday!A1961:G4066,3,FALSE)</f>
        <v>May</v>
      </c>
      <c r="D1961" s="4">
        <f>VLOOKUP(A1961,holiday!A1961:E4066,5,FALSE)</f>
        <v>2020</v>
      </c>
      <c r="E1961" s="5">
        <v>127145.14</v>
      </c>
    </row>
    <row r="1962" spans="1:5" x14ac:dyDescent="0.45">
      <c r="A1962" s="9">
        <v>43965</v>
      </c>
      <c r="B1962" s="4" t="str">
        <f>VLOOKUP(A1962,holiday!A1962:F4067,2,FALSE)</f>
        <v>Thursday</v>
      </c>
      <c r="C1962" s="4" t="str">
        <f>VLOOKUP(A1962,holiday!A1962:G4067,3,FALSE)</f>
        <v>May</v>
      </c>
      <c r="D1962" s="4">
        <f>VLOOKUP(A1962,holiday!A1962:E4067,5,FALSE)</f>
        <v>2020</v>
      </c>
      <c r="E1962" s="5">
        <v>129285.09</v>
      </c>
    </row>
    <row r="1963" spans="1:5" x14ac:dyDescent="0.45">
      <c r="A1963" s="9">
        <v>43966</v>
      </c>
      <c r="B1963" s="4" t="str">
        <f>VLOOKUP(A1963,holiday!A1963:F4068,2,FALSE)</f>
        <v>Friday</v>
      </c>
      <c r="C1963" s="4" t="str">
        <f>VLOOKUP(A1963,holiday!A1963:G4068,3,FALSE)</f>
        <v>May</v>
      </c>
      <c r="D1963" s="4">
        <f>VLOOKUP(A1963,holiday!A1963:E4068,5,FALSE)</f>
        <v>2020</v>
      </c>
      <c r="E1963" s="5">
        <v>129112.45</v>
      </c>
    </row>
    <row r="1964" spans="1:5" x14ac:dyDescent="0.45">
      <c r="A1964" s="9">
        <v>43967</v>
      </c>
      <c r="B1964" s="4" t="str">
        <f>VLOOKUP(A1964,holiday!A1964:F4069,2,FALSE)</f>
        <v>Saturday</v>
      </c>
      <c r="C1964" s="4" t="str">
        <f>VLOOKUP(A1964,holiday!A1964:G4069,3,FALSE)</f>
        <v>May</v>
      </c>
      <c r="D1964" s="4">
        <f>VLOOKUP(A1964,holiday!A1964:E4069,5,FALSE)</f>
        <v>2020</v>
      </c>
      <c r="E1964" s="5">
        <v>110420.89</v>
      </c>
    </row>
    <row r="1965" spans="1:5" x14ac:dyDescent="0.45">
      <c r="A1965" s="9">
        <v>43968</v>
      </c>
      <c r="B1965" s="4" t="str">
        <f>VLOOKUP(A1965,holiday!A1965:F4070,2,FALSE)</f>
        <v>Sunday</v>
      </c>
      <c r="C1965" s="4" t="str">
        <f>VLOOKUP(A1965,holiday!A1965:G4070,3,FALSE)</f>
        <v>May</v>
      </c>
      <c r="D1965" s="4">
        <f>VLOOKUP(A1965,holiday!A1965:E4070,5,FALSE)</f>
        <v>2020</v>
      </c>
      <c r="E1965" s="5">
        <v>109774.425</v>
      </c>
    </row>
    <row r="1966" spans="1:5" x14ac:dyDescent="0.45">
      <c r="A1966" s="9">
        <v>43969</v>
      </c>
      <c r="B1966" s="4" t="str">
        <f>VLOOKUP(A1966,holiday!A1966:F4071,2,FALSE)</f>
        <v>Monday</v>
      </c>
      <c r="C1966" s="4" t="str">
        <f>VLOOKUP(A1966,holiday!A1966:G4071,3,FALSE)</f>
        <v>May</v>
      </c>
      <c r="D1966" s="4">
        <f>VLOOKUP(A1966,holiday!A1966:E4071,5,FALSE)</f>
        <v>2020</v>
      </c>
      <c r="E1966" s="5">
        <v>120076.645</v>
      </c>
    </row>
    <row r="1967" spans="1:5" x14ac:dyDescent="0.45">
      <c r="A1967" s="9">
        <v>43970</v>
      </c>
      <c r="B1967" s="4" t="str">
        <f>VLOOKUP(A1967,holiday!A1967:F4072,2,FALSE)</f>
        <v>Tuesday</v>
      </c>
      <c r="C1967" s="4" t="str">
        <f>VLOOKUP(A1967,holiday!A1967:G4072,3,FALSE)</f>
        <v>May</v>
      </c>
      <c r="D1967" s="4">
        <f>VLOOKUP(A1967,holiday!A1967:E4072,5,FALSE)</f>
        <v>2020</v>
      </c>
      <c r="E1967" s="5">
        <v>119789.97</v>
      </c>
    </row>
    <row r="1968" spans="1:5" x14ac:dyDescent="0.45">
      <c r="A1968" s="9">
        <v>43971</v>
      </c>
      <c r="B1968" s="4" t="str">
        <f>VLOOKUP(A1968,holiday!A1968:F4073,2,FALSE)</f>
        <v>Wednesday</v>
      </c>
      <c r="C1968" s="4" t="str">
        <f>VLOOKUP(A1968,holiday!A1968:G4073,3,FALSE)</f>
        <v>May</v>
      </c>
      <c r="D1968" s="4">
        <f>VLOOKUP(A1968,holiday!A1968:E4073,5,FALSE)</f>
        <v>2020</v>
      </c>
      <c r="E1968" s="5">
        <v>119803.985</v>
      </c>
    </row>
    <row r="1969" spans="1:5" x14ac:dyDescent="0.45">
      <c r="A1969" s="9">
        <v>43972</v>
      </c>
      <c r="B1969" s="4" t="str">
        <f>VLOOKUP(A1969,holiday!A1969:F4074,2,FALSE)</f>
        <v>Thursday</v>
      </c>
      <c r="C1969" s="4" t="str">
        <f>VLOOKUP(A1969,holiday!A1969:G4074,3,FALSE)</f>
        <v>May</v>
      </c>
      <c r="D1969" s="4">
        <f>VLOOKUP(A1969,holiday!A1969:E4074,5,FALSE)</f>
        <v>2020</v>
      </c>
      <c r="E1969" s="5">
        <v>127563.61</v>
      </c>
    </row>
    <row r="1970" spans="1:5" x14ac:dyDescent="0.45">
      <c r="A1970" s="9">
        <v>43973</v>
      </c>
      <c r="B1970" s="4" t="str">
        <f>VLOOKUP(A1970,holiday!A1970:F4075,2,FALSE)</f>
        <v>Friday</v>
      </c>
      <c r="C1970" s="4" t="str">
        <f>VLOOKUP(A1970,holiday!A1970:G4075,3,FALSE)</f>
        <v>May</v>
      </c>
      <c r="D1970" s="4">
        <f>VLOOKUP(A1970,holiday!A1970:E4075,5,FALSE)</f>
        <v>2020</v>
      </c>
      <c r="E1970" s="5">
        <v>130472.2</v>
      </c>
    </row>
    <row r="1971" spans="1:5" x14ac:dyDescent="0.45">
      <c r="A1971" s="9">
        <v>43974</v>
      </c>
      <c r="B1971" s="4" t="str">
        <f>VLOOKUP(A1971,holiday!A1971:F4076,2,FALSE)</f>
        <v>Saturday</v>
      </c>
      <c r="C1971" s="4" t="str">
        <f>VLOOKUP(A1971,holiday!A1971:G4076,3,FALSE)</f>
        <v>May</v>
      </c>
      <c r="D1971" s="4">
        <f>VLOOKUP(A1971,holiday!A1971:E4076,5,FALSE)</f>
        <v>2020</v>
      </c>
      <c r="E1971" s="5">
        <v>115234.32</v>
      </c>
    </row>
    <row r="1972" spans="1:5" x14ac:dyDescent="0.45">
      <c r="A1972" s="9">
        <v>43975</v>
      </c>
      <c r="B1972" s="4" t="str">
        <f>VLOOKUP(A1972,holiday!A1972:F4077,2,FALSE)</f>
        <v>Sunday</v>
      </c>
      <c r="C1972" s="4" t="str">
        <f>VLOOKUP(A1972,holiday!A1972:G4077,3,FALSE)</f>
        <v>May</v>
      </c>
      <c r="D1972" s="4">
        <f>VLOOKUP(A1972,holiday!A1972:E4077,5,FALSE)</f>
        <v>2020</v>
      </c>
      <c r="E1972" s="5">
        <v>109579.82</v>
      </c>
    </row>
    <row r="1973" spans="1:5" x14ac:dyDescent="0.45">
      <c r="A1973" s="9">
        <v>43976</v>
      </c>
      <c r="B1973" s="4" t="str">
        <f>VLOOKUP(A1973,holiday!A1973:F4078,2,FALSE)</f>
        <v>Monday</v>
      </c>
      <c r="C1973" s="4" t="str">
        <f>VLOOKUP(A1973,holiday!A1973:G4078,3,FALSE)</f>
        <v>May</v>
      </c>
      <c r="D1973" s="4">
        <f>VLOOKUP(A1973,holiday!A1973:E4078,5,FALSE)</f>
        <v>2020</v>
      </c>
      <c r="E1973" s="5">
        <v>125532.575</v>
      </c>
    </row>
    <row r="1974" spans="1:5" x14ac:dyDescent="0.45">
      <c r="A1974" s="9">
        <v>43977</v>
      </c>
      <c r="B1974" s="4" t="str">
        <f>VLOOKUP(A1974,holiday!A1974:F4079,2,FALSE)</f>
        <v>Tuesday</v>
      </c>
      <c r="C1974" s="4" t="str">
        <f>VLOOKUP(A1974,holiday!A1974:G4079,3,FALSE)</f>
        <v>May</v>
      </c>
      <c r="D1974" s="4">
        <f>VLOOKUP(A1974,holiday!A1974:E4079,5,FALSE)</f>
        <v>2020</v>
      </c>
      <c r="E1974" s="5">
        <v>126788.83500000001</v>
      </c>
    </row>
    <row r="1975" spans="1:5" x14ac:dyDescent="0.45">
      <c r="A1975" s="9">
        <v>43978</v>
      </c>
      <c r="B1975" s="4" t="str">
        <f>VLOOKUP(A1975,holiday!A1975:F4080,2,FALSE)</f>
        <v>Wednesday</v>
      </c>
      <c r="C1975" s="4" t="str">
        <f>VLOOKUP(A1975,holiday!A1975:G4080,3,FALSE)</f>
        <v>May</v>
      </c>
      <c r="D1975" s="4">
        <f>VLOOKUP(A1975,holiday!A1975:E4080,5,FALSE)</f>
        <v>2020</v>
      </c>
      <c r="E1975" s="5">
        <v>124189.8</v>
      </c>
    </row>
    <row r="1976" spans="1:5" x14ac:dyDescent="0.45">
      <c r="A1976" s="9">
        <v>43979</v>
      </c>
      <c r="B1976" s="4" t="str">
        <f>VLOOKUP(A1976,holiday!A1976:F4081,2,FALSE)</f>
        <v>Thursday</v>
      </c>
      <c r="C1976" s="4" t="str">
        <f>VLOOKUP(A1976,holiday!A1976:G4081,3,FALSE)</f>
        <v>May</v>
      </c>
      <c r="D1976" s="4">
        <f>VLOOKUP(A1976,holiday!A1976:E4081,5,FALSE)</f>
        <v>2020</v>
      </c>
      <c r="E1976" s="5">
        <v>124062.485</v>
      </c>
    </row>
    <row r="1977" spans="1:5" x14ac:dyDescent="0.45">
      <c r="A1977" s="9">
        <v>43980</v>
      </c>
      <c r="B1977" s="4" t="str">
        <f>VLOOKUP(A1977,holiday!A1977:F4082,2,FALSE)</f>
        <v>Friday</v>
      </c>
      <c r="C1977" s="4" t="str">
        <f>VLOOKUP(A1977,holiday!A1977:G4082,3,FALSE)</f>
        <v>May</v>
      </c>
      <c r="D1977" s="4">
        <f>VLOOKUP(A1977,holiday!A1977:E4082,5,FALSE)</f>
        <v>2020</v>
      </c>
      <c r="E1977" s="5">
        <v>120072.09</v>
      </c>
    </row>
    <row r="1978" spans="1:5" x14ac:dyDescent="0.45">
      <c r="A1978" s="9">
        <v>43981</v>
      </c>
      <c r="B1978" s="4" t="str">
        <f>VLOOKUP(A1978,holiday!A1978:F4083,2,FALSE)</f>
        <v>Saturday</v>
      </c>
      <c r="C1978" s="4" t="str">
        <f>VLOOKUP(A1978,holiday!A1978:G4083,3,FALSE)</f>
        <v>May</v>
      </c>
      <c r="D1978" s="4">
        <f>VLOOKUP(A1978,holiday!A1978:E4083,5,FALSE)</f>
        <v>2020</v>
      </c>
      <c r="E1978" s="5">
        <v>102231.77</v>
      </c>
    </row>
    <row r="1979" spans="1:5" x14ac:dyDescent="0.45">
      <c r="A1979" s="9">
        <v>43982</v>
      </c>
      <c r="B1979" s="4" t="str">
        <f>VLOOKUP(A1979,holiday!A1979:F4084,2,FALSE)</f>
        <v>Sunday</v>
      </c>
      <c r="C1979" s="4" t="str">
        <f>VLOOKUP(A1979,holiday!A1979:G4084,3,FALSE)</f>
        <v>May</v>
      </c>
      <c r="D1979" s="4">
        <f>VLOOKUP(A1979,holiday!A1979:E4084,5,FALSE)</f>
        <v>2020</v>
      </c>
      <c r="E1979" s="5">
        <v>102684.59</v>
      </c>
    </row>
    <row r="1980" spans="1:5" x14ac:dyDescent="0.45">
      <c r="A1980" s="9">
        <v>43983</v>
      </c>
      <c r="B1980" s="4" t="str">
        <f>VLOOKUP(A1980,holiday!A1980:F4085,2,FALSE)</f>
        <v>Monday</v>
      </c>
      <c r="C1980" s="4" t="str">
        <f>VLOOKUP(A1980,holiday!A1980:G4085,3,FALSE)</f>
        <v>June</v>
      </c>
      <c r="D1980" s="4">
        <f>VLOOKUP(A1980,holiday!A1980:E4085,5,FALSE)</f>
        <v>2020</v>
      </c>
      <c r="E1980" s="5">
        <v>132039.70499999999</v>
      </c>
    </row>
    <row r="1981" spans="1:5" x14ac:dyDescent="0.45">
      <c r="A1981" s="9">
        <v>43984</v>
      </c>
      <c r="B1981" s="4" t="str">
        <f>VLOOKUP(A1981,holiday!A1981:F4086,2,FALSE)</f>
        <v>Tuesday</v>
      </c>
      <c r="C1981" s="4" t="str">
        <f>VLOOKUP(A1981,holiday!A1981:G4086,3,FALSE)</f>
        <v>June</v>
      </c>
      <c r="D1981" s="4">
        <f>VLOOKUP(A1981,holiday!A1981:E4086,5,FALSE)</f>
        <v>2020</v>
      </c>
      <c r="E1981" s="5">
        <v>132710.35999999999</v>
      </c>
    </row>
    <row r="1982" spans="1:5" x14ac:dyDescent="0.45">
      <c r="A1982" s="9">
        <v>43985</v>
      </c>
      <c r="B1982" s="4" t="str">
        <f>VLOOKUP(A1982,holiday!A1982:F4087,2,FALSE)</f>
        <v>Wednesday</v>
      </c>
      <c r="C1982" s="4" t="str">
        <f>VLOOKUP(A1982,holiday!A1982:G4087,3,FALSE)</f>
        <v>June</v>
      </c>
      <c r="D1982" s="4">
        <f>VLOOKUP(A1982,holiday!A1982:E4087,5,FALSE)</f>
        <v>2020</v>
      </c>
      <c r="E1982" s="5">
        <v>130801.825</v>
      </c>
    </row>
    <row r="1983" spans="1:5" x14ac:dyDescent="0.45">
      <c r="A1983" s="9">
        <v>43986</v>
      </c>
      <c r="B1983" s="4" t="str">
        <f>VLOOKUP(A1983,holiday!A1983:F4088,2,FALSE)</f>
        <v>Thursday</v>
      </c>
      <c r="C1983" s="4" t="str">
        <f>VLOOKUP(A1983,holiday!A1983:G4088,3,FALSE)</f>
        <v>June</v>
      </c>
      <c r="D1983" s="4">
        <f>VLOOKUP(A1983,holiday!A1983:E4088,5,FALSE)</f>
        <v>2020</v>
      </c>
      <c r="E1983" s="5">
        <v>133322.02499999999</v>
      </c>
    </row>
    <row r="1984" spans="1:5" x14ac:dyDescent="0.45">
      <c r="A1984" s="9">
        <v>43987</v>
      </c>
      <c r="B1984" s="4" t="str">
        <f>VLOOKUP(A1984,holiday!A1984:F4089,2,FALSE)</f>
        <v>Friday</v>
      </c>
      <c r="C1984" s="4" t="str">
        <f>VLOOKUP(A1984,holiday!A1984:G4089,3,FALSE)</f>
        <v>June</v>
      </c>
      <c r="D1984" s="4">
        <f>VLOOKUP(A1984,holiday!A1984:E4089,5,FALSE)</f>
        <v>2020</v>
      </c>
      <c r="E1984" s="5">
        <v>137368.465</v>
      </c>
    </row>
    <row r="1985" spans="1:5" x14ac:dyDescent="0.45">
      <c r="A1985" s="9">
        <v>43988</v>
      </c>
      <c r="B1985" s="4" t="str">
        <f>VLOOKUP(A1985,holiday!A1985:F4090,2,FALSE)</f>
        <v>Saturday</v>
      </c>
      <c r="C1985" s="4" t="str">
        <f>VLOOKUP(A1985,holiday!A1985:G4090,3,FALSE)</f>
        <v>June</v>
      </c>
      <c r="D1985" s="4">
        <f>VLOOKUP(A1985,holiday!A1985:E4090,5,FALSE)</f>
        <v>2020</v>
      </c>
      <c r="E1985" s="5">
        <v>126427.92</v>
      </c>
    </row>
    <row r="1986" spans="1:5" x14ac:dyDescent="0.45">
      <c r="A1986" s="9">
        <v>43989</v>
      </c>
      <c r="B1986" s="4" t="str">
        <f>VLOOKUP(A1986,holiday!A1986:F4091,2,FALSE)</f>
        <v>Sunday</v>
      </c>
      <c r="C1986" s="4" t="str">
        <f>VLOOKUP(A1986,holiday!A1986:G4091,3,FALSE)</f>
        <v>June</v>
      </c>
      <c r="D1986" s="4">
        <f>VLOOKUP(A1986,holiday!A1986:E4091,5,FALSE)</f>
        <v>2020</v>
      </c>
      <c r="E1986" s="5">
        <v>119524.41</v>
      </c>
    </row>
    <row r="1987" spans="1:5" x14ac:dyDescent="0.45">
      <c r="A1987" s="9">
        <v>43990</v>
      </c>
      <c r="B1987" s="4" t="str">
        <f>VLOOKUP(A1987,holiday!A1987:F4092,2,FALSE)</f>
        <v>Monday</v>
      </c>
      <c r="C1987" s="4" t="str">
        <f>VLOOKUP(A1987,holiday!A1987:G4092,3,FALSE)</f>
        <v>June</v>
      </c>
      <c r="D1987" s="4">
        <f>VLOOKUP(A1987,holiday!A1987:E4092,5,FALSE)</f>
        <v>2020</v>
      </c>
      <c r="E1987" s="5">
        <v>124792.97500000001</v>
      </c>
    </row>
    <row r="1988" spans="1:5" x14ac:dyDescent="0.45">
      <c r="A1988" s="9">
        <v>43991</v>
      </c>
      <c r="B1988" s="4" t="str">
        <f>VLOOKUP(A1988,holiday!A1988:F4093,2,FALSE)</f>
        <v>Tuesday</v>
      </c>
      <c r="C1988" s="4" t="str">
        <f>VLOOKUP(A1988,holiday!A1988:G4093,3,FALSE)</f>
        <v>June</v>
      </c>
      <c r="D1988" s="4">
        <f>VLOOKUP(A1988,holiday!A1988:E4093,5,FALSE)</f>
        <v>2020</v>
      </c>
      <c r="E1988" s="5">
        <v>141571.29500000001</v>
      </c>
    </row>
    <row r="1989" spans="1:5" x14ac:dyDescent="0.45">
      <c r="A1989" s="9">
        <v>43992</v>
      </c>
      <c r="B1989" s="4" t="str">
        <f>VLOOKUP(A1989,holiday!A1989:F4094,2,FALSE)</f>
        <v>Wednesday</v>
      </c>
      <c r="C1989" s="4" t="str">
        <f>VLOOKUP(A1989,holiday!A1989:G4094,3,FALSE)</f>
        <v>June</v>
      </c>
      <c r="D1989" s="4">
        <f>VLOOKUP(A1989,holiday!A1989:E4094,5,FALSE)</f>
        <v>2020</v>
      </c>
      <c r="E1989" s="5">
        <v>137795.79500000001</v>
      </c>
    </row>
    <row r="1990" spans="1:5" x14ac:dyDescent="0.45">
      <c r="A1990" s="9">
        <v>43993</v>
      </c>
      <c r="B1990" s="4" t="str">
        <f>VLOOKUP(A1990,holiday!A1990:F4095,2,FALSE)</f>
        <v>Thursday</v>
      </c>
      <c r="C1990" s="4" t="str">
        <f>VLOOKUP(A1990,holiday!A1990:G4095,3,FALSE)</f>
        <v>June</v>
      </c>
      <c r="D1990" s="4">
        <f>VLOOKUP(A1990,holiday!A1990:E4095,5,FALSE)</f>
        <v>2020</v>
      </c>
      <c r="E1990" s="5">
        <v>141444.44500000001</v>
      </c>
    </row>
    <row r="1991" spans="1:5" x14ac:dyDescent="0.45">
      <c r="A1991" s="9">
        <v>43994</v>
      </c>
      <c r="B1991" s="4" t="str">
        <f>VLOOKUP(A1991,holiday!A1991:F4096,2,FALSE)</f>
        <v>Friday</v>
      </c>
      <c r="C1991" s="4" t="str">
        <f>VLOOKUP(A1991,holiday!A1991:G4096,3,FALSE)</f>
        <v>June</v>
      </c>
      <c r="D1991" s="4">
        <f>VLOOKUP(A1991,holiday!A1991:E4096,5,FALSE)</f>
        <v>2020</v>
      </c>
      <c r="E1991" s="5">
        <v>134684.58499999999</v>
      </c>
    </row>
    <row r="1992" spans="1:5" x14ac:dyDescent="0.45">
      <c r="A1992" s="9">
        <v>43995</v>
      </c>
      <c r="B1992" s="4" t="str">
        <f>VLOOKUP(A1992,holiday!A1992:F4097,2,FALSE)</f>
        <v>Saturday</v>
      </c>
      <c r="C1992" s="4" t="str">
        <f>VLOOKUP(A1992,holiday!A1992:G4097,3,FALSE)</f>
        <v>June</v>
      </c>
      <c r="D1992" s="4">
        <f>VLOOKUP(A1992,holiday!A1992:E4097,5,FALSE)</f>
        <v>2020</v>
      </c>
      <c r="E1992" s="5">
        <v>117394.455</v>
      </c>
    </row>
    <row r="1993" spans="1:5" x14ac:dyDescent="0.45">
      <c r="A1993" s="9">
        <v>43996</v>
      </c>
      <c r="B1993" s="4" t="str">
        <f>VLOOKUP(A1993,holiday!A1993:F4098,2,FALSE)</f>
        <v>Sunday</v>
      </c>
      <c r="C1993" s="4" t="str">
        <f>VLOOKUP(A1993,holiday!A1993:G4098,3,FALSE)</f>
        <v>June</v>
      </c>
      <c r="D1993" s="4">
        <f>VLOOKUP(A1993,holiday!A1993:E4098,5,FALSE)</f>
        <v>2020</v>
      </c>
      <c r="E1993" s="5">
        <v>107553.005</v>
      </c>
    </row>
    <row r="1994" spans="1:5" x14ac:dyDescent="0.45">
      <c r="A1994" s="9">
        <v>43997</v>
      </c>
      <c r="B1994" s="4" t="str">
        <f>VLOOKUP(A1994,holiday!A1994:F4099,2,FALSE)</f>
        <v>Monday</v>
      </c>
      <c r="C1994" s="4" t="str">
        <f>VLOOKUP(A1994,holiday!A1994:G4099,3,FALSE)</f>
        <v>June</v>
      </c>
      <c r="D1994" s="4">
        <f>VLOOKUP(A1994,holiday!A1994:E4099,5,FALSE)</f>
        <v>2020</v>
      </c>
      <c r="E1994" s="5">
        <v>121221.455</v>
      </c>
    </row>
    <row r="1995" spans="1:5" x14ac:dyDescent="0.45">
      <c r="A1995" s="9">
        <v>43998</v>
      </c>
      <c r="B1995" s="4" t="str">
        <f>VLOOKUP(A1995,holiday!A1995:F4100,2,FALSE)</f>
        <v>Tuesday</v>
      </c>
      <c r="C1995" s="4" t="str">
        <f>VLOOKUP(A1995,holiday!A1995:G4100,3,FALSE)</f>
        <v>June</v>
      </c>
      <c r="D1995" s="4">
        <f>VLOOKUP(A1995,holiday!A1995:E4100,5,FALSE)</f>
        <v>2020</v>
      </c>
      <c r="E1995" s="5">
        <v>124473.67</v>
      </c>
    </row>
    <row r="1996" spans="1:5" x14ac:dyDescent="0.45">
      <c r="A1996" s="9">
        <v>43999</v>
      </c>
      <c r="B1996" s="4" t="str">
        <f>VLOOKUP(A1996,holiday!A1996:F4101,2,FALSE)</f>
        <v>Wednesday</v>
      </c>
      <c r="C1996" s="4" t="str">
        <f>VLOOKUP(A1996,holiday!A1996:G4101,3,FALSE)</f>
        <v>June</v>
      </c>
      <c r="D1996" s="4">
        <f>VLOOKUP(A1996,holiday!A1996:E4101,5,FALSE)</f>
        <v>2020</v>
      </c>
      <c r="E1996" s="5">
        <v>133969.69</v>
      </c>
    </row>
    <row r="1997" spans="1:5" x14ac:dyDescent="0.45">
      <c r="A1997" s="9">
        <v>44000</v>
      </c>
      <c r="B1997" s="4" t="str">
        <f>VLOOKUP(A1997,holiday!A1997:F4102,2,FALSE)</f>
        <v>Thursday</v>
      </c>
      <c r="C1997" s="4" t="str">
        <f>VLOOKUP(A1997,holiday!A1997:G4102,3,FALSE)</f>
        <v>June</v>
      </c>
      <c r="D1997" s="4">
        <f>VLOOKUP(A1997,holiday!A1997:E4102,5,FALSE)</f>
        <v>2020</v>
      </c>
      <c r="E1997" s="5">
        <v>130437.325</v>
      </c>
    </row>
    <row r="1998" spans="1:5" x14ac:dyDescent="0.45">
      <c r="A1998" s="9">
        <v>44001</v>
      </c>
      <c r="B1998" s="4" t="str">
        <f>VLOOKUP(A1998,holiday!A1998:F4103,2,FALSE)</f>
        <v>Friday</v>
      </c>
      <c r="C1998" s="4" t="str">
        <f>VLOOKUP(A1998,holiday!A1998:G4103,3,FALSE)</f>
        <v>June</v>
      </c>
      <c r="D1998" s="4">
        <f>VLOOKUP(A1998,holiday!A1998:E4103,5,FALSE)</f>
        <v>2020</v>
      </c>
      <c r="E1998" s="5">
        <v>120149.435</v>
      </c>
    </row>
    <row r="1999" spans="1:5" x14ac:dyDescent="0.45">
      <c r="A1999" s="9">
        <v>44002</v>
      </c>
      <c r="B1999" s="4" t="str">
        <f>VLOOKUP(A1999,holiday!A1999:F4104,2,FALSE)</f>
        <v>Saturday</v>
      </c>
      <c r="C1999" s="4" t="str">
        <f>VLOOKUP(A1999,holiday!A1999:G4104,3,FALSE)</f>
        <v>June</v>
      </c>
      <c r="D1999" s="4">
        <f>VLOOKUP(A1999,holiday!A1999:E4104,5,FALSE)</f>
        <v>2020</v>
      </c>
      <c r="E1999" s="5">
        <v>109644.69500000001</v>
      </c>
    </row>
    <row r="2000" spans="1:5" x14ac:dyDescent="0.45">
      <c r="A2000" s="9">
        <v>44003</v>
      </c>
      <c r="B2000" s="4" t="str">
        <f>VLOOKUP(A2000,holiday!A2000:F4105,2,FALSE)</f>
        <v>Sunday</v>
      </c>
      <c r="C2000" s="4" t="str">
        <f>VLOOKUP(A2000,holiday!A2000:G4105,3,FALSE)</f>
        <v>June</v>
      </c>
      <c r="D2000" s="4">
        <f>VLOOKUP(A2000,holiday!A2000:E4105,5,FALSE)</f>
        <v>2020</v>
      </c>
      <c r="E2000" s="5">
        <v>121528.375</v>
      </c>
    </row>
    <row r="2001" spans="1:5" x14ac:dyDescent="0.45">
      <c r="A2001" s="9">
        <v>44004</v>
      </c>
      <c r="B2001" s="4" t="str">
        <f>VLOOKUP(A2001,holiday!A2001:F4106,2,FALSE)</f>
        <v>Monday</v>
      </c>
      <c r="C2001" s="4" t="str">
        <f>VLOOKUP(A2001,holiday!A2001:G4106,3,FALSE)</f>
        <v>June</v>
      </c>
      <c r="D2001" s="4">
        <f>VLOOKUP(A2001,holiday!A2001:E4106,5,FALSE)</f>
        <v>2020</v>
      </c>
      <c r="E2001" s="5">
        <v>136373.435</v>
      </c>
    </row>
    <row r="2002" spans="1:5" x14ac:dyDescent="0.45">
      <c r="A2002" s="9">
        <v>44005</v>
      </c>
      <c r="B2002" s="4" t="str">
        <f>VLOOKUP(A2002,holiday!A2002:F4107,2,FALSE)</f>
        <v>Tuesday</v>
      </c>
      <c r="C2002" s="4" t="str">
        <f>VLOOKUP(A2002,holiday!A2002:G4107,3,FALSE)</f>
        <v>June</v>
      </c>
      <c r="D2002" s="4">
        <f>VLOOKUP(A2002,holiday!A2002:E4107,5,FALSE)</f>
        <v>2020</v>
      </c>
      <c r="E2002" s="5">
        <v>131904.745</v>
      </c>
    </row>
    <row r="2003" spans="1:5" x14ac:dyDescent="0.45">
      <c r="A2003" s="9">
        <v>44006</v>
      </c>
      <c r="B2003" s="4" t="str">
        <f>VLOOKUP(A2003,holiday!A2003:F4108,2,FALSE)</f>
        <v>Wednesday</v>
      </c>
      <c r="C2003" s="4" t="str">
        <f>VLOOKUP(A2003,holiday!A2003:G4108,3,FALSE)</f>
        <v>June</v>
      </c>
      <c r="D2003" s="4">
        <f>VLOOKUP(A2003,holiday!A2003:E4108,5,FALSE)</f>
        <v>2020</v>
      </c>
      <c r="E2003" s="5">
        <v>133100.905</v>
      </c>
    </row>
    <row r="2004" spans="1:5" x14ac:dyDescent="0.45">
      <c r="A2004" s="9">
        <v>44007</v>
      </c>
      <c r="B2004" s="4" t="str">
        <f>VLOOKUP(A2004,holiday!A2004:F4109,2,FALSE)</f>
        <v>Thursday</v>
      </c>
      <c r="C2004" s="4" t="str">
        <f>VLOOKUP(A2004,holiday!A2004:G4109,3,FALSE)</f>
        <v>June</v>
      </c>
      <c r="D2004" s="4">
        <f>VLOOKUP(A2004,holiday!A2004:E4109,5,FALSE)</f>
        <v>2020</v>
      </c>
      <c r="E2004" s="5">
        <v>131466.23999999999</v>
      </c>
    </row>
    <row r="2005" spans="1:5" x14ac:dyDescent="0.45">
      <c r="A2005" s="9">
        <v>44008</v>
      </c>
      <c r="B2005" s="4" t="str">
        <f>VLOOKUP(A2005,holiday!A2005:F4110,2,FALSE)</f>
        <v>Friday</v>
      </c>
      <c r="C2005" s="4" t="str">
        <f>VLOOKUP(A2005,holiday!A2005:G4110,3,FALSE)</f>
        <v>June</v>
      </c>
      <c r="D2005" s="4">
        <f>VLOOKUP(A2005,holiday!A2005:E4110,5,FALSE)</f>
        <v>2020</v>
      </c>
      <c r="E2005" s="5">
        <v>136872.56</v>
      </c>
    </row>
    <row r="2006" spans="1:5" x14ac:dyDescent="0.45">
      <c r="A2006" s="9">
        <v>44009</v>
      </c>
      <c r="B2006" s="4" t="str">
        <f>VLOOKUP(A2006,holiday!A2006:F4111,2,FALSE)</f>
        <v>Saturday</v>
      </c>
      <c r="C2006" s="4" t="str">
        <f>VLOOKUP(A2006,holiday!A2006:G4111,3,FALSE)</f>
        <v>June</v>
      </c>
      <c r="D2006" s="4">
        <f>VLOOKUP(A2006,holiday!A2006:E4111,5,FALSE)</f>
        <v>2020</v>
      </c>
      <c r="E2006" s="5">
        <v>126938.54</v>
      </c>
    </row>
    <row r="2007" spans="1:5" x14ac:dyDescent="0.45">
      <c r="A2007" s="9">
        <v>44010</v>
      </c>
      <c r="B2007" s="4" t="str">
        <f>VLOOKUP(A2007,holiday!A2007:F4112,2,FALSE)</f>
        <v>Sunday</v>
      </c>
      <c r="C2007" s="4" t="str">
        <f>VLOOKUP(A2007,holiday!A2007:G4112,3,FALSE)</f>
        <v>June</v>
      </c>
      <c r="D2007" s="4">
        <f>VLOOKUP(A2007,holiday!A2007:E4112,5,FALSE)</f>
        <v>2020</v>
      </c>
      <c r="E2007" s="5">
        <v>125830.75</v>
      </c>
    </row>
    <row r="2008" spans="1:5" x14ac:dyDescent="0.45">
      <c r="A2008" s="9">
        <v>44011</v>
      </c>
      <c r="B2008" s="4" t="str">
        <f>VLOOKUP(A2008,holiday!A2008:F4113,2,FALSE)</f>
        <v>Monday</v>
      </c>
      <c r="C2008" s="4" t="str">
        <f>VLOOKUP(A2008,holiday!A2008:G4113,3,FALSE)</f>
        <v>June</v>
      </c>
      <c r="D2008" s="4">
        <f>VLOOKUP(A2008,holiday!A2008:E4113,5,FALSE)</f>
        <v>2020</v>
      </c>
      <c r="E2008" s="5">
        <v>141431.99</v>
      </c>
    </row>
    <row r="2009" spans="1:5" x14ac:dyDescent="0.45">
      <c r="A2009" s="9">
        <v>44012</v>
      </c>
      <c r="B2009" s="4" t="str">
        <f>VLOOKUP(A2009,holiday!A2009:F4114,2,FALSE)</f>
        <v>Tuesday</v>
      </c>
      <c r="C2009" s="4" t="str">
        <f>VLOOKUP(A2009,holiday!A2009:G4114,3,FALSE)</f>
        <v>June</v>
      </c>
      <c r="D2009" s="4">
        <f>VLOOKUP(A2009,holiday!A2009:E4114,5,FALSE)</f>
        <v>2020</v>
      </c>
      <c r="E2009" s="5">
        <v>137644.86499999999</v>
      </c>
    </row>
    <row r="2010" spans="1:5" x14ac:dyDescent="0.45">
      <c r="A2010" s="9">
        <v>44013</v>
      </c>
      <c r="B2010" s="4" t="str">
        <f>VLOOKUP(A2010,holiday!A2010:F4115,2,FALSE)</f>
        <v>Wednesday</v>
      </c>
      <c r="C2010" s="4" t="str">
        <f>VLOOKUP(A2010,holiday!A2010:G4115,3,FALSE)</f>
        <v>July</v>
      </c>
      <c r="D2010" s="4">
        <f>VLOOKUP(A2010,holiday!A2010:E4115,5,FALSE)</f>
        <v>2020</v>
      </c>
      <c r="E2010" s="5">
        <v>126614.72</v>
      </c>
    </row>
    <row r="2011" spans="1:5" x14ac:dyDescent="0.45">
      <c r="A2011" s="9">
        <v>44014</v>
      </c>
      <c r="B2011" s="4" t="str">
        <f>VLOOKUP(A2011,holiday!A2011:F4116,2,FALSE)</f>
        <v>Thursday</v>
      </c>
      <c r="C2011" s="4" t="str">
        <f>VLOOKUP(A2011,holiday!A2011:G4116,3,FALSE)</f>
        <v>July</v>
      </c>
      <c r="D2011" s="4">
        <f>VLOOKUP(A2011,holiday!A2011:E4116,5,FALSE)</f>
        <v>2020</v>
      </c>
      <c r="E2011" s="5">
        <v>131372.71</v>
      </c>
    </row>
    <row r="2012" spans="1:5" x14ac:dyDescent="0.45">
      <c r="A2012" s="9">
        <v>44015</v>
      </c>
      <c r="B2012" s="4" t="str">
        <f>VLOOKUP(A2012,holiday!A2012:F4117,2,FALSE)</f>
        <v>Friday</v>
      </c>
      <c r="C2012" s="4" t="str">
        <f>VLOOKUP(A2012,holiday!A2012:G4117,3,FALSE)</f>
        <v>July</v>
      </c>
      <c r="D2012" s="4">
        <f>VLOOKUP(A2012,holiday!A2012:E4117,5,FALSE)</f>
        <v>2020</v>
      </c>
      <c r="E2012" s="5">
        <v>143010.26999999999</v>
      </c>
    </row>
    <row r="2013" spans="1:5" x14ac:dyDescent="0.45">
      <c r="A2013" s="9">
        <v>44016</v>
      </c>
      <c r="B2013" s="4" t="str">
        <f>VLOOKUP(A2013,holiday!A2013:F4118,2,FALSE)</f>
        <v>Saturday</v>
      </c>
      <c r="C2013" s="4" t="str">
        <f>VLOOKUP(A2013,holiday!A2013:G4118,3,FALSE)</f>
        <v>July</v>
      </c>
      <c r="D2013" s="4">
        <f>VLOOKUP(A2013,holiday!A2013:E4118,5,FALSE)</f>
        <v>2020</v>
      </c>
      <c r="E2013" s="5">
        <v>125400.27</v>
      </c>
    </row>
    <row r="2014" spans="1:5" x14ac:dyDescent="0.45">
      <c r="A2014" s="9">
        <v>44017</v>
      </c>
      <c r="B2014" s="4" t="str">
        <f>VLOOKUP(A2014,holiday!A2014:F4119,2,FALSE)</f>
        <v>Sunday</v>
      </c>
      <c r="C2014" s="4" t="str">
        <f>VLOOKUP(A2014,holiday!A2014:G4119,3,FALSE)</f>
        <v>July</v>
      </c>
      <c r="D2014" s="4">
        <f>VLOOKUP(A2014,holiday!A2014:E4119,5,FALSE)</f>
        <v>2020</v>
      </c>
      <c r="E2014" s="5">
        <v>118507.76</v>
      </c>
    </row>
    <row r="2015" spans="1:5" x14ac:dyDescent="0.45">
      <c r="A2015" s="9">
        <v>44018</v>
      </c>
      <c r="B2015" s="4" t="str">
        <f>VLOOKUP(A2015,holiday!A2015:F4120,2,FALSE)</f>
        <v>Monday</v>
      </c>
      <c r="C2015" s="4" t="str">
        <f>VLOOKUP(A2015,holiday!A2015:G4120,3,FALSE)</f>
        <v>July</v>
      </c>
      <c r="D2015" s="4">
        <f>VLOOKUP(A2015,holiday!A2015:E4120,5,FALSE)</f>
        <v>2020</v>
      </c>
      <c r="E2015" s="5">
        <v>136255.33499999999</v>
      </c>
    </row>
    <row r="2016" spans="1:5" x14ac:dyDescent="0.45">
      <c r="A2016" s="9">
        <v>44019</v>
      </c>
      <c r="B2016" s="4" t="str">
        <f>VLOOKUP(A2016,holiday!A2016:F4121,2,FALSE)</f>
        <v>Tuesday</v>
      </c>
      <c r="C2016" s="4" t="str">
        <f>VLOOKUP(A2016,holiday!A2016:G4121,3,FALSE)</f>
        <v>July</v>
      </c>
      <c r="D2016" s="4">
        <f>VLOOKUP(A2016,holiday!A2016:E4121,5,FALSE)</f>
        <v>2020</v>
      </c>
      <c r="E2016" s="5">
        <v>140264.51999999999</v>
      </c>
    </row>
    <row r="2017" spans="1:5" x14ac:dyDescent="0.45">
      <c r="A2017" s="9">
        <v>44020</v>
      </c>
      <c r="B2017" s="4" t="str">
        <f>VLOOKUP(A2017,holiday!A2017:F4122,2,FALSE)</f>
        <v>Wednesday</v>
      </c>
      <c r="C2017" s="4" t="str">
        <f>VLOOKUP(A2017,holiday!A2017:G4122,3,FALSE)</f>
        <v>July</v>
      </c>
      <c r="D2017" s="4">
        <f>VLOOKUP(A2017,holiday!A2017:E4122,5,FALSE)</f>
        <v>2020</v>
      </c>
      <c r="E2017" s="5">
        <v>138627.10999999999</v>
      </c>
    </row>
    <row r="2018" spans="1:5" x14ac:dyDescent="0.45">
      <c r="A2018" s="9">
        <v>44021</v>
      </c>
      <c r="B2018" s="4" t="str">
        <f>VLOOKUP(A2018,holiday!A2018:F4123,2,FALSE)</f>
        <v>Thursday</v>
      </c>
      <c r="C2018" s="4" t="str">
        <f>VLOOKUP(A2018,holiday!A2018:G4123,3,FALSE)</f>
        <v>July</v>
      </c>
      <c r="D2018" s="4">
        <f>VLOOKUP(A2018,holiday!A2018:E4123,5,FALSE)</f>
        <v>2020</v>
      </c>
      <c r="E2018" s="5">
        <v>135266.16500000001</v>
      </c>
    </row>
    <row r="2019" spans="1:5" x14ac:dyDescent="0.45">
      <c r="A2019" s="9">
        <v>44022</v>
      </c>
      <c r="B2019" s="4" t="str">
        <f>VLOOKUP(A2019,holiday!A2019:F4124,2,FALSE)</f>
        <v>Friday</v>
      </c>
      <c r="C2019" s="4" t="str">
        <f>VLOOKUP(A2019,holiday!A2019:G4124,3,FALSE)</f>
        <v>July</v>
      </c>
      <c r="D2019" s="4">
        <f>VLOOKUP(A2019,holiday!A2019:E4124,5,FALSE)</f>
        <v>2020</v>
      </c>
      <c r="E2019" s="5">
        <v>134041.23000000001</v>
      </c>
    </row>
    <row r="2020" spans="1:5" x14ac:dyDescent="0.45">
      <c r="A2020" s="9">
        <v>44023</v>
      </c>
      <c r="B2020" s="4" t="str">
        <f>VLOOKUP(A2020,holiday!A2020:F4125,2,FALSE)</f>
        <v>Saturday</v>
      </c>
      <c r="C2020" s="4" t="str">
        <f>VLOOKUP(A2020,holiday!A2020:G4125,3,FALSE)</f>
        <v>July</v>
      </c>
      <c r="D2020" s="4">
        <f>VLOOKUP(A2020,holiday!A2020:E4125,5,FALSE)</f>
        <v>2020</v>
      </c>
      <c r="E2020" s="5">
        <v>130088.95</v>
      </c>
    </row>
    <row r="2021" spans="1:5" x14ac:dyDescent="0.45">
      <c r="A2021" s="9">
        <v>44024</v>
      </c>
      <c r="B2021" s="4" t="str">
        <f>VLOOKUP(A2021,holiday!A2021:F4126,2,FALSE)</f>
        <v>Sunday</v>
      </c>
      <c r="C2021" s="4" t="str">
        <f>VLOOKUP(A2021,holiday!A2021:G4126,3,FALSE)</f>
        <v>July</v>
      </c>
      <c r="D2021" s="4">
        <f>VLOOKUP(A2021,holiday!A2021:E4126,5,FALSE)</f>
        <v>2020</v>
      </c>
      <c r="E2021" s="5">
        <v>118837.05</v>
      </c>
    </row>
    <row r="2022" spans="1:5" x14ac:dyDescent="0.45">
      <c r="A2022" s="9">
        <v>44025</v>
      </c>
      <c r="B2022" s="4" t="str">
        <f>VLOOKUP(A2022,holiday!A2022:F4127,2,FALSE)</f>
        <v>Monday</v>
      </c>
      <c r="C2022" s="4" t="str">
        <f>VLOOKUP(A2022,holiday!A2022:G4127,3,FALSE)</f>
        <v>July</v>
      </c>
      <c r="D2022" s="4">
        <f>VLOOKUP(A2022,holiday!A2022:E4127,5,FALSE)</f>
        <v>2020</v>
      </c>
      <c r="E2022" s="5">
        <v>130119.41</v>
      </c>
    </row>
    <row r="2023" spans="1:5" x14ac:dyDescent="0.45">
      <c r="A2023" s="9">
        <v>44026</v>
      </c>
      <c r="B2023" s="4" t="str">
        <f>VLOOKUP(A2023,holiday!A2023:F4128,2,FALSE)</f>
        <v>Tuesday</v>
      </c>
      <c r="C2023" s="4" t="str">
        <f>VLOOKUP(A2023,holiday!A2023:G4128,3,FALSE)</f>
        <v>July</v>
      </c>
      <c r="D2023" s="4">
        <f>VLOOKUP(A2023,holiday!A2023:E4128,5,FALSE)</f>
        <v>2020</v>
      </c>
      <c r="E2023" s="5">
        <v>133668.935</v>
      </c>
    </row>
    <row r="2024" spans="1:5" x14ac:dyDescent="0.45">
      <c r="A2024" s="9">
        <v>44027</v>
      </c>
      <c r="B2024" s="4" t="str">
        <f>VLOOKUP(A2024,holiday!A2024:F4129,2,FALSE)</f>
        <v>Wednesday</v>
      </c>
      <c r="C2024" s="4" t="str">
        <f>VLOOKUP(A2024,holiday!A2024:G4129,3,FALSE)</f>
        <v>July</v>
      </c>
      <c r="D2024" s="4">
        <f>VLOOKUP(A2024,holiday!A2024:E4129,5,FALSE)</f>
        <v>2020</v>
      </c>
      <c r="E2024" s="5">
        <v>135296.79999999999</v>
      </c>
    </row>
    <row r="2025" spans="1:5" x14ac:dyDescent="0.45">
      <c r="A2025" s="9">
        <v>44028</v>
      </c>
      <c r="B2025" s="4" t="str">
        <f>VLOOKUP(A2025,holiday!A2025:F4130,2,FALSE)</f>
        <v>Thursday</v>
      </c>
      <c r="C2025" s="4" t="str">
        <f>VLOOKUP(A2025,holiday!A2025:G4130,3,FALSE)</f>
        <v>July</v>
      </c>
      <c r="D2025" s="4">
        <f>VLOOKUP(A2025,holiday!A2025:E4130,5,FALSE)</f>
        <v>2020</v>
      </c>
      <c r="E2025" s="5">
        <v>143158.89000000001</v>
      </c>
    </row>
    <row r="2026" spans="1:5" x14ac:dyDescent="0.45">
      <c r="A2026" s="9">
        <v>44029</v>
      </c>
      <c r="B2026" s="4" t="str">
        <f>VLOOKUP(A2026,holiday!A2026:F4131,2,FALSE)</f>
        <v>Friday</v>
      </c>
      <c r="C2026" s="4" t="str">
        <f>VLOOKUP(A2026,holiday!A2026:G4131,3,FALSE)</f>
        <v>July</v>
      </c>
      <c r="D2026" s="4">
        <f>VLOOKUP(A2026,holiday!A2026:E4131,5,FALSE)</f>
        <v>2020</v>
      </c>
      <c r="E2026" s="5">
        <v>143109.35500000001</v>
      </c>
    </row>
    <row r="2027" spans="1:5" x14ac:dyDescent="0.45">
      <c r="A2027" s="9">
        <v>44030</v>
      </c>
      <c r="B2027" s="4" t="str">
        <f>VLOOKUP(A2027,holiday!A2027:F4132,2,FALSE)</f>
        <v>Saturday</v>
      </c>
      <c r="C2027" s="4" t="str">
        <f>VLOOKUP(A2027,holiday!A2027:G4132,3,FALSE)</f>
        <v>July</v>
      </c>
      <c r="D2027" s="4">
        <f>VLOOKUP(A2027,holiday!A2027:E4132,5,FALSE)</f>
        <v>2020</v>
      </c>
      <c r="E2027" s="5">
        <v>125303.88499999999</v>
      </c>
    </row>
    <row r="2028" spans="1:5" x14ac:dyDescent="0.45">
      <c r="A2028" s="9">
        <v>44031</v>
      </c>
      <c r="B2028" s="4" t="str">
        <f>VLOOKUP(A2028,holiday!A2028:F4133,2,FALSE)</f>
        <v>Sunday</v>
      </c>
      <c r="C2028" s="4" t="str">
        <f>VLOOKUP(A2028,holiday!A2028:G4133,3,FALSE)</f>
        <v>July</v>
      </c>
      <c r="D2028" s="4">
        <f>VLOOKUP(A2028,holiday!A2028:E4133,5,FALSE)</f>
        <v>2020</v>
      </c>
      <c r="E2028" s="5">
        <v>114065.32</v>
      </c>
    </row>
    <row r="2029" spans="1:5" x14ac:dyDescent="0.45">
      <c r="A2029" s="9">
        <v>44032</v>
      </c>
      <c r="B2029" s="4" t="str">
        <f>VLOOKUP(A2029,holiday!A2029:F4134,2,FALSE)</f>
        <v>Monday</v>
      </c>
      <c r="C2029" s="4" t="str">
        <f>VLOOKUP(A2029,holiday!A2029:G4134,3,FALSE)</f>
        <v>July</v>
      </c>
      <c r="D2029" s="4">
        <f>VLOOKUP(A2029,holiday!A2029:E4134,5,FALSE)</f>
        <v>2020</v>
      </c>
      <c r="E2029" s="5">
        <v>132894.41</v>
      </c>
    </row>
    <row r="2030" spans="1:5" x14ac:dyDescent="0.45">
      <c r="A2030" s="9">
        <v>44033</v>
      </c>
      <c r="B2030" s="4" t="str">
        <f>VLOOKUP(A2030,holiday!A2030:F4135,2,FALSE)</f>
        <v>Tuesday</v>
      </c>
      <c r="C2030" s="4" t="str">
        <f>VLOOKUP(A2030,holiday!A2030:G4135,3,FALSE)</f>
        <v>July</v>
      </c>
      <c r="D2030" s="4">
        <f>VLOOKUP(A2030,holiday!A2030:E4135,5,FALSE)</f>
        <v>2020</v>
      </c>
      <c r="E2030" s="5">
        <v>140086.10500000001</v>
      </c>
    </row>
    <row r="2031" spans="1:5" x14ac:dyDescent="0.45">
      <c r="A2031" s="9">
        <v>44034</v>
      </c>
      <c r="B2031" s="4" t="str">
        <f>VLOOKUP(A2031,holiday!A2031:F4136,2,FALSE)</f>
        <v>Wednesday</v>
      </c>
      <c r="C2031" s="4" t="str">
        <f>VLOOKUP(A2031,holiday!A2031:G4136,3,FALSE)</f>
        <v>July</v>
      </c>
      <c r="D2031" s="4">
        <f>VLOOKUP(A2031,holiday!A2031:E4136,5,FALSE)</f>
        <v>2020</v>
      </c>
      <c r="E2031" s="5">
        <v>138666.10500000001</v>
      </c>
    </row>
    <row r="2032" spans="1:5" x14ac:dyDescent="0.45">
      <c r="A2032" s="9">
        <v>44035</v>
      </c>
      <c r="B2032" s="4" t="str">
        <f>VLOOKUP(A2032,holiday!A2032:F4137,2,FALSE)</f>
        <v>Thursday</v>
      </c>
      <c r="C2032" s="4" t="str">
        <f>VLOOKUP(A2032,holiday!A2032:G4137,3,FALSE)</f>
        <v>July</v>
      </c>
      <c r="D2032" s="4">
        <f>VLOOKUP(A2032,holiday!A2032:E4137,5,FALSE)</f>
        <v>2020</v>
      </c>
      <c r="E2032" s="5">
        <v>142476.36499999999</v>
      </c>
    </row>
    <row r="2033" spans="1:5" x14ac:dyDescent="0.45">
      <c r="A2033" s="9">
        <v>44036</v>
      </c>
      <c r="B2033" s="4" t="str">
        <f>VLOOKUP(A2033,holiday!A2033:F4138,2,FALSE)</f>
        <v>Friday</v>
      </c>
      <c r="C2033" s="4" t="str">
        <f>VLOOKUP(A2033,holiday!A2033:G4138,3,FALSE)</f>
        <v>July</v>
      </c>
      <c r="D2033" s="4">
        <f>VLOOKUP(A2033,holiday!A2033:E4138,5,FALSE)</f>
        <v>2020</v>
      </c>
      <c r="E2033" s="5">
        <v>133822.70000000001</v>
      </c>
    </row>
    <row r="2034" spans="1:5" x14ac:dyDescent="0.45">
      <c r="A2034" s="9">
        <v>44037</v>
      </c>
      <c r="B2034" s="4" t="str">
        <f>VLOOKUP(A2034,holiday!A2034:F4139,2,FALSE)</f>
        <v>Saturday</v>
      </c>
      <c r="C2034" s="4" t="str">
        <f>VLOOKUP(A2034,holiday!A2034:G4139,3,FALSE)</f>
        <v>July</v>
      </c>
      <c r="D2034" s="4">
        <f>VLOOKUP(A2034,holiday!A2034:E4139,5,FALSE)</f>
        <v>2020</v>
      </c>
      <c r="E2034" s="5">
        <v>128417.22</v>
      </c>
    </row>
    <row r="2035" spans="1:5" x14ac:dyDescent="0.45">
      <c r="A2035" s="9">
        <v>44038</v>
      </c>
      <c r="B2035" s="4" t="str">
        <f>VLOOKUP(A2035,holiday!A2035:F4140,2,FALSE)</f>
        <v>Sunday</v>
      </c>
      <c r="C2035" s="4" t="str">
        <f>VLOOKUP(A2035,holiday!A2035:G4140,3,FALSE)</f>
        <v>July</v>
      </c>
      <c r="D2035" s="4">
        <f>VLOOKUP(A2035,holiday!A2035:E4140,5,FALSE)</f>
        <v>2020</v>
      </c>
      <c r="E2035" s="5">
        <v>123014.55499999999</v>
      </c>
    </row>
    <row r="2036" spans="1:5" x14ac:dyDescent="0.45">
      <c r="A2036" s="9">
        <v>44039</v>
      </c>
      <c r="B2036" s="4" t="str">
        <f>VLOOKUP(A2036,holiday!A2036:F4141,2,FALSE)</f>
        <v>Monday</v>
      </c>
      <c r="C2036" s="4" t="str">
        <f>VLOOKUP(A2036,holiday!A2036:G4141,3,FALSE)</f>
        <v>July</v>
      </c>
      <c r="D2036" s="4">
        <f>VLOOKUP(A2036,holiday!A2036:E4141,5,FALSE)</f>
        <v>2020</v>
      </c>
      <c r="E2036" s="5">
        <v>132571.32999999999</v>
      </c>
    </row>
    <row r="2037" spans="1:5" x14ac:dyDescent="0.45">
      <c r="A2037" s="9">
        <v>44040</v>
      </c>
      <c r="B2037" s="4" t="str">
        <f>VLOOKUP(A2037,holiday!A2037:F4142,2,FALSE)</f>
        <v>Tuesday</v>
      </c>
      <c r="C2037" s="4" t="str">
        <f>VLOOKUP(A2037,holiday!A2037:G4142,3,FALSE)</f>
        <v>July</v>
      </c>
      <c r="D2037" s="4">
        <f>VLOOKUP(A2037,holiday!A2037:E4142,5,FALSE)</f>
        <v>2020</v>
      </c>
      <c r="E2037" s="5">
        <v>132720.39499999999</v>
      </c>
    </row>
    <row r="2038" spans="1:5" x14ac:dyDescent="0.45">
      <c r="A2038" s="9">
        <v>44041</v>
      </c>
      <c r="B2038" s="4" t="str">
        <f>VLOOKUP(A2038,holiday!A2038:F4143,2,FALSE)</f>
        <v>Wednesday</v>
      </c>
      <c r="C2038" s="4" t="str">
        <f>VLOOKUP(A2038,holiday!A2038:G4143,3,FALSE)</f>
        <v>July</v>
      </c>
      <c r="D2038" s="4">
        <f>VLOOKUP(A2038,holiday!A2038:E4143,5,FALSE)</f>
        <v>2020</v>
      </c>
      <c r="E2038" s="5">
        <v>130547.735</v>
      </c>
    </row>
    <row r="2039" spans="1:5" x14ac:dyDescent="0.45">
      <c r="A2039" s="9">
        <v>44042</v>
      </c>
      <c r="B2039" s="4" t="str">
        <f>VLOOKUP(A2039,holiday!A2039:F4144,2,FALSE)</f>
        <v>Thursday</v>
      </c>
      <c r="C2039" s="4" t="str">
        <f>VLOOKUP(A2039,holiday!A2039:G4144,3,FALSE)</f>
        <v>July</v>
      </c>
      <c r="D2039" s="4">
        <f>VLOOKUP(A2039,holiday!A2039:E4144,5,FALSE)</f>
        <v>2020</v>
      </c>
      <c r="E2039" s="5">
        <v>132583.64000000001</v>
      </c>
    </row>
    <row r="2040" spans="1:5" x14ac:dyDescent="0.45">
      <c r="A2040" s="9">
        <v>44043</v>
      </c>
      <c r="B2040" s="4" t="str">
        <f>VLOOKUP(A2040,holiday!A2040:F4145,2,FALSE)</f>
        <v>Friday</v>
      </c>
      <c r="C2040" s="4" t="str">
        <f>VLOOKUP(A2040,holiday!A2040:G4145,3,FALSE)</f>
        <v>July</v>
      </c>
      <c r="D2040" s="4">
        <f>VLOOKUP(A2040,holiday!A2040:E4145,5,FALSE)</f>
        <v>2020</v>
      </c>
      <c r="E2040" s="5">
        <v>132105.75</v>
      </c>
    </row>
    <row r="2041" spans="1:5" x14ac:dyDescent="0.45">
      <c r="A2041" s="9">
        <v>44044</v>
      </c>
      <c r="B2041" s="4" t="str">
        <f>VLOOKUP(A2041,holiday!A2041:F4146,2,FALSE)</f>
        <v>Saturday</v>
      </c>
      <c r="C2041" s="4" t="str">
        <f>VLOOKUP(A2041,holiday!A2041:G4146,3,FALSE)</f>
        <v>August</v>
      </c>
      <c r="D2041" s="4">
        <f>VLOOKUP(A2041,holiday!A2041:E4146,5,FALSE)</f>
        <v>2020</v>
      </c>
      <c r="E2041" s="5">
        <v>111590.65</v>
      </c>
    </row>
    <row r="2042" spans="1:5" x14ac:dyDescent="0.45">
      <c r="A2042" s="9">
        <v>44045</v>
      </c>
      <c r="B2042" s="4" t="str">
        <f>VLOOKUP(A2042,holiday!A2042:F4147,2,FALSE)</f>
        <v>Sunday</v>
      </c>
      <c r="C2042" s="4" t="str">
        <f>VLOOKUP(A2042,holiday!A2042:G4147,3,FALSE)</f>
        <v>August</v>
      </c>
      <c r="D2042" s="4">
        <f>VLOOKUP(A2042,holiday!A2042:E4147,5,FALSE)</f>
        <v>2020</v>
      </c>
      <c r="E2042" s="5">
        <v>109935.33500000001</v>
      </c>
    </row>
    <row r="2043" spans="1:5" x14ac:dyDescent="0.45">
      <c r="A2043" s="9">
        <v>44046</v>
      </c>
      <c r="B2043" s="4" t="str">
        <f>VLOOKUP(A2043,holiday!A2043:F4148,2,FALSE)</f>
        <v>Monday</v>
      </c>
      <c r="C2043" s="4" t="str">
        <f>VLOOKUP(A2043,holiday!A2043:G4148,3,FALSE)</f>
        <v>August</v>
      </c>
      <c r="D2043" s="4">
        <f>VLOOKUP(A2043,holiday!A2043:E4148,5,FALSE)</f>
        <v>2020</v>
      </c>
      <c r="E2043" s="5">
        <v>127930.355</v>
      </c>
    </row>
    <row r="2044" spans="1:5" x14ac:dyDescent="0.45">
      <c r="A2044" s="9">
        <v>44047</v>
      </c>
      <c r="B2044" s="4" t="str">
        <f>VLOOKUP(A2044,holiday!A2044:F4149,2,FALSE)</f>
        <v>Tuesday</v>
      </c>
      <c r="C2044" s="4" t="str">
        <f>VLOOKUP(A2044,holiday!A2044:G4149,3,FALSE)</f>
        <v>August</v>
      </c>
      <c r="D2044" s="4">
        <f>VLOOKUP(A2044,holiday!A2044:E4149,5,FALSE)</f>
        <v>2020</v>
      </c>
      <c r="E2044" s="5">
        <v>140042.14499999999</v>
      </c>
    </row>
    <row r="2045" spans="1:5" x14ac:dyDescent="0.45">
      <c r="A2045" s="9">
        <v>44048</v>
      </c>
      <c r="B2045" s="4" t="str">
        <f>VLOOKUP(A2045,holiday!A2045:F4150,2,FALSE)</f>
        <v>Wednesday</v>
      </c>
      <c r="C2045" s="4" t="str">
        <f>VLOOKUP(A2045,holiday!A2045:G4150,3,FALSE)</f>
        <v>August</v>
      </c>
      <c r="D2045" s="4">
        <f>VLOOKUP(A2045,holiday!A2045:E4150,5,FALSE)</f>
        <v>2020</v>
      </c>
      <c r="E2045" s="5">
        <v>140205.29500000001</v>
      </c>
    </row>
    <row r="2046" spans="1:5" x14ac:dyDescent="0.45">
      <c r="A2046" s="9">
        <v>44049</v>
      </c>
      <c r="B2046" s="4" t="str">
        <f>VLOOKUP(A2046,holiday!A2046:F4151,2,FALSE)</f>
        <v>Thursday</v>
      </c>
      <c r="C2046" s="4" t="str">
        <f>VLOOKUP(A2046,holiday!A2046:G4151,3,FALSE)</f>
        <v>August</v>
      </c>
      <c r="D2046" s="4">
        <f>VLOOKUP(A2046,holiday!A2046:E4151,5,FALSE)</f>
        <v>2020</v>
      </c>
      <c r="E2046" s="5">
        <v>140835.17499999999</v>
      </c>
    </row>
    <row r="2047" spans="1:5" x14ac:dyDescent="0.45">
      <c r="A2047" s="9">
        <v>44050</v>
      </c>
      <c r="B2047" s="4" t="str">
        <f>VLOOKUP(A2047,holiday!A2047:F4152,2,FALSE)</f>
        <v>Friday</v>
      </c>
      <c r="C2047" s="4" t="str">
        <f>VLOOKUP(A2047,holiday!A2047:G4152,3,FALSE)</f>
        <v>August</v>
      </c>
      <c r="D2047" s="4">
        <f>VLOOKUP(A2047,holiday!A2047:E4152,5,FALSE)</f>
        <v>2020</v>
      </c>
      <c r="E2047" s="5">
        <v>144062.60999999999</v>
      </c>
    </row>
    <row r="2048" spans="1:5" x14ac:dyDescent="0.45">
      <c r="A2048" s="9">
        <v>44051</v>
      </c>
      <c r="B2048" s="4" t="str">
        <f>VLOOKUP(A2048,holiday!A2048:F4153,2,FALSE)</f>
        <v>Saturday</v>
      </c>
      <c r="C2048" s="4" t="str">
        <f>VLOOKUP(A2048,holiday!A2048:G4153,3,FALSE)</f>
        <v>August</v>
      </c>
      <c r="D2048" s="4">
        <f>VLOOKUP(A2048,holiday!A2048:E4153,5,FALSE)</f>
        <v>2020</v>
      </c>
      <c r="E2048" s="5">
        <v>121119.265</v>
      </c>
    </row>
    <row r="2049" spans="1:5" x14ac:dyDescent="0.45">
      <c r="A2049" s="9">
        <v>44052</v>
      </c>
      <c r="B2049" s="4" t="str">
        <f>VLOOKUP(A2049,holiday!A2049:F4154,2,FALSE)</f>
        <v>Sunday</v>
      </c>
      <c r="C2049" s="4" t="str">
        <f>VLOOKUP(A2049,holiday!A2049:G4154,3,FALSE)</f>
        <v>August</v>
      </c>
      <c r="D2049" s="4">
        <f>VLOOKUP(A2049,holiday!A2049:E4154,5,FALSE)</f>
        <v>2020</v>
      </c>
      <c r="E2049" s="5">
        <v>111165.955</v>
      </c>
    </row>
    <row r="2050" spans="1:5" x14ac:dyDescent="0.45">
      <c r="A2050" s="9">
        <v>44053</v>
      </c>
      <c r="B2050" s="4" t="str">
        <f>VLOOKUP(A2050,holiday!A2050:F4155,2,FALSE)</f>
        <v>Monday</v>
      </c>
      <c r="C2050" s="4" t="str">
        <f>VLOOKUP(A2050,holiday!A2050:G4155,3,FALSE)</f>
        <v>August</v>
      </c>
      <c r="D2050" s="4">
        <f>VLOOKUP(A2050,holiday!A2050:E4155,5,FALSE)</f>
        <v>2020</v>
      </c>
      <c r="E2050" s="5">
        <v>125959.75</v>
      </c>
    </row>
    <row r="2051" spans="1:5" x14ac:dyDescent="0.45">
      <c r="A2051" s="9">
        <v>44054</v>
      </c>
      <c r="B2051" s="4" t="str">
        <f>VLOOKUP(A2051,holiday!A2051:F4156,2,FALSE)</f>
        <v>Tuesday</v>
      </c>
      <c r="C2051" s="4" t="str">
        <f>VLOOKUP(A2051,holiday!A2051:G4156,3,FALSE)</f>
        <v>August</v>
      </c>
      <c r="D2051" s="4">
        <f>VLOOKUP(A2051,holiday!A2051:E4156,5,FALSE)</f>
        <v>2020</v>
      </c>
      <c r="E2051" s="5">
        <v>130141.22500000001</v>
      </c>
    </row>
    <row r="2052" spans="1:5" x14ac:dyDescent="0.45">
      <c r="A2052" s="9">
        <v>44055</v>
      </c>
      <c r="B2052" s="4" t="str">
        <f>VLOOKUP(A2052,holiday!A2052:F4157,2,FALSE)</f>
        <v>Wednesday</v>
      </c>
      <c r="C2052" s="4" t="str">
        <f>VLOOKUP(A2052,holiday!A2052:G4157,3,FALSE)</f>
        <v>August</v>
      </c>
      <c r="D2052" s="4">
        <f>VLOOKUP(A2052,holiday!A2052:E4157,5,FALSE)</f>
        <v>2020</v>
      </c>
      <c r="E2052" s="5">
        <v>127945.31</v>
      </c>
    </row>
    <row r="2053" spans="1:5" x14ac:dyDescent="0.45">
      <c r="A2053" s="9">
        <v>44056</v>
      </c>
      <c r="B2053" s="4" t="str">
        <f>VLOOKUP(A2053,holiday!A2053:F4158,2,FALSE)</f>
        <v>Thursday</v>
      </c>
      <c r="C2053" s="4" t="str">
        <f>VLOOKUP(A2053,holiday!A2053:G4158,3,FALSE)</f>
        <v>August</v>
      </c>
      <c r="D2053" s="4">
        <f>VLOOKUP(A2053,holiday!A2053:E4158,5,FALSE)</f>
        <v>2020</v>
      </c>
      <c r="E2053" s="5">
        <v>121914.44</v>
      </c>
    </row>
    <row r="2054" spans="1:5" x14ac:dyDescent="0.45">
      <c r="A2054" s="9">
        <v>44057</v>
      </c>
      <c r="B2054" s="4" t="str">
        <f>VLOOKUP(A2054,holiday!A2054:F4159,2,FALSE)</f>
        <v>Friday</v>
      </c>
      <c r="C2054" s="4" t="str">
        <f>VLOOKUP(A2054,holiday!A2054:G4159,3,FALSE)</f>
        <v>August</v>
      </c>
      <c r="D2054" s="4">
        <f>VLOOKUP(A2054,holiday!A2054:E4159,5,FALSE)</f>
        <v>2020</v>
      </c>
      <c r="E2054" s="5">
        <v>124640.09</v>
      </c>
    </row>
    <row r="2055" spans="1:5" x14ac:dyDescent="0.45">
      <c r="A2055" s="9">
        <v>44058</v>
      </c>
      <c r="B2055" s="4" t="str">
        <f>VLOOKUP(A2055,holiday!A2055:F4160,2,FALSE)</f>
        <v>Saturday</v>
      </c>
      <c r="C2055" s="4" t="str">
        <f>VLOOKUP(A2055,holiday!A2055:G4160,3,FALSE)</f>
        <v>August</v>
      </c>
      <c r="D2055" s="4">
        <f>VLOOKUP(A2055,holiday!A2055:E4160,5,FALSE)</f>
        <v>2020</v>
      </c>
      <c r="E2055" s="5">
        <v>113755.18</v>
      </c>
    </row>
    <row r="2056" spans="1:5" x14ac:dyDescent="0.45">
      <c r="A2056" s="9">
        <v>44059</v>
      </c>
      <c r="B2056" s="4" t="str">
        <f>VLOOKUP(A2056,holiday!A2056:F4161,2,FALSE)</f>
        <v>Sunday</v>
      </c>
      <c r="C2056" s="4" t="str">
        <f>VLOOKUP(A2056,holiday!A2056:G4161,3,FALSE)</f>
        <v>August</v>
      </c>
      <c r="D2056" s="4">
        <f>VLOOKUP(A2056,holiday!A2056:E4161,5,FALSE)</f>
        <v>2020</v>
      </c>
      <c r="E2056" s="5">
        <v>111034.745</v>
      </c>
    </row>
    <row r="2057" spans="1:5" x14ac:dyDescent="0.45">
      <c r="A2057" s="9">
        <v>44060</v>
      </c>
      <c r="B2057" s="4" t="str">
        <f>VLOOKUP(A2057,holiday!A2057:F4162,2,FALSE)</f>
        <v>Monday</v>
      </c>
      <c r="C2057" s="4" t="str">
        <f>VLOOKUP(A2057,holiday!A2057:G4162,3,FALSE)</f>
        <v>August</v>
      </c>
      <c r="D2057" s="4">
        <f>VLOOKUP(A2057,holiday!A2057:E4162,5,FALSE)</f>
        <v>2020</v>
      </c>
      <c r="E2057" s="5">
        <v>121520.57</v>
      </c>
    </row>
    <row r="2058" spans="1:5" x14ac:dyDescent="0.45">
      <c r="A2058" s="9">
        <v>44061</v>
      </c>
      <c r="B2058" s="4" t="str">
        <f>VLOOKUP(A2058,holiday!A2058:F4163,2,FALSE)</f>
        <v>Tuesday</v>
      </c>
      <c r="C2058" s="4" t="str">
        <f>VLOOKUP(A2058,holiday!A2058:G4163,3,FALSE)</f>
        <v>August</v>
      </c>
      <c r="D2058" s="4">
        <f>VLOOKUP(A2058,holiday!A2058:E4163,5,FALSE)</f>
        <v>2020</v>
      </c>
      <c r="E2058" s="5">
        <v>119321.855</v>
      </c>
    </row>
    <row r="2059" spans="1:5" x14ac:dyDescent="0.45">
      <c r="A2059" s="9">
        <v>44062</v>
      </c>
      <c r="B2059" s="4" t="str">
        <f>VLOOKUP(A2059,holiday!A2059:F4164,2,FALSE)</f>
        <v>Wednesday</v>
      </c>
      <c r="C2059" s="4" t="str">
        <f>VLOOKUP(A2059,holiday!A2059:G4164,3,FALSE)</f>
        <v>August</v>
      </c>
      <c r="D2059" s="4">
        <f>VLOOKUP(A2059,holiday!A2059:E4164,5,FALSE)</f>
        <v>2020</v>
      </c>
      <c r="E2059" s="5">
        <v>129884.75</v>
      </c>
    </row>
    <row r="2060" spans="1:5" x14ac:dyDescent="0.45">
      <c r="A2060" s="9">
        <v>44063</v>
      </c>
      <c r="B2060" s="4" t="str">
        <f>VLOOKUP(A2060,holiday!A2060:F4165,2,FALSE)</f>
        <v>Thursday</v>
      </c>
      <c r="C2060" s="4" t="str">
        <f>VLOOKUP(A2060,holiday!A2060:G4165,3,FALSE)</f>
        <v>August</v>
      </c>
      <c r="D2060" s="4">
        <f>VLOOKUP(A2060,holiday!A2060:E4165,5,FALSE)</f>
        <v>2020</v>
      </c>
      <c r="E2060" s="5">
        <v>123490.855</v>
      </c>
    </row>
    <row r="2061" spans="1:5" x14ac:dyDescent="0.45">
      <c r="A2061" s="9">
        <v>44064</v>
      </c>
      <c r="B2061" s="4" t="str">
        <f>VLOOKUP(A2061,holiday!A2061:F4166,2,FALSE)</f>
        <v>Friday</v>
      </c>
      <c r="C2061" s="4" t="str">
        <f>VLOOKUP(A2061,holiday!A2061:G4166,3,FALSE)</f>
        <v>August</v>
      </c>
      <c r="D2061" s="4">
        <f>VLOOKUP(A2061,holiday!A2061:E4166,5,FALSE)</f>
        <v>2020</v>
      </c>
      <c r="E2061" s="5">
        <v>125707.04</v>
      </c>
    </row>
    <row r="2062" spans="1:5" x14ac:dyDescent="0.45">
      <c r="A2062" s="9">
        <v>44065</v>
      </c>
      <c r="B2062" s="4" t="str">
        <f>VLOOKUP(A2062,holiday!A2062:F4167,2,FALSE)</f>
        <v>Saturday</v>
      </c>
      <c r="C2062" s="4" t="str">
        <f>VLOOKUP(A2062,holiday!A2062:G4167,3,FALSE)</f>
        <v>August</v>
      </c>
      <c r="D2062" s="4">
        <f>VLOOKUP(A2062,holiday!A2062:E4167,5,FALSE)</f>
        <v>2020</v>
      </c>
      <c r="E2062" s="5">
        <v>127131.37</v>
      </c>
    </row>
    <row r="2063" spans="1:5" x14ac:dyDescent="0.45">
      <c r="A2063" s="9">
        <v>44066</v>
      </c>
      <c r="B2063" s="4" t="str">
        <f>VLOOKUP(A2063,holiday!A2063:F4168,2,FALSE)</f>
        <v>Sunday</v>
      </c>
      <c r="C2063" s="4" t="str">
        <f>VLOOKUP(A2063,holiday!A2063:G4168,3,FALSE)</f>
        <v>August</v>
      </c>
      <c r="D2063" s="4">
        <f>VLOOKUP(A2063,holiday!A2063:E4168,5,FALSE)</f>
        <v>2020</v>
      </c>
      <c r="E2063" s="5">
        <v>117125.065</v>
      </c>
    </row>
    <row r="2064" spans="1:5" x14ac:dyDescent="0.45">
      <c r="A2064" s="9">
        <v>44067</v>
      </c>
      <c r="B2064" s="4" t="str">
        <f>VLOOKUP(A2064,holiday!A2064:F4169,2,FALSE)</f>
        <v>Monday</v>
      </c>
      <c r="C2064" s="4" t="str">
        <f>VLOOKUP(A2064,holiday!A2064:G4169,3,FALSE)</f>
        <v>August</v>
      </c>
      <c r="D2064" s="4">
        <f>VLOOKUP(A2064,holiday!A2064:E4169,5,FALSE)</f>
        <v>2020</v>
      </c>
      <c r="E2064" s="5">
        <v>134984.79</v>
      </c>
    </row>
    <row r="2065" spans="1:5" x14ac:dyDescent="0.45">
      <c r="A2065" s="9">
        <v>44068</v>
      </c>
      <c r="B2065" s="4" t="str">
        <f>VLOOKUP(A2065,holiday!A2065:F4170,2,FALSE)</f>
        <v>Tuesday</v>
      </c>
      <c r="C2065" s="4" t="str">
        <f>VLOOKUP(A2065,holiday!A2065:G4170,3,FALSE)</f>
        <v>August</v>
      </c>
      <c r="D2065" s="4">
        <f>VLOOKUP(A2065,holiday!A2065:E4170,5,FALSE)</f>
        <v>2020</v>
      </c>
      <c r="E2065" s="5">
        <v>138437.85500000001</v>
      </c>
    </row>
    <row r="2066" spans="1:5" x14ac:dyDescent="0.45">
      <c r="A2066" s="9">
        <v>44069</v>
      </c>
      <c r="B2066" s="4" t="str">
        <f>VLOOKUP(A2066,holiday!A2066:F4171,2,FALSE)</f>
        <v>Wednesday</v>
      </c>
      <c r="C2066" s="4" t="str">
        <f>VLOOKUP(A2066,holiday!A2066:G4171,3,FALSE)</f>
        <v>August</v>
      </c>
      <c r="D2066" s="4">
        <f>VLOOKUP(A2066,holiday!A2066:E4171,5,FALSE)</f>
        <v>2020</v>
      </c>
      <c r="E2066" s="5">
        <v>129322.31</v>
      </c>
    </row>
    <row r="2067" spans="1:5" x14ac:dyDescent="0.45">
      <c r="A2067" s="9">
        <v>44070</v>
      </c>
      <c r="B2067" s="4" t="str">
        <f>VLOOKUP(A2067,holiday!A2067:F4172,2,FALSE)</f>
        <v>Thursday</v>
      </c>
      <c r="C2067" s="4" t="str">
        <f>VLOOKUP(A2067,holiday!A2067:G4172,3,FALSE)</f>
        <v>August</v>
      </c>
      <c r="D2067" s="4">
        <f>VLOOKUP(A2067,holiday!A2067:E4172,5,FALSE)</f>
        <v>2020</v>
      </c>
      <c r="E2067" s="5">
        <v>119044.425</v>
      </c>
    </row>
    <row r="2068" spans="1:5" x14ac:dyDescent="0.45">
      <c r="A2068" s="9">
        <v>44071</v>
      </c>
      <c r="B2068" s="4" t="str">
        <f>VLOOKUP(A2068,holiday!A2068:F4173,2,FALSE)</f>
        <v>Friday</v>
      </c>
      <c r="C2068" s="4" t="str">
        <f>VLOOKUP(A2068,holiday!A2068:G4173,3,FALSE)</f>
        <v>August</v>
      </c>
      <c r="D2068" s="4">
        <f>VLOOKUP(A2068,holiday!A2068:E4173,5,FALSE)</f>
        <v>2020</v>
      </c>
      <c r="E2068" s="5">
        <v>118809.08</v>
      </c>
    </row>
    <row r="2069" spans="1:5" x14ac:dyDescent="0.45">
      <c r="A2069" s="9">
        <v>44072</v>
      </c>
      <c r="B2069" s="4" t="str">
        <f>VLOOKUP(A2069,holiday!A2069:F4174,2,FALSE)</f>
        <v>Saturday</v>
      </c>
      <c r="C2069" s="4" t="str">
        <f>VLOOKUP(A2069,holiday!A2069:G4174,3,FALSE)</f>
        <v>August</v>
      </c>
      <c r="D2069" s="4">
        <f>VLOOKUP(A2069,holiday!A2069:E4174,5,FALSE)</f>
        <v>2020</v>
      </c>
      <c r="E2069" s="5">
        <v>100166.88499999999</v>
      </c>
    </row>
    <row r="2070" spans="1:5" x14ac:dyDescent="0.45">
      <c r="A2070" s="9">
        <v>44073</v>
      </c>
      <c r="B2070" s="4" t="str">
        <f>VLOOKUP(A2070,holiday!A2070:F4175,2,FALSE)</f>
        <v>Sunday</v>
      </c>
      <c r="C2070" s="4" t="str">
        <f>VLOOKUP(A2070,holiday!A2070:G4175,3,FALSE)</f>
        <v>August</v>
      </c>
      <c r="D2070" s="4">
        <f>VLOOKUP(A2070,holiday!A2070:E4175,5,FALSE)</f>
        <v>2020</v>
      </c>
      <c r="E2070" s="5">
        <v>98917.175000000003</v>
      </c>
    </row>
    <row r="2071" spans="1:5" x14ac:dyDescent="0.45">
      <c r="A2071" s="9">
        <v>44074</v>
      </c>
      <c r="B2071" s="4" t="str">
        <f>VLOOKUP(A2071,holiday!A2071:F4176,2,FALSE)</f>
        <v>Monday</v>
      </c>
      <c r="C2071" s="4" t="str">
        <f>VLOOKUP(A2071,holiday!A2071:G4176,3,FALSE)</f>
        <v>August</v>
      </c>
      <c r="D2071" s="4">
        <f>VLOOKUP(A2071,holiday!A2071:E4176,5,FALSE)</f>
        <v>2020</v>
      </c>
      <c r="E2071" s="5">
        <v>121605.395</v>
      </c>
    </row>
    <row r="2072" spans="1:5" ht="28.5" x14ac:dyDescent="0.45">
      <c r="A2072" s="9">
        <v>44075</v>
      </c>
      <c r="B2072" s="4" t="str">
        <f>VLOOKUP(A2072,holiday!A2072:F4177,2,FALSE)</f>
        <v>Tuesday</v>
      </c>
      <c r="C2072" s="4" t="str">
        <f>VLOOKUP(A2072,holiday!A2072:G4177,3,FALSE)</f>
        <v>September</v>
      </c>
      <c r="D2072" s="4">
        <f>VLOOKUP(A2072,holiday!A2072:E4177,5,FALSE)</f>
        <v>2020</v>
      </c>
      <c r="E2072" s="5">
        <v>119645.18</v>
      </c>
    </row>
    <row r="2073" spans="1:5" ht="28.5" x14ac:dyDescent="0.45">
      <c r="A2073" s="9">
        <v>44076</v>
      </c>
      <c r="B2073" s="4" t="str">
        <f>VLOOKUP(A2073,holiday!A2073:F4178,2,FALSE)</f>
        <v>Wednesday</v>
      </c>
      <c r="C2073" s="4" t="str">
        <f>VLOOKUP(A2073,holiday!A2073:G4178,3,FALSE)</f>
        <v>September</v>
      </c>
      <c r="D2073" s="4">
        <f>VLOOKUP(A2073,holiday!A2073:E4178,5,FALSE)</f>
        <v>2020</v>
      </c>
      <c r="E2073" s="5">
        <v>113547.67</v>
      </c>
    </row>
    <row r="2074" spans="1:5" ht="28.5" x14ac:dyDescent="0.45">
      <c r="A2074" s="9">
        <v>44077</v>
      </c>
      <c r="B2074" s="4" t="str">
        <f>VLOOKUP(A2074,holiday!A2074:F4179,2,FALSE)</f>
        <v>Thursday</v>
      </c>
      <c r="C2074" s="4" t="str">
        <f>VLOOKUP(A2074,holiday!A2074:G4179,3,FALSE)</f>
        <v>September</v>
      </c>
      <c r="D2074" s="4">
        <f>VLOOKUP(A2074,holiday!A2074:E4179,5,FALSE)</f>
        <v>2020</v>
      </c>
      <c r="E2074" s="5">
        <v>109327.46</v>
      </c>
    </row>
    <row r="2075" spans="1:5" ht="28.5" x14ac:dyDescent="0.45">
      <c r="A2075" s="9">
        <v>44078</v>
      </c>
      <c r="B2075" s="4" t="str">
        <f>VLOOKUP(A2075,holiday!A2075:F4180,2,FALSE)</f>
        <v>Friday</v>
      </c>
      <c r="C2075" s="4" t="str">
        <f>VLOOKUP(A2075,holiday!A2075:G4180,3,FALSE)</f>
        <v>September</v>
      </c>
      <c r="D2075" s="4">
        <f>VLOOKUP(A2075,holiday!A2075:E4180,5,FALSE)</f>
        <v>2020</v>
      </c>
      <c r="E2075" s="5">
        <v>114865.645</v>
      </c>
    </row>
    <row r="2076" spans="1:5" ht="28.5" x14ac:dyDescent="0.45">
      <c r="A2076" s="9">
        <v>44079</v>
      </c>
      <c r="B2076" s="4" t="str">
        <f>VLOOKUP(A2076,holiday!A2076:F4181,2,FALSE)</f>
        <v>Saturday</v>
      </c>
      <c r="C2076" s="4" t="str">
        <f>VLOOKUP(A2076,holiday!A2076:G4181,3,FALSE)</f>
        <v>September</v>
      </c>
      <c r="D2076" s="4">
        <f>VLOOKUP(A2076,holiday!A2076:E4181,5,FALSE)</f>
        <v>2020</v>
      </c>
      <c r="E2076" s="5">
        <v>105534.01</v>
      </c>
    </row>
    <row r="2077" spans="1:5" ht="28.5" x14ac:dyDescent="0.45">
      <c r="A2077" s="9">
        <v>44080</v>
      </c>
      <c r="B2077" s="4" t="str">
        <f>VLOOKUP(A2077,holiday!A2077:F4182,2,FALSE)</f>
        <v>Sunday</v>
      </c>
      <c r="C2077" s="4" t="str">
        <f>VLOOKUP(A2077,holiday!A2077:G4182,3,FALSE)</f>
        <v>September</v>
      </c>
      <c r="D2077" s="4">
        <f>VLOOKUP(A2077,holiday!A2077:E4182,5,FALSE)</f>
        <v>2020</v>
      </c>
      <c r="E2077" s="5">
        <v>95865.14</v>
      </c>
    </row>
    <row r="2078" spans="1:5" ht="28.5" x14ac:dyDescent="0.45">
      <c r="A2078" s="9">
        <v>44081</v>
      </c>
      <c r="B2078" s="4" t="str">
        <f>VLOOKUP(A2078,holiday!A2078:F4183,2,FALSE)</f>
        <v>Monday</v>
      </c>
      <c r="C2078" s="4" t="str">
        <f>VLOOKUP(A2078,holiday!A2078:G4183,3,FALSE)</f>
        <v>September</v>
      </c>
      <c r="D2078" s="4">
        <f>VLOOKUP(A2078,holiday!A2078:E4183,5,FALSE)</f>
        <v>2020</v>
      </c>
      <c r="E2078" s="5">
        <v>99778.2</v>
      </c>
    </row>
    <row r="2079" spans="1:5" ht="28.5" x14ac:dyDescent="0.45">
      <c r="A2079" s="9">
        <v>44082</v>
      </c>
      <c r="B2079" s="4" t="str">
        <f>VLOOKUP(A2079,holiday!A2079:F4184,2,FALSE)</f>
        <v>Tuesday</v>
      </c>
      <c r="C2079" s="4" t="str">
        <f>VLOOKUP(A2079,holiday!A2079:G4184,3,FALSE)</f>
        <v>September</v>
      </c>
      <c r="D2079" s="4">
        <f>VLOOKUP(A2079,holiday!A2079:E4184,5,FALSE)</f>
        <v>2020</v>
      </c>
      <c r="E2079" s="5">
        <v>112421.09</v>
      </c>
    </row>
    <row r="2080" spans="1:5" ht="28.5" x14ac:dyDescent="0.45">
      <c r="A2080" s="9">
        <v>44083</v>
      </c>
      <c r="B2080" s="4" t="str">
        <f>VLOOKUP(A2080,holiday!A2080:F4185,2,FALSE)</f>
        <v>Wednesday</v>
      </c>
      <c r="C2080" s="4" t="str">
        <f>VLOOKUP(A2080,holiday!A2080:G4185,3,FALSE)</f>
        <v>September</v>
      </c>
      <c r="D2080" s="4">
        <f>VLOOKUP(A2080,holiday!A2080:E4185,5,FALSE)</f>
        <v>2020</v>
      </c>
      <c r="E2080" s="5">
        <v>112140.47</v>
      </c>
    </row>
    <row r="2081" spans="1:5" ht="28.5" x14ac:dyDescent="0.45">
      <c r="A2081" s="9">
        <v>44084</v>
      </c>
      <c r="B2081" s="4" t="str">
        <f>VLOOKUP(A2081,holiday!A2081:F4186,2,FALSE)</f>
        <v>Thursday</v>
      </c>
      <c r="C2081" s="4" t="str">
        <f>VLOOKUP(A2081,holiday!A2081:G4186,3,FALSE)</f>
        <v>September</v>
      </c>
      <c r="D2081" s="4">
        <f>VLOOKUP(A2081,holiday!A2081:E4186,5,FALSE)</f>
        <v>2020</v>
      </c>
      <c r="E2081" s="5">
        <v>109328.33500000001</v>
      </c>
    </row>
    <row r="2082" spans="1:5" ht="28.5" x14ac:dyDescent="0.45">
      <c r="A2082" s="9">
        <v>44085</v>
      </c>
      <c r="B2082" s="4" t="str">
        <f>VLOOKUP(A2082,holiday!A2082:F4187,2,FALSE)</f>
        <v>Friday</v>
      </c>
      <c r="C2082" s="4" t="str">
        <f>VLOOKUP(A2082,holiday!A2082:G4187,3,FALSE)</f>
        <v>September</v>
      </c>
      <c r="D2082" s="4">
        <f>VLOOKUP(A2082,holiday!A2082:E4187,5,FALSE)</f>
        <v>2020</v>
      </c>
      <c r="E2082" s="5">
        <v>106643.05</v>
      </c>
    </row>
    <row r="2083" spans="1:5" ht="28.5" x14ac:dyDescent="0.45">
      <c r="A2083" s="9">
        <v>44086</v>
      </c>
      <c r="B2083" s="4" t="str">
        <f>VLOOKUP(A2083,holiday!A2083:F4188,2,FALSE)</f>
        <v>Saturday</v>
      </c>
      <c r="C2083" s="4" t="str">
        <f>VLOOKUP(A2083,holiday!A2083:G4188,3,FALSE)</f>
        <v>September</v>
      </c>
      <c r="D2083" s="4">
        <f>VLOOKUP(A2083,holiday!A2083:E4188,5,FALSE)</f>
        <v>2020</v>
      </c>
      <c r="E2083" s="5">
        <v>111644.6</v>
      </c>
    </row>
    <row r="2084" spans="1:5" ht="28.5" x14ac:dyDescent="0.45">
      <c r="A2084" s="9">
        <v>44087</v>
      </c>
      <c r="B2084" s="4" t="str">
        <f>VLOOKUP(A2084,holiday!A2084:F4189,2,FALSE)</f>
        <v>Sunday</v>
      </c>
      <c r="C2084" s="4" t="str">
        <f>VLOOKUP(A2084,holiday!A2084:G4189,3,FALSE)</f>
        <v>September</v>
      </c>
      <c r="D2084" s="4">
        <f>VLOOKUP(A2084,holiday!A2084:E4189,5,FALSE)</f>
        <v>2020</v>
      </c>
      <c r="E2084" s="5">
        <v>96225.91</v>
      </c>
    </row>
    <row r="2085" spans="1:5" ht="28.5" x14ac:dyDescent="0.45">
      <c r="A2085" s="9">
        <v>44088</v>
      </c>
      <c r="B2085" s="4" t="str">
        <f>VLOOKUP(A2085,holiday!A2085:F4190,2,FALSE)</f>
        <v>Monday</v>
      </c>
      <c r="C2085" s="4" t="str">
        <f>VLOOKUP(A2085,holiday!A2085:G4190,3,FALSE)</f>
        <v>September</v>
      </c>
      <c r="D2085" s="4">
        <f>VLOOKUP(A2085,holiday!A2085:E4190,5,FALSE)</f>
        <v>2020</v>
      </c>
      <c r="E2085" s="5">
        <v>107196.61</v>
      </c>
    </row>
    <row r="2086" spans="1:5" ht="28.5" x14ac:dyDescent="0.45">
      <c r="A2086" s="9">
        <v>44089</v>
      </c>
      <c r="B2086" s="4" t="str">
        <f>VLOOKUP(A2086,holiday!A2086:F4191,2,FALSE)</f>
        <v>Tuesday</v>
      </c>
      <c r="C2086" s="4" t="str">
        <f>VLOOKUP(A2086,holiday!A2086:G4191,3,FALSE)</f>
        <v>September</v>
      </c>
      <c r="D2086" s="4">
        <f>VLOOKUP(A2086,holiday!A2086:E4191,5,FALSE)</f>
        <v>2020</v>
      </c>
      <c r="E2086" s="5">
        <v>113008.77</v>
      </c>
    </row>
    <row r="2087" spans="1:5" ht="28.5" x14ac:dyDescent="0.45">
      <c r="A2087" s="9">
        <v>44090</v>
      </c>
      <c r="B2087" s="4" t="str">
        <f>VLOOKUP(A2087,holiday!A2087:F4192,2,FALSE)</f>
        <v>Wednesday</v>
      </c>
      <c r="C2087" s="4" t="str">
        <f>VLOOKUP(A2087,holiday!A2087:G4192,3,FALSE)</f>
        <v>September</v>
      </c>
      <c r="D2087" s="4">
        <f>VLOOKUP(A2087,holiday!A2087:E4192,5,FALSE)</f>
        <v>2020</v>
      </c>
      <c r="E2087" s="5">
        <v>110807.72</v>
      </c>
    </row>
    <row r="2088" spans="1:5" ht="28.5" x14ac:dyDescent="0.45">
      <c r="A2088" s="9">
        <v>44091</v>
      </c>
      <c r="B2088" s="4" t="str">
        <f>VLOOKUP(A2088,holiday!A2088:F4193,2,FALSE)</f>
        <v>Thursday</v>
      </c>
      <c r="C2088" s="4" t="str">
        <f>VLOOKUP(A2088,holiday!A2088:G4193,3,FALSE)</f>
        <v>September</v>
      </c>
      <c r="D2088" s="4">
        <f>VLOOKUP(A2088,holiday!A2088:E4193,5,FALSE)</f>
        <v>2020</v>
      </c>
      <c r="E2088" s="5">
        <v>115643.44</v>
      </c>
    </row>
    <row r="2089" spans="1:5" ht="28.5" x14ac:dyDescent="0.45">
      <c r="A2089" s="9">
        <v>44092</v>
      </c>
      <c r="B2089" s="4" t="str">
        <f>VLOOKUP(A2089,holiday!A2089:F4194,2,FALSE)</f>
        <v>Friday</v>
      </c>
      <c r="C2089" s="4" t="str">
        <f>VLOOKUP(A2089,holiday!A2089:G4194,3,FALSE)</f>
        <v>September</v>
      </c>
      <c r="D2089" s="4">
        <f>VLOOKUP(A2089,holiday!A2089:E4194,5,FALSE)</f>
        <v>2020</v>
      </c>
      <c r="E2089" s="5">
        <v>112335.7</v>
      </c>
    </row>
    <row r="2090" spans="1:5" ht="28.5" x14ac:dyDescent="0.45">
      <c r="A2090" s="9">
        <v>44093</v>
      </c>
      <c r="B2090" s="4" t="str">
        <f>VLOOKUP(A2090,holiday!A2090:F4195,2,FALSE)</f>
        <v>Saturday</v>
      </c>
      <c r="C2090" s="4" t="str">
        <f>VLOOKUP(A2090,holiday!A2090:G4195,3,FALSE)</f>
        <v>September</v>
      </c>
      <c r="D2090" s="4">
        <f>VLOOKUP(A2090,holiday!A2090:E4195,5,FALSE)</f>
        <v>2020</v>
      </c>
      <c r="E2090" s="5">
        <v>93384</v>
      </c>
    </row>
    <row r="2091" spans="1:5" ht="28.5" x14ac:dyDescent="0.45">
      <c r="A2091" s="9">
        <v>44094</v>
      </c>
      <c r="B2091" s="4" t="str">
        <f>VLOOKUP(A2091,holiday!A2091:F4196,2,FALSE)</f>
        <v>Sunday</v>
      </c>
      <c r="C2091" s="4" t="str">
        <f>VLOOKUP(A2091,holiday!A2091:G4196,3,FALSE)</f>
        <v>September</v>
      </c>
      <c r="D2091" s="4">
        <f>VLOOKUP(A2091,holiday!A2091:E4196,5,FALSE)</f>
        <v>2020</v>
      </c>
      <c r="E2091" s="5">
        <v>86891.23</v>
      </c>
    </row>
    <row r="2092" spans="1:5" ht="28.5" x14ac:dyDescent="0.45">
      <c r="A2092" s="9">
        <v>44095</v>
      </c>
      <c r="B2092" s="4" t="str">
        <f>VLOOKUP(A2092,holiday!A2092:F4197,2,FALSE)</f>
        <v>Monday</v>
      </c>
      <c r="C2092" s="4" t="str">
        <f>VLOOKUP(A2092,holiday!A2092:G4197,3,FALSE)</f>
        <v>September</v>
      </c>
      <c r="D2092" s="4">
        <f>VLOOKUP(A2092,holiday!A2092:E4197,5,FALSE)</f>
        <v>2020</v>
      </c>
      <c r="E2092" s="5">
        <v>100977.95</v>
      </c>
    </row>
    <row r="2093" spans="1:5" ht="28.5" x14ac:dyDescent="0.45">
      <c r="A2093" s="9">
        <v>44096</v>
      </c>
      <c r="B2093" s="4" t="str">
        <f>VLOOKUP(A2093,holiday!A2093:F4198,2,FALSE)</f>
        <v>Tuesday</v>
      </c>
      <c r="C2093" s="4" t="str">
        <f>VLOOKUP(A2093,holiday!A2093:G4198,3,FALSE)</f>
        <v>September</v>
      </c>
      <c r="D2093" s="4">
        <f>VLOOKUP(A2093,holiday!A2093:E4198,5,FALSE)</f>
        <v>2020</v>
      </c>
      <c r="E2093" s="5">
        <v>103200.64</v>
      </c>
    </row>
    <row r="2094" spans="1:5" ht="28.5" x14ac:dyDescent="0.45">
      <c r="A2094" s="9">
        <v>44097</v>
      </c>
      <c r="B2094" s="4" t="str">
        <f>VLOOKUP(A2094,holiday!A2094:F4199,2,FALSE)</f>
        <v>Wednesday</v>
      </c>
      <c r="C2094" s="4" t="str">
        <f>VLOOKUP(A2094,holiday!A2094:G4199,3,FALSE)</f>
        <v>September</v>
      </c>
      <c r="D2094" s="4">
        <f>VLOOKUP(A2094,holiday!A2094:E4199,5,FALSE)</f>
        <v>2020</v>
      </c>
      <c r="E2094" s="5">
        <v>112412.44500000001</v>
      </c>
    </row>
    <row r="2095" spans="1:5" ht="28.5" x14ac:dyDescent="0.45">
      <c r="A2095" s="9">
        <v>44098</v>
      </c>
      <c r="B2095" s="4" t="str">
        <f>VLOOKUP(A2095,holiday!A2095:F4200,2,FALSE)</f>
        <v>Thursday</v>
      </c>
      <c r="C2095" s="4" t="str">
        <f>VLOOKUP(A2095,holiday!A2095:G4200,3,FALSE)</f>
        <v>September</v>
      </c>
      <c r="D2095" s="4">
        <f>VLOOKUP(A2095,holiday!A2095:E4200,5,FALSE)</f>
        <v>2020</v>
      </c>
      <c r="E2095" s="5">
        <v>117535.715</v>
      </c>
    </row>
    <row r="2096" spans="1:5" ht="28.5" x14ac:dyDescent="0.45">
      <c r="A2096" s="9">
        <v>44099</v>
      </c>
      <c r="B2096" s="4" t="str">
        <f>VLOOKUP(A2096,holiday!A2096:F4201,2,FALSE)</f>
        <v>Friday</v>
      </c>
      <c r="C2096" s="4" t="str">
        <f>VLOOKUP(A2096,holiday!A2096:G4201,3,FALSE)</f>
        <v>September</v>
      </c>
      <c r="D2096" s="4">
        <f>VLOOKUP(A2096,holiday!A2096:E4201,5,FALSE)</f>
        <v>2020</v>
      </c>
      <c r="E2096" s="5">
        <v>126354.68</v>
      </c>
    </row>
    <row r="2097" spans="1:5" ht="28.5" x14ac:dyDescent="0.45">
      <c r="A2097" s="9">
        <v>44100</v>
      </c>
      <c r="B2097" s="4" t="str">
        <f>VLOOKUP(A2097,holiday!A2097:F4202,2,FALSE)</f>
        <v>Saturday</v>
      </c>
      <c r="C2097" s="4" t="str">
        <f>VLOOKUP(A2097,holiday!A2097:G4202,3,FALSE)</f>
        <v>September</v>
      </c>
      <c r="D2097" s="4">
        <f>VLOOKUP(A2097,holiday!A2097:E4202,5,FALSE)</f>
        <v>2020</v>
      </c>
      <c r="E2097" s="5">
        <v>106694.965</v>
      </c>
    </row>
    <row r="2098" spans="1:5" ht="28.5" x14ac:dyDescent="0.45">
      <c r="A2098" s="9">
        <v>44101</v>
      </c>
      <c r="B2098" s="4" t="str">
        <f>VLOOKUP(A2098,holiday!A2098:F4203,2,FALSE)</f>
        <v>Sunday</v>
      </c>
      <c r="C2098" s="4" t="str">
        <f>VLOOKUP(A2098,holiday!A2098:G4203,3,FALSE)</f>
        <v>September</v>
      </c>
      <c r="D2098" s="4">
        <f>VLOOKUP(A2098,holiday!A2098:E4203,5,FALSE)</f>
        <v>2020</v>
      </c>
      <c r="E2098" s="5">
        <v>101703.49</v>
      </c>
    </row>
    <row r="2099" spans="1:5" ht="28.5" x14ac:dyDescent="0.45">
      <c r="A2099" s="9">
        <v>44102</v>
      </c>
      <c r="B2099" s="4" t="str">
        <f>VLOOKUP(A2099,holiday!A2099:F4204,2,FALSE)</f>
        <v>Monday</v>
      </c>
      <c r="C2099" s="4" t="str">
        <f>VLOOKUP(A2099,holiday!A2099:G4204,3,FALSE)</f>
        <v>September</v>
      </c>
      <c r="D2099" s="4">
        <f>VLOOKUP(A2099,holiday!A2099:E4204,5,FALSE)</f>
        <v>2020</v>
      </c>
      <c r="E2099" s="5">
        <v>114651.14</v>
      </c>
    </row>
    <row r="2100" spans="1:5" ht="28.5" x14ac:dyDescent="0.45">
      <c r="A2100" s="9">
        <v>44103</v>
      </c>
      <c r="B2100" s="4" t="str">
        <f>VLOOKUP(A2100,holiday!A2100:F4205,2,FALSE)</f>
        <v>Tuesday</v>
      </c>
      <c r="C2100" s="4" t="str">
        <f>VLOOKUP(A2100,holiday!A2100:G4205,3,FALSE)</f>
        <v>September</v>
      </c>
      <c r="D2100" s="4">
        <f>VLOOKUP(A2100,holiday!A2100:E4205,5,FALSE)</f>
        <v>2020</v>
      </c>
      <c r="E2100" s="5">
        <v>112076.46</v>
      </c>
    </row>
    <row r="2101" spans="1:5" ht="28.5" x14ac:dyDescent="0.45">
      <c r="A2101" s="9">
        <v>44104</v>
      </c>
      <c r="B2101" s="4" t="str">
        <f>VLOOKUP(A2101,holiday!A2101:F4206,2,FALSE)</f>
        <v>Wednesday</v>
      </c>
      <c r="C2101" s="4" t="str">
        <f>VLOOKUP(A2101,holiday!A2101:G4206,3,FALSE)</f>
        <v>September</v>
      </c>
      <c r="D2101" s="4">
        <f>VLOOKUP(A2101,holiday!A2101:E4206,5,FALSE)</f>
        <v>2020</v>
      </c>
      <c r="E2101" s="5">
        <v>113620.21</v>
      </c>
    </row>
    <row r="2102" spans="1:5" x14ac:dyDescent="0.45">
      <c r="A2102" s="4"/>
      <c r="B2102" s="4"/>
      <c r="C2102" s="4"/>
    </row>
    <row r="2103" spans="1:5" x14ac:dyDescent="0.45">
      <c r="A2103" s="4"/>
      <c r="B2103" s="4"/>
      <c r="C2103" s="4"/>
    </row>
    <row r="2104" spans="1:5" x14ac:dyDescent="0.45">
      <c r="A2104" s="4"/>
      <c r="B2104" s="4"/>
      <c r="C2104" s="4"/>
    </row>
    <row r="2105" spans="1:5" x14ac:dyDescent="0.45">
      <c r="A2105" s="4"/>
      <c r="B2105" s="4"/>
      <c r="C2105" s="4"/>
    </row>
    <row r="2106" spans="1:5" x14ac:dyDescent="0.45">
      <c r="A2106" s="4"/>
      <c r="B2106" s="4"/>
      <c r="C2106" s="4"/>
    </row>
    <row r="2107" spans="1:5" x14ac:dyDescent="0.45">
      <c r="A2107" s="4"/>
      <c r="B2107" s="4"/>
      <c r="C2107" s="4"/>
    </row>
  </sheetData>
  <conditionalFormatting sqref="D2102:D2107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{01681B6D-770A-4082-B275-B0B25E471F8A}</x14:id>
        </ext>
      </extLst>
    </cfRule>
  </conditionalFormatting>
  <conditionalFormatting sqref="E2:E2101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1681B6D-770A-4082-B275-B0B25E471F8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D2102:D2107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"/>
  <sheetViews>
    <sheetView workbookViewId="0">
      <selection activeCell="A3" sqref="A3"/>
    </sheetView>
  </sheetViews>
  <sheetFormatPr defaultRowHeight="14.25" x14ac:dyDescent="0.45"/>
  <cols>
    <col min="1" max="1" width="14.53125" customWidth="1"/>
    <col min="2" max="2" width="12.86328125" customWidth="1"/>
    <col min="3" max="3" width="15.6640625" customWidth="1"/>
    <col min="4" max="4" width="10" customWidth="1"/>
    <col min="5" max="5" width="15.19921875" customWidth="1"/>
  </cols>
  <sheetData>
    <row r="1" spans="1:5" ht="18" x14ac:dyDescent="0.55000000000000004">
      <c r="A1" s="8" t="s">
        <v>30</v>
      </c>
    </row>
    <row r="3" spans="1:5" ht="31.5" x14ac:dyDescent="0.5">
      <c r="B3" s="13" t="s">
        <v>36</v>
      </c>
      <c r="C3" s="13" t="s">
        <v>0</v>
      </c>
      <c r="D3" s="13" t="s">
        <v>38</v>
      </c>
      <c r="E3" s="13" t="s">
        <v>0</v>
      </c>
    </row>
    <row r="4" spans="1:5" x14ac:dyDescent="0.45">
      <c r="A4" s="14" t="s">
        <v>31</v>
      </c>
      <c r="B4" s="15">
        <v>85094.375</v>
      </c>
      <c r="C4" s="16">
        <f>INDEX('EnergyDemand_(1)BCproject'!A2:A2107,MATCH('EnergyDemand_(1)BCproject'!L2108,'EnergyDemand_(1)BCproject'!L2:L2109,0))</f>
        <v>43094</v>
      </c>
      <c r="D4" s="17">
        <v>-605086.3586105532</v>
      </c>
      <c r="E4" s="16">
        <f>INDEX('EnergyDemand_(1)BCproject'!A2:A2107,MATCH('EnergyDemand_(1)BCproject'!N2108,'EnergyDemand_(1)BCproject'!N2:N2107,0))</f>
        <v>44106</v>
      </c>
    </row>
    <row r="5" spans="1:5" x14ac:dyDescent="0.45">
      <c r="A5" s="14" t="s">
        <v>32</v>
      </c>
      <c r="B5" s="15">
        <v>170653.84</v>
      </c>
      <c r="C5" s="16">
        <f>INDEX('EnergyDemand_(1)BCproject'!A3:A2108,MATCH('EnergyDemand_(1)BCproject'!L2109,'EnergyDemand_(1)BCproject'!L3:L2110,0))</f>
        <v>43861</v>
      </c>
      <c r="D5" s="17">
        <v>709250294.69111621</v>
      </c>
      <c r="E5" s="16">
        <f>INDEX('EnergyDemand_(1)BCproject'!A2:A2107,MATCH('EnergyDemand_(1)BCproject'!N2109,'EnergyDemand_(1)BCproject'!N1:N2107,0))</f>
        <v>43490</v>
      </c>
    </row>
    <row r="6" spans="1:5" x14ac:dyDescent="0.45">
      <c r="A6" s="14" t="s">
        <v>33</v>
      </c>
      <c r="B6" s="15">
        <f>AVERAGE(B4:B5)</f>
        <v>127874.1075</v>
      </c>
      <c r="C6" s="15"/>
      <c r="D6" s="15"/>
      <c r="E6" s="15"/>
    </row>
    <row r="13" spans="1:5" ht="31.5" x14ac:dyDescent="0.5">
      <c r="B13" s="13" t="s">
        <v>36</v>
      </c>
      <c r="C13" s="13" t="s">
        <v>0</v>
      </c>
    </row>
    <row r="14" spans="1:5" x14ac:dyDescent="0.45">
      <c r="A14" s="14" t="s">
        <v>39</v>
      </c>
      <c r="C14" s="11"/>
    </row>
    <row r="15" spans="1:5" x14ac:dyDescent="0.45">
      <c r="A15" s="14" t="s">
        <v>40</v>
      </c>
      <c r="C15" s="11"/>
    </row>
    <row r="16" spans="1:5" x14ac:dyDescent="0.45">
      <c r="A16" s="14" t="s">
        <v>41</v>
      </c>
    </row>
    <row r="17" spans="1:1" x14ac:dyDescent="0.45">
      <c r="A17" s="14" t="s">
        <v>42</v>
      </c>
    </row>
    <row r="18" spans="1:1" x14ac:dyDescent="0.45">
      <c r="A18" s="14"/>
    </row>
  </sheetData>
  <pageMargins left="0.70000000000000007" right="0.70000000000000007" top="0.75" bottom="0.75" header="0.30000000000000004" footer="0.30000000000000004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57"/>
  <sheetViews>
    <sheetView workbookViewId="0">
      <pane ySplit="1" topLeftCell="A7" activePane="bottomLeft" state="frozen"/>
      <selection activeCell="K1" sqref="K1:L2107"/>
      <selection pane="bottomLeft" activeCell="B9" sqref="B9"/>
    </sheetView>
  </sheetViews>
  <sheetFormatPr defaultRowHeight="14.25" x14ac:dyDescent="0.45"/>
  <cols>
    <col min="2" max="2" width="20.3984375" customWidth="1"/>
    <col min="3" max="3" width="16" customWidth="1"/>
    <col min="4" max="4" width="9.265625" bestFit="1" customWidth="1"/>
    <col min="5" max="5" width="4.73046875" bestFit="1" customWidth="1"/>
    <col min="6" max="6" width="6.265625" bestFit="1" customWidth="1"/>
    <col min="7" max="7" width="12.73046875" customWidth="1"/>
    <col min="8" max="8" width="8.19921875" customWidth="1"/>
    <col min="9" max="9" width="17.796875" customWidth="1"/>
    <col min="10" max="10" width="17.33203125" customWidth="1"/>
    <col min="11" max="11" width="14.86328125" customWidth="1"/>
    <col min="12" max="12" width="10" customWidth="1"/>
    <col min="13" max="13" width="10.73046875" style="5" bestFit="1" customWidth="1"/>
    <col min="14" max="14" width="12.33203125" style="6" bestFit="1" customWidth="1"/>
    <col min="15" max="15" width="14.19921875" style="6" bestFit="1" customWidth="1"/>
    <col min="16" max="16" width="16.796875" customWidth="1"/>
    <col min="17" max="17" width="9.06640625" customWidth="1"/>
  </cols>
  <sheetData>
    <row r="1" spans="1:15" s="18" customFormat="1" ht="28.9" customHeight="1" x14ac:dyDescent="0.45">
      <c r="B1" s="4"/>
    </row>
    <row r="2" spans="1:15" ht="18" x14ac:dyDescent="0.55000000000000004">
      <c r="A2" s="8" t="s">
        <v>43</v>
      </c>
    </row>
    <row r="7" spans="1:15" s="19" customFormat="1" ht="33.75" x14ac:dyDescent="0.5">
      <c r="A7" s="22" t="s">
        <v>44</v>
      </c>
      <c r="B7" s="20" t="s">
        <v>0</v>
      </c>
      <c r="C7" s="10" t="s">
        <v>34</v>
      </c>
      <c r="D7" s="10" t="s">
        <v>2</v>
      </c>
      <c r="E7" s="10" t="s">
        <v>4</v>
      </c>
      <c r="F7" s="10" t="s">
        <v>3</v>
      </c>
      <c r="G7" s="10" t="s">
        <v>28</v>
      </c>
      <c r="H7" s="10" t="s">
        <v>29</v>
      </c>
      <c r="I7" s="10" t="s">
        <v>47</v>
      </c>
      <c r="J7" s="10" t="s">
        <v>48</v>
      </c>
      <c r="K7" s="10" t="s">
        <v>46</v>
      </c>
      <c r="L7" s="10" t="s">
        <v>35</v>
      </c>
      <c r="M7" s="10" t="s">
        <v>36</v>
      </c>
      <c r="N7" s="10" t="s">
        <v>37</v>
      </c>
      <c r="O7" s="10" t="s">
        <v>38</v>
      </c>
    </row>
    <row r="8" spans="1:15" x14ac:dyDescent="0.45">
      <c r="A8" s="23">
        <v>1</v>
      </c>
      <c r="B8" s="21">
        <v>43861</v>
      </c>
      <c r="C8" s="4" t="str">
        <f>VLOOKUP(B8,holiday!A1858:F3963,2,FALSE)</f>
        <v>Friday</v>
      </c>
      <c r="D8" s="4" t="str">
        <f>VLOOKUP(B8,holiday!A1858:G3963,3,FALSE)</f>
        <v>January</v>
      </c>
      <c r="E8" s="4">
        <f>VLOOKUP(B8,holiday!A1858:E3963,5,FALSE)</f>
        <v>2020</v>
      </c>
      <c r="F8" s="4">
        <f>VLOOKUP(B8,holiday!A1858:F3963,4,FALSE)</f>
        <v>5</v>
      </c>
      <c r="G8" s="4" t="str">
        <f>VLOOKUP(B8,holiday!A1858:G3963,6,FALSE)</f>
        <v>Y</v>
      </c>
      <c r="H8" s="4" t="str">
        <f>VLOOKUP(B8,holiday!A1858:H3963,7,FALSE)</f>
        <v>N</v>
      </c>
      <c r="I8">
        <v>21.5</v>
      </c>
      <c r="J8">
        <v>42.9</v>
      </c>
      <c r="K8">
        <v>18.3</v>
      </c>
      <c r="L8">
        <v>0</v>
      </c>
      <c r="M8" s="5">
        <v>170653.84</v>
      </c>
      <c r="N8" s="6">
        <v>2809.437516</v>
      </c>
      <c r="O8" s="6">
        <f t="shared" ref="O8:O27" si="0">M8*N8</f>
        <v>479441300.34546143</v>
      </c>
    </row>
    <row r="9" spans="1:15" x14ac:dyDescent="0.45">
      <c r="A9" s="23">
        <v>2</v>
      </c>
      <c r="B9" s="21">
        <v>43490</v>
      </c>
      <c r="C9" s="4" t="str">
        <f>VLOOKUP(B9,holiday!A1487:F3592,2,FALSE)</f>
        <v>Friday</v>
      </c>
      <c r="D9" s="4" t="str">
        <f>VLOOKUP(B9,holiday!A1487:G3592,3,FALSE)</f>
        <v>January</v>
      </c>
      <c r="E9" s="4">
        <f>VLOOKUP(B9,holiday!A1487:E3592,5,FALSE)</f>
        <v>2019</v>
      </c>
      <c r="F9" s="4">
        <f>VLOOKUP(B9,holiday!A1487:F3592,4,FALSE)</f>
        <v>4</v>
      </c>
      <c r="G9" s="4" t="str">
        <f>VLOOKUP(B9,holiday!A1487:G3592,6,FALSE)</f>
        <v>N</v>
      </c>
      <c r="H9" s="4" t="str">
        <f>VLOOKUP(B9,holiday!A1487:H3592,7,FALSE)</f>
        <v>N</v>
      </c>
      <c r="I9">
        <v>21.1</v>
      </c>
      <c r="J9">
        <v>42.8</v>
      </c>
      <c r="K9">
        <v>25.3</v>
      </c>
      <c r="L9">
        <v>0</v>
      </c>
      <c r="M9" s="5">
        <v>168894.845</v>
      </c>
      <c r="N9" s="6">
        <v>906.43723230000001</v>
      </c>
      <c r="O9" s="6">
        <f t="shared" si="0"/>
        <v>153092575.8515375</v>
      </c>
    </row>
    <row r="10" spans="1:15" x14ac:dyDescent="0.45">
      <c r="A10" s="23">
        <v>3</v>
      </c>
      <c r="B10" s="21">
        <v>43119</v>
      </c>
      <c r="C10" s="4" t="str">
        <f>VLOOKUP(B10,holiday!A1116:F3221,2,FALSE)</f>
        <v>Friday</v>
      </c>
      <c r="D10" s="4" t="str">
        <f>VLOOKUP(B10,holiday!A1116:G3221,3,FALSE)</f>
        <v>January</v>
      </c>
      <c r="E10" s="4">
        <f>VLOOKUP(B10,holiday!A1116:E3221,5,FALSE)</f>
        <v>2018</v>
      </c>
      <c r="F10" s="4">
        <f>VLOOKUP(B10,holiday!A1116:F3221,4,FALSE)</f>
        <v>3</v>
      </c>
      <c r="G10" s="4" t="str">
        <f>VLOOKUP(B10,holiday!A1116:G3221,6,FALSE)</f>
        <v>N</v>
      </c>
      <c r="H10" s="4" t="str">
        <f>VLOOKUP(B10,holiday!A1116:H3221,7,FALSE)</f>
        <v>N</v>
      </c>
      <c r="I10">
        <v>22.5</v>
      </c>
      <c r="J10">
        <v>40.299999999999997</v>
      </c>
      <c r="K10">
        <v>30.6</v>
      </c>
      <c r="L10">
        <v>0</v>
      </c>
      <c r="M10" s="5">
        <v>165070.595</v>
      </c>
      <c r="N10" s="6">
        <v>647.57416339999997</v>
      </c>
      <c r="O10" s="6">
        <f t="shared" si="0"/>
        <v>106895452.45906521</v>
      </c>
    </row>
    <row r="11" spans="1:15" x14ac:dyDescent="0.45">
      <c r="A11" s="23">
        <v>4</v>
      </c>
      <c r="B11" s="21">
        <v>43525</v>
      </c>
      <c r="C11" s="4" t="str">
        <f>VLOOKUP(B11,holiday!A1522:F3627,2,FALSE)</f>
        <v>Friday</v>
      </c>
      <c r="D11" s="4" t="str">
        <f>VLOOKUP(B11,holiday!A1522:G3627,3,FALSE)</f>
        <v>March</v>
      </c>
      <c r="E11" s="4">
        <f>VLOOKUP(B11,holiday!A1522:E3627,5,FALSE)</f>
        <v>2019</v>
      </c>
      <c r="F11" s="4">
        <f>VLOOKUP(B11,holiday!A1522:F3627,4,FALSE)</f>
        <v>9</v>
      </c>
      <c r="G11" s="4" t="str">
        <f>VLOOKUP(B11,holiday!A1522:G3627,6,FALSE)</f>
        <v>Y</v>
      </c>
      <c r="H11" s="4" t="str">
        <f>VLOOKUP(B11,holiday!A1522:H3627,7,FALSE)</f>
        <v>N</v>
      </c>
      <c r="I11">
        <v>22.6</v>
      </c>
      <c r="J11">
        <v>38.1</v>
      </c>
      <c r="K11">
        <v>22.3</v>
      </c>
      <c r="L11">
        <v>0</v>
      </c>
      <c r="M11" s="5">
        <v>163682.04</v>
      </c>
      <c r="N11" s="6">
        <v>1284.799876</v>
      </c>
      <c r="O11" s="6">
        <f t="shared" si="0"/>
        <v>210298664.69542706</v>
      </c>
    </row>
    <row r="12" spans="1:15" x14ac:dyDescent="0.45">
      <c r="A12" s="23">
        <v>5</v>
      </c>
      <c r="B12" s="21">
        <v>43129</v>
      </c>
      <c r="C12" s="4" t="str">
        <f>VLOOKUP(B12,holiday!A1126:F3231,2,FALSE)</f>
        <v>Monday</v>
      </c>
      <c r="D12" s="4" t="str">
        <f>VLOOKUP(B12,holiday!A1126:G3231,3,FALSE)</f>
        <v>January</v>
      </c>
      <c r="E12" s="4">
        <f>VLOOKUP(B12,holiday!A1126:E3231,5,FALSE)</f>
        <v>2018</v>
      </c>
      <c r="F12" s="4">
        <f>VLOOKUP(B12,holiday!A1126:F3231,4,FALSE)</f>
        <v>4</v>
      </c>
      <c r="G12" s="4" t="str">
        <f>VLOOKUP(B12,holiday!A1126:G3231,6,FALSE)</f>
        <v>N</v>
      </c>
      <c r="H12" s="4" t="str">
        <f>VLOOKUP(B12,holiday!A1126:H3231,7,FALSE)</f>
        <v>N</v>
      </c>
      <c r="I12">
        <v>27.8</v>
      </c>
      <c r="J12">
        <v>33.5</v>
      </c>
      <c r="K12">
        <v>7.3</v>
      </c>
      <c r="L12">
        <v>0</v>
      </c>
      <c r="M12" s="5">
        <v>160437.565</v>
      </c>
      <c r="N12" s="6">
        <v>107.6574249</v>
      </c>
      <c r="O12" s="6">
        <f t="shared" si="0"/>
        <v>17272295.10512637</v>
      </c>
    </row>
    <row r="13" spans="1:15" x14ac:dyDescent="0.45">
      <c r="A13" s="23">
        <v>6</v>
      </c>
      <c r="B13" s="21">
        <v>42437</v>
      </c>
      <c r="C13" s="4" t="str">
        <f>VLOOKUP(B13,holiday!A434:F2539,2,FALSE)</f>
        <v>Tuesday</v>
      </c>
      <c r="D13" s="4" t="str">
        <f>VLOOKUP(B13,holiday!A434:G2539,3,FALSE)</f>
        <v>March</v>
      </c>
      <c r="E13" s="4">
        <f>VLOOKUP(B13,holiday!A434:E2539,5,FALSE)</f>
        <v>2016</v>
      </c>
      <c r="F13" s="4">
        <f>VLOOKUP(B13,holiday!A434:F2539,4,FALSE)</f>
        <v>10</v>
      </c>
      <c r="G13" s="4" t="str">
        <f>VLOOKUP(B13,holiday!A434:G2539,6,FALSE)</f>
        <v>Y</v>
      </c>
      <c r="H13" s="4" t="str">
        <f>VLOOKUP(B13,holiday!A434:H2539,7,FALSE)</f>
        <v>N</v>
      </c>
      <c r="I13">
        <v>19.899999999999999</v>
      </c>
      <c r="J13">
        <v>38.9</v>
      </c>
      <c r="K13">
        <v>20.8</v>
      </c>
      <c r="L13">
        <v>0.6</v>
      </c>
      <c r="M13" s="5">
        <v>160285.01500000001</v>
      </c>
      <c r="N13" s="6">
        <v>253.0320323</v>
      </c>
      <c r="O13" s="6">
        <f t="shared" si="0"/>
        <v>40557243.09268599</v>
      </c>
    </row>
    <row r="14" spans="1:15" x14ac:dyDescent="0.45">
      <c r="A14" s="23">
        <v>7</v>
      </c>
      <c r="B14" s="21">
        <v>42382</v>
      </c>
      <c r="C14" s="4" t="str">
        <f>VLOOKUP(B14,holiday!A379:F2484,2,FALSE)</f>
        <v>Wednesday</v>
      </c>
      <c r="D14" s="4" t="str">
        <f>VLOOKUP(B14,holiday!A379:G2484,3,FALSE)</f>
        <v>January</v>
      </c>
      <c r="E14" s="4">
        <f>VLOOKUP(B14,holiday!A379:E2484,5,FALSE)</f>
        <v>2016</v>
      </c>
      <c r="F14" s="4">
        <f>VLOOKUP(B14,holiday!A379:F2484,4,FALSE)</f>
        <v>2</v>
      </c>
      <c r="G14" s="4" t="str">
        <f>VLOOKUP(B14,holiday!A379:G2484,6,FALSE)</f>
        <v>N</v>
      </c>
      <c r="H14" s="4" t="str">
        <f>VLOOKUP(B14,holiday!A379:H2484,7,FALSE)</f>
        <v>N</v>
      </c>
      <c r="I14">
        <v>16.8</v>
      </c>
      <c r="J14">
        <v>42.2</v>
      </c>
      <c r="K14">
        <v>25</v>
      </c>
      <c r="L14">
        <v>0.2</v>
      </c>
      <c r="M14" s="5">
        <v>160011.07500000001</v>
      </c>
      <c r="N14" s="6">
        <v>545.73781959999997</v>
      </c>
      <c r="O14" s="6">
        <f t="shared" si="0"/>
        <v>87324095.182352066</v>
      </c>
    </row>
    <row r="15" spans="1:15" x14ac:dyDescent="0.45">
      <c r="A15" s="23">
        <v>8</v>
      </c>
      <c r="B15" s="21">
        <v>43128</v>
      </c>
      <c r="C15" s="4" t="str">
        <f>VLOOKUP(B15,holiday!A1125:F3230,2,FALSE)</f>
        <v>Sunday</v>
      </c>
      <c r="D15" s="4" t="str">
        <f>VLOOKUP(B15,holiday!A1125:G3230,3,FALSE)</f>
        <v>January</v>
      </c>
      <c r="E15" s="4">
        <f>VLOOKUP(B15,holiday!A1125:E3230,5,FALSE)</f>
        <v>2018</v>
      </c>
      <c r="F15" s="4">
        <f>VLOOKUP(B15,holiday!A1125:F3230,4,FALSE)</f>
        <v>4</v>
      </c>
      <c r="G15" s="4" t="str">
        <f>VLOOKUP(B15,holiday!A1125:G3230,6,FALSE)</f>
        <v>N</v>
      </c>
      <c r="H15" s="4" t="str">
        <f>VLOOKUP(B15,holiday!A1125:H3230,7,FALSE)</f>
        <v>N</v>
      </c>
      <c r="I15">
        <v>22.7</v>
      </c>
      <c r="J15">
        <v>38.1</v>
      </c>
      <c r="K15">
        <v>28.5</v>
      </c>
      <c r="L15">
        <v>0</v>
      </c>
      <c r="M15" s="5">
        <v>159436.69</v>
      </c>
      <c r="N15" s="6">
        <v>290.41964400000001</v>
      </c>
      <c r="O15" s="6">
        <f t="shared" si="0"/>
        <v>46303546.750338361</v>
      </c>
    </row>
    <row r="16" spans="1:15" x14ac:dyDescent="0.45">
      <c r="A16" s="23">
        <v>9</v>
      </c>
      <c r="B16" s="21">
        <v>43138</v>
      </c>
      <c r="C16" s="4" t="str">
        <f>VLOOKUP(B16,holiday!A1135:F3240,2,FALSE)</f>
        <v>Wednesday</v>
      </c>
      <c r="D16" s="4" t="str">
        <f>VLOOKUP(B16,holiday!A1135:G3240,3,FALSE)</f>
        <v>February</v>
      </c>
      <c r="E16" s="4">
        <f>VLOOKUP(B16,holiday!A1135:E3240,5,FALSE)</f>
        <v>2018</v>
      </c>
      <c r="F16" s="4">
        <f>VLOOKUP(B16,holiday!A1135:F3240,4,FALSE)</f>
        <v>5</v>
      </c>
      <c r="G16" s="4" t="str">
        <f>VLOOKUP(B16,holiday!A1135:G3240,6,FALSE)</f>
        <v>Y</v>
      </c>
      <c r="H16" s="4" t="str">
        <f>VLOOKUP(B16,holiday!A1135:H3240,7,FALSE)</f>
        <v>N</v>
      </c>
      <c r="I16">
        <v>18.7</v>
      </c>
      <c r="J16">
        <v>37.4</v>
      </c>
      <c r="K16">
        <v>27.1</v>
      </c>
      <c r="L16">
        <v>0</v>
      </c>
      <c r="M16" s="5">
        <v>159307.315</v>
      </c>
      <c r="N16" s="6">
        <v>624.26093430000003</v>
      </c>
      <c r="O16" s="6">
        <f t="shared" si="0"/>
        <v>99449333.302724406</v>
      </c>
    </row>
    <row r="17" spans="1:15" x14ac:dyDescent="0.45">
      <c r="A17" s="23">
        <v>10</v>
      </c>
      <c r="B17" s="21">
        <v>42356</v>
      </c>
      <c r="C17" s="4" t="str">
        <f>VLOOKUP(B17,holiday!A353:F2458,2,FALSE)</f>
        <v>Friday</v>
      </c>
      <c r="D17" s="4" t="str">
        <f>VLOOKUP(B17,holiday!A353:G2458,3,FALSE)</f>
        <v>December</v>
      </c>
      <c r="E17" s="4">
        <f>VLOOKUP(B17,holiday!A353:E2458,5,FALSE)</f>
        <v>2015</v>
      </c>
      <c r="F17" s="4">
        <f>VLOOKUP(B17,holiday!A353:F2458,4,FALSE)</f>
        <v>51</v>
      </c>
      <c r="G17" s="4" t="str">
        <f>VLOOKUP(B17,holiday!A353:G2458,6,FALSE)</f>
        <v>N</v>
      </c>
      <c r="H17" s="4" t="str">
        <f>VLOOKUP(B17,holiday!A353:H2458,7,FALSE)</f>
        <v>N</v>
      </c>
      <c r="I17">
        <v>19.399999999999999</v>
      </c>
      <c r="J17">
        <v>35.4</v>
      </c>
      <c r="K17">
        <v>31.2</v>
      </c>
      <c r="L17">
        <v>0</v>
      </c>
      <c r="M17" s="5">
        <v>158052.89000000001</v>
      </c>
      <c r="N17" s="6">
        <v>81.192486250000002</v>
      </c>
      <c r="O17" s="6">
        <f t="shared" si="0"/>
        <v>12832707.098097764</v>
      </c>
    </row>
    <row r="18" spans="1:15" x14ac:dyDescent="0.45">
      <c r="A18" s="23">
        <v>11</v>
      </c>
      <c r="B18" s="21">
        <v>42423</v>
      </c>
      <c r="C18" s="4" t="str">
        <f>VLOOKUP(B18,holiday!A420:F2525,2,FALSE)</f>
        <v>Tuesday</v>
      </c>
      <c r="D18" s="4" t="str">
        <f>VLOOKUP(B18,holiday!A420:G2525,3,FALSE)</f>
        <v>February</v>
      </c>
      <c r="E18" s="4">
        <f>VLOOKUP(B18,holiday!A420:E2525,5,FALSE)</f>
        <v>2016</v>
      </c>
      <c r="F18" s="4">
        <f>VLOOKUP(B18,holiday!A420:F2525,4,FALSE)</f>
        <v>8</v>
      </c>
      <c r="G18" s="4" t="str">
        <f>VLOOKUP(B18,holiday!A420:G2525,6,FALSE)</f>
        <v>Y</v>
      </c>
      <c r="H18" s="4" t="str">
        <f>VLOOKUP(B18,holiday!A420:H2525,7,FALSE)</f>
        <v>N</v>
      </c>
      <c r="I18">
        <v>18.100000000000001</v>
      </c>
      <c r="J18">
        <v>39.4</v>
      </c>
      <c r="K18">
        <v>19.399999999999999</v>
      </c>
      <c r="L18">
        <v>0</v>
      </c>
      <c r="M18" s="5">
        <v>156924.82999999999</v>
      </c>
      <c r="N18" s="6">
        <v>66.960656470000004</v>
      </c>
      <c r="O18" s="6">
        <f t="shared" si="0"/>
        <v>10507789.633243149</v>
      </c>
    </row>
    <row r="19" spans="1:15" x14ac:dyDescent="0.45">
      <c r="A19" s="23">
        <v>12</v>
      </c>
      <c r="B19" s="21">
        <v>43441</v>
      </c>
      <c r="C19" s="4" t="str">
        <f>VLOOKUP(B19,holiday!A1438:F3543,2,FALSE)</f>
        <v>Friday</v>
      </c>
      <c r="D19" s="4" t="str">
        <f>VLOOKUP(B19,holiday!A1438:G3543,3,FALSE)</f>
        <v>December</v>
      </c>
      <c r="E19" s="4">
        <f>VLOOKUP(B19,holiday!A1438:E3543,5,FALSE)</f>
        <v>2018</v>
      </c>
      <c r="F19" s="4">
        <f>VLOOKUP(B19,holiday!A1438:F3543,4,FALSE)</f>
        <v>49</v>
      </c>
      <c r="G19" s="4" t="str">
        <f>VLOOKUP(B19,holiday!A1438:G3543,6,FALSE)</f>
        <v>Y</v>
      </c>
      <c r="H19" s="4" t="str">
        <f>VLOOKUP(B19,holiday!A1438:H3543,7,FALSE)</f>
        <v>N</v>
      </c>
      <c r="I19">
        <v>25.1</v>
      </c>
      <c r="J19">
        <v>38</v>
      </c>
      <c r="K19">
        <v>27.1</v>
      </c>
      <c r="L19">
        <v>0</v>
      </c>
      <c r="M19" s="5">
        <v>156648.405</v>
      </c>
      <c r="N19" s="6">
        <v>177.86181680000001</v>
      </c>
      <c r="O19" s="6">
        <f t="shared" si="0"/>
        <v>27861769.912122205</v>
      </c>
    </row>
    <row r="20" spans="1:15" x14ac:dyDescent="0.45">
      <c r="A20" s="23">
        <v>13</v>
      </c>
      <c r="B20" s="21">
        <v>43489</v>
      </c>
      <c r="C20" s="4" t="str">
        <f>VLOOKUP(B20,holiday!A1486:F3591,2,FALSE)</f>
        <v>Thursday</v>
      </c>
      <c r="D20" s="4" t="str">
        <f>VLOOKUP(B20,holiday!A1486:G3591,3,FALSE)</f>
        <v>January</v>
      </c>
      <c r="E20" s="4">
        <f>VLOOKUP(B20,holiday!A1486:E3591,5,FALSE)</f>
        <v>2019</v>
      </c>
      <c r="F20" s="4">
        <f>VLOOKUP(B20,holiday!A1486:F3591,4,FALSE)</f>
        <v>4</v>
      </c>
      <c r="G20" s="4" t="str">
        <f>VLOOKUP(B20,holiday!A1486:G3591,6,FALSE)</f>
        <v>N</v>
      </c>
      <c r="H20" s="4" t="str">
        <f>VLOOKUP(B20,holiday!A1486:H3591,7,FALSE)</f>
        <v>N</v>
      </c>
      <c r="I20">
        <v>17.3</v>
      </c>
      <c r="J20">
        <v>40.799999999999997</v>
      </c>
      <c r="K20">
        <v>30</v>
      </c>
      <c r="L20">
        <v>0</v>
      </c>
      <c r="M20" s="5">
        <v>155891.345</v>
      </c>
      <c r="N20" s="6">
        <v>4549.6451049999996</v>
      </c>
      <c r="O20" s="6">
        <f t="shared" si="0"/>
        <v>709250294.69111621</v>
      </c>
    </row>
    <row r="21" spans="1:15" x14ac:dyDescent="0.45">
      <c r="A21" s="23">
        <v>14</v>
      </c>
      <c r="B21" s="21">
        <v>42775</v>
      </c>
      <c r="C21" s="4" t="str">
        <f>VLOOKUP(B21,holiday!A772:F2877,2,FALSE)</f>
        <v>Thursday</v>
      </c>
      <c r="D21" s="4" t="str">
        <f>VLOOKUP(B21,holiday!A772:G2877,3,FALSE)</f>
        <v>February</v>
      </c>
      <c r="E21" s="4">
        <f>VLOOKUP(B21,holiday!A772:E2877,5,FALSE)</f>
        <v>2017</v>
      </c>
      <c r="F21" s="4">
        <f>VLOOKUP(B21,holiday!A772:F2877,4,FALSE)</f>
        <v>6</v>
      </c>
      <c r="G21" s="4" t="str">
        <f>VLOOKUP(B21,holiday!A772:G2877,6,FALSE)</f>
        <v>Y</v>
      </c>
      <c r="H21" s="4" t="str">
        <f>VLOOKUP(B21,holiday!A772:H2877,7,FALSE)</f>
        <v>N</v>
      </c>
      <c r="I21">
        <v>20.3</v>
      </c>
      <c r="J21">
        <v>36</v>
      </c>
      <c r="K21">
        <v>24.4</v>
      </c>
      <c r="L21">
        <v>0</v>
      </c>
      <c r="M21" s="5">
        <v>155060.60999999999</v>
      </c>
      <c r="N21" s="6">
        <v>156.69956149999999</v>
      </c>
      <c r="O21" s="6">
        <f t="shared" si="0"/>
        <v>24297929.592922512</v>
      </c>
    </row>
    <row r="22" spans="1:15" x14ac:dyDescent="0.45">
      <c r="A22" s="23">
        <v>15</v>
      </c>
      <c r="B22" s="21">
        <v>42357</v>
      </c>
      <c r="C22" s="4" t="str">
        <f>VLOOKUP(B22,holiday!A354:F2459,2,FALSE)</f>
        <v>Saturday</v>
      </c>
      <c r="D22" s="4" t="str">
        <f>VLOOKUP(B22,holiday!A354:G2459,3,FALSE)</f>
        <v>December</v>
      </c>
      <c r="E22" s="4">
        <f>VLOOKUP(B22,holiday!A354:E2459,5,FALSE)</f>
        <v>2015</v>
      </c>
      <c r="F22" s="4">
        <f>VLOOKUP(B22,holiday!A354:F2459,4,FALSE)</f>
        <v>51</v>
      </c>
      <c r="G22" s="4" t="str">
        <f>VLOOKUP(B22,holiday!A354:G2459,6,FALSE)</f>
        <v>N</v>
      </c>
      <c r="H22" s="4" t="str">
        <f>VLOOKUP(B22,holiday!A354:H2459,7,FALSE)</f>
        <v>N</v>
      </c>
      <c r="I22">
        <v>19.2</v>
      </c>
      <c r="J22">
        <v>41.2</v>
      </c>
      <c r="K22">
        <v>20.5</v>
      </c>
      <c r="L22">
        <v>0</v>
      </c>
      <c r="M22" s="5">
        <v>154924.89000000001</v>
      </c>
      <c r="N22" s="6">
        <v>69.328820820000004</v>
      </c>
      <c r="O22" s="6">
        <f t="shared" si="0"/>
        <v>10740759.939368211</v>
      </c>
    </row>
    <row r="23" spans="1:15" x14ac:dyDescent="0.45">
      <c r="A23" s="23">
        <v>16</v>
      </c>
      <c r="B23" s="21">
        <v>43860</v>
      </c>
      <c r="C23" s="4" t="str">
        <f>VLOOKUP(B23,holiday!A1857:F3962,2,FALSE)</f>
        <v>Thursday</v>
      </c>
      <c r="D23" s="4" t="str">
        <f>VLOOKUP(B23,holiday!A1857:G3962,3,FALSE)</f>
        <v>January</v>
      </c>
      <c r="E23" s="4">
        <f>VLOOKUP(B23,holiday!A1857:E3962,5,FALSE)</f>
        <v>2020</v>
      </c>
      <c r="F23" s="4">
        <f>VLOOKUP(B23,holiday!A1857:F3962,4,FALSE)</f>
        <v>5</v>
      </c>
      <c r="G23" s="4" t="str">
        <f>VLOOKUP(B23,holiday!A1857:G3962,6,FALSE)</f>
        <v>Y</v>
      </c>
      <c r="H23" s="4" t="str">
        <f>VLOOKUP(B23,holiday!A1857:H3962,7,FALSE)</f>
        <v>N</v>
      </c>
      <c r="I23">
        <v>16.399999999999999</v>
      </c>
      <c r="J23">
        <v>39.4</v>
      </c>
      <c r="K23">
        <v>29.3</v>
      </c>
      <c r="L23">
        <v>0</v>
      </c>
      <c r="M23" s="5">
        <v>154816.49</v>
      </c>
      <c r="N23" s="6">
        <v>1044.4473029999999</v>
      </c>
      <c r="O23" s="6">
        <f t="shared" si="0"/>
        <v>161697665.44042644</v>
      </c>
    </row>
    <row r="24" spans="1:15" x14ac:dyDescent="0.45">
      <c r="A24" s="23">
        <v>17</v>
      </c>
      <c r="B24" s="21">
        <v>43118</v>
      </c>
      <c r="C24" s="4" t="str">
        <f>VLOOKUP(B24,holiday!A1115:F3220,2,FALSE)</f>
        <v>Thursday</v>
      </c>
      <c r="D24" s="4" t="str">
        <f>VLOOKUP(B24,holiday!A1115:G3220,3,FALSE)</f>
        <v>January</v>
      </c>
      <c r="E24" s="4">
        <f>VLOOKUP(B24,holiday!A1115:E3220,5,FALSE)</f>
        <v>2018</v>
      </c>
      <c r="F24" s="4">
        <f>VLOOKUP(B24,holiday!A1115:F3220,4,FALSE)</f>
        <v>3</v>
      </c>
      <c r="G24" s="4" t="str">
        <f>VLOOKUP(B24,holiday!A1115:G3220,6,FALSE)</f>
        <v>N</v>
      </c>
      <c r="H24" s="4" t="str">
        <f>VLOOKUP(B24,holiday!A1115:H3220,7,FALSE)</f>
        <v>N</v>
      </c>
      <c r="I24">
        <v>16.600000000000001</v>
      </c>
      <c r="J24">
        <v>40</v>
      </c>
      <c r="K24">
        <v>30.8</v>
      </c>
      <c r="L24">
        <v>0</v>
      </c>
      <c r="M24" s="5">
        <v>154648.065</v>
      </c>
      <c r="N24" s="6">
        <v>1210.1379199999999</v>
      </c>
      <c r="O24" s="6">
        <f t="shared" si="0"/>
        <v>187145487.71112478</v>
      </c>
    </row>
    <row r="25" spans="1:15" x14ac:dyDescent="0.45">
      <c r="A25" s="23">
        <v>18</v>
      </c>
      <c r="B25" s="21">
        <v>43069</v>
      </c>
      <c r="C25" s="4" t="str">
        <f>VLOOKUP(B25,holiday!A1066:F3171,2,FALSE)</f>
        <v>Thursday</v>
      </c>
      <c r="D25" s="4" t="str">
        <f>VLOOKUP(B25,holiday!A1066:G3171,3,FALSE)</f>
        <v>November</v>
      </c>
      <c r="E25" s="4">
        <f>VLOOKUP(B25,holiday!A1066:E3171,5,FALSE)</f>
        <v>2017</v>
      </c>
      <c r="F25" s="4">
        <f>VLOOKUP(B25,holiday!A1066:F3171,4,FALSE)</f>
        <v>48</v>
      </c>
      <c r="G25" s="4" t="str">
        <f>VLOOKUP(B25,holiday!A1066:G3171,6,FALSE)</f>
        <v>Y</v>
      </c>
      <c r="H25" s="4" t="str">
        <f>VLOOKUP(B25,holiday!A1066:H3171,7,FALSE)</f>
        <v>N</v>
      </c>
      <c r="I25">
        <v>22.5</v>
      </c>
      <c r="J25">
        <v>34.9</v>
      </c>
      <c r="K25">
        <v>23.1</v>
      </c>
      <c r="L25">
        <v>0</v>
      </c>
      <c r="M25" s="5">
        <v>154632.33499999999</v>
      </c>
      <c r="N25" s="6">
        <v>131.4914339</v>
      </c>
      <c r="O25" s="6">
        <f t="shared" si="0"/>
        <v>20332827.456455156</v>
      </c>
    </row>
    <row r="26" spans="1:15" x14ac:dyDescent="0.45">
      <c r="A26" s="23">
        <v>19</v>
      </c>
      <c r="B26" s="21">
        <v>42011</v>
      </c>
      <c r="C26" s="4" t="str">
        <f>VLOOKUP(B26,holiday!A8:F2113,2,FALSE)</f>
        <v>Wednesday</v>
      </c>
      <c r="D26" s="4" t="str">
        <f>VLOOKUP(B26,holiday!A8:G2113,3,FALSE)</f>
        <v>January</v>
      </c>
      <c r="E26" s="4">
        <f>VLOOKUP(B26,holiday!A8:E2113,5,FALSE)</f>
        <v>2015</v>
      </c>
      <c r="F26" s="4">
        <f>VLOOKUP(B26,holiday!A8:F2113,4,FALSE)</f>
        <v>1</v>
      </c>
      <c r="G26" s="4" t="str">
        <f>VLOOKUP(B26,holiday!A8:G2113,6,FALSE)</f>
        <v>N</v>
      </c>
      <c r="H26" s="4" t="str">
        <f>VLOOKUP(B26,holiday!A8:H2113,7,FALSE)</f>
        <v>N</v>
      </c>
      <c r="I26">
        <v>18.899999999999999</v>
      </c>
      <c r="J26">
        <v>37.4</v>
      </c>
      <c r="K26">
        <v>20.7</v>
      </c>
      <c r="L26">
        <v>0</v>
      </c>
      <c r="M26" s="5">
        <v>153514.82</v>
      </c>
      <c r="N26" s="6">
        <v>48.312309380000002</v>
      </c>
      <c r="O26" s="6">
        <f t="shared" si="0"/>
        <v>7416655.4782550121</v>
      </c>
    </row>
    <row r="27" spans="1:15" x14ac:dyDescent="0.45">
      <c r="A27" s="23">
        <v>20</v>
      </c>
      <c r="B27" s="21">
        <v>42026</v>
      </c>
      <c r="C27" s="4" t="str">
        <f>VLOOKUP(B27,holiday!A23:F2128,2,FALSE)</f>
        <v>Thursday</v>
      </c>
      <c r="D27" s="4" t="str">
        <f>VLOOKUP(B27,holiday!A23:G2128,3,FALSE)</f>
        <v>January</v>
      </c>
      <c r="E27" s="4">
        <f>VLOOKUP(B27,holiday!A23:E2128,5,FALSE)</f>
        <v>2015</v>
      </c>
      <c r="F27" s="4">
        <f>VLOOKUP(B27,holiday!A23:F2128,4,FALSE)</f>
        <v>4</v>
      </c>
      <c r="G27" s="4" t="str">
        <f>VLOOKUP(B27,holiday!A23:G2128,6,FALSE)</f>
        <v>N</v>
      </c>
      <c r="H27" s="4" t="str">
        <f>VLOOKUP(B27,holiday!A23:H2128,7,FALSE)</f>
        <v>N</v>
      </c>
      <c r="I27">
        <v>18.7</v>
      </c>
      <c r="J27">
        <v>35.799999999999997</v>
      </c>
      <c r="K27">
        <v>23.1</v>
      </c>
      <c r="L27">
        <v>0</v>
      </c>
      <c r="M27" s="5">
        <v>153232.1</v>
      </c>
      <c r="N27" s="6">
        <v>35.230761399999999</v>
      </c>
      <c r="O27" s="6">
        <f t="shared" si="0"/>
        <v>5398483.5539209396</v>
      </c>
    </row>
    <row r="32" spans="1:15" ht="18" x14ac:dyDescent="0.55000000000000004">
      <c r="A32" s="8" t="s">
        <v>45</v>
      </c>
    </row>
    <row r="34" spans="1:15" x14ac:dyDescent="0.45">
      <c r="A34" s="23">
        <v>2087</v>
      </c>
      <c r="B34" s="21">
        <v>43932</v>
      </c>
      <c r="C34" s="4" t="str">
        <f>VLOOKUP(B34,holiday!A1929:F4034,2,FALSE)</f>
        <v>Saturday</v>
      </c>
      <c r="D34" s="4" t="str">
        <f>VLOOKUP(B34,holiday!A1929:G4034,3,FALSE)</f>
        <v>April</v>
      </c>
      <c r="E34" s="4">
        <f>VLOOKUP(B34,holiday!A1929:E4034,5,FALSE)</f>
        <v>2020</v>
      </c>
      <c r="F34" s="4">
        <f>VLOOKUP(B34,holiday!A1929:F4034,4,FALSE)</f>
        <v>15</v>
      </c>
      <c r="G34" s="4" t="str">
        <f>VLOOKUP(B34,holiday!A1929:G4034,6,FALSE)</f>
        <v>N</v>
      </c>
      <c r="H34" s="4" t="str">
        <f>VLOOKUP(B34,holiday!A1929:H4034,7,FALSE)</f>
        <v>Y</v>
      </c>
      <c r="I34">
        <v>13</v>
      </c>
      <c r="J34">
        <v>15.7</v>
      </c>
      <c r="K34">
        <v>11.3</v>
      </c>
      <c r="L34">
        <v>2.4</v>
      </c>
      <c r="M34" s="5">
        <v>92097.07</v>
      </c>
      <c r="N34" s="6">
        <v>19.934105580000001</v>
      </c>
      <c r="O34" s="6">
        <f t="shared" ref="O34:O53" si="1">M34*N34</f>
        <v>1835872.7169886508</v>
      </c>
    </row>
    <row r="35" spans="1:15" x14ac:dyDescent="0.45">
      <c r="A35" s="23">
        <v>2088</v>
      </c>
      <c r="B35" s="21">
        <v>43422</v>
      </c>
      <c r="C35" s="4" t="str">
        <f>VLOOKUP(B35,holiday!A1419:F3524,2,FALSE)</f>
        <v>Sunday</v>
      </c>
      <c r="D35" s="4" t="str">
        <f>VLOOKUP(B35,holiday!A1419:G3524,3,FALSE)</f>
        <v>November</v>
      </c>
      <c r="E35" s="4">
        <f>VLOOKUP(B35,holiday!A1419:E3524,5,FALSE)</f>
        <v>2018</v>
      </c>
      <c r="F35" s="4">
        <f>VLOOKUP(B35,holiday!A1419:F3524,4,FALSE)</f>
        <v>46</v>
      </c>
      <c r="G35" s="4" t="str">
        <f>VLOOKUP(B35,holiday!A1419:G3524,6,FALSE)</f>
        <v>Y</v>
      </c>
      <c r="H35" s="4" t="str">
        <f>VLOOKUP(B35,holiday!A1419:H3524,7,FALSE)</f>
        <v>N</v>
      </c>
      <c r="I35">
        <v>9.8000000000000007</v>
      </c>
      <c r="J35">
        <v>26.6</v>
      </c>
      <c r="K35">
        <v>30.1</v>
      </c>
      <c r="L35">
        <v>0</v>
      </c>
      <c r="M35" s="5">
        <v>92043.13</v>
      </c>
      <c r="N35" s="6">
        <v>89.24819359</v>
      </c>
      <c r="O35" s="6">
        <f t="shared" si="1"/>
        <v>8214683.0848695375</v>
      </c>
    </row>
    <row r="36" spans="1:15" x14ac:dyDescent="0.45">
      <c r="A36" s="23">
        <v>2089</v>
      </c>
      <c r="B36" s="21">
        <v>43114</v>
      </c>
      <c r="C36" s="4" t="str">
        <f>VLOOKUP(B36,holiday!A1111:F3216,2,FALSE)</f>
        <v>Sunday</v>
      </c>
      <c r="D36" s="4" t="str">
        <f>VLOOKUP(B36,holiday!A1111:G3216,3,FALSE)</f>
        <v>January</v>
      </c>
      <c r="E36" s="4">
        <f>VLOOKUP(B36,holiday!A1111:E3216,5,FALSE)</f>
        <v>2018</v>
      </c>
      <c r="F36" s="4">
        <f>VLOOKUP(B36,holiday!A1111:F3216,4,FALSE)</f>
        <v>2</v>
      </c>
      <c r="G36" s="4" t="str">
        <f>VLOOKUP(B36,holiday!A1111:G3216,6,FALSE)</f>
        <v>N</v>
      </c>
      <c r="H36" s="4" t="str">
        <f>VLOOKUP(B36,holiday!A1111:H3216,7,FALSE)</f>
        <v>N</v>
      </c>
      <c r="I36">
        <v>12.7</v>
      </c>
      <c r="J36">
        <v>19.5</v>
      </c>
      <c r="K36">
        <v>27.5</v>
      </c>
      <c r="L36">
        <v>15</v>
      </c>
      <c r="M36" s="5">
        <v>92021.68</v>
      </c>
      <c r="N36" s="6">
        <v>66.65958191</v>
      </c>
      <c r="O36" s="6">
        <f t="shared" si="1"/>
        <v>6134126.7154558087</v>
      </c>
    </row>
    <row r="37" spans="1:15" x14ac:dyDescent="0.45">
      <c r="A37" s="23">
        <v>2090</v>
      </c>
      <c r="B37" s="21">
        <v>43841</v>
      </c>
      <c r="C37" s="4" t="str">
        <f>VLOOKUP(B37,holiday!A1838:F3943,2,FALSE)</f>
        <v>Saturday</v>
      </c>
      <c r="D37" s="4" t="str">
        <f>VLOOKUP(B37,holiday!A1838:G3943,3,FALSE)</f>
        <v>January</v>
      </c>
      <c r="E37" s="4">
        <f>VLOOKUP(B37,holiday!A1838:E3943,5,FALSE)</f>
        <v>2020</v>
      </c>
      <c r="F37" s="4">
        <f>VLOOKUP(B37,holiday!A1838:F3943,4,FALSE)</f>
        <v>2</v>
      </c>
      <c r="G37" s="4" t="str">
        <f>VLOOKUP(B37,holiday!A1838:G3943,6,FALSE)</f>
        <v>N</v>
      </c>
      <c r="H37" s="4" t="str">
        <f>VLOOKUP(B37,holiday!A1838:H3943,7,FALSE)</f>
        <v>N</v>
      </c>
      <c r="I37">
        <v>13.5</v>
      </c>
      <c r="J37">
        <v>19.3</v>
      </c>
      <c r="K37">
        <v>18.2</v>
      </c>
      <c r="L37">
        <v>15.6</v>
      </c>
      <c r="M37" s="5">
        <v>91886.604999999996</v>
      </c>
      <c r="N37" s="6">
        <v>22.78453983</v>
      </c>
      <c r="O37" s="6">
        <f t="shared" si="1"/>
        <v>2093594.0114659769</v>
      </c>
    </row>
    <row r="38" spans="1:15" x14ac:dyDescent="0.45">
      <c r="A38" s="23">
        <v>2091</v>
      </c>
      <c r="B38" s="21">
        <v>43842</v>
      </c>
      <c r="C38" s="4" t="str">
        <f>VLOOKUP(B38,holiday!A1839:F3944,2,FALSE)</f>
        <v>Sunday</v>
      </c>
      <c r="D38" s="4" t="str">
        <f>VLOOKUP(B38,holiday!A1839:G3944,3,FALSE)</f>
        <v>January</v>
      </c>
      <c r="E38" s="4">
        <f>VLOOKUP(B38,holiday!A1839:E3944,5,FALSE)</f>
        <v>2020</v>
      </c>
      <c r="F38" s="4">
        <f>VLOOKUP(B38,holiday!A1839:F3944,4,FALSE)</f>
        <v>2</v>
      </c>
      <c r="G38" s="4" t="str">
        <f>VLOOKUP(B38,holiday!A1839:G3944,6,FALSE)</f>
        <v>N</v>
      </c>
      <c r="H38" s="4" t="str">
        <f>VLOOKUP(B38,holiday!A1839:H3944,7,FALSE)</f>
        <v>N</v>
      </c>
      <c r="I38">
        <v>14.2</v>
      </c>
      <c r="J38">
        <v>19.899999999999999</v>
      </c>
      <c r="K38">
        <v>21.9</v>
      </c>
      <c r="L38">
        <v>0</v>
      </c>
      <c r="M38" s="5">
        <v>91797.595000000001</v>
      </c>
      <c r="N38" s="6">
        <v>45.627913079999999</v>
      </c>
      <c r="O38" s="6">
        <f t="shared" si="1"/>
        <v>4188532.6856130427</v>
      </c>
    </row>
    <row r="39" spans="1:15" x14ac:dyDescent="0.45">
      <c r="A39" s="23">
        <v>2092</v>
      </c>
      <c r="B39" s="21">
        <v>42785</v>
      </c>
      <c r="C39" s="4" t="str">
        <f>VLOOKUP(B39,holiday!A782:F2887,2,FALSE)</f>
        <v>Sunday</v>
      </c>
      <c r="D39" s="4" t="str">
        <f>VLOOKUP(B39,holiday!A782:G2887,3,FALSE)</f>
        <v>February</v>
      </c>
      <c r="E39" s="4">
        <f>VLOOKUP(B39,holiday!A782:E2887,5,FALSE)</f>
        <v>2017</v>
      </c>
      <c r="F39" s="4">
        <f>VLOOKUP(B39,holiday!A782:F2887,4,FALSE)</f>
        <v>7</v>
      </c>
      <c r="G39" s="4" t="str">
        <f>VLOOKUP(B39,holiday!A782:G2887,6,FALSE)</f>
        <v>Y</v>
      </c>
      <c r="H39" s="4" t="str">
        <f>VLOOKUP(B39,holiday!A782:H2887,7,FALSE)</f>
        <v>N</v>
      </c>
      <c r="I39">
        <v>11.7</v>
      </c>
      <c r="J39">
        <v>17.3</v>
      </c>
      <c r="K39">
        <v>9.9</v>
      </c>
      <c r="L39">
        <v>0</v>
      </c>
      <c r="M39" s="5">
        <v>91280.024999999994</v>
      </c>
      <c r="N39" s="6">
        <v>53.12020553</v>
      </c>
      <c r="O39" s="6">
        <f t="shared" si="1"/>
        <v>4848813.6887835376</v>
      </c>
    </row>
    <row r="40" spans="1:15" x14ac:dyDescent="0.45">
      <c r="A40" s="23">
        <v>2093</v>
      </c>
      <c r="B40" s="21">
        <v>43387</v>
      </c>
      <c r="C40" s="4" t="str">
        <f>VLOOKUP(B40,holiday!A1384:F3489,2,FALSE)</f>
        <v>Sunday</v>
      </c>
      <c r="D40" s="4" t="str">
        <f>VLOOKUP(B40,holiday!A1384:G3489,3,FALSE)</f>
        <v>October</v>
      </c>
      <c r="E40" s="4">
        <f>VLOOKUP(B40,holiday!A1384:E3489,5,FALSE)</f>
        <v>2018</v>
      </c>
      <c r="F40" s="4">
        <f>VLOOKUP(B40,holiday!A1384:F3489,4,FALSE)</f>
        <v>41</v>
      </c>
      <c r="G40" s="4" t="str">
        <f>VLOOKUP(B40,holiday!A1384:G3489,6,FALSE)</f>
        <v>Y</v>
      </c>
      <c r="H40" s="4" t="str">
        <f>VLOOKUP(B40,holiday!A1384:H3489,7,FALSE)</f>
        <v>N</v>
      </c>
      <c r="I40">
        <v>12.4</v>
      </c>
      <c r="J40">
        <v>27.3</v>
      </c>
      <c r="K40">
        <v>22.1</v>
      </c>
      <c r="L40">
        <v>0</v>
      </c>
      <c r="M40" s="5">
        <v>90918.615000000005</v>
      </c>
      <c r="N40" s="6">
        <v>56.864164340000002</v>
      </c>
      <c r="O40" s="6">
        <f t="shared" si="1"/>
        <v>5170011.0649251891</v>
      </c>
    </row>
    <row r="41" spans="1:15" x14ac:dyDescent="0.45">
      <c r="A41" s="23">
        <v>2094</v>
      </c>
      <c r="B41" s="21">
        <v>42722</v>
      </c>
      <c r="C41" s="4" t="str">
        <f>VLOOKUP(B41,holiday!A719:F2824,2,FALSE)</f>
        <v>Sunday</v>
      </c>
      <c r="D41" s="4" t="str">
        <f>VLOOKUP(B41,holiday!A719:G2824,3,FALSE)</f>
        <v>December</v>
      </c>
      <c r="E41" s="4">
        <f>VLOOKUP(B41,holiday!A719:E2824,5,FALSE)</f>
        <v>2016</v>
      </c>
      <c r="F41" s="4">
        <f>VLOOKUP(B41,holiday!A719:F2824,4,FALSE)</f>
        <v>51</v>
      </c>
      <c r="G41" s="4" t="str">
        <f>VLOOKUP(B41,holiday!A719:G2824,6,FALSE)</f>
        <v>Y</v>
      </c>
      <c r="H41" s="4" t="str">
        <f>VLOOKUP(B41,holiday!A719:H2824,7,FALSE)</f>
        <v>N</v>
      </c>
      <c r="I41">
        <v>10</v>
      </c>
      <c r="J41">
        <v>17.5</v>
      </c>
      <c r="K41">
        <v>30.3</v>
      </c>
      <c r="L41">
        <v>0</v>
      </c>
      <c r="M41" s="5">
        <v>90911.085000000006</v>
      </c>
      <c r="N41" s="6">
        <v>26.49359939</v>
      </c>
      <c r="O41" s="6">
        <f t="shared" si="1"/>
        <v>2408561.8661002382</v>
      </c>
    </row>
    <row r="42" spans="1:15" x14ac:dyDescent="0.45">
      <c r="A42" s="23">
        <v>2095</v>
      </c>
      <c r="B42" s="21">
        <v>43421</v>
      </c>
      <c r="C42" s="4" t="str">
        <f>VLOOKUP(B42,holiday!A1418:F3523,2,FALSE)</f>
        <v>Saturday</v>
      </c>
      <c r="D42" s="4" t="str">
        <f>VLOOKUP(B42,holiday!A1418:G3523,3,FALSE)</f>
        <v>November</v>
      </c>
      <c r="E42" s="4">
        <f>VLOOKUP(B42,holiday!A1418:E3523,5,FALSE)</f>
        <v>2018</v>
      </c>
      <c r="F42" s="4">
        <f>VLOOKUP(B42,holiday!A1418:F3523,4,FALSE)</f>
        <v>46</v>
      </c>
      <c r="G42" s="4" t="str">
        <f>VLOOKUP(B42,holiday!A1418:G3523,6,FALSE)</f>
        <v>Y</v>
      </c>
      <c r="H42" s="4" t="str">
        <f>VLOOKUP(B42,holiday!A1418:H3523,7,FALSE)</f>
        <v>N</v>
      </c>
      <c r="I42">
        <v>9.6</v>
      </c>
      <c r="J42">
        <v>18.100000000000001</v>
      </c>
      <c r="K42">
        <v>29.9</v>
      </c>
      <c r="L42">
        <v>0</v>
      </c>
      <c r="M42" s="5">
        <v>90498.92</v>
      </c>
      <c r="N42" s="6">
        <v>83.267081379999993</v>
      </c>
      <c r="O42" s="6">
        <f t="shared" si="1"/>
        <v>7535580.9364421088</v>
      </c>
    </row>
    <row r="43" spans="1:15" x14ac:dyDescent="0.45">
      <c r="A43" s="23">
        <v>2096</v>
      </c>
      <c r="B43" s="21">
        <v>42750</v>
      </c>
      <c r="C43" s="4" t="str">
        <f>VLOOKUP(B43,holiday!A747:F2852,2,FALSE)</f>
        <v>Sunday</v>
      </c>
      <c r="D43" s="4" t="str">
        <f>VLOOKUP(B43,holiday!A747:G2852,3,FALSE)</f>
        <v>January</v>
      </c>
      <c r="E43" s="4">
        <f>VLOOKUP(B43,holiday!A747:E2852,5,FALSE)</f>
        <v>2017</v>
      </c>
      <c r="F43" s="4">
        <f>VLOOKUP(B43,holiday!A747:F2852,4,FALSE)</f>
        <v>2</v>
      </c>
      <c r="G43" s="4" t="str">
        <f>VLOOKUP(B43,holiday!A747:G2852,6,FALSE)</f>
        <v>N</v>
      </c>
      <c r="H43" s="4" t="str">
        <f>VLOOKUP(B43,holiday!A747:H2852,7,FALSE)</f>
        <v>N</v>
      </c>
      <c r="I43">
        <v>15.2</v>
      </c>
      <c r="J43">
        <v>21.5</v>
      </c>
      <c r="K43">
        <v>22.7</v>
      </c>
      <c r="L43">
        <v>0</v>
      </c>
      <c r="M43" s="5">
        <v>90294</v>
      </c>
      <c r="N43" s="6">
        <v>55.444296340000001</v>
      </c>
      <c r="O43" s="6">
        <f t="shared" si="1"/>
        <v>5006287.2937239604</v>
      </c>
    </row>
    <row r="44" spans="1:15" x14ac:dyDescent="0.45">
      <c r="A44" s="23">
        <v>2097</v>
      </c>
      <c r="B44" s="21">
        <v>42721</v>
      </c>
      <c r="C44" s="4" t="str">
        <f>VLOOKUP(B44,holiday!A718:F2823,2,FALSE)</f>
        <v>Saturday</v>
      </c>
      <c r="D44" s="4" t="str">
        <f>VLOOKUP(B44,holiday!A718:G2823,3,FALSE)</f>
        <v>December</v>
      </c>
      <c r="E44" s="4">
        <f>VLOOKUP(B44,holiday!A718:E2823,5,FALSE)</f>
        <v>2016</v>
      </c>
      <c r="F44" s="4">
        <f>VLOOKUP(B44,holiday!A718:F2823,4,FALSE)</f>
        <v>51</v>
      </c>
      <c r="G44" s="4" t="str">
        <f>VLOOKUP(B44,holiday!A718:G2823,6,FALSE)</f>
        <v>Y</v>
      </c>
      <c r="H44" s="4" t="str">
        <f>VLOOKUP(B44,holiday!A718:H2823,7,FALSE)</f>
        <v>N</v>
      </c>
      <c r="I44">
        <v>15.1</v>
      </c>
      <c r="J44">
        <v>20.9</v>
      </c>
      <c r="K44">
        <v>22.5</v>
      </c>
      <c r="L44">
        <v>0</v>
      </c>
      <c r="M44" s="5">
        <v>90227.48</v>
      </c>
      <c r="N44" s="6">
        <v>23.576231230000001</v>
      </c>
      <c r="O44" s="6">
        <f t="shared" si="1"/>
        <v>2127223.9317802005</v>
      </c>
    </row>
    <row r="45" spans="1:15" x14ac:dyDescent="0.45">
      <c r="A45" s="23">
        <v>2098</v>
      </c>
      <c r="B45" s="21">
        <v>43821</v>
      </c>
      <c r="C45" s="4" t="str">
        <f>VLOOKUP(B45,holiday!A1818:F3923,2,FALSE)</f>
        <v>Sunday</v>
      </c>
      <c r="D45" s="4" t="str">
        <f>VLOOKUP(B45,holiday!A1818:G3923,3,FALSE)</f>
        <v>December</v>
      </c>
      <c r="E45" s="4">
        <f>VLOOKUP(B45,holiday!A1818:E3923,5,FALSE)</f>
        <v>2019</v>
      </c>
      <c r="F45" s="4">
        <f>VLOOKUP(B45,holiday!A1818:F3923,4,FALSE)</f>
        <v>51</v>
      </c>
      <c r="G45" s="4" t="str">
        <f>VLOOKUP(B45,holiday!A1818:G3923,6,FALSE)</f>
        <v>N</v>
      </c>
      <c r="H45" s="4" t="str">
        <f>VLOOKUP(B45,holiday!A1818:H3923,7,FALSE)</f>
        <v>N</v>
      </c>
      <c r="I45">
        <v>13.1</v>
      </c>
      <c r="J45">
        <v>19.600000000000001</v>
      </c>
      <c r="K45">
        <v>31.5</v>
      </c>
      <c r="L45">
        <v>0</v>
      </c>
      <c r="M45" s="5">
        <v>90145.615000000005</v>
      </c>
      <c r="N45" s="6">
        <v>34.678705909999998</v>
      </c>
      <c r="O45" s="6">
        <f t="shared" si="1"/>
        <v>3126133.2716610846</v>
      </c>
    </row>
    <row r="46" spans="1:15" x14ac:dyDescent="0.45">
      <c r="A46" s="23">
        <v>2099</v>
      </c>
      <c r="B46" s="21">
        <v>42736</v>
      </c>
      <c r="C46" s="4" t="str">
        <f>VLOOKUP(B46,holiday!A733:F2838,2,FALSE)</f>
        <v>Sunday</v>
      </c>
      <c r="D46" s="4" t="str">
        <f>VLOOKUP(B46,holiday!A733:G2838,3,FALSE)</f>
        <v>January</v>
      </c>
      <c r="E46" s="4">
        <f>VLOOKUP(B46,holiday!A733:E2838,5,FALSE)</f>
        <v>2017</v>
      </c>
      <c r="F46" s="4">
        <f>VLOOKUP(B46,holiday!A733:F2838,4,FALSE)</f>
        <v>53</v>
      </c>
      <c r="G46" s="4" t="str">
        <f>VLOOKUP(B46,holiday!A733:G2838,6,FALSE)</f>
        <v>N</v>
      </c>
      <c r="H46" s="4" t="str">
        <f>VLOOKUP(B46,holiday!A733:H2838,7,FALSE)</f>
        <v>Y</v>
      </c>
      <c r="I46">
        <v>16.8</v>
      </c>
      <c r="J46">
        <v>21.1</v>
      </c>
      <c r="K46">
        <v>8.5</v>
      </c>
      <c r="L46">
        <v>0</v>
      </c>
      <c r="M46" s="5">
        <v>89403.145000000004</v>
      </c>
      <c r="N46" s="6">
        <v>25.846761099999998</v>
      </c>
      <c r="O46" s="6">
        <f t="shared" si="1"/>
        <v>2310781.7304036594</v>
      </c>
    </row>
    <row r="47" spans="1:15" x14ac:dyDescent="0.45">
      <c r="A47" s="23">
        <v>2100</v>
      </c>
      <c r="B47" s="21">
        <v>43831</v>
      </c>
      <c r="C47" s="4" t="str">
        <f>VLOOKUP(B47,holiday!A1828:F3933,2,FALSE)</f>
        <v>Wednesday</v>
      </c>
      <c r="D47" s="4" t="str">
        <f>VLOOKUP(B47,holiday!A1828:G3933,3,FALSE)</f>
        <v>January</v>
      </c>
      <c r="E47" s="4">
        <f>VLOOKUP(B47,holiday!A1828:E3933,5,FALSE)</f>
        <v>2020</v>
      </c>
      <c r="F47" s="4">
        <f>VLOOKUP(B47,holiday!A1828:F3933,4,FALSE)</f>
        <v>52</v>
      </c>
      <c r="G47" s="4" t="str">
        <f>VLOOKUP(B47,holiday!A1828:G3933,6,FALSE)</f>
        <v>N</v>
      </c>
      <c r="H47" s="4" t="str">
        <f>VLOOKUP(B47,holiday!A1828:H3933,7,FALSE)</f>
        <v>Y</v>
      </c>
      <c r="I47">
        <v>11.8</v>
      </c>
      <c r="J47">
        <v>24.9</v>
      </c>
      <c r="K47">
        <v>31.6</v>
      </c>
      <c r="L47">
        <v>0</v>
      </c>
      <c r="M47" s="5">
        <v>89077.854999999996</v>
      </c>
      <c r="N47" s="6">
        <v>50.921802759999999</v>
      </c>
      <c r="O47" s="6">
        <f t="shared" si="1"/>
        <v>4536004.9625938796</v>
      </c>
    </row>
    <row r="48" spans="1:15" x14ac:dyDescent="0.45">
      <c r="A48" s="23">
        <v>2101</v>
      </c>
      <c r="B48" s="21">
        <v>42778</v>
      </c>
      <c r="C48" s="4" t="str">
        <f>VLOOKUP(B48,holiday!A775:F2880,2,FALSE)</f>
        <v>Sunday</v>
      </c>
      <c r="D48" s="4" t="str">
        <f>VLOOKUP(B48,holiday!A775:G2880,3,FALSE)</f>
        <v>February</v>
      </c>
      <c r="E48" s="4">
        <f>VLOOKUP(B48,holiday!A775:E2880,5,FALSE)</f>
        <v>2017</v>
      </c>
      <c r="F48" s="4">
        <f>VLOOKUP(B48,holiday!A775:F2880,4,FALSE)</f>
        <v>6</v>
      </c>
      <c r="G48" s="4" t="str">
        <f>VLOOKUP(B48,holiday!A775:G2880,6,FALSE)</f>
        <v>Y</v>
      </c>
      <c r="H48" s="4" t="str">
        <f>VLOOKUP(B48,holiday!A775:H2880,7,FALSE)</f>
        <v>N</v>
      </c>
      <c r="I48">
        <v>15.1</v>
      </c>
      <c r="J48">
        <v>19.899999999999999</v>
      </c>
      <c r="K48">
        <v>12.6</v>
      </c>
      <c r="L48">
        <v>2</v>
      </c>
      <c r="M48" s="5">
        <v>89003.15</v>
      </c>
      <c r="N48" s="6">
        <v>19.865113940000001</v>
      </c>
      <c r="O48" s="6">
        <f t="shared" si="1"/>
        <v>1768057.7157689109</v>
      </c>
    </row>
    <row r="49" spans="1:15" x14ac:dyDescent="0.45">
      <c r="A49" s="23">
        <v>2102</v>
      </c>
      <c r="B49" s="21">
        <v>42749</v>
      </c>
      <c r="C49" s="4" t="str">
        <f>VLOOKUP(B49,holiday!A746:F2851,2,FALSE)</f>
        <v>Saturday</v>
      </c>
      <c r="D49" s="4" t="str">
        <f>VLOOKUP(B49,holiday!A746:G2851,3,FALSE)</f>
        <v>January</v>
      </c>
      <c r="E49" s="4">
        <f>VLOOKUP(B49,holiday!A746:E2851,5,FALSE)</f>
        <v>2017</v>
      </c>
      <c r="F49" s="4">
        <f>VLOOKUP(B49,holiday!A746:F2851,4,FALSE)</f>
        <v>2</v>
      </c>
      <c r="G49" s="4" t="str">
        <f>VLOOKUP(B49,holiday!A746:G2851,6,FALSE)</f>
        <v>N</v>
      </c>
      <c r="H49" s="4" t="str">
        <f>VLOOKUP(B49,holiday!A746:H2851,7,FALSE)</f>
        <v>N</v>
      </c>
      <c r="I49">
        <v>15.2</v>
      </c>
      <c r="J49">
        <v>23.5</v>
      </c>
      <c r="K49">
        <v>16.5</v>
      </c>
      <c r="L49">
        <v>2.6</v>
      </c>
      <c r="M49" s="5">
        <v>88996.625</v>
      </c>
      <c r="N49" s="6">
        <v>42.294834850000001</v>
      </c>
      <c r="O49" s="6">
        <f t="shared" si="1"/>
        <v>3764097.5565823815</v>
      </c>
    </row>
    <row r="50" spans="1:15" x14ac:dyDescent="0.45">
      <c r="A50" s="23">
        <v>2103</v>
      </c>
      <c r="B50" s="21">
        <v>43436</v>
      </c>
      <c r="C50" s="4" t="str">
        <f>VLOOKUP(B50,holiday!A1433:F3538,2,FALSE)</f>
        <v>Sunday</v>
      </c>
      <c r="D50" s="4" t="str">
        <f>VLOOKUP(B50,holiday!A1433:G3538,3,FALSE)</f>
        <v>December</v>
      </c>
      <c r="E50" s="4">
        <f>VLOOKUP(B50,holiday!A1433:E3538,5,FALSE)</f>
        <v>2018</v>
      </c>
      <c r="F50" s="4">
        <f>VLOOKUP(B50,holiday!A1433:F3538,4,FALSE)</f>
        <v>48</v>
      </c>
      <c r="G50" s="4" t="str">
        <f>VLOOKUP(B50,holiday!A1433:G3538,6,FALSE)</f>
        <v>Y</v>
      </c>
      <c r="H50" s="4" t="str">
        <f>VLOOKUP(B50,holiday!A1433:H3538,7,FALSE)</f>
        <v>N</v>
      </c>
      <c r="I50">
        <v>12.2</v>
      </c>
      <c r="J50">
        <v>19.5</v>
      </c>
      <c r="K50">
        <v>18.899999999999999</v>
      </c>
      <c r="L50">
        <v>10.4</v>
      </c>
      <c r="M50" s="5">
        <v>88903.065000000002</v>
      </c>
      <c r="N50" s="6">
        <v>24.455382029999999</v>
      </c>
      <c r="O50" s="6">
        <f t="shared" si="1"/>
        <v>2174158.4182129218</v>
      </c>
    </row>
    <row r="51" spans="1:15" x14ac:dyDescent="0.45">
      <c r="A51" s="23">
        <v>2104</v>
      </c>
      <c r="B51" s="21">
        <v>44094</v>
      </c>
      <c r="C51" s="4" t="str">
        <f>VLOOKUP(B51,holiday!A2091:F4196,2,FALSE)</f>
        <v>Sunday</v>
      </c>
      <c r="D51" s="4" t="str">
        <f>VLOOKUP(B51,holiday!A2091:G4196,3,FALSE)</f>
        <v>September</v>
      </c>
      <c r="E51" s="4">
        <f>VLOOKUP(B51,holiday!A2091:E4196,5,FALSE)</f>
        <v>2020</v>
      </c>
      <c r="F51" s="4">
        <f>VLOOKUP(B51,holiday!A2091:F4196,4,FALSE)</f>
        <v>38</v>
      </c>
      <c r="G51" s="4" t="str">
        <f>VLOOKUP(B51,holiday!A2091:G4196,6,FALSE)</f>
        <v>N</v>
      </c>
      <c r="H51" s="4" t="str">
        <f>VLOOKUP(B51,holiday!A2091:H4196,7,FALSE)</f>
        <v>N</v>
      </c>
      <c r="I51">
        <v>17.100000000000001</v>
      </c>
      <c r="J51">
        <v>22</v>
      </c>
      <c r="K51">
        <v>16.7</v>
      </c>
      <c r="L51">
        <v>0</v>
      </c>
      <c r="M51" s="5">
        <v>86891.23</v>
      </c>
      <c r="N51" s="6">
        <v>23.051334789999999</v>
      </c>
      <c r="O51" s="6">
        <f t="shared" si="1"/>
        <v>2002958.8330448915</v>
      </c>
    </row>
    <row r="52" spans="1:15" x14ac:dyDescent="0.45">
      <c r="A52" s="23">
        <v>2105</v>
      </c>
      <c r="B52" s="21">
        <v>42737</v>
      </c>
      <c r="C52" s="4" t="str">
        <f>VLOOKUP(B52,holiday!A734:F2839,2,FALSE)</f>
        <v>Monday</v>
      </c>
      <c r="D52" s="4" t="str">
        <f>VLOOKUP(B52,holiday!A734:G2839,3,FALSE)</f>
        <v>January</v>
      </c>
      <c r="E52" s="4">
        <f>VLOOKUP(B52,holiday!A734:E2839,5,FALSE)</f>
        <v>2017</v>
      </c>
      <c r="F52" s="4">
        <f>VLOOKUP(B52,holiday!A734:F2839,4,FALSE)</f>
        <v>53</v>
      </c>
      <c r="G52" s="4" t="str">
        <f>VLOOKUP(B52,holiday!A734:G2839,6,FALSE)</f>
        <v>N</v>
      </c>
      <c r="H52" s="4" t="str">
        <f>VLOOKUP(B52,holiday!A734:H2839,7,FALSE)</f>
        <v>Y</v>
      </c>
      <c r="I52">
        <v>14.8</v>
      </c>
      <c r="J52">
        <v>17.8</v>
      </c>
      <c r="K52">
        <v>7.8</v>
      </c>
      <c r="L52">
        <v>0.4</v>
      </c>
      <c r="M52" s="5">
        <v>86507.47</v>
      </c>
      <c r="N52" s="6">
        <v>30.618702880000001</v>
      </c>
      <c r="O52" s="6">
        <f t="shared" si="1"/>
        <v>2648746.5208305139</v>
      </c>
    </row>
    <row r="53" spans="1:15" x14ac:dyDescent="0.45">
      <c r="A53" s="23">
        <v>2106</v>
      </c>
      <c r="B53" s="21">
        <v>43094</v>
      </c>
      <c r="C53" s="4" t="str">
        <f>VLOOKUP(B53,holiday!A1091:F3196,2,FALSE)</f>
        <v>Monday</v>
      </c>
      <c r="D53" s="4" t="str">
        <f>VLOOKUP(B53,holiday!A1091:G3196,3,FALSE)</f>
        <v>December</v>
      </c>
      <c r="E53" s="4">
        <f>VLOOKUP(B53,holiday!A1091:E3196,5,FALSE)</f>
        <v>2017</v>
      </c>
      <c r="F53" s="4">
        <f>VLOOKUP(B53,holiday!A1091:F3196,4,FALSE)</f>
        <v>51</v>
      </c>
      <c r="G53" s="4" t="str">
        <f>VLOOKUP(B53,holiday!A1091:G3196,6,FALSE)</f>
        <v>N</v>
      </c>
      <c r="H53" s="4" t="str">
        <f>VLOOKUP(B53,holiday!A1091:H3196,7,FALSE)</f>
        <v>Y</v>
      </c>
      <c r="I53">
        <v>15.1</v>
      </c>
      <c r="J53">
        <v>21.4</v>
      </c>
      <c r="K53">
        <v>29</v>
      </c>
      <c r="L53">
        <v>0</v>
      </c>
      <c r="M53" s="5">
        <v>85094.375</v>
      </c>
      <c r="N53" s="6">
        <v>44.900300629999997</v>
      </c>
      <c r="O53" s="6">
        <f t="shared" si="1"/>
        <v>3820763.019421956</v>
      </c>
    </row>
    <row r="57" spans="1:15" ht="21" x14ac:dyDescent="0.65">
      <c r="B57" s="24" t="s">
        <v>49</v>
      </c>
    </row>
  </sheetData>
  <sortState xmlns:xlrd2="http://schemas.microsoft.com/office/spreadsheetml/2017/richdata2" ref="B8:O47">
    <sortCondition descending="1" ref="M8:M47"/>
  </sortState>
  <conditionalFormatting sqref="I8:I27 I34:I53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{D61C3C0A-F505-4428-8B46-E1233A0189D5}</x14:id>
        </ext>
      </extLst>
    </cfRule>
  </conditionalFormatting>
  <conditionalFormatting sqref="J8:J27 J34:J53">
    <cfRule type="dataBar" priority="4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{594A810B-3679-430D-A9F0-28C8018CC511}</x14:id>
        </ext>
      </extLst>
    </cfRule>
  </conditionalFormatting>
  <conditionalFormatting sqref="K8:K27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{7399A375-4BCD-4CEC-A047-BC3E42BB8870}</x14:id>
        </ext>
      </extLst>
    </cfRule>
  </conditionalFormatting>
  <conditionalFormatting sqref="M8:M27 M34:M53">
    <cfRule type="colorScale" priority="4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N17:N27 N34:N53">
    <cfRule type="cellIs" dxfId="3" priority="8" stopIfTrue="1" operator="greaterThan">
      <formula>200</formula>
    </cfRule>
    <cfRule type="cellIs" dxfId="2" priority="9" stopIfTrue="1" operator="greaterThan">
      <formula>20</formula>
    </cfRule>
  </conditionalFormatting>
  <conditionalFormatting sqref="O8:O27 O34:O53">
    <cfRule type="cellIs" dxfId="1" priority="6" stopIfTrue="1" operator="lessThan">
      <formula>1000000</formula>
    </cfRule>
    <cfRule type="cellIs" dxfId="0" priority="7" stopIfTrue="1" operator="greaterThan">
      <formula>10000000</formula>
    </cfRule>
  </conditionalFormatting>
  <pageMargins left="0.70000000000000007" right="0.70000000000000007" top="0.75" bottom="0.75" header="0.30000000000000004" footer="0.30000000000000004"/>
  <pageSetup paperSize="9" fitToWidth="0" fitToHeight="0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61C3C0A-F505-4428-8B46-E1233A0189D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I8:I27 I34:I53</xm:sqref>
        </x14:conditionalFormatting>
        <x14:conditionalFormatting xmlns:xm="http://schemas.microsoft.com/office/excel/2006/main">
          <x14:cfRule type="dataBar" id="{594A810B-3679-430D-A9F0-28C8018CC5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J8:J27 J34:J53</xm:sqref>
        </x14:conditionalFormatting>
        <x14:conditionalFormatting xmlns:xm="http://schemas.microsoft.com/office/excel/2006/main">
          <x14:cfRule type="dataBar" id="{7399A375-4BCD-4CEC-A047-BC3E42BB887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K8:K27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109"/>
  <sheetViews>
    <sheetView workbookViewId="0"/>
  </sheetViews>
  <sheetFormatPr defaultRowHeight="14.25" x14ac:dyDescent="0.45"/>
  <cols>
    <col min="1" max="1" width="20.3984375" style="7" customWidth="1"/>
    <col min="2" max="2" width="10.73046875" style="5" bestFit="1" customWidth="1"/>
  </cols>
  <sheetData>
    <row r="1" spans="1:2" ht="31.5" x14ac:dyDescent="0.5">
      <c r="A1" s="10" t="s">
        <v>0</v>
      </c>
      <c r="B1" s="10" t="s">
        <v>36</v>
      </c>
    </row>
    <row r="2" spans="1:2" x14ac:dyDescent="0.45">
      <c r="A2" s="9">
        <v>42005</v>
      </c>
      <c r="B2" s="5">
        <v>99635.03</v>
      </c>
    </row>
    <row r="3" spans="1:2" x14ac:dyDescent="0.45">
      <c r="A3" s="9">
        <v>42006</v>
      </c>
      <c r="B3" s="5">
        <v>129606.01</v>
      </c>
    </row>
    <row r="4" spans="1:2" x14ac:dyDescent="0.45">
      <c r="A4" s="9">
        <v>42007</v>
      </c>
      <c r="B4" s="5">
        <v>142300.54</v>
      </c>
    </row>
    <row r="5" spans="1:2" x14ac:dyDescent="0.45">
      <c r="A5" s="9">
        <v>42008</v>
      </c>
      <c r="B5" s="5">
        <v>104330.715</v>
      </c>
    </row>
    <row r="6" spans="1:2" x14ac:dyDescent="0.45">
      <c r="A6" s="9">
        <v>42009</v>
      </c>
      <c r="B6" s="5">
        <v>118132.2</v>
      </c>
    </row>
    <row r="7" spans="1:2" x14ac:dyDescent="0.45">
      <c r="A7" s="9">
        <v>42010</v>
      </c>
      <c r="B7" s="5">
        <v>130672.485</v>
      </c>
    </row>
    <row r="8" spans="1:2" x14ac:dyDescent="0.45">
      <c r="A8" s="9">
        <v>42011</v>
      </c>
      <c r="B8" s="5">
        <v>153514.82</v>
      </c>
    </row>
    <row r="9" spans="1:2" x14ac:dyDescent="0.45">
      <c r="A9" s="9">
        <v>42012</v>
      </c>
      <c r="B9" s="5">
        <v>142015.655</v>
      </c>
    </row>
    <row r="10" spans="1:2" x14ac:dyDescent="0.45">
      <c r="A10" s="9">
        <v>42013</v>
      </c>
      <c r="B10" s="5">
        <v>121801.155</v>
      </c>
    </row>
    <row r="11" spans="1:2" x14ac:dyDescent="0.45">
      <c r="A11" s="9">
        <v>42014</v>
      </c>
      <c r="B11" s="5">
        <v>103043.66</v>
      </c>
    </row>
    <row r="12" spans="1:2" x14ac:dyDescent="0.45">
      <c r="A12" s="9">
        <v>42015</v>
      </c>
      <c r="B12" s="5">
        <v>99865.755000000005</v>
      </c>
    </row>
    <row r="13" spans="1:2" x14ac:dyDescent="0.45">
      <c r="A13" s="9">
        <v>42016</v>
      </c>
      <c r="B13" s="5">
        <v>131261.125</v>
      </c>
    </row>
    <row r="14" spans="1:2" x14ac:dyDescent="0.45">
      <c r="A14" s="9">
        <v>42017</v>
      </c>
      <c r="B14" s="5">
        <v>126527.36</v>
      </c>
    </row>
    <row r="15" spans="1:2" x14ac:dyDescent="0.45">
      <c r="A15" s="9">
        <v>42018</v>
      </c>
      <c r="B15" s="5">
        <v>119741.62</v>
      </c>
    </row>
    <row r="16" spans="1:2" x14ac:dyDescent="0.45">
      <c r="A16" s="9">
        <v>42019</v>
      </c>
      <c r="B16" s="5">
        <v>118411.22</v>
      </c>
    </row>
    <row r="17" spans="1:2" x14ac:dyDescent="0.45">
      <c r="A17" s="9">
        <v>42020</v>
      </c>
      <c r="B17" s="5">
        <v>116690.765</v>
      </c>
    </row>
    <row r="18" spans="1:2" x14ac:dyDescent="0.45">
      <c r="A18" s="9">
        <v>42021</v>
      </c>
      <c r="B18" s="5">
        <v>99371.31</v>
      </c>
    </row>
    <row r="19" spans="1:2" x14ac:dyDescent="0.45">
      <c r="A19" s="9">
        <v>42022</v>
      </c>
      <c r="B19" s="5">
        <v>97728.75</v>
      </c>
    </row>
    <row r="20" spans="1:2" x14ac:dyDescent="0.45">
      <c r="A20" s="9">
        <v>42023</v>
      </c>
      <c r="B20" s="5">
        <v>116883.15</v>
      </c>
    </row>
    <row r="21" spans="1:2" x14ac:dyDescent="0.45">
      <c r="A21" s="9">
        <v>42024</v>
      </c>
      <c r="B21" s="5">
        <v>128968.125</v>
      </c>
    </row>
    <row r="22" spans="1:2" x14ac:dyDescent="0.45">
      <c r="A22" s="9">
        <v>42025</v>
      </c>
      <c r="B22" s="5">
        <v>148702.505</v>
      </c>
    </row>
    <row r="23" spans="1:2" x14ac:dyDescent="0.45">
      <c r="A23" s="9">
        <v>42026</v>
      </c>
      <c r="B23" s="5">
        <v>153232.1</v>
      </c>
    </row>
    <row r="24" spans="1:2" x14ac:dyDescent="0.45">
      <c r="A24" s="9">
        <v>42027</v>
      </c>
      <c r="B24" s="5">
        <v>138095.20000000001</v>
      </c>
    </row>
    <row r="25" spans="1:2" x14ac:dyDescent="0.45">
      <c r="A25" s="9">
        <v>42028</v>
      </c>
      <c r="B25" s="5">
        <v>116310.59</v>
      </c>
    </row>
    <row r="26" spans="1:2" x14ac:dyDescent="0.45">
      <c r="A26" s="9">
        <v>42029</v>
      </c>
      <c r="B26" s="5">
        <v>97959.46</v>
      </c>
    </row>
    <row r="27" spans="1:2" x14ac:dyDescent="0.45">
      <c r="A27" s="9">
        <v>42030</v>
      </c>
      <c r="B27" s="5">
        <v>103769.48</v>
      </c>
    </row>
    <row r="28" spans="1:2" x14ac:dyDescent="0.45">
      <c r="A28" s="9">
        <v>42031</v>
      </c>
      <c r="B28" s="5">
        <v>118393.31</v>
      </c>
    </row>
    <row r="29" spans="1:2" x14ac:dyDescent="0.45">
      <c r="A29" s="9">
        <v>42032</v>
      </c>
      <c r="B29" s="5">
        <v>116763.72500000001</v>
      </c>
    </row>
    <row r="30" spans="1:2" x14ac:dyDescent="0.45">
      <c r="A30" s="9">
        <v>42033</v>
      </c>
      <c r="B30" s="5">
        <v>119313.73</v>
      </c>
    </row>
    <row r="31" spans="1:2" x14ac:dyDescent="0.45">
      <c r="A31" s="9">
        <v>42034</v>
      </c>
      <c r="B31" s="5">
        <v>121018.15</v>
      </c>
    </row>
    <row r="32" spans="1:2" x14ac:dyDescent="0.45">
      <c r="A32" s="9">
        <v>42035</v>
      </c>
      <c r="B32" s="5">
        <v>103822.97</v>
      </c>
    </row>
    <row r="33" spans="1:2" x14ac:dyDescent="0.45">
      <c r="A33" s="9">
        <v>42036</v>
      </c>
      <c r="B33" s="5">
        <v>100178.84</v>
      </c>
    </row>
    <row r="34" spans="1:2" x14ac:dyDescent="0.45">
      <c r="A34" s="9">
        <v>42037</v>
      </c>
      <c r="B34" s="5">
        <v>118694.16</v>
      </c>
    </row>
    <row r="35" spans="1:2" x14ac:dyDescent="0.45">
      <c r="A35" s="9">
        <v>42038</v>
      </c>
      <c r="B35" s="5">
        <v>122880.13</v>
      </c>
    </row>
    <row r="36" spans="1:2" x14ac:dyDescent="0.45">
      <c r="A36" s="9">
        <v>42039</v>
      </c>
      <c r="B36" s="5">
        <v>117398.03</v>
      </c>
    </row>
    <row r="37" spans="1:2" x14ac:dyDescent="0.45">
      <c r="A37" s="9">
        <v>42040</v>
      </c>
      <c r="B37" s="5">
        <v>122279.425</v>
      </c>
    </row>
    <row r="38" spans="1:2" x14ac:dyDescent="0.45">
      <c r="A38" s="9">
        <v>42041</v>
      </c>
      <c r="B38" s="5">
        <v>141837.005</v>
      </c>
    </row>
    <row r="39" spans="1:2" x14ac:dyDescent="0.45">
      <c r="A39" s="9">
        <v>42042</v>
      </c>
      <c r="B39" s="5">
        <v>132138.36499999999</v>
      </c>
    </row>
    <row r="40" spans="1:2" x14ac:dyDescent="0.45">
      <c r="A40" s="9">
        <v>42043</v>
      </c>
      <c r="B40" s="5">
        <v>112108.215</v>
      </c>
    </row>
    <row r="41" spans="1:2" x14ac:dyDescent="0.45">
      <c r="A41" s="9">
        <v>42044</v>
      </c>
      <c r="B41" s="5">
        <v>126813.075</v>
      </c>
    </row>
    <row r="42" spans="1:2" x14ac:dyDescent="0.45">
      <c r="A42" s="9">
        <v>42045</v>
      </c>
      <c r="B42" s="5">
        <v>145948.565</v>
      </c>
    </row>
    <row r="43" spans="1:2" x14ac:dyDescent="0.45">
      <c r="A43" s="9">
        <v>42046</v>
      </c>
      <c r="B43" s="5">
        <v>149322.85</v>
      </c>
    </row>
    <row r="44" spans="1:2" x14ac:dyDescent="0.45">
      <c r="A44" s="9">
        <v>42047</v>
      </c>
      <c r="B44" s="5">
        <v>131376.78</v>
      </c>
    </row>
    <row r="45" spans="1:2" x14ac:dyDescent="0.45">
      <c r="A45" s="9">
        <v>42048</v>
      </c>
      <c r="B45" s="5">
        <v>136070.62</v>
      </c>
    </row>
    <row r="46" spans="1:2" x14ac:dyDescent="0.45">
      <c r="A46" s="9">
        <v>42049</v>
      </c>
      <c r="B46" s="5">
        <v>119692.02499999999</v>
      </c>
    </row>
    <row r="47" spans="1:2" x14ac:dyDescent="0.45">
      <c r="A47" s="9">
        <v>42050</v>
      </c>
      <c r="B47" s="5">
        <v>125287.71</v>
      </c>
    </row>
    <row r="48" spans="1:2" x14ac:dyDescent="0.45">
      <c r="A48" s="9">
        <v>42051</v>
      </c>
      <c r="B48" s="5">
        <v>131832.63</v>
      </c>
    </row>
    <row r="49" spans="1:2" x14ac:dyDescent="0.45">
      <c r="A49" s="9">
        <v>42052</v>
      </c>
      <c r="B49" s="5">
        <v>127666.01</v>
      </c>
    </row>
    <row r="50" spans="1:2" x14ac:dyDescent="0.45">
      <c r="A50" s="9">
        <v>42053</v>
      </c>
      <c r="B50" s="5">
        <v>125972.765</v>
      </c>
    </row>
    <row r="51" spans="1:2" x14ac:dyDescent="0.45">
      <c r="A51" s="9">
        <v>42054</v>
      </c>
      <c r="B51" s="5">
        <v>139399.69</v>
      </c>
    </row>
    <row r="52" spans="1:2" x14ac:dyDescent="0.45">
      <c r="A52" s="9">
        <v>42055</v>
      </c>
      <c r="B52" s="5">
        <v>139465.67499999999</v>
      </c>
    </row>
    <row r="53" spans="1:2" x14ac:dyDescent="0.45">
      <c r="A53" s="9">
        <v>42056</v>
      </c>
      <c r="B53" s="5">
        <v>136283.03</v>
      </c>
    </row>
    <row r="54" spans="1:2" x14ac:dyDescent="0.45">
      <c r="A54" s="9">
        <v>42057</v>
      </c>
      <c r="B54" s="5">
        <v>138016.35</v>
      </c>
    </row>
    <row r="55" spans="1:2" x14ac:dyDescent="0.45">
      <c r="A55" s="9">
        <v>42058</v>
      </c>
      <c r="B55" s="5">
        <v>135255.815</v>
      </c>
    </row>
    <row r="56" spans="1:2" x14ac:dyDescent="0.45">
      <c r="A56" s="9">
        <v>42059</v>
      </c>
      <c r="B56" s="5">
        <v>120263.515</v>
      </c>
    </row>
    <row r="57" spans="1:2" x14ac:dyDescent="0.45">
      <c r="A57" s="9">
        <v>42060</v>
      </c>
      <c r="B57" s="5">
        <v>130062.755</v>
      </c>
    </row>
    <row r="58" spans="1:2" x14ac:dyDescent="0.45">
      <c r="A58" s="9">
        <v>42061</v>
      </c>
      <c r="B58" s="5">
        <v>131525.85500000001</v>
      </c>
    </row>
    <row r="59" spans="1:2" x14ac:dyDescent="0.45">
      <c r="A59" s="9">
        <v>42062</v>
      </c>
      <c r="B59" s="5">
        <v>131069.4</v>
      </c>
    </row>
    <row r="60" spans="1:2" x14ac:dyDescent="0.45">
      <c r="A60" s="9">
        <v>42063</v>
      </c>
      <c r="B60" s="5">
        <v>116275.73</v>
      </c>
    </row>
    <row r="61" spans="1:2" x14ac:dyDescent="0.45">
      <c r="A61" s="9">
        <v>42064</v>
      </c>
      <c r="B61" s="5">
        <v>103462.78</v>
      </c>
    </row>
    <row r="62" spans="1:2" x14ac:dyDescent="0.45">
      <c r="A62" s="9">
        <v>42065</v>
      </c>
      <c r="B62" s="5">
        <v>123301.83500000001</v>
      </c>
    </row>
    <row r="63" spans="1:2" x14ac:dyDescent="0.45">
      <c r="A63" s="9">
        <v>42066</v>
      </c>
      <c r="B63" s="5">
        <v>126750.29</v>
      </c>
    </row>
    <row r="64" spans="1:2" x14ac:dyDescent="0.45">
      <c r="A64" s="9">
        <v>42067</v>
      </c>
      <c r="B64" s="5">
        <v>120764.185</v>
      </c>
    </row>
    <row r="65" spans="1:2" x14ac:dyDescent="0.45">
      <c r="A65" s="9">
        <v>42068</v>
      </c>
      <c r="B65" s="5">
        <v>114967.345</v>
      </c>
    </row>
    <row r="66" spans="1:2" x14ac:dyDescent="0.45">
      <c r="A66" s="9">
        <v>42069</v>
      </c>
      <c r="B66" s="5">
        <v>117053.75</v>
      </c>
    </row>
    <row r="67" spans="1:2" x14ac:dyDescent="0.45">
      <c r="A67" s="9">
        <v>42070</v>
      </c>
      <c r="B67" s="5">
        <v>108344.575</v>
      </c>
    </row>
    <row r="68" spans="1:2" x14ac:dyDescent="0.45">
      <c r="A68" s="9">
        <v>42071</v>
      </c>
      <c r="B68" s="5">
        <v>106348.78</v>
      </c>
    </row>
    <row r="69" spans="1:2" x14ac:dyDescent="0.45">
      <c r="A69" s="9">
        <v>42072</v>
      </c>
      <c r="B69" s="5">
        <v>108282.48</v>
      </c>
    </row>
    <row r="70" spans="1:2" x14ac:dyDescent="0.45">
      <c r="A70" s="9">
        <v>42073</v>
      </c>
      <c r="B70" s="5">
        <v>125828.53</v>
      </c>
    </row>
    <row r="71" spans="1:2" x14ac:dyDescent="0.45">
      <c r="A71" s="9">
        <v>42074</v>
      </c>
      <c r="B71" s="5">
        <v>124418.41499999999</v>
      </c>
    </row>
    <row r="72" spans="1:2" x14ac:dyDescent="0.45">
      <c r="A72" s="9">
        <v>42075</v>
      </c>
      <c r="B72" s="5">
        <v>121683.65</v>
      </c>
    </row>
    <row r="73" spans="1:2" x14ac:dyDescent="0.45">
      <c r="A73" s="9">
        <v>42076</v>
      </c>
      <c r="B73" s="5">
        <v>120929.815</v>
      </c>
    </row>
    <row r="74" spans="1:2" x14ac:dyDescent="0.45">
      <c r="A74" s="9">
        <v>42077</v>
      </c>
      <c r="B74" s="5">
        <v>108738.82</v>
      </c>
    </row>
    <row r="75" spans="1:2" x14ac:dyDescent="0.45">
      <c r="A75" s="9">
        <v>42078</v>
      </c>
      <c r="B75" s="5">
        <v>100170.295</v>
      </c>
    </row>
    <row r="76" spans="1:2" x14ac:dyDescent="0.45">
      <c r="A76" s="9">
        <v>42079</v>
      </c>
      <c r="B76" s="5">
        <v>123787.075</v>
      </c>
    </row>
    <row r="77" spans="1:2" x14ac:dyDescent="0.45">
      <c r="A77" s="9">
        <v>42080</v>
      </c>
      <c r="B77" s="5">
        <v>125600.86</v>
      </c>
    </row>
    <row r="78" spans="1:2" x14ac:dyDescent="0.45">
      <c r="A78" s="9">
        <v>42081</v>
      </c>
      <c r="B78" s="5">
        <v>127975.815</v>
      </c>
    </row>
    <row r="79" spans="1:2" x14ac:dyDescent="0.45">
      <c r="A79" s="9">
        <v>42082</v>
      </c>
      <c r="B79" s="5">
        <v>128319.45</v>
      </c>
    </row>
    <row r="80" spans="1:2" x14ac:dyDescent="0.45">
      <c r="A80" s="9">
        <v>42083</v>
      </c>
      <c r="B80" s="5">
        <v>119491.32</v>
      </c>
    </row>
    <row r="81" spans="1:2" x14ac:dyDescent="0.45">
      <c r="A81" s="9">
        <v>42084</v>
      </c>
      <c r="B81" s="5">
        <v>106754.8</v>
      </c>
    </row>
    <row r="82" spans="1:2" x14ac:dyDescent="0.45">
      <c r="A82" s="9">
        <v>42085</v>
      </c>
      <c r="B82" s="5">
        <v>106555.03</v>
      </c>
    </row>
    <row r="83" spans="1:2" x14ac:dyDescent="0.45">
      <c r="A83" s="9">
        <v>42086</v>
      </c>
      <c r="B83" s="5">
        <v>122810.05</v>
      </c>
    </row>
    <row r="84" spans="1:2" x14ac:dyDescent="0.45">
      <c r="A84" s="9">
        <v>42087</v>
      </c>
      <c r="B84" s="5">
        <v>123234.935</v>
      </c>
    </row>
    <row r="85" spans="1:2" x14ac:dyDescent="0.45">
      <c r="A85" s="9">
        <v>42088</v>
      </c>
      <c r="B85" s="5">
        <v>122268.86</v>
      </c>
    </row>
    <row r="86" spans="1:2" x14ac:dyDescent="0.45">
      <c r="A86" s="9">
        <v>42089</v>
      </c>
      <c r="B86" s="5">
        <v>121998.2</v>
      </c>
    </row>
    <row r="87" spans="1:2" x14ac:dyDescent="0.45">
      <c r="A87" s="9">
        <v>42090</v>
      </c>
      <c r="B87" s="5">
        <v>122346.33500000001</v>
      </c>
    </row>
    <row r="88" spans="1:2" x14ac:dyDescent="0.45">
      <c r="A88" s="9">
        <v>42091</v>
      </c>
      <c r="B88" s="5">
        <v>112187.715</v>
      </c>
    </row>
    <row r="89" spans="1:2" x14ac:dyDescent="0.45">
      <c r="A89" s="9">
        <v>42092</v>
      </c>
      <c r="B89" s="5">
        <v>106418.66499999999</v>
      </c>
    </row>
    <row r="90" spans="1:2" x14ac:dyDescent="0.45">
      <c r="A90" s="9">
        <v>42093</v>
      </c>
      <c r="B90" s="5">
        <v>123061.87</v>
      </c>
    </row>
    <row r="91" spans="1:2" x14ac:dyDescent="0.45">
      <c r="A91" s="9">
        <v>42094</v>
      </c>
      <c r="B91" s="5">
        <v>125795.325</v>
      </c>
    </row>
    <row r="92" spans="1:2" x14ac:dyDescent="0.45">
      <c r="A92" s="9">
        <v>42095</v>
      </c>
      <c r="B92" s="5">
        <v>122042.265</v>
      </c>
    </row>
    <row r="93" spans="1:2" x14ac:dyDescent="0.45">
      <c r="A93" s="9">
        <v>42096</v>
      </c>
      <c r="B93" s="5">
        <v>113838.41</v>
      </c>
    </row>
    <row r="94" spans="1:2" x14ac:dyDescent="0.45">
      <c r="A94" s="9">
        <v>42097</v>
      </c>
      <c r="B94" s="5">
        <v>98891.06</v>
      </c>
    </row>
    <row r="95" spans="1:2" x14ac:dyDescent="0.45">
      <c r="A95" s="9">
        <v>42098</v>
      </c>
      <c r="B95" s="5">
        <v>103999.17</v>
      </c>
    </row>
    <row r="96" spans="1:2" x14ac:dyDescent="0.45">
      <c r="A96" s="9">
        <v>42099</v>
      </c>
      <c r="B96" s="5">
        <v>103685.45</v>
      </c>
    </row>
    <row r="97" spans="1:2" x14ac:dyDescent="0.45">
      <c r="A97" s="9">
        <v>42100</v>
      </c>
      <c r="B97" s="5">
        <v>107383.37</v>
      </c>
    </row>
    <row r="98" spans="1:2" x14ac:dyDescent="0.45">
      <c r="A98" s="9">
        <v>42101</v>
      </c>
      <c r="B98" s="5">
        <v>120235.505</v>
      </c>
    </row>
    <row r="99" spans="1:2" x14ac:dyDescent="0.45">
      <c r="A99" s="9">
        <v>42102</v>
      </c>
      <c r="B99" s="5">
        <v>122129.77499999999</v>
      </c>
    </row>
    <row r="100" spans="1:2" x14ac:dyDescent="0.45">
      <c r="A100" s="9">
        <v>42103</v>
      </c>
      <c r="B100" s="5">
        <v>123990.76</v>
      </c>
    </row>
    <row r="101" spans="1:2" x14ac:dyDescent="0.45">
      <c r="A101" s="9">
        <v>42104</v>
      </c>
      <c r="B101" s="5">
        <v>121753.11500000001</v>
      </c>
    </row>
    <row r="102" spans="1:2" x14ac:dyDescent="0.45">
      <c r="A102" s="9">
        <v>42105</v>
      </c>
      <c r="B102" s="5">
        <v>110034.16499999999</v>
      </c>
    </row>
    <row r="103" spans="1:2" x14ac:dyDescent="0.45">
      <c r="A103" s="9">
        <v>42106</v>
      </c>
      <c r="B103" s="5">
        <v>103760.22500000001</v>
      </c>
    </row>
    <row r="104" spans="1:2" x14ac:dyDescent="0.45">
      <c r="A104" s="9">
        <v>42107</v>
      </c>
      <c r="B104" s="5">
        <v>125107.78</v>
      </c>
    </row>
    <row r="105" spans="1:2" x14ac:dyDescent="0.45">
      <c r="A105" s="9">
        <v>42108</v>
      </c>
      <c r="B105" s="5">
        <v>127793.38</v>
      </c>
    </row>
    <row r="106" spans="1:2" x14ac:dyDescent="0.45">
      <c r="A106" s="9">
        <v>42109</v>
      </c>
      <c r="B106" s="5">
        <v>126673.935</v>
      </c>
    </row>
    <row r="107" spans="1:2" x14ac:dyDescent="0.45">
      <c r="A107" s="9">
        <v>42110</v>
      </c>
      <c r="B107" s="5">
        <v>126937.94</v>
      </c>
    </row>
    <row r="108" spans="1:2" x14ac:dyDescent="0.45">
      <c r="A108" s="9">
        <v>42111</v>
      </c>
      <c r="B108" s="5">
        <v>131031.41499999999</v>
      </c>
    </row>
    <row r="109" spans="1:2" x14ac:dyDescent="0.45">
      <c r="A109" s="9">
        <v>42112</v>
      </c>
      <c r="B109" s="5">
        <v>109763.985</v>
      </c>
    </row>
    <row r="110" spans="1:2" x14ac:dyDescent="0.45">
      <c r="A110" s="9">
        <v>42113</v>
      </c>
      <c r="B110" s="5">
        <v>107160.54</v>
      </c>
    </row>
    <row r="111" spans="1:2" x14ac:dyDescent="0.45">
      <c r="A111" s="9">
        <v>42114</v>
      </c>
      <c r="B111" s="5">
        <v>126696.19</v>
      </c>
    </row>
    <row r="112" spans="1:2" x14ac:dyDescent="0.45">
      <c r="A112" s="9">
        <v>42115</v>
      </c>
      <c r="B112" s="5">
        <v>127973.58500000001</v>
      </c>
    </row>
    <row r="113" spans="1:2" x14ac:dyDescent="0.45">
      <c r="A113" s="9">
        <v>42116</v>
      </c>
      <c r="B113" s="5">
        <v>128598.495</v>
      </c>
    </row>
    <row r="114" spans="1:2" x14ac:dyDescent="0.45">
      <c r="A114" s="9">
        <v>42117</v>
      </c>
      <c r="B114" s="5">
        <v>126483.80499999999</v>
      </c>
    </row>
    <row r="115" spans="1:2" x14ac:dyDescent="0.45">
      <c r="A115" s="9">
        <v>42118</v>
      </c>
      <c r="B115" s="5">
        <v>126230.785</v>
      </c>
    </row>
    <row r="116" spans="1:2" x14ac:dyDescent="0.45">
      <c r="A116" s="9">
        <v>42119</v>
      </c>
      <c r="B116" s="5">
        <v>111803.625</v>
      </c>
    </row>
    <row r="117" spans="1:2" x14ac:dyDescent="0.45">
      <c r="A117" s="9">
        <v>42120</v>
      </c>
      <c r="B117" s="5">
        <v>108217.82</v>
      </c>
    </row>
    <row r="118" spans="1:2" x14ac:dyDescent="0.45">
      <c r="A118" s="9">
        <v>42121</v>
      </c>
      <c r="B118" s="5">
        <v>127855.22</v>
      </c>
    </row>
    <row r="119" spans="1:2" x14ac:dyDescent="0.45">
      <c r="A119" s="9">
        <v>42122</v>
      </c>
      <c r="B119" s="5">
        <v>132642.14000000001</v>
      </c>
    </row>
    <row r="120" spans="1:2" x14ac:dyDescent="0.45">
      <c r="A120" s="9">
        <v>42123</v>
      </c>
      <c r="B120" s="5">
        <v>132814.61499999999</v>
      </c>
    </row>
    <row r="121" spans="1:2" x14ac:dyDescent="0.45">
      <c r="A121" s="9">
        <v>42124</v>
      </c>
      <c r="B121" s="5">
        <v>132669.57999999999</v>
      </c>
    </row>
    <row r="122" spans="1:2" x14ac:dyDescent="0.45">
      <c r="A122" s="9">
        <v>42125</v>
      </c>
      <c r="B122" s="5">
        <v>126304.44500000001</v>
      </c>
    </row>
    <row r="123" spans="1:2" x14ac:dyDescent="0.45">
      <c r="A123" s="9">
        <v>42126</v>
      </c>
      <c r="B123" s="5">
        <v>108487.97500000001</v>
      </c>
    </row>
    <row r="124" spans="1:2" x14ac:dyDescent="0.45">
      <c r="A124" s="9">
        <v>42127</v>
      </c>
      <c r="B124" s="5">
        <v>109233.34</v>
      </c>
    </row>
    <row r="125" spans="1:2" x14ac:dyDescent="0.45">
      <c r="A125" s="9">
        <v>42128</v>
      </c>
      <c r="B125" s="5">
        <v>122375.47</v>
      </c>
    </row>
    <row r="126" spans="1:2" x14ac:dyDescent="0.45">
      <c r="A126" s="9">
        <v>42129</v>
      </c>
      <c r="B126" s="5">
        <v>123734.86500000001</v>
      </c>
    </row>
    <row r="127" spans="1:2" x14ac:dyDescent="0.45">
      <c r="A127" s="9">
        <v>42130</v>
      </c>
      <c r="B127" s="5">
        <v>129121.86</v>
      </c>
    </row>
    <row r="128" spans="1:2" x14ac:dyDescent="0.45">
      <c r="A128" s="9">
        <v>42131</v>
      </c>
      <c r="B128" s="5">
        <v>131237.185</v>
      </c>
    </row>
    <row r="129" spans="1:2" x14ac:dyDescent="0.45">
      <c r="A129" s="9">
        <v>42132</v>
      </c>
      <c r="B129" s="5">
        <v>131138.73000000001</v>
      </c>
    </row>
    <row r="130" spans="1:2" x14ac:dyDescent="0.45">
      <c r="A130" s="9">
        <v>42133</v>
      </c>
      <c r="B130" s="5">
        <v>108377.05</v>
      </c>
    </row>
    <row r="131" spans="1:2" x14ac:dyDescent="0.45">
      <c r="A131" s="9">
        <v>42134</v>
      </c>
      <c r="B131" s="5">
        <v>103811.28</v>
      </c>
    </row>
    <row r="132" spans="1:2" x14ac:dyDescent="0.45">
      <c r="A132" s="9">
        <v>42135</v>
      </c>
      <c r="B132" s="5">
        <v>123740.245</v>
      </c>
    </row>
    <row r="133" spans="1:2" x14ac:dyDescent="0.45">
      <c r="A133" s="9">
        <v>42136</v>
      </c>
      <c r="B133" s="5">
        <v>129312.58</v>
      </c>
    </row>
    <row r="134" spans="1:2" x14ac:dyDescent="0.45">
      <c r="A134" s="9">
        <v>42137</v>
      </c>
      <c r="B134" s="5">
        <v>136903.26999999999</v>
      </c>
    </row>
    <row r="135" spans="1:2" x14ac:dyDescent="0.45">
      <c r="A135" s="9">
        <v>42138</v>
      </c>
      <c r="B135" s="5">
        <v>135217.65</v>
      </c>
    </row>
    <row r="136" spans="1:2" x14ac:dyDescent="0.45">
      <c r="A136" s="9">
        <v>42139</v>
      </c>
      <c r="B136" s="5">
        <v>135172.41</v>
      </c>
    </row>
    <row r="137" spans="1:2" x14ac:dyDescent="0.45">
      <c r="A137" s="9">
        <v>42140</v>
      </c>
      <c r="B137" s="5">
        <v>117136.63</v>
      </c>
    </row>
    <row r="138" spans="1:2" x14ac:dyDescent="0.45">
      <c r="A138" s="9">
        <v>42141</v>
      </c>
      <c r="B138" s="5">
        <v>111897.08500000001</v>
      </c>
    </row>
    <row r="139" spans="1:2" x14ac:dyDescent="0.45">
      <c r="A139" s="9">
        <v>42142</v>
      </c>
      <c r="B139" s="5">
        <v>127524.8</v>
      </c>
    </row>
    <row r="140" spans="1:2" x14ac:dyDescent="0.45">
      <c r="A140" s="9">
        <v>42143</v>
      </c>
      <c r="B140" s="5">
        <v>133235.48000000001</v>
      </c>
    </row>
    <row r="141" spans="1:2" x14ac:dyDescent="0.45">
      <c r="A141" s="9">
        <v>42144</v>
      </c>
      <c r="B141" s="5">
        <v>127522.71</v>
      </c>
    </row>
    <row r="142" spans="1:2" x14ac:dyDescent="0.45">
      <c r="A142" s="9">
        <v>42145</v>
      </c>
      <c r="B142" s="5">
        <v>135361.19500000001</v>
      </c>
    </row>
    <row r="143" spans="1:2" x14ac:dyDescent="0.45">
      <c r="A143" s="9">
        <v>42146</v>
      </c>
      <c r="B143" s="5">
        <v>133422.46</v>
      </c>
    </row>
    <row r="144" spans="1:2" x14ac:dyDescent="0.45">
      <c r="A144" s="9">
        <v>42147</v>
      </c>
      <c r="B144" s="5">
        <v>119331.85</v>
      </c>
    </row>
    <row r="145" spans="1:2" x14ac:dyDescent="0.45">
      <c r="A145" s="9">
        <v>42148</v>
      </c>
      <c r="B145" s="5">
        <v>118783.08500000001</v>
      </c>
    </row>
    <row r="146" spans="1:2" x14ac:dyDescent="0.45">
      <c r="A146" s="9">
        <v>42149</v>
      </c>
      <c r="B146" s="5">
        <v>136690.92000000001</v>
      </c>
    </row>
    <row r="147" spans="1:2" x14ac:dyDescent="0.45">
      <c r="A147" s="9">
        <v>42150</v>
      </c>
      <c r="B147" s="5">
        <v>140886.995</v>
      </c>
    </row>
    <row r="148" spans="1:2" x14ac:dyDescent="0.45">
      <c r="A148" s="9">
        <v>42151</v>
      </c>
      <c r="B148" s="5">
        <v>133103.37</v>
      </c>
    </row>
    <row r="149" spans="1:2" x14ac:dyDescent="0.45">
      <c r="A149" s="9">
        <v>42152</v>
      </c>
      <c r="B149" s="5">
        <v>127900.235</v>
      </c>
    </row>
    <row r="150" spans="1:2" x14ac:dyDescent="0.45">
      <c r="A150" s="9">
        <v>42153</v>
      </c>
      <c r="B150" s="5">
        <v>132338.94</v>
      </c>
    </row>
    <row r="151" spans="1:2" x14ac:dyDescent="0.45">
      <c r="A151" s="9">
        <v>42154</v>
      </c>
      <c r="B151" s="5">
        <v>114669.79</v>
      </c>
    </row>
    <row r="152" spans="1:2" x14ac:dyDescent="0.45">
      <c r="A152" s="9">
        <v>42155</v>
      </c>
      <c r="B152" s="5">
        <v>113261.26</v>
      </c>
    </row>
    <row r="153" spans="1:2" x14ac:dyDescent="0.45">
      <c r="A153" s="9">
        <v>42156</v>
      </c>
      <c r="B153" s="5">
        <v>140919.995</v>
      </c>
    </row>
    <row r="154" spans="1:2" x14ac:dyDescent="0.45">
      <c r="A154" s="9">
        <v>42157</v>
      </c>
      <c r="B154" s="5">
        <v>148534.505</v>
      </c>
    </row>
    <row r="155" spans="1:2" x14ac:dyDescent="0.45">
      <c r="A155" s="9">
        <v>42158</v>
      </c>
      <c r="B155" s="5">
        <v>146902.95000000001</v>
      </c>
    </row>
    <row r="156" spans="1:2" x14ac:dyDescent="0.45">
      <c r="A156" s="9">
        <v>42159</v>
      </c>
      <c r="B156" s="5">
        <v>147155.26500000001</v>
      </c>
    </row>
    <row r="157" spans="1:2" x14ac:dyDescent="0.45">
      <c r="A157" s="9">
        <v>42160</v>
      </c>
      <c r="B157" s="5">
        <v>142625.035</v>
      </c>
    </row>
    <row r="158" spans="1:2" x14ac:dyDescent="0.45">
      <c r="A158" s="9">
        <v>42161</v>
      </c>
      <c r="B158" s="5">
        <v>120128.295</v>
      </c>
    </row>
    <row r="159" spans="1:2" x14ac:dyDescent="0.45">
      <c r="A159" s="9">
        <v>42162</v>
      </c>
      <c r="B159" s="5">
        <v>109609.685</v>
      </c>
    </row>
    <row r="160" spans="1:2" x14ac:dyDescent="0.45">
      <c r="A160" s="9">
        <v>42163</v>
      </c>
      <c r="B160" s="5">
        <v>110715.815</v>
      </c>
    </row>
    <row r="161" spans="1:2" x14ac:dyDescent="0.45">
      <c r="A161" s="9">
        <v>42164</v>
      </c>
      <c r="B161" s="5">
        <v>132854.13500000001</v>
      </c>
    </row>
    <row r="162" spans="1:2" x14ac:dyDescent="0.45">
      <c r="A162" s="9">
        <v>42165</v>
      </c>
      <c r="B162" s="5">
        <v>144125.52499999999</v>
      </c>
    </row>
    <row r="163" spans="1:2" x14ac:dyDescent="0.45">
      <c r="A163" s="9">
        <v>42166</v>
      </c>
      <c r="B163" s="5">
        <v>143465.44500000001</v>
      </c>
    </row>
    <row r="164" spans="1:2" x14ac:dyDescent="0.45">
      <c r="A164" s="9">
        <v>42167</v>
      </c>
      <c r="B164" s="5">
        <v>145005.62</v>
      </c>
    </row>
    <row r="165" spans="1:2" x14ac:dyDescent="0.45">
      <c r="A165" s="9">
        <v>42168</v>
      </c>
      <c r="B165" s="5">
        <v>123754.55</v>
      </c>
    </row>
    <row r="166" spans="1:2" x14ac:dyDescent="0.45">
      <c r="A166" s="9">
        <v>42169</v>
      </c>
      <c r="B166" s="5">
        <v>119125.62</v>
      </c>
    </row>
    <row r="167" spans="1:2" x14ac:dyDescent="0.45">
      <c r="A167" s="9">
        <v>42170</v>
      </c>
      <c r="B167" s="5">
        <v>136054.14499999999</v>
      </c>
    </row>
    <row r="168" spans="1:2" x14ac:dyDescent="0.45">
      <c r="A168" s="9">
        <v>42171</v>
      </c>
      <c r="B168" s="5">
        <v>139073.785</v>
      </c>
    </row>
    <row r="169" spans="1:2" x14ac:dyDescent="0.45">
      <c r="A169" s="9">
        <v>42172</v>
      </c>
      <c r="B169" s="5">
        <v>134290.46</v>
      </c>
    </row>
    <row r="170" spans="1:2" x14ac:dyDescent="0.45">
      <c r="A170" s="9">
        <v>42173</v>
      </c>
      <c r="B170" s="5">
        <v>137073.77499999999</v>
      </c>
    </row>
    <row r="171" spans="1:2" x14ac:dyDescent="0.45">
      <c r="A171" s="9">
        <v>42174</v>
      </c>
      <c r="B171" s="5">
        <v>139781.245</v>
      </c>
    </row>
    <row r="172" spans="1:2" x14ac:dyDescent="0.45">
      <c r="A172" s="9">
        <v>42175</v>
      </c>
      <c r="B172" s="5">
        <v>129576.36</v>
      </c>
    </row>
    <row r="173" spans="1:2" x14ac:dyDescent="0.45">
      <c r="A173" s="9">
        <v>42176</v>
      </c>
      <c r="B173" s="5">
        <v>124910.57</v>
      </c>
    </row>
    <row r="174" spans="1:2" x14ac:dyDescent="0.45">
      <c r="A174" s="9">
        <v>42177</v>
      </c>
      <c r="B174" s="5">
        <v>140431.35999999999</v>
      </c>
    </row>
    <row r="175" spans="1:2" x14ac:dyDescent="0.45">
      <c r="A175" s="9">
        <v>42178</v>
      </c>
      <c r="B175" s="5">
        <v>133171.4</v>
      </c>
    </row>
    <row r="176" spans="1:2" x14ac:dyDescent="0.45">
      <c r="A176" s="9">
        <v>42179</v>
      </c>
      <c r="B176" s="5">
        <v>135407.57</v>
      </c>
    </row>
    <row r="177" spans="1:2" x14ac:dyDescent="0.45">
      <c r="A177" s="9">
        <v>42180</v>
      </c>
      <c r="B177" s="5">
        <v>137379.23000000001</v>
      </c>
    </row>
    <row r="178" spans="1:2" x14ac:dyDescent="0.45">
      <c r="A178" s="9">
        <v>42181</v>
      </c>
      <c r="B178" s="5">
        <v>135562.07500000001</v>
      </c>
    </row>
    <row r="179" spans="1:2" x14ac:dyDescent="0.45">
      <c r="A179" s="9">
        <v>42182</v>
      </c>
      <c r="B179" s="5">
        <v>124587.43</v>
      </c>
    </row>
    <row r="180" spans="1:2" x14ac:dyDescent="0.45">
      <c r="A180" s="9">
        <v>42183</v>
      </c>
      <c r="B180" s="5">
        <v>119277.48</v>
      </c>
    </row>
    <row r="181" spans="1:2" x14ac:dyDescent="0.45">
      <c r="A181" s="9">
        <v>42184</v>
      </c>
      <c r="B181" s="5">
        <v>139468.155</v>
      </c>
    </row>
    <row r="182" spans="1:2" x14ac:dyDescent="0.45">
      <c r="A182" s="9">
        <v>42185</v>
      </c>
      <c r="B182" s="5">
        <v>143170.05499999999</v>
      </c>
    </row>
    <row r="183" spans="1:2" x14ac:dyDescent="0.45">
      <c r="A183" s="9">
        <v>42186</v>
      </c>
      <c r="B183" s="5">
        <v>138931</v>
      </c>
    </row>
    <row r="184" spans="1:2" x14ac:dyDescent="0.45">
      <c r="A184" s="9">
        <v>42187</v>
      </c>
      <c r="B184" s="5">
        <v>138972.42499999999</v>
      </c>
    </row>
    <row r="185" spans="1:2" x14ac:dyDescent="0.45">
      <c r="A185" s="9">
        <v>42188</v>
      </c>
      <c r="B185" s="5">
        <v>145713.81</v>
      </c>
    </row>
    <row r="186" spans="1:2" x14ac:dyDescent="0.45">
      <c r="A186" s="9">
        <v>42189</v>
      </c>
      <c r="B186" s="5">
        <v>130073.27</v>
      </c>
    </row>
    <row r="187" spans="1:2" x14ac:dyDescent="0.45">
      <c r="A187" s="9">
        <v>42190</v>
      </c>
      <c r="B187" s="5">
        <v>117312.925</v>
      </c>
    </row>
    <row r="188" spans="1:2" x14ac:dyDescent="0.45">
      <c r="A188" s="9">
        <v>42191</v>
      </c>
      <c r="B188" s="5">
        <v>143176.33499999999</v>
      </c>
    </row>
    <row r="189" spans="1:2" x14ac:dyDescent="0.45">
      <c r="A189" s="9">
        <v>42192</v>
      </c>
      <c r="B189" s="5">
        <v>143984.39000000001</v>
      </c>
    </row>
    <row r="190" spans="1:2" x14ac:dyDescent="0.45">
      <c r="A190" s="9">
        <v>42193</v>
      </c>
      <c r="B190" s="5">
        <v>141696.29500000001</v>
      </c>
    </row>
    <row r="191" spans="1:2" x14ac:dyDescent="0.45">
      <c r="A191" s="9">
        <v>42194</v>
      </c>
      <c r="B191" s="5">
        <v>141994.375</v>
      </c>
    </row>
    <row r="192" spans="1:2" x14ac:dyDescent="0.45">
      <c r="A192" s="9">
        <v>42195</v>
      </c>
      <c r="B192" s="5">
        <v>136884.095</v>
      </c>
    </row>
    <row r="193" spans="1:2" x14ac:dyDescent="0.45">
      <c r="A193" s="9">
        <v>42196</v>
      </c>
      <c r="B193" s="5">
        <v>123971.705</v>
      </c>
    </row>
    <row r="194" spans="1:2" x14ac:dyDescent="0.45">
      <c r="A194" s="9">
        <v>42197</v>
      </c>
      <c r="B194" s="5">
        <v>124790.69500000001</v>
      </c>
    </row>
    <row r="195" spans="1:2" x14ac:dyDescent="0.45">
      <c r="A195" s="9">
        <v>42198</v>
      </c>
      <c r="B195" s="5">
        <v>138680.33499999999</v>
      </c>
    </row>
    <row r="196" spans="1:2" x14ac:dyDescent="0.45">
      <c r="A196" s="9">
        <v>42199</v>
      </c>
      <c r="B196" s="5">
        <v>150671.10500000001</v>
      </c>
    </row>
    <row r="197" spans="1:2" x14ac:dyDescent="0.45">
      <c r="A197" s="9">
        <v>42200</v>
      </c>
      <c r="B197" s="5">
        <v>151270.54</v>
      </c>
    </row>
    <row r="198" spans="1:2" x14ac:dyDescent="0.45">
      <c r="A198" s="9">
        <v>42201</v>
      </c>
      <c r="B198" s="5">
        <v>144797.98000000001</v>
      </c>
    </row>
    <row r="199" spans="1:2" x14ac:dyDescent="0.45">
      <c r="A199" s="9">
        <v>42202</v>
      </c>
      <c r="B199" s="5">
        <v>142965.48000000001</v>
      </c>
    </row>
    <row r="200" spans="1:2" x14ac:dyDescent="0.45">
      <c r="A200" s="9">
        <v>42203</v>
      </c>
      <c r="B200" s="5">
        <v>130187.44500000001</v>
      </c>
    </row>
    <row r="201" spans="1:2" x14ac:dyDescent="0.45">
      <c r="A201" s="9">
        <v>42204</v>
      </c>
      <c r="B201" s="5">
        <v>131141.35500000001</v>
      </c>
    </row>
    <row r="202" spans="1:2" x14ac:dyDescent="0.45">
      <c r="A202" s="9">
        <v>42205</v>
      </c>
      <c r="B202" s="5">
        <v>146154.37</v>
      </c>
    </row>
    <row r="203" spans="1:2" x14ac:dyDescent="0.45">
      <c r="A203" s="9">
        <v>42206</v>
      </c>
      <c r="B203" s="5">
        <v>138931.81</v>
      </c>
    </row>
    <row r="204" spans="1:2" x14ac:dyDescent="0.45">
      <c r="A204" s="9">
        <v>42207</v>
      </c>
      <c r="B204" s="5">
        <v>138418.83499999999</v>
      </c>
    </row>
    <row r="205" spans="1:2" x14ac:dyDescent="0.45">
      <c r="A205" s="9">
        <v>42208</v>
      </c>
      <c r="B205" s="5">
        <v>142316.29500000001</v>
      </c>
    </row>
    <row r="206" spans="1:2" x14ac:dyDescent="0.45">
      <c r="A206" s="9">
        <v>42209</v>
      </c>
      <c r="B206" s="5">
        <v>136837.155</v>
      </c>
    </row>
    <row r="207" spans="1:2" x14ac:dyDescent="0.45">
      <c r="A207" s="9">
        <v>42210</v>
      </c>
      <c r="B207" s="5">
        <v>121021.425</v>
      </c>
    </row>
    <row r="208" spans="1:2" x14ac:dyDescent="0.45">
      <c r="A208" s="9">
        <v>42211</v>
      </c>
      <c r="B208" s="5">
        <v>120396.735</v>
      </c>
    </row>
    <row r="209" spans="1:2" x14ac:dyDescent="0.45">
      <c r="A209" s="9">
        <v>42212</v>
      </c>
      <c r="B209" s="5">
        <v>142470.43</v>
      </c>
    </row>
    <row r="210" spans="1:2" x14ac:dyDescent="0.45">
      <c r="A210" s="9">
        <v>42213</v>
      </c>
      <c r="B210" s="5">
        <v>144008.37</v>
      </c>
    </row>
    <row r="211" spans="1:2" x14ac:dyDescent="0.45">
      <c r="A211" s="9">
        <v>42214</v>
      </c>
      <c r="B211" s="5">
        <v>142637.76000000001</v>
      </c>
    </row>
    <row r="212" spans="1:2" x14ac:dyDescent="0.45">
      <c r="A212" s="9">
        <v>42215</v>
      </c>
      <c r="B212" s="5">
        <v>143544.10999999999</v>
      </c>
    </row>
    <row r="213" spans="1:2" x14ac:dyDescent="0.45">
      <c r="A213" s="9">
        <v>42216</v>
      </c>
      <c r="B213" s="5">
        <v>139584.95499999999</v>
      </c>
    </row>
    <row r="214" spans="1:2" x14ac:dyDescent="0.45">
      <c r="A214" s="9">
        <v>42217</v>
      </c>
      <c r="B214" s="5">
        <v>125032.57</v>
      </c>
    </row>
    <row r="215" spans="1:2" x14ac:dyDescent="0.45">
      <c r="A215" s="9">
        <v>42218</v>
      </c>
      <c r="B215" s="5">
        <v>117638.065</v>
      </c>
    </row>
    <row r="216" spans="1:2" x14ac:dyDescent="0.45">
      <c r="A216" s="9">
        <v>42219</v>
      </c>
      <c r="B216" s="5">
        <v>141451.72500000001</v>
      </c>
    </row>
    <row r="217" spans="1:2" x14ac:dyDescent="0.45">
      <c r="A217" s="9">
        <v>42220</v>
      </c>
      <c r="B217" s="5">
        <v>147550.185</v>
      </c>
    </row>
    <row r="218" spans="1:2" x14ac:dyDescent="0.45">
      <c r="A218" s="9">
        <v>42221</v>
      </c>
      <c r="B218" s="5">
        <v>142325.99</v>
      </c>
    </row>
    <row r="219" spans="1:2" x14ac:dyDescent="0.45">
      <c r="A219" s="9">
        <v>42222</v>
      </c>
      <c r="B219" s="5">
        <v>143642.35500000001</v>
      </c>
    </row>
    <row r="220" spans="1:2" x14ac:dyDescent="0.45">
      <c r="A220" s="9">
        <v>42223</v>
      </c>
      <c r="B220" s="5">
        <v>143060.32999999999</v>
      </c>
    </row>
    <row r="221" spans="1:2" x14ac:dyDescent="0.45">
      <c r="A221" s="9">
        <v>42224</v>
      </c>
      <c r="B221" s="5">
        <v>125830.535</v>
      </c>
    </row>
    <row r="222" spans="1:2" x14ac:dyDescent="0.45">
      <c r="A222" s="9">
        <v>42225</v>
      </c>
      <c r="B222" s="5">
        <v>120008.455</v>
      </c>
    </row>
    <row r="223" spans="1:2" x14ac:dyDescent="0.45">
      <c r="A223" s="9">
        <v>42226</v>
      </c>
      <c r="B223" s="5">
        <v>130978.095</v>
      </c>
    </row>
    <row r="224" spans="1:2" x14ac:dyDescent="0.45">
      <c r="A224" s="9">
        <v>42227</v>
      </c>
      <c r="B224" s="5">
        <v>135616.125</v>
      </c>
    </row>
    <row r="225" spans="1:2" x14ac:dyDescent="0.45">
      <c r="A225" s="9">
        <v>42228</v>
      </c>
      <c r="B225" s="5">
        <v>138900.5</v>
      </c>
    </row>
    <row r="226" spans="1:2" x14ac:dyDescent="0.45">
      <c r="A226" s="9">
        <v>42229</v>
      </c>
      <c r="B226" s="5">
        <v>140905.85</v>
      </c>
    </row>
    <row r="227" spans="1:2" x14ac:dyDescent="0.45">
      <c r="A227" s="9">
        <v>42230</v>
      </c>
      <c r="B227" s="5">
        <v>137838.92499999999</v>
      </c>
    </row>
    <row r="228" spans="1:2" x14ac:dyDescent="0.45">
      <c r="A228" s="9">
        <v>42231</v>
      </c>
      <c r="B228" s="5">
        <v>122088.76</v>
      </c>
    </row>
    <row r="229" spans="1:2" x14ac:dyDescent="0.45">
      <c r="A229" s="9">
        <v>42232</v>
      </c>
      <c r="B229" s="5">
        <v>116648.77</v>
      </c>
    </row>
    <row r="230" spans="1:2" x14ac:dyDescent="0.45">
      <c r="A230" s="9">
        <v>42233</v>
      </c>
      <c r="B230" s="5">
        <v>137008.71</v>
      </c>
    </row>
    <row r="231" spans="1:2" x14ac:dyDescent="0.45">
      <c r="A231" s="9">
        <v>42234</v>
      </c>
      <c r="B231" s="5">
        <v>148093.96</v>
      </c>
    </row>
    <row r="232" spans="1:2" x14ac:dyDescent="0.45">
      <c r="A232" s="9">
        <v>42235</v>
      </c>
      <c r="B232" s="5">
        <v>144024.66</v>
      </c>
    </row>
    <row r="233" spans="1:2" x14ac:dyDescent="0.45">
      <c r="A233" s="9">
        <v>42236</v>
      </c>
      <c r="B233" s="5">
        <v>131575.79</v>
      </c>
    </row>
    <row r="234" spans="1:2" x14ac:dyDescent="0.45">
      <c r="A234" s="9">
        <v>42237</v>
      </c>
      <c r="B234" s="5">
        <v>126570.47</v>
      </c>
    </row>
    <row r="235" spans="1:2" x14ac:dyDescent="0.45">
      <c r="A235" s="9">
        <v>42238</v>
      </c>
      <c r="B235" s="5">
        <v>112275.15</v>
      </c>
    </row>
    <row r="236" spans="1:2" x14ac:dyDescent="0.45">
      <c r="A236" s="9">
        <v>42239</v>
      </c>
      <c r="B236" s="5">
        <v>111793.015</v>
      </c>
    </row>
    <row r="237" spans="1:2" x14ac:dyDescent="0.45">
      <c r="A237" s="9">
        <v>42240</v>
      </c>
      <c r="B237" s="5">
        <v>128868.255</v>
      </c>
    </row>
    <row r="238" spans="1:2" x14ac:dyDescent="0.45">
      <c r="A238" s="9">
        <v>42241</v>
      </c>
      <c r="B238" s="5">
        <v>135051.54500000001</v>
      </c>
    </row>
    <row r="239" spans="1:2" x14ac:dyDescent="0.45">
      <c r="A239" s="9">
        <v>42242</v>
      </c>
      <c r="B239" s="5">
        <v>135914.68</v>
      </c>
    </row>
    <row r="240" spans="1:2" x14ac:dyDescent="0.45">
      <c r="A240" s="9">
        <v>42243</v>
      </c>
      <c r="B240" s="5">
        <v>141159.76999999999</v>
      </c>
    </row>
    <row r="241" spans="1:2" x14ac:dyDescent="0.45">
      <c r="A241" s="9">
        <v>42244</v>
      </c>
      <c r="B241" s="5">
        <v>134755.505</v>
      </c>
    </row>
    <row r="242" spans="1:2" x14ac:dyDescent="0.45">
      <c r="A242" s="9">
        <v>42245</v>
      </c>
      <c r="B242" s="5">
        <v>124448.5</v>
      </c>
    </row>
    <row r="243" spans="1:2" x14ac:dyDescent="0.45">
      <c r="A243" s="9">
        <v>42246</v>
      </c>
      <c r="B243" s="5">
        <v>116744.215</v>
      </c>
    </row>
    <row r="244" spans="1:2" x14ac:dyDescent="0.45">
      <c r="A244" s="9">
        <v>42247</v>
      </c>
      <c r="B244" s="5">
        <v>137724.89499999999</v>
      </c>
    </row>
    <row r="245" spans="1:2" x14ac:dyDescent="0.45">
      <c r="A245" s="9">
        <v>42248</v>
      </c>
      <c r="B245" s="5">
        <v>134116.76999999999</v>
      </c>
    </row>
    <row r="246" spans="1:2" x14ac:dyDescent="0.45">
      <c r="A246" s="9">
        <v>42249</v>
      </c>
      <c r="B246" s="5">
        <v>132794.715</v>
      </c>
    </row>
    <row r="247" spans="1:2" x14ac:dyDescent="0.45">
      <c r="A247" s="9">
        <v>42250</v>
      </c>
      <c r="B247" s="5">
        <v>132096.33499999999</v>
      </c>
    </row>
    <row r="248" spans="1:2" x14ac:dyDescent="0.45">
      <c r="A248" s="9">
        <v>42251</v>
      </c>
      <c r="B248" s="5">
        <v>131384.88</v>
      </c>
    </row>
    <row r="249" spans="1:2" x14ac:dyDescent="0.45">
      <c r="A249" s="9">
        <v>42252</v>
      </c>
      <c r="B249" s="5">
        <v>115799.32</v>
      </c>
    </row>
    <row r="250" spans="1:2" x14ac:dyDescent="0.45">
      <c r="A250" s="9">
        <v>42253</v>
      </c>
      <c r="B250" s="5">
        <v>109641.375</v>
      </c>
    </row>
    <row r="251" spans="1:2" x14ac:dyDescent="0.45">
      <c r="A251" s="9">
        <v>42254</v>
      </c>
      <c r="B251" s="5">
        <v>131619.36499999999</v>
      </c>
    </row>
    <row r="252" spans="1:2" x14ac:dyDescent="0.45">
      <c r="A252" s="9">
        <v>42255</v>
      </c>
      <c r="B252" s="5">
        <v>136340.70000000001</v>
      </c>
    </row>
    <row r="253" spans="1:2" x14ac:dyDescent="0.45">
      <c r="A253" s="9">
        <v>42256</v>
      </c>
      <c r="B253" s="5">
        <v>132977.45000000001</v>
      </c>
    </row>
    <row r="254" spans="1:2" x14ac:dyDescent="0.45">
      <c r="A254" s="9">
        <v>42257</v>
      </c>
      <c r="B254" s="5">
        <v>133541.98000000001</v>
      </c>
    </row>
    <row r="255" spans="1:2" x14ac:dyDescent="0.45">
      <c r="A255" s="9">
        <v>42258</v>
      </c>
      <c r="B255" s="5">
        <v>123968.9</v>
      </c>
    </row>
    <row r="256" spans="1:2" x14ac:dyDescent="0.45">
      <c r="A256" s="9">
        <v>42259</v>
      </c>
      <c r="B256" s="5">
        <v>108790.005</v>
      </c>
    </row>
    <row r="257" spans="1:2" x14ac:dyDescent="0.45">
      <c r="A257" s="9">
        <v>42260</v>
      </c>
      <c r="B257" s="5">
        <v>99161.764999999999</v>
      </c>
    </row>
    <row r="258" spans="1:2" x14ac:dyDescent="0.45">
      <c r="A258" s="9">
        <v>42261</v>
      </c>
      <c r="B258" s="5">
        <v>116574.17</v>
      </c>
    </row>
    <row r="259" spans="1:2" x14ac:dyDescent="0.45">
      <c r="A259" s="9">
        <v>42262</v>
      </c>
      <c r="B259" s="5">
        <v>123750.5</v>
      </c>
    </row>
    <row r="260" spans="1:2" x14ac:dyDescent="0.45">
      <c r="A260" s="9">
        <v>42263</v>
      </c>
      <c r="B260" s="5">
        <v>131795.48499999999</v>
      </c>
    </row>
    <row r="261" spans="1:2" x14ac:dyDescent="0.45">
      <c r="A261" s="9">
        <v>42264</v>
      </c>
      <c r="B261" s="5">
        <v>131050.675</v>
      </c>
    </row>
    <row r="262" spans="1:2" x14ac:dyDescent="0.45">
      <c r="A262" s="9">
        <v>42265</v>
      </c>
      <c r="B262" s="5">
        <v>130764.58500000001</v>
      </c>
    </row>
    <row r="263" spans="1:2" x14ac:dyDescent="0.45">
      <c r="A263" s="9">
        <v>42266</v>
      </c>
      <c r="B263" s="5">
        <v>112377.185</v>
      </c>
    </row>
    <row r="264" spans="1:2" x14ac:dyDescent="0.45">
      <c r="A264" s="9">
        <v>42267</v>
      </c>
      <c r="B264" s="5">
        <v>103708.925</v>
      </c>
    </row>
    <row r="265" spans="1:2" x14ac:dyDescent="0.45">
      <c r="A265" s="9">
        <v>42268</v>
      </c>
      <c r="B265" s="5">
        <v>120096.71</v>
      </c>
    </row>
    <row r="266" spans="1:2" x14ac:dyDescent="0.45">
      <c r="A266" s="9">
        <v>42269</v>
      </c>
      <c r="B266" s="5">
        <v>127755.095</v>
      </c>
    </row>
    <row r="267" spans="1:2" x14ac:dyDescent="0.45">
      <c r="A267" s="9">
        <v>42270</v>
      </c>
      <c r="B267" s="5">
        <v>131866.73000000001</v>
      </c>
    </row>
    <row r="268" spans="1:2" x14ac:dyDescent="0.45">
      <c r="A268" s="9">
        <v>42271</v>
      </c>
      <c r="B268" s="5">
        <v>130937.625</v>
      </c>
    </row>
    <row r="269" spans="1:2" x14ac:dyDescent="0.45">
      <c r="A269" s="9">
        <v>42272</v>
      </c>
      <c r="B269" s="5">
        <v>124278.93</v>
      </c>
    </row>
    <row r="270" spans="1:2" x14ac:dyDescent="0.45">
      <c r="A270" s="9">
        <v>42273</v>
      </c>
      <c r="B270" s="5">
        <v>111064.49</v>
      </c>
    </row>
    <row r="271" spans="1:2" x14ac:dyDescent="0.45">
      <c r="A271" s="9">
        <v>42274</v>
      </c>
      <c r="B271" s="5">
        <v>106431.815</v>
      </c>
    </row>
    <row r="272" spans="1:2" x14ac:dyDescent="0.45">
      <c r="A272" s="9">
        <v>42275</v>
      </c>
      <c r="B272" s="5">
        <v>121796.715</v>
      </c>
    </row>
    <row r="273" spans="1:2" x14ac:dyDescent="0.45">
      <c r="A273" s="9">
        <v>42276</v>
      </c>
      <c r="B273" s="5">
        <v>126691.8</v>
      </c>
    </row>
    <row r="274" spans="1:2" x14ac:dyDescent="0.45">
      <c r="A274" s="9">
        <v>42277</v>
      </c>
      <c r="B274" s="5">
        <v>129641.245</v>
      </c>
    </row>
    <row r="275" spans="1:2" x14ac:dyDescent="0.45">
      <c r="A275" s="9">
        <v>42278</v>
      </c>
      <c r="B275" s="5">
        <v>124356.41499999999</v>
      </c>
    </row>
    <row r="276" spans="1:2" x14ac:dyDescent="0.45">
      <c r="A276" s="9">
        <v>42279</v>
      </c>
      <c r="B276" s="5">
        <v>107544.145</v>
      </c>
    </row>
    <row r="277" spans="1:2" x14ac:dyDescent="0.45">
      <c r="A277" s="9">
        <v>42280</v>
      </c>
      <c r="B277" s="5">
        <v>100598.55</v>
      </c>
    </row>
    <row r="278" spans="1:2" x14ac:dyDescent="0.45">
      <c r="A278" s="9">
        <v>42281</v>
      </c>
      <c r="B278" s="5">
        <v>103828.88</v>
      </c>
    </row>
    <row r="279" spans="1:2" x14ac:dyDescent="0.45">
      <c r="A279" s="9">
        <v>42282</v>
      </c>
      <c r="B279" s="5">
        <v>125194.87</v>
      </c>
    </row>
    <row r="280" spans="1:2" x14ac:dyDescent="0.45">
      <c r="A280" s="9">
        <v>42283</v>
      </c>
      <c r="B280" s="5">
        <v>127225.245</v>
      </c>
    </row>
    <row r="281" spans="1:2" x14ac:dyDescent="0.45">
      <c r="A281" s="9">
        <v>42284</v>
      </c>
      <c r="B281" s="5">
        <v>117282.765</v>
      </c>
    </row>
    <row r="282" spans="1:2" x14ac:dyDescent="0.45">
      <c r="A282" s="9">
        <v>42285</v>
      </c>
      <c r="B282" s="5">
        <v>122121.325</v>
      </c>
    </row>
    <row r="283" spans="1:2" x14ac:dyDescent="0.45">
      <c r="A283" s="9">
        <v>42286</v>
      </c>
      <c r="B283" s="5">
        <v>126989.905</v>
      </c>
    </row>
    <row r="284" spans="1:2" x14ac:dyDescent="0.45">
      <c r="A284" s="9">
        <v>42287</v>
      </c>
      <c r="B284" s="5">
        <v>112604.825</v>
      </c>
    </row>
    <row r="285" spans="1:2" x14ac:dyDescent="0.45">
      <c r="A285" s="9">
        <v>42288</v>
      </c>
      <c r="B285" s="5">
        <v>105376.33500000001</v>
      </c>
    </row>
    <row r="286" spans="1:2" x14ac:dyDescent="0.45">
      <c r="A286" s="9">
        <v>42289</v>
      </c>
      <c r="B286" s="5">
        <v>120916.215</v>
      </c>
    </row>
    <row r="287" spans="1:2" x14ac:dyDescent="0.45">
      <c r="A287" s="9">
        <v>42290</v>
      </c>
      <c r="B287" s="5">
        <v>122830.38</v>
      </c>
    </row>
    <row r="288" spans="1:2" x14ac:dyDescent="0.45">
      <c r="A288" s="9">
        <v>42291</v>
      </c>
      <c r="B288" s="5">
        <v>126919.19500000001</v>
      </c>
    </row>
    <row r="289" spans="1:2" x14ac:dyDescent="0.45">
      <c r="A289" s="9">
        <v>42292</v>
      </c>
      <c r="B289" s="5">
        <v>130260.37</v>
      </c>
    </row>
    <row r="290" spans="1:2" x14ac:dyDescent="0.45">
      <c r="A290" s="9">
        <v>42293</v>
      </c>
      <c r="B290" s="5">
        <v>123985.97</v>
      </c>
    </row>
    <row r="291" spans="1:2" x14ac:dyDescent="0.45">
      <c r="A291" s="9">
        <v>42294</v>
      </c>
      <c r="B291" s="5">
        <v>104916.345</v>
      </c>
    </row>
    <row r="292" spans="1:2" x14ac:dyDescent="0.45">
      <c r="A292" s="9">
        <v>42295</v>
      </c>
      <c r="B292" s="5">
        <v>100812.04</v>
      </c>
    </row>
    <row r="293" spans="1:2" x14ac:dyDescent="0.45">
      <c r="A293" s="9">
        <v>42296</v>
      </c>
      <c r="B293" s="5">
        <v>120795</v>
      </c>
    </row>
    <row r="294" spans="1:2" x14ac:dyDescent="0.45">
      <c r="A294" s="9">
        <v>42297</v>
      </c>
      <c r="B294" s="5">
        <v>126655.49</v>
      </c>
    </row>
    <row r="295" spans="1:2" x14ac:dyDescent="0.45">
      <c r="A295" s="9">
        <v>42298</v>
      </c>
      <c r="B295" s="5">
        <v>122368.88499999999</v>
      </c>
    </row>
    <row r="296" spans="1:2" x14ac:dyDescent="0.45">
      <c r="A296" s="9">
        <v>42299</v>
      </c>
      <c r="B296" s="5">
        <v>121471.64</v>
      </c>
    </row>
    <row r="297" spans="1:2" x14ac:dyDescent="0.45">
      <c r="A297" s="9">
        <v>42300</v>
      </c>
      <c r="B297" s="5">
        <v>120420.7</v>
      </c>
    </row>
    <row r="298" spans="1:2" x14ac:dyDescent="0.45">
      <c r="A298" s="9">
        <v>42301</v>
      </c>
      <c r="B298" s="5">
        <v>106813.03</v>
      </c>
    </row>
    <row r="299" spans="1:2" x14ac:dyDescent="0.45">
      <c r="A299" s="9">
        <v>42302</v>
      </c>
      <c r="B299" s="5">
        <v>102279.745</v>
      </c>
    </row>
    <row r="300" spans="1:2" x14ac:dyDescent="0.45">
      <c r="A300" s="9">
        <v>42303</v>
      </c>
      <c r="B300" s="5">
        <v>115297.34</v>
      </c>
    </row>
    <row r="301" spans="1:2" x14ac:dyDescent="0.45">
      <c r="A301" s="9">
        <v>42304</v>
      </c>
      <c r="B301" s="5">
        <v>116619.57</v>
      </c>
    </row>
    <row r="302" spans="1:2" x14ac:dyDescent="0.45">
      <c r="A302" s="9">
        <v>42305</v>
      </c>
      <c r="B302" s="5">
        <v>122887.41</v>
      </c>
    </row>
    <row r="303" spans="1:2" x14ac:dyDescent="0.45">
      <c r="A303" s="9">
        <v>42306</v>
      </c>
      <c r="B303" s="5">
        <v>124222.935</v>
      </c>
    </row>
    <row r="304" spans="1:2" x14ac:dyDescent="0.45">
      <c r="A304" s="9">
        <v>42307</v>
      </c>
      <c r="B304" s="5">
        <v>121256.97</v>
      </c>
    </row>
    <row r="305" spans="1:2" x14ac:dyDescent="0.45">
      <c r="A305" s="9">
        <v>42308</v>
      </c>
      <c r="B305" s="5">
        <v>106353.44</v>
      </c>
    </row>
    <row r="306" spans="1:2" x14ac:dyDescent="0.45">
      <c r="A306" s="9">
        <v>42309</v>
      </c>
      <c r="B306" s="5">
        <v>103629.645</v>
      </c>
    </row>
    <row r="307" spans="1:2" x14ac:dyDescent="0.45">
      <c r="A307" s="9">
        <v>42310</v>
      </c>
      <c r="B307" s="5">
        <v>113791.75</v>
      </c>
    </row>
    <row r="308" spans="1:2" x14ac:dyDescent="0.45">
      <c r="A308" s="9">
        <v>42311</v>
      </c>
      <c r="B308" s="5">
        <v>101793.035</v>
      </c>
    </row>
    <row r="309" spans="1:2" x14ac:dyDescent="0.45">
      <c r="A309" s="9">
        <v>42312</v>
      </c>
      <c r="B309" s="5">
        <v>120177.94500000001</v>
      </c>
    </row>
    <row r="310" spans="1:2" x14ac:dyDescent="0.45">
      <c r="A310" s="9">
        <v>42313</v>
      </c>
      <c r="B310" s="5">
        <v>125985.465</v>
      </c>
    </row>
    <row r="311" spans="1:2" x14ac:dyDescent="0.45">
      <c r="A311" s="9">
        <v>42314</v>
      </c>
      <c r="B311" s="5">
        <v>120505.58500000001</v>
      </c>
    </row>
    <row r="312" spans="1:2" x14ac:dyDescent="0.45">
      <c r="A312" s="9">
        <v>42315</v>
      </c>
      <c r="B312" s="5">
        <v>104269.79</v>
      </c>
    </row>
    <row r="313" spans="1:2" x14ac:dyDescent="0.45">
      <c r="A313" s="9">
        <v>42316</v>
      </c>
      <c r="B313" s="5">
        <v>103793.08500000001</v>
      </c>
    </row>
    <row r="314" spans="1:2" x14ac:dyDescent="0.45">
      <c r="A314" s="9">
        <v>42317</v>
      </c>
      <c r="B314" s="5">
        <v>127234.72</v>
      </c>
    </row>
    <row r="315" spans="1:2" x14ac:dyDescent="0.45">
      <c r="A315" s="9">
        <v>42318</v>
      </c>
      <c r="B315" s="5">
        <v>121617.28</v>
      </c>
    </row>
    <row r="316" spans="1:2" x14ac:dyDescent="0.45">
      <c r="A316" s="9">
        <v>42319</v>
      </c>
      <c r="B316" s="5">
        <v>121566.645</v>
      </c>
    </row>
    <row r="317" spans="1:2" x14ac:dyDescent="0.45">
      <c r="A317" s="9">
        <v>42320</v>
      </c>
      <c r="B317" s="5">
        <v>123775.16</v>
      </c>
    </row>
    <row r="318" spans="1:2" x14ac:dyDescent="0.45">
      <c r="A318" s="9">
        <v>42321</v>
      </c>
      <c r="B318" s="5">
        <v>117078.58500000001</v>
      </c>
    </row>
    <row r="319" spans="1:2" x14ac:dyDescent="0.45">
      <c r="A319" s="9">
        <v>42322</v>
      </c>
      <c r="B319" s="5">
        <v>103646.63499999999</v>
      </c>
    </row>
    <row r="320" spans="1:2" x14ac:dyDescent="0.45">
      <c r="A320" s="9">
        <v>42323</v>
      </c>
      <c r="B320" s="5">
        <v>99761.81</v>
      </c>
    </row>
    <row r="321" spans="1:2" x14ac:dyDescent="0.45">
      <c r="A321" s="9">
        <v>42324</v>
      </c>
      <c r="B321" s="5">
        <v>124557.22500000001</v>
      </c>
    </row>
    <row r="322" spans="1:2" x14ac:dyDescent="0.45">
      <c r="A322" s="9">
        <v>42325</v>
      </c>
      <c r="B322" s="5">
        <v>131442.20000000001</v>
      </c>
    </row>
    <row r="323" spans="1:2" x14ac:dyDescent="0.45">
      <c r="A323" s="9">
        <v>42326</v>
      </c>
      <c r="B323" s="5">
        <v>132353.755</v>
      </c>
    </row>
    <row r="324" spans="1:2" x14ac:dyDescent="0.45">
      <c r="A324" s="9">
        <v>42327</v>
      </c>
      <c r="B324" s="5">
        <v>138118.70499999999</v>
      </c>
    </row>
    <row r="325" spans="1:2" x14ac:dyDescent="0.45">
      <c r="A325" s="9">
        <v>42328</v>
      </c>
      <c r="B325" s="5">
        <v>123412.685</v>
      </c>
    </row>
    <row r="326" spans="1:2" x14ac:dyDescent="0.45">
      <c r="A326" s="9">
        <v>42329</v>
      </c>
      <c r="B326" s="5">
        <v>102647.905</v>
      </c>
    </row>
    <row r="327" spans="1:2" x14ac:dyDescent="0.45">
      <c r="A327" s="9">
        <v>42330</v>
      </c>
      <c r="B327" s="5">
        <v>98621.62</v>
      </c>
    </row>
    <row r="328" spans="1:2" x14ac:dyDescent="0.45">
      <c r="A328" s="9">
        <v>42331</v>
      </c>
      <c r="B328" s="5">
        <v>114406.825</v>
      </c>
    </row>
    <row r="329" spans="1:2" x14ac:dyDescent="0.45">
      <c r="A329" s="9">
        <v>42332</v>
      </c>
      <c r="B329" s="5">
        <v>118894.30499999999</v>
      </c>
    </row>
    <row r="330" spans="1:2" x14ac:dyDescent="0.45">
      <c r="A330" s="9">
        <v>42333</v>
      </c>
      <c r="B330" s="5">
        <v>124728.875</v>
      </c>
    </row>
    <row r="331" spans="1:2" x14ac:dyDescent="0.45">
      <c r="A331" s="9">
        <v>42334</v>
      </c>
      <c r="B331" s="5">
        <v>112907.145</v>
      </c>
    </row>
    <row r="332" spans="1:2" x14ac:dyDescent="0.45">
      <c r="A332" s="9">
        <v>42335</v>
      </c>
      <c r="B332" s="5">
        <v>117492.82</v>
      </c>
    </row>
    <row r="333" spans="1:2" x14ac:dyDescent="0.45">
      <c r="A333" s="9">
        <v>42336</v>
      </c>
      <c r="B333" s="5">
        <v>105011.19500000001</v>
      </c>
    </row>
    <row r="334" spans="1:2" x14ac:dyDescent="0.45">
      <c r="A334" s="9">
        <v>42337</v>
      </c>
      <c r="B334" s="5">
        <v>102162.53</v>
      </c>
    </row>
    <row r="335" spans="1:2" x14ac:dyDescent="0.45">
      <c r="A335" s="9">
        <v>42338</v>
      </c>
      <c r="B335" s="5">
        <v>122452.41499999999</v>
      </c>
    </row>
    <row r="336" spans="1:2" x14ac:dyDescent="0.45">
      <c r="A336" s="9">
        <v>42339</v>
      </c>
      <c r="B336" s="5">
        <v>117115.62</v>
      </c>
    </row>
    <row r="337" spans="1:2" x14ac:dyDescent="0.45">
      <c r="A337" s="9">
        <v>42340</v>
      </c>
      <c r="B337" s="5">
        <v>115230.125</v>
      </c>
    </row>
    <row r="338" spans="1:2" x14ac:dyDescent="0.45">
      <c r="A338" s="9">
        <v>42341</v>
      </c>
      <c r="B338" s="5">
        <v>121699.425</v>
      </c>
    </row>
    <row r="339" spans="1:2" x14ac:dyDescent="0.45">
      <c r="A339" s="9">
        <v>42342</v>
      </c>
      <c r="B339" s="5">
        <v>129148.52</v>
      </c>
    </row>
    <row r="340" spans="1:2" x14ac:dyDescent="0.45">
      <c r="A340" s="9">
        <v>42343</v>
      </c>
      <c r="B340" s="5">
        <v>115606.005</v>
      </c>
    </row>
    <row r="341" spans="1:2" x14ac:dyDescent="0.45">
      <c r="A341" s="9">
        <v>42344</v>
      </c>
      <c r="B341" s="5">
        <v>112025.29</v>
      </c>
    </row>
    <row r="342" spans="1:2" x14ac:dyDescent="0.45">
      <c r="A342" s="9">
        <v>42345</v>
      </c>
      <c r="B342" s="5">
        <v>129059.645</v>
      </c>
    </row>
    <row r="343" spans="1:2" x14ac:dyDescent="0.45">
      <c r="A343" s="9">
        <v>42346</v>
      </c>
      <c r="B343" s="5">
        <v>136800.91</v>
      </c>
    </row>
    <row r="344" spans="1:2" x14ac:dyDescent="0.45">
      <c r="A344" s="9">
        <v>42347</v>
      </c>
      <c r="B344" s="5">
        <v>125965.02</v>
      </c>
    </row>
    <row r="345" spans="1:2" x14ac:dyDescent="0.45">
      <c r="A345" s="9">
        <v>42348</v>
      </c>
      <c r="B345" s="5">
        <v>125807.495</v>
      </c>
    </row>
    <row r="346" spans="1:2" x14ac:dyDescent="0.45">
      <c r="A346" s="9">
        <v>42349</v>
      </c>
      <c r="B346" s="5">
        <v>116597.81</v>
      </c>
    </row>
    <row r="347" spans="1:2" x14ac:dyDescent="0.45">
      <c r="A347" s="9">
        <v>42350</v>
      </c>
      <c r="B347" s="5">
        <v>106139.41</v>
      </c>
    </row>
    <row r="348" spans="1:2" x14ac:dyDescent="0.45">
      <c r="A348" s="9">
        <v>42351</v>
      </c>
      <c r="B348" s="5">
        <v>105218.515</v>
      </c>
    </row>
    <row r="349" spans="1:2" x14ac:dyDescent="0.45">
      <c r="A349" s="9">
        <v>42352</v>
      </c>
      <c r="B349" s="5">
        <v>125784.96000000001</v>
      </c>
    </row>
    <row r="350" spans="1:2" x14ac:dyDescent="0.45">
      <c r="A350" s="9">
        <v>42353</v>
      </c>
      <c r="B350" s="5">
        <v>129077.41</v>
      </c>
    </row>
    <row r="351" spans="1:2" x14ac:dyDescent="0.45">
      <c r="A351" s="9">
        <v>42354</v>
      </c>
      <c r="B351" s="5">
        <v>135930.07999999999</v>
      </c>
    </row>
    <row r="352" spans="1:2" x14ac:dyDescent="0.45">
      <c r="A352" s="9">
        <v>42355</v>
      </c>
      <c r="B352" s="5">
        <v>152366.29999999999</v>
      </c>
    </row>
    <row r="353" spans="1:2" x14ac:dyDescent="0.45">
      <c r="A353" s="9">
        <v>42356</v>
      </c>
      <c r="B353" s="5">
        <v>158052.89000000001</v>
      </c>
    </row>
    <row r="354" spans="1:2" x14ac:dyDescent="0.45">
      <c r="A354" s="9">
        <v>42357</v>
      </c>
      <c r="B354" s="5">
        <v>154924.89000000001</v>
      </c>
    </row>
    <row r="355" spans="1:2" x14ac:dyDescent="0.45">
      <c r="A355" s="9">
        <v>42358</v>
      </c>
      <c r="B355" s="5">
        <v>133421.03</v>
      </c>
    </row>
    <row r="356" spans="1:2" x14ac:dyDescent="0.45">
      <c r="A356" s="9">
        <v>42359</v>
      </c>
      <c r="B356" s="5">
        <v>113802.21</v>
      </c>
    </row>
    <row r="357" spans="1:2" x14ac:dyDescent="0.45">
      <c r="A357" s="9">
        <v>42360</v>
      </c>
      <c r="B357" s="5">
        <v>119477.515</v>
      </c>
    </row>
    <row r="358" spans="1:2" x14ac:dyDescent="0.45">
      <c r="A358" s="9">
        <v>42361</v>
      </c>
      <c r="B358" s="5">
        <v>126553.11500000001</v>
      </c>
    </row>
    <row r="359" spans="1:2" x14ac:dyDescent="0.45">
      <c r="A359" s="9">
        <v>42362</v>
      </c>
      <c r="B359" s="5">
        <v>134583.25</v>
      </c>
    </row>
    <row r="360" spans="1:2" x14ac:dyDescent="0.45">
      <c r="A360" s="9">
        <v>42363</v>
      </c>
      <c r="B360" s="5">
        <v>119950.37</v>
      </c>
    </row>
    <row r="361" spans="1:2" x14ac:dyDescent="0.45">
      <c r="A361" s="9">
        <v>42364</v>
      </c>
      <c r="B361" s="5">
        <v>95093.294999999998</v>
      </c>
    </row>
    <row r="362" spans="1:2" x14ac:dyDescent="0.45">
      <c r="A362" s="9">
        <v>42365</v>
      </c>
      <c r="B362" s="5">
        <v>96394.94</v>
      </c>
    </row>
    <row r="363" spans="1:2" x14ac:dyDescent="0.45">
      <c r="A363" s="9">
        <v>42366</v>
      </c>
      <c r="B363" s="5">
        <v>100048.44</v>
      </c>
    </row>
    <row r="364" spans="1:2" x14ac:dyDescent="0.45">
      <c r="A364" s="9">
        <v>42367</v>
      </c>
      <c r="B364" s="5">
        <v>111647.54</v>
      </c>
    </row>
    <row r="365" spans="1:2" x14ac:dyDescent="0.45">
      <c r="A365" s="9">
        <v>42368</v>
      </c>
      <c r="B365" s="5">
        <v>128552.13499999999</v>
      </c>
    </row>
    <row r="366" spans="1:2" x14ac:dyDescent="0.45">
      <c r="A366" s="9">
        <v>42369</v>
      </c>
      <c r="B366" s="5">
        <v>146473.83499999999</v>
      </c>
    </row>
    <row r="367" spans="1:2" x14ac:dyDescent="0.45">
      <c r="A367" s="9">
        <v>42370</v>
      </c>
      <c r="B367" s="5">
        <v>116040.925</v>
      </c>
    </row>
    <row r="368" spans="1:2" x14ac:dyDescent="0.45">
      <c r="A368" s="9">
        <v>42371</v>
      </c>
      <c r="B368" s="5">
        <v>99622.64</v>
      </c>
    </row>
    <row r="369" spans="1:2" x14ac:dyDescent="0.45">
      <c r="A369" s="9">
        <v>42372</v>
      </c>
      <c r="B369" s="5">
        <v>97656.445000000007</v>
      </c>
    </row>
    <row r="370" spans="1:2" x14ac:dyDescent="0.45">
      <c r="A370" s="9">
        <v>42373</v>
      </c>
      <c r="B370" s="5">
        <v>110932.505</v>
      </c>
    </row>
    <row r="371" spans="1:2" x14ac:dyDescent="0.45">
      <c r="A371" s="9">
        <v>42374</v>
      </c>
      <c r="B371" s="5">
        <v>117873.58</v>
      </c>
    </row>
    <row r="372" spans="1:2" x14ac:dyDescent="0.45">
      <c r="A372" s="9">
        <v>42375</v>
      </c>
      <c r="B372" s="5">
        <v>115064.265</v>
      </c>
    </row>
    <row r="373" spans="1:2" x14ac:dyDescent="0.45">
      <c r="A373" s="9">
        <v>42376</v>
      </c>
      <c r="B373" s="5">
        <v>112392.69500000001</v>
      </c>
    </row>
    <row r="374" spans="1:2" x14ac:dyDescent="0.45">
      <c r="A374" s="9">
        <v>42377</v>
      </c>
      <c r="B374" s="5">
        <v>111879.54</v>
      </c>
    </row>
    <row r="375" spans="1:2" x14ac:dyDescent="0.45">
      <c r="A375" s="9">
        <v>42378</v>
      </c>
      <c r="B375" s="5">
        <v>105482.69500000001</v>
      </c>
    </row>
    <row r="376" spans="1:2" x14ac:dyDescent="0.45">
      <c r="A376" s="9">
        <v>42379</v>
      </c>
      <c r="B376" s="5">
        <v>113049.145</v>
      </c>
    </row>
    <row r="377" spans="1:2" x14ac:dyDescent="0.45">
      <c r="A377" s="9">
        <v>42380</v>
      </c>
      <c r="B377" s="5">
        <v>141133.08499999999</v>
      </c>
    </row>
    <row r="378" spans="1:2" x14ac:dyDescent="0.45">
      <c r="A378" s="9">
        <v>42381</v>
      </c>
      <c r="B378" s="5">
        <v>135006.10999999999</v>
      </c>
    </row>
    <row r="379" spans="1:2" x14ac:dyDescent="0.45">
      <c r="A379" s="9">
        <v>42382</v>
      </c>
      <c r="B379" s="5">
        <v>160011.07500000001</v>
      </c>
    </row>
    <row r="380" spans="1:2" x14ac:dyDescent="0.45">
      <c r="A380" s="9">
        <v>42383</v>
      </c>
      <c r="B380" s="5">
        <v>120396.33500000001</v>
      </c>
    </row>
    <row r="381" spans="1:2" x14ac:dyDescent="0.45">
      <c r="A381" s="9">
        <v>42384</v>
      </c>
      <c r="B381" s="5">
        <v>113244.79</v>
      </c>
    </row>
    <row r="382" spans="1:2" x14ac:dyDescent="0.45">
      <c r="A382" s="9">
        <v>42385</v>
      </c>
      <c r="B382" s="5">
        <v>103046.17</v>
      </c>
    </row>
    <row r="383" spans="1:2" x14ac:dyDescent="0.45">
      <c r="A383" s="9">
        <v>42386</v>
      </c>
      <c r="B383" s="5">
        <v>114097.07</v>
      </c>
    </row>
    <row r="384" spans="1:2" x14ac:dyDescent="0.45">
      <c r="A384" s="9">
        <v>42387</v>
      </c>
      <c r="B384" s="5">
        <v>147817.58499999999</v>
      </c>
    </row>
    <row r="385" spans="1:2" x14ac:dyDescent="0.45">
      <c r="A385" s="9">
        <v>42388</v>
      </c>
      <c r="B385" s="5">
        <v>148612.37</v>
      </c>
    </row>
    <row r="386" spans="1:2" x14ac:dyDescent="0.45">
      <c r="A386" s="9">
        <v>42389</v>
      </c>
      <c r="B386" s="5">
        <v>142471.51</v>
      </c>
    </row>
    <row r="387" spans="1:2" x14ac:dyDescent="0.45">
      <c r="A387" s="9">
        <v>42390</v>
      </c>
      <c r="B387" s="5">
        <v>139450.61499999999</v>
      </c>
    </row>
    <row r="388" spans="1:2" x14ac:dyDescent="0.45">
      <c r="A388" s="9">
        <v>42391</v>
      </c>
      <c r="B388" s="5">
        <v>129135.185</v>
      </c>
    </row>
    <row r="389" spans="1:2" x14ac:dyDescent="0.45">
      <c r="A389" s="9">
        <v>42392</v>
      </c>
      <c r="B389" s="5">
        <v>108097.845</v>
      </c>
    </row>
    <row r="390" spans="1:2" x14ac:dyDescent="0.45">
      <c r="A390" s="9">
        <v>42393</v>
      </c>
      <c r="B390" s="5">
        <v>103396.3</v>
      </c>
    </row>
    <row r="391" spans="1:2" x14ac:dyDescent="0.45">
      <c r="A391" s="9">
        <v>42394</v>
      </c>
      <c r="B391" s="5">
        <v>112649.60000000001</v>
      </c>
    </row>
    <row r="392" spans="1:2" x14ac:dyDescent="0.45">
      <c r="A392" s="9">
        <v>42395</v>
      </c>
      <c r="B392" s="5">
        <v>110152.815</v>
      </c>
    </row>
    <row r="393" spans="1:2" x14ac:dyDescent="0.45">
      <c r="A393" s="9">
        <v>42396</v>
      </c>
      <c r="B393" s="5">
        <v>133718.035</v>
      </c>
    </row>
    <row r="394" spans="1:2" x14ac:dyDescent="0.45">
      <c r="A394" s="9">
        <v>42397</v>
      </c>
      <c r="B394" s="5">
        <v>134169.82999999999</v>
      </c>
    </row>
    <row r="395" spans="1:2" x14ac:dyDescent="0.45">
      <c r="A395" s="9">
        <v>42398</v>
      </c>
      <c r="B395" s="5">
        <v>123615.21</v>
      </c>
    </row>
    <row r="396" spans="1:2" x14ac:dyDescent="0.45">
      <c r="A396" s="9">
        <v>42399</v>
      </c>
      <c r="B396" s="5">
        <v>107579.345</v>
      </c>
    </row>
    <row r="397" spans="1:2" x14ac:dyDescent="0.45">
      <c r="A397" s="9">
        <v>42400</v>
      </c>
      <c r="B397" s="5">
        <v>101279.65</v>
      </c>
    </row>
    <row r="398" spans="1:2" x14ac:dyDescent="0.45">
      <c r="A398" s="9">
        <v>42401</v>
      </c>
      <c r="B398" s="5">
        <v>121942.895</v>
      </c>
    </row>
    <row r="399" spans="1:2" x14ac:dyDescent="0.45">
      <c r="A399" s="9">
        <v>42402</v>
      </c>
      <c r="B399" s="5">
        <v>133989.155</v>
      </c>
    </row>
    <row r="400" spans="1:2" x14ac:dyDescent="0.45">
      <c r="A400" s="9">
        <v>42403</v>
      </c>
      <c r="B400" s="5">
        <v>122594.47500000001</v>
      </c>
    </row>
    <row r="401" spans="1:2" x14ac:dyDescent="0.45">
      <c r="A401" s="9">
        <v>42404</v>
      </c>
      <c r="B401" s="5">
        <v>119919.605</v>
      </c>
    </row>
    <row r="402" spans="1:2" x14ac:dyDescent="0.45">
      <c r="A402" s="9">
        <v>42405</v>
      </c>
      <c r="B402" s="5">
        <v>126330.55</v>
      </c>
    </row>
    <row r="403" spans="1:2" x14ac:dyDescent="0.45">
      <c r="A403" s="9">
        <v>42406</v>
      </c>
      <c r="B403" s="5">
        <v>123737.01</v>
      </c>
    </row>
    <row r="404" spans="1:2" x14ac:dyDescent="0.45">
      <c r="A404" s="9">
        <v>42407</v>
      </c>
      <c r="B404" s="5">
        <v>124436.81</v>
      </c>
    </row>
    <row r="405" spans="1:2" x14ac:dyDescent="0.45">
      <c r="A405" s="9">
        <v>42408</v>
      </c>
      <c r="B405" s="5">
        <v>129327.22500000001</v>
      </c>
    </row>
    <row r="406" spans="1:2" x14ac:dyDescent="0.45">
      <c r="A406" s="9">
        <v>42409</v>
      </c>
      <c r="B406" s="5">
        <v>131271.26500000001</v>
      </c>
    </row>
    <row r="407" spans="1:2" x14ac:dyDescent="0.45">
      <c r="A407" s="9">
        <v>42410</v>
      </c>
      <c r="B407" s="5">
        <v>132265.005</v>
      </c>
    </row>
    <row r="408" spans="1:2" x14ac:dyDescent="0.45">
      <c r="A408" s="9">
        <v>42411</v>
      </c>
      <c r="B408" s="5">
        <v>131003.79</v>
      </c>
    </row>
    <row r="409" spans="1:2" x14ac:dyDescent="0.45">
      <c r="A409" s="9">
        <v>42412</v>
      </c>
      <c r="B409" s="5">
        <v>133845.51999999999</v>
      </c>
    </row>
    <row r="410" spans="1:2" x14ac:dyDescent="0.45">
      <c r="A410" s="9">
        <v>42413</v>
      </c>
      <c r="B410" s="5">
        <v>120839.995</v>
      </c>
    </row>
    <row r="411" spans="1:2" x14ac:dyDescent="0.45">
      <c r="A411" s="9">
        <v>42414</v>
      </c>
      <c r="B411" s="5">
        <v>104364.735</v>
      </c>
    </row>
    <row r="412" spans="1:2" x14ac:dyDescent="0.45">
      <c r="A412" s="9">
        <v>42415</v>
      </c>
      <c r="B412" s="5">
        <v>120863.325</v>
      </c>
    </row>
    <row r="413" spans="1:2" x14ac:dyDescent="0.45">
      <c r="A413" s="9">
        <v>42416</v>
      </c>
      <c r="B413" s="5">
        <v>117062.035</v>
      </c>
    </row>
    <row r="414" spans="1:2" x14ac:dyDescent="0.45">
      <c r="A414" s="9">
        <v>42417</v>
      </c>
      <c r="B414" s="5">
        <v>119481.79</v>
      </c>
    </row>
    <row r="415" spans="1:2" x14ac:dyDescent="0.45">
      <c r="A415" s="9">
        <v>42418</v>
      </c>
      <c r="B415" s="5">
        <v>125964.185</v>
      </c>
    </row>
    <row r="416" spans="1:2" x14ac:dyDescent="0.45">
      <c r="A416" s="9">
        <v>42419</v>
      </c>
      <c r="B416" s="5">
        <v>122991.66</v>
      </c>
    </row>
    <row r="417" spans="1:2" x14ac:dyDescent="0.45">
      <c r="A417" s="9">
        <v>42420</v>
      </c>
      <c r="B417" s="5">
        <v>105911.71</v>
      </c>
    </row>
    <row r="418" spans="1:2" x14ac:dyDescent="0.45">
      <c r="A418" s="9">
        <v>42421</v>
      </c>
      <c r="B418" s="5">
        <v>107884.355</v>
      </c>
    </row>
    <row r="419" spans="1:2" x14ac:dyDescent="0.45">
      <c r="A419" s="9">
        <v>42422</v>
      </c>
      <c r="B419" s="5">
        <v>130527.325</v>
      </c>
    </row>
    <row r="420" spans="1:2" x14ac:dyDescent="0.45">
      <c r="A420" s="9">
        <v>42423</v>
      </c>
      <c r="B420" s="5">
        <v>156924.82999999999</v>
      </c>
    </row>
    <row r="421" spans="1:2" x14ac:dyDescent="0.45">
      <c r="A421" s="9">
        <v>42424</v>
      </c>
      <c r="B421" s="5">
        <v>152419.41500000001</v>
      </c>
    </row>
    <row r="422" spans="1:2" x14ac:dyDescent="0.45">
      <c r="A422" s="9">
        <v>42425</v>
      </c>
      <c r="B422" s="5">
        <v>138064.85500000001</v>
      </c>
    </row>
    <row r="423" spans="1:2" x14ac:dyDescent="0.45">
      <c r="A423" s="9">
        <v>42426</v>
      </c>
      <c r="B423" s="5">
        <v>122575.935</v>
      </c>
    </row>
    <row r="424" spans="1:2" x14ac:dyDescent="0.45">
      <c r="A424" s="9">
        <v>42427</v>
      </c>
      <c r="B424" s="5">
        <v>110545.84</v>
      </c>
    </row>
    <row r="425" spans="1:2" x14ac:dyDescent="0.45">
      <c r="A425" s="9">
        <v>42428</v>
      </c>
      <c r="B425" s="5">
        <v>105781.985</v>
      </c>
    </row>
    <row r="426" spans="1:2" x14ac:dyDescent="0.45">
      <c r="A426" s="9">
        <v>42429</v>
      </c>
      <c r="B426" s="5">
        <v>125400.08</v>
      </c>
    </row>
    <row r="427" spans="1:2" x14ac:dyDescent="0.45">
      <c r="A427" s="9">
        <v>42430</v>
      </c>
      <c r="B427" s="5">
        <v>142242.595</v>
      </c>
    </row>
    <row r="428" spans="1:2" x14ac:dyDescent="0.45">
      <c r="A428" s="9">
        <v>42431</v>
      </c>
      <c r="B428" s="5">
        <v>145182.98000000001</v>
      </c>
    </row>
    <row r="429" spans="1:2" x14ac:dyDescent="0.45">
      <c r="A429" s="9">
        <v>42432</v>
      </c>
      <c r="B429" s="5">
        <v>136226.12</v>
      </c>
    </row>
    <row r="430" spans="1:2" x14ac:dyDescent="0.45">
      <c r="A430" s="9">
        <v>42433</v>
      </c>
      <c r="B430" s="5">
        <v>149376.57</v>
      </c>
    </row>
    <row r="431" spans="1:2" x14ac:dyDescent="0.45">
      <c r="A431" s="9">
        <v>42434</v>
      </c>
      <c r="B431" s="5">
        <v>124692.315</v>
      </c>
    </row>
    <row r="432" spans="1:2" x14ac:dyDescent="0.45">
      <c r="A432" s="9">
        <v>42435</v>
      </c>
      <c r="B432" s="5">
        <v>117707.95</v>
      </c>
    </row>
    <row r="433" spans="1:2" x14ac:dyDescent="0.45">
      <c r="A433" s="9">
        <v>42436</v>
      </c>
      <c r="B433" s="5">
        <v>131465.82500000001</v>
      </c>
    </row>
    <row r="434" spans="1:2" x14ac:dyDescent="0.45">
      <c r="A434" s="9">
        <v>42437</v>
      </c>
      <c r="B434" s="5">
        <v>160285.01500000001</v>
      </c>
    </row>
    <row r="435" spans="1:2" x14ac:dyDescent="0.45">
      <c r="A435" s="9">
        <v>42438</v>
      </c>
      <c r="B435" s="5">
        <v>152599.125</v>
      </c>
    </row>
    <row r="436" spans="1:2" x14ac:dyDescent="0.45">
      <c r="A436" s="9">
        <v>42439</v>
      </c>
      <c r="B436" s="5">
        <v>135635.70499999999</v>
      </c>
    </row>
    <row r="437" spans="1:2" x14ac:dyDescent="0.45">
      <c r="A437" s="9">
        <v>42440</v>
      </c>
      <c r="B437" s="5">
        <v>141414.35</v>
      </c>
    </row>
    <row r="438" spans="1:2" x14ac:dyDescent="0.45">
      <c r="A438" s="9">
        <v>42441</v>
      </c>
      <c r="B438" s="5">
        <v>119690.755</v>
      </c>
    </row>
    <row r="439" spans="1:2" x14ac:dyDescent="0.45">
      <c r="A439" s="9">
        <v>42442</v>
      </c>
      <c r="B439" s="5">
        <v>111329.62</v>
      </c>
    </row>
    <row r="440" spans="1:2" x14ac:dyDescent="0.45">
      <c r="A440" s="9">
        <v>42443</v>
      </c>
      <c r="B440" s="5">
        <v>105388.57</v>
      </c>
    </row>
    <row r="441" spans="1:2" x14ac:dyDescent="0.45">
      <c r="A441" s="9">
        <v>42444</v>
      </c>
      <c r="B441" s="5">
        <v>123073.98</v>
      </c>
    </row>
    <row r="442" spans="1:2" x14ac:dyDescent="0.45">
      <c r="A442" s="9">
        <v>42445</v>
      </c>
      <c r="B442" s="5">
        <v>135047.625</v>
      </c>
    </row>
    <row r="443" spans="1:2" x14ac:dyDescent="0.45">
      <c r="A443" s="9">
        <v>42446</v>
      </c>
      <c r="B443" s="5">
        <v>143184.80499999999</v>
      </c>
    </row>
    <row r="444" spans="1:2" x14ac:dyDescent="0.45">
      <c r="A444" s="9">
        <v>42447</v>
      </c>
      <c r="B444" s="5">
        <v>118189.72</v>
      </c>
    </row>
    <row r="445" spans="1:2" x14ac:dyDescent="0.45">
      <c r="A445" s="9">
        <v>42448</v>
      </c>
      <c r="B445" s="5">
        <v>105484.1</v>
      </c>
    </row>
    <row r="446" spans="1:2" x14ac:dyDescent="0.45">
      <c r="A446" s="9">
        <v>42449</v>
      </c>
      <c r="B446" s="5">
        <v>100394.06</v>
      </c>
    </row>
    <row r="447" spans="1:2" x14ac:dyDescent="0.45">
      <c r="A447" s="9">
        <v>42450</v>
      </c>
      <c r="B447" s="5">
        <v>117796.715</v>
      </c>
    </row>
    <row r="448" spans="1:2" x14ac:dyDescent="0.45">
      <c r="A448" s="9">
        <v>42451</v>
      </c>
      <c r="B448" s="5">
        <v>124081.46</v>
      </c>
    </row>
    <row r="449" spans="1:2" x14ac:dyDescent="0.45">
      <c r="A449" s="9">
        <v>42452</v>
      </c>
      <c r="B449" s="5">
        <v>126074.895</v>
      </c>
    </row>
    <row r="450" spans="1:2" x14ac:dyDescent="0.45">
      <c r="A450" s="9">
        <v>42453</v>
      </c>
      <c r="B450" s="5">
        <v>125072.73</v>
      </c>
    </row>
    <row r="451" spans="1:2" x14ac:dyDescent="0.45">
      <c r="A451" s="9">
        <v>42454</v>
      </c>
      <c r="B451" s="5">
        <v>101740.89</v>
      </c>
    </row>
    <row r="452" spans="1:2" x14ac:dyDescent="0.45">
      <c r="A452" s="9">
        <v>42455</v>
      </c>
      <c r="B452" s="5">
        <v>102726.745</v>
      </c>
    </row>
    <row r="453" spans="1:2" x14ac:dyDescent="0.45">
      <c r="A453" s="9">
        <v>42456</v>
      </c>
      <c r="B453" s="5">
        <v>98324.645000000004</v>
      </c>
    </row>
    <row r="454" spans="1:2" x14ac:dyDescent="0.45">
      <c r="A454" s="9">
        <v>42457</v>
      </c>
      <c r="B454" s="5">
        <v>102746.6</v>
      </c>
    </row>
    <row r="455" spans="1:2" x14ac:dyDescent="0.45">
      <c r="A455" s="9">
        <v>42458</v>
      </c>
      <c r="B455" s="5">
        <v>118281.13</v>
      </c>
    </row>
    <row r="456" spans="1:2" x14ac:dyDescent="0.45">
      <c r="A456" s="9">
        <v>42459</v>
      </c>
      <c r="B456" s="5">
        <v>122625.21</v>
      </c>
    </row>
    <row r="457" spans="1:2" x14ac:dyDescent="0.45">
      <c r="A457" s="9">
        <v>42460</v>
      </c>
      <c r="B457" s="5">
        <v>122964.715</v>
      </c>
    </row>
    <row r="458" spans="1:2" x14ac:dyDescent="0.45">
      <c r="A458" s="9">
        <v>42461</v>
      </c>
      <c r="B458" s="5">
        <v>116321.60000000001</v>
      </c>
    </row>
    <row r="459" spans="1:2" x14ac:dyDescent="0.45">
      <c r="A459" s="9">
        <v>42462</v>
      </c>
      <c r="B459" s="5">
        <v>102832.72</v>
      </c>
    </row>
    <row r="460" spans="1:2" x14ac:dyDescent="0.45">
      <c r="A460" s="9">
        <v>42463</v>
      </c>
      <c r="B460" s="5">
        <v>102084</v>
      </c>
    </row>
    <row r="461" spans="1:2" x14ac:dyDescent="0.45">
      <c r="A461" s="9">
        <v>42464</v>
      </c>
      <c r="B461" s="5">
        <v>120445.735</v>
      </c>
    </row>
    <row r="462" spans="1:2" x14ac:dyDescent="0.45">
      <c r="A462" s="9">
        <v>42465</v>
      </c>
      <c r="B462" s="5">
        <v>120371.235</v>
      </c>
    </row>
    <row r="463" spans="1:2" x14ac:dyDescent="0.45">
      <c r="A463" s="9">
        <v>42466</v>
      </c>
      <c r="B463" s="5">
        <v>125657.125</v>
      </c>
    </row>
    <row r="464" spans="1:2" x14ac:dyDescent="0.45">
      <c r="A464" s="9">
        <v>42467</v>
      </c>
      <c r="B464" s="5">
        <v>125663.33</v>
      </c>
    </row>
    <row r="465" spans="1:2" x14ac:dyDescent="0.45">
      <c r="A465" s="9">
        <v>42468</v>
      </c>
      <c r="B465" s="5">
        <v>124266.88499999999</v>
      </c>
    </row>
    <row r="466" spans="1:2" x14ac:dyDescent="0.45">
      <c r="A466" s="9">
        <v>42469</v>
      </c>
      <c r="B466" s="5">
        <v>109044.9</v>
      </c>
    </row>
    <row r="467" spans="1:2" x14ac:dyDescent="0.45">
      <c r="A467" s="9">
        <v>42470</v>
      </c>
      <c r="B467" s="5">
        <v>99845.345000000001</v>
      </c>
    </row>
    <row r="468" spans="1:2" x14ac:dyDescent="0.45">
      <c r="A468" s="9">
        <v>42471</v>
      </c>
      <c r="B468" s="5">
        <v>118614.005</v>
      </c>
    </row>
    <row r="469" spans="1:2" x14ac:dyDescent="0.45">
      <c r="A469" s="9">
        <v>42472</v>
      </c>
      <c r="B469" s="5">
        <v>123808.76</v>
      </c>
    </row>
    <row r="470" spans="1:2" x14ac:dyDescent="0.45">
      <c r="A470" s="9">
        <v>42473</v>
      </c>
      <c r="B470" s="5">
        <v>124686.63</v>
      </c>
    </row>
    <row r="471" spans="1:2" x14ac:dyDescent="0.45">
      <c r="A471" s="9">
        <v>42474</v>
      </c>
      <c r="B471" s="5">
        <v>126519.065</v>
      </c>
    </row>
    <row r="472" spans="1:2" x14ac:dyDescent="0.45">
      <c r="A472" s="9">
        <v>42475</v>
      </c>
      <c r="B472" s="5">
        <v>124721.485</v>
      </c>
    </row>
    <row r="473" spans="1:2" x14ac:dyDescent="0.45">
      <c r="A473" s="9">
        <v>42476</v>
      </c>
      <c r="B473" s="5">
        <v>108525.965</v>
      </c>
    </row>
    <row r="474" spans="1:2" x14ac:dyDescent="0.45">
      <c r="A474" s="9">
        <v>42477</v>
      </c>
      <c r="B474" s="5">
        <v>100526.30499999999</v>
      </c>
    </row>
    <row r="475" spans="1:2" x14ac:dyDescent="0.45">
      <c r="A475" s="9">
        <v>42478</v>
      </c>
      <c r="B475" s="5">
        <v>123441.82</v>
      </c>
    </row>
    <row r="476" spans="1:2" x14ac:dyDescent="0.45">
      <c r="A476" s="9">
        <v>42479</v>
      </c>
      <c r="B476" s="5">
        <v>126846.44500000001</v>
      </c>
    </row>
    <row r="477" spans="1:2" x14ac:dyDescent="0.45">
      <c r="A477" s="9">
        <v>42480</v>
      </c>
      <c r="B477" s="5">
        <v>125204.785</v>
      </c>
    </row>
    <row r="478" spans="1:2" x14ac:dyDescent="0.45">
      <c r="A478" s="9">
        <v>42481</v>
      </c>
      <c r="B478" s="5">
        <v>125514.14</v>
      </c>
    </row>
    <row r="479" spans="1:2" x14ac:dyDescent="0.45">
      <c r="A479" s="9">
        <v>42482</v>
      </c>
      <c r="B479" s="5">
        <v>120124.30499999999</v>
      </c>
    </row>
    <row r="480" spans="1:2" x14ac:dyDescent="0.45">
      <c r="A480" s="9">
        <v>42483</v>
      </c>
      <c r="B480" s="5">
        <v>108773.745</v>
      </c>
    </row>
    <row r="481" spans="1:2" x14ac:dyDescent="0.45">
      <c r="A481" s="9">
        <v>42484</v>
      </c>
      <c r="B481" s="5">
        <v>105642.28</v>
      </c>
    </row>
    <row r="482" spans="1:2" x14ac:dyDescent="0.45">
      <c r="A482" s="9">
        <v>42485</v>
      </c>
      <c r="B482" s="5">
        <v>104072.435</v>
      </c>
    </row>
    <row r="483" spans="1:2" x14ac:dyDescent="0.45">
      <c r="A483" s="9">
        <v>42486</v>
      </c>
      <c r="B483" s="5">
        <v>117437.66499999999</v>
      </c>
    </row>
    <row r="484" spans="1:2" x14ac:dyDescent="0.45">
      <c r="A484" s="9">
        <v>42487</v>
      </c>
      <c r="B484" s="5">
        <v>118531.5</v>
      </c>
    </row>
    <row r="485" spans="1:2" x14ac:dyDescent="0.45">
      <c r="A485" s="9">
        <v>42488</v>
      </c>
      <c r="B485" s="5">
        <v>126847.02</v>
      </c>
    </row>
    <row r="486" spans="1:2" x14ac:dyDescent="0.45">
      <c r="A486" s="9">
        <v>42489</v>
      </c>
      <c r="B486" s="5">
        <v>122054.13</v>
      </c>
    </row>
    <row r="487" spans="1:2" x14ac:dyDescent="0.45">
      <c r="A487" s="9">
        <v>42490</v>
      </c>
      <c r="B487" s="5">
        <v>103505.19500000001</v>
      </c>
    </row>
    <row r="488" spans="1:2" x14ac:dyDescent="0.45">
      <c r="A488" s="9">
        <v>42491</v>
      </c>
      <c r="B488" s="5">
        <v>98873.535000000003</v>
      </c>
    </row>
    <row r="489" spans="1:2" x14ac:dyDescent="0.45">
      <c r="A489" s="9">
        <v>42492</v>
      </c>
      <c r="B489" s="5">
        <v>116969.63</v>
      </c>
    </row>
    <row r="490" spans="1:2" x14ac:dyDescent="0.45">
      <c r="A490" s="9">
        <v>42493</v>
      </c>
      <c r="B490" s="5">
        <v>119014.44500000001</v>
      </c>
    </row>
    <row r="491" spans="1:2" x14ac:dyDescent="0.45">
      <c r="A491" s="9">
        <v>42494</v>
      </c>
      <c r="B491" s="5">
        <v>124525.185</v>
      </c>
    </row>
    <row r="492" spans="1:2" x14ac:dyDescent="0.45">
      <c r="A492" s="9">
        <v>42495</v>
      </c>
      <c r="B492" s="5">
        <v>118192.05499999999</v>
      </c>
    </row>
    <row r="493" spans="1:2" x14ac:dyDescent="0.45">
      <c r="A493" s="9">
        <v>42496</v>
      </c>
      <c r="B493" s="5">
        <v>120421.32</v>
      </c>
    </row>
    <row r="494" spans="1:2" x14ac:dyDescent="0.45">
      <c r="A494" s="9">
        <v>42497</v>
      </c>
      <c r="B494" s="5">
        <v>106052.64</v>
      </c>
    </row>
    <row r="495" spans="1:2" x14ac:dyDescent="0.45">
      <c r="A495" s="9">
        <v>42498</v>
      </c>
      <c r="B495" s="5">
        <v>103487.28</v>
      </c>
    </row>
    <row r="496" spans="1:2" x14ac:dyDescent="0.45">
      <c r="A496" s="9">
        <v>42499</v>
      </c>
      <c r="B496" s="5">
        <v>119781.13499999999</v>
      </c>
    </row>
    <row r="497" spans="1:2" x14ac:dyDescent="0.45">
      <c r="A497" s="9">
        <v>42500</v>
      </c>
      <c r="B497" s="5">
        <v>119611.88</v>
      </c>
    </row>
    <row r="498" spans="1:2" x14ac:dyDescent="0.45">
      <c r="A498" s="9">
        <v>42501</v>
      </c>
      <c r="B498" s="5">
        <v>123616.28</v>
      </c>
    </row>
    <row r="499" spans="1:2" x14ac:dyDescent="0.45">
      <c r="A499" s="9">
        <v>42502</v>
      </c>
      <c r="B499" s="5">
        <v>120693.53</v>
      </c>
    </row>
    <row r="500" spans="1:2" x14ac:dyDescent="0.45">
      <c r="A500" s="9">
        <v>42503</v>
      </c>
      <c r="B500" s="5">
        <v>118800.07</v>
      </c>
    </row>
    <row r="501" spans="1:2" x14ac:dyDescent="0.45">
      <c r="A501" s="9">
        <v>42504</v>
      </c>
      <c r="B501" s="5">
        <v>101945.995</v>
      </c>
    </row>
    <row r="502" spans="1:2" x14ac:dyDescent="0.45">
      <c r="A502" s="9">
        <v>42505</v>
      </c>
      <c r="B502" s="5">
        <v>99697.62</v>
      </c>
    </row>
    <row r="503" spans="1:2" x14ac:dyDescent="0.45">
      <c r="A503" s="9">
        <v>42506</v>
      </c>
      <c r="B503" s="5">
        <v>121182.69500000001</v>
      </c>
    </row>
    <row r="504" spans="1:2" x14ac:dyDescent="0.45">
      <c r="A504" s="9">
        <v>42507</v>
      </c>
      <c r="B504" s="5">
        <v>124209.405</v>
      </c>
    </row>
    <row r="505" spans="1:2" x14ac:dyDescent="0.45">
      <c r="A505" s="9">
        <v>42508</v>
      </c>
      <c r="B505" s="5">
        <v>124352.215</v>
      </c>
    </row>
    <row r="506" spans="1:2" x14ac:dyDescent="0.45">
      <c r="A506" s="9">
        <v>42509</v>
      </c>
      <c r="B506" s="5">
        <v>124392.29</v>
      </c>
    </row>
    <row r="507" spans="1:2" x14ac:dyDescent="0.45">
      <c r="A507" s="9">
        <v>42510</v>
      </c>
      <c r="B507" s="5">
        <v>127705.84</v>
      </c>
    </row>
    <row r="508" spans="1:2" x14ac:dyDescent="0.45">
      <c r="A508" s="9">
        <v>42511</v>
      </c>
      <c r="B508" s="5">
        <v>112336.78</v>
      </c>
    </row>
    <row r="509" spans="1:2" x14ac:dyDescent="0.45">
      <c r="A509" s="9">
        <v>42512</v>
      </c>
      <c r="B509" s="5">
        <v>101618.98</v>
      </c>
    </row>
    <row r="510" spans="1:2" x14ac:dyDescent="0.45">
      <c r="A510" s="9">
        <v>42513</v>
      </c>
      <c r="B510" s="5">
        <v>121424.42</v>
      </c>
    </row>
    <row r="511" spans="1:2" x14ac:dyDescent="0.45">
      <c r="A511" s="9">
        <v>42514</v>
      </c>
      <c r="B511" s="5">
        <v>131916.405</v>
      </c>
    </row>
    <row r="512" spans="1:2" x14ac:dyDescent="0.45">
      <c r="A512" s="9">
        <v>42515</v>
      </c>
      <c r="B512" s="5">
        <v>132170.04999999999</v>
      </c>
    </row>
    <row r="513" spans="1:2" x14ac:dyDescent="0.45">
      <c r="A513" s="9">
        <v>42516</v>
      </c>
      <c r="B513" s="5">
        <v>137080.875</v>
      </c>
    </row>
    <row r="514" spans="1:2" x14ac:dyDescent="0.45">
      <c r="A514" s="9">
        <v>42517</v>
      </c>
      <c r="B514" s="5">
        <v>134317.62</v>
      </c>
    </row>
    <row r="515" spans="1:2" x14ac:dyDescent="0.45">
      <c r="A515" s="9">
        <v>42518</v>
      </c>
      <c r="B515" s="5">
        <v>119938.795</v>
      </c>
    </row>
    <row r="516" spans="1:2" x14ac:dyDescent="0.45">
      <c r="A516" s="9">
        <v>42519</v>
      </c>
      <c r="B516" s="5">
        <v>118751.965</v>
      </c>
    </row>
    <row r="517" spans="1:2" x14ac:dyDescent="0.45">
      <c r="A517" s="9">
        <v>42520</v>
      </c>
      <c r="B517" s="5">
        <v>134983.95499999999</v>
      </c>
    </row>
    <row r="518" spans="1:2" x14ac:dyDescent="0.45">
      <c r="A518" s="9">
        <v>42521</v>
      </c>
      <c r="B518" s="5">
        <v>140402.15</v>
      </c>
    </row>
    <row r="519" spans="1:2" x14ac:dyDescent="0.45">
      <c r="A519" s="9">
        <v>42522</v>
      </c>
      <c r="B519" s="5">
        <v>141195.03</v>
      </c>
    </row>
    <row r="520" spans="1:2" x14ac:dyDescent="0.45">
      <c r="A520" s="9">
        <v>42523</v>
      </c>
      <c r="B520" s="5">
        <v>141292.56</v>
      </c>
    </row>
    <row r="521" spans="1:2" x14ac:dyDescent="0.45">
      <c r="A521" s="9">
        <v>42524</v>
      </c>
      <c r="B521" s="5">
        <v>137717.255</v>
      </c>
    </row>
    <row r="522" spans="1:2" x14ac:dyDescent="0.45">
      <c r="A522" s="9">
        <v>42525</v>
      </c>
      <c r="B522" s="5">
        <v>122764.33</v>
      </c>
    </row>
    <row r="523" spans="1:2" x14ac:dyDescent="0.45">
      <c r="A523" s="9">
        <v>42526</v>
      </c>
      <c r="B523" s="5">
        <v>116052.80499999999</v>
      </c>
    </row>
    <row r="524" spans="1:2" x14ac:dyDescent="0.45">
      <c r="A524" s="9">
        <v>42527</v>
      </c>
      <c r="B524" s="5">
        <v>134829.755</v>
      </c>
    </row>
    <row r="525" spans="1:2" x14ac:dyDescent="0.45">
      <c r="A525" s="9">
        <v>42528</v>
      </c>
      <c r="B525" s="5">
        <v>135306.005</v>
      </c>
    </row>
    <row r="526" spans="1:2" x14ac:dyDescent="0.45">
      <c r="A526" s="9">
        <v>42529</v>
      </c>
      <c r="B526" s="5">
        <v>137305.35500000001</v>
      </c>
    </row>
    <row r="527" spans="1:2" x14ac:dyDescent="0.45">
      <c r="A527" s="9">
        <v>42530</v>
      </c>
      <c r="B527" s="5">
        <v>132859.30499999999</v>
      </c>
    </row>
    <row r="528" spans="1:2" x14ac:dyDescent="0.45">
      <c r="A528" s="9">
        <v>42531</v>
      </c>
      <c r="B528" s="5">
        <v>132209.51500000001</v>
      </c>
    </row>
    <row r="529" spans="1:2" x14ac:dyDescent="0.45">
      <c r="A529" s="9">
        <v>42532</v>
      </c>
      <c r="B529" s="5">
        <v>120753.43</v>
      </c>
    </row>
    <row r="530" spans="1:2" x14ac:dyDescent="0.45">
      <c r="A530" s="9">
        <v>42533</v>
      </c>
      <c r="B530" s="5">
        <v>122771.53</v>
      </c>
    </row>
    <row r="531" spans="1:2" x14ac:dyDescent="0.45">
      <c r="A531" s="9">
        <v>42534</v>
      </c>
      <c r="B531" s="5">
        <v>122106.95</v>
      </c>
    </row>
    <row r="532" spans="1:2" x14ac:dyDescent="0.45">
      <c r="A532" s="9">
        <v>42535</v>
      </c>
      <c r="B532" s="5">
        <v>138466.56</v>
      </c>
    </row>
    <row r="533" spans="1:2" x14ac:dyDescent="0.45">
      <c r="A533" s="9">
        <v>42536</v>
      </c>
      <c r="B533" s="5">
        <v>140904.59</v>
      </c>
    </row>
    <row r="534" spans="1:2" x14ac:dyDescent="0.45">
      <c r="A534" s="9">
        <v>42537</v>
      </c>
      <c r="B534" s="5">
        <v>140741.16500000001</v>
      </c>
    </row>
    <row r="535" spans="1:2" x14ac:dyDescent="0.45">
      <c r="A535" s="9">
        <v>42538</v>
      </c>
      <c r="B535" s="5">
        <v>138023.10999999999</v>
      </c>
    </row>
    <row r="536" spans="1:2" x14ac:dyDescent="0.45">
      <c r="A536" s="9">
        <v>42539</v>
      </c>
      <c r="B536" s="5">
        <v>123162.185</v>
      </c>
    </row>
    <row r="537" spans="1:2" x14ac:dyDescent="0.45">
      <c r="A537" s="9">
        <v>42540</v>
      </c>
      <c r="B537" s="5">
        <v>119662.16499999999</v>
      </c>
    </row>
    <row r="538" spans="1:2" x14ac:dyDescent="0.45">
      <c r="A538" s="9">
        <v>42541</v>
      </c>
      <c r="B538" s="5">
        <v>134435.11499999999</v>
      </c>
    </row>
    <row r="539" spans="1:2" x14ac:dyDescent="0.45">
      <c r="A539" s="9">
        <v>42542</v>
      </c>
      <c r="B539" s="5">
        <v>137511.315</v>
      </c>
    </row>
    <row r="540" spans="1:2" x14ac:dyDescent="0.45">
      <c r="A540" s="9">
        <v>42543</v>
      </c>
      <c r="B540" s="5">
        <v>133813.285</v>
      </c>
    </row>
    <row r="541" spans="1:2" x14ac:dyDescent="0.45">
      <c r="A541" s="9">
        <v>42544</v>
      </c>
      <c r="B541" s="5">
        <v>136740.005</v>
      </c>
    </row>
    <row r="542" spans="1:2" x14ac:dyDescent="0.45">
      <c r="A542" s="9">
        <v>42545</v>
      </c>
      <c r="B542" s="5">
        <v>144658.38</v>
      </c>
    </row>
    <row r="543" spans="1:2" x14ac:dyDescent="0.45">
      <c r="A543" s="9">
        <v>42546</v>
      </c>
      <c r="B543" s="5">
        <v>131730.83499999999</v>
      </c>
    </row>
    <row r="544" spans="1:2" x14ac:dyDescent="0.45">
      <c r="A544" s="9">
        <v>42547</v>
      </c>
      <c r="B544" s="5">
        <v>126455.935</v>
      </c>
    </row>
    <row r="545" spans="1:2" x14ac:dyDescent="0.45">
      <c r="A545" s="9">
        <v>42548</v>
      </c>
      <c r="B545" s="5">
        <v>148639.995</v>
      </c>
    </row>
    <row r="546" spans="1:2" x14ac:dyDescent="0.45">
      <c r="A546" s="9">
        <v>42549</v>
      </c>
      <c r="B546" s="5">
        <v>142146.31</v>
      </c>
    </row>
    <row r="547" spans="1:2" x14ac:dyDescent="0.45">
      <c r="A547" s="9">
        <v>42550</v>
      </c>
      <c r="B547" s="5">
        <v>136071.965</v>
      </c>
    </row>
    <row r="548" spans="1:2" x14ac:dyDescent="0.45">
      <c r="A548" s="9">
        <v>42551</v>
      </c>
      <c r="B548" s="5">
        <v>141078.46</v>
      </c>
    </row>
    <row r="549" spans="1:2" x14ac:dyDescent="0.45">
      <c r="A549" s="9">
        <v>42552</v>
      </c>
      <c r="B549" s="5">
        <v>136676.715</v>
      </c>
    </row>
    <row r="550" spans="1:2" x14ac:dyDescent="0.45">
      <c r="A550" s="9">
        <v>42553</v>
      </c>
      <c r="B550" s="5">
        <v>118683.565</v>
      </c>
    </row>
    <row r="551" spans="1:2" x14ac:dyDescent="0.45">
      <c r="A551" s="9">
        <v>42554</v>
      </c>
      <c r="B551" s="5">
        <v>112556.405</v>
      </c>
    </row>
    <row r="552" spans="1:2" x14ac:dyDescent="0.45">
      <c r="A552" s="9">
        <v>42555</v>
      </c>
      <c r="B552" s="5">
        <v>135712.245</v>
      </c>
    </row>
    <row r="553" spans="1:2" x14ac:dyDescent="0.45">
      <c r="A553" s="9">
        <v>42556</v>
      </c>
      <c r="B553" s="5">
        <v>142401.79500000001</v>
      </c>
    </row>
    <row r="554" spans="1:2" x14ac:dyDescent="0.45">
      <c r="A554" s="9">
        <v>42557</v>
      </c>
      <c r="B554" s="5">
        <v>134056.095</v>
      </c>
    </row>
    <row r="555" spans="1:2" x14ac:dyDescent="0.45">
      <c r="A555" s="9">
        <v>42558</v>
      </c>
      <c r="B555" s="5">
        <v>138768.04500000001</v>
      </c>
    </row>
    <row r="556" spans="1:2" x14ac:dyDescent="0.45">
      <c r="A556" s="9">
        <v>42559</v>
      </c>
      <c r="B556" s="5">
        <v>136690.04999999999</v>
      </c>
    </row>
    <row r="557" spans="1:2" x14ac:dyDescent="0.45">
      <c r="A557" s="9">
        <v>42560</v>
      </c>
      <c r="B557" s="5">
        <v>122369.535</v>
      </c>
    </row>
    <row r="558" spans="1:2" x14ac:dyDescent="0.45">
      <c r="A558" s="9">
        <v>42561</v>
      </c>
      <c r="B558" s="5">
        <v>119218.23</v>
      </c>
    </row>
    <row r="559" spans="1:2" x14ac:dyDescent="0.45">
      <c r="A559" s="9">
        <v>42562</v>
      </c>
      <c r="B559" s="5">
        <v>128207.125</v>
      </c>
    </row>
    <row r="560" spans="1:2" x14ac:dyDescent="0.45">
      <c r="A560" s="9">
        <v>42563</v>
      </c>
      <c r="B560" s="5">
        <v>137582.19500000001</v>
      </c>
    </row>
    <row r="561" spans="1:2" x14ac:dyDescent="0.45">
      <c r="A561" s="9">
        <v>42564</v>
      </c>
      <c r="B561" s="5">
        <v>145728.26</v>
      </c>
    </row>
    <row r="562" spans="1:2" x14ac:dyDescent="0.45">
      <c r="A562" s="9">
        <v>42565</v>
      </c>
      <c r="B562" s="5">
        <v>144103.70499999999</v>
      </c>
    </row>
    <row r="563" spans="1:2" x14ac:dyDescent="0.45">
      <c r="A563" s="9">
        <v>42566</v>
      </c>
      <c r="B563" s="5">
        <v>141166.85</v>
      </c>
    </row>
    <row r="564" spans="1:2" x14ac:dyDescent="0.45">
      <c r="A564" s="9">
        <v>42567</v>
      </c>
      <c r="B564" s="5">
        <v>120659.15</v>
      </c>
    </row>
    <row r="565" spans="1:2" x14ac:dyDescent="0.45">
      <c r="A565" s="9">
        <v>42568</v>
      </c>
      <c r="B565" s="5">
        <v>113418.125</v>
      </c>
    </row>
    <row r="566" spans="1:2" x14ac:dyDescent="0.45">
      <c r="A566" s="9">
        <v>42569</v>
      </c>
      <c r="B566" s="5">
        <v>127367.015</v>
      </c>
    </row>
    <row r="567" spans="1:2" x14ac:dyDescent="0.45">
      <c r="A567" s="9">
        <v>42570</v>
      </c>
      <c r="B567" s="5">
        <v>137028.04999999999</v>
      </c>
    </row>
    <row r="568" spans="1:2" x14ac:dyDescent="0.45">
      <c r="A568" s="9">
        <v>42571</v>
      </c>
      <c r="B568" s="5">
        <v>136850.14000000001</v>
      </c>
    </row>
    <row r="569" spans="1:2" x14ac:dyDescent="0.45">
      <c r="A569" s="9">
        <v>42572</v>
      </c>
      <c r="B569" s="5">
        <v>136127.125</v>
      </c>
    </row>
    <row r="570" spans="1:2" x14ac:dyDescent="0.45">
      <c r="A570" s="9">
        <v>42573</v>
      </c>
      <c r="B570" s="5">
        <v>128777.82</v>
      </c>
    </row>
    <row r="571" spans="1:2" x14ac:dyDescent="0.45">
      <c r="A571" s="9">
        <v>42574</v>
      </c>
      <c r="B571" s="5">
        <v>119888.575</v>
      </c>
    </row>
    <row r="572" spans="1:2" x14ac:dyDescent="0.45">
      <c r="A572" s="9">
        <v>42575</v>
      </c>
      <c r="B572" s="5">
        <v>120126.905</v>
      </c>
    </row>
    <row r="573" spans="1:2" x14ac:dyDescent="0.45">
      <c r="A573" s="9">
        <v>42576</v>
      </c>
      <c r="B573" s="5">
        <v>138134.63500000001</v>
      </c>
    </row>
    <row r="574" spans="1:2" x14ac:dyDescent="0.45">
      <c r="A574" s="9">
        <v>42577</v>
      </c>
      <c r="B574" s="5">
        <v>146465.69</v>
      </c>
    </row>
    <row r="575" spans="1:2" x14ac:dyDescent="0.45">
      <c r="A575" s="9">
        <v>42578</v>
      </c>
      <c r="B575" s="5">
        <v>143209.755</v>
      </c>
    </row>
    <row r="576" spans="1:2" x14ac:dyDescent="0.45">
      <c r="A576" s="9">
        <v>42579</v>
      </c>
      <c r="B576" s="5">
        <v>142341.63500000001</v>
      </c>
    </row>
    <row r="577" spans="1:2" x14ac:dyDescent="0.45">
      <c r="A577" s="9">
        <v>42580</v>
      </c>
      <c r="B577" s="5">
        <v>139822.93</v>
      </c>
    </row>
    <row r="578" spans="1:2" x14ac:dyDescent="0.45">
      <c r="A578" s="9">
        <v>42581</v>
      </c>
      <c r="B578" s="5">
        <v>121548.535</v>
      </c>
    </row>
    <row r="579" spans="1:2" x14ac:dyDescent="0.45">
      <c r="A579" s="9">
        <v>42582</v>
      </c>
      <c r="B579" s="5">
        <v>114481.28</v>
      </c>
    </row>
    <row r="580" spans="1:2" x14ac:dyDescent="0.45">
      <c r="A580" s="9">
        <v>42583</v>
      </c>
      <c r="B580" s="5">
        <v>137934.845</v>
      </c>
    </row>
    <row r="581" spans="1:2" x14ac:dyDescent="0.45">
      <c r="A581" s="9">
        <v>42584</v>
      </c>
      <c r="B581" s="5">
        <v>137301.69</v>
      </c>
    </row>
    <row r="582" spans="1:2" x14ac:dyDescent="0.45">
      <c r="A582" s="9">
        <v>42585</v>
      </c>
      <c r="B582" s="5">
        <v>140922.715</v>
      </c>
    </row>
    <row r="583" spans="1:2" x14ac:dyDescent="0.45">
      <c r="A583" s="9">
        <v>42586</v>
      </c>
      <c r="B583" s="5">
        <v>142671.51</v>
      </c>
    </row>
    <row r="584" spans="1:2" x14ac:dyDescent="0.45">
      <c r="A584" s="9">
        <v>42587</v>
      </c>
      <c r="B584" s="5">
        <v>145491.32999999999</v>
      </c>
    </row>
    <row r="585" spans="1:2" x14ac:dyDescent="0.45">
      <c r="A585" s="9">
        <v>42588</v>
      </c>
      <c r="B585" s="5">
        <v>130907.095</v>
      </c>
    </row>
    <row r="586" spans="1:2" x14ac:dyDescent="0.45">
      <c r="A586" s="9">
        <v>42589</v>
      </c>
      <c r="B586" s="5">
        <v>120379.285</v>
      </c>
    </row>
    <row r="587" spans="1:2" x14ac:dyDescent="0.45">
      <c r="A587" s="9">
        <v>42590</v>
      </c>
      <c r="B587" s="5">
        <v>138506.45000000001</v>
      </c>
    </row>
    <row r="588" spans="1:2" x14ac:dyDescent="0.45">
      <c r="A588" s="9">
        <v>42591</v>
      </c>
      <c r="B588" s="5">
        <v>132819.535</v>
      </c>
    </row>
    <row r="589" spans="1:2" x14ac:dyDescent="0.45">
      <c r="A589" s="9">
        <v>42592</v>
      </c>
      <c r="B589" s="5">
        <v>130616.67</v>
      </c>
    </row>
    <row r="590" spans="1:2" x14ac:dyDescent="0.45">
      <c r="A590" s="9">
        <v>42593</v>
      </c>
      <c r="B590" s="5">
        <v>138368.4</v>
      </c>
    </row>
    <row r="591" spans="1:2" x14ac:dyDescent="0.45">
      <c r="A591" s="9">
        <v>42594</v>
      </c>
      <c r="B591" s="5">
        <v>134885.67000000001</v>
      </c>
    </row>
    <row r="592" spans="1:2" x14ac:dyDescent="0.45">
      <c r="A592" s="9">
        <v>42595</v>
      </c>
      <c r="B592" s="5">
        <v>120382.80499999999</v>
      </c>
    </row>
    <row r="593" spans="1:2" x14ac:dyDescent="0.45">
      <c r="A593" s="9">
        <v>42596</v>
      </c>
      <c r="B593" s="5">
        <v>113066.245</v>
      </c>
    </row>
    <row r="594" spans="1:2" x14ac:dyDescent="0.45">
      <c r="A594" s="9">
        <v>42597</v>
      </c>
      <c r="B594" s="5">
        <v>127906.24000000001</v>
      </c>
    </row>
    <row r="595" spans="1:2" x14ac:dyDescent="0.45">
      <c r="A595" s="9">
        <v>42598</v>
      </c>
      <c r="B595" s="5">
        <v>124975.11</v>
      </c>
    </row>
    <row r="596" spans="1:2" x14ac:dyDescent="0.45">
      <c r="A596" s="9">
        <v>42599</v>
      </c>
      <c r="B596" s="5">
        <v>132561.22</v>
      </c>
    </row>
    <row r="597" spans="1:2" x14ac:dyDescent="0.45">
      <c r="A597" s="9">
        <v>42600</v>
      </c>
      <c r="B597" s="5">
        <v>123434.505</v>
      </c>
    </row>
    <row r="598" spans="1:2" x14ac:dyDescent="0.45">
      <c r="A598" s="9">
        <v>42601</v>
      </c>
      <c r="B598" s="5">
        <v>132569.74</v>
      </c>
    </row>
    <row r="599" spans="1:2" x14ac:dyDescent="0.45">
      <c r="A599" s="9">
        <v>42602</v>
      </c>
      <c r="B599" s="5">
        <v>121052.06</v>
      </c>
    </row>
    <row r="600" spans="1:2" x14ac:dyDescent="0.45">
      <c r="A600" s="9">
        <v>42603</v>
      </c>
      <c r="B600" s="5">
        <v>119118.545</v>
      </c>
    </row>
    <row r="601" spans="1:2" x14ac:dyDescent="0.45">
      <c r="A601" s="9">
        <v>42604</v>
      </c>
      <c r="B601" s="5">
        <v>139203.5</v>
      </c>
    </row>
    <row r="602" spans="1:2" x14ac:dyDescent="0.45">
      <c r="A602" s="9">
        <v>42605</v>
      </c>
      <c r="B602" s="5">
        <v>138640.39000000001</v>
      </c>
    </row>
    <row r="603" spans="1:2" x14ac:dyDescent="0.45">
      <c r="A603" s="9">
        <v>42606</v>
      </c>
      <c r="B603" s="5">
        <v>141122.79500000001</v>
      </c>
    </row>
    <row r="604" spans="1:2" x14ac:dyDescent="0.45">
      <c r="A604" s="9">
        <v>42607</v>
      </c>
      <c r="B604" s="5">
        <v>139724.02499999999</v>
      </c>
    </row>
    <row r="605" spans="1:2" x14ac:dyDescent="0.45">
      <c r="A605" s="9">
        <v>42608</v>
      </c>
      <c r="B605" s="5">
        <v>139920.54500000001</v>
      </c>
    </row>
    <row r="606" spans="1:2" x14ac:dyDescent="0.45">
      <c r="A606" s="9">
        <v>42609</v>
      </c>
      <c r="B606" s="5">
        <v>119573.22</v>
      </c>
    </row>
    <row r="607" spans="1:2" x14ac:dyDescent="0.45">
      <c r="A607" s="9">
        <v>42610</v>
      </c>
      <c r="B607" s="5">
        <v>114832.425</v>
      </c>
    </row>
    <row r="608" spans="1:2" x14ac:dyDescent="0.45">
      <c r="A608" s="9">
        <v>42611</v>
      </c>
      <c r="B608" s="5">
        <v>125055.69</v>
      </c>
    </row>
    <row r="609" spans="1:2" x14ac:dyDescent="0.45">
      <c r="A609" s="9">
        <v>42612</v>
      </c>
      <c r="B609" s="5">
        <v>133748.44</v>
      </c>
    </row>
    <row r="610" spans="1:2" x14ac:dyDescent="0.45">
      <c r="A610" s="9">
        <v>42613</v>
      </c>
      <c r="B610" s="5">
        <v>128834.065</v>
      </c>
    </row>
    <row r="611" spans="1:2" x14ac:dyDescent="0.45">
      <c r="A611" s="9">
        <v>42614</v>
      </c>
      <c r="B611" s="5">
        <v>134246.16500000001</v>
      </c>
    </row>
    <row r="612" spans="1:2" x14ac:dyDescent="0.45">
      <c r="A612" s="9">
        <v>42615</v>
      </c>
      <c r="B612" s="5">
        <v>135273.32500000001</v>
      </c>
    </row>
    <row r="613" spans="1:2" x14ac:dyDescent="0.45">
      <c r="A613" s="9">
        <v>42616</v>
      </c>
      <c r="B613" s="5">
        <v>118621.96</v>
      </c>
    </row>
    <row r="614" spans="1:2" x14ac:dyDescent="0.45">
      <c r="A614" s="9">
        <v>42617</v>
      </c>
      <c r="B614" s="5">
        <v>110986.005</v>
      </c>
    </row>
    <row r="615" spans="1:2" x14ac:dyDescent="0.45">
      <c r="A615" s="9">
        <v>42618</v>
      </c>
      <c r="B615" s="5">
        <v>127275.815</v>
      </c>
    </row>
    <row r="616" spans="1:2" x14ac:dyDescent="0.45">
      <c r="A616" s="9">
        <v>42619</v>
      </c>
      <c r="B616" s="5">
        <v>129542.36500000001</v>
      </c>
    </row>
    <row r="617" spans="1:2" x14ac:dyDescent="0.45">
      <c r="A617" s="9">
        <v>42620</v>
      </c>
      <c r="B617" s="5">
        <v>123307.02</v>
      </c>
    </row>
    <row r="618" spans="1:2" x14ac:dyDescent="0.45">
      <c r="A618" s="9">
        <v>42621</v>
      </c>
      <c r="B618" s="5">
        <v>117722.95</v>
      </c>
    </row>
    <row r="619" spans="1:2" x14ac:dyDescent="0.45">
      <c r="A619" s="9">
        <v>42622</v>
      </c>
      <c r="B619" s="5">
        <v>125432.605</v>
      </c>
    </row>
    <row r="620" spans="1:2" x14ac:dyDescent="0.45">
      <c r="A620" s="9">
        <v>42623</v>
      </c>
      <c r="B620" s="5">
        <v>111412.995</v>
      </c>
    </row>
    <row r="621" spans="1:2" x14ac:dyDescent="0.45">
      <c r="A621" s="9">
        <v>42624</v>
      </c>
      <c r="B621" s="5">
        <v>109125.215</v>
      </c>
    </row>
    <row r="622" spans="1:2" x14ac:dyDescent="0.45">
      <c r="A622" s="9">
        <v>42625</v>
      </c>
      <c r="B622" s="5">
        <v>130967.28</v>
      </c>
    </row>
    <row r="623" spans="1:2" x14ac:dyDescent="0.45">
      <c r="A623" s="9">
        <v>42626</v>
      </c>
      <c r="B623" s="5">
        <v>134720.155</v>
      </c>
    </row>
    <row r="624" spans="1:2" x14ac:dyDescent="0.45">
      <c r="A624" s="9">
        <v>42627</v>
      </c>
      <c r="B624" s="5">
        <v>130650.88</v>
      </c>
    </row>
    <row r="625" spans="1:2" x14ac:dyDescent="0.45">
      <c r="A625" s="9">
        <v>42628</v>
      </c>
      <c r="B625" s="5">
        <v>134234.45000000001</v>
      </c>
    </row>
    <row r="626" spans="1:2" x14ac:dyDescent="0.45">
      <c r="A626" s="9">
        <v>42629</v>
      </c>
      <c r="B626" s="5">
        <v>131734.10500000001</v>
      </c>
    </row>
    <row r="627" spans="1:2" x14ac:dyDescent="0.45">
      <c r="A627" s="9">
        <v>42630</v>
      </c>
      <c r="B627" s="5">
        <v>106709.54</v>
      </c>
    </row>
    <row r="628" spans="1:2" x14ac:dyDescent="0.45">
      <c r="A628" s="9">
        <v>42631</v>
      </c>
      <c r="B628" s="5">
        <v>110314.625</v>
      </c>
    </row>
    <row r="629" spans="1:2" x14ac:dyDescent="0.45">
      <c r="A629" s="9">
        <v>42632</v>
      </c>
      <c r="B629" s="5">
        <v>127391.09</v>
      </c>
    </row>
    <row r="630" spans="1:2" x14ac:dyDescent="0.45">
      <c r="A630" s="9">
        <v>42633</v>
      </c>
      <c r="B630" s="5">
        <v>122664.30499999999</v>
      </c>
    </row>
    <row r="631" spans="1:2" x14ac:dyDescent="0.45">
      <c r="A631" s="9">
        <v>42634</v>
      </c>
      <c r="B631" s="5">
        <v>127208.57</v>
      </c>
    </row>
    <row r="632" spans="1:2" x14ac:dyDescent="0.45">
      <c r="A632" s="9">
        <v>42635</v>
      </c>
      <c r="B632" s="5">
        <v>131357.34</v>
      </c>
    </row>
    <row r="633" spans="1:2" x14ac:dyDescent="0.45">
      <c r="A633" s="9">
        <v>42636</v>
      </c>
      <c r="B633" s="5">
        <v>127420.43</v>
      </c>
    </row>
    <row r="634" spans="1:2" x14ac:dyDescent="0.45">
      <c r="A634" s="9">
        <v>42637</v>
      </c>
      <c r="B634" s="5">
        <v>106776.27499999999</v>
      </c>
    </row>
    <row r="635" spans="1:2" x14ac:dyDescent="0.45">
      <c r="A635" s="9">
        <v>42638</v>
      </c>
      <c r="B635" s="5">
        <v>105931.55499999999</v>
      </c>
    </row>
    <row r="636" spans="1:2" x14ac:dyDescent="0.45">
      <c r="A636" s="9">
        <v>42639</v>
      </c>
      <c r="B636" s="5">
        <v>124343.19</v>
      </c>
    </row>
    <row r="637" spans="1:2" x14ac:dyDescent="0.45">
      <c r="A637" s="9">
        <v>42640</v>
      </c>
      <c r="B637" s="5">
        <v>126888.77</v>
      </c>
    </row>
    <row r="638" spans="1:2" x14ac:dyDescent="0.45">
      <c r="A638" s="9">
        <v>42641</v>
      </c>
      <c r="B638" s="5">
        <v>121143.25</v>
      </c>
    </row>
    <row r="639" spans="1:2" x14ac:dyDescent="0.45">
      <c r="A639" s="9">
        <v>42642</v>
      </c>
      <c r="B639" s="5">
        <v>122858.49</v>
      </c>
    </row>
    <row r="640" spans="1:2" x14ac:dyDescent="0.45">
      <c r="A640" s="9">
        <v>42643</v>
      </c>
      <c r="B640" s="5">
        <v>113439.77499999999</v>
      </c>
    </row>
    <row r="641" spans="1:2" x14ac:dyDescent="0.45">
      <c r="A641" s="9">
        <v>42644</v>
      </c>
      <c r="B641" s="5">
        <v>109181.26</v>
      </c>
    </row>
    <row r="642" spans="1:2" x14ac:dyDescent="0.45">
      <c r="A642" s="9">
        <v>42645</v>
      </c>
      <c r="B642" s="5">
        <v>97992.93</v>
      </c>
    </row>
    <row r="643" spans="1:2" x14ac:dyDescent="0.45">
      <c r="A643" s="9">
        <v>42646</v>
      </c>
      <c r="B643" s="5">
        <v>115839.01</v>
      </c>
    </row>
    <row r="644" spans="1:2" x14ac:dyDescent="0.45">
      <c r="A644" s="9">
        <v>42647</v>
      </c>
      <c r="B644" s="5">
        <v>124089.47</v>
      </c>
    </row>
    <row r="645" spans="1:2" x14ac:dyDescent="0.45">
      <c r="A645" s="9">
        <v>42648</v>
      </c>
      <c r="B645" s="5">
        <v>128558.38499999999</v>
      </c>
    </row>
    <row r="646" spans="1:2" x14ac:dyDescent="0.45">
      <c r="A646" s="9">
        <v>42649</v>
      </c>
      <c r="B646" s="5">
        <v>115898.54</v>
      </c>
    </row>
    <row r="647" spans="1:2" x14ac:dyDescent="0.45">
      <c r="A647" s="9">
        <v>42650</v>
      </c>
      <c r="B647" s="5">
        <v>116197.73</v>
      </c>
    </row>
    <row r="648" spans="1:2" x14ac:dyDescent="0.45">
      <c r="A648" s="9">
        <v>42651</v>
      </c>
      <c r="B648" s="5">
        <v>101300.77499999999</v>
      </c>
    </row>
    <row r="649" spans="1:2" x14ac:dyDescent="0.45">
      <c r="A649" s="9">
        <v>42652</v>
      </c>
      <c r="B649" s="5">
        <v>94954.16</v>
      </c>
    </row>
    <row r="650" spans="1:2" x14ac:dyDescent="0.45">
      <c r="A650" s="9">
        <v>42653</v>
      </c>
      <c r="B650" s="5">
        <v>116831.43</v>
      </c>
    </row>
    <row r="651" spans="1:2" x14ac:dyDescent="0.45">
      <c r="A651" s="9">
        <v>42654</v>
      </c>
      <c r="B651" s="5">
        <v>124665.82</v>
      </c>
    </row>
    <row r="652" spans="1:2" x14ac:dyDescent="0.45">
      <c r="A652" s="9">
        <v>42655</v>
      </c>
      <c r="B652" s="5">
        <v>128612.3</v>
      </c>
    </row>
    <row r="653" spans="1:2" x14ac:dyDescent="0.45">
      <c r="A653" s="9">
        <v>42656</v>
      </c>
      <c r="B653" s="5">
        <v>128242.765</v>
      </c>
    </row>
    <row r="654" spans="1:2" x14ac:dyDescent="0.45">
      <c r="A654" s="9">
        <v>42657</v>
      </c>
      <c r="B654" s="5">
        <v>121731.485</v>
      </c>
    </row>
    <row r="655" spans="1:2" x14ac:dyDescent="0.45">
      <c r="A655" s="9">
        <v>42658</v>
      </c>
      <c r="B655" s="5">
        <v>97887.485000000001</v>
      </c>
    </row>
    <row r="656" spans="1:2" x14ac:dyDescent="0.45">
      <c r="A656" s="9">
        <v>42659</v>
      </c>
      <c r="B656" s="5">
        <v>101793.035</v>
      </c>
    </row>
    <row r="657" spans="1:2" x14ac:dyDescent="0.45">
      <c r="A657" s="9">
        <v>42660</v>
      </c>
      <c r="B657" s="5">
        <v>116042.845</v>
      </c>
    </row>
    <row r="658" spans="1:2" x14ac:dyDescent="0.45">
      <c r="A658" s="9">
        <v>42661</v>
      </c>
      <c r="B658" s="5">
        <v>123265.44</v>
      </c>
    </row>
    <row r="659" spans="1:2" x14ac:dyDescent="0.45">
      <c r="A659" s="9">
        <v>42662</v>
      </c>
      <c r="B659" s="5">
        <v>126362.045</v>
      </c>
    </row>
    <row r="660" spans="1:2" x14ac:dyDescent="0.45">
      <c r="A660" s="9">
        <v>42663</v>
      </c>
      <c r="B660" s="5">
        <v>114867.16</v>
      </c>
    </row>
    <row r="661" spans="1:2" x14ac:dyDescent="0.45">
      <c r="A661" s="9">
        <v>42664</v>
      </c>
      <c r="B661" s="5">
        <v>122975.285</v>
      </c>
    </row>
    <row r="662" spans="1:2" x14ac:dyDescent="0.45">
      <c r="A662" s="9">
        <v>42665</v>
      </c>
      <c r="B662" s="5">
        <v>114184.19500000001</v>
      </c>
    </row>
    <row r="663" spans="1:2" x14ac:dyDescent="0.45">
      <c r="A663" s="9">
        <v>42666</v>
      </c>
      <c r="B663" s="5">
        <v>111289</v>
      </c>
    </row>
    <row r="664" spans="1:2" x14ac:dyDescent="0.45">
      <c r="A664" s="9">
        <v>42667</v>
      </c>
      <c r="B664" s="5">
        <v>125270.16499999999</v>
      </c>
    </row>
    <row r="665" spans="1:2" x14ac:dyDescent="0.45">
      <c r="A665" s="9">
        <v>42668</v>
      </c>
      <c r="B665" s="5">
        <v>117138.355</v>
      </c>
    </row>
    <row r="666" spans="1:2" x14ac:dyDescent="0.45">
      <c r="A666" s="9">
        <v>42669</v>
      </c>
      <c r="B666" s="5">
        <v>121605.395</v>
      </c>
    </row>
    <row r="667" spans="1:2" x14ac:dyDescent="0.45">
      <c r="A667" s="9">
        <v>42670</v>
      </c>
      <c r="B667" s="5">
        <v>120142.43</v>
      </c>
    </row>
    <row r="668" spans="1:2" x14ac:dyDescent="0.45">
      <c r="A668" s="9">
        <v>42671</v>
      </c>
      <c r="B668" s="5">
        <v>119820.71</v>
      </c>
    </row>
    <row r="669" spans="1:2" x14ac:dyDescent="0.45">
      <c r="A669" s="9">
        <v>42672</v>
      </c>
      <c r="B669" s="5">
        <v>104191.105</v>
      </c>
    </row>
    <row r="670" spans="1:2" x14ac:dyDescent="0.45">
      <c r="A670" s="9">
        <v>42673</v>
      </c>
      <c r="B670" s="5">
        <v>94325.72</v>
      </c>
    </row>
    <row r="671" spans="1:2" x14ac:dyDescent="0.45">
      <c r="A671" s="9">
        <v>42674</v>
      </c>
      <c r="B671" s="5">
        <v>110661.43</v>
      </c>
    </row>
    <row r="672" spans="1:2" x14ac:dyDescent="0.45">
      <c r="A672" s="9">
        <v>42675</v>
      </c>
      <c r="B672" s="5">
        <v>104976.21</v>
      </c>
    </row>
    <row r="673" spans="1:2" x14ac:dyDescent="0.45">
      <c r="A673" s="9">
        <v>42676</v>
      </c>
      <c r="B673" s="5">
        <v>119904.48</v>
      </c>
    </row>
    <row r="674" spans="1:2" x14ac:dyDescent="0.45">
      <c r="A674" s="9">
        <v>42677</v>
      </c>
      <c r="B674" s="5">
        <v>118677.495</v>
      </c>
    </row>
    <row r="675" spans="1:2" x14ac:dyDescent="0.45">
      <c r="A675" s="9">
        <v>42678</v>
      </c>
      <c r="B675" s="5">
        <v>113666.485</v>
      </c>
    </row>
    <row r="676" spans="1:2" x14ac:dyDescent="0.45">
      <c r="A676" s="9">
        <v>42679</v>
      </c>
      <c r="B676" s="5">
        <v>101810.75</v>
      </c>
    </row>
    <row r="677" spans="1:2" x14ac:dyDescent="0.45">
      <c r="A677" s="9">
        <v>42680</v>
      </c>
      <c r="B677" s="5">
        <v>96934.925000000003</v>
      </c>
    </row>
    <row r="678" spans="1:2" x14ac:dyDescent="0.45">
      <c r="A678" s="9">
        <v>42681</v>
      </c>
      <c r="B678" s="5">
        <v>116230.34</v>
      </c>
    </row>
    <row r="679" spans="1:2" x14ac:dyDescent="0.45">
      <c r="A679" s="9">
        <v>42682</v>
      </c>
      <c r="B679" s="5">
        <v>117794.595</v>
      </c>
    </row>
    <row r="680" spans="1:2" x14ac:dyDescent="0.45">
      <c r="A680" s="9">
        <v>42683</v>
      </c>
      <c r="B680" s="5">
        <v>122131.11500000001</v>
      </c>
    </row>
    <row r="681" spans="1:2" x14ac:dyDescent="0.45">
      <c r="A681" s="9">
        <v>42684</v>
      </c>
      <c r="B681" s="5">
        <v>122634.53</v>
      </c>
    </row>
    <row r="682" spans="1:2" x14ac:dyDescent="0.45">
      <c r="A682" s="9">
        <v>42685</v>
      </c>
      <c r="B682" s="5">
        <v>117953.88499999999</v>
      </c>
    </row>
    <row r="683" spans="1:2" x14ac:dyDescent="0.45">
      <c r="A683" s="9">
        <v>42686</v>
      </c>
      <c r="B683" s="5">
        <v>99907.32</v>
      </c>
    </row>
    <row r="684" spans="1:2" x14ac:dyDescent="0.45">
      <c r="A684" s="9">
        <v>42687</v>
      </c>
      <c r="B684" s="5">
        <v>96805.925000000003</v>
      </c>
    </row>
    <row r="685" spans="1:2" x14ac:dyDescent="0.45">
      <c r="A685" s="9">
        <v>42688</v>
      </c>
      <c r="B685" s="5">
        <v>116817.15</v>
      </c>
    </row>
    <row r="686" spans="1:2" x14ac:dyDescent="0.45">
      <c r="A686" s="9">
        <v>42689</v>
      </c>
      <c r="B686" s="5">
        <v>119905.59</v>
      </c>
    </row>
    <row r="687" spans="1:2" x14ac:dyDescent="0.45">
      <c r="A687" s="9">
        <v>42690</v>
      </c>
      <c r="B687" s="5">
        <v>122146.66</v>
      </c>
    </row>
    <row r="688" spans="1:2" x14ac:dyDescent="0.45">
      <c r="A688" s="9">
        <v>42691</v>
      </c>
      <c r="B688" s="5">
        <v>122464.645</v>
      </c>
    </row>
    <row r="689" spans="1:2" x14ac:dyDescent="0.45">
      <c r="A689" s="9">
        <v>42692</v>
      </c>
      <c r="B689" s="5">
        <v>121441.05</v>
      </c>
    </row>
    <row r="690" spans="1:2" x14ac:dyDescent="0.45">
      <c r="A690" s="9">
        <v>42693</v>
      </c>
      <c r="B690" s="5">
        <v>106868.5</v>
      </c>
    </row>
    <row r="691" spans="1:2" x14ac:dyDescent="0.45">
      <c r="A691" s="9">
        <v>42694</v>
      </c>
      <c r="B691" s="5">
        <v>112098.33500000001</v>
      </c>
    </row>
    <row r="692" spans="1:2" x14ac:dyDescent="0.45">
      <c r="A692" s="9">
        <v>42695</v>
      </c>
      <c r="B692" s="5">
        <v>138681.815</v>
      </c>
    </row>
    <row r="693" spans="1:2" x14ac:dyDescent="0.45">
      <c r="A693" s="9">
        <v>42696</v>
      </c>
      <c r="B693" s="5">
        <v>126617.72</v>
      </c>
    </row>
    <row r="694" spans="1:2" x14ac:dyDescent="0.45">
      <c r="A694" s="9">
        <v>42697</v>
      </c>
      <c r="B694" s="5">
        <v>118119.01</v>
      </c>
    </row>
    <row r="695" spans="1:2" x14ac:dyDescent="0.45">
      <c r="A695" s="9">
        <v>42698</v>
      </c>
      <c r="B695" s="5">
        <v>120308.545</v>
      </c>
    </row>
    <row r="696" spans="1:2" x14ac:dyDescent="0.45">
      <c r="A696" s="9">
        <v>42699</v>
      </c>
      <c r="B696" s="5">
        <v>116011.565</v>
      </c>
    </row>
    <row r="697" spans="1:2" x14ac:dyDescent="0.45">
      <c r="A697" s="9">
        <v>42700</v>
      </c>
      <c r="B697" s="5">
        <v>104700.05499999999</v>
      </c>
    </row>
    <row r="698" spans="1:2" x14ac:dyDescent="0.45">
      <c r="A698" s="9">
        <v>42701</v>
      </c>
      <c r="B698" s="5">
        <v>102718.9</v>
      </c>
    </row>
    <row r="699" spans="1:2" x14ac:dyDescent="0.45">
      <c r="A699" s="9">
        <v>42702</v>
      </c>
      <c r="B699" s="5">
        <v>118666.37</v>
      </c>
    </row>
    <row r="700" spans="1:2" x14ac:dyDescent="0.45">
      <c r="A700" s="9">
        <v>42703</v>
      </c>
      <c r="B700" s="5">
        <v>119169.17</v>
      </c>
    </row>
    <row r="701" spans="1:2" x14ac:dyDescent="0.45">
      <c r="A701" s="9">
        <v>42704</v>
      </c>
      <c r="B701" s="5">
        <v>121067.59</v>
      </c>
    </row>
    <row r="702" spans="1:2" x14ac:dyDescent="0.45">
      <c r="A702" s="9">
        <v>42705</v>
      </c>
      <c r="B702" s="5">
        <v>113024.02</v>
      </c>
    </row>
    <row r="703" spans="1:2" x14ac:dyDescent="0.45">
      <c r="A703" s="9">
        <v>42706</v>
      </c>
      <c r="B703" s="5">
        <v>109318.355</v>
      </c>
    </row>
    <row r="704" spans="1:2" x14ac:dyDescent="0.45">
      <c r="A704" s="9">
        <v>42707</v>
      </c>
      <c r="B704" s="5">
        <v>98899.494999999995</v>
      </c>
    </row>
    <row r="705" spans="1:2" x14ac:dyDescent="0.45">
      <c r="A705" s="9">
        <v>42708</v>
      </c>
      <c r="B705" s="5">
        <v>97300.36</v>
      </c>
    </row>
    <row r="706" spans="1:2" x14ac:dyDescent="0.45">
      <c r="A706" s="9">
        <v>42709</v>
      </c>
      <c r="B706" s="5">
        <v>109670</v>
      </c>
    </row>
    <row r="707" spans="1:2" x14ac:dyDescent="0.45">
      <c r="A707" s="9">
        <v>42710</v>
      </c>
      <c r="B707" s="5">
        <v>111228.06</v>
      </c>
    </row>
    <row r="708" spans="1:2" x14ac:dyDescent="0.45">
      <c r="A708" s="9">
        <v>42711</v>
      </c>
      <c r="B708" s="5">
        <v>112738.08</v>
      </c>
    </row>
    <row r="709" spans="1:2" x14ac:dyDescent="0.45">
      <c r="A709" s="9">
        <v>42712</v>
      </c>
      <c r="B709" s="5">
        <v>105445.65</v>
      </c>
    </row>
    <row r="710" spans="1:2" x14ac:dyDescent="0.45">
      <c r="A710" s="9">
        <v>42713</v>
      </c>
      <c r="B710" s="5">
        <v>105664.09</v>
      </c>
    </row>
    <row r="711" spans="1:2" x14ac:dyDescent="0.45">
      <c r="A711" s="9">
        <v>42714</v>
      </c>
      <c r="B711" s="5">
        <v>98622.865000000005</v>
      </c>
    </row>
    <row r="712" spans="1:2" x14ac:dyDescent="0.45">
      <c r="A712" s="9">
        <v>42715</v>
      </c>
      <c r="B712" s="5">
        <v>93673.19</v>
      </c>
    </row>
    <row r="713" spans="1:2" x14ac:dyDescent="0.45">
      <c r="A713" s="9">
        <v>42716</v>
      </c>
      <c r="B713" s="5">
        <v>120390.11</v>
      </c>
    </row>
    <row r="714" spans="1:2" x14ac:dyDescent="0.45">
      <c r="A714" s="9">
        <v>42717</v>
      </c>
      <c r="B714" s="5">
        <v>128831.65</v>
      </c>
    </row>
    <row r="715" spans="1:2" x14ac:dyDescent="0.45">
      <c r="A715" s="9">
        <v>42718</v>
      </c>
      <c r="B715" s="5">
        <v>111423.765</v>
      </c>
    </row>
    <row r="716" spans="1:2" x14ac:dyDescent="0.45">
      <c r="A716" s="9">
        <v>42719</v>
      </c>
      <c r="B716" s="5">
        <v>107072.36</v>
      </c>
    </row>
    <row r="717" spans="1:2" x14ac:dyDescent="0.45">
      <c r="A717" s="9">
        <v>42720</v>
      </c>
      <c r="B717" s="5">
        <v>113698.06</v>
      </c>
    </row>
    <row r="718" spans="1:2" x14ac:dyDescent="0.45">
      <c r="A718" s="9">
        <v>42721</v>
      </c>
      <c r="B718" s="5">
        <v>90227.48</v>
      </c>
    </row>
    <row r="719" spans="1:2" x14ac:dyDescent="0.45">
      <c r="A719" s="9">
        <v>42722</v>
      </c>
      <c r="B719" s="5">
        <v>90911.085000000006</v>
      </c>
    </row>
    <row r="720" spans="1:2" x14ac:dyDescent="0.45">
      <c r="A720" s="9">
        <v>42723</v>
      </c>
      <c r="B720" s="5">
        <v>109260.30499999999</v>
      </c>
    </row>
    <row r="721" spans="1:2" x14ac:dyDescent="0.45">
      <c r="A721" s="9">
        <v>42724</v>
      </c>
      <c r="B721" s="5">
        <v>106451.255</v>
      </c>
    </row>
    <row r="722" spans="1:2" x14ac:dyDescent="0.45">
      <c r="A722" s="9">
        <v>42725</v>
      </c>
      <c r="B722" s="5">
        <v>104389.51</v>
      </c>
    </row>
    <row r="723" spans="1:2" x14ac:dyDescent="0.45">
      <c r="A723" s="9">
        <v>42726</v>
      </c>
      <c r="B723" s="5">
        <v>105513.235</v>
      </c>
    </row>
    <row r="724" spans="1:2" x14ac:dyDescent="0.45">
      <c r="A724" s="9">
        <v>42727</v>
      </c>
      <c r="B724" s="5">
        <v>112247.94500000001</v>
      </c>
    </row>
    <row r="725" spans="1:2" x14ac:dyDescent="0.45">
      <c r="A725" s="9">
        <v>42728</v>
      </c>
      <c r="B725" s="5">
        <v>114843.875</v>
      </c>
    </row>
    <row r="726" spans="1:2" x14ac:dyDescent="0.45">
      <c r="A726" s="9">
        <v>42729</v>
      </c>
      <c r="B726" s="5">
        <v>114468.17</v>
      </c>
    </row>
    <row r="727" spans="1:2" x14ac:dyDescent="0.45">
      <c r="A727" s="9">
        <v>42730</v>
      </c>
      <c r="B727" s="5">
        <v>106284.83</v>
      </c>
    </row>
    <row r="728" spans="1:2" x14ac:dyDescent="0.45">
      <c r="A728" s="9">
        <v>42731</v>
      </c>
      <c r="B728" s="5">
        <v>99701.43</v>
      </c>
    </row>
    <row r="729" spans="1:2" x14ac:dyDescent="0.45">
      <c r="A729" s="9">
        <v>42732</v>
      </c>
      <c r="B729" s="5">
        <v>123693.52</v>
      </c>
    </row>
    <row r="730" spans="1:2" x14ac:dyDescent="0.45">
      <c r="A730" s="9">
        <v>42733</v>
      </c>
      <c r="B730" s="5">
        <v>135571.79500000001</v>
      </c>
    </row>
    <row r="731" spans="1:2" x14ac:dyDescent="0.45">
      <c r="A731" s="9">
        <v>42734</v>
      </c>
      <c r="B731" s="5">
        <v>112141.83</v>
      </c>
    </row>
    <row r="732" spans="1:2" x14ac:dyDescent="0.45">
      <c r="A732" s="9">
        <v>42735</v>
      </c>
      <c r="B732" s="5">
        <v>95728.15</v>
      </c>
    </row>
    <row r="733" spans="1:2" x14ac:dyDescent="0.45">
      <c r="A733" s="9">
        <v>42736</v>
      </c>
      <c r="B733" s="5">
        <v>89403.145000000004</v>
      </c>
    </row>
    <row r="734" spans="1:2" x14ac:dyDescent="0.45">
      <c r="A734" s="9">
        <v>42737</v>
      </c>
      <c r="B734" s="5">
        <v>86507.47</v>
      </c>
    </row>
    <row r="735" spans="1:2" x14ac:dyDescent="0.45">
      <c r="A735" s="9">
        <v>42738</v>
      </c>
      <c r="B735" s="5">
        <v>97564.744999999995</v>
      </c>
    </row>
    <row r="736" spans="1:2" x14ac:dyDescent="0.45">
      <c r="A736" s="9">
        <v>42739</v>
      </c>
      <c r="B736" s="5">
        <v>116606.795</v>
      </c>
    </row>
    <row r="737" spans="1:2" x14ac:dyDescent="0.45">
      <c r="A737" s="9">
        <v>42740</v>
      </c>
      <c r="B737" s="5">
        <v>128079.845</v>
      </c>
    </row>
    <row r="738" spans="1:2" x14ac:dyDescent="0.45">
      <c r="A738" s="9">
        <v>42741</v>
      </c>
      <c r="B738" s="5">
        <v>136308.73499999999</v>
      </c>
    </row>
    <row r="739" spans="1:2" x14ac:dyDescent="0.45">
      <c r="A739" s="9">
        <v>42742</v>
      </c>
      <c r="B739" s="5">
        <v>134955.01999999999</v>
      </c>
    </row>
    <row r="740" spans="1:2" x14ac:dyDescent="0.45">
      <c r="A740" s="9">
        <v>42743</v>
      </c>
      <c r="B740" s="5">
        <v>122777.02499999999</v>
      </c>
    </row>
    <row r="741" spans="1:2" x14ac:dyDescent="0.45">
      <c r="A741" s="9">
        <v>42744</v>
      </c>
      <c r="B741" s="5">
        <v>116211.99</v>
      </c>
    </row>
    <row r="742" spans="1:2" x14ac:dyDescent="0.45">
      <c r="A742" s="9">
        <v>42745</v>
      </c>
      <c r="B742" s="5">
        <v>120366.32</v>
      </c>
    </row>
    <row r="743" spans="1:2" x14ac:dyDescent="0.45">
      <c r="A743" s="9">
        <v>42746</v>
      </c>
      <c r="B743" s="5">
        <v>111595.855</v>
      </c>
    </row>
    <row r="744" spans="1:2" x14ac:dyDescent="0.45">
      <c r="A744" s="9">
        <v>42747</v>
      </c>
      <c r="B744" s="5">
        <v>118783.94500000001</v>
      </c>
    </row>
    <row r="745" spans="1:2" x14ac:dyDescent="0.45">
      <c r="A745" s="9">
        <v>42748</v>
      </c>
      <c r="B745" s="5">
        <v>111341.675</v>
      </c>
    </row>
    <row r="746" spans="1:2" x14ac:dyDescent="0.45">
      <c r="A746" s="9">
        <v>42749</v>
      </c>
      <c r="B746" s="5">
        <v>88996.625</v>
      </c>
    </row>
    <row r="747" spans="1:2" x14ac:dyDescent="0.45">
      <c r="A747" s="9">
        <v>42750</v>
      </c>
      <c r="B747" s="5">
        <v>90294</v>
      </c>
    </row>
    <row r="748" spans="1:2" x14ac:dyDescent="0.45">
      <c r="A748" s="9">
        <v>42751</v>
      </c>
      <c r="B748" s="5">
        <v>120928.705</v>
      </c>
    </row>
    <row r="749" spans="1:2" x14ac:dyDescent="0.45">
      <c r="A749" s="9">
        <v>42752</v>
      </c>
      <c r="B749" s="5">
        <v>140517.65</v>
      </c>
    </row>
    <row r="750" spans="1:2" x14ac:dyDescent="0.45">
      <c r="A750" s="9">
        <v>42753</v>
      </c>
      <c r="B750" s="5">
        <v>111211.35</v>
      </c>
    </row>
    <row r="751" spans="1:2" x14ac:dyDescent="0.45">
      <c r="A751" s="9">
        <v>42754</v>
      </c>
      <c r="B751" s="5">
        <v>112371.41</v>
      </c>
    </row>
    <row r="752" spans="1:2" x14ac:dyDescent="0.45">
      <c r="A752" s="9">
        <v>42755</v>
      </c>
      <c r="B752" s="5">
        <v>107937.685</v>
      </c>
    </row>
    <row r="753" spans="1:2" x14ac:dyDescent="0.45">
      <c r="A753" s="9">
        <v>42756</v>
      </c>
      <c r="B753" s="5">
        <v>96779.07</v>
      </c>
    </row>
    <row r="754" spans="1:2" x14ac:dyDescent="0.45">
      <c r="A754" s="9">
        <v>42757</v>
      </c>
      <c r="B754" s="5">
        <v>103291.61</v>
      </c>
    </row>
    <row r="755" spans="1:2" x14ac:dyDescent="0.45">
      <c r="A755" s="9">
        <v>42758</v>
      </c>
      <c r="B755" s="5">
        <v>141332.05499999999</v>
      </c>
    </row>
    <row r="756" spans="1:2" x14ac:dyDescent="0.45">
      <c r="A756" s="9">
        <v>42759</v>
      </c>
      <c r="B756" s="5">
        <v>115664.16</v>
      </c>
    </row>
    <row r="757" spans="1:2" x14ac:dyDescent="0.45">
      <c r="A757" s="9">
        <v>42760</v>
      </c>
      <c r="B757" s="5">
        <v>111936.7</v>
      </c>
    </row>
    <row r="758" spans="1:2" x14ac:dyDescent="0.45">
      <c r="A758" s="9">
        <v>42761</v>
      </c>
      <c r="B758" s="5">
        <v>98590.06</v>
      </c>
    </row>
    <row r="759" spans="1:2" x14ac:dyDescent="0.45">
      <c r="A759" s="9">
        <v>42762</v>
      </c>
      <c r="B759" s="5">
        <v>112513.82</v>
      </c>
    </row>
    <row r="760" spans="1:2" x14ac:dyDescent="0.45">
      <c r="A760" s="9">
        <v>42763</v>
      </c>
      <c r="B760" s="5">
        <v>108336.53</v>
      </c>
    </row>
    <row r="761" spans="1:2" x14ac:dyDescent="0.45">
      <c r="A761" s="9">
        <v>42764</v>
      </c>
      <c r="B761" s="5">
        <v>109020.58</v>
      </c>
    </row>
    <row r="762" spans="1:2" x14ac:dyDescent="0.45">
      <c r="A762" s="9">
        <v>42765</v>
      </c>
      <c r="B762" s="5">
        <v>124292.955</v>
      </c>
    </row>
    <row r="763" spans="1:2" x14ac:dyDescent="0.45">
      <c r="A763" s="9">
        <v>42766</v>
      </c>
      <c r="B763" s="5">
        <v>112863.01</v>
      </c>
    </row>
    <row r="764" spans="1:2" x14ac:dyDescent="0.45">
      <c r="A764" s="9">
        <v>42767</v>
      </c>
      <c r="B764" s="5">
        <v>114133.73</v>
      </c>
    </row>
    <row r="765" spans="1:2" x14ac:dyDescent="0.45">
      <c r="A765" s="9">
        <v>42768</v>
      </c>
      <c r="B765" s="5">
        <v>110669.27</v>
      </c>
    </row>
    <row r="766" spans="1:2" x14ac:dyDescent="0.45">
      <c r="A766" s="9">
        <v>42769</v>
      </c>
      <c r="B766" s="5">
        <v>117452.27</v>
      </c>
    </row>
    <row r="767" spans="1:2" x14ac:dyDescent="0.45">
      <c r="A767" s="9">
        <v>42770</v>
      </c>
      <c r="B767" s="5">
        <v>117361.7</v>
      </c>
    </row>
    <row r="768" spans="1:2" x14ac:dyDescent="0.45">
      <c r="A768" s="9">
        <v>42771</v>
      </c>
      <c r="B768" s="5">
        <v>110384.27499999999</v>
      </c>
    </row>
    <row r="769" spans="1:2" x14ac:dyDescent="0.45">
      <c r="A769" s="9">
        <v>42772</v>
      </c>
      <c r="B769" s="5">
        <v>108761.37</v>
      </c>
    </row>
    <row r="770" spans="1:2" x14ac:dyDescent="0.45">
      <c r="A770" s="9">
        <v>42773</v>
      </c>
      <c r="B770" s="5">
        <v>111543.81</v>
      </c>
    </row>
    <row r="771" spans="1:2" x14ac:dyDescent="0.45">
      <c r="A771" s="9">
        <v>42774</v>
      </c>
      <c r="B771" s="5">
        <v>142213.66</v>
      </c>
    </row>
    <row r="772" spans="1:2" x14ac:dyDescent="0.45">
      <c r="A772" s="9">
        <v>42775</v>
      </c>
      <c r="B772" s="5">
        <v>155060.60999999999</v>
      </c>
    </row>
    <row r="773" spans="1:2" x14ac:dyDescent="0.45">
      <c r="A773" s="9">
        <v>42776</v>
      </c>
      <c r="B773" s="5">
        <v>138793.59</v>
      </c>
    </row>
    <row r="774" spans="1:2" x14ac:dyDescent="0.45">
      <c r="A774" s="9">
        <v>42777</v>
      </c>
      <c r="B774" s="5">
        <v>111983.51</v>
      </c>
    </row>
    <row r="775" spans="1:2" x14ac:dyDescent="0.45">
      <c r="A775" s="9">
        <v>42778</v>
      </c>
      <c r="B775" s="5">
        <v>89003.15</v>
      </c>
    </row>
    <row r="776" spans="1:2" x14ac:dyDescent="0.45">
      <c r="A776" s="9">
        <v>42779</v>
      </c>
      <c r="B776" s="5">
        <v>104844.105</v>
      </c>
    </row>
    <row r="777" spans="1:2" x14ac:dyDescent="0.45">
      <c r="A777" s="9">
        <v>42780</v>
      </c>
      <c r="B777" s="5">
        <v>111613.05</v>
      </c>
    </row>
    <row r="778" spans="1:2" x14ac:dyDescent="0.45">
      <c r="A778" s="9">
        <v>42781</v>
      </c>
      <c r="B778" s="5">
        <v>116299.39</v>
      </c>
    </row>
    <row r="779" spans="1:2" x14ac:dyDescent="0.45">
      <c r="A779" s="9">
        <v>42782</v>
      </c>
      <c r="B779" s="5">
        <v>119947.59</v>
      </c>
    </row>
    <row r="780" spans="1:2" x14ac:dyDescent="0.45">
      <c r="A780" s="9">
        <v>42783</v>
      </c>
      <c r="B780" s="5">
        <v>111885.97</v>
      </c>
    </row>
    <row r="781" spans="1:2" x14ac:dyDescent="0.45">
      <c r="A781" s="9">
        <v>42784</v>
      </c>
      <c r="B781" s="5">
        <v>95623.35</v>
      </c>
    </row>
    <row r="782" spans="1:2" x14ac:dyDescent="0.45">
      <c r="A782" s="9">
        <v>42785</v>
      </c>
      <c r="B782" s="5">
        <v>91280.024999999994</v>
      </c>
    </row>
    <row r="783" spans="1:2" x14ac:dyDescent="0.45">
      <c r="A783" s="9">
        <v>42786</v>
      </c>
      <c r="B783" s="5">
        <v>105341.86500000001</v>
      </c>
    </row>
    <row r="784" spans="1:2" x14ac:dyDescent="0.45">
      <c r="A784" s="9">
        <v>42787</v>
      </c>
      <c r="B784" s="5">
        <v>112351.47</v>
      </c>
    </row>
    <row r="785" spans="1:2" x14ac:dyDescent="0.45">
      <c r="A785" s="9">
        <v>42788</v>
      </c>
      <c r="B785" s="5">
        <v>116690.17</v>
      </c>
    </row>
    <row r="786" spans="1:2" x14ac:dyDescent="0.45">
      <c r="A786" s="9">
        <v>42789</v>
      </c>
      <c r="B786" s="5">
        <v>117948.685</v>
      </c>
    </row>
    <row r="787" spans="1:2" x14ac:dyDescent="0.45">
      <c r="A787" s="9">
        <v>42790</v>
      </c>
      <c r="B787" s="5">
        <v>111229.52</v>
      </c>
    </row>
    <row r="788" spans="1:2" x14ac:dyDescent="0.45">
      <c r="A788" s="9">
        <v>42791</v>
      </c>
      <c r="B788" s="5">
        <v>95046.904999999999</v>
      </c>
    </row>
    <row r="789" spans="1:2" x14ac:dyDescent="0.45">
      <c r="A789" s="9">
        <v>42792</v>
      </c>
      <c r="B789" s="5">
        <v>100495.61500000001</v>
      </c>
    </row>
    <row r="790" spans="1:2" x14ac:dyDescent="0.45">
      <c r="A790" s="9">
        <v>42793</v>
      </c>
      <c r="B790" s="5">
        <v>131090.77499999999</v>
      </c>
    </row>
    <row r="791" spans="1:2" x14ac:dyDescent="0.45">
      <c r="A791" s="9">
        <v>42794</v>
      </c>
      <c r="B791" s="5">
        <v>140167.5</v>
      </c>
    </row>
    <row r="792" spans="1:2" x14ac:dyDescent="0.45">
      <c r="A792" s="9">
        <v>42795</v>
      </c>
      <c r="B792" s="5">
        <v>137291.97</v>
      </c>
    </row>
    <row r="793" spans="1:2" x14ac:dyDescent="0.45">
      <c r="A793" s="9">
        <v>42796</v>
      </c>
      <c r="B793" s="5">
        <v>127633.27499999999</v>
      </c>
    </row>
    <row r="794" spans="1:2" x14ac:dyDescent="0.45">
      <c r="A794" s="9">
        <v>42797</v>
      </c>
      <c r="B794" s="5">
        <v>124311.33</v>
      </c>
    </row>
    <row r="795" spans="1:2" x14ac:dyDescent="0.45">
      <c r="A795" s="9">
        <v>42798</v>
      </c>
      <c r="B795" s="5">
        <v>116083.295</v>
      </c>
    </row>
    <row r="796" spans="1:2" x14ac:dyDescent="0.45">
      <c r="A796" s="9">
        <v>42799</v>
      </c>
      <c r="B796" s="5">
        <v>103539.02</v>
      </c>
    </row>
    <row r="797" spans="1:2" x14ac:dyDescent="0.45">
      <c r="A797" s="9">
        <v>42800</v>
      </c>
      <c r="B797" s="5">
        <v>116447.855</v>
      </c>
    </row>
    <row r="798" spans="1:2" x14ac:dyDescent="0.45">
      <c r="A798" s="9">
        <v>42801</v>
      </c>
      <c r="B798" s="5">
        <v>117931.46</v>
      </c>
    </row>
    <row r="799" spans="1:2" x14ac:dyDescent="0.45">
      <c r="A799" s="9">
        <v>42802</v>
      </c>
      <c r="B799" s="5">
        <v>124370.765</v>
      </c>
    </row>
    <row r="800" spans="1:2" x14ac:dyDescent="0.45">
      <c r="A800" s="9">
        <v>42803</v>
      </c>
      <c r="B800" s="5">
        <v>129649.25</v>
      </c>
    </row>
    <row r="801" spans="1:2" x14ac:dyDescent="0.45">
      <c r="A801" s="9">
        <v>42804</v>
      </c>
      <c r="B801" s="5">
        <v>125346.075</v>
      </c>
    </row>
    <row r="802" spans="1:2" x14ac:dyDescent="0.45">
      <c r="A802" s="9">
        <v>42805</v>
      </c>
      <c r="B802" s="5">
        <v>108816.81</v>
      </c>
    </row>
    <row r="803" spans="1:2" x14ac:dyDescent="0.45">
      <c r="A803" s="9">
        <v>42806</v>
      </c>
      <c r="B803" s="5">
        <v>102617.51</v>
      </c>
    </row>
    <row r="804" spans="1:2" x14ac:dyDescent="0.45">
      <c r="A804" s="9">
        <v>42807</v>
      </c>
      <c r="B804" s="5">
        <v>104468.9</v>
      </c>
    </row>
    <row r="805" spans="1:2" x14ac:dyDescent="0.45">
      <c r="A805" s="9">
        <v>42808</v>
      </c>
      <c r="B805" s="5">
        <v>133227.785</v>
      </c>
    </row>
    <row r="806" spans="1:2" x14ac:dyDescent="0.45">
      <c r="A806" s="9">
        <v>42809</v>
      </c>
      <c r="B806" s="5">
        <v>139672.83499999999</v>
      </c>
    </row>
    <row r="807" spans="1:2" x14ac:dyDescent="0.45">
      <c r="A807" s="9">
        <v>42810</v>
      </c>
      <c r="B807" s="5">
        <v>124255.97500000001</v>
      </c>
    </row>
    <row r="808" spans="1:2" x14ac:dyDescent="0.45">
      <c r="A808" s="9">
        <v>42811</v>
      </c>
      <c r="B808" s="5">
        <v>111612.075</v>
      </c>
    </row>
    <row r="809" spans="1:2" x14ac:dyDescent="0.45">
      <c r="A809" s="9">
        <v>42812</v>
      </c>
      <c r="B809" s="5">
        <v>107731.78</v>
      </c>
    </row>
    <row r="810" spans="1:2" x14ac:dyDescent="0.45">
      <c r="A810" s="9">
        <v>42813</v>
      </c>
      <c r="B810" s="5">
        <v>113593.82</v>
      </c>
    </row>
    <row r="811" spans="1:2" x14ac:dyDescent="0.45">
      <c r="A811" s="9">
        <v>42814</v>
      </c>
      <c r="B811" s="5">
        <v>131980.98499999999</v>
      </c>
    </row>
    <row r="812" spans="1:2" x14ac:dyDescent="0.45">
      <c r="A812" s="9">
        <v>42815</v>
      </c>
      <c r="B812" s="5">
        <v>127625.36500000001</v>
      </c>
    </row>
    <row r="813" spans="1:2" x14ac:dyDescent="0.45">
      <c r="A813" s="9">
        <v>42816</v>
      </c>
      <c r="B813" s="5">
        <v>114696.37</v>
      </c>
    </row>
    <row r="814" spans="1:2" x14ac:dyDescent="0.45">
      <c r="A814" s="9">
        <v>42817</v>
      </c>
      <c r="B814" s="5">
        <v>111632.83500000001</v>
      </c>
    </row>
    <row r="815" spans="1:2" x14ac:dyDescent="0.45">
      <c r="A815" s="9">
        <v>42818</v>
      </c>
      <c r="B815" s="5">
        <v>115411.41</v>
      </c>
    </row>
    <row r="816" spans="1:2" x14ac:dyDescent="0.45">
      <c r="A816" s="9">
        <v>42819</v>
      </c>
      <c r="B816" s="5">
        <v>107465.98</v>
      </c>
    </row>
    <row r="817" spans="1:2" x14ac:dyDescent="0.45">
      <c r="A817" s="9">
        <v>42820</v>
      </c>
      <c r="B817" s="5">
        <v>104189.1</v>
      </c>
    </row>
    <row r="818" spans="1:2" x14ac:dyDescent="0.45">
      <c r="A818" s="9">
        <v>42821</v>
      </c>
      <c r="B818" s="5">
        <v>116237.22</v>
      </c>
    </row>
    <row r="819" spans="1:2" x14ac:dyDescent="0.45">
      <c r="A819" s="9">
        <v>42822</v>
      </c>
      <c r="B819" s="5">
        <v>111032.97500000001</v>
      </c>
    </row>
    <row r="820" spans="1:2" x14ac:dyDescent="0.45">
      <c r="A820" s="9">
        <v>42823</v>
      </c>
      <c r="B820" s="5">
        <v>109640.33</v>
      </c>
    </row>
    <row r="821" spans="1:2" x14ac:dyDescent="0.45">
      <c r="A821" s="9">
        <v>42824</v>
      </c>
      <c r="B821" s="5">
        <v>107491.87</v>
      </c>
    </row>
    <row r="822" spans="1:2" x14ac:dyDescent="0.45">
      <c r="A822" s="9">
        <v>42825</v>
      </c>
      <c r="B822" s="5">
        <v>110662.245</v>
      </c>
    </row>
    <row r="823" spans="1:2" x14ac:dyDescent="0.45">
      <c r="A823" s="9">
        <v>42826</v>
      </c>
      <c r="B823" s="5">
        <v>97402.264999999999</v>
      </c>
    </row>
    <row r="824" spans="1:2" x14ac:dyDescent="0.45">
      <c r="A824" s="9">
        <v>42827</v>
      </c>
      <c r="B824" s="5">
        <v>94477.095000000001</v>
      </c>
    </row>
    <row r="825" spans="1:2" x14ac:dyDescent="0.45">
      <c r="A825" s="9">
        <v>42828</v>
      </c>
      <c r="B825" s="5">
        <v>107895.52499999999</v>
      </c>
    </row>
    <row r="826" spans="1:2" x14ac:dyDescent="0.45">
      <c r="A826" s="9">
        <v>42829</v>
      </c>
      <c r="B826" s="5">
        <v>113138.67</v>
      </c>
    </row>
    <row r="827" spans="1:2" x14ac:dyDescent="0.45">
      <c r="A827" s="9">
        <v>42830</v>
      </c>
      <c r="B827" s="5">
        <v>114191.35</v>
      </c>
    </row>
    <row r="828" spans="1:2" x14ac:dyDescent="0.45">
      <c r="A828" s="9">
        <v>42831</v>
      </c>
      <c r="B828" s="5">
        <v>114817.30499999999</v>
      </c>
    </row>
    <row r="829" spans="1:2" x14ac:dyDescent="0.45">
      <c r="A829" s="9">
        <v>42832</v>
      </c>
      <c r="B829" s="5">
        <v>110160.02499999999</v>
      </c>
    </row>
    <row r="830" spans="1:2" x14ac:dyDescent="0.45">
      <c r="A830" s="9">
        <v>42833</v>
      </c>
      <c r="B830" s="5">
        <v>99084.74</v>
      </c>
    </row>
    <row r="831" spans="1:2" x14ac:dyDescent="0.45">
      <c r="A831" s="9">
        <v>42834</v>
      </c>
      <c r="B831" s="5">
        <v>96041.895000000004</v>
      </c>
    </row>
    <row r="832" spans="1:2" x14ac:dyDescent="0.45">
      <c r="A832" s="9">
        <v>42835</v>
      </c>
      <c r="B832" s="5">
        <v>113287.05499999999</v>
      </c>
    </row>
    <row r="833" spans="1:2" x14ac:dyDescent="0.45">
      <c r="A833" s="9">
        <v>42836</v>
      </c>
      <c r="B833" s="5">
        <v>114159.965</v>
      </c>
    </row>
    <row r="834" spans="1:2" x14ac:dyDescent="0.45">
      <c r="A834" s="9">
        <v>42837</v>
      </c>
      <c r="B834" s="5">
        <v>114335.995</v>
      </c>
    </row>
    <row r="835" spans="1:2" x14ac:dyDescent="0.45">
      <c r="A835" s="9">
        <v>42838</v>
      </c>
      <c r="B835" s="5">
        <v>112704.045</v>
      </c>
    </row>
    <row r="836" spans="1:2" x14ac:dyDescent="0.45">
      <c r="A836" s="9">
        <v>42839</v>
      </c>
      <c r="B836" s="5">
        <v>97436.41</v>
      </c>
    </row>
    <row r="837" spans="1:2" x14ac:dyDescent="0.45">
      <c r="A837" s="9">
        <v>42840</v>
      </c>
      <c r="B837" s="5">
        <v>99608.57</v>
      </c>
    </row>
    <row r="838" spans="1:2" x14ac:dyDescent="0.45">
      <c r="A838" s="9">
        <v>42841</v>
      </c>
      <c r="B838" s="5">
        <v>96594.744999999995</v>
      </c>
    </row>
    <row r="839" spans="1:2" x14ac:dyDescent="0.45">
      <c r="A839" s="9">
        <v>42842</v>
      </c>
      <c r="B839" s="5">
        <v>99945.494999999995</v>
      </c>
    </row>
    <row r="840" spans="1:2" x14ac:dyDescent="0.45">
      <c r="A840" s="9">
        <v>42843</v>
      </c>
      <c r="B840" s="5">
        <v>111955.175</v>
      </c>
    </row>
    <row r="841" spans="1:2" x14ac:dyDescent="0.45">
      <c r="A841" s="9">
        <v>42844</v>
      </c>
      <c r="B841" s="5">
        <v>114436.97</v>
      </c>
    </row>
    <row r="842" spans="1:2" x14ac:dyDescent="0.45">
      <c r="A842" s="9">
        <v>42845</v>
      </c>
      <c r="B842" s="5">
        <v>112816.68</v>
      </c>
    </row>
    <row r="843" spans="1:2" x14ac:dyDescent="0.45">
      <c r="A843" s="9">
        <v>42846</v>
      </c>
      <c r="B843" s="5">
        <v>114522.44</v>
      </c>
    </row>
    <row r="844" spans="1:2" x14ac:dyDescent="0.45">
      <c r="A844" s="9">
        <v>42847</v>
      </c>
      <c r="B844" s="5">
        <v>102528.4</v>
      </c>
    </row>
    <row r="845" spans="1:2" x14ac:dyDescent="0.45">
      <c r="A845" s="9">
        <v>42848</v>
      </c>
      <c r="B845" s="5">
        <v>97356.565000000002</v>
      </c>
    </row>
    <row r="846" spans="1:2" x14ac:dyDescent="0.45">
      <c r="A846" s="9">
        <v>42849</v>
      </c>
      <c r="B846" s="5">
        <v>109421.815</v>
      </c>
    </row>
    <row r="847" spans="1:2" x14ac:dyDescent="0.45">
      <c r="A847" s="9">
        <v>42850</v>
      </c>
      <c r="B847" s="5">
        <v>101548.735</v>
      </c>
    </row>
    <row r="848" spans="1:2" x14ac:dyDescent="0.45">
      <c r="A848" s="9">
        <v>42851</v>
      </c>
      <c r="B848" s="5">
        <v>116795.245</v>
      </c>
    </row>
    <row r="849" spans="1:2" x14ac:dyDescent="0.45">
      <c r="A849" s="9">
        <v>42852</v>
      </c>
      <c r="B849" s="5">
        <v>126329.53</v>
      </c>
    </row>
    <row r="850" spans="1:2" x14ac:dyDescent="0.45">
      <c r="A850" s="9">
        <v>42853</v>
      </c>
      <c r="B850" s="5">
        <v>120144.19</v>
      </c>
    </row>
    <row r="851" spans="1:2" x14ac:dyDescent="0.45">
      <c r="A851" s="9">
        <v>42854</v>
      </c>
      <c r="B851" s="5">
        <v>104864.05</v>
      </c>
    </row>
    <row r="852" spans="1:2" x14ac:dyDescent="0.45">
      <c r="A852" s="9">
        <v>42855</v>
      </c>
      <c r="B852" s="5">
        <v>103756.535</v>
      </c>
    </row>
    <row r="853" spans="1:2" x14ac:dyDescent="0.45">
      <c r="A853" s="9">
        <v>42856</v>
      </c>
      <c r="B853" s="5">
        <v>115103.77499999999</v>
      </c>
    </row>
    <row r="854" spans="1:2" x14ac:dyDescent="0.45">
      <c r="A854" s="9">
        <v>42857</v>
      </c>
      <c r="B854" s="5">
        <v>120718.64</v>
      </c>
    </row>
    <row r="855" spans="1:2" x14ac:dyDescent="0.45">
      <c r="A855" s="9">
        <v>42858</v>
      </c>
      <c r="B855" s="5">
        <v>129196.44500000001</v>
      </c>
    </row>
    <row r="856" spans="1:2" x14ac:dyDescent="0.45">
      <c r="A856" s="9">
        <v>42859</v>
      </c>
      <c r="B856" s="5">
        <v>127260.05</v>
      </c>
    </row>
    <row r="857" spans="1:2" x14ac:dyDescent="0.45">
      <c r="A857" s="9">
        <v>42860</v>
      </c>
      <c r="B857" s="5">
        <v>123150.38499999999</v>
      </c>
    </row>
    <row r="858" spans="1:2" x14ac:dyDescent="0.45">
      <c r="A858" s="9">
        <v>42861</v>
      </c>
      <c r="B858" s="5">
        <v>105013.07</v>
      </c>
    </row>
    <row r="859" spans="1:2" x14ac:dyDescent="0.45">
      <c r="A859" s="9">
        <v>42862</v>
      </c>
      <c r="B859" s="5">
        <v>107424.07</v>
      </c>
    </row>
    <row r="860" spans="1:2" x14ac:dyDescent="0.45">
      <c r="A860" s="9">
        <v>42863</v>
      </c>
      <c r="B860" s="5">
        <v>125858.27</v>
      </c>
    </row>
    <row r="861" spans="1:2" x14ac:dyDescent="0.45">
      <c r="A861" s="9">
        <v>42864</v>
      </c>
      <c r="B861" s="5">
        <v>126760.71</v>
      </c>
    </row>
    <row r="862" spans="1:2" x14ac:dyDescent="0.45">
      <c r="A862" s="9">
        <v>42865</v>
      </c>
      <c r="B862" s="5">
        <v>125747.735</v>
      </c>
    </row>
    <row r="863" spans="1:2" x14ac:dyDescent="0.45">
      <c r="A863" s="9">
        <v>42866</v>
      </c>
      <c r="B863" s="5">
        <v>128753.13</v>
      </c>
    </row>
    <row r="864" spans="1:2" x14ac:dyDescent="0.45">
      <c r="A864" s="9">
        <v>42867</v>
      </c>
      <c r="B864" s="5">
        <v>123523</v>
      </c>
    </row>
    <row r="865" spans="1:2" x14ac:dyDescent="0.45">
      <c r="A865" s="9">
        <v>42868</v>
      </c>
      <c r="B865" s="5">
        <v>109477.42</v>
      </c>
    </row>
    <row r="866" spans="1:2" x14ac:dyDescent="0.45">
      <c r="A866" s="9">
        <v>42869</v>
      </c>
      <c r="B866" s="5">
        <v>107497.03</v>
      </c>
    </row>
    <row r="867" spans="1:2" x14ac:dyDescent="0.45">
      <c r="A867" s="9">
        <v>42870</v>
      </c>
      <c r="B867" s="5">
        <v>125871.91499999999</v>
      </c>
    </row>
    <row r="868" spans="1:2" x14ac:dyDescent="0.45">
      <c r="A868" s="9">
        <v>42871</v>
      </c>
      <c r="B868" s="5">
        <v>127820.715</v>
      </c>
    </row>
    <row r="869" spans="1:2" x14ac:dyDescent="0.45">
      <c r="A869" s="9">
        <v>42872</v>
      </c>
      <c r="B869" s="5">
        <v>125072.675</v>
      </c>
    </row>
    <row r="870" spans="1:2" x14ac:dyDescent="0.45">
      <c r="A870" s="9">
        <v>42873</v>
      </c>
      <c r="B870" s="5">
        <v>122910.48</v>
      </c>
    </row>
    <row r="871" spans="1:2" x14ac:dyDescent="0.45">
      <c r="A871" s="9">
        <v>42874</v>
      </c>
      <c r="B871" s="5">
        <v>123351.45</v>
      </c>
    </row>
    <row r="872" spans="1:2" x14ac:dyDescent="0.45">
      <c r="A872" s="9">
        <v>42875</v>
      </c>
      <c r="B872" s="5">
        <v>109111.61500000001</v>
      </c>
    </row>
    <row r="873" spans="1:2" x14ac:dyDescent="0.45">
      <c r="A873" s="9">
        <v>42876</v>
      </c>
      <c r="B873" s="5">
        <v>105912.16</v>
      </c>
    </row>
    <row r="874" spans="1:2" x14ac:dyDescent="0.45">
      <c r="A874" s="9">
        <v>42877</v>
      </c>
      <c r="B874" s="5">
        <v>113551.03999999999</v>
      </c>
    </row>
    <row r="875" spans="1:2" x14ac:dyDescent="0.45">
      <c r="A875" s="9">
        <v>42878</v>
      </c>
      <c r="B875" s="5">
        <v>119127.205</v>
      </c>
    </row>
    <row r="876" spans="1:2" x14ac:dyDescent="0.45">
      <c r="A876" s="9">
        <v>42879</v>
      </c>
      <c r="B876" s="5">
        <v>121571.97</v>
      </c>
    </row>
    <row r="877" spans="1:2" x14ac:dyDescent="0.45">
      <c r="A877" s="9">
        <v>42880</v>
      </c>
      <c r="B877" s="5">
        <v>124010.03</v>
      </c>
    </row>
    <row r="878" spans="1:2" x14ac:dyDescent="0.45">
      <c r="A878" s="9">
        <v>42881</v>
      </c>
      <c r="B878" s="5">
        <v>123130.6</v>
      </c>
    </row>
    <row r="879" spans="1:2" x14ac:dyDescent="0.45">
      <c r="A879" s="9">
        <v>42882</v>
      </c>
      <c r="B879" s="5">
        <v>104643.675</v>
      </c>
    </row>
    <row r="880" spans="1:2" x14ac:dyDescent="0.45">
      <c r="A880" s="9">
        <v>42883</v>
      </c>
      <c r="B880" s="5">
        <v>110029.55</v>
      </c>
    </row>
    <row r="881" spans="1:2" x14ac:dyDescent="0.45">
      <c r="A881" s="9">
        <v>42884</v>
      </c>
      <c r="B881" s="5">
        <v>130516.1</v>
      </c>
    </row>
    <row r="882" spans="1:2" x14ac:dyDescent="0.45">
      <c r="A882" s="9">
        <v>42885</v>
      </c>
      <c r="B882" s="5">
        <v>132762.38</v>
      </c>
    </row>
    <row r="883" spans="1:2" x14ac:dyDescent="0.45">
      <c r="A883" s="9">
        <v>42886</v>
      </c>
      <c r="B883" s="5">
        <v>139030.79500000001</v>
      </c>
    </row>
    <row r="884" spans="1:2" x14ac:dyDescent="0.45">
      <c r="A884" s="9">
        <v>42887</v>
      </c>
      <c r="B884" s="5">
        <v>140202.73499999999</v>
      </c>
    </row>
    <row r="885" spans="1:2" x14ac:dyDescent="0.45">
      <c r="A885" s="9">
        <v>42888</v>
      </c>
      <c r="B885" s="5">
        <v>136856.79999999999</v>
      </c>
    </row>
    <row r="886" spans="1:2" x14ac:dyDescent="0.45">
      <c r="A886" s="9">
        <v>42889</v>
      </c>
      <c r="B886" s="5">
        <v>122161.405</v>
      </c>
    </row>
    <row r="887" spans="1:2" x14ac:dyDescent="0.45">
      <c r="A887" s="9">
        <v>42890</v>
      </c>
      <c r="B887" s="5">
        <v>118953.95</v>
      </c>
    </row>
    <row r="888" spans="1:2" x14ac:dyDescent="0.45">
      <c r="A888" s="9">
        <v>42891</v>
      </c>
      <c r="B888" s="5">
        <v>132877.45000000001</v>
      </c>
    </row>
    <row r="889" spans="1:2" x14ac:dyDescent="0.45">
      <c r="A889" s="9">
        <v>42892</v>
      </c>
      <c r="B889" s="5">
        <v>133274.53</v>
      </c>
    </row>
    <row r="890" spans="1:2" x14ac:dyDescent="0.45">
      <c r="A890" s="9">
        <v>42893</v>
      </c>
      <c r="B890" s="5">
        <v>136116.12</v>
      </c>
    </row>
    <row r="891" spans="1:2" x14ac:dyDescent="0.45">
      <c r="A891" s="9">
        <v>42894</v>
      </c>
      <c r="B891" s="5">
        <v>139511.78</v>
      </c>
    </row>
    <row r="892" spans="1:2" x14ac:dyDescent="0.45">
      <c r="A892" s="9">
        <v>42895</v>
      </c>
      <c r="B892" s="5">
        <v>130994.54</v>
      </c>
    </row>
    <row r="893" spans="1:2" x14ac:dyDescent="0.45">
      <c r="A893" s="9">
        <v>42896</v>
      </c>
      <c r="B893" s="5">
        <v>120698.91499999999</v>
      </c>
    </row>
    <row r="894" spans="1:2" x14ac:dyDescent="0.45">
      <c r="A894" s="9">
        <v>42897</v>
      </c>
      <c r="B894" s="5">
        <v>113374.465</v>
      </c>
    </row>
    <row r="895" spans="1:2" x14ac:dyDescent="0.45">
      <c r="A895" s="9">
        <v>42898</v>
      </c>
      <c r="B895" s="5">
        <v>117691.685</v>
      </c>
    </row>
    <row r="896" spans="1:2" x14ac:dyDescent="0.45">
      <c r="A896" s="9">
        <v>42899</v>
      </c>
      <c r="B896" s="5">
        <v>135184.95000000001</v>
      </c>
    </row>
    <row r="897" spans="1:2" x14ac:dyDescent="0.45">
      <c r="A897" s="9">
        <v>42900</v>
      </c>
      <c r="B897" s="5">
        <v>136253.42000000001</v>
      </c>
    </row>
    <row r="898" spans="1:2" x14ac:dyDescent="0.45">
      <c r="A898" s="9">
        <v>42901</v>
      </c>
      <c r="B898" s="5">
        <v>135303.255</v>
      </c>
    </row>
    <row r="899" spans="1:2" x14ac:dyDescent="0.45">
      <c r="A899" s="9">
        <v>42902</v>
      </c>
      <c r="B899" s="5">
        <v>135269.63500000001</v>
      </c>
    </row>
    <row r="900" spans="1:2" x14ac:dyDescent="0.45">
      <c r="A900" s="9">
        <v>42903</v>
      </c>
      <c r="B900" s="5">
        <v>121178.68</v>
      </c>
    </row>
    <row r="901" spans="1:2" x14ac:dyDescent="0.45">
      <c r="A901" s="9">
        <v>42904</v>
      </c>
      <c r="B901" s="5">
        <v>116112.74</v>
      </c>
    </row>
    <row r="902" spans="1:2" x14ac:dyDescent="0.45">
      <c r="A902" s="9">
        <v>42905</v>
      </c>
      <c r="B902" s="5">
        <v>134925.74</v>
      </c>
    </row>
    <row r="903" spans="1:2" x14ac:dyDescent="0.45">
      <c r="A903" s="9">
        <v>42906</v>
      </c>
      <c r="B903" s="5">
        <v>131996.97</v>
      </c>
    </row>
    <row r="904" spans="1:2" x14ac:dyDescent="0.45">
      <c r="A904" s="9">
        <v>42907</v>
      </c>
      <c r="B904" s="5">
        <v>139814.29999999999</v>
      </c>
    </row>
    <row r="905" spans="1:2" x14ac:dyDescent="0.45">
      <c r="A905" s="9">
        <v>42908</v>
      </c>
      <c r="B905" s="5">
        <v>140348.57</v>
      </c>
    </row>
    <row r="906" spans="1:2" x14ac:dyDescent="0.45">
      <c r="A906" s="9">
        <v>42909</v>
      </c>
      <c r="B906" s="5">
        <v>132029.57500000001</v>
      </c>
    </row>
    <row r="907" spans="1:2" x14ac:dyDescent="0.45">
      <c r="A907" s="9">
        <v>42910</v>
      </c>
      <c r="B907" s="5">
        <v>122393.325</v>
      </c>
    </row>
    <row r="908" spans="1:2" x14ac:dyDescent="0.45">
      <c r="A908" s="9">
        <v>42911</v>
      </c>
      <c r="B908" s="5">
        <v>118103.86500000001</v>
      </c>
    </row>
    <row r="909" spans="1:2" x14ac:dyDescent="0.45">
      <c r="A909" s="9">
        <v>42912</v>
      </c>
      <c r="B909" s="5">
        <v>138040.38</v>
      </c>
    </row>
    <row r="910" spans="1:2" x14ac:dyDescent="0.45">
      <c r="A910" s="9">
        <v>42913</v>
      </c>
      <c r="B910" s="5">
        <v>144526.63</v>
      </c>
    </row>
    <row r="911" spans="1:2" x14ac:dyDescent="0.45">
      <c r="A911" s="9">
        <v>42914</v>
      </c>
      <c r="B911" s="5">
        <v>141351.89499999999</v>
      </c>
    </row>
    <row r="912" spans="1:2" x14ac:dyDescent="0.45">
      <c r="A912" s="9">
        <v>42915</v>
      </c>
      <c r="B912" s="5">
        <v>138124.06</v>
      </c>
    </row>
    <row r="913" spans="1:2" x14ac:dyDescent="0.45">
      <c r="A913" s="9">
        <v>42916</v>
      </c>
      <c r="B913" s="5">
        <v>139275.77499999999</v>
      </c>
    </row>
    <row r="914" spans="1:2" x14ac:dyDescent="0.45">
      <c r="A914" s="9">
        <v>42917</v>
      </c>
      <c r="B914" s="5">
        <v>125949.5</v>
      </c>
    </row>
    <row r="915" spans="1:2" x14ac:dyDescent="0.45">
      <c r="A915" s="9">
        <v>42918</v>
      </c>
      <c r="B915" s="5">
        <v>120137.45</v>
      </c>
    </row>
    <row r="916" spans="1:2" x14ac:dyDescent="0.45">
      <c r="A916" s="9">
        <v>42919</v>
      </c>
      <c r="B916" s="5">
        <v>139765.32</v>
      </c>
    </row>
    <row r="917" spans="1:2" x14ac:dyDescent="0.45">
      <c r="A917" s="9">
        <v>42920</v>
      </c>
      <c r="B917" s="5">
        <v>134029.80499999999</v>
      </c>
    </row>
    <row r="918" spans="1:2" x14ac:dyDescent="0.45">
      <c r="A918" s="9">
        <v>42921</v>
      </c>
      <c r="B918" s="5">
        <v>134084.66500000001</v>
      </c>
    </row>
    <row r="919" spans="1:2" x14ac:dyDescent="0.45">
      <c r="A919" s="9">
        <v>42922</v>
      </c>
      <c r="B919" s="5">
        <v>137899.715</v>
      </c>
    </row>
    <row r="920" spans="1:2" x14ac:dyDescent="0.45">
      <c r="A920" s="9">
        <v>42923</v>
      </c>
      <c r="B920" s="5">
        <v>134078.07</v>
      </c>
    </row>
    <row r="921" spans="1:2" x14ac:dyDescent="0.45">
      <c r="A921" s="9">
        <v>42924</v>
      </c>
      <c r="B921" s="5">
        <v>123687.97</v>
      </c>
    </row>
    <row r="922" spans="1:2" x14ac:dyDescent="0.45">
      <c r="A922" s="9">
        <v>42925</v>
      </c>
      <c r="B922" s="5">
        <v>116064.03</v>
      </c>
    </row>
    <row r="923" spans="1:2" x14ac:dyDescent="0.45">
      <c r="A923" s="9">
        <v>42926</v>
      </c>
      <c r="B923" s="5">
        <v>133132.32500000001</v>
      </c>
    </row>
    <row r="924" spans="1:2" x14ac:dyDescent="0.45">
      <c r="A924" s="9">
        <v>42927</v>
      </c>
      <c r="B924" s="5">
        <v>137352.78</v>
      </c>
    </row>
    <row r="925" spans="1:2" x14ac:dyDescent="0.45">
      <c r="A925" s="9">
        <v>42928</v>
      </c>
      <c r="B925" s="5">
        <v>138152.10500000001</v>
      </c>
    </row>
    <row r="926" spans="1:2" x14ac:dyDescent="0.45">
      <c r="A926" s="9">
        <v>42929</v>
      </c>
      <c r="B926" s="5">
        <v>134622.39000000001</v>
      </c>
    </row>
    <row r="927" spans="1:2" x14ac:dyDescent="0.45">
      <c r="A927" s="9">
        <v>42930</v>
      </c>
      <c r="B927" s="5">
        <v>131387.745</v>
      </c>
    </row>
    <row r="928" spans="1:2" x14ac:dyDescent="0.45">
      <c r="A928" s="9">
        <v>42931</v>
      </c>
      <c r="B928" s="5">
        <v>124486.69500000001</v>
      </c>
    </row>
    <row r="929" spans="1:2" x14ac:dyDescent="0.45">
      <c r="A929" s="9">
        <v>42932</v>
      </c>
      <c r="B929" s="5">
        <v>119927.64</v>
      </c>
    </row>
    <row r="930" spans="1:2" x14ac:dyDescent="0.45">
      <c r="A930" s="9">
        <v>42933</v>
      </c>
      <c r="B930" s="5">
        <v>131868.24</v>
      </c>
    </row>
    <row r="931" spans="1:2" x14ac:dyDescent="0.45">
      <c r="A931" s="9">
        <v>42934</v>
      </c>
      <c r="B931" s="5">
        <v>136121.83499999999</v>
      </c>
    </row>
    <row r="932" spans="1:2" x14ac:dyDescent="0.45">
      <c r="A932" s="9">
        <v>42935</v>
      </c>
      <c r="B932" s="5">
        <v>133906.26</v>
      </c>
    </row>
    <row r="933" spans="1:2" x14ac:dyDescent="0.45">
      <c r="A933" s="9">
        <v>42936</v>
      </c>
      <c r="B933" s="5">
        <v>139316.29</v>
      </c>
    </row>
    <row r="934" spans="1:2" x14ac:dyDescent="0.45">
      <c r="A934" s="9">
        <v>42937</v>
      </c>
      <c r="B934" s="5">
        <v>140073.89499999999</v>
      </c>
    </row>
    <row r="935" spans="1:2" x14ac:dyDescent="0.45">
      <c r="A935" s="9">
        <v>42938</v>
      </c>
      <c r="B935" s="5">
        <v>122397.13</v>
      </c>
    </row>
    <row r="936" spans="1:2" x14ac:dyDescent="0.45">
      <c r="A936" s="9">
        <v>42939</v>
      </c>
      <c r="B936" s="5">
        <v>118007.66499999999</v>
      </c>
    </row>
    <row r="937" spans="1:2" x14ac:dyDescent="0.45">
      <c r="A937" s="9">
        <v>42940</v>
      </c>
      <c r="B937" s="5">
        <v>136330.59</v>
      </c>
    </row>
    <row r="938" spans="1:2" x14ac:dyDescent="0.45">
      <c r="A938" s="9">
        <v>42941</v>
      </c>
      <c r="B938" s="5">
        <v>129699.265</v>
      </c>
    </row>
    <row r="939" spans="1:2" x14ac:dyDescent="0.45">
      <c r="A939" s="9">
        <v>42942</v>
      </c>
      <c r="B939" s="5">
        <v>133198.34</v>
      </c>
    </row>
    <row r="940" spans="1:2" x14ac:dyDescent="0.45">
      <c r="A940" s="9">
        <v>42943</v>
      </c>
      <c r="B940" s="5">
        <v>136003.91500000001</v>
      </c>
    </row>
    <row r="941" spans="1:2" x14ac:dyDescent="0.45">
      <c r="A941" s="9">
        <v>42944</v>
      </c>
      <c r="B941" s="5">
        <v>130432.05</v>
      </c>
    </row>
    <row r="942" spans="1:2" x14ac:dyDescent="0.45">
      <c r="A942" s="9">
        <v>42945</v>
      </c>
      <c r="B942" s="5">
        <v>111331.235</v>
      </c>
    </row>
    <row r="943" spans="1:2" x14ac:dyDescent="0.45">
      <c r="A943" s="9">
        <v>42946</v>
      </c>
      <c r="B943" s="5">
        <v>107580.495</v>
      </c>
    </row>
    <row r="944" spans="1:2" x14ac:dyDescent="0.45">
      <c r="A944" s="9">
        <v>42947</v>
      </c>
      <c r="B944" s="5">
        <v>132276.88</v>
      </c>
    </row>
    <row r="945" spans="1:2" x14ac:dyDescent="0.45">
      <c r="A945" s="9">
        <v>42948</v>
      </c>
      <c r="B945" s="5">
        <v>137617.88</v>
      </c>
    </row>
    <row r="946" spans="1:2" x14ac:dyDescent="0.45">
      <c r="A946" s="9">
        <v>42949</v>
      </c>
      <c r="B946" s="5">
        <v>140729.185</v>
      </c>
    </row>
    <row r="947" spans="1:2" x14ac:dyDescent="0.45">
      <c r="A947" s="9">
        <v>42950</v>
      </c>
      <c r="B947" s="5">
        <v>151355.43</v>
      </c>
    </row>
    <row r="948" spans="1:2" x14ac:dyDescent="0.45">
      <c r="A948" s="9">
        <v>42951</v>
      </c>
      <c r="B948" s="5">
        <v>141647.89499999999</v>
      </c>
    </row>
    <row r="949" spans="1:2" x14ac:dyDescent="0.45">
      <c r="A949" s="9">
        <v>42952</v>
      </c>
      <c r="B949" s="5">
        <v>116696.455</v>
      </c>
    </row>
    <row r="950" spans="1:2" x14ac:dyDescent="0.45">
      <c r="A950" s="9">
        <v>42953</v>
      </c>
      <c r="B950" s="5">
        <v>117351.14</v>
      </c>
    </row>
    <row r="951" spans="1:2" x14ac:dyDescent="0.45">
      <c r="A951" s="9">
        <v>42954</v>
      </c>
      <c r="B951" s="5">
        <v>138963.17499999999</v>
      </c>
    </row>
    <row r="952" spans="1:2" x14ac:dyDescent="0.45">
      <c r="A952" s="9">
        <v>42955</v>
      </c>
      <c r="B952" s="5">
        <v>139108.435</v>
      </c>
    </row>
    <row r="953" spans="1:2" x14ac:dyDescent="0.45">
      <c r="A953" s="9">
        <v>42956</v>
      </c>
      <c r="B953" s="5">
        <v>130044.375</v>
      </c>
    </row>
    <row r="954" spans="1:2" x14ac:dyDescent="0.45">
      <c r="A954" s="9">
        <v>42957</v>
      </c>
      <c r="B954" s="5">
        <v>122361.925</v>
      </c>
    </row>
    <row r="955" spans="1:2" x14ac:dyDescent="0.45">
      <c r="A955" s="9">
        <v>42958</v>
      </c>
      <c r="B955" s="5">
        <v>122862.345</v>
      </c>
    </row>
    <row r="956" spans="1:2" x14ac:dyDescent="0.45">
      <c r="A956" s="9">
        <v>42959</v>
      </c>
      <c r="B956" s="5">
        <v>113669.45</v>
      </c>
    </row>
    <row r="957" spans="1:2" x14ac:dyDescent="0.45">
      <c r="A957" s="9">
        <v>42960</v>
      </c>
      <c r="B957" s="5">
        <v>106274.56</v>
      </c>
    </row>
    <row r="958" spans="1:2" x14ac:dyDescent="0.45">
      <c r="A958" s="9">
        <v>42961</v>
      </c>
      <c r="B958" s="5">
        <v>121533.955</v>
      </c>
    </row>
    <row r="959" spans="1:2" x14ac:dyDescent="0.45">
      <c r="A959" s="9">
        <v>42962</v>
      </c>
      <c r="B959" s="5">
        <v>127193.3</v>
      </c>
    </row>
    <row r="960" spans="1:2" x14ac:dyDescent="0.45">
      <c r="A960" s="9">
        <v>42963</v>
      </c>
      <c r="B960" s="5">
        <v>121445.38</v>
      </c>
    </row>
    <row r="961" spans="1:2" x14ac:dyDescent="0.45">
      <c r="A961" s="9">
        <v>42964</v>
      </c>
      <c r="B961" s="5">
        <v>129223.80499999999</v>
      </c>
    </row>
    <row r="962" spans="1:2" x14ac:dyDescent="0.45">
      <c r="A962" s="9">
        <v>42965</v>
      </c>
      <c r="B962" s="5">
        <v>133562.98499999999</v>
      </c>
    </row>
    <row r="963" spans="1:2" x14ac:dyDescent="0.45">
      <c r="A963" s="9">
        <v>42966</v>
      </c>
      <c r="B963" s="5">
        <v>124852.67</v>
      </c>
    </row>
    <row r="964" spans="1:2" x14ac:dyDescent="0.45">
      <c r="A964" s="9">
        <v>42967</v>
      </c>
      <c r="B964" s="5">
        <v>119798.995</v>
      </c>
    </row>
    <row r="965" spans="1:2" x14ac:dyDescent="0.45">
      <c r="A965" s="9">
        <v>42968</v>
      </c>
      <c r="B965" s="5">
        <v>140410.29500000001</v>
      </c>
    </row>
    <row r="966" spans="1:2" x14ac:dyDescent="0.45">
      <c r="A966" s="9">
        <v>42969</v>
      </c>
      <c r="B966" s="5">
        <v>133809.45499999999</v>
      </c>
    </row>
    <row r="967" spans="1:2" x14ac:dyDescent="0.45">
      <c r="A967" s="9">
        <v>42970</v>
      </c>
      <c r="B967" s="5">
        <v>133056.82</v>
      </c>
    </row>
    <row r="968" spans="1:2" x14ac:dyDescent="0.45">
      <c r="A968" s="9">
        <v>42971</v>
      </c>
      <c r="B968" s="5">
        <v>135619.94</v>
      </c>
    </row>
    <row r="969" spans="1:2" x14ac:dyDescent="0.45">
      <c r="A969" s="9">
        <v>42972</v>
      </c>
      <c r="B969" s="5">
        <v>133666.57500000001</v>
      </c>
    </row>
    <row r="970" spans="1:2" x14ac:dyDescent="0.45">
      <c r="A970" s="9">
        <v>42973</v>
      </c>
      <c r="B970" s="5">
        <v>117444.1</v>
      </c>
    </row>
    <row r="971" spans="1:2" x14ac:dyDescent="0.45">
      <c r="A971" s="9">
        <v>42974</v>
      </c>
      <c r="B971" s="5">
        <v>115177.935</v>
      </c>
    </row>
    <row r="972" spans="1:2" x14ac:dyDescent="0.45">
      <c r="A972" s="9">
        <v>42975</v>
      </c>
      <c r="B972" s="5">
        <v>139414.495</v>
      </c>
    </row>
    <row r="973" spans="1:2" x14ac:dyDescent="0.45">
      <c r="A973" s="9">
        <v>42976</v>
      </c>
      <c r="B973" s="5">
        <v>139814.04</v>
      </c>
    </row>
    <row r="974" spans="1:2" x14ac:dyDescent="0.45">
      <c r="A974" s="9">
        <v>42977</v>
      </c>
      <c r="B974" s="5">
        <v>137513.465</v>
      </c>
    </row>
    <row r="975" spans="1:2" x14ac:dyDescent="0.45">
      <c r="A975" s="9">
        <v>42978</v>
      </c>
      <c r="B975" s="5">
        <v>133982.255</v>
      </c>
    </row>
    <row r="976" spans="1:2" x14ac:dyDescent="0.45">
      <c r="A976" s="9">
        <v>42979</v>
      </c>
      <c r="B976" s="5">
        <v>128707.425</v>
      </c>
    </row>
    <row r="977" spans="1:2" x14ac:dyDescent="0.45">
      <c r="A977" s="9">
        <v>42980</v>
      </c>
      <c r="B977" s="5">
        <v>114098.11500000001</v>
      </c>
    </row>
    <row r="978" spans="1:2" x14ac:dyDescent="0.45">
      <c r="A978" s="9">
        <v>42981</v>
      </c>
      <c r="B978" s="5">
        <v>103964.33</v>
      </c>
    </row>
    <row r="979" spans="1:2" x14ac:dyDescent="0.45">
      <c r="A979" s="9">
        <v>42982</v>
      </c>
      <c r="B979" s="5">
        <v>128001.05499999999</v>
      </c>
    </row>
    <row r="980" spans="1:2" x14ac:dyDescent="0.45">
      <c r="A980" s="9">
        <v>42983</v>
      </c>
      <c r="B980" s="5">
        <v>137696.67000000001</v>
      </c>
    </row>
    <row r="981" spans="1:2" x14ac:dyDescent="0.45">
      <c r="A981" s="9">
        <v>42984</v>
      </c>
      <c r="B981" s="5">
        <v>134819.94500000001</v>
      </c>
    </row>
    <row r="982" spans="1:2" x14ac:dyDescent="0.45">
      <c r="A982" s="9">
        <v>42985</v>
      </c>
      <c r="B982" s="5">
        <v>133405.72</v>
      </c>
    </row>
    <row r="983" spans="1:2" x14ac:dyDescent="0.45">
      <c r="A983" s="9">
        <v>42986</v>
      </c>
      <c r="B983" s="5">
        <v>132543.1</v>
      </c>
    </row>
    <row r="984" spans="1:2" x14ac:dyDescent="0.45">
      <c r="A984" s="9">
        <v>42987</v>
      </c>
      <c r="B984" s="5">
        <v>120454.01</v>
      </c>
    </row>
    <row r="985" spans="1:2" x14ac:dyDescent="0.45">
      <c r="A985" s="9">
        <v>42988</v>
      </c>
      <c r="B985" s="5">
        <v>114584.065</v>
      </c>
    </row>
    <row r="986" spans="1:2" x14ac:dyDescent="0.45">
      <c r="A986" s="9">
        <v>42989</v>
      </c>
      <c r="B986" s="5">
        <v>127169.03</v>
      </c>
    </row>
    <row r="987" spans="1:2" x14ac:dyDescent="0.45">
      <c r="A987" s="9">
        <v>42990</v>
      </c>
      <c r="B987" s="5">
        <v>130906.89</v>
      </c>
    </row>
    <row r="988" spans="1:2" x14ac:dyDescent="0.45">
      <c r="A988" s="9">
        <v>42991</v>
      </c>
      <c r="B988" s="5">
        <v>127192.315</v>
      </c>
    </row>
    <row r="989" spans="1:2" x14ac:dyDescent="0.45">
      <c r="A989" s="9">
        <v>42992</v>
      </c>
      <c r="B989" s="5">
        <v>131986.80499999999</v>
      </c>
    </row>
    <row r="990" spans="1:2" x14ac:dyDescent="0.45">
      <c r="A990" s="9">
        <v>42993</v>
      </c>
      <c r="B990" s="5">
        <v>128761.605</v>
      </c>
    </row>
    <row r="991" spans="1:2" x14ac:dyDescent="0.45">
      <c r="A991" s="9">
        <v>42994</v>
      </c>
      <c r="B991" s="5">
        <v>111301.56</v>
      </c>
    </row>
    <row r="992" spans="1:2" x14ac:dyDescent="0.45">
      <c r="A992" s="9">
        <v>42995</v>
      </c>
      <c r="B992" s="5">
        <v>104766</v>
      </c>
    </row>
    <row r="993" spans="1:2" x14ac:dyDescent="0.45">
      <c r="A993" s="9">
        <v>42996</v>
      </c>
      <c r="B993" s="5">
        <v>115123.54</v>
      </c>
    </row>
    <row r="994" spans="1:2" x14ac:dyDescent="0.45">
      <c r="A994" s="9">
        <v>42997</v>
      </c>
      <c r="B994" s="5">
        <v>124033.955</v>
      </c>
    </row>
    <row r="995" spans="1:2" x14ac:dyDescent="0.45">
      <c r="A995" s="9">
        <v>42998</v>
      </c>
      <c r="B995" s="5">
        <v>123461.38</v>
      </c>
    </row>
    <row r="996" spans="1:2" x14ac:dyDescent="0.45">
      <c r="A996" s="9">
        <v>42999</v>
      </c>
      <c r="B996" s="5">
        <v>119309.93</v>
      </c>
    </row>
    <row r="997" spans="1:2" x14ac:dyDescent="0.45">
      <c r="A997" s="9">
        <v>43000</v>
      </c>
      <c r="B997" s="5">
        <v>116611.25</v>
      </c>
    </row>
    <row r="998" spans="1:2" x14ac:dyDescent="0.45">
      <c r="A998" s="9">
        <v>43001</v>
      </c>
      <c r="B998" s="5">
        <v>101012.29</v>
      </c>
    </row>
    <row r="999" spans="1:2" x14ac:dyDescent="0.45">
      <c r="A999" s="9">
        <v>43002</v>
      </c>
      <c r="B999" s="5">
        <v>92608.24</v>
      </c>
    </row>
    <row r="1000" spans="1:2" x14ac:dyDescent="0.45">
      <c r="A1000" s="9">
        <v>43003</v>
      </c>
      <c r="B1000" s="5">
        <v>119126.485</v>
      </c>
    </row>
    <row r="1001" spans="1:2" x14ac:dyDescent="0.45">
      <c r="A1001" s="9">
        <v>43004</v>
      </c>
      <c r="B1001" s="5">
        <v>124452.94</v>
      </c>
    </row>
    <row r="1002" spans="1:2" x14ac:dyDescent="0.45">
      <c r="A1002" s="9">
        <v>43005</v>
      </c>
      <c r="B1002" s="5">
        <v>119028.07</v>
      </c>
    </row>
    <row r="1003" spans="1:2" x14ac:dyDescent="0.45">
      <c r="A1003" s="9">
        <v>43006</v>
      </c>
      <c r="B1003" s="5">
        <v>116655.855</v>
      </c>
    </row>
    <row r="1004" spans="1:2" x14ac:dyDescent="0.45">
      <c r="A1004" s="9">
        <v>43007</v>
      </c>
      <c r="B1004" s="5">
        <v>102847.255</v>
      </c>
    </row>
    <row r="1005" spans="1:2" x14ac:dyDescent="0.45">
      <c r="A1005" s="9">
        <v>43008</v>
      </c>
      <c r="B1005" s="5">
        <v>100701.82</v>
      </c>
    </row>
    <row r="1006" spans="1:2" x14ac:dyDescent="0.45">
      <c r="A1006" s="9">
        <v>43009</v>
      </c>
      <c r="B1006" s="5">
        <v>103556.74</v>
      </c>
    </row>
    <row r="1007" spans="1:2" x14ac:dyDescent="0.45">
      <c r="A1007" s="9">
        <v>43010</v>
      </c>
      <c r="B1007" s="5">
        <v>119226.42</v>
      </c>
    </row>
    <row r="1008" spans="1:2" x14ac:dyDescent="0.45">
      <c r="A1008" s="9">
        <v>43011</v>
      </c>
      <c r="B1008" s="5">
        <v>118856.41499999999</v>
      </c>
    </row>
    <row r="1009" spans="1:2" x14ac:dyDescent="0.45">
      <c r="A1009" s="9">
        <v>43012</v>
      </c>
      <c r="B1009" s="5">
        <v>114604.62</v>
      </c>
    </row>
    <row r="1010" spans="1:2" x14ac:dyDescent="0.45">
      <c r="A1010" s="9">
        <v>43013</v>
      </c>
      <c r="B1010" s="5">
        <v>113134.58</v>
      </c>
    </row>
    <row r="1011" spans="1:2" x14ac:dyDescent="0.45">
      <c r="A1011" s="9">
        <v>43014</v>
      </c>
      <c r="B1011" s="5">
        <v>118359.28</v>
      </c>
    </row>
    <row r="1012" spans="1:2" x14ac:dyDescent="0.45">
      <c r="A1012" s="9">
        <v>43015</v>
      </c>
      <c r="B1012" s="5">
        <v>101974.595</v>
      </c>
    </row>
    <row r="1013" spans="1:2" x14ac:dyDescent="0.45">
      <c r="A1013" s="9">
        <v>43016</v>
      </c>
      <c r="B1013" s="5">
        <v>97053.544999999998</v>
      </c>
    </row>
    <row r="1014" spans="1:2" x14ac:dyDescent="0.45">
      <c r="A1014" s="9">
        <v>43017</v>
      </c>
      <c r="B1014" s="5">
        <v>111432.36500000001</v>
      </c>
    </row>
    <row r="1015" spans="1:2" x14ac:dyDescent="0.45">
      <c r="A1015" s="9">
        <v>43018</v>
      </c>
      <c r="B1015" s="5">
        <v>116556.425</v>
      </c>
    </row>
    <row r="1016" spans="1:2" x14ac:dyDescent="0.45">
      <c r="A1016" s="9">
        <v>43019</v>
      </c>
      <c r="B1016" s="5">
        <v>114133.54</v>
      </c>
    </row>
    <row r="1017" spans="1:2" x14ac:dyDescent="0.45">
      <c r="A1017" s="9">
        <v>43020</v>
      </c>
      <c r="B1017" s="5">
        <v>113957.735</v>
      </c>
    </row>
    <row r="1018" spans="1:2" x14ac:dyDescent="0.45">
      <c r="A1018" s="9">
        <v>43021</v>
      </c>
      <c r="B1018" s="5">
        <v>117048.72500000001</v>
      </c>
    </row>
    <row r="1019" spans="1:2" x14ac:dyDescent="0.45">
      <c r="A1019" s="9">
        <v>43022</v>
      </c>
      <c r="B1019" s="5">
        <v>102037.16499999999</v>
      </c>
    </row>
    <row r="1020" spans="1:2" x14ac:dyDescent="0.45">
      <c r="A1020" s="9">
        <v>43023</v>
      </c>
      <c r="B1020" s="5">
        <v>98108.815000000002</v>
      </c>
    </row>
    <row r="1021" spans="1:2" x14ac:dyDescent="0.45">
      <c r="A1021" s="9">
        <v>43024</v>
      </c>
      <c r="B1021" s="5">
        <v>115907.395</v>
      </c>
    </row>
    <row r="1022" spans="1:2" x14ac:dyDescent="0.45">
      <c r="A1022" s="9">
        <v>43025</v>
      </c>
      <c r="B1022" s="5">
        <v>117470.22</v>
      </c>
    </row>
    <row r="1023" spans="1:2" x14ac:dyDescent="0.45">
      <c r="A1023" s="9">
        <v>43026</v>
      </c>
      <c r="B1023" s="5">
        <v>121087.1</v>
      </c>
    </row>
    <row r="1024" spans="1:2" x14ac:dyDescent="0.45">
      <c r="A1024" s="9">
        <v>43027</v>
      </c>
      <c r="B1024" s="5">
        <v>118201.175</v>
      </c>
    </row>
    <row r="1025" spans="1:2" x14ac:dyDescent="0.45">
      <c r="A1025" s="9">
        <v>43028</v>
      </c>
      <c r="B1025" s="5">
        <v>108412.66499999999</v>
      </c>
    </row>
    <row r="1026" spans="1:2" x14ac:dyDescent="0.45">
      <c r="A1026" s="9">
        <v>43029</v>
      </c>
      <c r="B1026" s="5">
        <v>102195.97500000001</v>
      </c>
    </row>
    <row r="1027" spans="1:2" x14ac:dyDescent="0.45">
      <c r="A1027" s="9">
        <v>43030</v>
      </c>
      <c r="B1027" s="5">
        <v>100571.04</v>
      </c>
    </row>
    <row r="1028" spans="1:2" x14ac:dyDescent="0.45">
      <c r="A1028" s="9">
        <v>43031</v>
      </c>
      <c r="B1028" s="5">
        <v>115549.435</v>
      </c>
    </row>
    <row r="1029" spans="1:2" x14ac:dyDescent="0.45">
      <c r="A1029" s="9">
        <v>43032</v>
      </c>
      <c r="B1029" s="5">
        <v>118010.31</v>
      </c>
    </row>
    <row r="1030" spans="1:2" x14ac:dyDescent="0.45">
      <c r="A1030" s="9">
        <v>43033</v>
      </c>
      <c r="B1030" s="5">
        <v>115813.03</v>
      </c>
    </row>
    <row r="1031" spans="1:2" x14ac:dyDescent="0.45">
      <c r="A1031" s="9">
        <v>43034</v>
      </c>
      <c r="B1031" s="5">
        <v>117333.44500000001</v>
      </c>
    </row>
    <row r="1032" spans="1:2" x14ac:dyDescent="0.45">
      <c r="A1032" s="9">
        <v>43035</v>
      </c>
      <c r="B1032" s="5">
        <v>112633.265</v>
      </c>
    </row>
    <row r="1033" spans="1:2" x14ac:dyDescent="0.45">
      <c r="A1033" s="9">
        <v>43036</v>
      </c>
      <c r="B1033" s="5">
        <v>100746.42</v>
      </c>
    </row>
    <row r="1034" spans="1:2" x14ac:dyDescent="0.45">
      <c r="A1034" s="9">
        <v>43037</v>
      </c>
      <c r="B1034" s="5">
        <v>92182.955000000002</v>
      </c>
    </row>
    <row r="1035" spans="1:2" x14ac:dyDescent="0.45">
      <c r="A1035" s="9">
        <v>43038</v>
      </c>
      <c r="B1035" s="5">
        <v>112227.65</v>
      </c>
    </row>
    <row r="1036" spans="1:2" x14ac:dyDescent="0.45">
      <c r="A1036" s="9">
        <v>43039</v>
      </c>
      <c r="B1036" s="5">
        <v>116179.47</v>
      </c>
    </row>
    <row r="1037" spans="1:2" x14ac:dyDescent="0.45">
      <c r="A1037" s="9">
        <v>43040</v>
      </c>
      <c r="B1037" s="5">
        <v>116632.09</v>
      </c>
    </row>
    <row r="1038" spans="1:2" x14ac:dyDescent="0.45">
      <c r="A1038" s="9">
        <v>43041</v>
      </c>
      <c r="B1038" s="5">
        <v>120470.785</v>
      </c>
    </row>
    <row r="1039" spans="1:2" x14ac:dyDescent="0.45">
      <c r="A1039" s="9">
        <v>43042</v>
      </c>
      <c r="B1039" s="5">
        <v>113451.995</v>
      </c>
    </row>
    <row r="1040" spans="1:2" x14ac:dyDescent="0.45">
      <c r="A1040" s="9">
        <v>43043</v>
      </c>
      <c r="B1040" s="5">
        <v>101610.815</v>
      </c>
    </row>
    <row r="1041" spans="1:2" x14ac:dyDescent="0.45">
      <c r="A1041" s="9">
        <v>43044</v>
      </c>
      <c r="B1041" s="5">
        <v>95368.164999999994</v>
      </c>
    </row>
    <row r="1042" spans="1:2" x14ac:dyDescent="0.45">
      <c r="A1042" s="9">
        <v>43045</v>
      </c>
      <c r="B1042" s="5">
        <v>104632.79</v>
      </c>
    </row>
    <row r="1043" spans="1:2" x14ac:dyDescent="0.45">
      <c r="A1043" s="9">
        <v>43046</v>
      </c>
      <c r="B1043" s="5">
        <v>100592.295</v>
      </c>
    </row>
    <row r="1044" spans="1:2" x14ac:dyDescent="0.45">
      <c r="A1044" s="9">
        <v>43047</v>
      </c>
      <c r="B1044" s="5">
        <v>111738.485</v>
      </c>
    </row>
    <row r="1045" spans="1:2" x14ac:dyDescent="0.45">
      <c r="A1045" s="9">
        <v>43048</v>
      </c>
      <c r="B1045" s="5">
        <v>113539.935</v>
      </c>
    </row>
    <row r="1046" spans="1:2" x14ac:dyDescent="0.45">
      <c r="A1046" s="9">
        <v>43049</v>
      </c>
      <c r="B1046" s="5">
        <v>115156.44500000001</v>
      </c>
    </row>
    <row r="1047" spans="1:2" x14ac:dyDescent="0.45">
      <c r="A1047" s="9">
        <v>43050</v>
      </c>
      <c r="B1047" s="5">
        <v>104194.345</v>
      </c>
    </row>
    <row r="1048" spans="1:2" x14ac:dyDescent="0.45">
      <c r="A1048" s="9">
        <v>43051</v>
      </c>
      <c r="B1048" s="5">
        <v>98774.235000000001</v>
      </c>
    </row>
    <row r="1049" spans="1:2" x14ac:dyDescent="0.45">
      <c r="A1049" s="9">
        <v>43052</v>
      </c>
      <c r="B1049" s="5">
        <v>125795.84</v>
      </c>
    </row>
    <row r="1050" spans="1:2" x14ac:dyDescent="0.45">
      <c r="A1050" s="9">
        <v>43053</v>
      </c>
      <c r="B1050" s="5">
        <v>135420.82</v>
      </c>
    </row>
    <row r="1051" spans="1:2" x14ac:dyDescent="0.45">
      <c r="A1051" s="9">
        <v>43054</v>
      </c>
      <c r="B1051" s="5">
        <v>130385.05</v>
      </c>
    </row>
    <row r="1052" spans="1:2" x14ac:dyDescent="0.45">
      <c r="A1052" s="9">
        <v>43055</v>
      </c>
      <c r="B1052" s="5">
        <v>116715.965</v>
      </c>
    </row>
    <row r="1053" spans="1:2" x14ac:dyDescent="0.45">
      <c r="A1053" s="9">
        <v>43056</v>
      </c>
      <c r="B1053" s="5">
        <v>117797.62</v>
      </c>
    </row>
    <row r="1054" spans="1:2" x14ac:dyDescent="0.45">
      <c r="A1054" s="9">
        <v>43057</v>
      </c>
      <c r="B1054" s="5">
        <v>106730.21</v>
      </c>
    </row>
    <row r="1055" spans="1:2" x14ac:dyDescent="0.45">
      <c r="A1055" s="9">
        <v>43058</v>
      </c>
      <c r="B1055" s="5">
        <v>101256.78</v>
      </c>
    </row>
    <row r="1056" spans="1:2" x14ac:dyDescent="0.45">
      <c r="A1056" s="9">
        <v>43059</v>
      </c>
      <c r="B1056" s="5">
        <v>128658.27</v>
      </c>
    </row>
    <row r="1057" spans="1:2" x14ac:dyDescent="0.45">
      <c r="A1057" s="9">
        <v>43060</v>
      </c>
      <c r="B1057" s="5">
        <v>137151.495</v>
      </c>
    </row>
    <row r="1058" spans="1:2" x14ac:dyDescent="0.45">
      <c r="A1058" s="9">
        <v>43061</v>
      </c>
      <c r="B1058" s="5">
        <v>138882.25</v>
      </c>
    </row>
    <row r="1059" spans="1:2" x14ac:dyDescent="0.45">
      <c r="A1059" s="9">
        <v>43062</v>
      </c>
      <c r="B1059" s="5">
        <v>135162.11499999999</v>
      </c>
    </row>
    <row r="1060" spans="1:2" x14ac:dyDescent="0.45">
      <c r="A1060" s="9">
        <v>43063</v>
      </c>
      <c r="B1060" s="5">
        <v>133951.29</v>
      </c>
    </row>
    <row r="1061" spans="1:2" x14ac:dyDescent="0.45">
      <c r="A1061" s="9">
        <v>43064</v>
      </c>
      <c r="B1061" s="5">
        <v>121219.595</v>
      </c>
    </row>
    <row r="1062" spans="1:2" x14ac:dyDescent="0.45">
      <c r="A1062" s="9">
        <v>43065</v>
      </c>
      <c r="B1062" s="5">
        <v>108717.875</v>
      </c>
    </row>
    <row r="1063" spans="1:2" x14ac:dyDescent="0.45">
      <c r="A1063" s="9">
        <v>43066</v>
      </c>
      <c r="B1063" s="5">
        <v>115429.005</v>
      </c>
    </row>
    <row r="1064" spans="1:2" x14ac:dyDescent="0.45">
      <c r="A1064" s="9">
        <v>43067</v>
      </c>
      <c r="B1064" s="5">
        <v>129798.47</v>
      </c>
    </row>
    <row r="1065" spans="1:2" x14ac:dyDescent="0.45">
      <c r="A1065" s="9">
        <v>43068</v>
      </c>
      <c r="B1065" s="5">
        <v>151730.95000000001</v>
      </c>
    </row>
    <row r="1066" spans="1:2" x14ac:dyDescent="0.45">
      <c r="A1066" s="9">
        <v>43069</v>
      </c>
      <c r="B1066" s="5">
        <v>154632.33499999999</v>
      </c>
    </row>
    <row r="1067" spans="1:2" x14ac:dyDescent="0.45">
      <c r="A1067" s="9">
        <v>43070</v>
      </c>
      <c r="B1067" s="5">
        <v>125141.9</v>
      </c>
    </row>
    <row r="1068" spans="1:2" x14ac:dyDescent="0.45">
      <c r="A1068" s="9">
        <v>43071</v>
      </c>
      <c r="B1068" s="5">
        <v>99234.22</v>
      </c>
    </row>
    <row r="1069" spans="1:2" x14ac:dyDescent="0.45">
      <c r="A1069" s="9">
        <v>43072</v>
      </c>
      <c r="B1069" s="5">
        <v>92487.705000000002</v>
      </c>
    </row>
    <row r="1070" spans="1:2" x14ac:dyDescent="0.45">
      <c r="A1070" s="9">
        <v>43073</v>
      </c>
      <c r="B1070" s="5">
        <v>111625.98</v>
      </c>
    </row>
    <row r="1071" spans="1:2" x14ac:dyDescent="0.45">
      <c r="A1071" s="9">
        <v>43074</v>
      </c>
      <c r="B1071" s="5">
        <v>113063.675</v>
      </c>
    </row>
    <row r="1072" spans="1:2" x14ac:dyDescent="0.45">
      <c r="A1072" s="9">
        <v>43075</v>
      </c>
      <c r="B1072" s="5">
        <v>115383.13</v>
      </c>
    </row>
    <row r="1073" spans="1:2" x14ac:dyDescent="0.45">
      <c r="A1073" s="9">
        <v>43076</v>
      </c>
      <c r="B1073" s="5">
        <v>115736.97</v>
      </c>
    </row>
    <row r="1074" spans="1:2" x14ac:dyDescent="0.45">
      <c r="A1074" s="9">
        <v>43077</v>
      </c>
      <c r="B1074" s="5">
        <v>109568.47</v>
      </c>
    </row>
    <row r="1075" spans="1:2" x14ac:dyDescent="0.45">
      <c r="A1075" s="9">
        <v>43078</v>
      </c>
      <c r="B1075" s="5">
        <v>99334.8</v>
      </c>
    </row>
    <row r="1076" spans="1:2" x14ac:dyDescent="0.45">
      <c r="A1076" s="9">
        <v>43079</v>
      </c>
      <c r="B1076" s="5">
        <v>97715.01</v>
      </c>
    </row>
    <row r="1077" spans="1:2" x14ac:dyDescent="0.45">
      <c r="A1077" s="9">
        <v>43080</v>
      </c>
      <c r="B1077" s="5">
        <v>114680.185</v>
      </c>
    </row>
    <row r="1078" spans="1:2" x14ac:dyDescent="0.45">
      <c r="A1078" s="9">
        <v>43081</v>
      </c>
      <c r="B1078" s="5">
        <v>121945.175</v>
      </c>
    </row>
    <row r="1079" spans="1:2" x14ac:dyDescent="0.45">
      <c r="A1079" s="9">
        <v>43082</v>
      </c>
      <c r="B1079" s="5">
        <v>146933.095</v>
      </c>
    </row>
    <row r="1080" spans="1:2" x14ac:dyDescent="0.45">
      <c r="A1080" s="9">
        <v>43083</v>
      </c>
      <c r="B1080" s="5">
        <v>129280.81</v>
      </c>
    </row>
    <row r="1081" spans="1:2" x14ac:dyDescent="0.45">
      <c r="A1081" s="9">
        <v>43084</v>
      </c>
      <c r="B1081" s="5">
        <v>120821.05499999999</v>
      </c>
    </row>
    <row r="1082" spans="1:2" x14ac:dyDescent="0.45">
      <c r="A1082" s="9">
        <v>43085</v>
      </c>
      <c r="B1082" s="5">
        <v>110154.36</v>
      </c>
    </row>
    <row r="1083" spans="1:2" x14ac:dyDescent="0.45">
      <c r="A1083" s="9">
        <v>43086</v>
      </c>
      <c r="B1083" s="5">
        <v>107212.84</v>
      </c>
    </row>
    <row r="1084" spans="1:2" x14ac:dyDescent="0.45">
      <c r="A1084" s="9">
        <v>43087</v>
      </c>
      <c r="B1084" s="5">
        <v>138949.67499999999</v>
      </c>
    </row>
    <row r="1085" spans="1:2" x14ac:dyDescent="0.45">
      <c r="A1085" s="9">
        <v>43088</v>
      </c>
      <c r="B1085" s="5">
        <v>142870.39499999999</v>
      </c>
    </row>
    <row r="1086" spans="1:2" x14ac:dyDescent="0.45">
      <c r="A1086" s="9">
        <v>43089</v>
      </c>
      <c r="B1086" s="5">
        <v>114916.99</v>
      </c>
    </row>
    <row r="1087" spans="1:2" x14ac:dyDescent="0.45">
      <c r="A1087" s="9">
        <v>43090</v>
      </c>
      <c r="B1087" s="5">
        <v>114462.53</v>
      </c>
    </row>
    <row r="1088" spans="1:2" x14ac:dyDescent="0.45">
      <c r="A1088" s="9">
        <v>43091</v>
      </c>
      <c r="B1088" s="5">
        <v>116428.79</v>
      </c>
    </row>
    <row r="1089" spans="1:2" x14ac:dyDescent="0.45">
      <c r="A1089" s="9">
        <v>43092</v>
      </c>
      <c r="B1089" s="5">
        <v>109364.01</v>
      </c>
    </row>
    <row r="1090" spans="1:2" x14ac:dyDescent="0.45">
      <c r="A1090" s="9">
        <v>43093</v>
      </c>
      <c r="B1090" s="5">
        <v>92856.23</v>
      </c>
    </row>
    <row r="1091" spans="1:2" x14ac:dyDescent="0.45">
      <c r="A1091" s="9">
        <v>43094</v>
      </c>
      <c r="B1091" s="5">
        <v>85094.375</v>
      </c>
    </row>
    <row r="1092" spans="1:2" x14ac:dyDescent="0.45">
      <c r="A1092" s="9">
        <v>43095</v>
      </c>
      <c r="B1092" s="5">
        <v>98638.854999999996</v>
      </c>
    </row>
    <row r="1093" spans="1:2" x14ac:dyDescent="0.45">
      <c r="A1093" s="9">
        <v>43096</v>
      </c>
      <c r="B1093" s="5">
        <v>128753.755</v>
      </c>
    </row>
    <row r="1094" spans="1:2" x14ac:dyDescent="0.45">
      <c r="A1094" s="9">
        <v>43097</v>
      </c>
      <c r="B1094" s="5">
        <v>130699.155</v>
      </c>
    </row>
    <row r="1095" spans="1:2" x14ac:dyDescent="0.45">
      <c r="A1095" s="9">
        <v>43098</v>
      </c>
      <c r="B1095" s="5">
        <v>115572.045</v>
      </c>
    </row>
    <row r="1096" spans="1:2" x14ac:dyDescent="0.45">
      <c r="A1096" s="9">
        <v>43099</v>
      </c>
      <c r="B1096" s="5">
        <v>96358.975000000006</v>
      </c>
    </row>
    <row r="1097" spans="1:2" x14ac:dyDescent="0.45">
      <c r="A1097" s="9">
        <v>43100</v>
      </c>
      <c r="B1097" s="5">
        <v>95700.479999999996</v>
      </c>
    </row>
    <row r="1098" spans="1:2" x14ac:dyDescent="0.45">
      <c r="A1098" s="9">
        <v>43101</v>
      </c>
      <c r="B1098" s="5">
        <v>95959.684999999998</v>
      </c>
    </row>
    <row r="1099" spans="1:2" x14ac:dyDescent="0.45">
      <c r="A1099" s="9">
        <v>43102</v>
      </c>
      <c r="B1099" s="5">
        <v>105277.85</v>
      </c>
    </row>
    <row r="1100" spans="1:2" x14ac:dyDescent="0.45">
      <c r="A1100" s="9">
        <v>43103</v>
      </c>
      <c r="B1100" s="5">
        <v>106373.825</v>
      </c>
    </row>
    <row r="1101" spans="1:2" x14ac:dyDescent="0.45">
      <c r="A1101" s="9">
        <v>43104</v>
      </c>
      <c r="B1101" s="5">
        <v>113337.685</v>
      </c>
    </row>
    <row r="1102" spans="1:2" x14ac:dyDescent="0.45">
      <c r="A1102" s="9">
        <v>43105</v>
      </c>
      <c r="B1102" s="5">
        <v>123247.735</v>
      </c>
    </row>
    <row r="1103" spans="1:2" x14ac:dyDescent="0.45">
      <c r="A1103" s="9">
        <v>43106</v>
      </c>
      <c r="B1103" s="5">
        <v>133705.845</v>
      </c>
    </row>
    <row r="1104" spans="1:2" x14ac:dyDescent="0.45">
      <c r="A1104" s="9">
        <v>43107</v>
      </c>
      <c r="B1104" s="5">
        <v>107142.815</v>
      </c>
    </row>
    <row r="1105" spans="1:2" x14ac:dyDescent="0.45">
      <c r="A1105" s="9">
        <v>43108</v>
      </c>
      <c r="B1105" s="5">
        <v>118832.07</v>
      </c>
    </row>
    <row r="1106" spans="1:2" x14ac:dyDescent="0.45">
      <c r="A1106" s="9">
        <v>43109</v>
      </c>
      <c r="B1106" s="5">
        <v>111361.05</v>
      </c>
    </row>
    <row r="1107" spans="1:2" x14ac:dyDescent="0.45">
      <c r="A1107" s="9">
        <v>43110</v>
      </c>
      <c r="B1107" s="5">
        <v>116530.04</v>
      </c>
    </row>
    <row r="1108" spans="1:2" x14ac:dyDescent="0.45">
      <c r="A1108" s="9">
        <v>43111</v>
      </c>
      <c r="B1108" s="5">
        <v>139607.905</v>
      </c>
    </row>
    <row r="1109" spans="1:2" x14ac:dyDescent="0.45">
      <c r="A1109" s="9">
        <v>43112</v>
      </c>
      <c r="B1109" s="5">
        <v>132022.87</v>
      </c>
    </row>
    <row r="1110" spans="1:2" x14ac:dyDescent="0.45">
      <c r="A1110" s="9">
        <v>43113</v>
      </c>
      <c r="B1110" s="5">
        <v>98977.05</v>
      </c>
    </row>
    <row r="1111" spans="1:2" x14ac:dyDescent="0.45">
      <c r="A1111" s="9">
        <v>43114</v>
      </c>
      <c r="B1111" s="5">
        <v>92021.68</v>
      </c>
    </row>
    <row r="1112" spans="1:2" x14ac:dyDescent="0.45">
      <c r="A1112" s="9">
        <v>43115</v>
      </c>
      <c r="B1112" s="5">
        <v>109389.095</v>
      </c>
    </row>
    <row r="1113" spans="1:2" x14ac:dyDescent="0.45">
      <c r="A1113" s="9">
        <v>43116</v>
      </c>
      <c r="B1113" s="5">
        <v>116074.03</v>
      </c>
    </row>
    <row r="1114" spans="1:2" x14ac:dyDescent="0.45">
      <c r="A1114" s="9">
        <v>43117</v>
      </c>
      <c r="B1114" s="5">
        <v>129286.36500000001</v>
      </c>
    </row>
    <row r="1115" spans="1:2" x14ac:dyDescent="0.45">
      <c r="A1115" s="9">
        <v>43118</v>
      </c>
      <c r="B1115" s="5">
        <v>154648.065</v>
      </c>
    </row>
    <row r="1116" spans="1:2" x14ac:dyDescent="0.45">
      <c r="A1116" s="9">
        <v>43119</v>
      </c>
      <c r="B1116" s="5">
        <v>165070.595</v>
      </c>
    </row>
    <row r="1117" spans="1:2" x14ac:dyDescent="0.45">
      <c r="A1117" s="9">
        <v>43120</v>
      </c>
      <c r="B1117" s="5">
        <v>124825.02499999999</v>
      </c>
    </row>
    <row r="1118" spans="1:2" x14ac:dyDescent="0.45">
      <c r="A1118" s="9">
        <v>43121</v>
      </c>
      <c r="B1118" s="5">
        <v>127305.2</v>
      </c>
    </row>
    <row r="1119" spans="1:2" x14ac:dyDescent="0.45">
      <c r="A1119" s="9">
        <v>43122</v>
      </c>
      <c r="B1119" s="5">
        <v>137955.42499999999</v>
      </c>
    </row>
    <row r="1120" spans="1:2" x14ac:dyDescent="0.45">
      <c r="A1120" s="9">
        <v>43123</v>
      </c>
      <c r="B1120" s="5">
        <v>128314.47</v>
      </c>
    </row>
    <row r="1121" spans="1:2" x14ac:dyDescent="0.45">
      <c r="A1121" s="9">
        <v>43124</v>
      </c>
      <c r="B1121" s="5">
        <v>128899.765</v>
      </c>
    </row>
    <row r="1122" spans="1:2" x14ac:dyDescent="0.45">
      <c r="A1122" s="9">
        <v>43125</v>
      </c>
      <c r="B1122" s="5">
        <v>139245.21</v>
      </c>
    </row>
    <row r="1123" spans="1:2" x14ac:dyDescent="0.45">
      <c r="A1123" s="9">
        <v>43126</v>
      </c>
      <c r="B1123" s="5">
        <v>128599.46</v>
      </c>
    </row>
    <row r="1124" spans="1:2" x14ac:dyDescent="0.45">
      <c r="A1124" s="9">
        <v>43127</v>
      </c>
      <c r="B1124" s="5">
        <v>139114.58499999999</v>
      </c>
    </row>
    <row r="1125" spans="1:2" x14ac:dyDescent="0.45">
      <c r="A1125" s="9">
        <v>43128</v>
      </c>
      <c r="B1125" s="5">
        <v>159436.69</v>
      </c>
    </row>
    <row r="1126" spans="1:2" x14ac:dyDescent="0.45">
      <c r="A1126" s="9">
        <v>43129</v>
      </c>
      <c r="B1126" s="5">
        <v>160437.565</v>
      </c>
    </row>
    <row r="1127" spans="1:2" x14ac:dyDescent="0.45">
      <c r="A1127" s="9">
        <v>43130</v>
      </c>
      <c r="B1127" s="5">
        <v>115239.57</v>
      </c>
    </row>
    <row r="1128" spans="1:2" x14ac:dyDescent="0.45">
      <c r="A1128" s="9">
        <v>43131</v>
      </c>
      <c r="B1128" s="5">
        <v>108524.18</v>
      </c>
    </row>
    <row r="1129" spans="1:2" x14ac:dyDescent="0.45">
      <c r="A1129" s="9">
        <v>43132</v>
      </c>
      <c r="B1129" s="5">
        <v>109949.21</v>
      </c>
    </row>
    <row r="1130" spans="1:2" x14ac:dyDescent="0.45">
      <c r="A1130" s="9">
        <v>43133</v>
      </c>
      <c r="B1130" s="5">
        <v>112946.34</v>
      </c>
    </row>
    <row r="1131" spans="1:2" x14ac:dyDescent="0.45">
      <c r="A1131" s="9">
        <v>43134</v>
      </c>
      <c r="B1131" s="5">
        <v>104947.325</v>
      </c>
    </row>
    <row r="1132" spans="1:2" x14ac:dyDescent="0.45">
      <c r="A1132" s="9">
        <v>43135</v>
      </c>
      <c r="B1132" s="5">
        <v>106065.935</v>
      </c>
    </row>
    <row r="1133" spans="1:2" x14ac:dyDescent="0.45">
      <c r="A1133" s="9">
        <v>43136</v>
      </c>
      <c r="B1133" s="5">
        <v>126465.96</v>
      </c>
    </row>
    <row r="1134" spans="1:2" x14ac:dyDescent="0.45">
      <c r="A1134" s="9">
        <v>43137</v>
      </c>
      <c r="B1134" s="5">
        <v>137539.72500000001</v>
      </c>
    </row>
    <row r="1135" spans="1:2" x14ac:dyDescent="0.45">
      <c r="A1135" s="9">
        <v>43138</v>
      </c>
      <c r="B1135" s="5">
        <v>159307.315</v>
      </c>
    </row>
    <row r="1136" spans="1:2" x14ac:dyDescent="0.45">
      <c r="A1136" s="9">
        <v>43139</v>
      </c>
      <c r="B1136" s="5">
        <v>149473.01</v>
      </c>
    </row>
    <row r="1137" spans="1:2" x14ac:dyDescent="0.45">
      <c r="A1137" s="9">
        <v>43140</v>
      </c>
      <c r="B1137" s="5">
        <v>137101.87</v>
      </c>
    </row>
    <row r="1138" spans="1:2" x14ac:dyDescent="0.45">
      <c r="A1138" s="9">
        <v>43141</v>
      </c>
      <c r="B1138" s="5">
        <v>118113.8</v>
      </c>
    </row>
    <row r="1139" spans="1:2" x14ac:dyDescent="0.45">
      <c r="A1139" s="9">
        <v>43142</v>
      </c>
      <c r="B1139" s="5">
        <v>100440.29</v>
      </c>
    </row>
    <row r="1140" spans="1:2" x14ac:dyDescent="0.45">
      <c r="A1140" s="9">
        <v>43143</v>
      </c>
      <c r="B1140" s="5">
        <v>116209.13</v>
      </c>
    </row>
    <row r="1141" spans="1:2" x14ac:dyDescent="0.45">
      <c r="A1141" s="9">
        <v>43144</v>
      </c>
      <c r="B1141" s="5">
        <v>124882.715</v>
      </c>
    </row>
    <row r="1142" spans="1:2" x14ac:dyDescent="0.45">
      <c r="A1142" s="9">
        <v>43145</v>
      </c>
      <c r="B1142" s="5">
        <v>115269.5</v>
      </c>
    </row>
    <row r="1143" spans="1:2" x14ac:dyDescent="0.45">
      <c r="A1143" s="9">
        <v>43146</v>
      </c>
      <c r="B1143" s="5">
        <v>117260.245</v>
      </c>
    </row>
    <row r="1144" spans="1:2" x14ac:dyDescent="0.45">
      <c r="A1144" s="9">
        <v>43147</v>
      </c>
      <c r="B1144" s="5">
        <v>114736.355</v>
      </c>
    </row>
    <row r="1145" spans="1:2" x14ac:dyDescent="0.45">
      <c r="A1145" s="9">
        <v>43148</v>
      </c>
      <c r="B1145" s="5">
        <v>105799.935</v>
      </c>
    </row>
    <row r="1146" spans="1:2" x14ac:dyDescent="0.45">
      <c r="A1146" s="9">
        <v>43149</v>
      </c>
      <c r="B1146" s="5">
        <v>105085.515</v>
      </c>
    </row>
    <row r="1147" spans="1:2" x14ac:dyDescent="0.45">
      <c r="A1147" s="9">
        <v>43150</v>
      </c>
      <c r="B1147" s="5">
        <v>113116.425</v>
      </c>
    </row>
    <row r="1148" spans="1:2" x14ac:dyDescent="0.45">
      <c r="A1148" s="9">
        <v>43151</v>
      </c>
      <c r="B1148" s="5">
        <v>120035.38499999999</v>
      </c>
    </row>
    <row r="1149" spans="1:2" x14ac:dyDescent="0.45">
      <c r="A1149" s="9">
        <v>43152</v>
      </c>
      <c r="B1149" s="5">
        <v>124481.41499999999</v>
      </c>
    </row>
    <row r="1150" spans="1:2" x14ac:dyDescent="0.45">
      <c r="A1150" s="9">
        <v>43153</v>
      </c>
      <c r="B1150" s="5">
        <v>133607.065</v>
      </c>
    </row>
    <row r="1151" spans="1:2" x14ac:dyDescent="0.45">
      <c r="A1151" s="9">
        <v>43154</v>
      </c>
      <c r="B1151" s="5">
        <v>136328.345</v>
      </c>
    </row>
    <row r="1152" spans="1:2" x14ac:dyDescent="0.45">
      <c r="A1152" s="9">
        <v>43155</v>
      </c>
      <c r="B1152" s="5">
        <v>119226.435</v>
      </c>
    </row>
    <row r="1153" spans="1:2" x14ac:dyDescent="0.45">
      <c r="A1153" s="9">
        <v>43156</v>
      </c>
      <c r="B1153" s="5">
        <v>96305.07</v>
      </c>
    </row>
    <row r="1154" spans="1:2" x14ac:dyDescent="0.45">
      <c r="A1154" s="9">
        <v>43157</v>
      </c>
      <c r="B1154" s="5">
        <v>117952.36500000001</v>
      </c>
    </row>
    <row r="1155" spans="1:2" x14ac:dyDescent="0.45">
      <c r="A1155" s="9">
        <v>43158</v>
      </c>
      <c r="B1155" s="5">
        <v>127894.285</v>
      </c>
    </row>
    <row r="1156" spans="1:2" x14ac:dyDescent="0.45">
      <c r="A1156" s="9">
        <v>43159</v>
      </c>
      <c r="B1156" s="5">
        <v>123400.17</v>
      </c>
    </row>
    <row r="1157" spans="1:2" x14ac:dyDescent="0.45">
      <c r="A1157" s="9">
        <v>43160</v>
      </c>
      <c r="B1157" s="5">
        <v>117346.26</v>
      </c>
    </row>
    <row r="1158" spans="1:2" x14ac:dyDescent="0.45">
      <c r="A1158" s="9">
        <v>43161</v>
      </c>
      <c r="B1158" s="5">
        <v>119960.33</v>
      </c>
    </row>
    <row r="1159" spans="1:2" x14ac:dyDescent="0.45">
      <c r="A1159" s="9">
        <v>43162</v>
      </c>
      <c r="B1159" s="5">
        <v>111096.30499999999</v>
      </c>
    </row>
    <row r="1160" spans="1:2" x14ac:dyDescent="0.45">
      <c r="A1160" s="9">
        <v>43163</v>
      </c>
      <c r="B1160" s="5">
        <v>101334.2</v>
      </c>
    </row>
    <row r="1161" spans="1:2" x14ac:dyDescent="0.45">
      <c r="A1161" s="9">
        <v>43164</v>
      </c>
      <c r="B1161" s="5">
        <v>112527.285</v>
      </c>
    </row>
    <row r="1162" spans="1:2" x14ac:dyDescent="0.45">
      <c r="A1162" s="9">
        <v>43165</v>
      </c>
      <c r="B1162" s="5">
        <v>113850.81</v>
      </c>
    </row>
    <row r="1163" spans="1:2" x14ac:dyDescent="0.45">
      <c r="A1163" s="9">
        <v>43166</v>
      </c>
      <c r="B1163" s="5">
        <v>122717.5</v>
      </c>
    </row>
    <row r="1164" spans="1:2" x14ac:dyDescent="0.45">
      <c r="A1164" s="9">
        <v>43167</v>
      </c>
      <c r="B1164" s="5">
        <v>128732.59</v>
      </c>
    </row>
    <row r="1165" spans="1:2" x14ac:dyDescent="0.45">
      <c r="A1165" s="9">
        <v>43168</v>
      </c>
      <c r="B1165" s="5">
        <v>127805.485</v>
      </c>
    </row>
    <row r="1166" spans="1:2" x14ac:dyDescent="0.45">
      <c r="A1166" s="9">
        <v>43169</v>
      </c>
      <c r="B1166" s="5">
        <v>120398.88499999999</v>
      </c>
    </row>
    <row r="1167" spans="1:2" x14ac:dyDescent="0.45">
      <c r="A1167" s="9">
        <v>43170</v>
      </c>
      <c r="B1167" s="5">
        <v>104486.18</v>
      </c>
    </row>
    <row r="1168" spans="1:2" x14ac:dyDescent="0.45">
      <c r="A1168" s="9">
        <v>43171</v>
      </c>
      <c r="B1168" s="5">
        <v>97542.31</v>
      </c>
    </row>
    <row r="1169" spans="1:2" x14ac:dyDescent="0.45">
      <c r="A1169" s="9">
        <v>43172</v>
      </c>
      <c r="B1169" s="5">
        <v>112663.625</v>
      </c>
    </row>
    <row r="1170" spans="1:2" x14ac:dyDescent="0.45">
      <c r="A1170" s="9">
        <v>43173</v>
      </c>
      <c r="B1170" s="5">
        <v>114195.35</v>
      </c>
    </row>
    <row r="1171" spans="1:2" x14ac:dyDescent="0.45">
      <c r="A1171" s="9">
        <v>43174</v>
      </c>
      <c r="B1171" s="5">
        <v>116045.27</v>
      </c>
    </row>
    <row r="1172" spans="1:2" x14ac:dyDescent="0.45">
      <c r="A1172" s="9">
        <v>43175</v>
      </c>
      <c r="B1172" s="5">
        <v>116284.345</v>
      </c>
    </row>
    <row r="1173" spans="1:2" x14ac:dyDescent="0.45">
      <c r="A1173" s="9">
        <v>43176</v>
      </c>
      <c r="B1173" s="5">
        <v>110715.12</v>
      </c>
    </row>
    <row r="1174" spans="1:2" x14ac:dyDescent="0.45">
      <c r="A1174" s="9">
        <v>43177</v>
      </c>
      <c r="B1174" s="5">
        <v>97262.705000000002</v>
      </c>
    </row>
    <row r="1175" spans="1:2" x14ac:dyDescent="0.45">
      <c r="A1175" s="9">
        <v>43178</v>
      </c>
      <c r="B1175" s="5">
        <v>111617.94500000001</v>
      </c>
    </row>
    <row r="1176" spans="1:2" x14ac:dyDescent="0.45">
      <c r="A1176" s="9">
        <v>43179</v>
      </c>
      <c r="B1176" s="5">
        <v>110794.26</v>
      </c>
    </row>
    <row r="1177" spans="1:2" x14ac:dyDescent="0.45">
      <c r="A1177" s="9">
        <v>43180</v>
      </c>
      <c r="B1177" s="5">
        <v>111254.315</v>
      </c>
    </row>
    <row r="1178" spans="1:2" x14ac:dyDescent="0.45">
      <c r="A1178" s="9">
        <v>43181</v>
      </c>
      <c r="B1178" s="5">
        <v>115020.505</v>
      </c>
    </row>
    <row r="1179" spans="1:2" x14ac:dyDescent="0.45">
      <c r="A1179" s="9">
        <v>43182</v>
      </c>
      <c r="B1179" s="5">
        <v>119298.325</v>
      </c>
    </row>
    <row r="1180" spans="1:2" x14ac:dyDescent="0.45">
      <c r="A1180" s="9">
        <v>43183</v>
      </c>
      <c r="B1180" s="5">
        <v>112312.69500000001</v>
      </c>
    </row>
    <row r="1181" spans="1:2" x14ac:dyDescent="0.45">
      <c r="A1181" s="9">
        <v>43184</v>
      </c>
      <c r="B1181" s="5">
        <v>98918.514999999999</v>
      </c>
    </row>
    <row r="1182" spans="1:2" x14ac:dyDescent="0.45">
      <c r="A1182" s="9">
        <v>43185</v>
      </c>
      <c r="B1182" s="5">
        <v>112488.215</v>
      </c>
    </row>
    <row r="1183" spans="1:2" x14ac:dyDescent="0.45">
      <c r="A1183" s="9">
        <v>43186</v>
      </c>
      <c r="B1183" s="5">
        <v>116809.36500000001</v>
      </c>
    </row>
    <row r="1184" spans="1:2" x14ac:dyDescent="0.45">
      <c r="A1184" s="9">
        <v>43187</v>
      </c>
      <c r="B1184" s="5">
        <v>117744.005</v>
      </c>
    </row>
    <row r="1185" spans="1:2" x14ac:dyDescent="0.45">
      <c r="A1185" s="9">
        <v>43188</v>
      </c>
      <c r="B1185" s="5">
        <v>116457.26</v>
      </c>
    </row>
    <row r="1186" spans="1:2" x14ac:dyDescent="0.45">
      <c r="A1186" s="9">
        <v>43189</v>
      </c>
      <c r="B1186" s="5">
        <v>97070.345000000001</v>
      </c>
    </row>
    <row r="1187" spans="1:2" x14ac:dyDescent="0.45">
      <c r="A1187" s="9">
        <v>43190</v>
      </c>
      <c r="B1187" s="5">
        <v>99687.64</v>
      </c>
    </row>
    <row r="1188" spans="1:2" x14ac:dyDescent="0.45">
      <c r="A1188" s="9">
        <v>43191</v>
      </c>
      <c r="B1188" s="5">
        <v>98817.03</v>
      </c>
    </row>
    <row r="1189" spans="1:2" x14ac:dyDescent="0.45">
      <c r="A1189" s="9">
        <v>43192</v>
      </c>
      <c r="B1189" s="5">
        <v>98258.25</v>
      </c>
    </row>
    <row r="1190" spans="1:2" x14ac:dyDescent="0.45">
      <c r="A1190" s="9">
        <v>43193</v>
      </c>
      <c r="B1190" s="5">
        <v>113381.53</v>
      </c>
    </row>
    <row r="1191" spans="1:2" x14ac:dyDescent="0.45">
      <c r="A1191" s="9">
        <v>43194</v>
      </c>
      <c r="B1191" s="5">
        <v>115974.61</v>
      </c>
    </row>
    <row r="1192" spans="1:2" x14ac:dyDescent="0.45">
      <c r="A1192" s="9">
        <v>43195</v>
      </c>
      <c r="B1192" s="5">
        <v>117551.69500000001</v>
      </c>
    </row>
    <row r="1193" spans="1:2" x14ac:dyDescent="0.45">
      <c r="A1193" s="9">
        <v>43196</v>
      </c>
      <c r="B1193" s="5">
        <v>115979.07</v>
      </c>
    </row>
    <row r="1194" spans="1:2" x14ac:dyDescent="0.45">
      <c r="A1194" s="9">
        <v>43197</v>
      </c>
      <c r="B1194" s="5">
        <v>105938.47500000001</v>
      </c>
    </row>
    <row r="1195" spans="1:2" x14ac:dyDescent="0.45">
      <c r="A1195" s="9">
        <v>43198</v>
      </c>
      <c r="B1195" s="5">
        <v>100571.16499999999</v>
      </c>
    </row>
    <row r="1196" spans="1:2" x14ac:dyDescent="0.45">
      <c r="A1196" s="9">
        <v>43199</v>
      </c>
      <c r="B1196" s="5">
        <v>118702.925</v>
      </c>
    </row>
    <row r="1197" spans="1:2" x14ac:dyDescent="0.45">
      <c r="A1197" s="9">
        <v>43200</v>
      </c>
      <c r="B1197" s="5">
        <v>122423.01</v>
      </c>
    </row>
    <row r="1198" spans="1:2" x14ac:dyDescent="0.45">
      <c r="A1198" s="9">
        <v>43201</v>
      </c>
      <c r="B1198" s="5">
        <v>121944.995</v>
      </c>
    </row>
    <row r="1199" spans="1:2" x14ac:dyDescent="0.45">
      <c r="A1199" s="9">
        <v>43202</v>
      </c>
      <c r="B1199" s="5">
        <v>119876.63</v>
      </c>
    </row>
    <row r="1200" spans="1:2" x14ac:dyDescent="0.45">
      <c r="A1200" s="9">
        <v>43203</v>
      </c>
      <c r="B1200" s="5">
        <v>113609.76</v>
      </c>
    </row>
    <row r="1201" spans="1:2" x14ac:dyDescent="0.45">
      <c r="A1201" s="9">
        <v>43204</v>
      </c>
      <c r="B1201" s="5">
        <v>105135.30499999999</v>
      </c>
    </row>
    <row r="1202" spans="1:2" x14ac:dyDescent="0.45">
      <c r="A1202" s="9">
        <v>43205</v>
      </c>
      <c r="B1202" s="5">
        <v>104123.39</v>
      </c>
    </row>
    <row r="1203" spans="1:2" x14ac:dyDescent="0.45">
      <c r="A1203" s="9">
        <v>43206</v>
      </c>
      <c r="B1203" s="5">
        <v>115694.64</v>
      </c>
    </row>
    <row r="1204" spans="1:2" x14ac:dyDescent="0.45">
      <c r="A1204" s="9">
        <v>43207</v>
      </c>
      <c r="B1204" s="5">
        <v>121092.855</v>
      </c>
    </row>
    <row r="1205" spans="1:2" x14ac:dyDescent="0.45">
      <c r="A1205" s="9">
        <v>43208</v>
      </c>
      <c r="B1205" s="5">
        <v>120784.875</v>
      </c>
    </row>
    <row r="1206" spans="1:2" x14ac:dyDescent="0.45">
      <c r="A1206" s="9">
        <v>43209</v>
      </c>
      <c r="B1206" s="5">
        <v>120448.935</v>
      </c>
    </row>
    <row r="1207" spans="1:2" x14ac:dyDescent="0.45">
      <c r="A1207" s="9">
        <v>43210</v>
      </c>
      <c r="B1207" s="5">
        <v>118324.09</v>
      </c>
    </row>
    <row r="1208" spans="1:2" x14ac:dyDescent="0.45">
      <c r="A1208" s="9">
        <v>43211</v>
      </c>
      <c r="B1208" s="5">
        <v>107479.26</v>
      </c>
    </row>
    <row r="1209" spans="1:2" x14ac:dyDescent="0.45">
      <c r="A1209" s="9">
        <v>43212</v>
      </c>
      <c r="B1209" s="5">
        <v>103662.05</v>
      </c>
    </row>
    <row r="1210" spans="1:2" x14ac:dyDescent="0.45">
      <c r="A1210" s="9">
        <v>43213</v>
      </c>
      <c r="B1210" s="5">
        <v>117799.97</v>
      </c>
    </row>
    <row r="1211" spans="1:2" x14ac:dyDescent="0.45">
      <c r="A1211" s="9">
        <v>43214</v>
      </c>
      <c r="B1211" s="5">
        <v>117642.645</v>
      </c>
    </row>
    <row r="1212" spans="1:2" x14ac:dyDescent="0.45">
      <c r="A1212" s="9">
        <v>43215</v>
      </c>
      <c r="B1212" s="5">
        <v>106654.955</v>
      </c>
    </row>
    <row r="1213" spans="1:2" x14ac:dyDescent="0.45">
      <c r="A1213" s="9">
        <v>43216</v>
      </c>
      <c r="B1213" s="5">
        <v>117617.51</v>
      </c>
    </row>
    <row r="1214" spans="1:2" x14ac:dyDescent="0.45">
      <c r="A1214" s="9">
        <v>43217</v>
      </c>
      <c r="B1214" s="5">
        <v>119079.465</v>
      </c>
    </row>
    <row r="1215" spans="1:2" x14ac:dyDescent="0.45">
      <c r="A1215" s="9">
        <v>43218</v>
      </c>
      <c r="B1215" s="5">
        <v>108613.38</v>
      </c>
    </row>
    <row r="1216" spans="1:2" x14ac:dyDescent="0.45">
      <c r="A1216" s="9">
        <v>43219</v>
      </c>
      <c r="B1216" s="5">
        <v>105277.715</v>
      </c>
    </row>
    <row r="1217" spans="1:2" x14ac:dyDescent="0.45">
      <c r="A1217" s="9">
        <v>43220</v>
      </c>
      <c r="B1217" s="5">
        <v>121551.685</v>
      </c>
    </row>
    <row r="1218" spans="1:2" x14ac:dyDescent="0.45">
      <c r="A1218" s="9">
        <v>43221</v>
      </c>
      <c r="B1218" s="5">
        <v>122642.235</v>
      </c>
    </row>
    <row r="1219" spans="1:2" x14ac:dyDescent="0.45">
      <c r="A1219" s="9">
        <v>43222</v>
      </c>
      <c r="B1219" s="5">
        <v>118716.595</v>
      </c>
    </row>
    <row r="1220" spans="1:2" x14ac:dyDescent="0.45">
      <c r="A1220" s="9">
        <v>43223</v>
      </c>
      <c r="B1220" s="5">
        <v>117357.83500000001</v>
      </c>
    </row>
    <row r="1221" spans="1:2" x14ac:dyDescent="0.45">
      <c r="A1221" s="9">
        <v>43224</v>
      </c>
      <c r="B1221" s="5">
        <v>116870.46</v>
      </c>
    </row>
    <row r="1222" spans="1:2" x14ac:dyDescent="0.45">
      <c r="A1222" s="9">
        <v>43225</v>
      </c>
      <c r="B1222" s="5">
        <v>106892.995</v>
      </c>
    </row>
    <row r="1223" spans="1:2" x14ac:dyDescent="0.45">
      <c r="A1223" s="9">
        <v>43226</v>
      </c>
      <c r="B1223" s="5">
        <v>105840.39</v>
      </c>
    </row>
    <row r="1224" spans="1:2" x14ac:dyDescent="0.45">
      <c r="A1224" s="9">
        <v>43227</v>
      </c>
      <c r="B1224" s="5">
        <v>118254.55499999999</v>
      </c>
    </row>
    <row r="1225" spans="1:2" x14ac:dyDescent="0.45">
      <c r="A1225" s="9">
        <v>43228</v>
      </c>
      <c r="B1225" s="5">
        <v>122876.86500000001</v>
      </c>
    </row>
    <row r="1226" spans="1:2" x14ac:dyDescent="0.45">
      <c r="A1226" s="9">
        <v>43229</v>
      </c>
      <c r="B1226" s="5">
        <v>122721.46</v>
      </c>
    </row>
    <row r="1227" spans="1:2" x14ac:dyDescent="0.45">
      <c r="A1227" s="9">
        <v>43230</v>
      </c>
      <c r="B1227" s="5">
        <v>128518.505</v>
      </c>
    </row>
    <row r="1228" spans="1:2" x14ac:dyDescent="0.45">
      <c r="A1228" s="9">
        <v>43231</v>
      </c>
      <c r="B1228" s="5">
        <v>133467.37</v>
      </c>
    </row>
    <row r="1229" spans="1:2" x14ac:dyDescent="0.45">
      <c r="A1229" s="9">
        <v>43232</v>
      </c>
      <c r="B1229" s="5">
        <v>111273.755</v>
      </c>
    </row>
    <row r="1230" spans="1:2" x14ac:dyDescent="0.45">
      <c r="A1230" s="9">
        <v>43233</v>
      </c>
      <c r="B1230" s="5">
        <v>108729.71</v>
      </c>
    </row>
    <row r="1231" spans="1:2" x14ac:dyDescent="0.45">
      <c r="A1231" s="9">
        <v>43234</v>
      </c>
      <c r="B1231" s="5">
        <v>129885.955</v>
      </c>
    </row>
    <row r="1232" spans="1:2" x14ac:dyDescent="0.45">
      <c r="A1232" s="9">
        <v>43235</v>
      </c>
      <c r="B1232" s="5">
        <v>131900.51999999999</v>
      </c>
    </row>
    <row r="1233" spans="1:2" x14ac:dyDescent="0.45">
      <c r="A1233" s="9">
        <v>43236</v>
      </c>
      <c r="B1233" s="5">
        <v>133399.23000000001</v>
      </c>
    </row>
    <row r="1234" spans="1:2" x14ac:dyDescent="0.45">
      <c r="A1234" s="9">
        <v>43237</v>
      </c>
      <c r="B1234" s="5">
        <v>131757.155</v>
      </c>
    </row>
    <row r="1235" spans="1:2" x14ac:dyDescent="0.45">
      <c r="A1235" s="9">
        <v>43238</v>
      </c>
      <c r="B1235" s="5">
        <v>127353.575</v>
      </c>
    </row>
    <row r="1236" spans="1:2" x14ac:dyDescent="0.45">
      <c r="A1236" s="9">
        <v>43239</v>
      </c>
      <c r="B1236" s="5">
        <v>119262.145</v>
      </c>
    </row>
    <row r="1237" spans="1:2" x14ac:dyDescent="0.45">
      <c r="A1237" s="9">
        <v>43240</v>
      </c>
      <c r="B1237" s="5">
        <v>112349.26</v>
      </c>
    </row>
    <row r="1238" spans="1:2" x14ac:dyDescent="0.45">
      <c r="A1238" s="9">
        <v>43241</v>
      </c>
      <c r="B1238" s="5">
        <v>124046.80499999999</v>
      </c>
    </row>
    <row r="1239" spans="1:2" x14ac:dyDescent="0.45">
      <c r="A1239" s="9">
        <v>43242</v>
      </c>
      <c r="B1239" s="5">
        <v>126922.995</v>
      </c>
    </row>
    <row r="1240" spans="1:2" x14ac:dyDescent="0.45">
      <c r="A1240" s="9">
        <v>43243</v>
      </c>
      <c r="B1240" s="5">
        <v>129352.83</v>
      </c>
    </row>
    <row r="1241" spans="1:2" x14ac:dyDescent="0.45">
      <c r="A1241" s="9">
        <v>43244</v>
      </c>
      <c r="B1241" s="5">
        <v>129553.94</v>
      </c>
    </row>
    <row r="1242" spans="1:2" x14ac:dyDescent="0.45">
      <c r="A1242" s="9">
        <v>43245</v>
      </c>
      <c r="B1242" s="5">
        <v>127957.57</v>
      </c>
    </row>
    <row r="1243" spans="1:2" x14ac:dyDescent="0.45">
      <c r="A1243" s="9">
        <v>43246</v>
      </c>
      <c r="B1243" s="5">
        <v>115384.08500000001</v>
      </c>
    </row>
    <row r="1244" spans="1:2" x14ac:dyDescent="0.45">
      <c r="A1244" s="9">
        <v>43247</v>
      </c>
      <c r="B1244" s="5">
        <v>106044.51</v>
      </c>
    </row>
    <row r="1245" spans="1:2" x14ac:dyDescent="0.45">
      <c r="A1245" s="9">
        <v>43248</v>
      </c>
      <c r="B1245" s="5">
        <v>119360.265</v>
      </c>
    </row>
    <row r="1246" spans="1:2" x14ac:dyDescent="0.45">
      <c r="A1246" s="9">
        <v>43249</v>
      </c>
      <c r="B1246" s="5">
        <v>123142.76</v>
      </c>
    </row>
    <row r="1247" spans="1:2" x14ac:dyDescent="0.45">
      <c r="A1247" s="9">
        <v>43250</v>
      </c>
      <c r="B1247" s="5">
        <v>127830.62</v>
      </c>
    </row>
    <row r="1248" spans="1:2" x14ac:dyDescent="0.45">
      <c r="A1248" s="9">
        <v>43251</v>
      </c>
      <c r="B1248" s="5">
        <v>131159.94500000001</v>
      </c>
    </row>
    <row r="1249" spans="1:2" x14ac:dyDescent="0.45">
      <c r="A1249" s="9">
        <v>43252</v>
      </c>
      <c r="B1249" s="5">
        <v>135864.065</v>
      </c>
    </row>
    <row r="1250" spans="1:2" x14ac:dyDescent="0.45">
      <c r="A1250" s="9">
        <v>43253</v>
      </c>
      <c r="B1250" s="5">
        <v>123226.075</v>
      </c>
    </row>
    <row r="1251" spans="1:2" x14ac:dyDescent="0.45">
      <c r="A1251" s="9">
        <v>43254</v>
      </c>
      <c r="B1251" s="5">
        <v>121177.58500000001</v>
      </c>
    </row>
    <row r="1252" spans="1:2" x14ac:dyDescent="0.45">
      <c r="A1252" s="9">
        <v>43255</v>
      </c>
      <c r="B1252" s="5">
        <v>135385.41</v>
      </c>
    </row>
    <row r="1253" spans="1:2" x14ac:dyDescent="0.45">
      <c r="A1253" s="9">
        <v>43256</v>
      </c>
      <c r="B1253" s="5">
        <v>132975.13</v>
      </c>
    </row>
    <row r="1254" spans="1:2" x14ac:dyDescent="0.45">
      <c r="A1254" s="9">
        <v>43257</v>
      </c>
      <c r="B1254" s="5">
        <v>132038.42499999999</v>
      </c>
    </row>
    <row r="1255" spans="1:2" x14ac:dyDescent="0.45">
      <c r="A1255" s="9">
        <v>43258</v>
      </c>
      <c r="B1255" s="5">
        <v>128577.63</v>
      </c>
    </row>
    <row r="1256" spans="1:2" x14ac:dyDescent="0.45">
      <c r="A1256" s="9">
        <v>43259</v>
      </c>
      <c r="B1256" s="5">
        <v>129910.015</v>
      </c>
    </row>
    <row r="1257" spans="1:2" x14ac:dyDescent="0.45">
      <c r="A1257" s="9">
        <v>43260</v>
      </c>
      <c r="B1257" s="5">
        <v>120232.19500000001</v>
      </c>
    </row>
    <row r="1258" spans="1:2" x14ac:dyDescent="0.45">
      <c r="A1258" s="9">
        <v>43261</v>
      </c>
      <c r="B1258" s="5">
        <v>117037.86500000001</v>
      </c>
    </row>
    <row r="1259" spans="1:2" x14ac:dyDescent="0.45">
      <c r="A1259" s="9">
        <v>43262</v>
      </c>
      <c r="B1259" s="5">
        <v>113420.985</v>
      </c>
    </row>
    <row r="1260" spans="1:2" x14ac:dyDescent="0.45">
      <c r="A1260" s="9">
        <v>43263</v>
      </c>
      <c r="B1260" s="5">
        <v>127261.295</v>
      </c>
    </row>
    <row r="1261" spans="1:2" x14ac:dyDescent="0.45">
      <c r="A1261" s="9">
        <v>43264</v>
      </c>
      <c r="B1261" s="5">
        <v>131574.60500000001</v>
      </c>
    </row>
    <row r="1262" spans="1:2" x14ac:dyDescent="0.45">
      <c r="A1262" s="9">
        <v>43265</v>
      </c>
      <c r="B1262" s="5">
        <v>130544.485</v>
      </c>
    </row>
    <row r="1263" spans="1:2" x14ac:dyDescent="0.45">
      <c r="A1263" s="9">
        <v>43266</v>
      </c>
      <c r="B1263" s="5">
        <v>133009.01</v>
      </c>
    </row>
    <row r="1264" spans="1:2" x14ac:dyDescent="0.45">
      <c r="A1264" s="9">
        <v>43267</v>
      </c>
      <c r="B1264" s="5">
        <v>124351.235</v>
      </c>
    </row>
    <row r="1265" spans="1:2" x14ac:dyDescent="0.45">
      <c r="A1265" s="9">
        <v>43268</v>
      </c>
      <c r="B1265" s="5">
        <v>120785.595</v>
      </c>
    </row>
    <row r="1266" spans="1:2" x14ac:dyDescent="0.45">
      <c r="A1266" s="9">
        <v>43269</v>
      </c>
      <c r="B1266" s="5">
        <v>138518.73499999999</v>
      </c>
    </row>
    <row r="1267" spans="1:2" x14ac:dyDescent="0.45">
      <c r="A1267" s="9">
        <v>43270</v>
      </c>
      <c r="B1267" s="5">
        <v>143830.12</v>
      </c>
    </row>
    <row r="1268" spans="1:2" x14ac:dyDescent="0.45">
      <c r="A1268" s="9">
        <v>43271</v>
      </c>
      <c r="B1268" s="5">
        <v>141305.88</v>
      </c>
    </row>
    <row r="1269" spans="1:2" x14ac:dyDescent="0.45">
      <c r="A1269" s="9">
        <v>43272</v>
      </c>
      <c r="B1269" s="5">
        <v>143542.01999999999</v>
      </c>
    </row>
    <row r="1270" spans="1:2" x14ac:dyDescent="0.45">
      <c r="A1270" s="9">
        <v>43273</v>
      </c>
      <c r="B1270" s="5">
        <v>140296.4</v>
      </c>
    </row>
    <row r="1271" spans="1:2" x14ac:dyDescent="0.45">
      <c r="A1271" s="9">
        <v>43274</v>
      </c>
      <c r="B1271" s="5">
        <v>132165.42499999999</v>
      </c>
    </row>
    <row r="1272" spans="1:2" x14ac:dyDescent="0.45">
      <c r="A1272" s="9">
        <v>43275</v>
      </c>
      <c r="B1272" s="5">
        <v>125850.58</v>
      </c>
    </row>
    <row r="1273" spans="1:2" x14ac:dyDescent="0.45">
      <c r="A1273" s="9">
        <v>43276</v>
      </c>
      <c r="B1273" s="5">
        <v>141972.715</v>
      </c>
    </row>
    <row r="1274" spans="1:2" x14ac:dyDescent="0.45">
      <c r="A1274" s="9">
        <v>43277</v>
      </c>
      <c r="B1274" s="5">
        <v>142842.4</v>
      </c>
    </row>
    <row r="1275" spans="1:2" x14ac:dyDescent="0.45">
      <c r="A1275" s="9">
        <v>43278</v>
      </c>
      <c r="B1275" s="5">
        <v>148100.13</v>
      </c>
    </row>
    <row r="1276" spans="1:2" x14ac:dyDescent="0.45">
      <c r="A1276" s="9">
        <v>43279</v>
      </c>
      <c r="B1276" s="5">
        <v>150445.47</v>
      </c>
    </row>
    <row r="1277" spans="1:2" x14ac:dyDescent="0.45">
      <c r="A1277" s="9">
        <v>43280</v>
      </c>
      <c r="B1277" s="5">
        <v>139188.48000000001</v>
      </c>
    </row>
    <row r="1278" spans="1:2" x14ac:dyDescent="0.45">
      <c r="A1278" s="9">
        <v>43281</v>
      </c>
      <c r="B1278" s="5">
        <v>125394.425</v>
      </c>
    </row>
    <row r="1279" spans="1:2" x14ac:dyDescent="0.45">
      <c r="A1279" s="9">
        <v>43282</v>
      </c>
      <c r="B1279" s="5">
        <v>124313.07</v>
      </c>
    </row>
    <row r="1280" spans="1:2" x14ac:dyDescent="0.45">
      <c r="A1280" s="9">
        <v>43283</v>
      </c>
      <c r="B1280" s="5">
        <v>140713.255</v>
      </c>
    </row>
    <row r="1281" spans="1:2" x14ac:dyDescent="0.45">
      <c r="A1281" s="9">
        <v>43284</v>
      </c>
      <c r="B1281" s="5">
        <v>135759.27499999999</v>
      </c>
    </row>
    <row r="1282" spans="1:2" x14ac:dyDescent="0.45">
      <c r="A1282" s="9">
        <v>43285</v>
      </c>
      <c r="B1282" s="5">
        <v>128580.97500000001</v>
      </c>
    </row>
    <row r="1283" spans="1:2" x14ac:dyDescent="0.45">
      <c r="A1283" s="9">
        <v>43286</v>
      </c>
      <c r="B1283" s="5">
        <v>125861.6</v>
      </c>
    </row>
    <row r="1284" spans="1:2" x14ac:dyDescent="0.45">
      <c r="A1284" s="9">
        <v>43287</v>
      </c>
      <c r="B1284" s="5">
        <v>124242.52</v>
      </c>
    </row>
    <row r="1285" spans="1:2" x14ac:dyDescent="0.45">
      <c r="A1285" s="9">
        <v>43288</v>
      </c>
      <c r="B1285" s="5">
        <v>119717.435</v>
      </c>
    </row>
    <row r="1286" spans="1:2" x14ac:dyDescent="0.45">
      <c r="A1286" s="9">
        <v>43289</v>
      </c>
      <c r="B1286" s="5">
        <v>114562.215</v>
      </c>
    </row>
    <row r="1287" spans="1:2" x14ac:dyDescent="0.45">
      <c r="A1287" s="9">
        <v>43290</v>
      </c>
      <c r="B1287" s="5">
        <v>133874.47500000001</v>
      </c>
    </row>
    <row r="1288" spans="1:2" x14ac:dyDescent="0.45">
      <c r="A1288" s="9">
        <v>43291</v>
      </c>
      <c r="B1288" s="5">
        <v>140342.995</v>
      </c>
    </row>
    <row r="1289" spans="1:2" x14ac:dyDescent="0.45">
      <c r="A1289" s="9">
        <v>43292</v>
      </c>
      <c r="B1289" s="5">
        <v>143461.125</v>
      </c>
    </row>
    <row r="1290" spans="1:2" x14ac:dyDescent="0.45">
      <c r="A1290" s="9">
        <v>43293</v>
      </c>
      <c r="B1290" s="5">
        <v>145767.1</v>
      </c>
    </row>
    <row r="1291" spans="1:2" x14ac:dyDescent="0.45">
      <c r="A1291" s="9">
        <v>43294</v>
      </c>
      <c r="B1291" s="5">
        <v>140542.95000000001</v>
      </c>
    </row>
    <row r="1292" spans="1:2" x14ac:dyDescent="0.45">
      <c r="A1292" s="9">
        <v>43295</v>
      </c>
      <c r="B1292" s="5">
        <v>124491.53</v>
      </c>
    </row>
    <row r="1293" spans="1:2" x14ac:dyDescent="0.45">
      <c r="A1293" s="9">
        <v>43296</v>
      </c>
      <c r="B1293" s="5">
        <v>119464.315</v>
      </c>
    </row>
    <row r="1294" spans="1:2" x14ac:dyDescent="0.45">
      <c r="A1294" s="9">
        <v>43297</v>
      </c>
      <c r="B1294" s="5">
        <v>137446.75</v>
      </c>
    </row>
    <row r="1295" spans="1:2" x14ac:dyDescent="0.45">
      <c r="A1295" s="9">
        <v>43298</v>
      </c>
      <c r="B1295" s="5">
        <v>131367.09</v>
      </c>
    </row>
    <row r="1296" spans="1:2" x14ac:dyDescent="0.45">
      <c r="A1296" s="9">
        <v>43299</v>
      </c>
      <c r="B1296" s="5">
        <v>132856.72</v>
      </c>
    </row>
    <row r="1297" spans="1:2" x14ac:dyDescent="0.45">
      <c r="A1297" s="9">
        <v>43300</v>
      </c>
      <c r="B1297" s="5">
        <v>133778.44500000001</v>
      </c>
    </row>
    <row r="1298" spans="1:2" x14ac:dyDescent="0.45">
      <c r="A1298" s="9">
        <v>43301</v>
      </c>
      <c r="B1298" s="5">
        <v>135728.405</v>
      </c>
    </row>
    <row r="1299" spans="1:2" x14ac:dyDescent="0.45">
      <c r="A1299" s="9">
        <v>43302</v>
      </c>
      <c r="B1299" s="5">
        <v>125928.62</v>
      </c>
    </row>
    <row r="1300" spans="1:2" x14ac:dyDescent="0.45">
      <c r="A1300" s="9">
        <v>43303</v>
      </c>
      <c r="B1300" s="5">
        <v>114186.8</v>
      </c>
    </row>
    <row r="1301" spans="1:2" x14ac:dyDescent="0.45">
      <c r="A1301" s="9">
        <v>43304</v>
      </c>
      <c r="B1301" s="5">
        <v>134664.655</v>
      </c>
    </row>
    <row r="1302" spans="1:2" x14ac:dyDescent="0.45">
      <c r="A1302" s="9">
        <v>43305</v>
      </c>
      <c r="B1302" s="5">
        <v>132967.19</v>
      </c>
    </row>
    <row r="1303" spans="1:2" x14ac:dyDescent="0.45">
      <c r="A1303" s="9">
        <v>43306</v>
      </c>
      <c r="B1303" s="5">
        <v>135308.29500000001</v>
      </c>
    </row>
    <row r="1304" spans="1:2" x14ac:dyDescent="0.45">
      <c r="A1304" s="9">
        <v>43307</v>
      </c>
      <c r="B1304" s="5">
        <v>137634.125</v>
      </c>
    </row>
    <row r="1305" spans="1:2" x14ac:dyDescent="0.45">
      <c r="A1305" s="9">
        <v>43308</v>
      </c>
      <c r="B1305" s="5">
        <v>130119.5</v>
      </c>
    </row>
    <row r="1306" spans="1:2" x14ac:dyDescent="0.45">
      <c r="A1306" s="9">
        <v>43309</v>
      </c>
      <c r="B1306" s="5">
        <v>116942.94</v>
      </c>
    </row>
    <row r="1307" spans="1:2" x14ac:dyDescent="0.45">
      <c r="A1307" s="9">
        <v>43310</v>
      </c>
      <c r="B1307" s="5">
        <v>111555</v>
      </c>
    </row>
    <row r="1308" spans="1:2" x14ac:dyDescent="0.45">
      <c r="A1308" s="9">
        <v>43311</v>
      </c>
      <c r="B1308" s="5">
        <v>135422.13500000001</v>
      </c>
    </row>
    <row r="1309" spans="1:2" x14ac:dyDescent="0.45">
      <c r="A1309" s="9">
        <v>43312</v>
      </c>
      <c r="B1309" s="5">
        <v>129519.995</v>
      </c>
    </row>
    <row r="1310" spans="1:2" x14ac:dyDescent="0.45">
      <c r="A1310" s="9">
        <v>43313</v>
      </c>
      <c r="B1310" s="5">
        <v>134004.96</v>
      </c>
    </row>
    <row r="1311" spans="1:2" x14ac:dyDescent="0.45">
      <c r="A1311" s="9">
        <v>43314</v>
      </c>
      <c r="B1311" s="5">
        <v>129025</v>
      </c>
    </row>
    <row r="1312" spans="1:2" x14ac:dyDescent="0.45">
      <c r="A1312" s="9">
        <v>43315</v>
      </c>
      <c r="B1312" s="5">
        <v>129740.315</v>
      </c>
    </row>
    <row r="1313" spans="1:2" x14ac:dyDescent="0.45">
      <c r="A1313" s="9">
        <v>43316</v>
      </c>
      <c r="B1313" s="5">
        <v>116238.175</v>
      </c>
    </row>
    <row r="1314" spans="1:2" x14ac:dyDescent="0.45">
      <c r="A1314" s="9">
        <v>43317</v>
      </c>
      <c r="B1314" s="5">
        <v>104912.38</v>
      </c>
    </row>
    <row r="1315" spans="1:2" x14ac:dyDescent="0.45">
      <c r="A1315" s="9">
        <v>43318</v>
      </c>
      <c r="B1315" s="5">
        <v>127198.78</v>
      </c>
    </row>
    <row r="1316" spans="1:2" x14ac:dyDescent="0.45">
      <c r="A1316" s="9">
        <v>43319</v>
      </c>
      <c r="B1316" s="5">
        <v>131851.01500000001</v>
      </c>
    </row>
    <row r="1317" spans="1:2" x14ac:dyDescent="0.45">
      <c r="A1317" s="9">
        <v>43320</v>
      </c>
      <c r="B1317" s="5">
        <v>131939.5</v>
      </c>
    </row>
    <row r="1318" spans="1:2" x14ac:dyDescent="0.45">
      <c r="A1318" s="9">
        <v>43321</v>
      </c>
      <c r="B1318" s="5">
        <v>135670.99</v>
      </c>
    </row>
    <row r="1319" spans="1:2" x14ac:dyDescent="0.45">
      <c r="A1319" s="9">
        <v>43322</v>
      </c>
      <c r="B1319" s="5">
        <v>121875.355</v>
      </c>
    </row>
    <row r="1320" spans="1:2" x14ac:dyDescent="0.45">
      <c r="A1320" s="9">
        <v>43323</v>
      </c>
      <c r="B1320" s="5">
        <v>119988.735</v>
      </c>
    </row>
    <row r="1321" spans="1:2" x14ac:dyDescent="0.45">
      <c r="A1321" s="9">
        <v>43324</v>
      </c>
      <c r="B1321" s="5">
        <v>115231.85</v>
      </c>
    </row>
    <row r="1322" spans="1:2" x14ac:dyDescent="0.45">
      <c r="A1322" s="9">
        <v>43325</v>
      </c>
      <c r="B1322" s="5">
        <v>127541.57</v>
      </c>
    </row>
    <row r="1323" spans="1:2" x14ac:dyDescent="0.45">
      <c r="A1323" s="9">
        <v>43326</v>
      </c>
      <c r="B1323" s="5">
        <v>121073.45</v>
      </c>
    </row>
    <row r="1324" spans="1:2" x14ac:dyDescent="0.45">
      <c r="A1324" s="9">
        <v>43327</v>
      </c>
      <c r="B1324" s="5">
        <v>122602.11500000001</v>
      </c>
    </row>
    <row r="1325" spans="1:2" x14ac:dyDescent="0.45">
      <c r="A1325" s="9">
        <v>43328</v>
      </c>
      <c r="B1325" s="5">
        <v>131137.065</v>
      </c>
    </row>
    <row r="1326" spans="1:2" x14ac:dyDescent="0.45">
      <c r="A1326" s="9">
        <v>43329</v>
      </c>
      <c r="B1326" s="5">
        <v>125189.54</v>
      </c>
    </row>
    <row r="1327" spans="1:2" x14ac:dyDescent="0.45">
      <c r="A1327" s="9">
        <v>43330</v>
      </c>
      <c r="B1327" s="5">
        <v>116571.26</v>
      </c>
    </row>
    <row r="1328" spans="1:2" x14ac:dyDescent="0.45">
      <c r="A1328" s="9">
        <v>43331</v>
      </c>
      <c r="B1328" s="5">
        <v>119707.93</v>
      </c>
    </row>
    <row r="1329" spans="1:2" x14ac:dyDescent="0.45">
      <c r="A1329" s="9">
        <v>43332</v>
      </c>
      <c r="B1329" s="5">
        <v>138918.38500000001</v>
      </c>
    </row>
    <row r="1330" spans="1:2" x14ac:dyDescent="0.45">
      <c r="A1330" s="9">
        <v>43333</v>
      </c>
      <c r="B1330" s="5">
        <v>138424.25</v>
      </c>
    </row>
    <row r="1331" spans="1:2" x14ac:dyDescent="0.45">
      <c r="A1331" s="9">
        <v>43334</v>
      </c>
      <c r="B1331" s="5">
        <v>136240.845</v>
      </c>
    </row>
    <row r="1332" spans="1:2" x14ac:dyDescent="0.45">
      <c r="A1332" s="9">
        <v>43335</v>
      </c>
      <c r="B1332" s="5">
        <v>131956.72500000001</v>
      </c>
    </row>
    <row r="1333" spans="1:2" x14ac:dyDescent="0.45">
      <c r="A1333" s="9">
        <v>43336</v>
      </c>
      <c r="B1333" s="5">
        <v>130210.94</v>
      </c>
    </row>
    <row r="1334" spans="1:2" x14ac:dyDescent="0.45">
      <c r="A1334" s="9">
        <v>43337</v>
      </c>
      <c r="B1334" s="5">
        <v>116471.77499999999</v>
      </c>
    </row>
    <row r="1335" spans="1:2" x14ac:dyDescent="0.45">
      <c r="A1335" s="9">
        <v>43338</v>
      </c>
      <c r="B1335" s="5">
        <v>111436.265</v>
      </c>
    </row>
    <row r="1336" spans="1:2" x14ac:dyDescent="0.45">
      <c r="A1336" s="9">
        <v>43339</v>
      </c>
      <c r="B1336" s="5">
        <v>131280.85</v>
      </c>
    </row>
    <row r="1337" spans="1:2" x14ac:dyDescent="0.45">
      <c r="A1337" s="9">
        <v>43340</v>
      </c>
      <c r="B1337" s="5">
        <v>139563.095</v>
      </c>
    </row>
    <row r="1338" spans="1:2" x14ac:dyDescent="0.45">
      <c r="A1338" s="9">
        <v>43341</v>
      </c>
      <c r="B1338" s="5">
        <v>136032.16</v>
      </c>
    </row>
    <row r="1339" spans="1:2" x14ac:dyDescent="0.45">
      <c r="A1339" s="9">
        <v>43342</v>
      </c>
      <c r="B1339" s="5">
        <v>139752.54500000001</v>
      </c>
    </row>
    <row r="1340" spans="1:2" x14ac:dyDescent="0.45">
      <c r="A1340" s="9">
        <v>43343</v>
      </c>
      <c r="B1340" s="5">
        <v>130466.91499999999</v>
      </c>
    </row>
    <row r="1341" spans="1:2" x14ac:dyDescent="0.45">
      <c r="A1341" s="9">
        <v>43344</v>
      </c>
      <c r="B1341" s="5">
        <v>116344.565</v>
      </c>
    </row>
    <row r="1342" spans="1:2" x14ac:dyDescent="0.45">
      <c r="A1342" s="9">
        <v>43345</v>
      </c>
      <c r="B1342" s="5">
        <v>118402.905</v>
      </c>
    </row>
    <row r="1343" spans="1:2" x14ac:dyDescent="0.45">
      <c r="A1343" s="9">
        <v>43346</v>
      </c>
      <c r="B1343" s="5">
        <v>131448.995</v>
      </c>
    </row>
    <row r="1344" spans="1:2" x14ac:dyDescent="0.45">
      <c r="A1344" s="9">
        <v>43347</v>
      </c>
      <c r="B1344" s="5">
        <v>128192.08500000001</v>
      </c>
    </row>
    <row r="1345" spans="1:2" x14ac:dyDescent="0.45">
      <c r="A1345" s="9">
        <v>43348</v>
      </c>
      <c r="B1345" s="5">
        <v>118307.155</v>
      </c>
    </row>
    <row r="1346" spans="1:2" x14ac:dyDescent="0.45">
      <c r="A1346" s="9">
        <v>43349</v>
      </c>
      <c r="B1346" s="5">
        <v>116467.37</v>
      </c>
    </row>
    <row r="1347" spans="1:2" x14ac:dyDescent="0.45">
      <c r="A1347" s="9">
        <v>43350</v>
      </c>
      <c r="B1347" s="5">
        <v>123583.52</v>
      </c>
    </row>
    <row r="1348" spans="1:2" x14ac:dyDescent="0.45">
      <c r="A1348" s="9">
        <v>43351</v>
      </c>
      <c r="B1348" s="5">
        <v>109948.61500000001</v>
      </c>
    </row>
    <row r="1349" spans="1:2" x14ac:dyDescent="0.45">
      <c r="A1349" s="9">
        <v>43352</v>
      </c>
      <c r="B1349" s="5">
        <v>107838.95</v>
      </c>
    </row>
    <row r="1350" spans="1:2" x14ac:dyDescent="0.45">
      <c r="A1350" s="9">
        <v>43353</v>
      </c>
      <c r="B1350" s="5">
        <v>123132.625</v>
      </c>
    </row>
    <row r="1351" spans="1:2" x14ac:dyDescent="0.45">
      <c r="A1351" s="9">
        <v>43354</v>
      </c>
      <c r="B1351" s="5">
        <v>111096.53</v>
      </c>
    </row>
    <row r="1352" spans="1:2" x14ac:dyDescent="0.45">
      <c r="A1352" s="9">
        <v>43355</v>
      </c>
      <c r="B1352" s="5">
        <v>112935.03999999999</v>
      </c>
    </row>
    <row r="1353" spans="1:2" x14ac:dyDescent="0.45">
      <c r="A1353" s="9">
        <v>43356</v>
      </c>
      <c r="B1353" s="5">
        <v>117880.565</v>
      </c>
    </row>
    <row r="1354" spans="1:2" x14ac:dyDescent="0.45">
      <c r="A1354" s="9">
        <v>43357</v>
      </c>
      <c r="B1354" s="5">
        <v>111213.15</v>
      </c>
    </row>
    <row r="1355" spans="1:2" x14ac:dyDescent="0.45">
      <c r="A1355" s="9">
        <v>43358</v>
      </c>
      <c r="B1355" s="5">
        <v>108632.355</v>
      </c>
    </row>
    <row r="1356" spans="1:2" x14ac:dyDescent="0.45">
      <c r="A1356" s="9">
        <v>43359</v>
      </c>
      <c r="B1356" s="5">
        <v>113030.005</v>
      </c>
    </row>
    <row r="1357" spans="1:2" x14ac:dyDescent="0.45">
      <c r="A1357" s="9">
        <v>43360</v>
      </c>
      <c r="B1357" s="5">
        <v>118208.24</v>
      </c>
    </row>
    <row r="1358" spans="1:2" x14ac:dyDescent="0.45">
      <c r="A1358" s="9">
        <v>43361</v>
      </c>
      <c r="B1358" s="5">
        <v>119622.285</v>
      </c>
    </row>
    <row r="1359" spans="1:2" x14ac:dyDescent="0.45">
      <c r="A1359" s="9">
        <v>43362</v>
      </c>
      <c r="B1359" s="5">
        <v>123787.77</v>
      </c>
    </row>
    <row r="1360" spans="1:2" x14ac:dyDescent="0.45">
      <c r="A1360" s="9">
        <v>43363</v>
      </c>
      <c r="B1360" s="5">
        <v>125335.57</v>
      </c>
    </row>
    <row r="1361" spans="1:2" x14ac:dyDescent="0.45">
      <c r="A1361" s="9">
        <v>43364</v>
      </c>
      <c r="B1361" s="5">
        <v>120372.48</v>
      </c>
    </row>
    <row r="1362" spans="1:2" x14ac:dyDescent="0.45">
      <c r="A1362" s="9">
        <v>43365</v>
      </c>
      <c r="B1362" s="5">
        <v>107731.72</v>
      </c>
    </row>
    <row r="1363" spans="1:2" x14ac:dyDescent="0.45">
      <c r="A1363" s="9">
        <v>43366</v>
      </c>
      <c r="B1363" s="5">
        <v>107332.1</v>
      </c>
    </row>
    <row r="1364" spans="1:2" x14ac:dyDescent="0.45">
      <c r="A1364" s="9">
        <v>43367</v>
      </c>
      <c r="B1364" s="5">
        <v>119535.715</v>
      </c>
    </row>
    <row r="1365" spans="1:2" x14ac:dyDescent="0.45">
      <c r="A1365" s="9">
        <v>43368</v>
      </c>
      <c r="B1365" s="5">
        <v>124797.08500000001</v>
      </c>
    </row>
    <row r="1366" spans="1:2" x14ac:dyDescent="0.45">
      <c r="A1366" s="9">
        <v>43369</v>
      </c>
      <c r="B1366" s="5">
        <v>119238.345</v>
      </c>
    </row>
    <row r="1367" spans="1:2" x14ac:dyDescent="0.45">
      <c r="A1367" s="9">
        <v>43370</v>
      </c>
      <c r="B1367" s="5">
        <v>110878.67</v>
      </c>
    </row>
    <row r="1368" spans="1:2" x14ac:dyDescent="0.45">
      <c r="A1368" s="9">
        <v>43371</v>
      </c>
      <c r="B1368" s="5">
        <v>108622.42</v>
      </c>
    </row>
    <row r="1369" spans="1:2" x14ac:dyDescent="0.45">
      <c r="A1369" s="9">
        <v>43372</v>
      </c>
      <c r="B1369" s="5">
        <v>109315.065</v>
      </c>
    </row>
    <row r="1370" spans="1:2" x14ac:dyDescent="0.45">
      <c r="A1370" s="9">
        <v>43373</v>
      </c>
      <c r="B1370" s="5">
        <v>106236.23</v>
      </c>
    </row>
    <row r="1371" spans="1:2" x14ac:dyDescent="0.45">
      <c r="A1371" s="9">
        <v>43374</v>
      </c>
      <c r="B1371" s="5">
        <v>114466.64</v>
      </c>
    </row>
    <row r="1372" spans="1:2" x14ac:dyDescent="0.45">
      <c r="A1372" s="9">
        <v>43375</v>
      </c>
      <c r="B1372" s="5">
        <v>114458.205</v>
      </c>
    </row>
    <row r="1373" spans="1:2" x14ac:dyDescent="0.45">
      <c r="A1373" s="9">
        <v>43376</v>
      </c>
      <c r="B1373" s="5">
        <v>115490.83500000001</v>
      </c>
    </row>
    <row r="1374" spans="1:2" x14ac:dyDescent="0.45">
      <c r="A1374" s="9">
        <v>43377</v>
      </c>
      <c r="B1374" s="5">
        <v>115294.12</v>
      </c>
    </row>
    <row r="1375" spans="1:2" x14ac:dyDescent="0.45">
      <c r="A1375" s="9">
        <v>43378</v>
      </c>
      <c r="B1375" s="5">
        <v>112576.545</v>
      </c>
    </row>
    <row r="1376" spans="1:2" x14ac:dyDescent="0.45">
      <c r="A1376" s="9">
        <v>43379</v>
      </c>
      <c r="B1376" s="5">
        <v>102988.145</v>
      </c>
    </row>
    <row r="1377" spans="1:2" x14ac:dyDescent="0.45">
      <c r="A1377" s="9">
        <v>43380</v>
      </c>
      <c r="B1377" s="5">
        <v>100476.705</v>
      </c>
    </row>
    <row r="1378" spans="1:2" x14ac:dyDescent="0.45">
      <c r="A1378" s="9">
        <v>43381</v>
      </c>
      <c r="B1378" s="5">
        <v>113945.5</v>
      </c>
    </row>
    <row r="1379" spans="1:2" x14ac:dyDescent="0.45">
      <c r="A1379" s="9">
        <v>43382</v>
      </c>
      <c r="B1379" s="5">
        <v>116449.31</v>
      </c>
    </row>
    <row r="1380" spans="1:2" x14ac:dyDescent="0.45">
      <c r="A1380" s="9">
        <v>43383</v>
      </c>
      <c r="B1380" s="5">
        <v>109551.08</v>
      </c>
    </row>
    <row r="1381" spans="1:2" x14ac:dyDescent="0.45">
      <c r="A1381" s="9">
        <v>43384</v>
      </c>
      <c r="B1381" s="5">
        <v>110432.33</v>
      </c>
    </row>
    <row r="1382" spans="1:2" x14ac:dyDescent="0.45">
      <c r="A1382" s="9">
        <v>43385</v>
      </c>
      <c r="B1382" s="5">
        <v>110457.33500000001</v>
      </c>
    </row>
    <row r="1383" spans="1:2" x14ac:dyDescent="0.45">
      <c r="A1383" s="9">
        <v>43386</v>
      </c>
      <c r="B1383" s="5">
        <v>96584.744999999995</v>
      </c>
    </row>
    <row r="1384" spans="1:2" x14ac:dyDescent="0.45">
      <c r="A1384" s="9">
        <v>43387</v>
      </c>
      <c r="B1384" s="5">
        <v>90918.615000000005</v>
      </c>
    </row>
    <row r="1385" spans="1:2" x14ac:dyDescent="0.45">
      <c r="A1385" s="9">
        <v>43388</v>
      </c>
      <c r="B1385" s="5">
        <v>108070.27499999999</v>
      </c>
    </row>
    <row r="1386" spans="1:2" x14ac:dyDescent="0.45">
      <c r="A1386" s="9">
        <v>43389</v>
      </c>
      <c r="B1386" s="5">
        <v>113889.41</v>
      </c>
    </row>
    <row r="1387" spans="1:2" x14ac:dyDescent="0.45">
      <c r="A1387" s="9">
        <v>43390</v>
      </c>
      <c r="B1387" s="5">
        <v>112592.26</v>
      </c>
    </row>
    <row r="1388" spans="1:2" x14ac:dyDescent="0.45">
      <c r="A1388" s="9">
        <v>43391</v>
      </c>
      <c r="B1388" s="5">
        <v>112806.58500000001</v>
      </c>
    </row>
    <row r="1389" spans="1:2" x14ac:dyDescent="0.45">
      <c r="A1389" s="9">
        <v>43392</v>
      </c>
      <c r="B1389" s="5">
        <v>107940.16</v>
      </c>
    </row>
    <row r="1390" spans="1:2" x14ac:dyDescent="0.45">
      <c r="A1390" s="9">
        <v>43393</v>
      </c>
      <c r="B1390" s="5">
        <v>99368.854999999996</v>
      </c>
    </row>
    <row r="1391" spans="1:2" x14ac:dyDescent="0.45">
      <c r="A1391" s="9">
        <v>43394</v>
      </c>
      <c r="B1391" s="5">
        <v>98427.53</v>
      </c>
    </row>
    <row r="1392" spans="1:2" x14ac:dyDescent="0.45">
      <c r="A1392" s="9">
        <v>43395</v>
      </c>
      <c r="B1392" s="5">
        <v>105893.61500000001</v>
      </c>
    </row>
    <row r="1393" spans="1:2" x14ac:dyDescent="0.45">
      <c r="A1393" s="9">
        <v>43396</v>
      </c>
      <c r="B1393" s="5">
        <v>109241.565</v>
      </c>
    </row>
    <row r="1394" spans="1:2" x14ac:dyDescent="0.45">
      <c r="A1394" s="9">
        <v>43397</v>
      </c>
      <c r="B1394" s="5">
        <v>111423.36500000001</v>
      </c>
    </row>
    <row r="1395" spans="1:2" x14ac:dyDescent="0.45">
      <c r="A1395" s="9">
        <v>43398</v>
      </c>
      <c r="B1395" s="5">
        <v>112414.39</v>
      </c>
    </row>
    <row r="1396" spans="1:2" x14ac:dyDescent="0.45">
      <c r="A1396" s="9">
        <v>43399</v>
      </c>
      <c r="B1396" s="5">
        <v>111145.12</v>
      </c>
    </row>
    <row r="1397" spans="1:2" x14ac:dyDescent="0.45">
      <c r="A1397" s="9">
        <v>43400</v>
      </c>
      <c r="B1397" s="5">
        <v>97973.985000000001</v>
      </c>
    </row>
    <row r="1398" spans="1:2" x14ac:dyDescent="0.45">
      <c r="A1398" s="9">
        <v>43401</v>
      </c>
      <c r="B1398" s="5">
        <v>95624.014999999999</v>
      </c>
    </row>
    <row r="1399" spans="1:2" x14ac:dyDescent="0.45">
      <c r="A1399" s="9">
        <v>43402</v>
      </c>
      <c r="B1399" s="5">
        <v>110196.61500000001</v>
      </c>
    </row>
    <row r="1400" spans="1:2" x14ac:dyDescent="0.45">
      <c r="A1400" s="9">
        <v>43403</v>
      </c>
      <c r="B1400" s="5">
        <v>113459.02499999999</v>
      </c>
    </row>
    <row r="1401" spans="1:2" x14ac:dyDescent="0.45">
      <c r="A1401" s="9">
        <v>43404</v>
      </c>
      <c r="B1401" s="5">
        <v>114402.745</v>
      </c>
    </row>
    <row r="1402" spans="1:2" x14ac:dyDescent="0.45">
      <c r="A1402" s="9">
        <v>43405</v>
      </c>
      <c r="B1402" s="5">
        <v>119350.66499999999</v>
      </c>
    </row>
    <row r="1403" spans="1:2" x14ac:dyDescent="0.45">
      <c r="A1403" s="9">
        <v>43406</v>
      </c>
      <c r="B1403" s="5">
        <v>116793.855</v>
      </c>
    </row>
    <row r="1404" spans="1:2" x14ac:dyDescent="0.45">
      <c r="A1404" s="9">
        <v>43407</v>
      </c>
      <c r="B1404" s="5">
        <v>93859.285000000003</v>
      </c>
    </row>
    <row r="1405" spans="1:2" x14ac:dyDescent="0.45">
      <c r="A1405" s="9">
        <v>43408</v>
      </c>
      <c r="B1405" s="5">
        <v>96432.625</v>
      </c>
    </row>
    <row r="1406" spans="1:2" x14ac:dyDescent="0.45">
      <c r="A1406" s="9">
        <v>43409</v>
      </c>
      <c r="B1406" s="5">
        <v>107014.075</v>
      </c>
    </row>
    <row r="1407" spans="1:2" x14ac:dyDescent="0.45">
      <c r="A1407" s="9">
        <v>43410</v>
      </c>
      <c r="B1407" s="5">
        <v>100696.565</v>
      </c>
    </row>
    <row r="1408" spans="1:2" x14ac:dyDescent="0.45">
      <c r="A1408" s="9">
        <v>43411</v>
      </c>
      <c r="B1408" s="5">
        <v>106387.19500000001</v>
      </c>
    </row>
    <row r="1409" spans="1:2" x14ac:dyDescent="0.45">
      <c r="A1409" s="9">
        <v>43412</v>
      </c>
      <c r="B1409" s="5">
        <v>109430.37</v>
      </c>
    </row>
    <row r="1410" spans="1:2" x14ac:dyDescent="0.45">
      <c r="A1410" s="9">
        <v>43413</v>
      </c>
      <c r="B1410" s="5">
        <v>112506.95</v>
      </c>
    </row>
    <row r="1411" spans="1:2" x14ac:dyDescent="0.45">
      <c r="A1411" s="9">
        <v>43414</v>
      </c>
      <c r="B1411" s="5">
        <v>100203.55</v>
      </c>
    </row>
    <row r="1412" spans="1:2" x14ac:dyDescent="0.45">
      <c r="A1412" s="9">
        <v>43415</v>
      </c>
      <c r="B1412" s="5">
        <v>94602.89</v>
      </c>
    </row>
    <row r="1413" spans="1:2" x14ac:dyDescent="0.45">
      <c r="A1413" s="9">
        <v>43416</v>
      </c>
      <c r="B1413" s="5">
        <v>114159.595</v>
      </c>
    </row>
    <row r="1414" spans="1:2" x14ac:dyDescent="0.45">
      <c r="A1414" s="9">
        <v>43417</v>
      </c>
      <c r="B1414" s="5">
        <v>120185.265</v>
      </c>
    </row>
    <row r="1415" spans="1:2" x14ac:dyDescent="0.45">
      <c r="A1415" s="9">
        <v>43418</v>
      </c>
      <c r="B1415" s="5">
        <v>116487.58</v>
      </c>
    </row>
    <row r="1416" spans="1:2" x14ac:dyDescent="0.45">
      <c r="A1416" s="9">
        <v>43419</v>
      </c>
      <c r="B1416" s="5">
        <v>108628.34</v>
      </c>
    </row>
    <row r="1417" spans="1:2" x14ac:dyDescent="0.45">
      <c r="A1417" s="9">
        <v>43420</v>
      </c>
      <c r="B1417" s="5">
        <v>107405.925</v>
      </c>
    </row>
    <row r="1418" spans="1:2" x14ac:dyDescent="0.45">
      <c r="A1418" s="9">
        <v>43421</v>
      </c>
      <c r="B1418" s="5">
        <v>90498.92</v>
      </c>
    </row>
    <row r="1419" spans="1:2" x14ac:dyDescent="0.45">
      <c r="A1419" s="9">
        <v>43422</v>
      </c>
      <c r="B1419" s="5">
        <v>92043.13</v>
      </c>
    </row>
    <row r="1420" spans="1:2" x14ac:dyDescent="0.45">
      <c r="A1420" s="9">
        <v>43423</v>
      </c>
      <c r="B1420" s="5">
        <v>113978.535</v>
      </c>
    </row>
    <row r="1421" spans="1:2" x14ac:dyDescent="0.45">
      <c r="A1421" s="9">
        <v>43424</v>
      </c>
      <c r="B1421" s="5">
        <v>118330.625</v>
      </c>
    </row>
    <row r="1422" spans="1:2" x14ac:dyDescent="0.45">
      <c r="A1422" s="9">
        <v>43425</v>
      </c>
      <c r="B1422" s="5">
        <v>106618.19500000001</v>
      </c>
    </row>
    <row r="1423" spans="1:2" x14ac:dyDescent="0.45">
      <c r="A1423" s="9">
        <v>43426</v>
      </c>
      <c r="B1423" s="5">
        <v>107278.83</v>
      </c>
    </row>
    <row r="1424" spans="1:2" x14ac:dyDescent="0.45">
      <c r="A1424" s="9">
        <v>43427</v>
      </c>
      <c r="B1424" s="5">
        <v>113582.6</v>
      </c>
    </row>
    <row r="1425" spans="1:2" x14ac:dyDescent="0.45">
      <c r="A1425" s="9">
        <v>43428</v>
      </c>
      <c r="B1425" s="5">
        <v>101352.12</v>
      </c>
    </row>
    <row r="1426" spans="1:2" x14ac:dyDescent="0.45">
      <c r="A1426" s="9">
        <v>43429</v>
      </c>
      <c r="B1426" s="5">
        <v>96240.41</v>
      </c>
    </row>
    <row r="1427" spans="1:2" x14ac:dyDescent="0.45">
      <c r="A1427" s="9">
        <v>43430</v>
      </c>
      <c r="B1427" s="5">
        <v>110547.605</v>
      </c>
    </row>
    <row r="1428" spans="1:2" x14ac:dyDescent="0.45">
      <c r="A1428" s="9">
        <v>43431</v>
      </c>
      <c r="B1428" s="5">
        <v>109706.42</v>
      </c>
    </row>
    <row r="1429" spans="1:2" x14ac:dyDescent="0.45">
      <c r="A1429" s="9">
        <v>43432</v>
      </c>
      <c r="B1429" s="5">
        <v>106684.825</v>
      </c>
    </row>
    <row r="1430" spans="1:2" x14ac:dyDescent="0.45">
      <c r="A1430" s="9">
        <v>43433</v>
      </c>
      <c r="B1430" s="5">
        <v>112586.74</v>
      </c>
    </row>
    <row r="1431" spans="1:2" x14ac:dyDescent="0.45">
      <c r="A1431" s="9">
        <v>43434</v>
      </c>
      <c r="B1431" s="5">
        <v>110031.82</v>
      </c>
    </row>
    <row r="1432" spans="1:2" x14ac:dyDescent="0.45">
      <c r="A1432" s="9">
        <v>43435</v>
      </c>
      <c r="B1432" s="5">
        <v>100725.24</v>
      </c>
    </row>
    <row r="1433" spans="1:2" x14ac:dyDescent="0.45">
      <c r="A1433" s="9">
        <v>43436</v>
      </c>
      <c r="B1433" s="5">
        <v>88903.065000000002</v>
      </c>
    </row>
    <row r="1434" spans="1:2" x14ac:dyDescent="0.45">
      <c r="A1434" s="9">
        <v>43437</v>
      </c>
      <c r="B1434" s="5">
        <v>107666.30499999999</v>
      </c>
    </row>
    <row r="1435" spans="1:2" x14ac:dyDescent="0.45">
      <c r="A1435" s="9">
        <v>43438</v>
      </c>
      <c r="B1435" s="5">
        <v>111718.075</v>
      </c>
    </row>
    <row r="1436" spans="1:2" x14ac:dyDescent="0.45">
      <c r="A1436" s="9">
        <v>43439</v>
      </c>
      <c r="B1436" s="5">
        <v>114225.12</v>
      </c>
    </row>
    <row r="1437" spans="1:2" x14ac:dyDescent="0.45">
      <c r="A1437" s="9">
        <v>43440</v>
      </c>
      <c r="B1437" s="5">
        <v>135452.26</v>
      </c>
    </row>
    <row r="1438" spans="1:2" x14ac:dyDescent="0.45">
      <c r="A1438" s="9">
        <v>43441</v>
      </c>
      <c r="B1438" s="5">
        <v>156648.405</v>
      </c>
    </row>
    <row r="1439" spans="1:2" x14ac:dyDescent="0.45">
      <c r="A1439" s="9">
        <v>43442</v>
      </c>
      <c r="B1439" s="5">
        <v>121237.47</v>
      </c>
    </row>
    <row r="1440" spans="1:2" x14ac:dyDescent="0.45">
      <c r="A1440" s="9">
        <v>43443</v>
      </c>
      <c r="B1440" s="5">
        <v>102161.11500000001</v>
      </c>
    </row>
    <row r="1441" spans="1:2" x14ac:dyDescent="0.45">
      <c r="A1441" s="9">
        <v>43444</v>
      </c>
      <c r="B1441" s="5">
        <v>110803.765</v>
      </c>
    </row>
    <row r="1442" spans="1:2" x14ac:dyDescent="0.45">
      <c r="A1442" s="9">
        <v>43445</v>
      </c>
      <c r="B1442" s="5">
        <v>114413.785</v>
      </c>
    </row>
    <row r="1443" spans="1:2" x14ac:dyDescent="0.45">
      <c r="A1443" s="9">
        <v>43446</v>
      </c>
      <c r="B1443" s="5">
        <v>129715.465</v>
      </c>
    </row>
    <row r="1444" spans="1:2" x14ac:dyDescent="0.45">
      <c r="A1444" s="9">
        <v>43447</v>
      </c>
      <c r="B1444" s="5">
        <v>114986.33</v>
      </c>
    </row>
    <row r="1445" spans="1:2" x14ac:dyDescent="0.45">
      <c r="A1445" s="9">
        <v>43448</v>
      </c>
      <c r="B1445" s="5">
        <v>110025.465</v>
      </c>
    </row>
    <row r="1446" spans="1:2" x14ac:dyDescent="0.45">
      <c r="A1446" s="9">
        <v>43449</v>
      </c>
      <c r="B1446" s="5">
        <v>102577.145</v>
      </c>
    </row>
    <row r="1447" spans="1:2" x14ac:dyDescent="0.45">
      <c r="A1447" s="9">
        <v>43450</v>
      </c>
      <c r="B1447" s="5">
        <v>99110.774999999994</v>
      </c>
    </row>
    <row r="1448" spans="1:2" x14ac:dyDescent="0.45">
      <c r="A1448" s="9">
        <v>43451</v>
      </c>
      <c r="B1448" s="5">
        <v>112804.4</v>
      </c>
    </row>
    <row r="1449" spans="1:2" x14ac:dyDescent="0.45">
      <c r="A1449" s="9">
        <v>43452</v>
      </c>
      <c r="B1449" s="5">
        <v>113485.105</v>
      </c>
    </row>
    <row r="1450" spans="1:2" x14ac:dyDescent="0.45">
      <c r="A1450" s="9">
        <v>43453</v>
      </c>
      <c r="B1450" s="5">
        <v>119907.245</v>
      </c>
    </row>
    <row r="1451" spans="1:2" x14ac:dyDescent="0.45">
      <c r="A1451" s="9">
        <v>43454</v>
      </c>
      <c r="B1451" s="5">
        <v>111880.52499999999</v>
      </c>
    </row>
    <row r="1452" spans="1:2" x14ac:dyDescent="0.45">
      <c r="A1452" s="9">
        <v>43455</v>
      </c>
      <c r="B1452" s="5">
        <v>102075.925</v>
      </c>
    </row>
    <row r="1453" spans="1:2" x14ac:dyDescent="0.45">
      <c r="A1453" s="9">
        <v>43456</v>
      </c>
      <c r="B1453" s="5">
        <v>92725.74</v>
      </c>
    </row>
    <row r="1454" spans="1:2" x14ac:dyDescent="0.45">
      <c r="A1454" s="9">
        <v>43457</v>
      </c>
      <c r="B1454" s="5">
        <v>94938.395000000004</v>
      </c>
    </row>
    <row r="1455" spans="1:2" x14ac:dyDescent="0.45">
      <c r="A1455" s="9">
        <v>43458</v>
      </c>
      <c r="B1455" s="5">
        <v>112358.815</v>
      </c>
    </row>
    <row r="1456" spans="1:2" x14ac:dyDescent="0.45">
      <c r="A1456" s="9">
        <v>43459</v>
      </c>
      <c r="B1456" s="5">
        <v>98191.654999999999</v>
      </c>
    </row>
    <row r="1457" spans="1:2" x14ac:dyDescent="0.45">
      <c r="A1457" s="9">
        <v>43460</v>
      </c>
      <c r="B1457" s="5">
        <v>100017.19500000001</v>
      </c>
    </row>
    <row r="1458" spans="1:2" x14ac:dyDescent="0.45">
      <c r="A1458" s="9">
        <v>43461</v>
      </c>
      <c r="B1458" s="5">
        <v>129749.14</v>
      </c>
    </row>
    <row r="1459" spans="1:2" x14ac:dyDescent="0.45">
      <c r="A1459" s="9">
        <v>43462</v>
      </c>
      <c r="B1459" s="5">
        <v>133831.375</v>
      </c>
    </row>
    <row r="1460" spans="1:2" x14ac:dyDescent="0.45">
      <c r="A1460" s="9">
        <v>43463</v>
      </c>
      <c r="B1460" s="5">
        <v>108290.11</v>
      </c>
    </row>
    <row r="1461" spans="1:2" x14ac:dyDescent="0.45">
      <c r="A1461" s="9">
        <v>43464</v>
      </c>
      <c r="B1461" s="5">
        <v>99613.865000000005</v>
      </c>
    </row>
    <row r="1462" spans="1:2" x14ac:dyDescent="0.45">
      <c r="A1462" s="9">
        <v>43465</v>
      </c>
      <c r="B1462" s="5">
        <v>103381.91499999999</v>
      </c>
    </row>
    <row r="1463" spans="1:2" x14ac:dyDescent="0.45">
      <c r="A1463" s="9">
        <v>43466</v>
      </c>
      <c r="B1463" s="5">
        <v>98933.06</v>
      </c>
    </row>
    <row r="1464" spans="1:2" x14ac:dyDescent="0.45">
      <c r="A1464" s="9">
        <v>43467</v>
      </c>
      <c r="B1464" s="5">
        <v>106470.675</v>
      </c>
    </row>
    <row r="1465" spans="1:2" x14ac:dyDescent="0.45">
      <c r="A1465" s="9">
        <v>43468</v>
      </c>
      <c r="B1465" s="5">
        <v>118789.605</v>
      </c>
    </row>
    <row r="1466" spans="1:2" x14ac:dyDescent="0.45">
      <c r="A1466" s="9">
        <v>43469</v>
      </c>
      <c r="B1466" s="5">
        <v>133288.46</v>
      </c>
    </row>
    <row r="1467" spans="1:2" x14ac:dyDescent="0.45">
      <c r="A1467" s="9">
        <v>43470</v>
      </c>
      <c r="B1467" s="5">
        <v>97262.79</v>
      </c>
    </row>
    <row r="1468" spans="1:2" x14ac:dyDescent="0.45">
      <c r="A1468" s="9">
        <v>43471</v>
      </c>
      <c r="B1468" s="5">
        <v>93606.214999999997</v>
      </c>
    </row>
    <row r="1469" spans="1:2" x14ac:dyDescent="0.45">
      <c r="A1469" s="9">
        <v>43472</v>
      </c>
      <c r="B1469" s="5">
        <v>109874.9</v>
      </c>
    </row>
    <row r="1470" spans="1:2" x14ac:dyDescent="0.45">
      <c r="A1470" s="9">
        <v>43473</v>
      </c>
      <c r="B1470" s="5">
        <v>113446.1</v>
      </c>
    </row>
    <row r="1471" spans="1:2" x14ac:dyDescent="0.45">
      <c r="A1471" s="9">
        <v>43474</v>
      </c>
      <c r="B1471" s="5">
        <v>105483.435</v>
      </c>
    </row>
    <row r="1472" spans="1:2" x14ac:dyDescent="0.45">
      <c r="A1472" s="9">
        <v>43475</v>
      </c>
      <c r="B1472" s="5">
        <v>108078.69500000001</v>
      </c>
    </row>
    <row r="1473" spans="1:2" x14ac:dyDescent="0.45">
      <c r="A1473" s="9">
        <v>43476</v>
      </c>
      <c r="B1473" s="5">
        <v>119728.63499999999</v>
      </c>
    </row>
    <row r="1474" spans="1:2" x14ac:dyDescent="0.45">
      <c r="A1474" s="9">
        <v>43477</v>
      </c>
      <c r="B1474" s="5">
        <v>108628.96</v>
      </c>
    </row>
    <row r="1475" spans="1:2" x14ac:dyDescent="0.45">
      <c r="A1475" s="9">
        <v>43478</v>
      </c>
      <c r="B1475" s="5">
        <v>101853.24</v>
      </c>
    </row>
    <row r="1476" spans="1:2" x14ac:dyDescent="0.45">
      <c r="A1476" s="9">
        <v>43479</v>
      </c>
      <c r="B1476" s="5">
        <v>147070.535</v>
      </c>
    </row>
    <row r="1477" spans="1:2" x14ac:dyDescent="0.45">
      <c r="A1477" s="9">
        <v>43480</v>
      </c>
      <c r="B1477" s="5">
        <v>152496.245</v>
      </c>
    </row>
    <row r="1478" spans="1:2" x14ac:dyDescent="0.45">
      <c r="A1478" s="9">
        <v>43481</v>
      </c>
      <c r="B1478" s="5">
        <v>136971.755</v>
      </c>
    </row>
    <row r="1479" spans="1:2" x14ac:dyDescent="0.45">
      <c r="A1479" s="9">
        <v>43482</v>
      </c>
      <c r="B1479" s="5">
        <v>145211.49</v>
      </c>
    </row>
    <row r="1480" spans="1:2" x14ac:dyDescent="0.45">
      <c r="A1480" s="9">
        <v>43483</v>
      </c>
      <c r="B1480" s="5">
        <v>134898.21</v>
      </c>
    </row>
    <row r="1481" spans="1:2" x14ac:dyDescent="0.45">
      <c r="A1481" s="9">
        <v>43484</v>
      </c>
      <c r="B1481" s="5">
        <v>101692.45</v>
      </c>
    </row>
    <row r="1482" spans="1:2" x14ac:dyDescent="0.45">
      <c r="A1482" s="9">
        <v>43485</v>
      </c>
      <c r="B1482" s="5">
        <v>102283.13</v>
      </c>
    </row>
    <row r="1483" spans="1:2" x14ac:dyDescent="0.45">
      <c r="A1483" s="9">
        <v>43486</v>
      </c>
      <c r="B1483" s="5">
        <v>130517.97</v>
      </c>
    </row>
    <row r="1484" spans="1:2" x14ac:dyDescent="0.45">
      <c r="A1484" s="9">
        <v>43487</v>
      </c>
      <c r="B1484" s="5">
        <v>141444.78</v>
      </c>
    </row>
    <row r="1485" spans="1:2" x14ac:dyDescent="0.45">
      <c r="A1485" s="9">
        <v>43488</v>
      </c>
      <c r="B1485" s="5">
        <v>125501.15</v>
      </c>
    </row>
    <row r="1486" spans="1:2" x14ac:dyDescent="0.45">
      <c r="A1486" s="9">
        <v>43489</v>
      </c>
      <c r="B1486" s="5">
        <v>155891.345</v>
      </c>
    </row>
    <row r="1487" spans="1:2" x14ac:dyDescent="0.45">
      <c r="A1487" s="9">
        <v>43490</v>
      </c>
      <c r="B1487" s="5">
        <v>168894.845</v>
      </c>
    </row>
    <row r="1488" spans="1:2" x14ac:dyDescent="0.45">
      <c r="A1488" s="9">
        <v>43491</v>
      </c>
      <c r="B1488" s="5">
        <v>114818.66499999999</v>
      </c>
    </row>
    <row r="1489" spans="1:2" x14ac:dyDescent="0.45">
      <c r="A1489" s="9">
        <v>43492</v>
      </c>
      <c r="B1489" s="5">
        <v>99801.574999999997</v>
      </c>
    </row>
    <row r="1490" spans="1:2" x14ac:dyDescent="0.45">
      <c r="A1490" s="9">
        <v>43493</v>
      </c>
      <c r="B1490" s="5">
        <v>112374.63</v>
      </c>
    </row>
    <row r="1491" spans="1:2" x14ac:dyDescent="0.45">
      <c r="A1491" s="9">
        <v>43494</v>
      </c>
      <c r="B1491" s="5">
        <v>138455.45499999999</v>
      </c>
    </row>
    <row r="1492" spans="1:2" x14ac:dyDescent="0.45">
      <c r="A1492" s="9">
        <v>43495</v>
      </c>
      <c r="B1492" s="5">
        <v>142113.375</v>
      </c>
    </row>
    <row r="1493" spans="1:2" x14ac:dyDescent="0.45">
      <c r="A1493" s="9">
        <v>43496</v>
      </c>
      <c r="B1493" s="5">
        <v>110277.21</v>
      </c>
    </row>
    <row r="1494" spans="1:2" x14ac:dyDescent="0.45">
      <c r="A1494" s="9">
        <v>43497</v>
      </c>
      <c r="B1494" s="5">
        <v>104422.79</v>
      </c>
    </row>
    <row r="1495" spans="1:2" x14ac:dyDescent="0.45">
      <c r="A1495" s="9">
        <v>43498</v>
      </c>
      <c r="B1495" s="5">
        <v>124749.065</v>
      </c>
    </row>
    <row r="1496" spans="1:2" x14ac:dyDescent="0.45">
      <c r="A1496" s="9">
        <v>43499</v>
      </c>
      <c r="B1496" s="5">
        <v>133287.58499999999</v>
      </c>
    </row>
    <row r="1497" spans="1:2" x14ac:dyDescent="0.45">
      <c r="A1497" s="9">
        <v>43500</v>
      </c>
      <c r="B1497" s="5">
        <v>119168.96000000001</v>
      </c>
    </row>
    <row r="1498" spans="1:2" x14ac:dyDescent="0.45">
      <c r="A1498" s="9">
        <v>43501</v>
      </c>
      <c r="B1498" s="5">
        <v>119702.045</v>
      </c>
    </row>
    <row r="1499" spans="1:2" x14ac:dyDescent="0.45">
      <c r="A1499" s="9">
        <v>43502</v>
      </c>
      <c r="B1499" s="5">
        <v>140497.815</v>
      </c>
    </row>
    <row r="1500" spans="1:2" x14ac:dyDescent="0.45">
      <c r="A1500" s="9">
        <v>43503</v>
      </c>
      <c r="B1500" s="5">
        <v>141593.54500000001</v>
      </c>
    </row>
    <row r="1501" spans="1:2" x14ac:dyDescent="0.45">
      <c r="A1501" s="9">
        <v>43504</v>
      </c>
      <c r="B1501" s="5">
        <v>117327.495</v>
      </c>
    </row>
    <row r="1502" spans="1:2" x14ac:dyDescent="0.45">
      <c r="A1502" s="9">
        <v>43505</v>
      </c>
      <c r="B1502" s="5">
        <v>95668.77</v>
      </c>
    </row>
    <row r="1503" spans="1:2" x14ac:dyDescent="0.45">
      <c r="A1503" s="9">
        <v>43506</v>
      </c>
      <c r="B1503" s="5">
        <v>94786.72</v>
      </c>
    </row>
    <row r="1504" spans="1:2" x14ac:dyDescent="0.45">
      <c r="A1504" s="9">
        <v>43507</v>
      </c>
      <c r="B1504" s="5">
        <v>114085.645</v>
      </c>
    </row>
    <row r="1505" spans="1:2" x14ac:dyDescent="0.45">
      <c r="A1505" s="9">
        <v>43508</v>
      </c>
      <c r="B1505" s="5">
        <v>107697.205</v>
      </c>
    </row>
    <row r="1506" spans="1:2" x14ac:dyDescent="0.45">
      <c r="A1506" s="9">
        <v>43509</v>
      </c>
      <c r="B1506" s="5">
        <v>106692.845</v>
      </c>
    </row>
    <row r="1507" spans="1:2" x14ac:dyDescent="0.45">
      <c r="A1507" s="9">
        <v>43510</v>
      </c>
      <c r="B1507" s="5">
        <v>107655.08</v>
      </c>
    </row>
    <row r="1508" spans="1:2" x14ac:dyDescent="0.45">
      <c r="A1508" s="9">
        <v>43511</v>
      </c>
      <c r="B1508" s="5">
        <v>113910.46</v>
      </c>
    </row>
    <row r="1509" spans="1:2" x14ac:dyDescent="0.45">
      <c r="A1509" s="9">
        <v>43512</v>
      </c>
      <c r="B1509" s="5">
        <v>106467.235</v>
      </c>
    </row>
    <row r="1510" spans="1:2" x14ac:dyDescent="0.45">
      <c r="A1510" s="9">
        <v>43513</v>
      </c>
      <c r="B1510" s="5">
        <v>108470.925</v>
      </c>
    </row>
    <row r="1511" spans="1:2" x14ac:dyDescent="0.45">
      <c r="A1511" s="9">
        <v>43514</v>
      </c>
      <c r="B1511" s="5">
        <v>116995.065</v>
      </c>
    </row>
    <row r="1512" spans="1:2" x14ac:dyDescent="0.45">
      <c r="A1512" s="9">
        <v>43515</v>
      </c>
      <c r="B1512" s="5">
        <v>110531.6</v>
      </c>
    </row>
    <row r="1513" spans="1:2" x14ac:dyDescent="0.45">
      <c r="A1513" s="9">
        <v>43516</v>
      </c>
      <c r="B1513" s="5">
        <v>108972.30499999999</v>
      </c>
    </row>
    <row r="1514" spans="1:2" x14ac:dyDescent="0.45">
      <c r="A1514" s="9">
        <v>43517</v>
      </c>
      <c r="B1514" s="5">
        <v>110235.33500000001</v>
      </c>
    </row>
    <row r="1515" spans="1:2" x14ac:dyDescent="0.45">
      <c r="A1515" s="9">
        <v>43518</v>
      </c>
      <c r="B1515" s="5">
        <v>109901.75999999999</v>
      </c>
    </row>
    <row r="1516" spans="1:2" x14ac:dyDescent="0.45">
      <c r="A1516" s="9">
        <v>43519</v>
      </c>
      <c r="B1516" s="5">
        <v>99890.25</v>
      </c>
    </row>
    <row r="1517" spans="1:2" x14ac:dyDescent="0.45">
      <c r="A1517" s="9">
        <v>43520</v>
      </c>
      <c r="B1517" s="5">
        <v>106877.86500000001</v>
      </c>
    </row>
    <row r="1518" spans="1:2" x14ac:dyDescent="0.45">
      <c r="A1518" s="9">
        <v>43521</v>
      </c>
      <c r="B1518" s="5">
        <v>133476.60500000001</v>
      </c>
    </row>
    <row r="1519" spans="1:2" x14ac:dyDescent="0.45">
      <c r="A1519" s="9">
        <v>43522</v>
      </c>
      <c r="B1519" s="5">
        <v>123114.11500000001</v>
      </c>
    </row>
    <row r="1520" spans="1:2" x14ac:dyDescent="0.45">
      <c r="A1520" s="9">
        <v>43523</v>
      </c>
      <c r="B1520" s="5">
        <v>125272.27</v>
      </c>
    </row>
    <row r="1521" spans="1:2" x14ac:dyDescent="0.45">
      <c r="A1521" s="9">
        <v>43524</v>
      </c>
      <c r="B1521" s="5">
        <v>150472.255</v>
      </c>
    </row>
    <row r="1522" spans="1:2" x14ac:dyDescent="0.45">
      <c r="A1522" s="9">
        <v>43525</v>
      </c>
      <c r="B1522" s="5">
        <v>163682.04</v>
      </c>
    </row>
    <row r="1523" spans="1:2" x14ac:dyDescent="0.45">
      <c r="A1523" s="9">
        <v>43526</v>
      </c>
      <c r="B1523" s="5">
        <v>146265.11499999999</v>
      </c>
    </row>
    <row r="1524" spans="1:2" x14ac:dyDescent="0.45">
      <c r="A1524" s="9">
        <v>43527</v>
      </c>
      <c r="B1524" s="5">
        <v>138597.69</v>
      </c>
    </row>
    <row r="1525" spans="1:2" x14ac:dyDescent="0.45">
      <c r="A1525" s="9">
        <v>43528</v>
      </c>
      <c r="B1525" s="5">
        <v>136528.81</v>
      </c>
    </row>
    <row r="1526" spans="1:2" x14ac:dyDescent="0.45">
      <c r="A1526" s="9">
        <v>43529</v>
      </c>
      <c r="B1526" s="5">
        <v>126073.53</v>
      </c>
    </row>
    <row r="1527" spans="1:2" x14ac:dyDescent="0.45">
      <c r="A1527" s="9">
        <v>43530</v>
      </c>
      <c r="B1527" s="5">
        <v>108723.61500000001</v>
      </c>
    </row>
    <row r="1528" spans="1:2" x14ac:dyDescent="0.45">
      <c r="A1528" s="9">
        <v>43531</v>
      </c>
      <c r="B1528" s="5">
        <v>114519.86500000001</v>
      </c>
    </row>
    <row r="1529" spans="1:2" x14ac:dyDescent="0.45">
      <c r="A1529" s="9">
        <v>43532</v>
      </c>
      <c r="B1529" s="5">
        <v>117281.2</v>
      </c>
    </row>
    <row r="1530" spans="1:2" x14ac:dyDescent="0.45">
      <c r="A1530" s="9">
        <v>43533</v>
      </c>
      <c r="B1530" s="5">
        <v>106854.935</v>
      </c>
    </row>
    <row r="1531" spans="1:2" x14ac:dyDescent="0.45">
      <c r="A1531" s="9">
        <v>43534</v>
      </c>
      <c r="B1531" s="5">
        <v>101994.05499999999</v>
      </c>
    </row>
    <row r="1532" spans="1:2" x14ac:dyDescent="0.45">
      <c r="A1532" s="9">
        <v>43535</v>
      </c>
      <c r="B1532" s="5">
        <v>103219.08</v>
      </c>
    </row>
    <row r="1533" spans="1:2" x14ac:dyDescent="0.45">
      <c r="A1533" s="9">
        <v>43536</v>
      </c>
      <c r="B1533" s="5">
        <v>110086.7</v>
      </c>
    </row>
    <row r="1534" spans="1:2" x14ac:dyDescent="0.45">
      <c r="A1534" s="9">
        <v>43537</v>
      </c>
      <c r="B1534" s="5">
        <v>114740.52</v>
      </c>
    </row>
    <row r="1535" spans="1:2" x14ac:dyDescent="0.45">
      <c r="A1535" s="9">
        <v>43538</v>
      </c>
      <c r="B1535" s="5">
        <v>112785.78</v>
      </c>
    </row>
    <row r="1536" spans="1:2" x14ac:dyDescent="0.45">
      <c r="A1536" s="9">
        <v>43539</v>
      </c>
      <c r="B1536" s="5">
        <v>111179.125</v>
      </c>
    </row>
    <row r="1537" spans="1:2" x14ac:dyDescent="0.45">
      <c r="A1537" s="9">
        <v>43540</v>
      </c>
      <c r="B1537" s="5">
        <v>105119.48</v>
      </c>
    </row>
    <row r="1538" spans="1:2" x14ac:dyDescent="0.45">
      <c r="A1538" s="9">
        <v>43541</v>
      </c>
      <c r="B1538" s="5">
        <v>105669.045</v>
      </c>
    </row>
    <row r="1539" spans="1:2" x14ac:dyDescent="0.45">
      <c r="A1539" s="9">
        <v>43542</v>
      </c>
      <c r="B1539" s="5">
        <v>121954.38499999999</v>
      </c>
    </row>
    <row r="1540" spans="1:2" x14ac:dyDescent="0.45">
      <c r="A1540" s="9">
        <v>43543</v>
      </c>
      <c r="B1540" s="5">
        <v>123290.83500000001</v>
      </c>
    </row>
    <row r="1541" spans="1:2" x14ac:dyDescent="0.45">
      <c r="A1541" s="9">
        <v>43544</v>
      </c>
      <c r="B1541" s="5">
        <v>123994.3</v>
      </c>
    </row>
    <row r="1542" spans="1:2" x14ac:dyDescent="0.45">
      <c r="A1542" s="9">
        <v>43545</v>
      </c>
      <c r="B1542" s="5">
        <v>124181.405</v>
      </c>
    </row>
    <row r="1543" spans="1:2" x14ac:dyDescent="0.45">
      <c r="A1543" s="9">
        <v>43546</v>
      </c>
      <c r="B1543" s="5">
        <v>128305.64</v>
      </c>
    </row>
    <row r="1544" spans="1:2" x14ac:dyDescent="0.45">
      <c r="A1544" s="9">
        <v>43547</v>
      </c>
      <c r="B1544" s="5">
        <v>109147.65</v>
      </c>
    </row>
    <row r="1545" spans="1:2" x14ac:dyDescent="0.45">
      <c r="A1545" s="9">
        <v>43548</v>
      </c>
      <c r="B1545" s="5">
        <v>104226.83</v>
      </c>
    </row>
    <row r="1546" spans="1:2" x14ac:dyDescent="0.45">
      <c r="A1546" s="9">
        <v>43549</v>
      </c>
      <c r="B1546" s="5">
        <v>107583.935</v>
      </c>
    </row>
    <row r="1547" spans="1:2" x14ac:dyDescent="0.45">
      <c r="A1547" s="9">
        <v>43550</v>
      </c>
      <c r="B1547" s="5">
        <v>108840.18</v>
      </c>
    </row>
    <row r="1548" spans="1:2" x14ac:dyDescent="0.45">
      <c r="A1548" s="9">
        <v>43551</v>
      </c>
      <c r="B1548" s="5">
        <v>113307.595</v>
      </c>
    </row>
    <row r="1549" spans="1:2" x14ac:dyDescent="0.45">
      <c r="A1549" s="9">
        <v>43552</v>
      </c>
      <c r="B1549" s="5">
        <v>113923.16</v>
      </c>
    </row>
    <row r="1550" spans="1:2" x14ac:dyDescent="0.45">
      <c r="A1550" s="9">
        <v>43553</v>
      </c>
      <c r="B1550" s="5">
        <v>110768.285</v>
      </c>
    </row>
    <row r="1551" spans="1:2" x14ac:dyDescent="0.45">
      <c r="A1551" s="9">
        <v>43554</v>
      </c>
      <c r="B1551" s="5">
        <v>101262.655</v>
      </c>
    </row>
    <row r="1552" spans="1:2" x14ac:dyDescent="0.45">
      <c r="A1552" s="9">
        <v>43555</v>
      </c>
      <c r="B1552" s="5">
        <v>101119.83500000001</v>
      </c>
    </row>
    <row r="1553" spans="1:2" x14ac:dyDescent="0.45">
      <c r="A1553" s="9">
        <v>43556</v>
      </c>
      <c r="B1553" s="5">
        <v>116817.43</v>
      </c>
    </row>
    <row r="1554" spans="1:2" x14ac:dyDescent="0.45">
      <c r="A1554" s="9">
        <v>43557</v>
      </c>
      <c r="B1554" s="5">
        <v>114927.205</v>
      </c>
    </row>
    <row r="1555" spans="1:2" x14ac:dyDescent="0.45">
      <c r="A1555" s="9">
        <v>43558</v>
      </c>
      <c r="B1555" s="5">
        <v>115188.76</v>
      </c>
    </row>
    <row r="1556" spans="1:2" x14ac:dyDescent="0.45">
      <c r="A1556" s="9">
        <v>43559</v>
      </c>
      <c r="B1556" s="5">
        <v>113763.83500000001</v>
      </c>
    </row>
    <row r="1557" spans="1:2" x14ac:dyDescent="0.45">
      <c r="A1557" s="9">
        <v>43560</v>
      </c>
      <c r="B1557" s="5">
        <v>111484.73</v>
      </c>
    </row>
    <row r="1558" spans="1:2" x14ac:dyDescent="0.45">
      <c r="A1558" s="9">
        <v>43561</v>
      </c>
      <c r="B1558" s="5">
        <v>102229.645</v>
      </c>
    </row>
    <row r="1559" spans="1:2" x14ac:dyDescent="0.45">
      <c r="A1559" s="9">
        <v>43562</v>
      </c>
      <c r="B1559" s="5">
        <v>93590.425000000003</v>
      </c>
    </row>
    <row r="1560" spans="1:2" x14ac:dyDescent="0.45">
      <c r="A1560" s="9">
        <v>43563</v>
      </c>
      <c r="B1560" s="5">
        <v>108543.63499999999</v>
      </c>
    </row>
    <row r="1561" spans="1:2" x14ac:dyDescent="0.45">
      <c r="A1561" s="9">
        <v>43564</v>
      </c>
      <c r="B1561" s="5">
        <v>111999.03999999999</v>
      </c>
    </row>
    <row r="1562" spans="1:2" x14ac:dyDescent="0.45">
      <c r="A1562" s="9">
        <v>43565</v>
      </c>
      <c r="B1562" s="5">
        <v>120858.98</v>
      </c>
    </row>
    <row r="1563" spans="1:2" x14ac:dyDescent="0.45">
      <c r="A1563" s="9">
        <v>43566</v>
      </c>
      <c r="B1563" s="5">
        <v>116890.61</v>
      </c>
    </row>
    <row r="1564" spans="1:2" x14ac:dyDescent="0.45">
      <c r="A1564" s="9">
        <v>43567</v>
      </c>
      <c r="B1564" s="5">
        <v>114848.77</v>
      </c>
    </row>
    <row r="1565" spans="1:2" x14ac:dyDescent="0.45">
      <c r="A1565" s="9">
        <v>43568</v>
      </c>
      <c r="B1565" s="5">
        <v>105963.55499999999</v>
      </c>
    </row>
    <row r="1566" spans="1:2" x14ac:dyDescent="0.45">
      <c r="A1566" s="9">
        <v>43569</v>
      </c>
      <c r="B1566" s="5">
        <v>98680</v>
      </c>
    </row>
    <row r="1567" spans="1:2" x14ac:dyDescent="0.45">
      <c r="A1567" s="9">
        <v>43570</v>
      </c>
      <c r="B1567" s="5">
        <v>114194.955</v>
      </c>
    </row>
    <row r="1568" spans="1:2" x14ac:dyDescent="0.45">
      <c r="A1568" s="9">
        <v>43571</v>
      </c>
      <c r="B1568" s="5">
        <v>115392.875</v>
      </c>
    </row>
    <row r="1569" spans="1:2" x14ac:dyDescent="0.45">
      <c r="A1569" s="9">
        <v>43572</v>
      </c>
      <c r="B1569" s="5">
        <v>117281.13</v>
      </c>
    </row>
    <row r="1570" spans="1:2" x14ac:dyDescent="0.45">
      <c r="A1570" s="9">
        <v>43573</v>
      </c>
      <c r="B1570" s="5">
        <v>111360.065</v>
      </c>
    </row>
    <row r="1571" spans="1:2" x14ac:dyDescent="0.45">
      <c r="A1571" s="9">
        <v>43574</v>
      </c>
      <c r="B1571" s="5">
        <v>95967.404999999999</v>
      </c>
    </row>
    <row r="1572" spans="1:2" x14ac:dyDescent="0.45">
      <c r="A1572" s="9">
        <v>43575</v>
      </c>
      <c r="B1572" s="5">
        <v>95654.36</v>
      </c>
    </row>
    <row r="1573" spans="1:2" x14ac:dyDescent="0.45">
      <c r="A1573" s="9">
        <v>43576</v>
      </c>
      <c r="B1573" s="5">
        <v>94810.664999999994</v>
      </c>
    </row>
    <row r="1574" spans="1:2" x14ac:dyDescent="0.45">
      <c r="A1574" s="9">
        <v>43577</v>
      </c>
      <c r="B1574" s="5">
        <v>100246.51</v>
      </c>
    </row>
    <row r="1575" spans="1:2" x14ac:dyDescent="0.45">
      <c r="A1575" s="9">
        <v>43578</v>
      </c>
      <c r="B1575" s="5">
        <v>114240.88499999999</v>
      </c>
    </row>
    <row r="1576" spans="1:2" x14ac:dyDescent="0.45">
      <c r="A1576" s="9">
        <v>43579</v>
      </c>
      <c r="B1576" s="5">
        <v>113264.23</v>
      </c>
    </row>
    <row r="1577" spans="1:2" x14ac:dyDescent="0.45">
      <c r="A1577" s="9">
        <v>43580</v>
      </c>
      <c r="B1577" s="5">
        <v>98112.464999999997</v>
      </c>
    </row>
    <row r="1578" spans="1:2" x14ac:dyDescent="0.45">
      <c r="A1578" s="9">
        <v>43581</v>
      </c>
      <c r="B1578" s="5">
        <v>107226.59</v>
      </c>
    </row>
    <row r="1579" spans="1:2" x14ac:dyDescent="0.45">
      <c r="A1579" s="9">
        <v>43582</v>
      </c>
      <c r="B1579" s="5">
        <v>105374.93</v>
      </c>
    </row>
    <row r="1580" spans="1:2" x14ac:dyDescent="0.45">
      <c r="A1580" s="9">
        <v>43583</v>
      </c>
      <c r="B1580" s="5">
        <v>101057.43</v>
      </c>
    </row>
    <row r="1581" spans="1:2" x14ac:dyDescent="0.45">
      <c r="A1581" s="9">
        <v>43584</v>
      </c>
      <c r="B1581" s="5">
        <v>118307.52499999999</v>
      </c>
    </row>
    <row r="1582" spans="1:2" x14ac:dyDescent="0.45">
      <c r="A1582" s="9">
        <v>43585</v>
      </c>
      <c r="B1582" s="5">
        <v>110515.6</v>
      </c>
    </row>
    <row r="1583" spans="1:2" x14ac:dyDescent="0.45">
      <c r="A1583" s="9">
        <v>43586</v>
      </c>
      <c r="B1583" s="5">
        <v>111462.38499999999</v>
      </c>
    </row>
    <row r="1584" spans="1:2" x14ac:dyDescent="0.45">
      <c r="A1584" s="9">
        <v>43587</v>
      </c>
      <c r="B1584" s="5">
        <v>112948.4</v>
      </c>
    </row>
    <row r="1585" spans="1:2" x14ac:dyDescent="0.45">
      <c r="A1585" s="9">
        <v>43588</v>
      </c>
      <c r="B1585" s="5">
        <v>110902.185</v>
      </c>
    </row>
    <row r="1586" spans="1:2" x14ac:dyDescent="0.45">
      <c r="A1586" s="9">
        <v>43589</v>
      </c>
      <c r="B1586" s="5">
        <v>103616.145</v>
      </c>
    </row>
    <row r="1587" spans="1:2" x14ac:dyDescent="0.45">
      <c r="A1587" s="9">
        <v>43590</v>
      </c>
      <c r="B1587" s="5">
        <v>104770.705</v>
      </c>
    </row>
    <row r="1588" spans="1:2" x14ac:dyDescent="0.45">
      <c r="A1588" s="9">
        <v>43591</v>
      </c>
      <c r="B1588" s="5">
        <v>121535.485</v>
      </c>
    </row>
    <row r="1589" spans="1:2" x14ac:dyDescent="0.45">
      <c r="A1589" s="9">
        <v>43592</v>
      </c>
      <c r="B1589" s="5">
        <v>116318.435</v>
      </c>
    </row>
    <row r="1590" spans="1:2" x14ac:dyDescent="0.45">
      <c r="A1590" s="9">
        <v>43593</v>
      </c>
      <c r="B1590" s="5">
        <v>118801.84</v>
      </c>
    </row>
    <row r="1591" spans="1:2" x14ac:dyDescent="0.45">
      <c r="A1591" s="9">
        <v>43594</v>
      </c>
      <c r="B1591" s="5">
        <v>122003.33500000001</v>
      </c>
    </row>
    <row r="1592" spans="1:2" x14ac:dyDescent="0.45">
      <c r="A1592" s="9">
        <v>43595</v>
      </c>
      <c r="B1592" s="5">
        <v>123850.86</v>
      </c>
    </row>
    <row r="1593" spans="1:2" x14ac:dyDescent="0.45">
      <c r="A1593" s="9">
        <v>43596</v>
      </c>
      <c r="B1593" s="5">
        <v>113186.735</v>
      </c>
    </row>
    <row r="1594" spans="1:2" x14ac:dyDescent="0.45">
      <c r="A1594" s="9">
        <v>43597</v>
      </c>
      <c r="B1594" s="5">
        <v>110416.88</v>
      </c>
    </row>
    <row r="1595" spans="1:2" x14ac:dyDescent="0.45">
      <c r="A1595" s="9">
        <v>43598</v>
      </c>
      <c r="B1595" s="5">
        <v>119598.605</v>
      </c>
    </row>
    <row r="1596" spans="1:2" x14ac:dyDescent="0.45">
      <c r="A1596" s="9">
        <v>43599</v>
      </c>
      <c r="B1596" s="5">
        <v>123005.31</v>
      </c>
    </row>
    <row r="1597" spans="1:2" x14ac:dyDescent="0.45">
      <c r="A1597" s="9">
        <v>43600</v>
      </c>
      <c r="B1597" s="5">
        <v>126264.77499999999</v>
      </c>
    </row>
    <row r="1598" spans="1:2" x14ac:dyDescent="0.45">
      <c r="A1598" s="9">
        <v>43601</v>
      </c>
      <c r="B1598" s="5">
        <v>127389.485</v>
      </c>
    </row>
    <row r="1599" spans="1:2" x14ac:dyDescent="0.45">
      <c r="A1599" s="9">
        <v>43602</v>
      </c>
      <c r="B1599" s="5">
        <v>126934.24</v>
      </c>
    </row>
    <row r="1600" spans="1:2" x14ac:dyDescent="0.45">
      <c r="A1600" s="9">
        <v>43603</v>
      </c>
      <c r="B1600" s="5">
        <v>112990.63499999999</v>
      </c>
    </row>
    <row r="1601" spans="1:2" x14ac:dyDescent="0.45">
      <c r="A1601" s="9">
        <v>43604</v>
      </c>
      <c r="B1601" s="5">
        <v>104054.85</v>
      </c>
    </row>
    <row r="1602" spans="1:2" x14ac:dyDescent="0.45">
      <c r="A1602" s="9">
        <v>43605</v>
      </c>
      <c r="B1602" s="5">
        <v>118733.42</v>
      </c>
    </row>
    <row r="1603" spans="1:2" x14ac:dyDescent="0.45">
      <c r="A1603" s="9">
        <v>43606</v>
      </c>
      <c r="B1603" s="5">
        <v>121766.77</v>
      </c>
    </row>
    <row r="1604" spans="1:2" x14ac:dyDescent="0.45">
      <c r="A1604" s="9">
        <v>43607</v>
      </c>
      <c r="B1604" s="5">
        <v>122015.59</v>
      </c>
    </row>
    <row r="1605" spans="1:2" x14ac:dyDescent="0.45">
      <c r="A1605" s="9">
        <v>43608</v>
      </c>
      <c r="B1605" s="5">
        <v>119118.11</v>
      </c>
    </row>
    <row r="1606" spans="1:2" x14ac:dyDescent="0.45">
      <c r="A1606" s="9">
        <v>43609</v>
      </c>
      <c r="B1606" s="5">
        <v>118924.765</v>
      </c>
    </row>
    <row r="1607" spans="1:2" x14ac:dyDescent="0.45">
      <c r="A1607" s="9">
        <v>43610</v>
      </c>
      <c r="B1607" s="5">
        <v>104949.95</v>
      </c>
    </row>
    <row r="1608" spans="1:2" x14ac:dyDescent="0.45">
      <c r="A1608" s="9">
        <v>43611</v>
      </c>
      <c r="B1608" s="5">
        <v>106153.43</v>
      </c>
    </row>
    <row r="1609" spans="1:2" x14ac:dyDescent="0.45">
      <c r="A1609" s="9">
        <v>43612</v>
      </c>
      <c r="B1609" s="5">
        <v>130229.295</v>
      </c>
    </row>
    <row r="1610" spans="1:2" x14ac:dyDescent="0.45">
      <c r="A1610" s="9">
        <v>43613</v>
      </c>
      <c r="B1610" s="5">
        <v>133799.655</v>
      </c>
    </row>
    <row r="1611" spans="1:2" x14ac:dyDescent="0.45">
      <c r="A1611" s="9">
        <v>43614</v>
      </c>
      <c r="B1611" s="5">
        <v>136301.49</v>
      </c>
    </row>
    <row r="1612" spans="1:2" x14ac:dyDescent="0.45">
      <c r="A1612" s="9">
        <v>43615</v>
      </c>
      <c r="B1612" s="5">
        <v>138857.13500000001</v>
      </c>
    </row>
    <row r="1613" spans="1:2" x14ac:dyDescent="0.45">
      <c r="A1613" s="9">
        <v>43616</v>
      </c>
      <c r="B1613" s="5">
        <v>133869.14000000001</v>
      </c>
    </row>
    <row r="1614" spans="1:2" x14ac:dyDescent="0.45">
      <c r="A1614" s="9">
        <v>43617</v>
      </c>
      <c r="B1614" s="5">
        <v>120653.435</v>
      </c>
    </row>
    <row r="1615" spans="1:2" x14ac:dyDescent="0.45">
      <c r="A1615" s="9">
        <v>43618</v>
      </c>
      <c r="B1615" s="5">
        <v>118086.93</v>
      </c>
    </row>
    <row r="1616" spans="1:2" x14ac:dyDescent="0.45">
      <c r="A1616" s="9">
        <v>43619</v>
      </c>
      <c r="B1616" s="5">
        <v>135437.85</v>
      </c>
    </row>
    <row r="1617" spans="1:2" x14ac:dyDescent="0.45">
      <c r="A1617" s="9">
        <v>43620</v>
      </c>
      <c r="B1617" s="5">
        <v>136149.125</v>
      </c>
    </row>
    <row r="1618" spans="1:2" x14ac:dyDescent="0.45">
      <c r="A1618" s="9">
        <v>43621</v>
      </c>
      <c r="B1618" s="5">
        <v>137844.815</v>
      </c>
    </row>
    <row r="1619" spans="1:2" x14ac:dyDescent="0.45">
      <c r="A1619" s="9">
        <v>43622</v>
      </c>
      <c r="B1619" s="5">
        <v>134971.77499999999</v>
      </c>
    </row>
    <row r="1620" spans="1:2" x14ac:dyDescent="0.45">
      <c r="A1620" s="9">
        <v>43623</v>
      </c>
      <c r="B1620" s="5">
        <v>132003.44</v>
      </c>
    </row>
    <row r="1621" spans="1:2" x14ac:dyDescent="0.45">
      <c r="A1621" s="9">
        <v>43624</v>
      </c>
      <c r="B1621" s="5">
        <v>117243.63</v>
      </c>
    </row>
    <row r="1622" spans="1:2" x14ac:dyDescent="0.45">
      <c r="A1622" s="9">
        <v>43625</v>
      </c>
      <c r="B1622" s="5">
        <v>110669.42</v>
      </c>
    </row>
    <row r="1623" spans="1:2" x14ac:dyDescent="0.45">
      <c r="A1623" s="9">
        <v>43626</v>
      </c>
      <c r="B1623" s="5">
        <v>108133.03</v>
      </c>
    </row>
    <row r="1624" spans="1:2" x14ac:dyDescent="0.45">
      <c r="A1624" s="9">
        <v>43627</v>
      </c>
      <c r="B1624" s="5">
        <v>122760.92</v>
      </c>
    </row>
    <row r="1625" spans="1:2" x14ac:dyDescent="0.45">
      <c r="A1625" s="9">
        <v>43628</v>
      </c>
      <c r="B1625" s="5">
        <v>128127.75</v>
      </c>
    </row>
    <row r="1626" spans="1:2" x14ac:dyDescent="0.45">
      <c r="A1626" s="9">
        <v>43629</v>
      </c>
      <c r="B1626" s="5">
        <v>128535.19</v>
      </c>
    </row>
    <row r="1627" spans="1:2" x14ac:dyDescent="0.45">
      <c r="A1627" s="9">
        <v>43630</v>
      </c>
      <c r="B1627" s="5">
        <v>128153.19500000001</v>
      </c>
    </row>
    <row r="1628" spans="1:2" x14ac:dyDescent="0.45">
      <c r="A1628" s="9">
        <v>43631</v>
      </c>
      <c r="B1628" s="5">
        <v>121097.845</v>
      </c>
    </row>
    <row r="1629" spans="1:2" x14ac:dyDescent="0.45">
      <c r="A1629" s="9">
        <v>43632</v>
      </c>
      <c r="B1629" s="5">
        <v>116811.39</v>
      </c>
    </row>
    <row r="1630" spans="1:2" x14ac:dyDescent="0.45">
      <c r="A1630" s="9">
        <v>43633</v>
      </c>
      <c r="B1630" s="5">
        <v>129972.91499999999</v>
      </c>
    </row>
    <row r="1631" spans="1:2" x14ac:dyDescent="0.45">
      <c r="A1631" s="9">
        <v>43634</v>
      </c>
      <c r="B1631" s="5">
        <v>137922.22</v>
      </c>
    </row>
    <row r="1632" spans="1:2" x14ac:dyDescent="0.45">
      <c r="A1632" s="9">
        <v>43635</v>
      </c>
      <c r="B1632" s="5">
        <v>144737.12</v>
      </c>
    </row>
    <row r="1633" spans="1:2" x14ac:dyDescent="0.45">
      <c r="A1633" s="9">
        <v>43636</v>
      </c>
      <c r="B1633" s="5">
        <v>148609.595</v>
      </c>
    </row>
    <row r="1634" spans="1:2" x14ac:dyDescent="0.45">
      <c r="A1634" s="9">
        <v>43637</v>
      </c>
      <c r="B1634" s="5">
        <v>144504.32999999999</v>
      </c>
    </row>
    <row r="1635" spans="1:2" x14ac:dyDescent="0.45">
      <c r="A1635" s="9">
        <v>43638</v>
      </c>
      <c r="B1635" s="5">
        <v>132829.29</v>
      </c>
    </row>
    <row r="1636" spans="1:2" x14ac:dyDescent="0.45">
      <c r="A1636" s="9">
        <v>43639</v>
      </c>
      <c r="B1636" s="5">
        <v>133525.32</v>
      </c>
    </row>
    <row r="1637" spans="1:2" x14ac:dyDescent="0.45">
      <c r="A1637" s="9">
        <v>43640</v>
      </c>
      <c r="B1637" s="5">
        <v>146856.79999999999</v>
      </c>
    </row>
    <row r="1638" spans="1:2" x14ac:dyDescent="0.45">
      <c r="A1638" s="9">
        <v>43641</v>
      </c>
      <c r="B1638" s="5">
        <v>145807.25</v>
      </c>
    </row>
    <row r="1639" spans="1:2" x14ac:dyDescent="0.45">
      <c r="A1639" s="9">
        <v>43642</v>
      </c>
      <c r="B1639" s="5">
        <v>139351.56</v>
      </c>
    </row>
    <row r="1640" spans="1:2" x14ac:dyDescent="0.45">
      <c r="A1640" s="9">
        <v>43643</v>
      </c>
      <c r="B1640" s="5">
        <v>131023.66</v>
      </c>
    </row>
    <row r="1641" spans="1:2" x14ac:dyDescent="0.45">
      <c r="A1641" s="9">
        <v>43644</v>
      </c>
      <c r="B1641" s="5">
        <v>123546.62</v>
      </c>
    </row>
    <row r="1642" spans="1:2" x14ac:dyDescent="0.45">
      <c r="A1642" s="9">
        <v>43645</v>
      </c>
      <c r="B1642" s="5">
        <v>117924.13</v>
      </c>
    </row>
    <row r="1643" spans="1:2" x14ac:dyDescent="0.45">
      <c r="A1643" s="9">
        <v>43646</v>
      </c>
      <c r="B1643" s="5">
        <v>116150.91499999999</v>
      </c>
    </row>
    <row r="1644" spans="1:2" x14ac:dyDescent="0.45">
      <c r="A1644" s="9">
        <v>43647</v>
      </c>
      <c r="B1644" s="5">
        <v>130565.58</v>
      </c>
    </row>
    <row r="1645" spans="1:2" x14ac:dyDescent="0.45">
      <c r="A1645" s="9">
        <v>43648</v>
      </c>
      <c r="B1645" s="5">
        <v>135866.75</v>
      </c>
    </row>
    <row r="1646" spans="1:2" x14ac:dyDescent="0.45">
      <c r="A1646" s="9">
        <v>43649</v>
      </c>
      <c r="B1646" s="5">
        <v>137327.70000000001</v>
      </c>
    </row>
    <row r="1647" spans="1:2" x14ac:dyDescent="0.45">
      <c r="A1647" s="9">
        <v>43650</v>
      </c>
      <c r="B1647" s="5">
        <v>135182.72500000001</v>
      </c>
    </row>
    <row r="1648" spans="1:2" x14ac:dyDescent="0.45">
      <c r="A1648" s="9">
        <v>43651</v>
      </c>
      <c r="B1648" s="5">
        <v>132774.29500000001</v>
      </c>
    </row>
    <row r="1649" spans="1:2" x14ac:dyDescent="0.45">
      <c r="A1649" s="9">
        <v>43652</v>
      </c>
      <c r="B1649" s="5">
        <v>114660.9</v>
      </c>
    </row>
    <row r="1650" spans="1:2" x14ac:dyDescent="0.45">
      <c r="A1650" s="9">
        <v>43653</v>
      </c>
      <c r="B1650" s="5">
        <v>114469.88</v>
      </c>
    </row>
    <row r="1651" spans="1:2" x14ac:dyDescent="0.45">
      <c r="A1651" s="9">
        <v>43654</v>
      </c>
      <c r="B1651" s="5">
        <v>127307.26</v>
      </c>
    </row>
    <row r="1652" spans="1:2" x14ac:dyDescent="0.45">
      <c r="A1652" s="9">
        <v>43655</v>
      </c>
      <c r="B1652" s="5">
        <v>133803.98499999999</v>
      </c>
    </row>
    <row r="1653" spans="1:2" x14ac:dyDescent="0.45">
      <c r="A1653" s="9">
        <v>43656</v>
      </c>
      <c r="B1653" s="5">
        <v>127092.715</v>
      </c>
    </row>
    <row r="1654" spans="1:2" x14ac:dyDescent="0.45">
      <c r="A1654" s="9">
        <v>43657</v>
      </c>
      <c r="B1654" s="5">
        <v>133131.51999999999</v>
      </c>
    </row>
    <row r="1655" spans="1:2" x14ac:dyDescent="0.45">
      <c r="A1655" s="9">
        <v>43658</v>
      </c>
      <c r="B1655" s="5">
        <v>128384.14</v>
      </c>
    </row>
    <row r="1656" spans="1:2" x14ac:dyDescent="0.45">
      <c r="A1656" s="9">
        <v>43659</v>
      </c>
      <c r="B1656" s="5">
        <v>123954.31</v>
      </c>
    </row>
    <row r="1657" spans="1:2" x14ac:dyDescent="0.45">
      <c r="A1657" s="9">
        <v>43660</v>
      </c>
      <c r="B1657" s="5">
        <v>123740.265</v>
      </c>
    </row>
    <row r="1658" spans="1:2" x14ac:dyDescent="0.45">
      <c r="A1658" s="9">
        <v>43661</v>
      </c>
      <c r="B1658" s="5">
        <v>131739.20000000001</v>
      </c>
    </row>
    <row r="1659" spans="1:2" x14ac:dyDescent="0.45">
      <c r="A1659" s="9">
        <v>43662</v>
      </c>
      <c r="B1659" s="5">
        <v>132941.76999999999</v>
      </c>
    </row>
    <row r="1660" spans="1:2" x14ac:dyDescent="0.45">
      <c r="A1660" s="9">
        <v>43663</v>
      </c>
      <c r="B1660" s="5">
        <v>135339.82</v>
      </c>
    </row>
    <row r="1661" spans="1:2" x14ac:dyDescent="0.45">
      <c r="A1661" s="9">
        <v>43664</v>
      </c>
      <c r="B1661" s="5">
        <v>134119.14000000001</v>
      </c>
    </row>
    <row r="1662" spans="1:2" x14ac:dyDescent="0.45">
      <c r="A1662" s="9">
        <v>43665</v>
      </c>
      <c r="B1662" s="5">
        <v>132101.85999999999</v>
      </c>
    </row>
    <row r="1663" spans="1:2" x14ac:dyDescent="0.45">
      <c r="A1663" s="9">
        <v>43666</v>
      </c>
      <c r="B1663" s="5">
        <v>111288.905</v>
      </c>
    </row>
    <row r="1664" spans="1:2" x14ac:dyDescent="0.45">
      <c r="A1664" s="9">
        <v>43667</v>
      </c>
      <c r="B1664" s="5">
        <v>111293.15</v>
      </c>
    </row>
    <row r="1665" spans="1:2" x14ac:dyDescent="0.45">
      <c r="A1665" s="9">
        <v>43668</v>
      </c>
      <c r="B1665" s="5">
        <v>123618.42</v>
      </c>
    </row>
    <row r="1666" spans="1:2" x14ac:dyDescent="0.45">
      <c r="A1666" s="9">
        <v>43669</v>
      </c>
      <c r="B1666" s="5">
        <v>129008.62</v>
      </c>
    </row>
    <row r="1667" spans="1:2" x14ac:dyDescent="0.45">
      <c r="A1667" s="9">
        <v>43670</v>
      </c>
      <c r="B1667" s="5">
        <v>135782.54500000001</v>
      </c>
    </row>
    <row r="1668" spans="1:2" x14ac:dyDescent="0.45">
      <c r="A1668" s="9">
        <v>43671</v>
      </c>
      <c r="B1668" s="5">
        <v>132940.63</v>
      </c>
    </row>
    <row r="1669" spans="1:2" x14ac:dyDescent="0.45">
      <c r="A1669" s="9">
        <v>43672</v>
      </c>
      <c r="B1669" s="5">
        <v>136493.13</v>
      </c>
    </row>
    <row r="1670" spans="1:2" x14ac:dyDescent="0.45">
      <c r="A1670" s="9">
        <v>43673</v>
      </c>
      <c r="B1670" s="5">
        <v>121958.69</v>
      </c>
    </row>
    <row r="1671" spans="1:2" x14ac:dyDescent="0.45">
      <c r="A1671" s="9">
        <v>43674</v>
      </c>
      <c r="B1671" s="5">
        <v>118413.13499999999</v>
      </c>
    </row>
    <row r="1672" spans="1:2" x14ac:dyDescent="0.45">
      <c r="A1672" s="9">
        <v>43675</v>
      </c>
      <c r="B1672" s="5">
        <v>133205.18</v>
      </c>
    </row>
    <row r="1673" spans="1:2" x14ac:dyDescent="0.45">
      <c r="A1673" s="9">
        <v>43676</v>
      </c>
      <c r="B1673" s="5">
        <v>138858.04500000001</v>
      </c>
    </row>
    <row r="1674" spans="1:2" x14ac:dyDescent="0.45">
      <c r="A1674" s="9">
        <v>43677</v>
      </c>
      <c r="B1674" s="5">
        <v>140275.82999999999</v>
      </c>
    </row>
    <row r="1675" spans="1:2" x14ac:dyDescent="0.45">
      <c r="A1675" s="9">
        <v>43678</v>
      </c>
      <c r="B1675" s="5">
        <v>137651.13500000001</v>
      </c>
    </row>
    <row r="1676" spans="1:2" x14ac:dyDescent="0.45">
      <c r="A1676" s="9">
        <v>43679</v>
      </c>
      <c r="B1676" s="5">
        <v>135633.89000000001</v>
      </c>
    </row>
    <row r="1677" spans="1:2" x14ac:dyDescent="0.45">
      <c r="A1677" s="9">
        <v>43680</v>
      </c>
      <c r="B1677" s="5">
        <v>119933.7</v>
      </c>
    </row>
    <row r="1678" spans="1:2" x14ac:dyDescent="0.45">
      <c r="A1678" s="9">
        <v>43681</v>
      </c>
      <c r="B1678" s="5">
        <v>120350.215</v>
      </c>
    </row>
    <row r="1679" spans="1:2" x14ac:dyDescent="0.45">
      <c r="A1679" s="9">
        <v>43682</v>
      </c>
      <c r="B1679" s="5">
        <v>125652.05499999999</v>
      </c>
    </row>
    <row r="1680" spans="1:2" x14ac:dyDescent="0.45">
      <c r="A1680" s="9">
        <v>43683</v>
      </c>
      <c r="B1680" s="5">
        <v>132120.39000000001</v>
      </c>
    </row>
    <row r="1681" spans="1:2" x14ac:dyDescent="0.45">
      <c r="A1681" s="9">
        <v>43684</v>
      </c>
      <c r="B1681" s="5">
        <v>136315.38</v>
      </c>
    </row>
    <row r="1682" spans="1:2" x14ac:dyDescent="0.45">
      <c r="A1682" s="9">
        <v>43685</v>
      </c>
      <c r="B1682" s="5">
        <v>133004.73000000001</v>
      </c>
    </row>
    <row r="1683" spans="1:2" x14ac:dyDescent="0.45">
      <c r="A1683" s="9">
        <v>43686</v>
      </c>
      <c r="B1683" s="5">
        <v>142555.10500000001</v>
      </c>
    </row>
    <row r="1684" spans="1:2" x14ac:dyDescent="0.45">
      <c r="A1684" s="9">
        <v>43687</v>
      </c>
      <c r="B1684" s="5">
        <v>128554.605</v>
      </c>
    </row>
    <row r="1685" spans="1:2" x14ac:dyDescent="0.45">
      <c r="A1685" s="9">
        <v>43688</v>
      </c>
      <c r="B1685" s="5">
        <v>121028.325</v>
      </c>
    </row>
    <row r="1686" spans="1:2" x14ac:dyDescent="0.45">
      <c r="A1686" s="9">
        <v>43689</v>
      </c>
      <c r="B1686" s="5">
        <v>136683.4</v>
      </c>
    </row>
    <row r="1687" spans="1:2" x14ac:dyDescent="0.45">
      <c r="A1687" s="9">
        <v>43690</v>
      </c>
      <c r="B1687" s="5">
        <v>141474.26500000001</v>
      </c>
    </row>
    <row r="1688" spans="1:2" x14ac:dyDescent="0.45">
      <c r="A1688" s="9">
        <v>43691</v>
      </c>
      <c r="B1688" s="5">
        <v>134681.435</v>
      </c>
    </row>
    <row r="1689" spans="1:2" x14ac:dyDescent="0.45">
      <c r="A1689" s="9">
        <v>43692</v>
      </c>
      <c r="B1689" s="5">
        <v>128119.715</v>
      </c>
    </row>
    <row r="1690" spans="1:2" x14ac:dyDescent="0.45">
      <c r="A1690" s="9">
        <v>43693</v>
      </c>
      <c r="B1690" s="5">
        <v>129781.155</v>
      </c>
    </row>
    <row r="1691" spans="1:2" x14ac:dyDescent="0.45">
      <c r="A1691" s="9">
        <v>43694</v>
      </c>
      <c r="B1691" s="5">
        <v>115460.6</v>
      </c>
    </row>
    <row r="1692" spans="1:2" x14ac:dyDescent="0.45">
      <c r="A1692" s="9">
        <v>43695</v>
      </c>
      <c r="B1692" s="5">
        <v>110816.375</v>
      </c>
    </row>
    <row r="1693" spans="1:2" x14ac:dyDescent="0.45">
      <c r="A1693" s="9">
        <v>43696</v>
      </c>
      <c r="B1693" s="5">
        <v>131067.25</v>
      </c>
    </row>
    <row r="1694" spans="1:2" x14ac:dyDescent="0.45">
      <c r="A1694" s="9">
        <v>43697</v>
      </c>
      <c r="B1694" s="5">
        <v>131438.54999999999</v>
      </c>
    </row>
    <row r="1695" spans="1:2" x14ac:dyDescent="0.45">
      <c r="A1695" s="9">
        <v>43698</v>
      </c>
      <c r="B1695" s="5">
        <v>120747.08</v>
      </c>
    </row>
    <row r="1696" spans="1:2" x14ac:dyDescent="0.45">
      <c r="A1696" s="9">
        <v>43699</v>
      </c>
      <c r="B1696" s="5">
        <v>127697.99</v>
      </c>
    </row>
    <row r="1697" spans="1:2" x14ac:dyDescent="0.45">
      <c r="A1697" s="9">
        <v>43700</v>
      </c>
      <c r="B1697" s="5">
        <v>126763.36500000001</v>
      </c>
    </row>
    <row r="1698" spans="1:2" x14ac:dyDescent="0.45">
      <c r="A1698" s="9">
        <v>43701</v>
      </c>
      <c r="B1698" s="5">
        <v>107303.47500000001</v>
      </c>
    </row>
    <row r="1699" spans="1:2" x14ac:dyDescent="0.45">
      <c r="A1699" s="9">
        <v>43702</v>
      </c>
      <c r="B1699" s="5">
        <v>113980.3</v>
      </c>
    </row>
    <row r="1700" spans="1:2" x14ac:dyDescent="0.45">
      <c r="A1700" s="9">
        <v>43703</v>
      </c>
      <c r="B1700" s="5">
        <v>132704.36499999999</v>
      </c>
    </row>
    <row r="1701" spans="1:2" x14ac:dyDescent="0.45">
      <c r="A1701" s="9">
        <v>43704</v>
      </c>
      <c r="B1701" s="5">
        <v>130964.88499999999</v>
      </c>
    </row>
    <row r="1702" spans="1:2" x14ac:dyDescent="0.45">
      <c r="A1702" s="9">
        <v>43705</v>
      </c>
      <c r="B1702" s="5">
        <v>137660.94</v>
      </c>
    </row>
    <row r="1703" spans="1:2" x14ac:dyDescent="0.45">
      <c r="A1703" s="9">
        <v>43706</v>
      </c>
      <c r="B1703" s="5">
        <v>134233.345</v>
      </c>
    </row>
    <row r="1704" spans="1:2" x14ac:dyDescent="0.45">
      <c r="A1704" s="9">
        <v>43707</v>
      </c>
      <c r="B1704" s="5">
        <v>131871.07999999999</v>
      </c>
    </row>
    <row r="1705" spans="1:2" x14ac:dyDescent="0.45">
      <c r="A1705" s="9">
        <v>43708</v>
      </c>
      <c r="B1705" s="5">
        <v>107616.03</v>
      </c>
    </row>
    <row r="1706" spans="1:2" x14ac:dyDescent="0.45">
      <c r="A1706" s="9">
        <v>43709</v>
      </c>
      <c r="B1706" s="5">
        <v>106779.47500000001</v>
      </c>
    </row>
    <row r="1707" spans="1:2" x14ac:dyDescent="0.45">
      <c r="A1707" s="9">
        <v>43710</v>
      </c>
      <c r="B1707" s="5">
        <v>121697.38</v>
      </c>
    </row>
    <row r="1708" spans="1:2" x14ac:dyDescent="0.45">
      <c r="A1708" s="9">
        <v>43711</v>
      </c>
      <c r="B1708" s="5">
        <v>118871.215</v>
      </c>
    </row>
    <row r="1709" spans="1:2" x14ac:dyDescent="0.45">
      <c r="A1709" s="9">
        <v>43712</v>
      </c>
      <c r="B1709" s="5">
        <v>122652.81</v>
      </c>
    </row>
    <row r="1710" spans="1:2" x14ac:dyDescent="0.45">
      <c r="A1710" s="9">
        <v>43713</v>
      </c>
      <c r="B1710" s="5">
        <v>120223.175</v>
      </c>
    </row>
    <row r="1711" spans="1:2" x14ac:dyDescent="0.45">
      <c r="A1711" s="9">
        <v>43714</v>
      </c>
      <c r="B1711" s="5">
        <v>122222.69</v>
      </c>
    </row>
    <row r="1712" spans="1:2" x14ac:dyDescent="0.45">
      <c r="A1712" s="9">
        <v>43715</v>
      </c>
      <c r="B1712" s="5">
        <v>115200.19</v>
      </c>
    </row>
    <row r="1713" spans="1:2" x14ac:dyDescent="0.45">
      <c r="A1713" s="9">
        <v>43716</v>
      </c>
      <c r="B1713" s="5">
        <v>116999.07</v>
      </c>
    </row>
    <row r="1714" spans="1:2" x14ac:dyDescent="0.45">
      <c r="A1714" s="9">
        <v>43717</v>
      </c>
      <c r="B1714" s="5">
        <v>130448.11500000001</v>
      </c>
    </row>
    <row r="1715" spans="1:2" x14ac:dyDescent="0.45">
      <c r="A1715" s="9">
        <v>43718</v>
      </c>
      <c r="B1715" s="5">
        <v>131665.01500000001</v>
      </c>
    </row>
    <row r="1716" spans="1:2" x14ac:dyDescent="0.45">
      <c r="A1716" s="9">
        <v>43719</v>
      </c>
      <c r="B1716" s="5">
        <v>121100.045</v>
      </c>
    </row>
    <row r="1717" spans="1:2" x14ac:dyDescent="0.45">
      <c r="A1717" s="9">
        <v>43720</v>
      </c>
      <c r="B1717" s="5">
        <v>118723.07</v>
      </c>
    </row>
    <row r="1718" spans="1:2" x14ac:dyDescent="0.45">
      <c r="A1718" s="9">
        <v>43721</v>
      </c>
      <c r="B1718" s="5">
        <v>120349.015</v>
      </c>
    </row>
    <row r="1719" spans="1:2" x14ac:dyDescent="0.45">
      <c r="A1719" s="9">
        <v>43722</v>
      </c>
      <c r="B1719" s="5">
        <v>103500.955</v>
      </c>
    </row>
    <row r="1720" spans="1:2" x14ac:dyDescent="0.45">
      <c r="A1720" s="9">
        <v>43723</v>
      </c>
      <c r="B1720" s="5">
        <v>105149.02</v>
      </c>
    </row>
    <row r="1721" spans="1:2" x14ac:dyDescent="0.45">
      <c r="A1721" s="9">
        <v>43724</v>
      </c>
      <c r="B1721" s="5">
        <v>119362.235</v>
      </c>
    </row>
    <row r="1722" spans="1:2" x14ac:dyDescent="0.45">
      <c r="A1722" s="9">
        <v>43725</v>
      </c>
      <c r="B1722" s="5">
        <v>124129.44</v>
      </c>
    </row>
    <row r="1723" spans="1:2" x14ac:dyDescent="0.45">
      <c r="A1723" s="9">
        <v>43726</v>
      </c>
      <c r="B1723" s="5">
        <v>119715.705</v>
      </c>
    </row>
    <row r="1724" spans="1:2" x14ac:dyDescent="0.45">
      <c r="A1724" s="9">
        <v>43727</v>
      </c>
      <c r="B1724" s="5">
        <v>108102.56</v>
      </c>
    </row>
    <row r="1725" spans="1:2" x14ac:dyDescent="0.45">
      <c r="A1725" s="9">
        <v>43728</v>
      </c>
      <c r="B1725" s="5">
        <v>107222.345</v>
      </c>
    </row>
    <row r="1726" spans="1:2" x14ac:dyDescent="0.45">
      <c r="A1726" s="9">
        <v>43729</v>
      </c>
      <c r="B1726" s="5">
        <v>101348.35</v>
      </c>
    </row>
    <row r="1727" spans="1:2" x14ac:dyDescent="0.45">
      <c r="A1727" s="9">
        <v>43730</v>
      </c>
      <c r="B1727" s="5">
        <v>102386.52499999999</v>
      </c>
    </row>
    <row r="1728" spans="1:2" x14ac:dyDescent="0.45">
      <c r="A1728" s="9">
        <v>43731</v>
      </c>
      <c r="B1728" s="5">
        <v>121862.88499999999</v>
      </c>
    </row>
    <row r="1729" spans="1:2" x14ac:dyDescent="0.45">
      <c r="A1729" s="9">
        <v>43732</v>
      </c>
      <c r="B1729" s="5">
        <v>125787.33</v>
      </c>
    </row>
    <row r="1730" spans="1:2" x14ac:dyDescent="0.45">
      <c r="A1730" s="9">
        <v>43733</v>
      </c>
      <c r="B1730" s="5">
        <v>124302.93</v>
      </c>
    </row>
    <row r="1731" spans="1:2" x14ac:dyDescent="0.45">
      <c r="A1731" s="9">
        <v>43734</v>
      </c>
      <c r="B1731" s="5">
        <v>117320.175</v>
      </c>
    </row>
    <row r="1732" spans="1:2" x14ac:dyDescent="0.45">
      <c r="A1732" s="9">
        <v>43735</v>
      </c>
      <c r="B1732" s="5">
        <v>106043.02</v>
      </c>
    </row>
    <row r="1733" spans="1:2" x14ac:dyDescent="0.45">
      <c r="A1733" s="9">
        <v>43736</v>
      </c>
      <c r="B1733" s="5">
        <v>108762.31</v>
      </c>
    </row>
    <row r="1734" spans="1:2" x14ac:dyDescent="0.45">
      <c r="A1734" s="9">
        <v>43737</v>
      </c>
      <c r="B1734" s="5">
        <v>104804.09</v>
      </c>
    </row>
    <row r="1735" spans="1:2" x14ac:dyDescent="0.45">
      <c r="A1735" s="9">
        <v>43738</v>
      </c>
      <c r="B1735" s="5">
        <v>121770.82</v>
      </c>
    </row>
    <row r="1736" spans="1:2" x14ac:dyDescent="0.45">
      <c r="A1736" s="9">
        <v>43739</v>
      </c>
      <c r="B1736" s="5">
        <v>117265.27499999999</v>
      </c>
    </row>
    <row r="1737" spans="1:2" x14ac:dyDescent="0.45">
      <c r="A1737" s="9">
        <v>43740</v>
      </c>
      <c r="B1737" s="5">
        <v>110760.825</v>
      </c>
    </row>
    <row r="1738" spans="1:2" x14ac:dyDescent="0.45">
      <c r="A1738" s="9">
        <v>43741</v>
      </c>
      <c r="B1738" s="5">
        <v>109312.85</v>
      </c>
    </row>
    <row r="1739" spans="1:2" x14ac:dyDescent="0.45">
      <c r="A1739" s="9">
        <v>43742</v>
      </c>
      <c r="B1739" s="5">
        <v>117512.56</v>
      </c>
    </row>
    <row r="1740" spans="1:2" x14ac:dyDescent="0.45">
      <c r="A1740" s="9">
        <v>43743</v>
      </c>
      <c r="B1740" s="5">
        <v>101386.01</v>
      </c>
    </row>
    <row r="1741" spans="1:2" x14ac:dyDescent="0.45">
      <c r="A1741" s="9">
        <v>43744</v>
      </c>
      <c r="B1741" s="5">
        <v>93011.345000000001</v>
      </c>
    </row>
    <row r="1742" spans="1:2" x14ac:dyDescent="0.45">
      <c r="A1742" s="9">
        <v>43745</v>
      </c>
      <c r="B1742" s="5">
        <v>113296.31</v>
      </c>
    </row>
    <row r="1743" spans="1:2" x14ac:dyDescent="0.45">
      <c r="A1743" s="9">
        <v>43746</v>
      </c>
      <c r="B1743" s="5">
        <v>117504.77499999999</v>
      </c>
    </row>
    <row r="1744" spans="1:2" x14ac:dyDescent="0.45">
      <c r="A1744" s="9">
        <v>43747</v>
      </c>
      <c r="B1744" s="5">
        <v>122771.82</v>
      </c>
    </row>
    <row r="1745" spans="1:2" x14ac:dyDescent="0.45">
      <c r="A1745" s="9">
        <v>43748</v>
      </c>
      <c r="B1745" s="5">
        <v>123692.08</v>
      </c>
    </row>
    <row r="1746" spans="1:2" x14ac:dyDescent="0.45">
      <c r="A1746" s="9">
        <v>43749</v>
      </c>
      <c r="B1746" s="5">
        <v>115250.505</v>
      </c>
    </row>
    <row r="1747" spans="1:2" x14ac:dyDescent="0.45">
      <c r="A1747" s="9">
        <v>43750</v>
      </c>
      <c r="B1747" s="5">
        <v>101053.36500000001</v>
      </c>
    </row>
    <row r="1748" spans="1:2" x14ac:dyDescent="0.45">
      <c r="A1748" s="9">
        <v>43751</v>
      </c>
      <c r="B1748" s="5">
        <v>94744.7</v>
      </c>
    </row>
    <row r="1749" spans="1:2" x14ac:dyDescent="0.45">
      <c r="A1749" s="9">
        <v>43752</v>
      </c>
      <c r="B1749" s="5">
        <v>110290.12</v>
      </c>
    </row>
    <row r="1750" spans="1:2" x14ac:dyDescent="0.45">
      <c r="A1750" s="9">
        <v>43753</v>
      </c>
      <c r="B1750" s="5">
        <v>112052.12</v>
      </c>
    </row>
    <row r="1751" spans="1:2" x14ac:dyDescent="0.45">
      <c r="A1751" s="9">
        <v>43754</v>
      </c>
      <c r="B1751" s="5">
        <v>117533.72</v>
      </c>
    </row>
    <row r="1752" spans="1:2" x14ac:dyDescent="0.45">
      <c r="A1752" s="9">
        <v>43755</v>
      </c>
      <c r="B1752" s="5">
        <v>116690.04</v>
      </c>
    </row>
    <row r="1753" spans="1:2" x14ac:dyDescent="0.45">
      <c r="A1753" s="9">
        <v>43756</v>
      </c>
      <c r="B1753" s="5">
        <v>109857.485</v>
      </c>
    </row>
    <row r="1754" spans="1:2" x14ac:dyDescent="0.45">
      <c r="A1754" s="9">
        <v>43757</v>
      </c>
      <c r="B1754" s="5">
        <v>102032.495</v>
      </c>
    </row>
    <row r="1755" spans="1:2" x14ac:dyDescent="0.45">
      <c r="A1755" s="9">
        <v>43758</v>
      </c>
      <c r="B1755" s="5">
        <v>102684.515</v>
      </c>
    </row>
    <row r="1756" spans="1:2" x14ac:dyDescent="0.45">
      <c r="A1756" s="9">
        <v>43759</v>
      </c>
      <c r="B1756" s="5">
        <v>114502.07</v>
      </c>
    </row>
    <row r="1757" spans="1:2" x14ac:dyDescent="0.45">
      <c r="A1757" s="9">
        <v>43760</v>
      </c>
      <c r="B1757" s="5">
        <v>114108.545</v>
      </c>
    </row>
    <row r="1758" spans="1:2" x14ac:dyDescent="0.45">
      <c r="A1758" s="9">
        <v>43761</v>
      </c>
      <c r="B1758" s="5">
        <v>114281.61500000001</v>
      </c>
    </row>
    <row r="1759" spans="1:2" x14ac:dyDescent="0.45">
      <c r="A1759" s="9">
        <v>43762</v>
      </c>
      <c r="B1759" s="5">
        <v>115442.655</v>
      </c>
    </row>
    <row r="1760" spans="1:2" x14ac:dyDescent="0.45">
      <c r="A1760" s="9">
        <v>43763</v>
      </c>
      <c r="B1760" s="5">
        <v>109130.77</v>
      </c>
    </row>
    <row r="1761" spans="1:2" x14ac:dyDescent="0.45">
      <c r="A1761" s="9">
        <v>43764</v>
      </c>
      <c r="B1761" s="5">
        <v>96698.285000000003</v>
      </c>
    </row>
    <row r="1762" spans="1:2" x14ac:dyDescent="0.45">
      <c r="A1762" s="9">
        <v>43765</v>
      </c>
      <c r="B1762" s="5">
        <v>102830.55499999999</v>
      </c>
    </row>
    <row r="1763" spans="1:2" x14ac:dyDescent="0.45">
      <c r="A1763" s="9">
        <v>43766</v>
      </c>
      <c r="B1763" s="5">
        <v>112634.63499999999</v>
      </c>
    </row>
    <row r="1764" spans="1:2" x14ac:dyDescent="0.45">
      <c r="A1764" s="9">
        <v>43767</v>
      </c>
      <c r="B1764" s="5">
        <v>111887.405</v>
      </c>
    </row>
    <row r="1765" spans="1:2" x14ac:dyDescent="0.45">
      <c r="A1765" s="9">
        <v>43768</v>
      </c>
      <c r="B1765" s="5">
        <v>117375.73</v>
      </c>
    </row>
    <row r="1766" spans="1:2" x14ac:dyDescent="0.45">
      <c r="A1766" s="9">
        <v>43769</v>
      </c>
      <c r="B1766" s="5">
        <v>121752.875</v>
      </c>
    </row>
    <row r="1767" spans="1:2" x14ac:dyDescent="0.45">
      <c r="A1767" s="9">
        <v>43770</v>
      </c>
      <c r="B1767" s="5">
        <v>130510.905</v>
      </c>
    </row>
    <row r="1768" spans="1:2" x14ac:dyDescent="0.45">
      <c r="A1768" s="9">
        <v>43771</v>
      </c>
      <c r="B1768" s="5">
        <v>105806.825</v>
      </c>
    </row>
    <row r="1769" spans="1:2" x14ac:dyDescent="0.45">
      <c r="A1769" s="9">
        <v>43772</v>
      </c>
      <c r="B1769" s="5">
        <v>96867.014999999999</v>
      </c>
    </row>
    <row r="1770" spans="1:2" x14ac:dyDescent="0.45">
      <c r="A1770" s="9">
        <v>43773</v>
      </c>
      <c r="B1770" s="5">
        <v>107279.84</v>
      </c>
    </row>
    <row r="1771" spans="1:2" x14ac:dyDescent="0.45">
      <c r="A1771" s="9">
        <v>43774</v>
      </c>
      <c r="B1771" s="5">
        <v>96817</v>
      </c>
    </row>
    <row r="1772" spans="1:2" x14ac:dyDescent="0.45">
      <c r="A1772" s="9">
        <v>43775</v>
      </c>
      <c r="B1772" s="5">
        <v>104381.38</v>
      </c>
    </row>
    <row r="1773" spans="1:2" x14ac:dyDescent="0.45">
      <c r="A1773" s="9">
        <v>43776</v>
      </c>
      <c r="B1773" s="5">
        <v>115132.64</v>
      </c>
    </row>
    <row r="1774" spans="1:2" x14ac:dyDescent="0.45">
      <c r="A1774" s="9">
        <v>43777</v>
      </c>
      <c r="B1774" s="5">
        <v>113954.78</v>
      </c>
    </row>
    <row r="1775" spans="1:2" x14ac:dyDescent="0.45">
      <c r="A1775" s="9">
        <v>43778</v>
      </c>
      <c r="B1775" s="5">
        <v>108924.79</v>
      </c>
    </row>
    <row r="1776" spans="1:2" x14ac:dyDescent="0.45">
      <c r="A1776" s="9">
        <v>43779</v>
      </c>
      <c r="B1776" s="5">
        <v>101550.045</v>
      </c>
    </row>
    <row r="1777" spans="1:2" x14ac:dyDescent="0.45">
      <c r="A1777" s="9">
        <v>43780</v>
      </c>
      <c r="B1777" s="5">
        <v>106758.95</v>
      </c>
    </row>
    <row r="1778" spans="1:2" x14ac:dyDescent="0.45">
      <c r="A1778" s="9">
        <v>43781</v>
      </c>
      <c r="B1778" s="5">
        <v>104303.46</v>
      </c>
    </row>
    <row r="1779" spans="1:2" x14ac:dyDescent="0.45">
      <c r="A1779" s="9">
        <v>43782</v>
      </c>
      <c r="B1779" s="5">
        <v>112573.54</v>
      </c>
    </row>
    <row r="1780" spans="1:2" x14ac:dyDescent="0.45">
      <c r="A1780" s="9">
        <v>43783</v>
      </c>
      <c r="B1780" s="5">
        <v>109828.93</v>
      </c>
    </row>
    <row r="1781" spans="1:2" x14ac:dyDescent="0.45">
      <c r="A1781" s="9">
        <v>43784</v>
      </c>
      <c r="B1781" s="5">
        <v>110954.755</v>
      </c>
    </row>
    <row r="1782" spans="1:2" x14ac:dyDescent="0.45">
      <c r="A1782" s="9">
        <v>43785</v>
      </c>
      <c r="B1782" s="5">
        <v>97646.12</v>
      </c>
    </row>
    <row r="1783" spans="1:2" x14ac:dyDescent="0.45">
      <c r="A1783" s="9">
        <v>43786</v>
      </c>
      <c r="B1783" s="5">
        <v>96742.49</v>
      </c>
    </row>
    <row r="1784" spans="1:2" x14ac:dyDescent="0.45">
      <c r="A1784" s="9">
        <v>43787</v>
      </c>
      <c r="B1784" s="5">
        <v>109148.25</v>
      </c>
    </row>
    <row r="1785" spans="1:2" x14ac:dyDescent="0.45">
      <c r="A1785" s="9">
        <v>43788</v>
      </c>
      <c r="B1785" s="5">
        <v>112033.87</v>
      </c>
    </row>
    <row r="1786" spans="1:2" x14ac:dyDescent="0.45">
      <c r="A1786" s="9">
        <v>43789</v>
      </c>
      <c r="B1786" s="5">
        <v>119736.125</v>
      </c>
    </row>
    <row r="1787" spans="1:2" x14ac:dyDescent="0.45">
      <c r="A1787" s="9">
        <v>43790</v>
      </c>
      <c r="B1787" s="5">
        <v>131312</v>
      </c>
    </row>
    <row r="1788" spans="1:2" x14ac:dyDescent="0.45">
      <c r="A1788" s="9">
        <v>43791</v>
      </c>
      <c r="B1788" s="5">
        <v>109049.36500000001</v>
      </c>
    </row>
    <row r="1789" spans="1:2" x14ac:dyDescent="0.45">
      <c r="A1789" s="9">
        <v>43792</v>
      </c>
      <c r="B1789" s="5">
        <v>97245.764999999999</v>
      </c>
    </row>
    <row r="1790" spans="1:2" x14ac:dyDescent="0.45">
      <c r="A1790" s="9">
        <v>43793</v>
      </c>
      <c r="B1790" s="5">
        <v>96778.25</v>
      </c>
    </row>
    <row r="1791" spans="1:2" x14ac:dyDescent="0.45">
      <c r="A1791" s="9">
        <v>43794</v>
      </c>
      <c r="B1791" s="5">
        <v>113899.3</v>
      </c>
    </row>
    <row r="1792" spans="1:2" x14ac:dyDescent="0.45">
      <c r="A1792" s="9">
        <v>43795</v>
      </c>
      <c r="B1792" s="5">
        <v>107629.16</v>
      </c>
    </row>
    <row r="1793" spans="1:2" x14ac:dyDescent="0.45">
      <c r="A1793" s="9">
        <v>43796</v>
      </c>
      <c r="B1793" s="5">
        <v>108417.69500000001</v>
      </c>
    </row>
    <row r="1794" spans="1:2" x14ac:dyDescent="0.45">
      <c r="A1794" s="9">
        <v>43797</v>
      </c>
      <c r="B1794" s="5">
        <v>112735.875</v>
      </c>
    </row>
    <row r="1795" spans="1:2" x14ac:dyDescent="0.45">
      <c r="A1795" s="9">
        <v>43798</v>
      </c>
      <c r="B1795" s="5">
        <v>114799.91</v>
      </c>
    </row>
    <row r="1796" spans="1:2" x14ac:dyDescent="0.45">
      <c r="A1796" s="9">
        <v>43799</v>
      </c>
      <c r="B1796" s="5">
        <v>98959.56</v>
      </c>
    </row>
    <row r="1797" spans="1:2" x14ac:dyDescent="0.45">
      <c r="A1797" s="9">
        <v>43800</v>
      </c>
      <c r="B1797" s="5">
        <v>100233.98</v>
      </c>
    </row>
    <row r="1798" spans="1:2" x14ac:dyDescent="0.45">
      <c r="A1798" s="9">
        <v>43801</v>
      </c>
      <c r="B1798" s="5">
        <v>110609.4</v>
      </c>
    </row>
    <row r="1799" spans="1:2" x14ac:dyDescent="0.45">
      <c r="A1799" s="9">
        <v>43802</v>
      </c>
      <c r="B1799" s="5">
        <v>109094.04</v>
      </c>
    </row>
    <row r="1800" spans="1:2" x14ac:dyDescent="0.45">
      <c r="A1800" s="9">
        <v>43803</v>
      </c>
      <c r="B1800" s="5">
        <v>107400.705</v>
      </c>
    </row>
    <row r="1801" spans="1:2" x14ac:dyDescent="0.45">
      <c r="A1801" s="9">
        <v>43804</v>
      </c>
      <c r="B1801" s="5">
        <v>107891.69</v>
      </c>
    </row>
    <row r="1802" spans="1:2" x14ac:dyDescent="0.45">
      <c r="A1802" s="9">
        <v>43805</v>
      </c>
      <c r="B1802" s="5">
        <v>105028.985</v>
      </c>
    </row>
    <row r="1803" spans="1:2" x14ac:dyDescent="0.45">
      <c r="A1803" s="9">
        <v>43806</v>
      </c>
      <c r="B1803" s="5">
        <v>95436.3</v>
      </c>
    </row>
    <row r="1804" spans="1:2" x14ac:dyDescent="0.45">
      <c r="A1804" s="9">
        <v>43807</v>
      </c>
      <c r="B1804" s="5">
        <v>97577.414999999994</v>
      </c>
    </row>
    <row r="1805" spans="1:2" x14ac:dyDescent="0.45">
      <c r="A1805" s="9">
        <v>43808</v>
      </c>
      <c r="B1805" s="5">
        <v>127910.83500000001</v>
      </c>
    </row>
    <row r="1806" spans="1:2" x14ac:dyDescent="0.45">
      <c r="A1806" s="9">
        <v>43809</v>
      </c>
      <c r="B1806" s="5">
        <v>109548.62</v>
      </c>
    </row>
    <row r="1807" spans="1:2" x14ac:dyDescent="0.45">
      <c r="A1807" s="9">
        <v>43810</v>
      </c>
      <c r="B1807" s="5">
        <v>109060.375</v>
      </c>
    </row>
    <row r="1808" spans="1:2" x14ac:dyDescent="0.45">
      <c r="A1808" s="9">
        <v>43811</v>
      </c>
      <c r="B1808" s="5">
        <v>108599.065</v>
      </c>
    </row>
    <row r="1809" spans="1:2" x14ac:dyDescent="0.45">
      <c r="A1809" s="9">
        <v>43812</v>
      </c>
      <c r="B1809" s="5">
        <v>107070.61</v>
      </c>
    </row>
    <row r="1810" spans="1:2" x14ac:dyDescent="0.45">
      <c r="A1810" s="9">
        <v>43813</v>
      </c>
      <c r="B1810" s="5">
        <v>101239.235</v>
      </c>
    </row>
    <row r="1811" spans="1:2" x14ac:dyDescent="0.45">
      <c r="A1811" s="9">
        <v>43814</v>
      </c>
      <c r="B1811" s="5">
        <v>98723.45</v>
      </c>
    </row>
    <row r="1812" spans="1:2" x14ac:dyDescent="0.45">
      <c r="A1812" s="9">
        <v>43815</v>
      </c>
      <c r="B1812" s="5">
        <v>114400.065</v>
      </c>
    </row>
    <row r="1813" spans="1:2" x14ac:dyDescent="0.45">
      <c r="A1813" s="9">
        <v>43816</v>
      </c>
      <c r="B1813" s="5">
        <v>123999.07</v>
      </c>
    </row>
    <row r="1814" spans="1:2" x14ac:dyDescent="0.45">
      <c r="A1814" s="9">
        <v>43817</v>
      </c>
      <c r="B1814" s="5">
        <v>146990.89000000001</v>
      </c>
    </row>
    <row r="1815" spans="1:2" x14ac:dyDescent="0.45">
      <c r="A1815" s="9">
        <v>43818</v>
      </c>
      <c r="B1815" s="5">
        <v>125050.61</v>
      </c>
    </row>
    <row r="1816" spans="1:2" x14ac:dyDescent="0.45">
      <c r="A1816" s="9">
        <v>43819</v>
      </c>
      <c r="B1816" s="5">
        <v>150553.4</v>
      </c>
    </row>
    <row r="1817" spans="1:2" x14ac:dyDescent="0.45">
      <c r="A1817" s="9">
        <v>43820</v>
      </c>
      <c r="B1817" s="5">
        <v>100632.47500000001</v>
      </c>
    </row>
    <row r="1818" spans="1:2" x14ac:dyDescent="0.45">
      <c r="A1818" s="9">
        <v>43821</v>
      </c>
      <c r="B1818" s="5">
        <v>90145.615000000005</v>
      </c>
    </row>
    <row r="1819" spans="1:2" x14ac:dyDescent="0.45">
      <c r="A1819" s="9">
        <v>43822</v>
      </c>
      <c r="B1819" s="5">
        <v>101818.02499999999</v>
      </c>
    </row>
    <row r="1820" spans="1:2" x14ac:dyDescent="0.45">
      <c r="A1820" s="9">
        <v>43823</v>
      </c>
      <c r="B1820" s="5">
        <v>102168.93</v>
      </c>
    </row>
    <row r="1821" spans="1:2" x14ac:dyDescent="0.45">
      <c r="A1821" s="9">
        <v>43824</v>
      </c>
      <c r="B1821" s="5">
        <v>98312.744999999995</v>
      </c>
    </row>
    <row r="1822" spans="1:2" x14ac:dyDescent="0.45">
      <c r="A1822" s="9">
        <v>43825</v>
      </c>
      <c r="B1822" s="5">
        <v>96120.524999999994</v>
      </c>
    </row>
    <row r="1823" spans="1:2" x14ac:dyDescent="0.45">
      <c r="A1823" s="9">
        <v>43826</v>
      </c>
      <c r="B1823" s="5">
        <v>107256.065</v>
      </c>
    </row>
    <row r="1824" spans="1:2" x14ac:dyDescent="0.45">
      <c r="A1824" s="9">
        <v>43827</v>
      </c>
      <c r="B1824" s="5">
        <v>113521.685</v>
      </c>
    </row>
    <row r="1825" spans="1:2" x14ac:dyDescent="0.45">
      <c r="A1825" s="9">
        <v>43828</v>
      </c>
      <c r="B1825" s="5">
        <v>118293.52499999999</v>
      </c>
    </row>
    <row r="1826" spans="1:2" x14ac:dyDescent="0.45">
      <c r="A1826" s="9">
        <v>43829</v>
      </c>
      <c r="B1826" s="5">
        <v>140410.125</v>
      </c>
    </row>
    <row r="1827" spans="1:2" x14ac:dyDescent="0.45">
      <c r="A1827" s="9">
        <v>43830</v>
      </c>
      <c r="B1827" s="5">
        <v>95410.39</v>
      </c>
    </row>
    <row r="1828" spans="1:2" x14ac:dyDescent="0.45">
      <c r="A1828" s="9">
        <v>43831</v>
      </c>
      <c r="B1828" s="5">
        <v>89077.854999999996</v>
      </c>
    </row>
    <row r="1829" spans="1:2" x14ac:dyDescent="0.45">
      <c r="A1829" s="9">
        <v>43832</v>
      </c>
      <c r="B1829" s="5">
        <v>102988.185</v>
      </c>
    </row>
    <row r="1830" spans="1:2" x14ac:dyDescent="0.45">
      <c r="A1830" s="9">
        <v>43833</v>
      </c>
      <c r="B1830" s="5">
        <v>118922.215</v>
      </c>
    </row>
    <row r="1831" spans="1:2" x14ac:dyDescent="0.45">
      <c r="A1831" s="9">
        <v>43834</v>
      </c>
      <c r="B1831" s="5">
        <v>102245.61</v>
      </c>
    </row>
    <row r="1832" spans="1:2" x14ac:dyDescent="0.45">
      <c r="A1832" s="9">
        <v>43835</v>
      </c>
      <c r="B1832" s="5">
        <v>95671.2</v>
      </c>
    </row>
    <row r="1833" spans="1:2" x14ac:dyDescent="0.45">
      <c r="A1833" s="9">
        <v>43836</v>
      </c>
      <c r="B1833" s="5">
        <v>110253.59</v>
      </c>
    </row>
    <row r="1834" spans="1:2" x14ac:dyDescent="0.45">
      <c r="A1834" s="9">
        <v>43837</v>
      </c>
      <c r="B1834" s="5">
        <v>109336.56</v>
      </c>
    </row>
    <row r="1835" spans="1:2" x14ac:dyDescent="0.45">
      <c r="A1835" s="9">
        <v>43838</v>
      </c>
      <c r="B1835" s="5">
        <v>110038.625</v>
      </c>
    </row>
    <row r="1836" spans="1:2" x14ac:dyDescent="0.45">
      <c r="A1836" s="9">
        <v>43839</v>
      </c>
      <c r="B1836" s="5">
        <v>127365.59</v>
      </c>
    </row>
    <row r="1837" spans="1:2" x14ac:dyDescent="0.45">
      <c r="A1837" s="9">
        <v>43840</v>
      </c>
      <c r="B1837" s="5">
        <v>122533.88</v>
      </c>
    </row>
    <row r="1838" spans="1:2" x14ac:dyDescent="0.45">
      <c r="A1838" s="9">
        <v>43841</v>
      </c>
      <c r="B1838" s="5">
        <v>91886.604999999996</v>
      </c>
    </row>
    <row r="1839" spans="1:2" x14ac:dyDescent="0.45">
      <c r="A1839" s="9">
        <v>43842</v>
      </c>
      <c r="B1839" s="5">
        <v>91797.595000000001</v>
      </c>
    </row>
    <row r="1840" spans="1:2" x14ac:dyDescent="0.45">
      <c r="A1840" s="9">
        <v>43843</v>
      </c>
      <c r="B1840" s="5">
        <v>119653.94500000001</v>
      </c>
    </row>
    <row r="1841" spans="1:2" x14ac:dyDescent="0.45">
      <c r="A1841" s="9">
        <v>43844</v>
      </c>
      <c r="B1841" s="5">
        <v>137302.60500000001</v>
      </c>
    </row>
    <row r="1842" spans="1:2" x14ac:dyDescent="0.45">
      <c r="A1842" s="9">
        <v>43845</v>
      </c>
      <c r="B1842" s="5">
        <v>137408.22500000001</v>
      </c>
    </row>
    <row r="1843" spans="1:2" x14ac:dyDescent="0.45">
      <c r="A1843" s="9">
        <v>43846</v>
      </c>
      <c r="B1843" s="5">
        <v>109669.645</v>
      </c>
    </row>
    <row r="1844" spans="1:2" x14ac:dyDescent="0.45">
      <c r="A1844" s="9">
        <v>43847</v>
      </c>
      <c r="B1844" s="5">
        <v>108108.175</v>
      </c>
    </row>
    <row r="1845" spans="1:2" x14ac:dyDescent="0.45">
      <c r="A1845" s="9">
        <v>43848</v>
      </c>
      <c r="B1845" s="5">
        <v>105946.34</v>
      </c>
    </row>
    <row r="1846" spans="1:2" x14ac:dyDescent="0.45">
      <c r="A1846" s="9">
        <v>43849</v>
      </c>
      <c r="B1846" s="5">
        <v>106921.55499999999</v>
      </c>
    </row>
    <row r="1847" spans="1:2" x14ac:dyDescent="0.45">
      <c r="A1847" s="9">
        <v>43850</v>
      </c>
      <c r="B1847" s="5">
        <v>116291.535</v>
      </c>
    </row>
    <row r="1848" spans="1:2" x14ac:dyDescent="0.45">
      <c r="A1848" s="9">
        <v>43851</v>
      </c>
      <c r="B1848" s="5">
        <v>112128.19500000001</v>
      </c>
    </row>
    <row r="1849" spans="1:2" x14ac:dyDescent="0.45">
      <c r="A1849" s="9">
        <v>43852</v>
      </c>
      <c r="B1849" s="5">
        <v>119287.15</v>
      </c>
    </row>
    <row r="1850" spans="1:2" x14ac:dyDescent="0.45">
      <c r="A1850" s="9">
        <v>43853</v>
      </c>
      <c r="B1850" s="5">
        <v>112254.83</v>
      </c>
    </row>
    <row r="1851" spans="1:2" x14ac:dyDescent="0.45">
      <c r="A1851" s="9">
        <v>43854</v>
      </c>
      <c r="B1851" s="5">
        <v>109316.375</v>
      </c>
    </row>
    <row r="1852" spans="1:2" x14ac:dyDescent="0.45">
      <c r="A1852" s="9">
        <v>43855</v>
      </c>
      <c r="B1852" s="5">
        <v>102445.88</v>
      </c>
    </row>
    <row r="1853" spans="1:2" x14ac:dyDescent="0.45">
      <c r="A1853" s="9">
        <v>43856</v>
      </c>
      <c r="B1853" s="5">
        <v>101233.205</v>
      </c>
    </row>
    <row r="1854" spans="1:2" x14ac:dyDescent="0.45">
      <c r="A1854" s="9">
        <v>43857</v>
      </c>
      <c r="B1854" s="5">
        <v>103134.46</v>
      </c>
    </row>
    <row r="1855" spans="1:2" x14ac:dyDescent="0.45">
      <c r="A1855" s="9">
        <v>43858</v>
      </c>
      <c r="B1855" s="5">
        <v>116190.55499999999</v>
      </c>
    </row>
    <row r="1856" spans="1:2" x14ac:dyDescent="0.45">
      <c r="A1856" s="9">
        <v>43859</v>
      </c>
      <c r="B1856" s="5">
        <v>129812.91499999999</v>
      </c>
    </row>
    <row r="1857" spans="1:2" x14ac:dyDescent="0.45">
      <c r="A1857" s="9">
        <v>43860</v>
      </c>
      <c r="B1857" s="5">
        <v>154816.49</v>
      </c>
    </row>
    <row r="1858" spans="1:2" x14ac:dyDescent="0.45">
      <c r="A1858" s="9">
        <v>43861</v>
      </c>
      <c r="B1858" s="5">
        <v>170653.84</v>
      </c>
    </row>
    <row r="1859" spans="1:2" x14ac:dyDescent="0.45">
      <c r="A1859" s="9">
        <v>43862</v>
      </c>
      <c r="B1859" s="5">
        <v>131856.315</v>
      </c>
    </row>
    <row r="1860" spans="1:2" x14ac:dyDescent="0.45">
      <c r="A1860" s="9">
        <v>43863</v>
      </c>
      <c r="B1860" s="5">
        <v>97609.06</v>
      </c>
    </row>
    <row r="1861" spans="1:2" x14ac:dyDescent="0.45">
      <c r="A1861" s="9">
        <v>43864</v>
      </c>
      <c r="B1861" s="5">
        <v>105004.91</v>
      </c>
    </row>
    <row r="1862" spans="1:2" x14ac:dyDescent="0.45">
      <c r="A1862" s="9">
        <v>43865</v>
      </c>
      <c r="B1862" s="5">
        <v>107034.065</v>
      </c>
    </row>
    <row r="1863" spans="1:2" x14ac:dyDescent="0.45">
      <c r="A1863" s="9">
        <v>43866</v>
      </c>
      <c r="B1863" s="5">
        <v>108988.44</v>
      </c>
    </row>
    <row r="1864" spans="1:2" x14ac:dyDescent="0.45">
      <c r="A1864" s="9">
        <v>43867</v>
      </c>
      <c r="B1864" s="5">
        <v>120569.46</v>
      </c>
    </row>
    <row r="1865" spans="1:2" x14ac:dyDescent="0.45">
      <c r="A1865" s="9">
        <v>43868</v>
      </c>
      <c r="B1865" s="5">
        <v>120734.85</v>
      </c>
    </row>
    <row r="1866" spans="1:2" x14ac:dyDescent="0.45">
      <c r="A1866" s="9">
        <v>43869</v>
      </c>
      <c r="B1866" s="5">
        <v>107864.44500000001</v>
      </c>
    </row>
    <row r="1867" spans="1:2" x14ac:dyDescent="0.45">
      <c r="A1867" s="9">
        <v>43870</v>
      </c>
      <c r="B1867" s="5">
        <v>103857.11</v>
      </c>
    </row>
    <row r="1868" spans="1:2" x14ac:dyDescent="0.45">
      <c r="A1868" s="9">
        <v>43871</v>
      </c>
      <c r="B1868" s="5">
        <v>122975.46</v>
      </c>
    </row>
    <row r="1869" spans="1:2" x14ac:dyDescent="0.45">
      <c r="A1869" s="9">
        <v>43872</v>
      </c>
      <c r="B1869" s="5">
        <v>127110.58</v>
      </c>
    </row>
    <row r="1870" spans="1:2" x14ac:dyDescent="0.45">
      <c r="A1870" s="9">
        <v>43873</v>
      </c>
      <c r="B1870" s="5">
        <v>124618.565</v>
      </c>
    </row>
    <row r="1871" spans="1:2" x14ac:dyDescent="0.45">
      <c r="A1871" s="9">
        <v>43874</v>
      </c>
      <c r="B1871" s="5">
        <v>139137.185</v>
      </c>
    </row>
    <row r="1872" spans="1:2" x14ac:dyDescent="0.45">
      <c r="A1872" s="9">
        <v>43875</v>
      </c>
      <c r="B1872" s="5">
        <v>139855.63</v>
      </c>
    </row>
    <row r="1873" spans="1:2" x14ac:dyDescent="0.45">
      <c r="A1873" s="9">
        <v>43876</v>
      </c>
      <c r="B1873" s="5">
        <v>108300.63499999999</v>
      </c>
    </row>
    <row r="1874" spans="1:2" x14ac:dyDescent="0.45">
      <c r="A1874" s="9">
        <v>43877</v>
      </c>
      <c r="B1874" s="5">
        <v>100904.27</v>
      </c>
    </row>
    <row r="1875" spans="1:2" x14ac:dyDescent="0.45">
      <c r="A1875" s="9">
        <v>43878</v>
      </c>
      <c r="B1875" s="5">
        <v>123351.845</v>
      </c>
    </row>
    <row r="1876" spans="1:2" x14ac:dyDescent="0.45">
      <c r="A1876" s="9">
        <v>43879</v>
      </c>
      <c r="B1876" s="5">
        <v>119178.12</v>
      </c>
    </row>
    <row r="1877" spans="1:2" x14ac:dyDescent="0.45">
      <c r="A1877" s="9">
        <v>43880</v>
      </c>
      <c r="B1877" s="5">
        <v>109375.215</v>
      </c>
    </row>
    <row r="1878" spans="1:2" x14ac:dyDescent="0.45">
      <c r="A1878" s="9">
        <v>43881</v>
      </c>
      <c r="B1878" s="5">
        <v>112202.145</v>
      </c>
    </row>
    <row r="1879" spans="1:2" x14ac:dyDescent="0.45">
      <c r="A1879" s="9">
        <v>43882</v>
      </c>
      <c r="B1879" s="5">
        <v>108949.05499999999</v>
      </c>
    </row>
    <row r="1880" spans="1:2" x14ac:dyDescent="0.45">
      <c r="A1880" s="9">
        <v>43883</v>
      </c>
      <c r="B1880" s="5">
        <v>96922.02</v>
      </c>
    </row>
    <row r="1881" spans="1:2" x14ac:dyDescent="0.45">
      <c r="A1881" s="9">
        <v>43884</v>
      </c>
      <c r="B1881" s="5">
        <v>106129.66499999999</v>
      </c>
    </row>
    <row r="1882" spans="1:2" x14ac:dyDescent="0.45">
      <c r="A1882" s="9">
        <v>43885</v>
      </c>
      <c r="B1882" s="5">
        <v>122619.05499999999</v>
      </c>
    </row>
    <row r="1883" spans="1:2" x14ac:dyDescent="0.45">
      <c r="A1883" s="9">
        <v>43886</v>
      </c>
      <c r="B1883" s="5">
        <v>123558.425</v>
      </c>
    </row>
    <row r="1884" spans="1:2" x14ac:dyDescent="0.45">
      <c r="A1884" s="9">
        <v>43887</v>
      </c>
      <c r="B1884" s="5">
        <v>108371.125</v>
      </c>
    </row>
    <row r="1885" spans="1:2" x14ac:dyDescent="0.45">
      <c r="A1885" s="9">
        <v>43888</v>
      </c>
      <c r="B1885" s="5">
        <v>108675.4</v>
      </c>
    </row>
    <row r="1886" spans="1:2" x14ac:dyDescent="0.45">
      <c r="A1886" s="9">
        <v>43889</v>
      </c>
      <c r="B1886" s="5">
        <v>110006.97</v>
      </c>
    </row>
    <row r="1887" spans="1:2" x14ac:dyDescent="0.45">
      <c r="A1887" s="9">
        <v>43890</v>
      </c>
      <c r="B1887" s="5">
        <v>100380.94</v>
      </c>
    </row>
    <row r="1888" spans="1:2" x14ac:dyDescent="0.45">
      <c r="A1888" s="9">
        <v>43891</v>
      </c>
      <c r="B1888" s="5">
        <v>101413.145</v>
      </c>
    </row>
    <row r="1889" spans="1:2" x14ac:dyDescent="0.45">
      <c r="A1889" s="9">
        <v>43892</v>
      </c>
      <c r="B1889" s="5">
        <v>106359.955</v>
      </c>
    </row>
    <row r="1890" spans="1:2" x14ac:dyDescent="0.45">
      <c r="A1890" s="9">
        <v>43893</v>
      </c>
      <c r="B1890" s="5">
        <v>108746.37</v>
      </c>
    </row>
    <row r="1891" spans="1:2" x14ac:dyDescent="0.45">
      <c r="A1891" s="9">
        <v>43894</v>
      </c>
      <c r="B1891" s="5">
        <v>117505.625</v>
      </c>
    </row>
    <row r="1892" spans="1:2" x14ac:dyDescent="0.45">
      <c r="A1892" s="9">
        <v>43895</v>
      </c>
      <c r="B1892" s="5">
        <v>119734.63499999999</v>
      </c>
    </row>
    <row r="1893" spans="1:2" x14ac:dyDescent="0.45">
      <c r="A1893" s="9">
        <v>43896</v>
      </c>
      <c r="B1893" s="5">
        <v>111322.325</v>
      </c>
    </row>
    <row r="1894" spans="1:2" x14ac:dyDescent="0.45">
      <c r="A1894" s="9">
        <v>43897</v>
      </c>
      <c r="B1894" s="5">
        <v>96850.78</v>
      </c>
    </row>
    <row r="1895" spans="1:2" x14ac:dyDescent="0.45">
      <c r="A1895" s="9">
        <v>43898</v>
      </c>
      <c r="B1895" s="5">
        <v>92553.29</v>
      </c>
    </row>
    <row r="1896" spans="1:2" x14ac:dyDescent="0.45">
      <c r="A1896" s="9">
        <v>43899</v>
      </c>
      <c r="B1896" s="5">
        <v>94641.7</v>
      </c>
    </row>
    <row r="1897" spans="1:2" x14ac:dyDescent="0.45">
      <c r="A1897" s="9">
        <v>43900</v>
      </c>
      <c r="B1897" s="5">
        <v>112142.54</v>
      </c>
    </row>
    <row r="1898" spans="1:2" x14ac:dyDescent="0.45">
      <c r="A1898" s="9">
        <v>43901</v>
      </c>
      <c r="B1898" s="5">
        <v>118830.14</v>
      </c>
    </row>
    <row r="1899" spans="1:2" x14ac:dyDescent="0.45">
      <c r="A1899" s="9">
        <v>43902</v>
      </c>
      <c r="B1899" s="5">
        <v>120272.77499999999</v>
      </c>
    </row>
    <row r="1900" spans="1:2" x14ac:dyDescent="0.45">
      <c r="A1900" s="9">
        <v>43903</v>
      </c>
      <c r="B1900" s="5">
        <v>115075.81</v>
      </c>
    </row>
    <row r="1901" spans="1:2" x14ac:dyDescent="0.45">
      <c r="A1901" s="9">
        <v>43904</v>
      </c>
      <c r="B1901" s="5">
        <v>96016.19</v>
      </c>
    </row>
    <row r="1902" spans="1:2" x14ac:dyDescent="0.45">
      <c r="A1902" s="9">
        <v>43905</v>
      </c>
      <c r="B1902" s="5">
        <v>97664.934999999998</v>
      </c>
    </row>
    <row r="1903" spans="1:2" x14ac:dyDescent="0.45">
      <c r="A1903" s="9">
        <v>43906</v>
      </c>
      <c r="B1903" s="5">
        <v>110586.815</v>
      </c>
    </row>
    <row r="1904" spans="1:2" x14ac:dyDescent="0.45">
      <c r="A1904" s="9">
        <v>43907</v>
      </c>
      <c r="B1904" s="5">
        <v>115254.185</v>
      </c>
    </row>
    <row r="1905" spans="1:2" x14ac:dyDescent="0.45">
      <c r="A1905" s="9">
        <v>43908</v>
      </c>
      <c r="B1905" s="5">
        <v>121127.145</v>
      </c>
    </row>
    <row r="1906" spans="1:2" x14ac:dyDescent="0.45">
      <c r="A1906" s="9">
        <v>43909</v>
      </c>
      <c r="B1906" s="5">
        <v>127266.86</v>
      </c>
    </row>
    <row r="1907" spans="1:2" x14ac:dyDescent="0.45">
      <c r="A1907" s="9">
        <v>43910</v>
      </c>
      <c r="B1907" s="5">
        <v>111547.605</v>
      </c>
    </row>
    <row r="1908" spans="1:2" x14ac:dyDescent="0.45">
      <c r="A1908" s="9">
        <v>43911</v>
      </c>
      <c r="B1908" s="5">
        <v>103999.33500000001</v>
      </c>
    </row>
    <row r="1909" spans="1:2" x14ac:dyDescent="0.45">
      <c r="A1909" s="9">
        <v>43912</v>
      </c>
      <c r="B1909" s="5">
        <v>97449.684999999998</v>
      </c>
    </row>
    <row r="1910" spans="1:2" x14ac:dyDescent="0.45">
      <c r="A1910" s="9">
        <v>43913</v>
      </c>
      <c r="B1910" s="5">
        <v>112906.94500000001</v>
      </c>
    </row>
    <row r="1911" spans="1:2" x14ac:dyDescent="0.45">
      <c r="A1911" s="9">
        <v>43914</v>
      </c>
      <c r="B1911" s="5">
        <v>114935.545</v>
      </c>
    </row>
    <row r="1912" spans="1:2" x14ac:dyDescent="0.45">
      <c r="A1912" s="9">
        <v>43915</v>
      </c>
      <c r="B1912" s="5">
        <v>113147.815</v>
      </c>
    </row>
    <row r="1913" spans="1:2" x14ac:dyDescent="0.45">
      <c r="A1913" s="9">
        <v>43916</v>
      </c>
      <c r="B1913" s="5">
        <v>110088.01</v>
      </c>
    </row>
    <row r="1914" spans="1:2" x14ac:dyDescent="0.45">
      <c r="A1914" s="9">
        <v>43917</v>
      </c>
      <c r="B1914" s="5">
        <v>111958.245</v>
      </c>
    </row>
    <row r="1915" spans="1:2" x14ac:dyDescent="0.45">
      <c r="A1915" s="9">
        <v>43918</v>
      </c>
      <c r="B1915" s="5">
        <v>97923.714999999997</v>
      </c>
    </row>
    <row r="1916" spans="1:2" x14ac:dyDescent="0.45">
      <c r="A1916" s="9">
        <v>43919</v>
      </c>
      <c r="B1916" s="5">
        <v>95953.205000000002</v>
      </c>
    </row>
    <row r="1917" spans="1:2" x14ac:dyDescent="0.45">
      <c r="A1917" s="9">
        <v>43920</v>
      </c>
      <c r="B1917" s="5">
        <v>107687.51</v>
      </c>
    </row>
    <row r="1918" spans="1:2" x14ac:dyDescent="0.45">
      <c r="A1918" s="9">
        <v>43921</v>
      </c>
      <c r="B1918" s="5">
        <v>109043.86500000001</v>
      </c>
    </row>
    <row r="1919" spans="1:2" x14ac:dyDescent="0.45">
      <c r="A1919" s="9">
        <v>43922</v>
      </c>
      <c r="B1919" s="5">
        <v>110991.625</v>
      </c>
    </row>
    <row r="1920" spans="1:2" x14ac:dyDescent="0.45">
      <c r="A1920" s="9">
        <v>43923</v>
      </c>
      <c r="B1920" s="5">
        <v>116302.66499999999</v>
      </c>
    </row>
    <row r="1921" spans="1:2" x14ac:dyDescent="0.45">
      <c r="A1921" s="9">
        <v>43924</v>
      </c>
      <c r="B1921" s="5">
        <v>104294.57</v>
      </c>
    </row>
    <row r="1922" spans="1:2" x14ac:dyDescent="0.45">
      <c r="A1922" s="9">
        <v>43925</v>
      </c>
      <c r="B1922" s="5">
        <v>101854.155</v>
      </c>
    </row>
    <row r="1923" spans="1:2" x14ac:dyDescent="0.45">
      <c r="A1923" s="9">
        <v>43926</v>
      </c>
      <c r="B1923" s="5">
        <v>105098.02499999999</v>
      </c>
    </row>
    <row r="1924" spans="1:2" x14ac:dyDescent="0.45">
      <c r="A1924" s="9">
        <v>43927</v>
      </c>
      <c r="B1924" s="5">
        <v>118074.565</v>
      </c>
    </row>
    <row r="1925" spans="1:2" x14ac:dyDescent="0.45">
      <c r="A1925" s="9">
        <v>43928</v>
      </c>
      <c r="B1925" s="5">
        <v>118404.455</v>
      </c>
    </row>
    <row r="1926" spans="1:2" x14ac:dyDescent="0.45">
      <c r="A1926" s="9">
        <v>43929</v>
      </c>
      <c r="B1926" s="5">
        <v>108404.01</v>
      </c>
    </row>
    <row r="1927" spans="1:2" x14ac:dyDescent="0.45">
      <c r="A1927" s="9">
        <v>43930</v>
      </c>
      <c r="B1927" s="5">
        <v>108587.52</v>
      </c>
    </row>
    <row r="1928" spans="1:2" x14ac:dyDescent="0.45">
      <c r="A1928" s="9">
        <v>43931</v>
      </c>
      <c r="B1928" s="5">
        <v>94831.23</v>
      </c>
    </row>
    <row r="1929" spans="1:2" x14ac:dyDescent="0.45">
      <c r="A1929" s="9">
        <v>43932</v>
      </c>
      <c r="B1929" s="5">
        <v>92097.07</v>
      </c>
    </row>
    <row r="1930" spans="1:2" x14ac:dyDescent="0.45">
      <c r="A1930" s="9">
        <v>43933</v>
      </c>
      <c r="B1930" s="5">
        <v>101760.09</v>
      </c>
    </row>
    <row r="1931" spans="1:2" x14ac:dyDescent="0.45">
      <c r="A1931" s="9">
        <v>43934</v>
      </c>
      <c r="B1931" s="5">
        <v>100025.9</v>
      </c>
    </row>
    <row r="1932" spans="1:2" x14ac:dyDescent="0.45">
      <c r="A1932" s="9">
        <v>43935</v>
      </c>
      <c r="B1932" s="5">
        <v>107849.83</v>
      </c>
    </row>
    <row r="1933" spans="1:2" x14ac:dyDescent="0.45">
      <c r="A1933" s="9">
        <v>43936</v>
      </c>
      <c r="B1933" s="5">
        <v>104547.34</v>
      </c>
    </row>
    <row r="1934" spans="1:2" x14ac:dyDescent="0.45">
      <c r="A1934" s="9">
        <v>43937</v>
      </c>
      <c r="B1934" s="5">
        <v>106527.94500000001</v>
      </c>
    </row>
    <row r="1935" spans="1:2" x14ac:dyDescent="0.45">
      <c r="A1935" s="9">
        <v>43938</v>
      </c>
      <c r="B1935" s="5">
        <v>106943.49</v>
      </c>
    </row>
    <row r="1936" spans="1:2" x14ac:dyDescent="0.45">
      <c r="A1936" s="9">
        <v>43939</v>
      </c>
      <c r="B1936" s="5">
        <v>106888.545</v>
      </c>
    </row>
    <row r="1937" spans="1:2" x14ac:dyDescent="0.45">
      <c r="A1937" s="9">
        <v>43940</v>
      </c>
      <c r="B1937" s="5">
        <v>100737.83500000001</v>
      </c>
    </row>
    <row r="1938" spans="1:2" x14ac:dyDescent="0.45">
      <c r="A1938" s="9">
        <v>43941</v>
      </c>
      <c r="B1938" s="5">
        <v>109168.595</v>
      </c>
    </row>
    <row r="1939" spans="1:2" x14ac:dyDescent="0.45">
      <c r="A1939" s="9">
        <v>43942</v>
      </c>
      <c r="B1939" s="5">
        <v>111417.63</v>
      </c>
    </row>
    <row r="1940" spans="1:2" x14ac:dyDescent="0.45">
      <c r="A1940" s="9">
        <v>43943</v>
      </c>
      <c r="B1940" s="5">
        <v>113506.01</v>
      </c>
    </row>
    <row r="1941" spans="1:2" x14ac:dyDescent="0.45">
      <c r="A1941" s="9">
        <v>43944</v>
      </c>
      <c r="B1941" s="5">
        <v>112872.88</v>
      </c>
    </row>
    <row r="1942" spans="1:2" x14ac:dyDescent="0.45">
      <c r="A1942" s="9">
        <v>43945</v>
      </c>
      <c r="B1942" s="5">
        <v>106565.295</v>
      </c>
    </row>
    <row r="1943" spans="1:2" x14ac:dyDescent="0.45">
      <c r="A1943" s="9">
        <v>43946</v>
      </c>
      <c r="B1943" s="5">
        <v>96845.119999999995</v>
      </c>
    </row>
    <row r="1944" spans="1:2" x14ac:dyDescent="0.45">
      <c r="A1944" s="9">
        <v>43947</v>
      </c>
      <c r="B1944" s="5">
        <v>96572.934999999998</v>
      </c>
    </row>
    <row r="1945" spans="1:2" x14ac:dyDescent="0.45">
      <c r="A1945" s="9">
        <v>43948</v>
      </c>
      <c r="B1945" s="5">
        <v>113471.83</v>
      </c>
    </row>
    <row r="1946" spans="1:2" x14ac:dyDescent="0.45">
      <c r="A1946" s="9">
        <v>43949</v>
      </c>
      <c r="B1946" s="5">
        <v>112124.06</v>
      </c>
    </row>
    <row r="1947" spans="1:2" x14ac:dyDescent="0.45">
      <c r="A1947" s="9">
        <v>43950</v>
      </c>
      <c r="B1947" s="5">
        <v>121307.84</v>
      </c>
    </row>
    <row r="1948" spans="1:2" x14ac:dyDescent="0.45">
      <c r="A1948" s="9">
        <v>43951</v>
      </c>
      <c r="B1948" s="5">
        <v>121353.33</v>
      </c>
    </row>
    <row r="1949" spans="1:2" x14ac:dyDescent="0.45">
      <c r="A1949" s="9">
        <v>43952</v>
      </c>
      <c r="B1949" s="5">
        <v>127238.875</v>
      </c>
    </row>
    <row r="1950" spans="1:2" x14ac:dyDescent="0.45">
      <c r="A1950" s="9">
        <v>43953</v>
      </c>
      <c r="B1950" s="5">
        <v>111665.72500000001</v>
      </c>
    </row>
    <row r="1951" spans="1:2" x14ac:dyDescent="0.45">
      <c r="A1951" s="9">
        <v>43954</v>
      </c>
      <c r="B1951" s="5">
        <v>109669.355</v>
      </c>
    </row>
    <row r="1952" spans="1:2" x14ac:dyDescent="0.45">
      <c r="A1952" s="9">
        <v>43955</v>
      </c>
      <c r="B1952" s="5">
        <v>126892.26</v>
      </c>
    </row>
    <row r="1953" spans="1:2" x14ac:dyDescent="0.45">
      <c r="A1953" s="9">
        <v>43956</v>
      </c>
      <c r="B1953" s="5">
        <v>118839.095</v>
      </c>
    </row>
    <row r="1954" spans="1:2" x14ac:dyDescent="0.45">
      <c r="A1954" s="9">
        <v>43957</v>
      </c>
      <c r="B1954" s="5">
        <v>113214.27</v>
      </c>
    </row>
    <row r="1955" spans="1:2" x14ac:dyDescent="0.45">
      <c r="A1955" s="9">
        <v>43958</v>
      </c>
      <c r="B1955" s="5">
        <v>109642.755</v>
      </c>
    </row>
    <row r="1956" spans="1:2" x14ac:dyDescent="0.45">
      <c r="A1956" s="9">
        <v>43959</v>
      </c>
      <c r="B1956" s="5">
        <v>107914.05499999999</v>
      </c>
    </row>
    <row r="1957" spans="1:2" x14ac:dyDescent="0.45">
      <c r="A1957" s="9">
        <v>43960</v>
      </c>
      <c r="B1957" s="5">
        <v>107786.255</v>
      </c>
    </row>
    <row r="1958" spans="1:2" x14ac:dyDescent="0.45">
      <c r="A1958" s="9">
        <v>43961</v>
      </c>
      <c r="B1958" s="5">
        <v>107555.19</v>
      </c>
    </row>
    <row r="1959" spans="1:2" x14ac:dyDescent="0.45">
      <c r="A1959" s="9">
        <v>43962</v>
      </c>
      <c r="B1959" s="5">
        <v>122550.94500000001</v>
      </c>
    </row>
    <row r="1960" spans="1:2" x14ac:dyDescent="0.45">
      <c r="A1960" s="9">
        <v>43963</v>
      </c>
      <c r="B1960" s="5">
        <v>120767.795</v>
      </c>
    </row>
    <row r="1961" spans="1:2" x14ac:dyDescent="0.45">
      <c r="A1961" s="9">
        <v>43964</v>
      </c>
      <c r="B1961" s="5">
        <v>127145.14</v>
      </c>
    </row>
    <row r="1962" spans="1:2" x14ac:dyDescent="0.45">
      <c r="A1962" s="9">
        <v>43965</v>
      </c>
      <c r="B1962" s="5">
        <v>129285.09</v>
      </c>
    </row>
    <row r="1963" spans="1:2" x14ac:dyDescent="0.45">
      <c r="A1963" s="9">
        <v>43966</v>
      </c>
      <c r="B1963" s="5">
        <v>129112.45</v>
      </c>
    </row>
    <row r="1964" spans="1:2" x14ac:dyDescent="0.45">
      <c r="A1964" s="9">
        <v>43967</v>
      </c>
      <c r="B1964" s="5">
        <v>110420.89</v>
      </c>
    </row>
    <row r="1965" spans="1:2" x14ac:dyDescent="0.45">
      <c r="A1965" s="9">
        <v>43968</v>
      </c>
      <c r="B1965" s="5">
        <v>109774.425</v>
      </c>
    </row>
    <row r="1966" spans="1:2" x14ac:dyDescent="0.45">
      <c r="A1966" s="9">
        <v>43969</v>
      </c>
      <c r="B1966" s="5">
        <v>120076.645</v>
      </c>
    </row>
    <row r="1967" spans="1:2" x14ac:dyDescent="0.45">
      <c r="A1967" s="9">
        <v>43970</v>
      </c>
      <c r="B1967" s="5">
        <v>119789.97</v>
      </c>
    </row>
    <row r="1968" spans="1:2" x14ac:dyDescent="0.45">
      <c r="A1968" s="9">
        <v>43971</v>
      </c>
      <c r="B1968" s="5">
        <v>119803.985</v>
      </c>
    </row>
    <row r="1969" spans="1:2" x14ac:dyDescent="0.45">
      <c r="A1969" s="9">
        <v>43972</v>
      </c>
      <c r="B1969" s="5">
        <v>127563.61</v>
      </c>
    </row>
    <row r="1970" spans="1:2" x14ac:dyDescent="0.45">
      <c r="A1970" s="9">
        <v>43973</v>
      </c>
      <c r="B1970" s="5">
        <v>130472.2</v>
      </c>
    </row>
    <row r="1971" spans="1:2" x14ac:dyDescent="0.45">
      <c r="A1971" s="9">
        <v>43974</v>
      </c>
      <c r="B1971" s="5">
        <v>115234.32</v>
      </c>
    </row>
    <row r="1972" spans="1:2" x14ac:dyDescent="0.45">
      <c r="A1972" s="9">
        <v>43975</v>
      </c>
      <c r="B1972" s="5">
        <v>109579.82</v>
      </c>
    </row>
    <row r="1973" spans="1:2" x14ac:dyDescent="0.45">
      <c r="A1973" s="9">
        <v>43976</v>
      </c>
      <c r="B1973" s="5">
        <v>125532.575</v>
      </c>
    </row>
    <row r="1974" spans="1:2" x14ac:dyDescent="0.45">
      <c r="A1974" s="9">
        <v>43977</v>
      </c>
      <c r="B1974" s="5">
        <v>126788.83500000001</v>
      </c>
    </row>
    <row r="1975" spans="1:2" x14ac:dyDescent="0.45">
      <c r="A1975" s="9">
        <v>43978</v>
      </c>
      <c r="B1975" s="5">
        <v>124189.8</v>
      </c>
    </row>
    <row r="1976" spans="1:2" x14ac:dyDescent="0.45">
      <c r="A1976" s="9">
        <v>43979</v>
      </c>
      <c r="B1976" s="5">
        <v>124062.485</v>
      </c>
    </row>
    <row r="1977" spans="1:2" x14ac:dyDescent="0.45">
      <c r="A1977" s="9">
        <v>43980</v>
      </c>
      <c r="B1977" s="5">
        <v>120072.09</v>
      </c>
    </row>
    <row r="1978" spans="1:2" x14ac:dyDescent="0.45">
      <c r="A1978" s="9">
        <v>43981</v>
      </c>
      <c r="B1978" s="5">
        <v>102231.77</v>
      </c>
    </row>
    <row r="1979" spans="1:2" x14ac:dyDescent="0.45">
      <c r="A1979" s="9">
        <v>43982</v>
      </c>
      <c r="B1979" s="5">
        <v>102684.59</v>
      </c>
    </row>
    <row r="1980" spans="1:2" x14ac:dyDescent="0.45">
      <c r="A1980" s="9">
        <v>43983</v>
      </c>
      <c r="B1980" s="5">
        <v>132039.70499999999</v>
      </c>
    </row>
    <row r="1981" spans="1:2" x14ac:dyDescent="0.45">
      <c r="A1981" s="9">
        <v>43984</v>
      </c>
      <c r="B1981" s="5">
        <v>132710.35999999999</v>
      </c>
    </row>
    <row r="1982" spans="1:2" x14ac:dyDescent="0.45">
      <c r="A1982" s="9">
        <v>43985</v>
      </c>
      <c r="B1982" s="5">
        <v>130801.825</v>
      </c>
    </row>
    <row r="1983" spans="1:2" x14ac:dyDescent="0.45">
      <c r="A1983" s="9">
        <v>43986</v>
      </c>
      <c r="B1983" s="5">
        <v>133322.02499999999</v>
      </c>
    </row>
    <row r="1984" spans="1:2" x14ac:dyDescent="0.45">
      <c r="A1984" s="9">
        <v>43987</v>
      </c>
      <c r="B1984" s="5">
        <v>137368.465</v>
      </c>
    </row>
    <row r="1985" spans="1:2" x14ac:dyDescent="0.45">
      <c r="A1985" s="9">
        <v>43988</v>
      </c>
      <c r="B1985" s="5">
        <v>126427.92</v>
      </c>
    </row>
    <row r="1986" spans="1:2" x14ac:dyDescent="0.45">
      <c r="A1986" s="9">
        <v>43989</v>
      </c>
      <c r="B1986" s="5">
        <v>119524.41</v>
      </c>
    </row>
    <row r="1987" spans="1:2" x14ac:dyDescent="0.45">
      <c r="A1987" s="9">
        <v>43990</v>
      </c>
      <c r="B1987" s="5">
        <v>124792.97500000001</v>
      </c>
    </row>
    <row r="1988" spans="1:2" x14ac:dyDescent="0.45">
      <c r="A1988" s="9">
        <v>43991</v>
      </c>
      <c r="B1988" s="5">
        <v>141571.29500000001</v>
      </c>
    </row>
    <row r="1989" spans="1:2" x14ac:dyDescent="0.45">
      <c r="A1989" s="9">
        <v>43992</v>
      </c>
      <c r="B1989" s="5">
        <v>137795.79500000001</v>
      </c>
    </row>
    <row r="1990" spans="1:2" x14ac:dyDescent="0.45">
      <c r="A1990" s="9">
        <v>43993</v>
      </c>
      <c r="B1990" s="5">
        <v>141444.44500000001</v>
      </c>
    </row>
    <row r="1991" spans="1:2" x14ac:dyDescent="0.45">
      <c r="A1991" s="9">
        <v>43994</v>
      </c>
      <c r="B1991" s="5">
        <v>134684.58499999999</v>
      </c>
    </row>
    <row r="1992" spans="1:2" x14ac:dyDescent="0.45">
      <c r="A1992" s="9">
        <v>43995</v>
      </c>
      <c r="B1992" s="5">
        <v>117394.455</v>
      </c>
    </row>
    <row r="1993" spans="1:2" x14ac:dyDescent="0.45">
      <c r="A1993" s="9">
        <v>43996</v>
      </c>
      <c r="B1993" s="5">
        <v>107553.005</v>
      </c>
    </row>
    <row r="1994" spans="1:2" x14ac:dyDescent="0.45">
      <c r="A1994" s="9">
        <v>43997</v>
      </c>
      <c r="B1994" s="5">
        <v>121221.455</v>
      </c>
    </row>
    <row r="1995" spans="1:2" x14ac:dyDescent="0.45">
      <c r="A1995" s="9">
        <v>43998</v>
      </c>
      <c r="B1995" s="5">
        <v>124473.67</v>
      </c>
    </row>
    <row r="1996" spans="1:2" x14ac:dyDescent="0.45">
      <c r="A1996" s="9">
        <v>43999</v>
      </c>
      <c r="B1996" s="5">
        <v>133969.69</v>
      </c>
    </row>
    <row r="1997" spans="1:2" x14ac:dyDescent="0.45">
      <c r="A1997" s="9">
        <v>44000</v>
      </c>
      <c r="B1997" s="5">
        <v>130437.325</v>
      </c>
    </row>
    <row r="1998" spans="1:2" x14ac:dyDescent="0.45">
      <c r="A1998" s="9">
        <v>44001</v>
      </c>
      <c r="B1998" s="5">
        <v>120149.435</v>
      </c>
    </row>
    <row r="1999" spans="1:2" x14ac:dyDescent="0.45">
      <c r="A1999" s="9">
        <v>44002</v>
      </c>
      <c r="B1999" s="5">
        <v>109644.69500000001</v>
      </c>
    </row>
    <row r="2000" spans="1:2" x14ac:dyDescent="0.45">
      <c r="A2000" s="9">
        <v>44003</v>
      </c>
      <c r="B2000" s="5">
        <v>121528.375</v>
      </c>
    </row>
    <row r="2001" spans="1:2" x14ac:dyDescent="0.45">
      <c r="A2001" s="9">
        <v>44004</v>
      </c>
      <c r="B2001" s="5">
        <v>136373.435</v>
      </c>
    </row>
    <row r="2002" spans="1:2" x14ac:dyDescent="0.45">
      <c r="A2002" s="9">
        <v>44005</v>
      </c>
      <c r="B2002" s="5">
        <v>131904.745</v>
      </c>
    </row>
    <row r="2003" spans="1:2" x14ac:dyDescent="0.45">
      <c r="A2003" s="9">
        <v>44006</v>
      </c>
      <c r="B2003" s="5">
        <v>133100.905</v>
      </c>
    </row>
    <row r="2004" spans="1:2" x14ac:dyDescent="0.45">
      <c r="A2004" s="9">
        <v>44007</v>
      </c>
      <c r="B2004" s="5">
        <v>131466.23999999999</v>
      </c>
    </row>
    <row r="2005" spans="1:2" x14ac:dyDescent="0.45">
      <c r="A2005" s="9">
        <v>44008</v>
      </c>
      <c r="B2005" s="5">
        <v>136872.56</v>
      </c>
    </row>
    <row r="2006" spans="1:2" x14ac:dyDescent="0.45">
      <c r="A2006" s="9">
        <v>44009</v>
      </c>
      <c r="B2006" s="5">
        <v>126938.54</v>
      </c>
    </row>
    <row r="2007" spans="1:2" x14ac:dyDescent="0.45">
      <c r="A2007" s="9">
        <v>44010</v>
      </c>
      <c r="B2007" s="5">
        <v>125830.75</v>
      </c>
    </row>
    <row r="2008" spans="1:2" x14ac:dyDescent="0.45">
      <c r="A2008" s="9">
        <v>44011</v>
      </c>
      <c r="B2008" s="5">
        <v>141431.99</v>
      </c>
    </row>
    <row r="2009" spans="1:2" x14ac:dyDescent="0.45">
      <c r="A2009" s="9">
        <v>44012</v>
      </c>
      <c r="B2009" s="5">
        <v>137644.86499999999</v>
      </c>
    </row>
    <row r="2010" spans="1:2" x14ac:dyDescent="0.45">
      <c r="A2010" s="9">
        <v>44013</v>
      </c>
      <c r="B2010" s="5">
        <v>126614.72</v>
      </c>
    </row>
    <row r="2011" spans="1:2" x14ac:dyDescent="0.45">
      <c r="A2011" s="9">
        <v>44014</v>
      </c>
      <c r="B2011" s="5">
        <v>131372.71</v>
      </c>
    </row>
    <row r="2012" spans="1:2" x14ac:dyDescent="0.45">
      <c r="A2012" s="9">
        <v>44015</v>
      </c>
      <c r="B2012" s="5">
        <v>143010.26999999999</v>
      </c>
    </row>
    <row r="2013" spans="1:2" x14ac:dyDescent="0.45">
      <c r="A2013" s="9">
        <v>44016</v>
      </c>
      <c r="B2013" s="5">
        <v>125400.27</v>
      </c>
    </row>
    <row r="2014" spans="1:2" x14ac:dyDescent="0.45">
      <c r="A2014" s="9">
        <v>44017</v>
      </c>
      <c r="B2014" s="5">
        <v>118507.76</v>
      </c>
    </row>
    <row r="2015" spans="1:2" x14ac:dyDescent="0.45">
      <c r="A2015" s="9">
        <v>44018</v>
      </c>
      <c r="B2015" s="5">
        <v>136255.33499999999</v>
      </c>
    </row>
    <row r="2016" spans="1:2" x14ac:dyDescent="0.45">
      <c r="A2016" s="9">
        <v>44019</v>
      </c>
      <c r="B2016" s="5">
        <v>140264.51999999999</v>
      </c>
    </row>
    <row r="2017" spans="1:2" x14ac:dyDescent="0.45">
      <c r="A2017" s="9">
        <v>44020</v>
      </c>
      <c r="B2017" s="5">
        <v>138627.10999999999</v>
      </c>
    </row>
    <row r="2018" spans="1:2" x14ac:dyDescent="0.45">
      <c r="A2018" s="9">
        <v>44021</v>
      </c>
      <c r="B2018" s="5">
        <v>135266.16500000001</v>
      </c>
    </row>
    <row r="2019" spans="1:2" x14ac:dyDescent="0.45">
      <c r="A2019" s="9">
        <v>44022</v>
      </c>
      <c r="B2019" s="5">
        <v>134041.23000000001</v>
      </c>
    </row>
    <row r="2020" spans="1:2" x14ac:dyDescent="0.45">
      <c r="A2020" s="9">
        <v>44023</v>
      </c>
      <c r="B2020" s="5">
        <v>130088.95</v>
      </c>
    </row>
    <row r="2021" spans="1:2" x14ac:dyDescent="0.45">
      <c r="A2021" s="9">
        <v>44024</v>
      </c>
      <c r="B2021" s="5">
        <v>118837.05</v>
      </c>
    </row>
    <row r="2022" spans="1:2" x14ac:dyDescent="0.45">
      <c r="A2022" s="9">
        <v>44025</v>
      </c>
      <c r="B2022" s="5">
        <v>130119.41</v>
      </c>
    </row>
    <row r="2023" spans="1:2" x14ac:dyDescent="0.45">
      <c r="A2023" s="9">
        <v>44026</v>
      </c>
      <c r="B2023" s="5">
        <v>133668.935</v>
      </c>
    </row>
    <row r="2024" spans="1:2" x14ac:dyDescent="0.45">
      <c r="A2024" s="9">
        <v>44027</v>
      </c>
      <c r="B2024" s="5">
        <v>135296.79999999999</v>
      </c>
    </row>
    <row r="2025" spans="1:2" x14ac:dyDescent="0.45">
      <c r="A2025" s="9">
        <v>44028</v>
      </c>
      <c r="B2025" s="5">
        <v>143158.89000000001</v>
      </c>
    </row>
    <row r="2026" spans="1:2" x14ac:dyDescent="0.45">
      <c r="A2026" s="9">
        <v>44029</v>
      </c>
      <c r="B2026" s="5">
        <v>143109.35500000001</v>
      </c>
    </row>
    <row r="2027" spans="1:2" x14ac:dyDescent="0.45">
      <c r="A2027" s="9">
        <v>44030</v>
      </c>
      <c r="B2027" s="5">
        <v>125303.88499999999</v>
      </c>
    </row>
    <row r="2028" spans="1:2" x14ac:dyDescent="0.45">
      <c r="A2028" s="9">
        <v>44031</v>
      </c>
      <c r="B2028" s="5">
        <v>114065.32</v>
      </c>
    </row>
    <row r="2029" spans="1:2" x14ac:dyDescent="0.45">
      <c r="A2029" s="9">
        <v>44032</v>
      </c>
      <c r="B2029" s="5">
        <v>132894.41</v>
      </c>
    </row>
    <row r="2030" spans="1:2" x14ac:dyDescent="0.45">
      <c r="A2030" s="9">
        <v>44033</v>
      </c>
      <c r="B2030" s="5">
        <v>140086.10500000001</v>
      </c>
    </row>
    <row r="2031" spans="1:2" x14ac:dyDescent="0.45">
      <c r="A2031" s="9">
        <v>44034</v>
      </c>
      <c r="B2031" s="5">
        <v>138666.10500000001</v>
      </c>
    </row>
    <row r="2032" spans="1:2" x14ac:dyDescent="0.45">
      <c r="A2032" s="9">
        <v>44035</v>
      </c>
      <c r="B2032" s="5">
        <v>142476.36499999999</v>
      </c>
    </row>
    <row r="2033" spans="1:2" x14ac:dyDescent="0.45">
      <c r="A2033" s="9">
        <v>44036</v>
      </c>
      <c r="B2033" s="5">
        <v>133822.70000000001</v>
      </c>
    </row>
    <row r="2034" spans="1:2" x14ac:dyDescent="0.45">
      <c r="A2034" s="9">
        <v>44037</v>
      </c>
      <c r="B2034" s="5">
        <v>128417.22</v>
      </c>
    </row>
    <row r="2035" spans="1:2" x14ac:dyDescent="0.45">
      <c r="A2035" s="9">
        <v>44038</v>
      </c>
      <c r="B2035" s="5">
        <v>123014.55499999999</v>
      </c>
    </row>
    <row r="2036" spans="1:2" x14ac:dyDescent="0.45">
      <c r="A2036" s="9">
        <v>44039</v>
      </c>
      <c r="B2036" s="5">
        <v>132571.32999999999</v>
      </c>
    </row>
    <row r="2037" spans="1:2" x14ac:dyDescent="0.45">
      <c r="A2037" s="9">
        <v>44040</v>
      </c>
      <c r="B2037" s="5">
        <v>132720.39499999999</v>
      </c>
    </row>
    <row r="2038" spans="1:2" x14ac:dyDescent="0.45">
      <c r="A2038" s="9">
        <v>44041</v>
      </c>
      <c r="B2038" s="5">
        <v>130547.735</v>
      </c>
    </row>
    <row r="2039" spans="1:2" x14ac:dyDescent="0.45">
      <c r="A2039" s="9">
        <v>44042</v>
      </c>
      <c r="B2039" s="5">
        <v>132583.64000000001</v>
      </c>
    </row>
    <row r="2040" spans="1:2" x14ac:dyDescent="0.45">
      <c r="A2040" s="9">
        <v>44043</v>
      </c>
      <c r="B2040" s="5">
        <v>132105.75</v>
      </c>
    </row>
    <row r="2041" spans="1:2" x14ac:dyDescent="0.45">
      <c r="A2041" s="9">
        <v>44044</v>
      </c>
      <c r="B2041" s="5">
        <v>111590.65</v>
      </c>
    </row>
    <row r="2042" spans="1:2" x14ac:dyDescent="0.45">
      <c r="A2042" s="9">
        <v>44045</v>
      </c>
      <c r="B2042" s="5">
        <v>109935.33500000001</v>
      </c>
    </row>
    <row r="2043" spans="1:2" x14ac:dyDescent="0.45">
      <c r="A2043" s="9">
        <v>44046</v>
      </c>
      <c r="B2043" s="5">
        <v>127930.355</v>
      </c>
    </row>
    <row r="2044" spans="1:2" x14ac:dyDescent="0.45">
      <c r="A2044" s="9">
        <v>44047</v>
      </c>
      <c r="B2044" s="5">
        <v>140042.14499999999</v>
      </c>
    </row>
    <row r="2045" spans="1:2" x14ac:dyDescent="0.45">
      <c r="A2045" s="9">
        <v>44048</v>
      </c>
      <c r="B2045" s="5">
        <v>140205.29500000001</v>
      </c>
    </row>
    <row r="2046" spans="1:2" x14ac:dyDescent="0.45">
      <c r="A2046" s="9">
        <v>44049</v>
      </c>
      <c r="B2046" s="5">
        <v>140835.17499999999</v>
      </c>
    </row>
    <row r="2047" spans="1:2" x14ac:dyDescent="0.45">
      <c r="A2047" s="9">
        <v>44050</v>
      </c>
      <c r="B2047" s="5">
        <v>144062.60999999999</v>
      </c>
    </row>
    <row r="2048" spans="1:2" x14ac:dyDescent="0.45">
      <c r="A2048" s="9">
        <v>44051</v>
      </c>
      <c r="B2048" s="5">
        <v>121119.265</v>
      </c>
    </row>
    <row r="2049" spans="1:2" x14ac:dyDescent="0.45">
      <c r="A2049" s="9">
        <v>44052</v>
      </c>
      <c r="B2049" s="5">
        <v>111165.955</v>
      </c>
    </row>
    <row r="2050" spans="1:2" x14ac:dyDescent="0.45">
      <c r="A2050" s="9">
        <v>44053</v>
      </c>
      <c r="B2050" s="5">
        <v>125959.75</v>
      </c>
    </row>
    <row r="2051" spans="1:2" x14ac:dyDescent="0.45">
      <c r="A2051" s="9">
        <v>44054</v>
      </c>
      <c r="B2051" s="5">
        <v>130141.22500000001</v>
      </c>
    </row>
    <row r="2052" spans="1:2" x14ac:dyDescent="0.45">
      <c r="A2052" s="9">
        <v>44055</v>
      </c>
      <c r="B2052" s="5">
        <v>127945.31</v>
      </c>
    </row>
    <row r="2053" spans="1:2" x14ac:dyDescent="0.45">
      <c r="A2053" s="9">
        <v>44056</v>
      </c>
      <c r="B2053" s="5">
        <v>121914.44</v>
      </c>
    </row>
    <row r="2054" spans="1:2" x14ac:dyDescent="0.45">
      <c r="A2054" s="9">
        <v>44057</v>
      </c>
      <c r="B2054" s="5">
        <v>124640.09</v>
      </c>
    </row>
    <row r="2055" spans="1:2" x14ac:dyDescent="0.45">
      <c r="A2055" s="9">
        <v>44058</v>
      </c>
      <c r="B2055" s="5">
        <v>113755.18</v>
      </c>
    </row>
    <row r="2056" spans="1:2" x14ac:dyDescent="0.45">
      <c r="A2056" s="9">
        <v>44059</v>
      </c>
      <c r="B2056" s="5">
        <v>111034.745</v>
      </c>
    </row>
    <row r="2057" spans="1:2" x14ac:dyDescent="0.45">
      <c r="A2057" s="9">
        <v>44060</v>
      </c>
      <c r="B2057" s="5">
        <v>121520.57</v>
      </c>
    </row>
    <row r="2058" spans="1:2" x14ac:dyDescent="0.45">
      <c r="A2058" s="9">
        <v>44061</v>
      </c>
      <c r="B2058" s="5">
        <v>119321.855</v>
      </c>
    </row>
    <row r="2059" spans="1:2" x14ac:dyDescent="0.45">
      <c r="A2059" s="9">
        <v>44062</v>
      </c>
      <c r="B2059" s="5">
        <v>129884.75</v>
      </c>
    </row>
    <row r="2060" spans="1:2" x14ac:dyDescent="0.45">
      <c r="A2060" s="9">
        <v>44063</v>
      </c>
      <c r="B2060" s="5">
        <v>123490.855</v>
      </c>
    </row>
    <row r="2061" spans="1:2" x14ac:dyDescent="0.45">
      <c r="A2061" s="9">
        <v>44064</v>
      </c>
      <c r="B2061" s="5">
        <v>125707.04</v>
      </c>
    </row>
    <row r="2062" spans="1:2" x14ac:dyDescent="0.45">
      <c r="A2062" s="9">
        <v>44065</v>
      </c>
      <c r="B2062" s="5">
        <v>127131.37</v>
      </c>
    </row>
    <row r="2063" spans="1:2" x14ac:dyDescent="0.45">
      <c r="A2063" s="9">
        <v>44066</v>
      </c>
      <c r="B2063" s="5">
        <v>117125.065</v>
      </c>
    </row>
    <row r="2064" spans="1:2" x14ac:dyDescent="0.45">
      <c r="A2064" s="9">
        <v>44067</v>
      </c>
      <c r="B2064" s="5">
        <v>134984.79</v>
      </c>
    </row>
    <row r="2065" spans="1:2" x14ac:dyDescent="0.45">
      <c r="A2065" s="9">
        <v>44068</v>
      </c>
      <c r="B2065" s="5">
        <v>138437.85500000001</v>
      </c>
    </row>
    <row r="2066" spans="1:2" x14ac:dyDescent="0.45">
      <c r="A2066" s="9">
        <v>44069</v>
      </c>
      <c r="B2066" s="5">
        <v>129322.31</v>
      </c>
    </row>
    <row r="2067" spans="1:2" x14ac:dyDescent="0.45">
      <c r="A2067" s="9">
        <v>44070</v>
      </c>
      <c r="B2067" s="5">
        <v>119044.425</v>
      </c>
    </row>
    <row r="2068" spans="1:2" x14ac:dyDescent="0.45">
      <c r="A2068" s="9">
        <v>44071</v>
      </c>
      <c r="B2068" s="5">
        <v>118809.08</v>
      </c>
    </row>
    <row r="2069" spans="1:2" x14ac:dyDescent="0.45">
      <c r="A2069" s="9">
        <v>44072</v>
      </c>
      <c r="B2069" s="5">
        <v>100166.88499999999</v>
      </c>
    </row>
    <row r="2070" spans="1:2" x14ac:dyDescent="0.45">
      <c r="A2070" s="9">
        <v>44073</v>
      </c>
      <c r="B2070" s="5">
        <v>98917.175000000003</v>
      </c>
    </row>
    <row r="2071" spans="1:2" x14ac:dyDescent="0.45">
      <c r="A2071" s="9">
        <v>44074</v>
      </c>
      <c r="B2071" s="5">
        <v>121605.395</v>
      </c>
    </row>
    <row r="2072" spans="1:2" x14ac:dyDescent="0.45">
      <c r="A2072" s="9">
        <v>44075</v>
      </c>
      <c r="B2072" s="5">
        <v>119645.18</v>
      </c>
    </row>
    <row r="2073" spans="1:2" x14ac:dyDescent="0.45">
      <c r="A2073" s="9">
        <v>44076</v>
      </c>
      <c r="B2073" s="5">
        <v>113547.67</v>
      </c>
    </row>
    <row r="2074" spans="1:2" x14ac:dyDescent="0.45">
      <c r="A2074" s="9">
        <v>44077</v>
      </c>
      <c r="B2074" s="5">
        <v>109327.46</v>
      </c>
    </row>
    <row r="2075" spans="1:2" x14ac:dyDescent="0.45">
      <c r="A2075" s="9">
        <v>44078</v>
      </c>
      <c r="B2075" s="5">
        <v>114865.645</v>
      </c>
    </row>
    <row r="2076" spans="1:2" x14ac:dyDescent="0.45">
      <c r="A2076" s="9">
        <v>44079</v>
      </c>
      <c r="B2076" s="5">
        <v>105534.01</v>
      </c>
    </row>
    <row r="2077" spans="1:2" x14ac:dyDescent="0.45">
      <c r="A2077" s="9">
        <v>44080</v>
      </c>
      <c r="B2077" s="5">
        <v>95865.14</v>
      </c>
    </row>
    <row r="2078" spans="1:2" x14ac:dyDescent="0.45">
      <c r="A2078" s="9">
        <v>44081</v>
      </c>
      <c r="B2078" s="5">
        <v>99778.2</v>
      </c>
    </row>
    <row r="2079" spans="1:2" x14ac:dyDescent="0.45">
      <c r="A2079" s="9">
        <v>44082</v>
      </c>
      <c r="B2079" s="5">
        <v>112421.09</v>
      </c>
    </row>
    <row r="2080" spans="1:2" x14ac:dyDescent="0.45">
      <c r="A2080" s="9">
        <v>44083</v>
      </c>
      <c r="B2080" s="5">
        <v>112140.47</v>
      </c>
    </row>
    <row r="2081" spans="1:2" x14ac:dyDescent="0.45">
      <c r="A2081" s="9">
        <v>44084</v>
      </c>
      <c r="B2081" s="5">
        <v>109328.33500000001</v>
      </c>
    </row>
    <row r="2082" spans="1:2" x14ac:dyDescent="0.45">
      <c r="A2082" s="9">
        <v>44085</v>
      </c>
      <c r="B2082" s="5">
        <v>106643.05</v>
      </c>
    </row>
    <row r="2083" spans="1:2" x14ac:dyDescent="0.45">
      <c r="A2083" s="9">
        <v>44086</v>
      </c>
      <c r="B2083" s="5">
        <v>111644.6</v>
      </c>
    </row>
    <row r="2084" spans="1:2" x14ac:dyDescent="0.45">
      <c r="A2084" s="9">
        <v>44087</v>
      </c>
      <c r="B2084" s="5">
        <v>96225.91</v>
      </c>
    </row>
    <row r="2085" spans="1:2" x14ac:dyDescent="0.45">
      <c r="A2085" s="9">
        <v>44088</v>
      </c>
      <c r="B2085" s="5">
        <v>107196.61</v>
      </c>
    </row>
    <row r="2086" spans="1:2" x14ac:dyDescent="0.45">
      <c r="A2086" s="9">
        <v>44089</v>
      </c>
      <c r="B2086" s="5">
        <v>113008.77</v>
      </c>
    </row>
    <row r="2087" spans="1:2" x14ac:dyDescent="0.45">
      <c r="A2087" s="9">
        <v>44090</v>
      </c>
      <c r="B2087" s="5">
        <v>110807.72</v>
      </c>
    </row>
    <row r="2088" spans="1:2" x14ac:dyDescent="0.45">
      <c r="A2088" s="9">
        <v>44091</v>
      </c>
      <c r="B2088" s="5">
        <v>115643.44</v>
      </c>
    </row>
    <row r="2089" spans="1:2" x14ac:dyDescent="0.45">
      <c r="A2089" s="9">
        <v>44092</v>
      </c>
      <c r="B2089" s="5">
        <v>112335.7</v>
      </c>
    </row>
    <row r="2090" spans="1:2" x14ac:dyDescent="0.45">
      <c r="A2090" s="9">
        <v>44093</v>
      </c>
      <c r="B2090" s="5">
        <v>93384</v>
      </c>
    </row>
    <row r="2091" spans="1:2" x14ac:dyDescent="0.45">
      <c r="A2091" s="9">
        <v>44094</v>
      </c>
      <c r="B2091" s="5">
        <v>86891.23</v>
      </c>
    </row>
    <row r="2092" spans="1:2" x14ac:dyDescent="0.45">
      <c r="A2092" s="9">
        <v>44095</v>
      </c>
      <c r="B2092" s="5">
        <v>100977.95</v>
      </c>
    </row>
    <row r="2093" spans="1:2" x14ac:dyDescent="0.45">
      <c r="A2093" s="9">
        <v>44096</v>
      </c>
      <c r="B2093" s="5">
        <v>103200.64</v>
      </c>
    </row>
    <row r="2094" spans="1:2" x14ac:dyDescent="0.45">
      <c r="A2094" s="9">
        <v>44097</v>
      </c>
      <c r="B2094" s="5">
        <v>112412.44500000001</v>
      </c>
    </row>
    <row r="2095" spans="1:2" x14ac:dyDescent="0.45">
      <c r="A2095" s="9">
        <v>44098</v>
      </c>
      <c r="B2095" s="5">
        <v>117535.715</v>
      </c>
    </row>
    <row r="2096" spans="1:2" x14ac:dyDescent="0.45">
      <c r="A2096" s="9">
        <v>44099</v>
      </c>
      <c r="B2096" s="5">
        <v>126354.68</v>
      </c>
    </row>
    <row r="2097" spans="1:2" x14ac:dyDescent="0.45">
      <c r="A2097" s="9">
        <v>44100</v>
      </c>
      <c r="B2097" s="5">
        <v>106694.965</v>
      </c>
    </row>
    <row r="2098" spans="1:2" x14ac:dyDescent="0.45">
      <c r="A2098" s="9">
        <v>44101</v>
      </c>
      <c r="B2098" s="5">
        <v>101703.49</v>
      </c>
    </row>
    <row r="2099" spans="1:2" x14ac:dyDescent="0.45">
      <c r="A2099" s="9">
        <v>44102</v>
      </c>
      <c r="B2099" s="5">
        <v>114651.14</v>
      </c>
    </row>
    <row r="2100" spans="1:2" x14ac:dyDescent="0.45">
      <c r="A2100" s="9">
        <v>44103</v>
      </c>
      <c r="B2100" s="5">
        <v>112076.46</v>
      </c>
    </row>
    <row r="2101" spans="1:2" x14ac:dyDescent="0.45">
      <c r="A2101" s="9">
        <v>44104</v>
      </c>
      <c r="B2101" s="5">
        <v>113620.21</v>
      </c>
    </row>
    <row r="2102" spans="1:2" x14ac:dyDescent="0.45">
      <c r="A2102" s="9">
        <v>44105</v>
      </c>
      <c r="B2102" s="5">
        <v>106641.79</v>
      </c>
    </row>
    <row r="2103" spans="1:2" x14ac:dyDescent="0.45">
      <c r="A2103" s="9">
        <v>44106</v>
      </c>
      <c r="B2103" s="5">
        <v>99585.835000000006</v>
      </c>
    </row>
    <row r="2104" spans="1:2" x14ac:dyDescent="0.45">
      <c r="A2104" s="9">
        <v>44107</v>
      </c>
      <c r="B2104" s="5">
        <v>92277.024999999994</v>
      </c>
    </row>
    <row r="2105" spans="1:2" x14ac:dyDescent="0.45">
      <c r="A2105" s="9">
        <v>44108</v>
      </c>
      <c r="B2105" s="5">
        <v>94081.565000000002</v>
      </c>
    </row>
    <row r="2106" spans="1:2" x14ac:dyDescent="0.45">
      <c r="A2106" s="9">
        <v>44109</v>
      </c>
      <c r="B2106" s="5">
        <v>113610.03</v>
      </c>
    </row>
    <row r="2107" spans="1:2" x14ac:dyDescent="0.45">
      <c r="A2107" s="9">
        <v>44110</v>
      </c>
      <c r="B2107" s="5">
        <v>122607.56</v>
      </c>
    </row>
    <row r="2108" spans="1:2" x14ac:dyDescent="0.45">
      <c r="B2108" s="5">
        <v>85094.375</v>
      </c>
    </row>
    <row r="2109" spans="1:2" x14ac:dyDescent="0.45">
      <c r="B2109" s="5">
        <v>170653.84</v>
      </c>
    </row>
  </sheetData>
  <conditionalFormatting sqref="B2:B2107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107"/>
  <sheetViews>
    <sheetView topLeftCell="A13" workbookViewId="0"/>
  </sheetViews>
  <sheetFormatPr defaultRowHeight="14.25" x14ac:dyDescent="0.45"/>
  <cols>
    <col min="1" max="1" width="17.33203125" customWidth="1"/>
    <col min="2" max="2" width="10.73046875" style="5" bestFit="1" customWidth="1"/>
    <col min="3" max="3" width="14.86328125" customWidth="1"/>
    <col min="4" max="4" width="10.73046875" style="5" bestFit="1" customWidth="1"/>
    <col min="5" max="5" width="13.33203125" customWidth="1"/>
  </cols>
  <sheetData>
    <row r="1" spans="1:6" ht="33.75" x14ac:dyDescent="0.5">
      <c r="A1" s="10" t="s">
        <v>48</v>
      </c>
      <c r="B1" s="10" t="s">
        <v>36</v>
      </c>
      <c r="C1" s="10" t="s">
        <v>46</v>
      </c>
      <c r="D1" s="10" t="s">
        <v>36</v>
      </c>
      <c r="E1" s="10" t="s">
        <v>50</v>
      </c>
      <c r="F1" s="10" t="s">
        <v>36</v>
      </c>
    </row>
    <row r="2" spans="1:6" x14ac:dyDescent="0.45">
      <c r="A2">
        <v>26.9</v>
      </c>
      <c r="B2" s="5">
        <v>99635.03</v>
      </c>
      <c r="C2">
        <v>23.6</v>
      </c>
      <c r="D2" s="5">
        <v>99635.03</v>
      </c>
      <c r="E2">
        <v>0</v>
      </c>
      <c r="F2" s="5">
        <v>99635.03</v>
      </c>
    </row>
    <row r="3" spans="1:6" x14ac:dyDescent="0.45">
      <c r="A3">
        <v>38.799999999999997</v>
      </c>
      <c r="B3" s="5">
        <v>129606.01</v>
      </c>
      <c r="C3">
        <v>26.8</v>
      </c>
      <c r="D3" s="5">
        <v>129606.01</v>
      </c>
      <c r="E3">
        <v>0</v>
      </c>
      <c r="F3" s="5">
        <v>129606.01</v>
      </c>
    </row>
    <row r="4" spans="1:6" x14ac:dyDescent="0.45">
      <c r="A4">
        <v>38.200000000000003</v>
      </c>
      <c r="B4" s="5">
        <v>142300.54</v>
      </c>
      <c r="C4">
        <v>26.5</v>
      </c>
      <c r="D4" s="5">
        <v>142300.54</v>
      </c>
      <c r="E4">
        <v>0</v>
      </c>
      <c r="F4" s="5">
        <v>142300.54</v>
      </c>
    </row>
    <row r="5" spans="1:6" x14ac:dyDescent="0.45">
      <c r="A5">
        <v>21.4</v>
      </c>
      <c r="B5" s="5">
        <v>104330.715</v>
      </c>
      <c r="C5">
        <v>25.2</v>
      </c>
      <c r="D5" s="5">
        <v>104330.715</v>
      </c>
      <c r="E5">
        <v>4.2</v>
      </c>
      <c r="F5" s="5">
        <v>104330.715</v>
      </c>
    </row>
    <row r="6" spans="1:6" x14ac:dyDescent="0.45">
      <c r="A6">
        <v>22</v>
      </c>
      <c r="B6" s="5">
        <v>118132.2</v>
      </c>
      <c r="C6">
        <v>30.7</v>
      </c>
      <c r="D6" s="5">
        <v>118132.2</v>
      </c>
      <c r="E6">
        <v>0</v>
      </c>
      <c r="F6" s="5">
        <v>118132.2</v>
      </c>
    </row>
    <row r="7" spans="1:6" x14ac:dyDescent="0.45">
      <c r="A7">
        <v>26</v>
      </c>
      <c r="B7" s="5">
        <v>130672.485</v>
      </c>
      <c r="C7">
        <v>31.6</v>
      </c>
      <c r="D7" s="5">
        <v>130672.485</v>
      </c>
      <c r="E7">
        <v>0</v>
      </c>
      <c r="F7" s="5">
        <v>130672.485</v>
      </c>
    </row>
    <row r="8" spans="1:6" x14ac:dyDescent="0.45">
      <c r="A8">
        <v>37.4</v>
      </c>
      <c r="B8" s="5">
        <v>153514.82</v>
      </c>
      <c r="C8">
        <v>20.7</v>
      </c>
      <c r="D8" s="5">
        <v>153514.82</v>
      </c>
      <c r="E8">
        <v>0</v>
      </c>
      <c r="F8" s="5">
        <v>153514.82</v>
      </c>
    </row>
    <row r="9" spans="1:6" x14ac:dyDescent="0.45">
      <c r="A9">
        <v>28.2</v>
      </c>
      <c r="B9" s="5">
        <v>142015.655</v>
      </c>
      <c r="C9">
        <v>13.5</v>
      </c>
      <c r="D9" s="5">
        <v>142015.655</v>
      </c>
      <c r="E9">
        <v>19.399999999999999</v>
      </c>
      <c r="F9" s="5">
        <v>142015.655</v>
      </c>
    </row>
    <row r="10" spans="1:6" x14ac:dyDescent="0.45">
      <c r="A10">
        <v>18</v>
      </c>
      <c r="B10" s="5">
        <v>121801.155</v>
      </c>
      <c r="C10">
        <v>3.1</v>
      </c>
      <c r="D10" s="5">
        <v>121801.155</v>
      </c>
      <c r="E10">
        <v>1.2</v>
      </c>
      <c r="F10" s="5">
        <v>121801.155</v>
      </c>
    </row>
    <row r="11" spans="1:6" x14ac:dyDescent="0.45">
      <c r="A11">
        <v>21.7</v>
      </c>
      <c r="B11" s="5">
        <v>103043.66</v>
      </c>
      <c r="C11">
        <v>5.6</v>
      </c>
      <c r="D11" s="5">
        <v>103043.66</v>
      </c>
      <c r="E11">
        <v>5.2</v>
      </c>
      <c r="F11" s="5">
        <v>103043.66</v>
      </c>
    </row>
    <row r="12" spans="1:6" x14ac:dyDescent="0.45">
      <c r="A12">
        <v>27.5</v>
      </c>
      <c r="B12" s="5">
        <v>99865.755000000005</v>
      </c>
      <c r="C12">
        <v>29.9</v>
      </c>
      <c r="D12" s="5">
        <v>99865.755000000005</v>
      </c>
      <c r="E12">
        <v>0</v>
      </c>
      <c r="F12" s="5">
        <v>99865.755000000005</v>
      </c>
    </row>
    <row r="13" spans="1:6" x14ac:dyDescent="0.45">
      <c r="A13">
        <v>31.3</v>
      </c>
      <c r="B13" s="5">
        <v>131261.125</v>
      </c>
      <c r="C13">
        <v>31.6</v>
      </c>
      <c r="D13" s="5">
        <v>131261.125</v>
      </c>
      <c r="E13">
        <v>0</v>
      </c>
      <c r="F13" s="5">
        <v>131261.125</v>
      </c>
    </row>
    <row r="14" spans="1:6" x14ac:dyDescent="0.45">
      <c r="A14">
        <v>25.6</v>
      </c>
      <c r="B14" s="5">
        <v>126527.36</v>
      </c>
      <c r="C14">
        <v>4.2</v>
      </c>
      <c r="D14" s="5">
        <v>126527.36</v>
      </c>
      <c r="E14">
        <v>0</v>
      </c>
      <c r="F14" s="5">
        <v>126527.36</v>
      </c>
    </row>
    <row r="15" spans="1:6" x14ac:dyDescent="0.45">
      <c r="A15">
        <v>22.7</v>
      </c>
      <c r="B15" s="5">
        <v>119741.62</v>
      </c>
      <c r="C15">
        <v>15.2</v>
      </c>
      <c r="D15" s="5">
        <v>119741.62</v>
      </c>
      <c r="E15">
        <v>15.8</v>
      </c>
      <c r="F15" s="5">
        <v>119741.62</v>
      </c>
    </row>
    <row r="16" spans="1:6" x14ac:dyDescent="0.45">
      <c r="A16">
        <v>20</v>
      </c>
      <c r="B16" s="5">
        <v>118411.22</v>
      </c>
      <c r="C16">
        <v>14.6</v>
      </c>
      <c r="D16" s="5">
        <v>118411.22</v>
      </c>
      <c r="E16">
        <v>0</v>
      </c>
      <c r="F16" s="5">
        <v>118411.22</v>
      </c>
    </row>
    <row r="17" spans="1:6" x14ac:dyDescent="0.45">
      <c r="A17">
        <v>27.3</v>
      </c>
      <c r="B17" s="5">
        <v>116690.765</v>
      </c>
      <c r="C17">
        <v>30.3</v>
      </c>
      <c r="D17" s="5">
        <v>116690.765</v>
      </c>
      <c r="E17">
        <v>0</v>
      </c>
      <c r="F17" s="5">
        <v>116690.765</v>
      </c>
    </row>
    <row r="18" spans="1:6" x14ac:dyDescent="0.45">
      <c r="A18">
        <v>25</v>
      </c>
      <c r="B18" s="5">
        <v>99371.31</v>
      </c>
      <c r="C18">
        <v>27.5</v>
      </c>
      <c r="D18" s="5">
        <v>99371.31</v>
      </c>
      <c r="E18">
        <v>0</v>
      </c>
      <c r="F18" s="5">
        <v>99371.31</v>
      </c>
    </row>
    <row r="19" spans="1:6" x14ac:dyDescent="0.45">
      <c r="A19">
        <v>19.5</v>
      </c>
      <c r="B19" s="5">
        <v>97728.75</v>
      </c>
      <c r="C19">
        <v>23.4</v>
      </c>
      <c r="D19" s="5">
        <v>97728.75</v>
      </c>
      <c r="E19">
        <v>0</v>
      </c>
      <c r="F19" s="5">
        <v>97728.75</v>
      </c>
    </row>
    <row r="20" spans="1:6" x14ac:dyDescent="0.45">
      <c r="A20">
        <v>23.6</v>
      </c>
      <c r="B20" s="5">
        <v>116883.15</v>
      </c>
      <c r="C20">
        <v>29</v>
      </c>
      <c r="D20" s="5">
        <v>116883.15</v>
      </c>
      <c r="E20">
        <v>0</v>
      </c>
      <c r="F20" s="5">
        <v>116883.15</v>
      </c>
    </row>
    <row r="21" spans="1:6" x14ac:dyDescent="0.45">
      <c r="A21">
        <v>30.4</v>
      </c>
      <c r="B21" s="5">
        <v>128968.125</v>
      </c>
      <c r="C21">
        <v>19.600000000000001</v>
      </c>
      <c r="D21" s="5">
        <v>128968.125</v>
      </c>
      <c r="E21">
        <v>0</v>
      </c>
      <c r="F21" s="5">
        <v>128968.125</v>
      </c>
    </row>
    <row r="22" spans="1:6" x14ac:dyDescent="0.45">
      <c r="A22">
        <v>33.1</v>
      </c>
      <c r="B22" s="5">
        <v>148702.505</v>
      </c>
      <c r="C22">
        <v>25.8</v>
      </c>
      <c r="D22" s="5">
        <v>148702.505</v>
      </c>
      <c r="E22">
        <v>0</v>
      </c>
      <c r="F22" s="5">
        <v>148702.505</v>
      </c>
    </row>
    <row r="23" spans="1:6" x14ac:dyDescent="0.45">
      <c r="A23">
        <v>35.799999999999997</v>
      </c>
      <c r="B23" s="5">
        <v>153232.1</v>
      </c>
      <c r="C23">
        <v>23.1</v>
      </c>
      <c r="D23" s="5">
        <v>153232.1</v>
      </c>
      <c r="E23">
        <v>0</v>
      </c>
      <c r="F23" s="5">
        <v>153232.1</v>
      </c>
    </row>
    <row r="24" spans="1:6" x14ac:dyDescent="0.45">
      <c r="A24">
        <v>25</v>
      </c>
      <c r="B24" s="5">
        <v>138095.20000000001</v>
      </c>
      <c r="C24">
        <v>28.6</v>
      </c>
      <c r="D24" s="5">
        <v>138095.20000000001</v>
      </c>
      <c r="E24">
        <v>0</v>
      </c>
      <c r="F24" s="5">
        <v>138095.20000000001</v>
      </c>
    </row>
    <row r="25" spans="1:6" x14ac:dyDescent="0.45">
      <c r="A25">
        <v>26.3</v>
      </c>
      <c r="B25" s="5">
        <v>116310.59</v>
      </c>
      <c r="C25">
        <v>30.3</v>
      </c>
      <c r="D25" s="5">
        <v>116310.59</v>
      </c>
      <c r="E25">
        <v>0</v>
      </c>
      <c r="F25" s="5">
        <v>116310.59</v>
      </c>
    </row>
    <row r="26" spans="1:6" x14ac:dyDescent="0.45">
      <c r="A26">
        <v>22</v>
      </c>
      <c r="B26" s="5">
        <v>97959.46</v>
      </c>
      <c r="C26">
        <v>25.4</v>
      </c>
      <c r="D26" s="5">
        <v>97959.46</v>
      </c>
      <c r="E26">
        <v>0</v>
      </c>
      <c r="F26" s="5">
        <v>97959.46</v>
      </c>
    </row>
    <row r="27" spans="1:6" x14ac:dyDescent="0.45">
      <c r="A27">
        <v>19.8</v>
      </c>
      <c r="B27" s="5">
        <v>103769.48</v>
      </c>
      <c r="C27">
        <v>19.899999999999999</v>
      </c>
      <c r="D27" s="5">
        <v>103769.48</v>
      </c>
      <c r="E27">
        <v>1</v>
      </c>
      <c r="F27" s="5">
        <v>103769.48</v>
      </c>
    </row>
    <row r="28" spans="1:6" x14ac:dyDescent="0.45">
      <c r="A28">
        <v>19.100000000000001</v>
      </c>
      <c r="B28" s="5">
        <v>118393.31</v>
      </c>
      <c r="C28">
        <v>17.7</v>
      </c>
      <c r="D28" s="5">
        <v>118393.31</v>
      </c>
      <c r="E28">
        <v>0.6</v>
      </c>
      <c r="F28" s="5">
        <v>118393.31</v>
      </c>
    </row>
    <row r="29" spans="1:6" x14ac:dyDescent="0.45">
      <c r="A29">
        <v>25.4</v>
      </c>
      <c r="B29" s="5">
        <v>116763.72500000001</v>
      </c>
      <c r="C29">
        <v>27</v>
      </c>
      <c r="D29" s="5">
        <v>116763.72500000001</v>
      </c>
      <c r="E29">
        <v>0</v>
      </c>
      <c r="F29" s="5">
        <v>116763.72500000001</v>
      </c>
    </row>
    <row r="30" spans="1:6" x14ac:dyDescent="0.45">
      <c r="A30">
        <v>22.2</v>
      </c>
      <c r="B30" s="5">
        <v>119313.73</v>
      </c>
      <c r="C30">
        <v>28.9</v>
      </c>
      <c r="D30" s="5">
        <v>119313.73</v>
      </c>
      <c r="E30">
        <v>0</v>
      </c>
      <c r="F30" s="5">
        <v>119313.73</v>
      </c>
    </row>
    <row r="31" spans="1:6" x14ac:dyDescent="0.45">
      <c r="A31">
        <v>21</v>
      </c>
      <c r="B31" s="5">
        <v>121018.15</v>
      </c>
      <c r="C31">
        <v>27.6</v>
      </c>
      <c r="D31" s="5">
        <v>121018.15</v>
      </c>
      <c r="E31">
        <v>0</v>
      </c>
      <c r="F31" s="5">
        <v>121018.15</v>
      </c>
    </row>
    <row r="32" spans="1:6" x14ac:dyDescent="0.45">
      <c r="A32">
        <v>20.2</v>
      </c>
      <c r="B32" s="5">
        <v>103822.97</v>
      </c>
      <c r="C32">
        <v>26.2</v>
      </c>
      <c r="D32" s="5">
        <v>103822.97</v>
      </c>
      <c r="E32">
        <v>0</v>
      </c>
      <c r="F32" s="5">
        <v>103822.97</v>
      </c>
    </row>
    <row r="33" spans="1:6" x14ac:dyDescent="0.45">
      <c r="A33">
        <v>19</v>
      </c>
      <c r="B33" s="5">
        <v>100178.84</v>
      </c>
      <c r="C33">
        <v>17.3</v>
      </c>
      <c r="D33" s="5">
        <v>100178.84</v>
      </c>
      <c r="E33">
        <v>9.1999999999999993</v>
      </c>
      <c r="F33" s="5">
        <v>100178.84</v>
      </c>
    </row>
    <row r="34" spans="1:6" x14ac:dyDescent="0.45">
      <c r="A34">
        <v>21.1</v>
      </c>
      <c r="B34" s="5">
        <v>118694.16</v>
      </c>
      <c r="C34">
        <v>23.9</v>
      </c>
      <c r="D34" s="5">
        <v>118694.16</v>
      </c>
      <c r="E34">
        <v>3.8</v>
      </c>
      <c r="F34" s="5">
        <v>118694.16</v>
      </c>
    </row>
    <row r="35" spans="1:6" x14ac:dyDescent="0.45">
      <c r="A35">
        <v>20</v>
      </c>
      <c r="B35" s="5">
        <v>122880.13</v>
      </c>
      <c r="C35">
        <v>22.7</v>
      </c>
      <c r="D35" s="5">
        <v>122880.13</v>
      </c>
      <c r="E35">
        <v>0</v>
      </c>
      <c r="F35" s="5">
        <v>122880.13</v>
      </c>
    </row>
    <row r="36" spans="1:6" x14ac:dyDescent="0.45">
      <c r="A36">
        <v>19</v>
      </c>
      <c r="B36" s="5">
        <v>117398.03</v>
      </c>
      <c r="C36">
        <v>21.2</v>
      </c>
      <c r="D36" s="5">
        <v>117398.03</v>
      </c>
      <c r="E36">
        <v>0</v>
      </c>
      <c r="F36" s="5">
        <v>117398.03</v>
      </c>
    </row>
    <row r="37" spans="1:6" x14ac:dyDescent="0.45">
      <c r="A37">
        <v>24.2</v>
      </c>
      <c r="B37" s="5">
        <v>122279.425</v>
      </c>
      <c r="C37">
        <v>28.8</v>
      </c>
      <c r="D37" s="5">
        <v>122279.425</v>
      </c>
      <c r="E37">
        <v>0</v>
      </c>
      <c r="F37" s="5">
        <v>122279.425</v>
      </c>
    </row>
    <row r="38" spans="1:6" x14ac:dyDescent="0.45">
      <c r="A38">
        <v>35.700000000000003</v>
      </c>
      <c r="B38" s="5">
        <v>141837.005</v>
      </c>
      <c r="C38">
        <v>28.4</v>
      </c>
      <c r="D38" s="5">
        <v>141837.005</v>
      </c>
      <c r="E38">
        <v>0</v>
      </c>
      <c r="F38" s="5">
        <v>141837.005</v>
      </c>
    </row>
    <row r="39" spans="1:6" x14ac:dyDescent="0.45">
      <c r="A39">
        <v>35</v>
      </c>
      <c r="B39" s="5">
        <v>132138.36499999999</v>
      </c>
      <c r="C39">
        <v>16.100000000000001</v>
      </c>
      <c r="D39" s="5">
        <v>132138.36499999999</v>
      </c>
      <c r="E39">
        <v>0</v>
      </c>
      <c r="F39" s="5">
        <v>132138.36499999999</v>
      </c>
    </row>
    <row r="40" spans="1:6" x14ac:dyDescent="0.45">
      <c r="A40">
        <v>21.5</v>
      </c>
      <c r="B40" s="5">
        <v>112108.215</v>
      </c>
      <c r="C40">
        <v>16.600000000000001</v>
      </c>
      <c r="D40" s="5">
        <v>112108.215</v>
      </c>
      <c r="E40">
        <v>0</v>
      </c>
      <c r="F40" s="5">
        <v>112108.215</v>
      </c>
    </row>
    <row r="41" spans="1:6" x14ac:dyDescent="0.45">
      <c r="A41">
        <v>28.3</v>
      </c>
      <c r="B41" s="5">
        <v>126813.075</v>
      </c>
      <c r="C41">
        <v>28.6</v>
      </c>
      <c r="D41" s="5">
        <v>126813.075</v>
      </c>
      <c r="E41">
        <v>0</v>
      </c>
      <c r="F41" s="5">
        <v>126813.075</v>
      </c>
    </row>
    <row r="42" spans="1:6" x14ac:dyDescent="0.45">
      <c r="A42">
        <v>27.8</v>
      </c>
      <c r="B42" s="5">
        <v>145948.565</v>
      </c>
      <c r="C42">
        <v>27.7</v>
      </c>
      <c r="D42" s="5">
        <v>145948.565</v>
      </c>
      <c r="E42">
        <v>0</v>
      </c>
      <c r="F42" s="5">
        <v>145948.565</v>
      </c>
    </row>
    <row r="43" spans="1:6" x14ac:dyDescent="0.45">
      <c r="A43">
        <v>26.8</v>
      </c>
      <c r="B43" s="5">
        <v>149322.85</v>
      </c>
      <c r="C43">
        <v>24.1</v>
      </c>
      <c r="D43" s="5">
        <v>149322.85</v>
      </c>
      <c r="E43">
        <v>0</v>
      </c>
      <c r="F43" s="5">
        <v>149322.85</v>
      </c>
    </row>
    <row r="44" spans="1:6" x14ac:dyDescent="0.45">
      <c r="A44">
        <v>21.9</v>
      </c>
      <c r="B44" s="5">
        <v>131376.78</v>
      </c>
      <c r="C44">
        <v>23.8</v>
      </c>
      <c r="D44" s="5">
        <v>131376.78</v>
      </c>
      <c r="E44">
        <v>0</v>
      </c>
      <c r="F44" s="5">
        <v>131376.78</v>
      </c>
    </row>
    <row r="45" spans="1:6" x14ac:dyDescent="0.45">
      <c r="A45">
        <v>32.4</v>
      </c>
      <c r="B45" s="5">
        <v>136070.62</v>
      </c>
      <c r="C45">
        <v>14.9</v>
      </c>
      <c r="D45" s="5">
        <v>136070.62</v>
      </c>
      <c r="E45">
        <v>0</v>
      </c>
      <c r="F45" s="5">
        <v>136070.62</v>
      </c>
    </row>
    <row r="46" spans="1:6" x14ac:dyDescent="0.45">
      <c r="A46">
        <v>25.1</v>
      </c>
      <c r="B46" s="5">
        <v>119692.02499999999</v>
      </c>
      <c r="C46">
        <v>20.8</v>
      </c>
      <c r="D46" s="5">
        <v>119692.02499999999</v>
      </c>
      <c r="E46">
        <v>19.600000000000001</v>
      </c>
      <c r="F46" s="5">
        <v>119692.02499999999</v>
      </c>
    </row>
    <row r="47" spans="1:6" x14ac:dyDescent="0.45">
      <c r="A47">
        <v>34.4</v>
      </c>
      <c r="B47" s="5">
        <v>125287.71</v>
      </c>
      <c r="C47">
        <v>25.7</v>
      </c>
      <c r="D47" s="5">
        <v>125287.71</v>
      </c>
      <c r="E47">
        <v>0.4</v>
      </c>
      <c r="F47" s="5">
        <v>125287.71</v>
      </c>
    </row>
    <row r="48" spans="1:6" x14ac:dyDescent="0.45">
      <c r="A48">
        <v>24.6</v>
      </c>
      <c r="B48" s="5">
        <v>131832.63</v>
      </c>
      <c r="C48">
        <v>26.3</v>
      </c>
      <c r="D48" s="5">
        <v>131832.63</v>
      </c>
      <c r="E48">
        <v>0</v>
      </c>
      <c r="F48" s="5">
        <v>131832.63</v>
      </c>
    </row>
    <row r="49" spans="1:6" x14ac:dyDescent="0.45">
      <c r="A49">
        <v>20.6</v>
      </c>
      <c r="B49" s="5">
        <v>127666.01</v>
      </c>
      <c r="C49">
        <v>8.3000000000000007</v>
      </c>
      <c r="D49" s="5">
        <v>127666.01</v>
      </c>
      <c r="E49">
        <v>0</v>
      </c>
      <c r="F49" s="5">
        <v>127666.01</v>
      </c>
    </row>
    <row r="50" spans="1:6" x14ac:dyDescent="0.45">
      <c r="A50">
        <v>21.2</v>
      </c>
      <c r="B50" s="5">
        <v>125972.765</v>
      </c>
      <c r="C50">
        <v>7.8</v>
      </c>
      <c r="D50" s="5">
        <v>125972.765</v>
      </c>
      <c r="E50">
        <v>0</v>
      </c>
      <c r="F50" s="5">
        <v>125972.765</v>
      </c>
    </row>
    <row r="51" spans="1:6" x14ac:dyDescent="0.45">
      <c r="A51">
        <v>26.9</v>
      </c>
      <c r="B51" s="5">
        <v>139399.69</v>
      </c>
      <c r="C51">
        <v>24.7</v>
      </c>
      <c r="D51" s="5">
        <v>139399.69</v>
      </c>
      <c r="E51">
        <v>0</v>
      </c>
      <c r="F51" s="5">
        <v>139399.69</v>
      </c>
    </row>
    <row r="52" spans="1:6" x14ac:dyDescent="0.45">
      <c r="A52">
        <v>25.3</v>
      </c>
      <c r="B52" s="5">
        <v>139465.67499999999</v>
      </c>
      <c r="C52">
        <v>24.7</v>
      </c>
      <c r="D52" s="5">
        <v>139465.67499999999</v>
      </c>
      <c r="E52">
        <v>0</v>
      </c>
      <c r="F52" s="5">
        <v>139465.67499999999</v>
      </c>
    </row>
    <row r="53" spans="1:6" x14ac:dyDescent="0.45">
      <c r="A53">
        <v>36.1</v>
      </c>
      <c r="B53" s="5">
        <v>136283.03</v>
      </c>
      <c r="C53">
        <v>20</v>
      </c>
      <c r="D53" s="5">
        <v>136283.03</v>
      </c>
      <c r="E53">
        <v>0</v>
      </c>
      <c r="F53" s="5">
        <v>136283.03</v>
      </c>
    </row>
    <row r="54" spans="1:6" x14ac:dyDescent="0.45">
      <c r="A54">
        <v>35.299999999999997</v>
      </c>
      <c r="B54" s="5">
        <v>138016.35</v>
      </c>
      <c r="C54">
        <v>11.7</v>
      </c>
      <c r="D54" s="5">
        <v>138016.35</v>
      </c>
      <c r="E54">
        <v>1.6</v>
      </c>
      <c r="F54" s="5">
        <v>138016.35</v>
      </c>
    </row>
    <row r="55" spans="1:6" x14ac:dyDescent="0.45">
      <c r="A55">
        <v>29.3</v>
      </c>
      <c r="B55" s="5">
        <v>135255.815</v>
      </c>
      <c r="C55">
        <v>4.7</v>
      </c>
      <c r="D55" s="5">
        <v>135255.815</v>
      </c>
      <c r="E55">
        <v>0</v>
      </c>
      <c r="F55" s="5">
        <v>135255.815</v>
      </c>
    </row>
    <row r="56" spans="1:6" x14ac:dyDescent="0.45">
      <c r="A56">
        <v>20.100000000000001</v>
      </c>
      <c r="B56" s="5">
        <v>120263.515</v>
      </c>
      <c r="C56">
        <v>21.4</v>
      </c>
      <c r="D56" s="5">
        <v>120263.515</v>
      </c>
      <c r="E56">
        <v>3.2</v>
      </c>
      <c r="F56" s="5">
        <v>120263.515</v>
      </c>
    </row>
    <row r="57" spans="1:6" x14ac:dyDescent="0.45">
      <c r="A57">
        <v>27</v>
      </c>
      <c r="B57" s="5">
        <v>130062.755</v>
      </c>
      <c r="C57">
        <v>24.1</v>
      </c>
      <c r="D57" s="5">
        <v>130062.755</v>
      </c>
      <c r="E57">
        <v>0</v>
      </c>
      <c r="F57" s="5">
        <v>130062.755</v>
      </c>
    </row>
    <row r="58" spans="1:6" x14ac:dyDescent="0.45">
      <c r="A58">
        <v>23.2</v>
      </c>
      <c r="B58" s="5">
        <v>131525.85500000001</v>
      </c>
      <c r="C58">
        <v>18.5</v>
      </c>
      <c r="D58" s="5">
        <v>131525.85500000001</v>
      </c>
      <c r="E58">
        <v>0</v>
      </c>
      <c r="F58" s="5">
        <v>131525.85500000001</v>
      </c>
    </row>
    <row r="59" spans="1:6" x14ac:dyDescent="0.45">
      <c r="A59">
        <v>24.3</v>
      </c>
      <c r="B59" s="5">
        <v>131069.4</v>
      </c>
      <c r="C59">
        <v>21.7</v>
      </c>
      <c r="D59" s="5">
        <v>131069.4</v>
      </c>
      <c r="E59">
        <v>0</v>
      </c>
      <c r="F59" s="5">
        <v>131069.4</v>
      </c>
    </row>
    <row r="60" spans="1:6" x14ac:dyDescent="0.45">
      <c r="A60">
        <v>32.299999999999997</v>
      </c>
      <c r="B60" s="5">
        <v>116275.73</v>
      </c>
      <c r="C60">
        <v>6.9</v>
      </c>
      <c r="D60" s="5">
        <v>116275.73</v>
      </c>
      <c r="E60">
        <v>0</v>
      </c>
      <c r="F60" s="5">
        <v>116275.73</v>
      </c>
    </row>
    <row r="61" spans="1:6" x14ac:dyDescent="0.45">
      <c r="A61">
        <v>20.8</v>
      </c>
      <c r="B61" s="5">
        <v>103462.78</v>
      </c>
      <c r="C61">
        <v>23.3</v>
      </c>
      <c r="D61" s="5">
        <v>103462.78</v>
      </c>
      <c r="E61">
        <v>15.8</v>
      </c>
      <c r="F61" s="5">
        <v>103462.78</v>
      </c>
    </row>
    <row r="62" spans="1:6" x14ac:dyDescent="0.45">
      <c r="A62">
        <v>23</v>
      </c>
      <c r="B62" s="5">
        <v>123301.83500000001</v>
      </c>
      <c r="C62">
        <v>22</v>
      </c>
      <c r="D62" s="5">
        <v>123301.83500000001</v>
      </c>
      <c r="E62">
        <v>0</v>
      </c>
      <c r="F62" s="5">
        <v>123301.83500000001</v>
      </c>
    </row>
    <row r="63" spans="1:6" x14ac:dyDescent="0.45">
      <c r="A63">
        <v>22.7</v>
      </c>
      <c r="B63" s="5">
        <v>126750.29</v>
      </c>
      <c r="C63">
        <v>21.2</v>
      </c>
      <c r="D63" s="5">
        <v>126750.29</v>
      </c>
      <c r="E63">
        <v>0</v>
      </c>
      <c r="F63" s="5">
        <v>126750.29</v>
      </c>
    </row>
    <row r="64" spans="1:6" x14ac:dyDescent="0.45">
      <c r="A64">
        <v>23.5</v>
      </c>
      <c r="B64" s="5">
        <v>120764.185</v>
      </c>
      <c r="C64">
        <v>23</v>
      </c>
      <c r="D64" s="5">
        <v>120764.185</v>
      </c>
      <c r="E64">
        <v>0</v>
      </c>
      <c r="F64" s="5">
        <v>120764.185</v>
      </c>
    </row>
    <row r="65" spans="1:6" x14ac:dyDescent="0.45">
      <c r="A65">
        <v>18.600000000000001</v>
      </c>
      <c r="B65" s="5">
        <v>114967.345</v>
      </c>
      <c r="C65">
        <v>22.5</v>
      </c>
      <c r="D65" s="5">
        <v>114967.345</v>
      </c>
      <c r="E65">
        <v>0.8</v>
      </c>
      <c r="F65" s="5">
        <v>114967.345</v>
      </c>
    </row>
    <row r="66" spans="1:6" x14ac:dyDescent="0.45">
      <c r="A66">
        <v>21.1</v>
      </c>
      <c r="B66" s="5">
        <v>117053.75</v>
      </c>
      <c r="C66">
        <v>10.8</v>
      </c>
      <c r="D66" s="5">
        <v>117053.75</v>
      </c>
      <c r="E66">
        <v>0.2</v>
      </c>
      <c r="F66" s="5">
        <v>117053.75</v>
      </c>
    </row>
    <row r="67" spans="1:6" x14ac:dyDescent="0.45">
      <c r="A67">
        <v>22.6</v>
      </c>
      <c r="B67" s="5">
        <v>108344.575</v>
      </c>
      <c r="C67">
        <v>10.8</v>
      </c>
      <c r="D67" s="5">
        <v>108344.575</v>
      </c>
      <c r="E67">
        <v>0.2</v>
      </c>
      <c r="F67" s="5">
        <v>108344.575</v>
      </c>
    </row>
    <row r="68" spans="1:6" x14ac:dyDescent="0.45">
      <c r="A68">
        <v>24.4</v>
      </c>
      <c r="B68" s="5">
        <v>106348.78</v>
      </c>
      <c r="C68">
        <v>20.399999999999999</v>
      </c>
      <c r="D68" s="5">
        <v>106348.78</v>
      </c>
      <c r="E68">
        <v>0</v>
      </c>
      <c r="F68" s="5">
        <v>106348.78</v>
      </c>
    </row>
    <row r="69" spans="1:6" x14ac:dyDescent="0.45">
      <c r="A69">
        <v>23.8</v>
      </c>
      <c r="B69" s="5">
        <v>108282.48</v>
      </c>
      <c r="C69">
        <v>18.600000000000001</v>
      </c>
      <c r="D69" s="5">
        <v>108282.48</v>
      </c>
      <c r="E69">
        <v>0</v>
      </c>
      <c r="F69" s="5">
        <v>108282.48</v>
      </c>
    </row>
    <row r="70" spans="1:6" x14ac:dyDescent="0.45">
      <c r="A70">
        <v>21.7</v>
      </c>
      <c r="B70" s="5">
        <v>125828.53</v>
      </c>
      <c r="C70">
        <v>22.1</v>
      </c>
      <c r="D70" s="5">
        <v>125828.53</v>
      </c>
      <c r="E70">
        <v>0</v>
      </c>
      <c r="F70" s="5">
        <v>125828.53</v>
      </c>
    </row>
    <row r="71" spans="1:6" x14ac:dyDescent="0.45">
      <c r="A71">
        <v>23.8</v>
      </c>
      <c r="B71" s="5">
        <v>124418.41499999999</v>
      </c>
      <c r="C71">
        <v>22.3</v>
      </c>
      <c r="D71" s="5">
        <v>124418.41499999999</v>
      </c>
      <c r="E71">
        <v>0</v>
      </c>
      <c r="F71" s="5">
        <v>124418.41499999999</v>
      </c>
    </row>
    <row r="72" spans="1:6" x14ac:dyDescent="0.45">
      <c r="A72">
        <v>19.899999999999999</v>
      </c>
      <c r="B72" s="5">
        <v>121683.65</v>
      </c>
      <c r="C72">
        <v>18.7</v>
      </c>
      <c r="D72" s="5">
        <v>121683.65</v>
      </c>
      <c r="E72">
        <v>0</v>
      </c>
      <c r="F72" s="5">
        <v>121683.65</v>
      </c>
    </row>
    <row r="73" spans="1:6" x14ac:dyDescent="0.45">
      <c r="A73">
        <v>20.399999999999999</v>
      </c>
      <c r="B73" s="5">
        <v>120929.815</v>
      </c>
      <c r="C73">
        <v>21.2</v>
      </c>
      <c r="D73" s="5">
        <v>120929.815</v>
      </c>
      <c r="E73">
        <v>0</v>
      </c>
      <c r="F73" s="5">
        <v>120929.815</v>
      </c>
    </row>
    <row r="74" spans="1:6" x14ac:dyDescent="0.45">
      <c r="A74">
        <v>30.1</v>
      </c>
      <c r="B74" s="5">
        <v>108738.82</v>
      </c>
      <c r="C74">
        <v>20</v>
      </c>
      <c r="D74" s="5">
        <v>108738.82</v>
      </c>
      <c r="E74">
        <v>0</v>
      </c>
      <c r="F74" s="5">
        <v>108738.82</v>
      </c>
    </row>
    <row r="75" spans="1:6" x14ac:dyDescent="0.45">
      <c r="A75">
        <v>18.3</v>
      </c>
      <c r="B75" s="5">
        <v>100170.295</v>
      </c>
      <c r="C75">
        <v>17.5</v>
      </c>
      <c r="D75" s="5">
        <v>100170.295</v>
      </c>
      <c r="E75">
        <v>2.2000000000000002</v>
      </c>
      <c r="F75" s="5">
        <v>100170.295</v>
      </c>
    </row>
    <row r="76" spans="1:6" x14ac:dyDescent="0.45">
      <c r="A76">
        <v>25.5</v>
      </c>
      <c r="B76" s="5">
        <v>123787.075</v>
      </c>
      <c r="C76">
        <v>14.5</v>
      </c>
      <c r="D76" s="5">
        <v>123787.075</v>
      </c>
      <c r="E76">
        <v>0</v>
      </c>
      <c r="F76" s="5">
        <v>123787.075</v>
      </c>
    </row>
    <row r="77" spans="1:6" x14ac:dyDescent="0.45">
      <c r="A77">
        <v>26.2</v>
      </c>
      <c r="B77" s="5">
        <v>125600.86</v>
      </c>
      <c r="C77">
        <v>4.8</v>
      </c>
      <c r="D77" s="5">
        <v>125600.86</v>
      </c>
      <c r="E77">
        <v>0</v>
      </c>
      <c r="F77" s="5">
        <v>125600.86</v>
      </c>
    </row>
    <row r="78" spans="1:6" x14ac:dyDescent="0.45">
      <c r="A78">
        <v>24.4</v>
      </c>
      <c r="B78" s="5">
        <v>127975.815</v>
      </c>
      <c r="C78">
        <v>9.4</v>
      </c>
      <c r="D78" s="5">
        <v>127975.815</v>
      </c>
      <c r="E78">
        <v>1.4</v>
      </c>
      <c r="F78" s="5">
        <v>127975.815</v>
      </c>
    </row>
    <row r="79" spans="1:6" x14ac:dyDescent="0.45">
      <c r="A79">
        <v>33.5</v>
      </c>
      <c r="B79" s="5">
        <v>128319.45</v>
      </c>
      <c r="C79">
        <v>15.1</v>
      </c>
      <c r="D79" s="5">
        <v>128319.45</v>
      </c>
      <c r="E79">
        <v>0</v>
      </c>
      <c r="F79" s="5">
        <v>128319.45</v>
      </c>
    </row>
    <row r="80" spans="1:6" x14ac:dyDescent="0.45">
      <c r="A80">
        <v>19.600000000000001</v>
      </c>
      <c r="B80" s="5">
        <v>119491.32</v>
      </c>
      <c r="C80">
        <v>19.899999999999999</v>
      </c>
      <c r="D80" s="5">
        <v>119491.32</v>
      </c>
      <c r="E80">
        <v>0</v>
      </c>
      <c r="F80" s="5">
        <v>119491.32</v>
      </c>
    </row>
    <row r="81" spans="1:6" x14ac:dyDescent="0.45">
      <c r="A81">
        <v>22.7</v>
      </c>
      <c r="B81" s="5">
        <v>106754.8</v>
      </c>
      <c r="C81">
        <v>20.8</v>
      </c>
      <c r="D81" s="5">
        <v>106754.8</v>
      </c>
      <c r="E81">
        <v>0</v>
      </c>
      <c r="F81" s="5">
        <v>106754.8</v>
      </c>
    </row>
    <row r="82" spans="1:6" x14ac:dyDescent="0.45">
      <c r="A82">
        <v>28.8</v>
      </c>
      <c r="B82" s="5">
        <v>106555.03</v>
      </c>
      <c r="C82">
        <v>19.899999999999999</v>
      </c>
      <c r="D82" s="5">
        <v>106555.03</v>
      </c>
      <c r="E82">
        <v>0</v>
      </c>
      <c r="F82" s="5">
        <v>106555.03</v>
      </c>
    </row>
    <row r="83" spans="1:6" x14ac:dyDescent="0.45">
      <c r="A83">
        <v>27</v>
      </c>
      <c r="B83" s="5">
        <v>122810.05</v>
      </c>
      <c r="C83">
        <v>3.9</v>
      </c>
      <c r="D83" s="5">
        <v>122810.05</v>
      </c>
      <c r="E83">
        <v>0</v>
      </c>
      <c r="F83" s="5">
        <v>122810.05</v>
      </c>
    </row>
    <row r="84" spans="1:6" x14ac:dyDescent="0.45">
      <c r="A84">
        <v>15.3</v>
      </c>
      <c r="B84" s="5">
        <v>123234.935</v>
      </c>
      <c r="C84">
        <v>3.8</v>
      </c>
      <c r="D84" s="5">
        <v>123234.935</v>
      </c>
      <c r="E84">
        <v>1.4</v>
      </c>
      <c r="F84" s="5">
        <v>123234.935</v>
      </c>
    </row>
    <row r="85" spans="1:6" x14ac:dyDescent="0.45">
      <c r="A85">
        <v>20.399999999999999</v>
      </c>
      <c r="B85" s="5">
        <v>122268.86</v>
      </c>
      <c r="C85">
        <v>13.8</v>
      </c>
      <c r="D85" s="5">
        <v>122268.86</v>
      </c>
      <c r="E85">
        <v>0.4</v>
      </c>
      <c r="F85" s="5">
        <v>122268.86</v>
      </c>
    </row>
    <row r="86" spans="1:6" x14ac:dyDescent="0.45">
      <c r="A86">
        <v>18</v>
      </c>
      <c r="B86" s="5">
        <v>121998.2</v>
      </c>
      <c r="C86">
        <v>9.9</v>
      </c>
      <c r="D86" s="5">
        <v>121998.2</v>
      </c>
      <c r="E86">
        <v>0.4</v>
      </c>
      <c r="F86" s="5">
        <v>121998.2</v>
      </c>
    </row>
    <row r="87" spans="1:6" x14ac:dyDescent="0.45">
      <c r="A87">
        <v>18.100000000000001</v>
      </c>
      <c r="B87" s="5">
        <v>122346.33500000001</v>
      </c>
      <c r="C87">
        <v>11.2</v>
      </c>
      <c r="D87" s="5">
        <v>122346.33500000001</v>
      </c>
      <c r="E87">
        <v>0.2</v>
      </c>
      <c r="F87" s="5">
        <v>122346.33500000001</v>
      </c>
    </row>
    <row r="88" spans="1:6" x14ac:dyDescent="0.45">
      <c r="A88">
        <v>19.100000000000001</v>
      </c>
      <c r="B88" s="5">
        <v>112187.715</v>
      </c>
      <c r="C88">
        <v>14.4</v>
      </c>
      <c r="D88" s="5">
        <v>112187.715</v>
      </c>
      <c r="E88">
        <v>0</v>
      </c>
      <c r="F88" s="5">
        <v>112187.715</v>
      </c>
    </row>
    <row r="89" spans="1:6" x14ac:dyDescent="0.45">
      <c r="A89">
        <v>22.7</v>
      </c>
      <c r="B89" s="5">
        <v>106418.66499999999</v>
      </c>
      <c r="C89">
        <v>18.600000000000001</v>
      </c>
      <c r="D89" s="5">
        <v>106418.66499999999</v>
      </c>
      <c r="E89">
        <v>0</v>
      </c>
      <c r="F89" s="5">
        <v>106418.66499999999</v>
      </c>
    </row>
    <row r="90" spans="1:6" x14ac:dyDescent="0.45">
      <c r="A90">
        <v>23.1</v>
      </c>
      <c r="B90" s="5">
        <v>123061.87</v>
      </c>
      <c r="C90">
        <v>18.100000000000001</v>
      </c>
      <c r="D90" s="5">
        <v>123061.87</v>
      </c>
      <c r="E90">
        <v>0</v>
      </c>
      <c r="F90" s="5">
        <v>123061.87</v>
      </c>
    </row>
    <row r="91" spans="1:6" x14ac:dyDescent="0.45">
      <c r="A91">
        <v>25.3</v>
      </c>
      <c r="B91" s="5">
        <v>125795.325</v>
      </c>
      <c r="C91">
        <v>18.100000000000001</v>
      </c>
      <c r="D91" s="5">
        <v>125795.325</v>
      </c>
      <c r="E91">
        <v>0</v>
      </c>
      <c r="F91" s="5">
        <v>125795.325</v>
      </c>
    </row>
    <row r="92" spans="1:6" x14ac:dyDescent="0.45">
      <c r="A92">
        <v>29</v>
      </c>
      <c r="B92" s="5">
        <v>122042.265</v>
      </c>
      <c r="C92">
        <v>10.7</v>
      </c>
      <c r="D92" s="5">
        <v>122042.265</v>
      </c>
      <c r="E92">
        <v>0</v>
      </c>
      <c r="F92" s="5">
        <v>122042.265</v>
      </c>
    </row>
    <row r="93" spans="1:6" x14ac:dyDescent="0.45">
      <c r="A93">
        <v>17.2</v>
      </c>
      <c r="B93" s="5">
        <v>113838.41</v>
      </c>
      <c r="C93">
        <v>17.5</v>
      </c>
      <c r="D93" s="5">
        <v>113838.41</v>
      </c>
      <c r="E93">
        <v>0.2</v>
      </c>
      <c r="F93" s="5">
        <v>113838.41</v>
      </c>
    </row>
    <row r="94" spans="1:6" x14ac:dyDescent="0.45">
      <c r="A94">
        <v>20.9</v>
      </c>
      <c r="B94" s="5">
        <v>98891.06</v>
      </c>
      <c r="C94">
        <v>17.399999999999999</v>
      </c>
      <c r="D94" s="5">
        <v>98891.06</v>
      </c>
      <c r="E94">
        <v>0</v>
      </c>
      <c r="F94" s="5">
        <v>98891.06</v>
      </c>
    </row>
    <row r="95" spans="1:6" x14ac:dyDescent="0.45">
      <c r="A95">
        <v>23.5</v>
      </c>
      <c r="B95" s="5">
        <v>103999.17</v>
      </c>
      <c r="C95">
        <v>16.2</v>
      </c>
      <c r="D95" s="5">
        <v>103999.17</v>
      </c>
      <c r="E95">
        <v>0</v>
      </c>
      <c r="F95" s="5">
        <v>103999.17</v>
      </c>
    </row>
    <row r="96" spans="1:6" x14ac:dyDescent="0.45">
      <c r="A96">
        <v>18.5</v>
      </c>
      <c r="B96" s="5">
        <v>103685.45</v>
      </c>
      <c r="C96">
        <v>9.8000000000000007</v>
      </c>
      <c r="D96" s="5">
        <v>103685.45</v>
      </c>
      <c r="E96">
        <v>0</v>
      </c>
      <c r="F96" s="5">
        <v>103685.45</v>
      </c>
    </row>
    <row r="97" spans="1:6" x14ac:dyDescent="0.45">
      <c r="A97">
        <v>18.399999999999999</v>
      </c>
      <c r="B97" s="5">
        <v>107383.37</v>
      </c>
      <c r="C97">
        <v>13</v>
      </c>
      <c r="D97" s="5">
        <v>107383.37</v>
      </c>
      <c r="E97">
        <v>0</v>
      </c>
      <c r="F97" s="5">
        <v>107383.37</v>
      </c>
    </row>
    <row r="98" spans="1:6" x14ac:dyDescent="0.45">
      <c r="A98">
        <v>17.3</v>
      </c>
      <c r="B98" s="5">
        <v>120235.505</v>
      </c>
      <c r="C98">
        <v>3.9</v>
      </c>
      <c r="D98" s="5">
        <v>120235.505</v>
      </c>
      <c r="E98">
        <v>0</v>
      </c>
      <c r="F98" s="5">
        <v>120235.505</v>
      </c>
    </row>
    <row r="99" spans="1:6" x14ac:dyDescent="0.45">
      <c r="A99">
        <v>17.7</v>
      </c>
      <c r="B99" s="5">
        <v>122129.77499999999</v>
      </c>
      <c r="C99">
        <v>12.6</v>
      </c>
      <c r="D99" s="5">
        <v>122129.77499999999</v>
      </c>
      <c r="E99">
        <v>5.6</v>
      </c>
      <c r="F99" s="5">
        <v>122129.77499999999</v>
      </c>
    </row>
    <row r="100" spans="1:6" x14ac:dyDescent="0.45">
      <c r="A100">
        <v>19.100000000000001</v>
      </c>
      <c r="B100" s="5">
        <v>123990.76</v>
      </c>
      <c r="C100">
        <v>10.9</v>
      </c>
      <c r="D100" s="5">
        <v>123990.76</v>
      </c>
      <c r="E100">
        <v>0</v>
      </c>
      <c r="F100" s="5">
        <v>123990.76</v>
      </c>
    </row>
    <row r="101" spans="1:6" x14ac:dyDescent="0.45">
      <c r="A101">
        <v>18.7</v>
      </c>
      <c r="B101" s="5">
        <v>121753.11500000001</v>
      </c>
      <c r="C101">
        <v>15.9</v>
      </c>
      <c r="D101" s="5">
        <v>121753.11500000001</v>
      </c>
      <c r="E101">
        <v>0</v>
      </c>
      <c r="F101" s="5">
        <v>121753.11500000001</v>
      </c>
    </row>
    <row r="102" spans="1:6" x14ac:dyDescent="0.45">
      <c r="A102">
        <v>23.7</v>
      </c>
      <c r="B102" s="5">
        <v>110034.16499999999</v>
      </c>
      <c r="C102">
        <v>14.9</v>
      </c>
      <c r="D102" s="5">
        <v>110034.16499999999</v>
      </c>
      <c r="E102">
        <v>0</v>
      </c>
      <c r="F102" s="5">
        <v>110034.16499999999</v>
      </c>
    </row>
    <row r="103" spans="1:6" x14ac:dyDescent="0.45">
      <c r="A103">
        <v>18.3</v>
      </c>
      <c r="B103" s="5">
        <v>103760.22500000001</v>
      </c>
      <c r="C103">
        <v>13.4</v>
      </c>
      <c r="D103" s="5">
        <v>103760.22500000001</v>
      </c>
      <c r="E103">
        <v>0</v>
      </c>
      <c r="F103" s="5">
        <v>103760.22500000001</v>
      </c>
    </row>
    <row r="104" spans="1:6" x14ac:dyDescent="0.45">
      <c r="A104">
        <v>19.100000000000001</v>
      </c>
      <c r="B104" s="5">
        <v>125107.78</v>
      </c>
      <c r="C104">
        <v>14.9</v>
      </c>
      <c r="D104" s="5">
        <v>125107.78</v>
      </c>
      <c r="E104">
        <v>0</v>
      </c>
      <c r="F104" s="5">
        <v>125107.78</v>
      </c>
    </row>
    <row r="105" spans="1:6" x14ac:dyDescent="0.45">
      <c r="A105">
        <v>24.7</v>
      </c>
      <c r="B105" s="5">
        <v>127793.38</v>
      </c>
      <c r="C105">
        <v>8.4</v>
      </c>
      <c r="D105" s="5">
        <v>127793.38</v>
      </c>
      <c r="E105">
        <v>1.6</v>
      </c>
      <c r="F105" s="5">
        <v>127793.38</v>
      </c>
    </row>
    <row r="106" spans="1:6" x14ac:dyDescent="0.45">
      <c r="A106">
        <v>27.6</v>
      </c>
      <c r="B106" s="5">
        <v>126673.935</v>
      </c>
      <c r="C106">
        <v>12.8</v>
      </c>
      <c r="D106" s="5">
        <v>126673.935</v>
      </c>
      <c r="E106">
        <v>2.4</v>
      </c>
      <c r="F106" s="5">
        <v>126673.935</v>
      </c>
    </row>
    <row r="107" spans="1:6" x14ac:dyDescent="0.45">
      <c r="A107">
        <v>17.8</v>
      </c>
      <c r="B107" s="5">
        <v>126937.94</v>
      </c>
      <c r="C107">
        <v>10.9</v>
      </c>
      <c r="D107" s="5">
        <v>126937.94</v>
      </c>
      <c r="E107">
        <v>0</v>
      </c>
      <c r="F107" s="5">
        <v>126937.94</v>
      </c>
    </row>
    <row r="108" spans="1:6" x14ac:dyDescent="0.45">
      <c r="A108">
        <v>17.100000000000001</v>
      </c>
      <c r="B108" s="5">
        <v>131031.41499999999</v>
      </c>
      <c r="C108">
        <v>7.5</v>
      </c>
      <c r="D108" s="5">
        <v>131031.41499999999</v>
      </c>
      <c r="E108">
        <v>0</v>
      </c>
      <c r="F108" s="5">
        <v>131031.41499999999</v>
      </c>
    </row>
    <row r="109" spans="1:6" x14ac:dyDescent="0.45">
      <c r="A109">
        <v>21.9</v>
      </c>
      <c r="B109" s="5">
        <v>109763.985</v>
      </c>
      <c r="C109">
        <v>9.9</v>
      </c>
      <c r="D109" s="5">
        <v>109763.985</v>
      </c>
      <c r="E109">
        <v>3.6</v>
      </c>
      <c r="F109" s="5">
        <v>109763.985</v>
      </c>
    </row>
    <row r="110" spans="1:6" x14ac:dyDescent="0.45">
      <c r="A110">
        <v>14.7</v>
      </c>
      <c r="B110" s="5">
        <v>107160.54</v>
      </c>
      <c r="C110">
        <v>11</v>
      </c>
      <c r="D110" s="5">
        <v>107160.54</v>
      </c>
      <c r="E110">
        <v>6.4</v>
      </c>
      <c r="F110" s="5">
        <v>107160.54</v>
      </c>
    </row>
    <row r="111" spans="1:6" x14ac:dyDescent="0.45">
      <c r="A111">
        <v>16.2</v>
      </c>
      <c r="B111" s="5">
        <v>126696.19</v>
      </c>
      <c r="C111">
        <v>12.7</v>
      </c>
      <c r="D111" s="5">
        <v>126696.19</v>
      </c>
      <c r="E111">
        <v>1.4</v>
      </c>
      <c r="F111" s="5">
        <v>126696.19</v>
      </c>
    </row>
    <row r="112" spans="1:6" x14ac:dyDescent="0.45">
      <c r="A112">
        <v>17.7</v>
      </c>
      <c r="B112" s="5">
        <v>127973.58500000001</v>
      </c>
      <c r="C112">
        <v>13.8</v>
      </c>
      <c r="D112" s="5">
        <v>127973.58500000001</v>
      </c>
      <c r="E112">
        <v>0</v>
      </c>
      <c r="F112" s="5">
        <v>127973.58500000001</v>
      </c>
    </row>
    <row r="113" spans="1:6" x14ac:dyDescent="0.45">
      <c r="A113">
        <v>19.5</v>
      </c>
      <c r="B113" s="5">
        <v>128598.495</v>
      </c>
      <c r="C113">
        <v>7.1</v>
      </c>
      <c r="D113" s="5">
        <v>128598.495</v>
      </c>
      <c r="E113">
        <v>0</v>
      </c>
      <c r="F113" s="5">
        <v>128598.495</v>
      </c>
    </row>
    <row r="114" spans="1:6" x14ac:dyDescent="0.45">
      <c r="A114">
        <v>19.2</v>
      </c>
      <c r="B114" s="5">
        <v>126483.80499999999</v>
      </c>
      <c r="C114">
        <v>7.5</v>
      </c>
      <c r="D114" s="5">
        <v>126483.80499999999</v>
      </c>
      <c r="E114">
        <v>0</v>
      </c>
      <c r="F114" s="5">
        <v>126483.80499999999</v>
      </c>
    </row>
    <row r="115" spans="1:6" x14ac:dyDescent="0.45">
      <c r="A115">
        <v>21.1</v>
      </c>
      <c r="B115" s="5">
        <v>126230.785</v>
      </c>
      <c r="C115">
        <v>7.8</v>
      </c>
      <c r="D115" s="5">
        <v>126230.785</v>
      </c>
      <c r="E115">
        <v>0</v>
      </c>
      <c r="F115" s="5">
        <v>126230.785</v>
      </c>
    </row>
    <row r="116" spans="1:6" x14ac:dyDescent="0.45">
      <c r="A116">
        <v>15</v>
      </c>
      <c r="B116" s="5">
        <v>111803.625</v>
      </c>
      <c r="C116">
        <v>3.5</v>
      </c>
      <c r="D116" s="5">
        <v>111803.625</v>
      </c>
      <c r="E116">
        <v>3</v>
      </c>
      <c r="F116" s="5">
        <v>111803.625</v>
      </c>
    </row>
    <row r="117" spans="1:6" x14ac:dyDescent="0.45">
      <c r="A117">
        <v>15.4</v>
      </c>
      <c r="B117" s="5">
        <v>108217.82</v>
      </c>
      <c r="C117">
        <v>5.9</v>
      </c>
      <c r="D117" s="5">
        <v>108217.82</v>
      </c>
      <c r="E117">
        <v>7</v>
      </c>
      <c r="F117" s="5">
        <v>108217.82</v>
      </c>
    </row>
    <row r="118" spans="1:6" x14ac:dyDescent="0.45">
      <c r="A118">
        <v>15.1</v>
      </c>
      <c r="B118" s="5">
        <v>127855.22</v>
      </c>
      <c r="C118">
        <v>8.3000000000000007</v>
      </c>
      <c r="D118" s="5">
        <v>127855.22</v>
      </c>
      <c r="E118">
        <v>4</v>
      </c>
      <c r="F118" s="5">
        <v>127855.22</v>
      </c>
    </row>
    <row r="119" spans="1:6" x14ac:dyDescent="0.45">
      <c r="A119">
        <v>16</v>
      </c>
      <c r="B119" s="5">
        <v>132642.14000000001</v>
      </c>
      <c r="C119">
        <v>8.9</v>
      </c>
      <c r="D119" s="5">
        <v>132642.14000000001</v>
      </c>
      <c r="E119">
        <v>1.6</v>
      </c>
      <c r="F119" s="5">
        <v>132642.14000000001</v>
      </c>
    </row>
    <row r="120" spans="1:6" x14ac:dyDescent="0.45">
      <c r="A120">
        <v>17.100000000000001</v>
      </c>
      <c r="B120" s="5">
        <v>132814.61499999999</v>
      </c>
      <c r="C120">
        <v>12.6</v>
      </c>
      <c r="D120" s="5">
        <v>132814.61499999999</v>
      </c>
      <c r="E120">
        <v>0</v>
      </c>
      <c r="F120" s="5">
        <v>132814.61499999999</v>
      </c>
    </row>
    <row r="121" spans="1:6" x14ac:dyDescent="0.45">
      <c r="A121">
        <v>19.600000000000001</v>
      </c>
      <c r="B121" s="5">
        <v>132669.57999999999</v>
      </c>
      <c r="C121">
        <v>12.3</v>
      </c>
      <c r="D121" s="5">
        <v>132669.57999999999</v>
      </c>
      <c r="E121">
        <v>0</v>
      </c>
      <c r="F121" s="5">
        <v>132669.57999999999</v>
      </c>
    </row>
    <row r="122" spans="1:6" x14ac:dyDescent="0.45">
      <c r="A122">
        <v>23.1</v>
      </c>
      <c r="B122" s="5">
        <v>126304.44500000001</v>
      </c>
      <c r="C122">
        <v>12.1</v>
      </c>
      <c r="D122" s="5">
        <v>126304.44500000001</v>
      </c>
      <c r="E122">
        <v>0</v>
      </c>
      <c r="F122" s="5">
        <v>126304.44500000001</v>
      </c>
    </row>
    <row r="123" spans="1:6" x14ac:dyDescent="0.45">
      <c r="A123">
        <v>22.2</v>
      </c>
      <c r="B123" s="5">
        <v>108487.97500000001</v>
      </c>
      <c r="C123">
        <v>6.1</v>
      </c>
      <c r="D123" s="5">
        <v>108487.97500000001</v>
      </c>
      <c r="E123">
        <v>0</v>
      </c>
      <c r="F123" s="5">
        <v>108487.97500000001</v>
      </c>
    </row>
    <row r="124" spans="1:6" x14ac:dyDescent="0.45">
      <c r="A124">
        <v>18.2</v>
      </c>
      <c r="B124" s="5">
        <v>109233.34</v>
      </c>
      <c r="C124">
        <v>11.2</v>
      </c>
      <c r="D124" s="5">
        <v>109233.34</v>
      </c>
      <c r="E124">
        <v>0</v>
      </c>
      <c r="F124" s="5">
        <v>109233.34</v>
      </c>
    </row>
    <row r="125" spans="1:6" x14ac:dyDescent="0.45">
      <c r="A125">
        <v>22.3</v>
      </c>
      <c r="B125" s="5">
        <v>122375.47</v>
      </c>
      <c r="C125">
        <v>11.6</v>
      </c>
      <c r="D125" s="5">
        <v>122375.47</v>
      </c>
      <c r="E125">
        <v>0</v>
      </c>
      <c r="F125" s="5">
        <v>122375.47</v>
      </c>
    </row>
    <row r="126" spans="1:6" x14ac:dyDescent="0.45">
      <c r="A126">
        <v>18.100000000000001</v>
      </c>
      <c r="B126" s="5">
        <v>123734.86500000001</v>
      </c>
      <c r="C126">
        <v>7.1</v>
      </c>
      <c r="D126" s="5">
        <v>123734.86500000001</v>
      </c>
      <c r="E126">
        <v>0.6</v>
      </c>
      <c r="F126" s="5">
        <v>123734.86500000001</v>
      </c>
    </row>
    <row r="127" spans="1:6" x14ac:dyDescent="0.45">
      <c r="A127">
        <v>16.2</v>
      </c>
      <c r="B127" s="5">
        <v>129121.86</v>
      </c>
      <c r="C127">
        <v>7.6</v>
      </c>
      <c r="D127" s="5">
        <v>129121.86</v>
      </c>
      <c r="E127">
        <v>1.4</v>
      </c>
      <c r="F127" s="5">
        <v>129121.86</v>
      </c>
    </row>
    <row r="128" spans="1:6" x14ac:dyDescent="0.45">
      <c r="A128">
        <v>15.6</v>
      </c>
      <c r="B128" s="5">
        <v>131237.185</v>
      </c>
      <c r="C128">
        <v>6.9</v>
      </c>
      <c r="D128" s="5">
        <v>131237.185</v>
      </c>
      <c r="E128">
        <v>2.2000000000000002</v>
      </c>
      <c r="F128" s="5">
        <v>131237.185</v>
      </c>
    </row>
    <row r="129" spans="1:6" x14ac:dyDescent="0.45">
      <c r="A129">
        <v>15.9</v>
      </c>
      <c r="B129" s="5">
        <v>131138.73000000001</v>
      </c>
      <c r="C129">
        <v>5.9</v>
      </c>
      <c r="D129" s="5">
        <v>131138.73000000001</v>
      </c>
      <c r="E129">
        <v>0.2</v>
      </c>
      <c r="F129" s="5">
        <v>131138.73000000001</v>
      </c>
    </row>
    <row r="130" spans="1:6" x14ac:dyDescent="0.45">
      <c r="A130">
        <v>18.7</v>
      </c>
      <c r="B130" s="5">
        <v>108377.05</v>
      </c>
      <c r="C130">
        <v>7.3</v>
      </c>
      <c r="D130" s="5">
        <v>108377.05</v>
      </c>
      <c r="E130">
        <v>0</v>
      </c>
      <c r="F130" s="5">
        <v>108377.05</v>
      </c>
    </row>
    <row r="131" spans="1:6" x14ac:dyDescent="0.45">
      <c r="A131">
        <v>16.600000000000001</v>
      </c>
      <c r="B131" s="5">
        <v>103811.28</v>
      </c>
      <c r="C131">
        <v>5.9</v>
      </c>
      <c r="D131" s="5">
        <v>103811.28</v>
      </c>
      <c r="E131">
        <v>8.6</v>
      </c>
      <c r="F131" s="5">
        <v>103811.28</v>
      </c>
    </row>
    <row r="132" spans="1:6" x14ac:dyDescent="0.45">
      <c r="A132">
        <v>15.9</v>
      </c>
      <c r="B132" s="5">
        <v>123740.245</v>
      </c>
      <c r="C132">
        <v>7.9</v>
      </c>
      <c r="D132" s="5">
        <v>123740.245</v>
      </c>
      <c r="E132">
        <v>2.6</v>
      </c>
      <c r="F132" s="5">
        <v>123740.245</v>
      </c>
    </row>
    <row r="133" spans="1:6" x14ac:dyDescent="0.45">
      <c r="A133">
        <v>17.399999999999999</v>
      </c>
      <c r="B133" s="5">
        <v>129312.58</v>
      </c>
      <c r="C133">
        <v>5.9</v>
      </c>
      <c r="D133" s="5">
        <v>129312.58</v>
      </c>
      <c r="E133">
        <v>0</v>
      </c>
      <c r="F133" s="5">
        <v>129312.58</v>
      </c>
    </row>
    <row r="134" spans="1:6" x14ac:dyDescent="0.45">
      <c r="A134">
        <v>12.8</v>
      </c>
      <c r="B134" s="5">
        <v>136903.26999999999</v>
      </c>
      <c r="C134">
        <v>8.6999999999999993</v>
      </c>
      <c r="D134" s="5">
        <v>136903.26999999999</v>
      </c>
      <c r="E134">
        <v>6.8</v>
      </c>
      <c r="F134" s="5">
        <v>136903.26999999999</v>
      </c>
    </row>
    <row r="135" spans="1:6" x14ac:dyDescent="0.45">
      <c r="A135">
        <v>14.6</v>
      </c>
      <c r="B135" s="5">
        <v>135217.65</v>
      </c>
      <c r="C135">
        <v>6.7</v>
      </c>
      <c r="D135" s="5">
        <v>135217.65</v>
      </c>
      <c r="E135">
        <v>4.4000000000000004</v>
      </c>
      <c r="F135" s="5">
        <v>135217.65</v>
      </c>
    </row>
    <row r="136" spans="1:6" x14ac:dyDescent="0.45">
      <c r="A136">
        <v>14.5</v>
      </c>
      <c r="B136" s="5">
        <v>135172.41</v>
      </c>
      <c r="C136">
        <v>6.2</v>
      </c>
      <c r="D136" s="5">
        <v>135172.41</v>
      </c>
      <c r="E136">
        <v>1.8</v>
      </c>
      <c r="F136" s="5">
        <v>135172.41</v>
      </c>
    </row>
    <row r="137" spans="1:6" x14ac:dyDescent="0.45">
      <c r="A137">
        <v>16.2</v>
      </c>
      <c r="B137" s="5">
        <v>117136.63</v>
      </c>
      <c r="C137">
        <v>10.4</v>
      </c>
      <c r="D137" s="5">
        <v>117136.63</v>
      </c>
      <c r="E137">
        <v>0</v>
      </c>
      <c r="F137" s="5">
        <v>117136.63</v>
      </c>
    </row>
    <row r="138" spans="1:6" x14ac:dyDescent="0.45">
      <c r="A138">
        <v>20.5</v>
      </c>
      <c r="B138" s="5">
        <v>111897.08500000001</v>
      </c>
      <c r="C138">
        <v>10.3</v>
      </c>
      <c r="D138" s="5">
        <v>111897.08500000001</v>
      </c>
      <c r="E138">
        <v>0</v>
      </c>
      <c r="F138" s="5">
        <v>111897.08500000001</v>
      </c>
    </row>
    <row r="139" spans="1:6" x14ac:dyDescent="0.45">
      <c r="A139">
        <v>20.399999999999999</v>
      </c>
      <c r="B139" s="5">
        <v>127524.8</v>
      </c>
      <c r="C139">
        <v>10.199999999999999</v>
      </c>
      <c r="D139" s="5">
        <v>127524.8</v>
      </c>
      <c r="E139">
        <v>0</v>
      </c>
      <c r="F139" s="5">
        <v>127524.8</v>
      </c>
    </row>
    <row r="140" spans="1:6" x14ac:dyDescent="0.45">
      <c r="A140">
        <v>16.2</v>
      </c>
      <c r="B140" s="5">
        <v>133235.48000000001</v>
      </c>
      <c r="C140">
        <v>3.2</v>
      </c>
      <c r="D140" s="5">
        <v>133235.48000000001</v>
      </c>
      <c r="E140">
        <v>0</v>
      </c>
      <c r="F140" s="5">
        <v>133235.48000000001</v>
      </c>
    </row>
    <row r="141" spans="1:6" x14ac:dyDescent="0.45">
      <c r="A141">
        <v>18.100000000000001</v>
      </c>
      <c r="B141" s="5">
        <v>127522.71</v>
      </c>
      <c r="C141">
        <v>6</v>
      </c>
      <c r="D141" s="5">
        <v>127522.71</v>
      </c>
      <c r="E141">
        <v>2.4</v>
      </c>
      <c r="F141" s="5">
        <v>127522.71</v>
      </c>
    </row>
    <row r="142" spans="1:6" x14ac:dyDescent="0.45">
      <c r="A142">
        <v>13.6</v>
      </c>
      <c r="B142" s="5">
        <v>135361.19500000001</v>
      </c>
      <c r="C142">
        <v>3.5</v>
      </c>
      <c r="D142" s="5">
        <v>135361.19500000001</v>
      </c>
      <c r="E142">
        <v>6.2</v>
      </c>
      <c r="F142" s="5">
        <v>135361.19500000001</v>
      </c>
    </row>
    <row r="143" spans="1:6" x14ac:dyDescent="0.45">
      <c r="A143">
        <v>14.1</v>
      </c>
      <c r="B143" s="5">
        <v>133422.46</v>
      </c>
      <c r="C143">
        <v>6.7</v>
      </c>
      <c r="D143" s="5">
        <v>133422.46</v>
      </c>
      <c r="E143">
        <v>0.4</v>
      </c>
      <c r="F143" s="5">
        <v>133422.46</v>
      </c>
    </row>
    <row r="144" spans="1:6" x14ac:dyDescent="0.45">
      <c r="A144">
        <v>13.3</v>
      </c>
      <c r="B144" s="5">
        <v>119331.85</v>
      </c>
      <c r="C144">
        <v>7.7</v>
      </c>
      <c r="D144" s="5">
        <v>119331.85</v>
      </c>
      <c r="E144">
        <v>0</v>
      </c>
      <c r="F144" s="5">
        <v>119331.85</v>
      </c>
    </row>
    <row r="145" spans="1:6" x14ac:dyDescent="0.45">
      <c r="A145">
        <v>15.6</v>
      </c>
      <c r="B145" s="5">
        <v>118783.08500000001</v>
      </c>
      <c r="C145">
        <v>8.6</v>
      </c>
      <c r="D145" s="5">
        <v>118783.08500000001</v>
      </c>
      <c r="E145">
        <v>0</v>
      </c>
      <c r="F145" s="5">
        <v>118783.08500000001</v>
      </c>
    </row>
    <row r="146" spans="1:6" x14ac:dyDescent="0.45">
      <c r="A146">
        <v>17.100000000000001</v>
      </c>
      <c r="B146" s="5">
        <v>136690.92000000001</v>
      </c>
      <c r="C146">
        <v>8.1</v>
      </c>
      <c r="D146" s="5">
        <v>136690.92000000001</v>
      </c>
      <c r="E146">
        <v>0</v>
      </c>
      <c r="F146" s="5">
        <v>136690.92000000001</v>
      </c>
    </row>
    <row r="147" spans="1:6" x14ac:dyDescent="0.45">
      <c r="A147">
        <v>15.6</v>
      </c>
      <c r="B147" s="5">
        <v>140886.995</v>
      </c>
      <c r="C147">
        <v>6.8</v>
      </c>
      <c r="D147" s="5">
        <v>140886.995</v>
      </c>
      <c r="E147">
        <v>0</v>
      </c>
      <c r="F147" s="5">
        <v>140886.995</v>
      </c>
    </row>
    <row r="148" spans="1:6" x14ac:dyDescent="0.45">
      <c r="A148">
        <v>18.7</v>
      </c>
      <c r="B148" s="5">
        <v>133103.37</v>
      </c>
      <c r="C148">
        <v>7.4</v>
      </c>
      <c r="D148" s="5">
        <v>133103.37</v>
      </c>
      <c r="E148">
        <v>0</v>
      </c>
      <c r="F148" s="5">
        <v>133103.37</v>
      </c>
    </row>
    <row r="149" spans="1:6" x14ac:dyDescent="0.45">
      <c r="A149">
        <v>19.7</v>
      </c>
      <c r="B149" s="5">
        <v>127900.235</v>
      </c>
      <c r="C149">
        <v>8.4</v>
      </c>
      <c r="D149" s="5">
        <v>127900.235</v>
      </c>
      <c r="E149">
        <v>0</v>
      </c>
      <c r="F149" s="5">
        <v>127900.235</v>
      </c>
    </row>
    <row r="150" spans="1:6" x14ac:dyDescent="0.45">
      <c r="A150">
        <v>15.8</v>
      </c>
      <c r="B150" s="5">
        <v>132338.94</v>
      </c>
      <c r="C150">
        <v>6.6</v>
      </c>
      <c r="D150" s="5">
        <v>132338.94</v>
      </c>
      <c r="E150">
        <v>0</v>
      </c>
      <c r="F150" s="5">
        <v>132338.94</v>
      </c>
    </row>
    <row r="151" spans="1:6" x14ac:dyDescent="0.45">
      <c r="A151">
        <v>17.3</v>
      </c>
      <c r="B151" s="5">
        <v>114669.79</v>
      </c>
      <c r="C151">
        <v>8</v>
      </c>
      <c r="D151" s="5">
        <v>114669.79</v>
      </c>
      <c r="E151">
        <v>0</v>
      </c>
      <c r="F151" s="5">
        <v>114669.79</v>
      </c>
    </row>
    <row r="152" spans="1:6" x14ac:dyDescent="0.45">
      <c r="A152">
        <v>16.8</v>
      </c>
      <c r="B152" s="5">
        <v>113261.26</v>
      </c>
      <c r="C152">
        <v>4.9000000000000004</v>
      </c>
      <c r="D152" s="5">
        <v>113261.26</v>
      </c>
      <c r="E152">
        <v>0</v>
      </c>
      <c r="F152" s="5">
        <v>113261.26</v>
      </c>
    </row>
    <row r="153" spans="1:6" x14ac:dyDescent="0.45">
      <c r="A153">
        <v>12.2</v>
      </c>
      <c r="B153" s="5">
        <v>140919.995</v>
      </c>
      <c r="C153">
        <v>8.1</v>
      </c>
      <c r="D153" s="5">
        <v>140919.995</v>
      </c>
      <c r="E153">
        <v>8.1999999999999993</v>
      </c>
      <c r="F153" s="5">
        <v>140919.995</v>
      </c>
    </row>
    <row r="154" spans="1:6" x14ac:dyDescent="0.45">
      <c r="A154">
        <v>11.4</v>
      </c>
      <c r="B154" s="5">
        <v>148534.505</v>
      </c>
      <c r="C154">
        <v>4.5999999999999996</v>
      </c>
      <c r="D154" s="5">
        <v>148534.505</v>
      </c>
      <c r="E154">
        <v>4.2</v>
      </c>
      <c r="F154" s="5">
        <v>148534.505</v>
      </c>
    </row>
    <row r="155" spans="1:6" x14ac:dyDescent="0.45">
      <c r="A155">
        <v>13.6</v>
      </c>
      <c r="B155" s="5">
        <v>146902.95000000001</v>
      </c>
      <c r="C155">
        <v>8.1999999999999993</v>
      </c>
      <c r="D155" s="5">
        <v>146902.95000000001</v>
      </c>
      <c r="E155">
        <v>0.8</v>
      </c>
      <c r="F155" s="5">
        <v>146902.95000000001</v>
      </c>
    </row>
    <row r="156" spans="1:6" x14ac:dyDescent="0.45">
      <c r="A156">
        <v>11.3</v>
      </c>
      <c r="B156" s="5">
        <v>147155.26500000001</v>
      </c>
      <c r="C156">
        <v>5.5</v>
      </c>
      <c r="D156" s="5">
        <v>147155.26500000001</v>
      </c>
      <c r="E156">
        <v>0</v>
      </c>
      <c r="F156" s="5">
        <v>147155.26500000001</v>
      </c>
    </row>
    <row r="157" spans="1:6" x14ac:dyDescent="0.45">
      <c r="A157">
        <v>15</v>
      </c>
      <c r="B157" s="5">
        <v>142625.035</v>
      </c>
      <c r="C157">
        <v>7</v>
      </c>
      <c r="D157" s="5">
        <v>142625.035</v>
      </c>
      <c r="E157">
        <v>4.2</v>
      </c>
      <c r="F157" s="5">
        <v>142625.035</v>
      </c>
    </row>
    <row r="158" spans="1:6" x14ac:dyDescent="0.45">
      <c r="A158">
        <v>16.600000000000001</v>
      </c>
      <c r="B158" s="5">
        <v>120128.295</v>
      </c>
      <c r="C158">
        <v>6.4</v>
      </c>
      <c r="D158" s="5">
        <v>120128.295</v>
      </c>
      <c r="E158">
        <v>0.2</v>
      </c>
      <c r="F158" s="5">
        <v>120128.295</v>
      </c>
    </row>
    <row r="159" spans="1:6" x14ac:dyDescent="0.45">
      <c r="A159">
        <v>14.5</v>
      </c>
      <c r="B159" s="5">
        <v>109609.685</v>
      </c>
      <c r="C159">
        <v>6.9</v>
      </c>
      <c r="D159" s="5">
        <v>109609.685</v>
      </c>
      <c r="E159">
        <v>0</v>
      </c>
      <c r="F159" s="5">
        <v>109609.685</v>
      </c>
    </row>
    <row r="160" spans="1:6" x14ac:dyDescent="0.45">
      <c r="A160">
        <v>18.5</v>
      </c>
      <c r="B160" s="5">
        <v>110715.815</v>
      </c>
      <c r="C160">
        <v>8.1999999999999993</v>
      </c>
      <c r="D160" s="5">
        <v>110715.815</v>
      </c>
      <c r="E160">
        <v>0</v>
      </c>
      <c r="F160" s="5">
        <v>110715.815</v>
      </c>
    </row>
    <row r="161" spans="1:6" x14ac:dyDescent="0.45">
      <c r="A161">
        <v>13.5</v>
      </c>
      <c r="B161" s="5">
        <v>132854.13500000001</v>
      </c>
      <c r="C161">
        <v>8.6</v>
      </c>
      <c r="D161" s="5">
        <v>132854.13500000001</v>
      </c>
      <c r="E161">
        <v>4</v>
      </c>
      <c r="F161" s="5">
        <v>132854.13500000001</v>
      </c>
    </row>
    <row r="162" spans="1:6" x14ac:dyDescent="0.45">
      <c r="A162">
        <v>13.4</v>
      </c>
      <c r="B162" s="5">
        <v>144125.52499999999</v>
      </c>
      <c r="C162">
        <v>7.1</v>
      </c>
      <c r="D162" s="5">
        <v>144125.52499999999</v>
      </c>
      <c r="E162">
        <v>0</v>
      </c>
      <c r="F162" s="5">
        <v>144125.52499999999</v>
      </c>
    </row>
    <row r="163" spans="1:6" x14ac:dyDescent="0.45">
      <c r="A163">
        <v>14</v>
      </c>
      <c r="B163" s="5">
        <v>143465.44500000001</v>
      </c>
      <c r="C163">
        <v>8.3000000000000007</v>
      </c>
      <c r="D163" s="5">
        <v>143465.44500000001</v>
      </c>
      <c r="F163" s="5">
        <v>143465.44500000001</v>
      </c>
    </row>
    <row r="164" spans="1:6" x14ac:dyDescent="0.45">
      <c r="A164">
        <v>13.1</v>
      </c>
      <c r="B164" s="5">
        <v>145005.62</v>
      </c>
      <c r="C164">
        <v>6.9</v>
      </c>
      <c r="D164" s="5">
        <v>145005.62</v>
      </c>
      <c r="F164" s="5">
        <v>145005.62</v>
      </c>
    </row>
    <row r="165" spans="1:6" x14ac:dyDescent="0.45">
      <c r="A165">
        <v>18.2</v>
      </c>
      <c r="B165" s="5">
        <v>123754.55</v>
      </c>
      <c r="C165">
        <v>8</v>
      </c>
      <c r="D165" s="5">
        <v>123754.55</v>
      </c>
      <c r="F165" s="5">
        <v>123754.55</v>
      </c>
    </row>
    <row r="166" spans="1:6" x14ac:dyDescent="0.45">
      <c r="A166">
        <v>17.399999999999999</v>
      </c>
      <c r="B166" s="5">
        <v>119125.62</v>
      </c>
      <c r="C166">
        <v>8</v>
      </c>
      <c r="D166" s="5">
        <v>119125.62</v>
      </c>
      <c r="F166" s="5">
        <v>119125.62</v>
      </c>
    </row>
    <row r="167" spans="1:6" x14ac:dyDescent="0.45">
      <c r="A167">
        <v>16.899999999999999</v>
      </c>
      <c r="B167" s="5">
        <v>136054.14499999999</v>
      </c>
      <c r="C167">
        <v>6.6</v>
      </c>
      <c r="D167" s="5">
        <v>136054.14499999999</v>
      </c>
      <c r="F167" s="5">
        <v>136054.14499999999</v>
      </c>
    </row>
    <row r="168" spans="1:6" x14ac:dyDescent="0.45">
      <c r="A168">
        <v>16.100000000000001</v>
      </c>
      <c r="B168" s="5">
        <v>139073.785</v>
      </c>
      <c r="C168">
        <v>3.3</v>
      </c>
      <c r="D168" s="5">
        <v>139073.785</v>
      </c>
      <c r="F168" s="5">
        <v>139073.785</v>
      </c>
    </row>
    <row r="169" spans="1:6" x14ac:dyDescent="0.45">
      <c r="A169">
        <v>13.8</v>
      </c>
      <c r="B169" s="5">
        <v>134290.46</v>
      </c>
      <c r="C169">
        <v>4.7</v>
      </c>
      <c r="D169" s="5">
        <v>134290.46</v>
      </c>
      <c r="F169" s="5">
        <v>134290.46</v>
      </c>
    </row>
    <row r="170" spans="1:6" x14ac:dyDescent="0.45">
      <c r="A170">
        <v>12.7</v>
      </c>
      <c r="B170" s="5">
        <v>137073.77499999999</v>
      </c>
      <c r="C170">
        <v>4.2</v>
      </c>
      <c r="D170" s="5">
        <v>137073.77499999999</v>
      </c>
      <c r="F170" s="5">
        <v>137073.77499999999</v>
      </c>
    </row>
    <row r="171" spans="1:6" x14ac:dyDescent="0.45">
      <c r="A171">
        <v>12.4</v>
      </c>
      <c r="B171" s="5">
        <v>139781.245</v>
      </c>
      <c r="C171">
        <v>7.9</v>
      </c>
      <c r="D171" s="5">
        <v>139781.245</v>
      </c>
      <c r="F171" s="5">
        <v>139781.245</v>
      </c>
    </row>
    <row r="172" spans="1:6" x14ac:dyDescent="0.45">
      <c r="A172">
        <v>11.6</v>
      </c>
      <c r="B172" s="5">
        <v>129576.36</v>
      </c>
      <c r="C172">
        <v>7.1</v>
      </c>
      <c r="D172" s="5">
        <v>129576.36</v>
      </c>
      <c r="F172" s="5">
        <v>129576.36</v>
      </c>
    </row>
    <row r="173" spans="1:6" x14ac:dyDescent="0.45">
      <c r="A173">
        <v>12.9</v>
      </c>
      <c r="B173" s="5">
        <v>124910.57</v>
      </c>
      <c r="C173">
        <v>8.6</v>
      </c>
      <c r="D173" s="5">
        <v>124910.57</v>
      </c>
      <c r="F173" s="5">
        <v>124910.57</v>
      </c>
    </row>
    <row r="174" spans="1:6" x14ac:dyDescent="0.45">
      <c r="A174">
        <v>14.1</v>
      </c>
      <c r="B174" s="5">
        <v>140431.35999999999</v>
      </c>
      <c r="C174">
        <v>6.2</v>
      </c>
      <c r="D174" s="5">
        <v>140431.35999999999</v>
      </c>
      <c r="F174" s="5">
        <v>140431.35999999999</v>
      </c>
    </row>
    <row r="175" spans="1:6" x14ac:dyDescent="0.45">
      <c r="A175">
        <v>17.600000000000001</v>
      </c>
      <c r="B175" s="5">
        <v>133171.4</v>
      </c>
      <c r="C175">
        <v>5.8</v>
      </c>
      <c r="D175" s="5">
        <v>133171.4</v>
      </c>
      <c r="F175" s="5">
        <v>133171.4</v>
      </c>
    </row>
    <row r="176" spans="1:6" x14ac:dyDescent="0.45">
      <c r="A176">
        <v>16</v>
      </c>
      <c r="B176" s="5">
        <v>135407.57</v>
      </c>
      <c r="C176">
        <v>7.7</v>
      </c>
      <c r="D176" s="5">
        <v>135407.57</v>
      </c>
      <c r="F176" s="5">
        <v>135407.57</v>
      </c>
    </row>
    <row r="177" spans="1:6" x14ac:dyDescent="0.45">
      <c r="A177">
        <v>14</v>
      </c>
      <c r="B177" s="5">
        <v>137379.23000000001</v>
      </c>
      <c r="C177">
        <v>6.3</v>
      </c>
      <c r="D177" s="5">
        <v>137379.23000000001</v>
      </c>
      <c r="F177" s="5">
        <v>137379.23000000001</v>
      </c>
    </row>
    <row r="178" spans="1:6" x14ac:dyDescent="0.45">
      <c r="A178">
        <v>16.899999999999999</v>
      </c>
      <c r="B178" s="5">
        <v>135562.07500000001</v>
      </c>
      <c r="C178">
        <v>7.1</v>
      </c>
      <c r="D178" s="5">
        <v>135562.07500000001</v>
      </c>
      <c r="F178" s="5">
        <v>135562.07500000001</v>
      </c>
    </row>
    <row r="179" spans="1:6" x14ac:dyDescent="0.45">
      <c r="A179">
        <v>14.1</v>
      </c>
      <c r="B179" s="5">
        <v>124587.43</v>
      </c>
      <c r="C179">
        <v>5</v>
      </c>
      <c r="D179" s="5">
        <v>124587.43</v>
      </c>
      <c r="F179" s="5">
        <v>124587.43</v>
      </c>
    </row>
    <row r="180" spans="1:6" x14ac:dyDescent="0.45">
      <c r="A180">
        <v>14.5</v>
      </c>
      <c r="B180" s="5">
        <v>119277.48</v>
      </c>
      <c r="C180">
        <v>4.0999999999999996</v>
      </c>
      <c r="D180" s="5">
        <v>119277.48</v>
      </c>
      <c r="F180" s="5">
        <v>119277.48</v>
      </c>
    </row>
    <row r="181" spans="1:6" x14ac:dyDescent="0.45">
      <c r="A181">
        <v>12.3</v>
      </c>
      <c r="B181" s="5">
        <v>139468.155</v>
      </c>
      <c r="C181">
        <v>5.6</v>
      </c>
      <c r="D181" s="5">
        <v>139468.155</v>
      </c>
      <c r="F181" s="5">
        <v>139468.155</v>
      </c>
    </row>
    <row r="182" spans="1:6" x14ac:dyDescent="0.45">
      <c r="A182">
        <v>14.2</v>
      </c>
      <c r="B182" s="5">
        <v>143170.05499999999</v>
      </c>
      <c r="C182">
        <v>7.9</v>
      </c>
      <c r="D182" s="5">
        <v>143170.05499999999</v>
      </c>
      <c r="F182" s="5">
        <v>143170.05499999999</v>
      </c>
    </row>
    <row r="183" spans="1:6" x14ac:dyDescent="0.45">
      <c r="A183">
        <v>15</v>
      </c>
      <c r="B183" s="5">
        <v>138931</v>
      </c>
      <c r="C183">
        <v>6.9</v>
      </c>
      <c r="D183" s="5">
        <v>138931</v>
      </c>
      <c r="F183" s="5">
        <v>138931</v>
      </c>
    </row>
    <row r="184" spans="1:6" x14ac:dyDescent="0.45">
      <c r="A184">
        <v>11.9</v>
      </c>
      <c r="B184" s="5">
        <v>138972.42499999999</v>
      </c>
      <c r="C184">
        <v>7</v>
      </c>
      <c r="D184" s="5">
        <v>138972.42499999999</v>
      </c>
      <c r="F184" s="5">
        <v>138972.42499999999</v>
      </c>
    </row>
    <row r="185" spans="1:6" x14ac:dyDescent="0.45">
      <c r="A185">
        <v>12</v>
      </c>
      <c r="B185" s="5">
        <v>145713.81</v>
      </c>
      <c r="C185">
        <v>5</v>
      </c>
      <c r="D185" s="5">
        <v>145713.81</v>
      </c>
      <c r="F185" s="5">
        <v>145713.81</v>
      </c>
    </row>
    <row r="186" spans="1:6" x14ac:dyDescent="0.45">
      <c r="A186">
        <v>10.6</v>
      </c>
      <c r="B186" s="5">
        <v>130073.27</v>
      </c>
      <c r="C186">
        <v>2.8</v>
      </c>
      <c r="D186" s="5">
        <v>130073.27</v>
      </c>
      <c r="F186" s="5">
        <v>130073.27</v>
      </c>
    </row>
    <row r="187" spans="1:6" x14ac:dyDescent="0.45">
      <c r="A187">
        <v>14.9</v>
      </c>
      <c r="B187" s="5">
        <v>117312.925</v>
      </c>
      <c r="C187">
        <v>8.1999999999999993</v>
      </c>
      <c r="D187" s="5">
        <v>117312.925</v>
      </c>
      <c r="F187" s="5">
        <v>117312.925</v>
      </c>
    </row>
    <row r="188" spans="1:6" x14ac:dyDescent="0.45">
      <c r="A188">
        <v>11.5</v>
      </c>
      <c r="B188" s="5">
        <v>143176.33499999999</v>
      </c>
      <c r="C188">
        <v>4.4000000000000004</v>
      </c>
      <c r="D188" s="5">
        <v>143176.33499999999</v>
      </c>
      <c r="F188" s="5">
        <v>143176.33499999999</v>
      </c>
    </row>
    <row r="189" spans="1:6" x14ac:dyDescent="0.45">
      <c r="A189">
        <v>14.2</v>
      </c>
      <c r="B189" s="5">
        <v>143984.39000000001</v>
      </c>
      <c r="C189">
        <v>7</v>
      </c>
      <c r="D189" s="5">
        <v>143984.39000000001</v>
      </c>
      <c r="F189" s="5">
        <v>143984.39000000001</v>
      </c>
    </row>
    <row r="190" spans="1:6" x14ac:dyDescent="0.45">
      <c r="A190">
        <v>14.8</v>
      </c>
      <c r="B190" s="5">
        <v>141696.29500000001</v>
      </c>
      <c r="C190">
        <v>8.5</v>
      </c>
      <c r="D190" s="5">
        <v>141696.29500000001</v>
      </c>
      <c r="F190" s="5">
        <v>141696.29500000001</v>
      </c>
    </row>
    <row r="191" spans="1:6" x14ac:dyDescent="0.45">
      <c r="A191">
        <v>13.4</v>
      </c>
      <c r="B191" s="5">
        <v>141994.375</v>
      </c>
      <c r="C191">
        <v>3.5</v>
      </c>
      <c r="D191" s="5">
        <v>141994.375</v>
      </c>
      <c r="F191" s="5">
        <v>141994.375</v>
      </c>
    </row>
    <row r="192" spans="1:6" x14ac:dyDescent="0.45">
      <c r="A192">
        <v>14.3</v>
      </c>
      <c r="B192" s="5">
        <v>136884.095</v>
      </c>
      <c r="C192">
        <v>5.8</v>
      </c>
      <c r="D192" s="5">
        <v>136884.095</v>
      </c>
      <c r="F192" s="5">
        <v>136884.095</v>
      </c>
    </row>
    <row r="193" spans="1:6" x14ac:dyDescent="0.45">
      <c r="A193">
        <v>13.1</v>
      </c>
      <c r="B193" s="5">
        <v>123971.705</v>
      </c>
      <c r="C193">
        <v>3.7</v>
      </c>
      <c r="D193" s="5">
        <v>123971.705</v>
      </c>
      <c r="F193" s="5">
        <v>123971.705</v>
      </c>
    </row>
    <row r="194" spans="1:6" x14ac:dyDescent="0.45">
      <c r="A194">
        <v>12.3</v>
      </c>
      <c r="B194" s="5">
        <v>124790.69500000001</v>
      </c>
      <c r="C194">
        <v>2.9</v>
      </c>
      <c r="D194" s="5">
        <v>124790.69500000001</v>
      </c>
      <c r="F194" s="5">
        <v>124790.69500000001</v>
      </c>
    </row>
    <row r="195" spans="1:6" x14ac:dyDescent="0.45">
      <c r="A195">
        <v>12.7</v>
      </c>
      <c r="B195" s="5">
        <v>138680.33499999999</v>
      </c>
      <c r="C195">
        <v>4.2</v>
      </c>
      <c r="D195" s="5">
        <v>138680.33499999999</v>
      </c>
      <c r="F195" s="5">
        <v>138680.33499999999</v>
      </c>
    </row>
    <row r="196" spans="1:6" x14ac:dyDescent="0.45">
      <c r="A196">
        <v>9.8000000000000007</v>
      </c>
      <c r="B196" s="5">
        <v>150671.10500000001</v>
      </c>
      <c r="C196">
        <v>4.8</v>
      </c>
      <c r="D196" s="5">
        <v>150671.10500000001</v>
      </c>
      <c r="F196" s="5">
        <v>150671.10500000001</v>
      </c>
    </row>
    <row r="197" spans="1:6" x14ac:dyDescent="0.45">
      <c r="A197">
        <v>10.5</v>
      </c>
      <c r="B197" s="5">
        <v>151270.54</v>
      </c>
      <c r="C197">
        <v>7.4</v>
      </c>
      <c r="D197" s="5">
        <v>151270.54</v>
      </c>
      <c r="F197" s="5">
        <v>151270.54</v>
      </c>
    </row>
    <row r="198" spans="1:6" x14ac:dyDescent="0.45">
      <c r="A198">
        <v>12.3</v>
      </c>
      <c r="B198" s="5">
        <v>144797.98000000001</v>
      </c>
      <c r="C198">
        <v>8.1</v>
      </c>
      <c r="D198" s="5">
        <v>144797.98000000001</v>
      </c>
      <c r="F198" s="5">
        <v>144797.98000000001</v>
      </c>
    </row>
    <row r="199" spans="1:6" x14ac:dyDescent="0.45">
      <c r="A199">
        <v>12.3</v>
      </c>
      <c r="B199" s="5">
        <v>142965.48000000001</v>
      </c>
      <c r="C199">
        <v>6.5</v>
      </c>
      <c r="D199" s="5">
        <v>142965.48000000001</v>
      </c>
      <c r="F199" s="5">
        <v>142965.48000000001</v>
      </c>
    </row>
    <row r="200" spans="1:6" x14ac:dyDescent="0.45">
      <c r="A200">
        <v>11.5</v>
      </c>
      <c r="B200" s="5">
        <v>130187.44500000001</v>
      </c>
      <c r="C200">
        <v>9.5</v>
      </c>
      <c r="D200" s="5">
        <v>130187.44500000001</v>
      </c>
      <c r="F200" s="5">
        <v>130187.44500000001</v>
      </c>
    </row>
    <row r="201" spans="1:6" x14ac:dyDescent="0.45">
      <c r="A201">
        <v>12.1</v>
      </c>
      <c r="B201" s="5">
        <v>131141.35500000001</v>
      </c>
      <c r="C201">
        <v>9.6999999999999993</v>
      </c>
      <c r="D201" s="5">
        <v>131141.35500000001</v>
      </c>
      <c r="F201" s="5">
        <v>131141.35500000001</v>
      </c>
    </row>
    <row r="202" spans="1:6" x14ac:dyDescent="0.45">
      <c r="A202">
        <v>14.7</v>
      </c>
      <c r="B202" s="5">
        <v>146154.37</v>
      </c>
      <c r="C202">
        <v>9.6999999999999993</v>
      </c>
      <c r="D202" s="5">
        <v>146154.37</v>
      </c>
      <c r="F202" s="5">
        <v>146154.37</v>
      </c>
    </row>
    <row r="203" spans="1:6" x14ac:dyDescent="0.45">
      <c r="A203">
        <v>17</v>
      </c>
      <c r="B203" s="5">
        <v>138931.81</v>
      </c>
      <c r="C203">
        <v>8.6</v>
      </c>
      <c r="D203" s="5">
        <v>138931.81</v>
      </c>
      <c r="F203" s="5">
        <v>138931.81</v>
      </c>
    </row>
    <row r="204" spans="1:6" x14ac:dyDescent="0.45">
      <c r="A204">
        <v>16.600000000000001</v>
      </c>
      <c r="B204" s="5">
        <v>138418.83499999999</v>
      </c>
      <c r="C204">
        <v>6</v>
      </c>
      <c r="D204" s="5">
        <v>138418.83499999999</v>
      </c>
      <c r="F204" s="5">
        <v>138418.83499999999</v>
      </c>
    </row>
    <row r="205" spans="1:6" x14ac:dyDescent="0.45">
      <c r="A205">
        <v>16.100000000000001</v>
      </c>
      <c r="B205" s="5">
        <v>142316.29500000001</v>
      </c>
      <c r="C205">
        <v>9.5</v>
      </c>
      <c r="D205" s="5">
        <v>142316.29500000001</v>
      </c>
      <c r="F205" s="5">
        <v>142316.29500000001</v>
      </c>
    </row>
    <row r="206" spans="1:6" x14ac:dyDescent="0.45">
      <c r="A206">
        <v>15</v>
      </c>
      <c r="B206" s="5">
        <v>136837.155</v>
      </c>
      <c r="C206">
        <v>4.4000000000000004</v>
      </c>
      <c r="D206" s="5">
        <v>136837.155</v>
      </c>
      <c r="F206" s="5">
        <v>136837.155</v>
      </c>
    </row>
    <row r="207" spans="1:6" x14ac:dyDescent="0.45">
      <c r="A207">
        <v>13.3</v>
      </c>
      <c r="B207" s="5">
        <v>121021.425</v>
      </c>
      <c r="C207">
        <v>7.7</v>
      </c>
      <c r="D207" s="5">
        <v>121021.425</v>
      </c>
      <c r="F207" s="5">
        <v>121021.425</v>
      </c>
    </row>
    <row r="208" spans="1:6" x14ac:dyDescent="0.45">
      <c r="A208">
        <v>11.6</v>
      </c>
      <c r="B208" s="5">
        <v>120396.735</v>
      </c>
      <c r="C208">
        <v>8.5</v>
      </c>
      <c r="D208" s="5">
        <v>120396.735</v>
      </c>
      <c r="F208" s="5">
        <v>120396.735</v>
      </c>
    </row>
    <row r="209" spans="1:6" x14ac:dyDescent="0.45">
      <c r="A209">
        <v>13.9</v>
      </c>
      <c r="B209" s="5">
        <v>142470.43</v>
      </c>
      <c r="C209">
        <v>9.6</v>
      </c>
      <c r="D209" s="5">
        <v>142470.43</v>
      </c>
      <c r="F209" s="5">
        <v>142470.43</v>
      </c>
    </row>
    <row r="210" spans="1:6" x14ac:dyDescent="0.45">
      <c r="A210">
        <v>14.4</v>
      </c>
      <c r="B210" s="5">
        <v>144008.37</v>
      </c>
      <c r="C210">
        <v>10.199999999999999</v>
      </c>
      <c r="D210" s="5">
        <v>144008.37</v>
      </c>
      <c r="F210" s="5">
        <v>144008.37</v>
      </c>
    </row>
    <row r="211" spans="1:6" x14ac:dyDescent="0.45">
      <c r="A211">
        <v>14</v>
      </c>
      <c r="B211" s="5">
        <v>142637.76000000001</v>
      </c>
      <c r="C211">
        <v>9</v>
      </c>
      <c r="D211" s="5">
        <v>142637.76000000001</v>
      </c>
      <c r="F211" s="5">
        <v>142637.76000000001</v>
      </c>
    </row>
    <row r="212" spans="1:6" x14ac:dyDescent="0.45">
      <c r="A212">
        <v>12.3</v>
      </c>
      <c r="B212" s="5">
        <v>143544.10999999999</v>
      </c>
      <c r="C212">
        <v>4.5</v>
      </c>
      <c r="D212" s="5">
        <v>143544.10999999999</v>
      </c>
      <c r="F212" s="5">
        <v>143544.10999999999</v>
      </c>
    </row>
    <row r="213" spans="1:6" x14ac:dyDescent="0.45">
      <c r="A213">
        <v>14</v>
      </c>
      <c r="B213" s="5">
        <v>139584.95499999999</v>
      </c>
      <c r="C213">
        <v>10.8</v>
      </c>
      <c r="D213" s="5">
        <v>139584.95499999999</v>
      </c>
      <c r="F213" s="5">
        <v>139584.95499999999</v>
      </c>
    </row>
    <row r="214" spans="1:6" x14ac:dyDescent="0.45">
      <c r="A214">
        <v>11.4</v>
      </c>
      <c r="B214" s="5">
        <v>125032.57</v>
      </c>
      <c r="C214">
        <v>4.2</v>
      </c>
      <c r="D214" s="5">
        <v>125032.57</v>
      </c>
      <c r="F214" s="5">
        <v>125032.57</v>
      </c>
    </row>
    <row r="215" spans="1:6" x14ac:dyDescent="0.45">
      <c r="A215">
        <v>14.9</v>
      </c>
      <c r="B215" s="5">
        <v>117638.065</v>
      </c>
      <c r="C215">
        <v>8.3000000000000007</v>
      </c>
      <c r="D215" s="5">
        <v>117638.065</v>
      </c>
      <c r="F215" s="5">
        <v>117638.065</v>
      </c>
    </row>
    <row r="216" spans="1:6" x14ac:dyDescent="0.45">
      <c r="A216">
        <v>10.8</v>
      </c>
      <c r="B216" s="5">
        <v>141451.72500000001</v>
      </c>
      <c r="C216">
        <v>9.4</v>
      </c>
      <c r="D216" s="5">
        <v>141451.72500000001</v>
      </c>
      <c r="F216" s="5">
        <v>141451.72500000001</v>
      </c>
    </row>
    <row r="217" spans="1:6" x14ac:dyDescent="0.45">
      <c r="A217">
        <v>11.3</v>
      </c>
      <c r="B217" s="5">
        <v>147550.185</v>
      </c>
      <c r="C217">
        <v>7.1</v>
      </c>
      <c r="D217" s="5">
        <v>147550.185</v>
      </c>
      <c r="F217" s="5">
        <v>147550.185</v>
      </c>
    </row>
    <row r="218" spans="1:6" x14ac:dyDescent="0.45">
      <c r="A218">
        <v>10.8</v>
      </c>
      <c r="B218" s="5">
        <v>142325.99</v>
      </c>
      <c r="C218">
        <v>8</v>
      </c>
      <c r="D218" s="5">
        <v>142325.99</v>
      </c>
      <c r="F218" s="5">
        <v>142325.99</v>
      </c>
    </row>
    <row r="219" spans="1:6" x14ac:dyDescent="0.45">
      <c r="A219">
        <v>12.8</v>
      </c>
      <c r="B219" s="5">
        <v>143642.35500000001</v>
      </c>
      <c r="C219">
        <v>7</v>
      </c>
      <c r="D219" s="5">
        <v>143642.35500000001</v>
      </c>
      <c r="F219" s="5">
        <v>143642.35500000001</v>
      </c>
    </row>
    <row r="220" spans="1:6" x14ac:dyDescent="0.45">
      <c r="A220">
        <v>13.1</v>
      </c>
      <c r="B220" s="5">
        <v>143060.32999999999</v>
      </c>
      <c r="C220">
        <v>9</v>
      </c>
      <c r="D220" s="5">
        <v>143060.32999999999</v>
      </c>
      <c r="F220" s="5">
        <v>143060.32999999999</v>
      </c>
    </row>
    <row r="221" spans="1:6" x14ac:dyDescent="0.45">
      <c r="A221">
        <v>12.6</v>
      </c>
      <c r="B221" s="5">
        <v>125830.535</v>
      </c>
      <c r="C221">
        <v>6.6</v>
      </c>
      <c r="D221" s="5">
        <v>125830.535</v>
      </c>
      <c r="F221" s="5">
        <v>125830.535</v>
      </c>
    </row>
    <row r="222" spans="1:6" x14ac:dyDescent="0.45">
      <c r="A222">
        <v>13.3</v>
      </c>
      <c r="B222" s="5">
        <v>120008.455</v>
      </c>
      <c r="C222">
        <v>6.9</v>
      </c>
      <c r="D222" s="5">
        <v>120008.455</v>
      </c>
      <c r="F222" s="5">
        <v>120008.455</v>
      </c>
    </row>
    <row r="223" spans="1:6" x14ac:dyDescent="0.45">
      <c r="A223">
        <v>16</v>
      </c>
      <c r="B223" s="5">
        <v>130978.095</v>
      </c>
      <c r="C223">
        <v>10.7</v>
      </c>
      <c r="D223" s="5">
        <v>130978.095</v>
      </c>
      <c r="F223" s="5">
        <v>130978.095</v>
      </c>
    </row>
    <row r="224" spans="1:6" x14ac:dyDescent="0.45">
      <c r="A224">
        <v>14.8</v>
      </c>
      <c r="B224" s="5">
        <v>135616.125</v>
      </c>
      <c r="C224">
        <v>11.7</v>
      </c>
      <c r="D224" s="5">
        <v>135616.125</v>
      </c>
      <c r="F224" s="5">
        <v>135616.125</v>
      </c>
    </row>
    <row r="225" spans="1:6" x14ac:dyDescent="0.45">
      <c r="A225">
        <v>14.8</v>
      </c>
      <c r="B225" s="5">
        <v>138900.5</v>
      </c>
      <c r="C225">
        <v>9.1999999999999993</v>
      </c>
      <c r="D225" s="5">
        <v>138900.5</v>
      </c>
      <c r="F225" s="5">
        <v>138900.5</v>
      </c>
    </row>
    <row r="226" spans="1:6" x14ac:dyDescent="0.45">
      <c r="A226">
        <v>13</v>
      </c>
      <c r="B226" s="5">
        <v>140905.85</v>
      </c>
      <c r="C226">
        <v>7</v>
      </c>
      <c r="D226" s="5">
        <v>140905.85</v>
      </c>
      <c r="F226" s="5">
        <v>140905.85</v>
      </c>
    </row>
    <row r="227" spans="1:6" x14ac:dyDescent="0.45">
      <c r="A227">
        <v>15.3</v>
      </c>
      <c r="B227" s="5">
        <v>137838.92499999999</v>
      </c>
      <c r="C227">
        <v>7.3</v>
      </c>
      <c r="D227" s="5">
        <v>137838.92499999999</v>
      </c>
      <c r="F227" s="5">
        <v>137838.92499999999</v>
      </c>
    </row>
    <row r="228" spans="1:6" x14ac:dyDescent="0.45">
      <c r="A228">
        <v>14.9</v>
      </c>
      <c r="B228" s="5">
        <v>122088.76</v>
      </c>
      <c r="C228">
        <v>10.9</v>
      </c>
      <c r="D228" s="5">
        <v>122088.76</v>
      </c>
      <c r="F228" s="5">
        <v>122088.76</v>
      </c>
    </row>
    <row r="229" spans="1:6" x14ac:dyDescent="0.45">
      <c r="A229">
        <v>17</v>
      </c>
      <c r="B229" s="5">
        <v>116648.77</v>
      </c>
      <c r="C229">
        <v>9.5</v>
      </c>
      <c r="D229" s="5">
        <v>116648.77</v>
      </c>
      <c r="F229" s="5">
        <v>116648.77</v>
      </c>
    </row>
    <row r="230" spans="1:6" x14ac:dyDescent="0.45">
      <c r="A230">
        <v>12.2</v>
      </c>
      <c r="B230" s="5">
        <v>137008.71</v>
      </c>
      <c r="C230">
        <v>9.9</v>
      </c>
      <c r="D230" s="5">
        <v>137008.71</v>
      </c>
      <c r="F230" s="5">
        <v>137008.71</v>
      </c>
    </row>
    <row r="231" spans="1:6" x14ac:dyDescent="0.45">
      <c r="A231">
        <v>11.1</v>
      </c>
      <c r="B231" s="5">
        <v>148093.96</v>
      </c>
      <c r="C231">
        <v>9.8000000000000007</v>
      </c>
      <c r="D231" s="5">
        <v>148093.96</v>
      </c>
      <c r="F231" s="5">
        <v>148093.96</v>
      </c>
    </row>
    <row r="232" spans="1:6" x14ac:dyDescent="0.45">
      <c r="A232">
        <v>12.7</v>
      </c>
      <c r="B232" s="5">
        <v>144024.66</v>
      </c>
      <c r="C232">
        <v>10.199999999999999</v>
      </c>
      <c r="D232" s="5">
        <v>144024.66</v>
      </c>
      <c r="F232" s="5">
        <v>144024.66</v>
      </c>
    </row>
    <row r="233" spans="1:6" x14ac:dyDescent="0.45">
      <c r="A233">
        <v>17.100000000000001</v>
      </c>
      <c r="B233" s="5">
        <v>131575.79</v>
      </c>
      <c r="C233">
        <v>12.7</v>
      </c>
      <c r="D233" s="5">
        <v>131575.79</v>
      </c>
      <c r="F233" s="5">
        <v>131575.79</v>
      </c>
    </row>
    <row r="234" spans="1:6" x14ac:dyDescent="0.45">
      <c r="A234">
        <v>18.7</v>
      </c>
      <c r="B234" s="5">
        <v>126570.47</v>
      </c>
      <c r="C234">
        <v>4.0999999999999996</v>
      </c>
      <c r="D234" s="5">
        <v>126570.47</v>
      </c>
      <c r="F234" s="5">
        <v>126570.47</v>
      </c>
    </row>
    <row r="235" spans="1:6" x14ac:dyDescent="0.45">
      <c r="A235">
        <v>18.8</v>
      </c>
      <c r="B235" s="5">
        <v>112275.15</v>
      </c>
      <c r="C235">
        <v>11.8</v>
      </c>
      <c r="D235" s="5">
        <v>112275.15</v>
      </c>
      <c r="F235" s="5">
        <v>112275.15</v>
      </c>
    </row>
    <row r="236" spans="1:6" x14ac:dyDescent="0.45">
      <c r="A236">
        <v>16.3</v>
      </c>
      <c r="B236" s="5">
        <v>111793.015</v>
      </c>
      <c r="C236">
        <v>13.1</v>
      </c>
      <c r="D236" s="5">
        <v>111793.015</v>
      </c>
      <c r="F236" s="5">
        <v>111793.015</v>
      </c>
    </row>
    <row r="237" spans="1:6" x14ac:dyDescent="0.45">
      <c r="A237">
        <v>14.5</v>
      </c>
      <c r="B237" s="5">
        <v>128868.255</v>
      </c>
      <c r="C237">
        <v>9.6</v>
      </c>
      <c r="D237" s="5">
        <v>128868.255</v>
      </c>
      <c r="F237" s="5">
        <v>128868.255</v>
      </c>
    </row>
    <row r="238" spans="1:6" x14ac:dyDescent="0.45">
      <c r="A238">
        <v>14.3</v>
      </c>
      <c r="B238" s="5">
        <v>135051.54500000001</v>
      </c>
      <c r="C238">
        <v>8.1</v>
      </c>
      <c r="D238" s="5">
        <v>135051.54500000001</v>
      </c>
      <c r="F238" s="5">
        <v>135051.54500000001</v>
      </c>
    </row>
    <row r="239" spans="1:6" x14ac:dyDescent="0.45">
      <c r="A239">
        <v>14.6</v>
      </c>
      <c r="B239" s="5">
        <v>135914.68</v>
      </c>
      <c r="C239">
        <v>7.8</v>
      </c>
      <c r="D239" s="5">
        <v>135914.68</v>
      </c>
      <c r="F239" s="5">
        <v>135914.68</v>
      </c>
    </row>
    <row r="240" spans="1:6" x14ac:dyDescent="0.45">
      <c r="A240">
        <v>11.7</v>
      </c>
      <c r="B240" s="5">
        <v>141159.76999999999</v>
      </c>
      <c r="C240">
        <v>2.7</v>
      </c>
      <c r="D240" s="5">
        <v>141159.76999999999</v>
      </c>
      <c r="F240" s="5">
        <v>141159.76999999999</v>
      </c>
    </row>
    <row r="241" spans="1:6" x14ac:dyDescent="0.45">
      <c r="A241">
        <v>13.2</v>
      </c>
      <c r="B241" s="5">
        <v>134755.505</v>
      </c>
      <c r="C241">
        <v>12.2</v>
      </c>
      <c r="D241" s="5">
        <v>134755.505</v>
      </c>
      <c r="F241" s="5">
        <v>134755.505</v>
      </c>
    </row>
    <row r="242" spans="1:6" x14ac:dyDescent="0.45">
      <c r="A242">
        <v>11.7</v>
      </c>
      <c r="B242" s="5">
        <v>124448.5</v>
      </c>
      <c r="C242">
        <v>9.1</v>
      </c>
      <c r="D242" s="5">
        <v>124448.5</v>
      </c>
      <c r="F242" s="5">
        <v>124448.5</v>
      </c>
    </row>
    <row r="243" spans="1:6" x14ac:dyDescent="0.45">
      <c r="A243">
        <v>12.5</v>
      </c>
      <c r="B243" s="5">
        <v>116744.215</v>
      </c>
      <c r="C243">
        <v>14.3</v>
      </c>
      <c r="D243" s="5">
        <v>116744.215</v>
      </c>
      <c r="F243" s="5">
        <v>116744.215</v>
      </c>
    </row>
    <row r="244" spans="1:6" x14ac:dyDescent="0.45">
      <c r="A244">
        <v>13</v>
      </c>
      <c r="B244" s="5">
        <v>137724.89499999999</v>
      </c>
      <c r="C244">
        <v>11.5</v>
      </c>
      <c r="D244" s="5">
        <v>137724.89499999999</v>
      </c>
      <c r="F244" s="5">
        <v>137724.89499999999</v>
      </c>
    </row>
    <row r="245" spans="1:6" x14ac:dyDescent="0.45">
      <c r="A245">
        <v>16.2</v>
      </c>
      <c r="B245" s="5">
        <v>134116.76999999999</v>
      </c>
      <c r="C245">
        <v>15.7</v>
      </c>
      <c r="D245" s="5">
        <v>134116.76999999999</v>
      </c>
      <c r="F245" s="5">
        <v>134116.76999999999</v>
      </c>
    </row>
    <row r="246" spans="1:6" x14ac:dyDescent="0.45">
      <c r="A246">
        <v>18.8</v>
      </c>
      <c r="B246" s="5">
        <v>132794.715</v>
      </c>
      <c r="C246">
        <v>10.5</v>
      </c>
      <c r="D246" s="5">
        <v>132794.715</v>
      </c>
      <c r="F246" s="5">
        <v>132794.715</v>
      </c>
    </row>
    <row r="247" spans="1:6" x14ac:dyDescent="0.45">
      <c r="A247">
        <v>14</v>
      </c>
      <c r="B247" s="5">
        <v>132096.33499999999</v>
      </c>
      <c r="C247">
        <v>8</v>
      </c>
      <c r="D247" s="5">
        <v>132096.33499999999</v>
      </c>
      <c r="F247" s="5">
        <v>132096.33499999999</v>
      </c>
    </row>
    <row r="248" spans="1:6" x14ac:dyDescent="0.45">
      <c r="A248">
        <v>13.7</v>
      </c>
      <c r="B248" s="5">
        <v>131384.88</v>
      </c>
      <c r="C248">
        <v>13</v>
      </c>
      <c r="D248" s="5">
        <v>131384.88</v>
      </c>
      <c r="F248" s="5">
        <v>131384.88</v>
      </c>
    </row>
    <row r="249" spans="1:6" x14ac:dyDescent="0.45">
      <c r="A249">
        <v>14</v>
      </c>
      <c r="B249" s="5">
        <v>115799.32</v>
      </c>
      <c r="C249">
        <v>14.8</v>
      </c>
      <c r="D249" s="5">
        <v>115799.32</v>
      </c>
      <c r="F249" s="5">
        <v>115799.32</v>
      </c>
    </row>
    <row r="250" spans="1:6" x14ac:dyDescent="0.45">
      <c r="A250">
        <v>16.600000000000001</v>
      </c>
      <c r="B250" s="5">
        <v>109641.375</v>
      </c>
      <c r="C250">
        <v>11.8</v>
      </c>
      <c r="D250" s="5">
        <v>109641.375</v>
      </c>
      <c r="F250" s="5">
        <v>109641.375</v>
      </c>
    </row>
    <row r="251" spans="1:6" x14ac:dyDescent="0.45">
      <c r="A251">
        <v>13.6</v>
      </c>
      <c r="B251" s="5">
        <v>131619.36499999999</v>
      </c>
      <c r="C251">
        <v>9.1999999999999993</v>
      </c>
      <c r="D251" s="5">
        <v>131619.36499999999</v>
      </c>
      <c r="F251" s="5">
        <v>131619.36499999999</v>
      </c>
    </row>
    <row r="252" spans="1:6" x14ac:dyDescent="0.45">
      <c r="A252">
        <v>12.8</v>
      </c>
      <c r="B252" s="5">
        <v>136340.70000000001</v>
      </c>
      <c r="C252">
        <v>11.1</v>
      </c>
      <c r="D252" s="5">
        <v>136340.70000000001</v>
      </c>
      <c r="F252" s="5">
        <v>136340.70000000001</v>
      </c>
    </row>
    <row r="253" spans="1:6" x14ac:dyDescent="0.45">
      <c r="A253">
        <v>15.3</v>
      </c>
      <c r="B253" s="5">
        <v>132977.45000000001</v>
      </c>
      <c r="C253">
        <v>11.4</v>
      </c>
      <c r="D253" s="5">
        <v>132977.45000000001</v>
      </c>
      <c r="F253" s="5">
        <v>132977.45000000001</v>
      </c>
    </row>
    <row r="254" spans="1:6" x14ac:dyDescent="0.45">
      <c r="A254">
        <v>15.7</v>
      </c>
      <c r="B254" s="5">
        <v>133541.98000000001</v>
      </c>
      <c r="C254">
        <v>17.3</v>
      </c>
      <c r="D254" s="5">
        <v>133541.98000000001</v>
      </c>
      <c r="F254" s="5">
        <v>133541.98000000001</v>
      </c>
    </row>
    <row r="255" spans="1:6" x14ac:dyDescent="0.45">
      <c r="A255">
        <v>20.100000000000001</v>
      </c>
      <c r="B255" s="5">
        <v>123968.9</v>
      </c>
      <c r="C255">
        <v>17.7</v>
      </c>
      <c r="D255" s="5">
        <v>123968.9</v>
      </c>
      <c r="F255" s="5">
        <v>123968.9</v>
      </c>
    </row>
    <row r="256" spans="1:6" x14ac:dyDescent="0.45">
      <c r="A256">
        <v>21.7</v>
      </c>
      <c r="B256" s="5">
        <v>108790.005</v>
      </c>
      <c r="C256">
        <v>10.199999999999999</v>
      </c>
      <c r="D256" s="5">
        <v>108790.005</v>
      </c>
      <c r="F256" s="5">
        <v>108790.005</v>
      </c>
    </row>
    <row r="257" spans="1:6" x14ac:dyDescent="0.45">
      <c r="A257">
        <v>25.5</v>
      </c>
      <c r="B257" s="5">
        <v>99161.764999999999</v>
      </c>
      <c r="C257">
        <v>17.100000000000001</v>
      </c>
      <c r="D257" s="5">
        <v>99161.764999999999</v>
      </c>
      <c r="F257" s="5">
        <v>99161.764999999999</v>
      </c>
    </row>
    <row r="258" spans="1:6" x14ac:dyDescent="0.45">
      <c r="A258">
        <v>26.7</v>
      </c>
      <c r="B258" s="5">
        <v>116574.17</v>
      </c>
      <c r="C258">
        <v>17.8</v>
      </c>
      <c r="D258" s="5">
        <v>116574.17</v>
      </c>
      <c r="F258" s="5">
        <v>116574.17</v>
      </c>
    </row>
    <row r="259" spans="1:6" x14ac:dyDescent="0.45">
      <c r="A259">
        <v>15.9</v>
      </c>
      <c r="B259" s="5">
        <v>123750.5</v>
      </c>
      <c r="C259">
        <v>15</v>
      </c>
      <c r="D259" s="5">
        <v>123750.5</v>
      </c>
      <c r="F259" s="5">
        <v>123750.5</v>
      </c>
    </row>
    <row r="260" spans="1:6" x14ac:dyDescent="0.45">
      <c r="A260">
        <v>14.8</v>
      </c>
      <c r="B260" s="5">
        <v>131795.48499999999</v>
      </c>
      <c r="C260">
        <v>17.600000000000001</v>
      </c>
      <c r="D260" s="5">
        <v>131795.48499999999</v>
      </c>
      <c r="F260" s="5">
        <v>131795.48499999999</v>
      </c>
    </row>
    <row r="261" spans="1:6" x14ac:dyDescent="0.45">
      <c r="A261">
        <v>14.3</v>
      </c>
      <c r="B261" s="5">
        <v>131050.675</v>
      </c>
      <c r="C261">
        <v>12.4</v>
      </c>
      <c r="D261" s="5">
        <v>131050.675</v>
      </c>
      <c r="F261" s="5">
        <v>131050.675</v>
      </c>
    </row>
    <row r="262" spans="1:6" x14ac:dyDescent="0.45">
      <c r="A262">
        <v>14.7</v>
      </c>
      <c r="B262" s="5">
        <v>130764.58500000001</v>
      </c>
      <c r="C262">
        <v>8.1</v>
      </c>
      <c r="D262" s="5">
        <v>130764.58500000001</v>
      </c>
      <c r="F262" s="5">
        <v>130764.58500000001</v>
      </c>
    </row>
    <row r="263" spans="1:6" x14ac:dyDescent="0.45">
      <c r="A263">
        <v>21.3</v>
      </c>
      <c r="B263" s="5">
        <v>112377.185</v>
      </c>
      <c r="C263">
        <v>17</v>
      </c>
      <c r="D263" s="5">
        <v>112377.185</v>
      </c>
      <c r="F263" s="5">
        <v>112377.185</v>
      </c>
    </row>
    <row r="264" spans="1:6" x14ac:dyDescent="0.45">
      <c r="A264">
        <v>22.9</v>
      </c>
      <c r="B264" s="5">
        <v>103708.925</v>
      </c>
      <c r="C264">
        <v>17.3</v>
      </c>
      <c r="D264" s="5">
        <v>103708.925</v>
      </c>
      <c r="F264" s="5">
        <v>103708.925</v>
      </c>
    </row>
    <row r="265" spans="1:6" x14ac:dyDescent="0.45">
      <c r="A265">
        <v>18.100000000000001</v>
      </c>
      <c r="B265" s="5">
        <v>120096.71</v>
      </c>
      <c r="C265">
        <v>6.7</v>
      </c>
      <c r="D265" s="5">
        <v>120096.71</v>
      </c>
      <c r="F265" s="5">
        <v>120096.71</v>
      </c>
    </row>
    <row r="266" spans="1:6" x14ac:dyDescent="0.45">
      <c r="A266">
        <v>12.7</v>
      </c>
      <c r="B266" s="5">
        <v>127755.095</v>
      </c>
      <c r="C266">
        <v>17.399999999999999</v>
      </c>
      <c r="D266" s="5">
        <v>127755.095</v>
      </c>
      <c r="F266" s="5">
        <v>127755.095</v>
      </c>
    </row>
    <row r="267" spans="1:6" x14ac:dyDescent="0.45">
      <c r="A267">
        <v>12.6</v>
      </c>
      <c r="B267" s="5">
        <v>131866.73000000001</v>
      </c>
      <c r="C267">
        <v>20.3</v>
      </c>
      <c r="D267" s="5">
        <v>131866.73000000001</v>
      </c>
      <c r="F267" s="5">
        <v>131866.73000000001</v>
      </c>
    </row>
    <row r="268" spans="1:6" x14ac:dyDescent="0.45">
      <c r="A268">
        <v>14.3</v>
      </c>
      <c r="B268" s="5">
        <v>130937.625</v>
      </c>
      <c r="C268">
        <v>18.2</v>
      </c>
      <c r="D268" s="5">
        <v>130937.625</v>
      </c>
      <c r="F268" s="5">
        <v>130937.625</v>
      </c>
    </row>
    <row r="269" spans="1:6" x14ac:dyDescent="0.45">
      <c r="A269">
        <v>19.100000000000001</v>
      </c>
      <c r="B269" s="5">
        <v>124278.93</v>
      </c>
      <c r="C269">
        <v>20.2</v>
      </c>
      <c r="D269" s="5">
        <v>124278.93</v>
      </c>
      <c r="F269" s="5">
        <v>124278.93</v>
      </c>
    </row>
    <row r="270" spans="1:6" x14ac:dyDescent="0.45">
      <c r="A270">
        <v>17.899999999999999</v>
      </c>
      <c r="B270" s="5">
        <v>111064.49</v>
      </c>
      <c r="C270">
        <v>20.100000000000001</v>
      </c>
      <c r="D270" s="5">
        <v>111064.49</v>
      </c>
      <c r="F270" s="5">
        <v>111064.49</v>
      </c>
    </row>
    <row r="271" spans="1:6" x14ac:dyDescent="0.45">
      <c r="A271">
        <v>20.2</v>
      </c>
      <c r="B271" s="5">
        <v>106431.815</v>
      </c>
      <c r="C271">
        <v>19.600000000000001</v>
      </c>
      <c r="D271" s="5">
        <v>106431.815</v>
      </c>
      <c r="F271" s="5">
        <v>106431.815</v>
      </c>
    </row>
    <row r="272" spans="1:6" x14ac:dyDescent="0.45">
      <c r="A272">
        <v>21.4</v>
      </c>
      <c r="B272" s="5">
        <v>121796.715</v>
      </c>
      <c r="C272">
        <v>13.6</v>
      </c>
      <c r="D272" s="5">
        <v>121796.715</v>
      </c>
      <c r="F272" s="5">
        <v>121796.715</v>
      </c>
    </row>
    <row r="273" spans="1:6" x14ac:dyDescent="0.45">
      <c r="A273">
        <v>16.899999999999999</v>
      </c>
      <c r="B273" s="5">
        <v>126691.8</v>
      </c>
      <c r="C273">
        <v>13.5</v>
      </c>
      <c r="D273" s="5">
        <v>126691.8</v>
      </c>
      <c r="F273" s="5">
        <v>126691.8</v>
      </c>
    </row>
    <row r="274" spans="1:6" x14ac:dyDescent="0.45">
      <c r="A274">
        <v>15.9</v>
      </c>
      <c r="B274" s="5">
        <v>129641.245</v>
      </c>
      <c r="C274">
        <v>16.8</v>
      </c>
      <c r="D274" s="5">
        <v>129641.245</v>
      </c>
      <c r="F274" s="5">
        <v>129641.245</v>
      </c>
    </row>
    <row r="275" spans="1:6" x14ac:dyDescent="0.45">
      <c r="A275">
        <v>21.6</v>
      </c>
      <c r="B275" s="5">
        <v>124356.41499999999</v>
      </c>
      <c r="C275">
        <v>21.7</v>
      </c>
      <c r="D275" s="5">
        <v>124356.41499999999</v>
      </c>
      <c r="F275" s="5">
        <v>124356.41499999999</v>
      </c>
    </row>
    <row r="276" spans="1:6" x14ac:dyDescent="0.45">
      <c r="A276">
        <v>28.6</v>
      </c>
      <c r="B276" s="5">
        <v>107544.145</v>
      </c>
      <c r="C276">
        <v>21.7</v>
      </c>
      <c r="D276" s="5">
        <v>107544.145</v>
      </c>
      <c r="F276" s="5">
        <v>107544.145</v>
      </c>
    </row>
    <row r="277" spans="1:6" x14ac:dyDescent="0.45">
      <c r="A277">
        <v>31.3</v>
      </c>
      <c r="B277" s="5">
        <v>100598.55</v>
      </c>
      <c r="C277">
        <v>22.2</v>
      </c>
      <c r="D277" s="5">
        <v>100598.55</v>
      </c>
      <c r="F277" s="5">
        <v>100598.55</v>
      </c>
    </row>
    <row r="278" spans="1:6" x14ac:dyDescent="0.45">
      <c r="A278">
        <v>24.9</v>
      </c>
      <c r="B278" s="5">
        <v>103828.88</v>
      </c>
      <c r="C278">
        <v>22.2</v>
      </c>
      <c r="D278" s="5">
        <v>103828.88</v>
      </c>
      <c r="F278" s="5">
        <v>103828.88</v>
      </c>
    </row>
    <row r="279" spans="1:6" x14ac:dyDescent="0.45">
      <c r="A279">
        <v>34.4</v>
      </c>
      <c r="B279" s="5">
        <v>125194.87</v>
      </c>
      <c r="C279">
        <v>22</v>
      </c>
      <c r="D279" s="5">
        <v>125194.87</v>
      </c>
      <c r="F279" s="5">
        <v>125194.87</v>
      </c>
    </row>
    <row r="280" spans="1:6" x14ac:dyDescent="0.45">
      <c r="A280">
        <v>35.799999999999997</v>
      </c>
      <c r="B280" s="5">
        <v>127225.245</v>
      </c>
      <c r="C280">
        <v>18.899999999999999</v>
      </c>
      <c r="D280" s="5">
        <v>127225.245</v>
      </c>
      <c r="F280" s="5">
        <v>127225.245</v>
      </c>
    </row>
    <row r="281" spans="1:6" x14ac:dyDescent="0.45">
      <c r="A281">
        <v>16.2</v>
      </c>
      <c r="B281" s="5">
        <v>117282.765</v>
      </c>
      <c r="C281">
        <v>23.6</v>
      </c>
      <c r="D281" s="5">
        <v>117282.765</v>
      </c>
      <c r="F281" s="5">
        <v>117282.765</v>
      </c>
    </row>
    <row r="282" spans="1:6" x14ac:dyDescent="0.45">
      <c r="A282">
        <v>18.600000000000001</v>
      </c>
      <c r="B282" s="5">
        <v>122121.325</v>
      </c>
      <c r="C282">
        <v>23.3</v>
      </c>
      <c r="D282" s="5">
        <v>122121.325</v>
      </c>
      <c r="F282" s="5">
        <v>122121.325</v>
      </c>
    </row>
    <row r="283" spans="1:6" x14ac:dyDescent="0.45">
      <c r="A283">
        <v>29.9</v>
      </c>
      <c r="B283" s="5">
        <v>126989.905</v>
      </c>
      <c r="C283">
        <v>22</v>
      </c>
      <c r="D283" s="5">
        <v>126989.905</v>
      </c>
      <c r="F283" s="5">
        <v>126989.905</v>
      </c>
    </row>
    <row r="284" spans="1:6" x14ac:dyDescent="0.45">
      <c r="A284">
        <v>29.2</v>
      </c>
      <c r="B284" s="5">
        <v>112604.825</v>
      </c>
      <c r="C284">
        <v>11.9</v>
      </c>
      <c r="D284" s="5">
        <v>112604.825</v>
      </c>
      <c r="F284" s="5">
        <v>112604.825</v>
      </c>
    </row>
    <row r="285" spans="1:6" x14ac:dyDescent="0.45">
      <c r="A285">
        <v>19.2</v>
      </c>
      <c r="B285" s="5">
        <v>105376.33500000001</v>
      </c>
      <c r="C285">
        <v>19.600000000000001</v>
      </c>
      <c r="D285" s="5">
        <v>105376.33500000001</v>
      </c>
      <c r="F285" s="5">
        <v>105376.33500000001</v>
      </c>
    </row>
    <row r="286" spans="1:6" x14ac:dyDescent="0.45">
      <c r="A286">
        <v>16.100000000000001</v>
      </c>
      <c r="B286" s="5">
        <v>120916.215</v>
      </c>
      <c r="C286">
        <v>13.4</v>
      </c>
      <c r="D286" s="5">
        <v>120916.215</v>
      </c>
      <c r="F286" s="5">
        <v>120916.215</v>
      </c>
    </row>
    <row r="287" spans="1:6" x14ac:dyDescent="0.45">
      <c r="A287">
        <v>17.600000000000001</v>
      </c>
      <c r="B287" s="5">
        <v>122830.38</v>
      </c>
      <c r="C287">
        <v>24.3</v>
      </c>
      <c r="D287" s="5">
        <v>122830.38</v>
      </c>
      <c r="F287" s="5">
        <v>122830.38</v>
      </c>
    </row>
    <row r="288" spans="1:6" x14ac:dyDescent="0.45">
      <c r="A288">
        <v>28.6</v>
      </c>
      <c r="B288" s="5">
        <v>126919.19500000001</v>
      </c>
      <c r="C288">
        <v>24.4</v>
      </c>
      <c r="D288" s="5">
        <v>126919.19500000001</v>
      </c>
      <c r="F288" s="5">
        <v>126919.19500000001</v>
      </c>
    </row>
    <row r="289" spans="1:6" x14ac:dyDescent="0.45">
      <c r="A289">
        <v>34</v>
      </c>
      <c r="B289" s="5">
        <v>130260.37</v>
      </c>
      <c r="C289">
        <v>22.2</v>
      </c>
      <c r="D289" s="5">
        <v>130260.37</v>
      </c>
      <c r="F289" s="5">
        <v>130260.37</v>
      </c>
    </row>
    <row r="290" spans="1:6" x14ac:dyDescent="0.45">
      <c r="A290">
        <v>23.8</v>
      </c>
      <c r="B290" s="5">
        <v>123985.97</v>
      </c>
      <c r="C290">
        <v>8.4</v>
      </c>
      <c r="D290" s="5">
        <v>123985.97</v>
      </c>
      <c r="F290" s="5">
        <v>123985.97</v>
      </c>
    </row>
    <row r="291" spans="1:6" x14ac:dyDescent="0.45">
      <c r="A291">
        <v>20.5</v>
      </c>
      <c r="B291" s="5">
        <v>104916.345</v>
      </c>
      <c r="C291">
        <v>20.399999999999999</v>
      </c>
      <c r="D291" s="5">
        <v>104916.345</v>
      </c>
      <c r="F291" s="5">
        <v>104916.345</v>
      </c>
    </row>
    <row r="292" spans="1:6" x14ac:dyDescent="0.45">
      <c r="A292">
        <v>17.7</v>
      </c>
      <c r="B292" s="5">
        <v>100812.04</v>
      </c>
      <c r="C292">
        <v>24.2</v>
      </c>
      <c r="D292" s="5">
        <v>100812.04</v>
      </c>
      <c r="F292" s="5">
        <v>100812.04</v>
      </c>
    </row>
    <row r="293" spans="1:6" x14ac:dyDescent="0.45">
      <c r="A293">
        <v>26.7</v>
      </c>
      <c r="B293" s="5">
        <v>120795</v>
      </c>
      <c r="C293">
        <v>25.8</v>
      </c>
      <c r="D293" s="5">
        <v>120795</v>
      </c>
      <c r="F293" s="5">
        <v>120795</v>
      </c>
    </row>
    <row r="294" spans="1:6" x14ac:dyDescent="0.45">
      <c r="A294">
        <v>31.8</v>
      </c>
      <c r="B294" s="5">
        <v>126655.49</v>
      </c>
      <c r="C294">
        <v>14.4</v>
      </c>
      <c r="D294" s="5">
        <v>126655.49</v>
      </c>
      <c r="F294" s="5">
        <v>126655.49</v>
      </c>
    </row>
    <row r="295" spans="1:6" x14ac:dyDescent="0.45">
      <c r="A295">
        <v>18.3</v>
      </c>
      <c r="B295" s="5">
        <v>122368.88499999999</v>
      </c>
      <c r="C295">
        <v>7.3</v>
      </c>
      <c r="D295" s="5">
        <v>122368.88499999999</v>
      </c>
      <c r="F295" s="5">
        <v>122368.88499999999</v>
      </c>
    </row>
    <row r="296" spans="1:6" x14ac:dyDescent="0.45">
      <c r="A296">
        <v>16.7</v>
      </c>
      <c r="B296" s="5">
        <v>121471.64</v>
      </c>
      <c r="C296">
        <v>8.5</v>
      </c>
      <c r="D296" s="5">
        <v>121471.64</v>
      </c>
      <c r="F296" s="5">
        <v>121471.64</v>
      </c>
    </row>
    <row r="297" spans="1:6" x14ac:dyDescent="0.45">
      <c r="A297">
        <v>16.399999999999999</v>
      </c>
      <c r="B297" s="5">
        <v>120420.7</v>
      </c>
      <c r="C297">
        <v>21</v>
      </c>
      <c r="D297" s="5">
        <v>120420.7</v>
      </c>
      <c r="F297" s="5">
        <v>120420.7</v>
      </c>
    </row>
    <row r="298" spans="1:6" x14ac:dyDescent="0.45">
      <c r="A298">
        <v>19.5</v>
      </c>
      <c r="B298" s="5">
        <v>106813.03</v>
      </c>
      <c r="C298">
        <v>25.1</v>
      </c>
      <c r="D298" s="5">
        <v>106813.03</v>
      </c>
      <c r="F298" s="5">
        <v>106813.03</v>
      </c>
    </row>
    <row r="299" spans="1:6" x14ac:dyDescent="0.45">
      <c r="A299">
        <v>31.3</v>
      </c>
      <c r="B299" s="5">
        <v>102279.745</v>
      </c>
      <c r="C299">
        <v>20.100000000000001</v>
      </c>
      <c r="D299" s="5">
        <v>102279.745</v>
      </c>
      <c r="F299" s="5">
        <v>102279.745</v>
      </c>
    </row>
    <row r="300" spans="1:6" x14ac:dyDescent="0.45">
      <c r="A300">
        <v>15.9</v>
      </c>
      <c r="B300" s="5">
        <v>115297.34</v>
      </c>
      <c r="C300">
        <v>14.5</v>
      </c>
      <c r="D300" s="5">
        <v>115297.34</v>
      </c>
      <c r="F300" s="5">
        <v>115297.34</v>
      </c>
    </row>
    <row r="301" spans="1:6" x14ac:dyDescent="0.45">
      <c r="A301">
        <v>23.3</v>
      </c>
      <c r="B301" s="5">
        <v>116619.57</v>
      </c>
      <c r="C301">
        <v>28.1</v>
      </c>
      <c r="D301" s="5">
        <v>116619.57</v>
      </c>
      <c r="F301" s="5">
        <v>116619.57</v>
      </c>
    </row>
    <row r="302" spans="1:6" x14ac:dyDescent="0.45">
      <c r="A302">
        <v>26.8</v>
      </c>
      <c r="B302" s="5">
        <v>122887.41</v>
      </c>
      <c r="C302">
        <v>27.6</v>
      </c>
      <c r="D302" s="5">
        <v>122887.41</v>
      </c>
      <c r="F302" s="5">
        <v>122887.41</v>
      </c>
    </row>
    <row r="303" spans="1:6" x14ac:dyDescent="0.45">
      <c r="A303">
        <v>26.1</v>
      </c>
      <c r="B303" s="5">
        <v>124222.935</v>
      </c>
      <c r="C303">
        <v>26.8</v>
      </c>
      <c r="D303" s="5">
        <v>124222.935</v>
      </c>
      <c r="F303" s="5">
        <v>124222.935</v>
      </c>
    </row>
    <row r="304" spans="1:6" x14ac:dyDescent="0.45">
      <c r="A304">
        <v>27.4</v>
      </c>
      <c r="B304" s="5">
        <v>121256.97</v>
      </c>
      <c r="C304">
        <v>22.6</v>
      </c>
      <c r="D304" s="5">
        <v>121256.97</v>
      </c>
      <c r="F304" s="5">
        <v>121256.97</v>
      </c>
    </row>
    <row r="305" spans="1:6" x14ac:dyDescent="0.45">
      <c r="A305">
        <v>25.9</v>
      </c>
      <c r="B305" s="5">
        <v>106353.44</v>
      </c>
      <c r="C305">
        <v>13.5</v>
      </c>
      <c r="D305" s="5">
        <v>106353.44</v>
      </c>
      <c r="F305" s="5">
        <v>106353.44</v>
      </c>
    </row>
    <row r="306" spans="1:6" x14ac:dyDescent="0.45">
      <c r="A306">
        <v>26</v>
      </c>
      <c r="B306" s="5">
        <v>103629.645</v>
      </c>
      <c r="C306">
        <v>10</v>
      </c>
      <c r="D306" s="5">
        <v>103629.645</v>
      </c>
      <c r="F306" s="5">
        <v>103629.645</v>
      </c>
    </row>
    <row r="307" spans="1:6" x14ac:dyDescent="0.45">
      <c r="A307">
        <v>16</v>
      </c>
      <c r="B307" s="5">
        <v>113791.75</v>
      </c>
      <c r="C307">
        <v>8.1999999999999993</v>
      </c>
      <c r="D307" s="5">
        <v>113791.75</v>
      </c>
      <c r="F307" s="5">
        <v>113791.75</v>
      </c>
    </row>
    <row r="308" spans="1:6" x14ac:dyDescent="0.45">
      <c r="A308">
        <v>17.899999999999999</v>
      </c>
      <c r="B308" s="5">
        <v>101793.035</v>
      </c>
      <c r="C308">
        <v>25.4</v>
      </c>
      <c r="D308" s="5">
        <v>101793.035</v>
      </c>
      <c r="F308" s="5">
        <v>101793.035</v>
      </c>
    </row>
    <row r="309" spans="1:6" x14ac:dyDescent="0.45">
      <c r="A309">
        <v>27.2</v>
      </c>
      <c r="B309" s="5">
        <v>120177.94500000001</v>
      </c>
      <c r="C309">
        <v>19.600000000000001</v>
      </c>
      <c r="D309" s="5">
        <v>120177.94500000001</v>
      </c>
      <c r="F309" s="5">
        <v>120177.94500000001</v>
      </c>
    </row>
    <row r="310" spans="1:6" x14ac:dyDescent="0.45">
      <c r="A310">
        <v>24.7</v>
      </c>
      <c r="B310" s="5">
        <v>125985.465</v>
      </c>
      <c r="C310">
        <v>16.399999999999999</v>
      </c>
      <c r="D310" s="5">
        <v>125985.465</v>
      </c>
      <c r="F310" s="5">
        <v>125985.465</v>
      </c>
    </row>
    <row r="311" spans="1:6" x14ac:dyDescent="0.45">
      <c r="A311">
        <v>18.7</v>
      </c>
      <c r="B311" s="5">
        <v>120505.58500000001</v>
      </c>
      <c r="C311">
        <v>3.7</v>
      </c>
      <c r="D311" s="5">
        <v>120505.58500000001</v>
      </c>
      <c r="F311" s="5">
        <v>120505.58500000001</v>
      </c>
    </row>
    <row r="312" spans="1:6" x14ac:dyDescent="0.45">
      <c r="A312">
        <v>16.8</v>
      </c>
      <c r="B312" s="5">
        <v>104269.79</v>
      </c>
      <c r="C312">
        <v>25.2</v>
      </c>
      <c r="D312" s="5">
        <v>104269.79</v>
      </c>
      <c r="F312" s="5">
        <v>104269.79</v>
      </c>
    </row>
    <row r="313" spans="1:6" x14ac:dyDescent="0.45">
      <c r="A313">
        <v>24.8</v>
      </c>
      <c r="B313" s="5">
        <v>103793.08500000001</v>
      </c>
      <c r="C313">
        <v>25.1</v>
      </c>
      <c r="D313" s="5">
        <v>103793.08500000001</v>
      </c>
      <c r="F313" s="5">
        <v>103793.08500000001</v>
      </c>
    </row>
    <row r="314" spans="1:6" x14ac:dyDescent="0.45">
      <c r="A314">
        <v>33.1</v>
      </c>
      <c r="B314" s="5">
        <v>127234.72</v>
      </c>
      <c r="C314">
        <v>26.4</v>
      </c>
      <c r="D314" s="5">
        <v>127234.72</v>
      </c>
      <c r="F314" s="5">
        <v>127234.72</v>
      </c>
    </row>
    <row r="315" spans="1:6" x14ac:dyDescent="0.45">
      <c r="A315">
        <v>16.399999999999999</v>
      </c>
      <c r="B315" s="5">
        <v>121617.28</v>
      </c>
      <c r="C315">
        <v>5.3</v>
      </c>
      <c r="D315" s="5">
        <v>121617.28</v>
      </c>
      <c r="F315" s="5">
        <v>121617.28</v>
      </c>
    </row>
    <row r="316" spans="1:6" x14ac:dyDescent="0.45">
      <c r="A316">
        <v>20.100000000000001</v>
      </c>
      <c r="B316" s="5">
        <v>121566.645</v>
      </c>
      <c r="C316">
        <v>16</v>
      </c>
      <c r="D316" s="5">
        <v>121566.645</v>
      </c>
      <c r="F316" s="5">
        <v>121566.645</v>
      </c>
    </row>
    <row r="317" spans="1:6" x14ac:dyDescent="0.45">
      <c r="A317">
        <v>21.2</v>
      </c>
      <c r="B317" s="5">
        <v>123775.16</v>
      </c>
      <c r="C317">
        <v>19.2</v>
      </c>
      <c r="D317" s="5">
        <v>123775.16</v>
      </c>
      <c r="F317" s="5">
        <v>123775.16</v>
      </c>
    </row>
    <row r="318" spans="1:6" x14ac:dyDescent="0.45">
      <c r="A318">
        <v>18.2</v>
      </c>
      <c r="B318" s="5">
        <v>117078.58500000001</v>
      </c>
      <c r="C318">
        <v>26.1</v>
      </c>
      <c r="D318" s="5">
        <v>117078.58500000001</v>
      </c>
      <c r="F318" s="5">
        <v>117078.58500000001</v>
      </c>
    </row>
    <row r="319" spans="1:6" x14ac:dyDescent="0.45">
      <c r="A319">
        <v>18.3</v>
      </c>
      <c r="B319" s="5">
        <v>103646.63499999999</v>
      </c>
      <c r="C319">
        <v>27.5</v>
      </c>
      <c r="D319" s="5">
        <v>103646.63499999999</v>
      </c>
      <c r="F319" s="5">
        <v>103646.63499999999</v>
      </c>
    </row>
    <row r="320" spans="1:6" x14ac:dyDescent="0.45">
      <c r="A320">
        <v>18.5</v>
      </c>
      <c r="B320" s="5">
        <v>99761.81</v>
      </c>
      <c r="C320">
        <v>27.6</v>
      </c>
      <c r="D320" s="5">
        <v>99761.81</v>
      </c>
      <c r="F320" s="5">
        <v>99761.81</v>
      </c>
    </row>
    <row r="321" spans="1:6" x14ac:dyDescent="0.45">
      <c r="A321">
        <v>26.3</v>
      </c>
      <c r="B321" s="5">
        <v>124557.22500000001</v>
      </c>
      <c r="C321">
        <v>29.4</v>
      </c>
      <c r="D321" s="5">
        <v>124557.22500000001</v>
      </c>
      <c r="F321" s="5">
        <v>124557.22500000001</v>
      </c>
    </row>
    <row r="322" spans="1:6" x14ac:dyDescent="0.45">
      <c r="A322">
        <v>33.299999999999997</v>
      </c>
      <c r="B322" s="5">
        <v>131442.20000000001</v>
      </c>
      <c r="C322">
        <v>24</v>
      </c>
      <c r="D322" s="5">
        <v>131442.20000000001</v>
      </c>
      <c r="F322" s="5">
        <v>131442.20000000001</v>
      </c>
    </row>
    <row r="323" spans="1:6" x14ac:dyDescent="0.45">
      <c r="A323">
        <v>29.5</v>
      </c>
      <c r="B323" s="5">
        <v>132353.755</v>
      </c>
      <c r="C323">
        <v>29.2</v>
      </c>
      <c r="D323" s="5">
        <v>132353.755</v>
      </c>
      <c r="F323" s="5">
        <v>132353.755</v>
      </c>
    </row>
    <row r="324" spans="1:6" x14ac:dyDescent="0.45">
      <c r="A324">
        <v>31.5</v>
      </c>
      <c r="B324" s="5">
        <v>138118.70499999999</v>
      </c>
      <c r="C324">
        <v>20.6</v>
      </c>
      <c r="D324" s="5">
        <v>138118.70499999999</v>
      </c>
      <c r="F324" s="5">
        <v>138118.70499999999</v>
      </c>
    </row>
    <row r="325" spans="1:6" x14ac:dyDescent="0.45">
      <c r="A325">
        <v>19.100000000000001</v>
      </c>
      <c r="B325" s="5">
        <v>123412.685</v>
      </c>
      <c r="C325">
        <v>6.4</v>
      </c>
      <c r="D325" s="5">
        <v>123412.685</v>
      </c>
      <c r="F325" s="5">
        <v>123412.685</v>
      </c>
    </row>
    <row r="326" spans="1:6" x14ac:dyDescent="0.45">
      <c r="A326">
        <v>17.5</v>
      </c>
      <c r="B326" s="5">
        <v>102647.905</v>
      </c>
      <c r="C326">
        <v>20.9</v>
      </c>
      <c r="D326" s="5">
        <v>102647.905</v>
      </c>
      <c r="F326" s="5">
        <v>102647.905</v>
      </c>
    </row>
    <row r="327" spans="1:6" x14ac:dyDescent="0.45">
      <c r="A327">
        <v>20</v>
      </c>
      <c r="B327" s="5">
        <v>98621.62</v>
      </c>
      <c r="C327">
        <v>27.3</v>
      </c>
      <c r="D327" s="5">
        <v>98621.62</v>
      </c>
      <c r="F327" s="5">
        <v>98621.62</v>
      </c>
    </row>
    <row r="328" spans="1:6" x14ac:dyDescent="0.45">
      <c r="A328">
        <v>20.7</v>
      </c>
      <c r="B328" s="5">
        <v>114406.825</v>
      </c>
      <c r="C328">
        <v>27.3</v>
      </c>
      <c r="D328" s="5">
        <v>114406.825</v>
      </c>
      <c r="F328" s="5">
        <v>114406.825</v>
      </c>
    </row>
    <row r="329" spans="1:6" x14ac:dyDescent="0.45">
      <c r="A329">
        <v>24.5</v>
      </c>
      <c r="B329" s="5">
        <v>118894.30499999999</v>
      </c>
      <c r="C329">
        <v>30</v>
      </c>
      <c r="D329" s="5">
        <v>118894.30499999999</v>
      </c>
      <c r="F329" s="5">
        <v>118894.30499999999</v>
      </c>
    </row>
    <row r="330" spans="1:6" x14ac:dyDescent="0.45">
      <c r="A330">
        <v>33.299999999999997</v>
      </c>
      <c r="B330" s="5">
        <v>124728.875</v>
      </c>
      <c r="C330">
        <v>9.3000000000000007</v>
      </c>
      <c r="D330" s="5">
        <v>124728.875</v>
      </c>
      <c r="F330" s="5">
        <v>124728.875</v>
      </c>
    </row>
    <row r="331" spans="1:6" x14ac:dyDescent="0.45">
      <c r="A331">
        <v>17.399999999999999</v>
      </c>
      <c r="B331" s="5">
        <v>112907.145</v>
      </c>
      <c r="C331">
        <v>23.3</v>
      </c>
      <c r="D331" s="5">
        <v>112907.145</v>
      </c>
      <c r="F331" s="5">
        <v>112907.145</v>
      </c>
    </row>
    <row r="332" spans="1:6" x14ac:dyDescent="0.45">
      <c r="A332">
        <v>18.2</v>
      </c>
      <c r="B332" s="5">
        <v>117492.82</v>
      </c>
      <c r="C332">
        <v>16.8</v>
      </c>
      <c r="D332" s="5">
        <v>117492.82</v>
      </c>
      <c r="F332" s="5">
        <v>117492.82</v>
      </c>
    </row>
    <row r="333" spans="1:6" x14ac:dyDescent="0.45">
      <c r="A333">
        <v>20.100000000000001</v>
      </c>
      <c r="B333" s="5">
        <v>105011.19500000001</v>
      </c>
      <c r="C333">
        <v>27.1</v>
      </c>
      <c r="D333" s="5">
        <v>105011.19500000001</v>
      </c>
      <c r="F333" s="5">
        <v>105011.19500000001</v>
      </c>
    </row>
    <row r="334" spans="1:6" x14ac:dyDescent="0.45">
      <c r="A334">
        <v>20.3</v>
      </c>
      <c r="B334" s="5">
        <v>102162.53</v>
      </c>
      <c r="C334">
        <v>23.4</v>
      </c>
      <c r="D334" s="5">
        <v>102162.53</v>
      </c>
      <c r="F334" s="5">
        <v>102162.53</v>
      </c>
    </row>
    <row r="335" spans="1:6" x14ac:dyDescent="0.45">
      <c r="A335">
        <v>32.200000000000003</v>
      </c>
      <c r="B335" s="5">
        <v>122452.41499999999</v>
      </c>
      <c r="C335">
        <v>26.6</v>
      </c>
      <c r="D335" s="5">
        <v>122452.41499999999</v>
      </c>
      <c r="F335" s="5">
        <v>122452.41499999999</v>
      </c>
    </row>
    <row r="336" spans="1:6" x14ac:dyDescent="0.45">
      <c r="A336">
        <v>24.6</v>
      </c>
      <c r="B336" s="5">
        <v>117115.62</v>
      </c>
      <c r="C336">
        <v>24.4</v>
      </c>
      <c r="D336" s="5">
        <v>117115.62</v>
      </c>
      <c r="F336" s="5">
        <v>117115.62</v>
      </c>
    </row>
    <row r="337" spans="1:6" x14ac:dyDescent="0.45">
      <c r="A337">
        <v>17.5</v>
      </c>
      <c r="B337" s="5">
        <v>115230.125</v>
      </c>
      <c r="C337">
        <v>32.4</v>
      </c>
      <c r="D337" s="5">
        <v>115230.125</v>
      </c>
      <c r="F337" s="5">
        <v>115230.125</v>
      </c>
    </row>
    <row r="338" spans="1:6" x14ac:dyDescent="0.45">
      <c r="A338">
        <v>21.3</v>
      </c>
      <c r="B338" s="5">
        <v>121699.425</v>
      </c>
      <c r="C338">
        <v>30.1</v>
      </c>
      <c r="D338" s="5">
        <v>121699.425</v>
      </c>
      <c r="F338" s="5">
        <v>121699.425</v>
      </c>
    </row>
    <row r="339" spans="1:6" x14ac:dyDescent="0.45">
      <c r="A339">
        <v>30.8</v>
      </c>
      <c r="B339" s="5">
        <v>129148.52</v>
      </c>
      <c r="C339">
        <v>32.200000000000003</v>
      </c>
      <c r="D339" s="5">
        <v>129148.52</v>
      </c>
      <c r="F339" s="5">
        <v>129148.52</v>
      </c>
    </row>
    <row r="340" spans="1:6" x14ac:dyDescent="0.45">
      <c r="A340">
        <v>25.3</v>
      </c>
      <c r="B340" s="5">
        <v>115606.005</v>
      </c>
      <c r="C340">
        <v>27.9</v>
      </c>
      <c r="D340" s="5">
        <v>115606.005</v>
      </c>
      <c r="F340" s="5">
        <v>115606.005</v>
      </c>
    </row>
    <row r="341" spans="1:6" x14ac:dyDescent="0.45">
      <c r="A341">
        <v>29.8</v>
      </c>
      <c r="B341" s="5">
        <v>112025.29</v>
      </c>
      <c r="C341">
        <v>13.5</v>
      </c>
      <c r="D341" s="5">
        <v>112025.29</v>
      </c>
      <c r="F341" s="5">
        <v>112025.29</v>
      </c>
    </row>
    <row r="342" spans="1:6" x14ac:dyDescent="0.45">
      <c r="A342">
        <v>27.3</v>
      </c>
      <c r="B342" s="5">
        <v>129059.645</v>
      </c>
      <c r="C342">
        <v>8.6999999999999993</v>
      </c>
      <c r="D342" s="5">
        <v>129059.645</v>
      </c>
      <c r="F342" s="5">
        <v>129059.645</v>
      </c>
    </row>
    <row r="343" spans="1:6" x14ac:dyDescent="0.45">
      <c r="A343">
        <v>35.4</v>
      </c>
      <c r="B343" s="5">
        <v>136800.91</v>
      </c>
      <c r="C343">
        <v>19.8</v>
      </c>
      <c r="D343" s="5">
        <v>136800.91</v>
      </c>
      <c r="F343" s="5">
        <v>136800.91</v>
      </c>
    </row>
    <row r="344" spans="1:6" x14ac:dyDescent="0.45">
      <c r="A344">
        <v>24.6</v>
      </c>
      <c r="B344" s="5">
        <v>125965.02</v>
      </c>
      <c r="C344">
        <v>27</v>
      </c>
      <c r="D344" s="5">
        <v>125965.02</v>
      </c>
      <c r="F344" s="5">
        <v>125965.02</v>
      </c>
    </row>
    <row r="345" spans="1:6" x14ac:dyDescent="0.45">
      <c r="A345">
        <v>26</v>
      </c>
      <c r="B345" s="5">
        <v>125807.495</v>
      </c>
      <c r="C345">
        <v>32</v>
      </c>
      <c r="D345" s="5">
        <v>125807.495</v>
      </c>
      <c r="F345" s="5">
        <v>125807.495</v>
      </c>
    </row>
    <row r="346" spans="1:6" x14ac:dyDescent="0.45">
      <c r="A346">
        <v>19.2</v>
      </c>
      <c r="B346" s="5">
        <v>116597.81</v>
      </c>
      <c r="C346">
        <v>13</v>
      </c>
      <c r="D346" s="5">
        <v>116597.81</v>
      </c>
      <c r="F346" s="5">
        <v>116597.81</v>
      </c>
    </row>
    <row r="347" spans="1:6" x14ac:dyDescent="0.45">
      <c r="A347">
        <v>18.3</v>
      </c>
      <c r="B347" s="5">
        <v>106139.41</v>
      </c>
      <c r="C347">
        <v>27.9</v>
      </c>
      <c r="D347" s="5">
        <v>106139.41</v>
      </c>
      <c r="F347" s="5">
        <v>106139.41</v>
      </c>
    </row>
    <row r="348" spans="1:6" x14ac:dyDescent="0.45">
      <c r="A348">
        <v>28.3</v>
      </c>
      <c r="B348" s="5">
        <v>105218.515</v>
      </c>
      <c r="C348">
        <v>28.6</v>
      </c>
      <c r="D348" s="5">
        <v>105218.515</v>
      </c>
      <c r="F348" s="5">
        <v>105218.515</v>
      </c>
    </row>
    <row r="349" spans="1:6" x14ac:dyDescent="0.45">
      <c r="A349">
        <v>22.7</v>
      </c>
      <c r="B349" s="5">
        <v>125784.96000000001</v>
      </c>
      <c r="C349">
        <v>31.6</v>
      </c>
      <c r="D349" s="5">
        <v>125784.96000000001</v>
      </c>
      <c r="F349" s="5">
        <v>125784.96000000001</v>
      </c>
    </row>
    <row r="350" spans="1:6" x14ac:dyDescent="0.45">
      <c r="A350">
        <v>24.6</v>
      </c>
      <c r="B350" s="5">
        <v>129077.41</v>
      </c>
      <c r="C350">
        <v>30.3</v>
      </c>
      <c r="D350" s="5">
        <v>129077.41</v>
      </c>
      <c r="F350" s="5">
        <v>129077.41</v>
      </c>
    </row>
    <row r="351" spans="1:6" x14ac:dyDescent="0.45">
      <c r="A351">
        <v>27.5</v>
      </c>
      <c r="B351" s="5">
        <v>135930.07999999999</v>
      </c>
      <c r="C351">
        <v>32.5</v>
      </c>
      <c r="D351" s="5">
        <v>135930.07999999999</v>
      </c>
      <c r="F351" s="5">
        <v>135930.07999999999</v>
      </c>
    </row>
    <row r="352" spans="1:6" x14ac:dyDescent="0.45">
      <c r="A352">
        <v>37.200000000000003</v>
      </c>
      <c r="B352" s="5">
        <v>152366.29999999999</v>
      </c>
      <c r="C352">
        <v>33.1</v>
      </c>
      <c r="D352" s="5">
        <v>152366.29999999999</v>
      </c>
      <c r="F352" s="5">
        <v>152366.29999999999</v>
      </c>
    </row>
    <row r="353" spans="1:6" x14ac:dyDescent="0.45">
      <c r="A353">
        <v>35.4</v>
      </c>
      <c r="B353" s="5">
        <v>158052.89000000001</v>
      </c>
      <c r="C353">
        <v>31.2</v>
      </c>
      <c r="D353" s="5">
        <v>158052.89000000001</v>
      </c>
      <c r="F353" s="5">
        <v>158052.89000000001</v>
      </c>
    </row>
    <row r="354" spans="1:6" x14ac:dyDescent="0.45">
      <c r="A354">
        <v>41.2</v>
      </c>
      <c r="B354" s="5">
        <v>154924.89000000001</v>
      </c>
      <c r="C354">
        <v>20.5</v>
      </c>
      <c r="D354" s="5">
        <v>154924.89000000001</v>
      </c>
      <c r="F354" s="5">
        <v>154924.89000000001</v>
      </c>
    </row>
    <row r="355" spans="1:6" x14ac:dyDescent="0.45">
      <c r="A355">
        <v>37.799999999999997</v>
      </c>
      <c r="B355" s="5">
        <v>133421.03</v>
      </c>
      <c r="C355">
        <v>10.4</v>
      </c>
      <c r="D355" s="5">
        <v>133421.03</v>
      </c>
      <c r="F355" s="5">
        <v>133421.03</v>
      </c>
    </row>
    <row r="356" spans="1:6" x14ac:dyDescent="0.45">
      <c r="A356">
        <v>20.2</v>
      </c>
      <c r="B356" s="5">
        <v>113802.21</v>
      </c>
      <c r="C356">
        <v>25.4</v>
      </c>
      <c r="D356" s="5">
        <v>113802.21</v>
      </c>
      <c r="F356" s="5">
        <v>113802.21</v>
      </c>
    </row>
    <row r="357" spans="1:6" x14ac:dyDescent="0.45">
      <c r="A357">
        <v>22.8</v>
      </c>
      <c r="B357" s="5">
        <v>119477.515</v>
      </c>
      <c r="C357">
        <v>32.9</v>
      </c>
      <c r="D357" s="5">
        <v>119477.515</v>
      </c>
      <c r="F357" s="5">
        <v>119477.515</v>
      </c>
    </row>
    <row r="358" spans="1:6" x14ac:dyDescent="0.45">
      <c r="A358">
        <v>26</v>
      </c>
      <c r="B358" s="5">
        <v>126553.11500000001</v>
      </c>
      <c r="C358">
        <v>32.4</v>
      </c>
      <c r="D358" s="5">
        <v>126553.11500000001</v>
      </c>
      <c r="F358" s="5">
        <v>126553.11500000001</v>
      </c>
    </row>
    <row r="359" spans="1:6" x14ac:dyDescent="0.45">
      <c r="A359">
        <v>34.6</v>
      </c>
      <c r="B359" s="5">
        <v>134583.25</v>
      </c>
      <c r="C359">
        <v>32.799999999999997</v>
      </c>
      <c r="D359" s="5">
        <v>134583.25</v>
      </c>
      <c r="F359" s="5">
        <v>134583.25</v>
      </c>
    </row>
    <row r="360" spans="1:6" x14ac:dyDescent="0.45">
      <c r="A360">
        <v>34.1</v>
      </c>
      <c r="B360" s="5">
        <v>119950.37</v>
      </c>
      <c r="C360">
        <v>33.299999999999997</v>
      </c>
      <c r="D360" s="5">
        <v>119950.37</v>
      </c>
      <c r="F360" s="5">
        <v>119950.37</v>
      </c>
    </row>
    <row r="361" spans="1:6" x14ac:dyDescent="0.45">
      <c r="A361">
        <v>20</v>
      </c>
      <c r="B361" s="5">
        <v>95093.294999999998</v>
      </c>
      <c r="C361">
        <v>19.2</v>
      </c>
      <c r="D361" s="5">
        <v>95093.294999999998</v>
      </c>
      <c r="F361" s="5">
        <v>95093.294999999998</v>
      </c>
    </row>
    <row r="362" spans="1:6" x14ac:dyDescent="0.45">
      <c r="A362">
        <v>19.399999999999999</v>
      </c>
      <c r="B362" s="5">
        <v>96394.94</v>
      </c>
      <c r="C362">
        <v>27.6</v>
      </c>
      <c r="D362" s="5">
        <v>96394.94</v>
      </c>
      <c r="F362" s="5">
        <v>96394.94</v>
      </c>
    </row>
    <row r="363" spans="1:6" x14ac:dyDescent="0.45">
      <c r="A363">
        <v>20.8</v>
      </c>
      <c r="B363" s="5">
        <v>100048.44</v>
      </c>
      <c r="C363">
        <v>33.200000000000003</v>
      </c>
      <c r="D363" s="5">
        <v>100048.44</v>
      </c>
      <c r="F363" s="5">
        <v>100048.44</v>
      </c>
    </row>
    <row r="364" spans="1:6" x14ac:dyDescent="0.45">
      <c r="A364">
        <v>23.9</v>
      </c>
      <c r="B364" s="5">
        <v>111647.54</v>
      </c>
      <c r="C364">
        <v>33</v>
      </c>
      <c r="D364" s="5">
        <v>111647.54</v>
      </c>
      <c r="F364" s="5">
        <v>111647.54</v>
      </c>
    </row>
    <row r="365" spans="1:6" x14ac:dyDescent="0.45">
      <c r="A365">
        <v>34.700000000000003</v>
      </c>
      <c r="B365" s="5">
        <v>128552.13499999999</v>
      </c>
      <c r="C365">
        <v>32.799999999999997</v>
      </c>
      <c r="D365" s="5">
        <v>128552.13499999999</v>
      </c>
      <c r="F365" s="5">
        <v>128552.13499999999</v>
      </c>
    </row>
    <row r="366" spans="1:6" x14ac:dyDescent="0.45">
      <c r="A366">
        <v>39.700000000000003</v>
      </c>
      <c r="B366" s="5">
        <v>146473.83499999999</v>
      </c>
      <c r="C366">
        <v>29.6</v>
      </c>
      <c r="D366" s="5">
        <v>146473.83499999999</v>
      </c>
      <c r="F366" s="5">
        <v>146473.83499999999</v>
      </c>
    </row>
    <row r="367" spans="1:6" x14ac:dyDescent="0.45">
      <c r="A367">
        <v>24.2</v>
      </c>
      <c r="B367" s="5">
        <v>116040.925</v>
      </c>
      <c r="C367">
        <v>22</v>
      </c>
      <c r="D367" s="5">
        <v>116040.925</v>
      </c>
      <c r="F367" s="5">
        <v>116040.925</v>
      </c>
    </row>
    <row r="368" spans="1:6" x14ac:dyDescent="0.45">
      <c r="A368">
        <v>27.6</v>
      </c>
      <c r="B368" s="5">
        <v>99622.64</v>
      </c>
      <c r="C368">
        <v>25.1</v>
      </c>
      <c r="D368" s="5">
        <v>99622.64</v>
      </c>
      <c r="F368" s="5">
        <v>99622.64</v>
      </c>
    </row>
    <row r="369" spans="1:6" x14ac:dyDescent="0.45">
      <c r="A369">
        <v>27.1</v>
      </c>
      <c r="B369" s="5">
        <v>97656.445000000007</v>
      </c>
      <c r="C369">
        <v>25.7</v>
      </c>
      <c r="D369" s="5">
        <v>97656.445000000007</v>
      </c>
      <c r="F369" s="5">
        <v>97656.445000000007</v>
      </c>
    </row>
    <row r="370" spans="1:6" x14ac:dyDescent="0.45">
      <c r="A370">
        <v>26</v>
      </c>
      <c r="B370" s="5">
        <v>110932.505</v>
      </c>
      <c r="C370">
        <v>15.3</v>
      </c>
      <c r="D370" s="5">
        <v>110932.505</v>
      </c>
      <c r="F370" s="5">
        <v>110932.505</v>
      </c>
    </row>
    <row r="371" spans="1:6" x14ac:dyDescent="0.45">
      <c r="A371">
        <v>25.7</v>
      </c>
      <c r="B371" s="5">
        <v>117873.58</v>
      </c>
      <c r="C371">
        <v>25.8</v>
      </c>
      <c r="D371" s="5">
        <v>117873.58</v>
      </c>
      <c r="F371" s="5">
        <v>117873.58</v>
      </c>
    </row>
    <row r="372" spans="1:6" x14ac:dyDescent="0.45">
      <c r="A372">
        <v>25.7</v>
      </c>
      <c r="B372" s="5">
        <v>115064.265</v>
      </c>
      <c r="C372">
        <v>18.100000000000001</v>
      </c>
      <c r="D372" s="5">
        <v>115064.265</v>
      </c>
      <c r="F372" s="5">
        <v>115064.265</v>
      </c>
    </row>
    <row r="373" spans="1:6" x14ac:dyDescent="0.45">
      <c r="A373">
        <v>21.3</v>
      </c>
      <c r="B373" s="5">
        <v>112392.69500000001</v>
      </c>
      <c r="C373">
        <v>30.4</v>
      </c>
      <c r="D373" s="5">
        <v>112392.69500000001</v>
      </c>
      <c r="F373" s="5">
        <v>112392.69500000001</v>
      </c>
    </row>
    <row r="374" spans="1:6" x14ac:dyDescent="0.45">
      <c r="A374">
        <v>20.6</v>
      </c>
      <c r="B374" s="5">
        <v>111879.54</v>
      </c>
      <c r="C374">
        <v>25.4</v>
      </c>
      <c r="D374" s="5">
        <v>111879.54</v>
      </c>
      <c r="F374" s="5">
        <v>111879.54</v>
      </c>
    </row>
    <row r="375" spans="1:6" x14ac:dyDescent="0.45">
      <c r="A375">
        <v>21.4</v>
      </c>
      <c r="B375" s="5">
        <v>105482.69500000001</v>
      </c>
      <c r="C375">
        <v>21.3</v>
      </c>
      <c r="D375" s="5">
        <v>105482.69500000001</v>
      </c>
      <c r="F375" s="5">
        <v>105482.69500000001</v>
      </c>
    </row>
    <row r="376" spans="1:6" x14ac:dyDescent="0.45">
      <c r="A376">
        <v>31.5</v>
      </c>
      <c r="B376" s="5">
        <v>113049.145</v>
      </c>
      <c r="C376">
        <v>31.3</v>
      </c>
      <c r="D376" s="5">
        <v>113049.145</v>
      </c>
      <c r="F376" s="5">
        <v>113049.145</v>
      </c>
    </row>
    <row r="377" spans="1:6" x14ac:dyDescent="0.45">
      <c r="A377">
        <v>36.4</v>
      </c>
      <c r="B377" s="5">
        <v>141133.08499999999</v>
      </c>
      <c r="C377">
        <v>15.8</v>
      </c>
      <c r="D377" s="5">
        <v>141133.08499999999</v>
      </c>
      <c r="F377" s="5">
        <v>141133.08499999999</v>
      </c>
    </row>
    <row r="378" spans="1:6" x14ac:dyDescent="0.45">
      <c r="A378">
        <v>24.8</v>
      </c>
      <c r="B378" s="5">
        <v>135006.10999999999</v>
      </c>
      <c r="C378">
        <v>29.1</v>
      </c>
      <c r="D378" s="5">
        <v>135006.10999999999</v>
      </c>
      <c r="F378" s="5">
        <v>135006.10999999999</v>
      </c>
    </row>
    <row r="379" spans="1:6" x14ac:dyDescent="0.45">
      <c r="A379">
        <v>42.2</v>
      </c>
      <c r="B379" s="5">
        <v>160011.07500000001</v>
      </c>
      <c r="C379">
        <v>25</v>
      </c>
      <c r="D379" s="5">
        <v>160011.07500000001</v>
      </c>
      <c r="F379" s="5">
        <v>160011.07500000001</v>
      </c>
    </row>
    <row r="380" spans="1:6" x14ac:dyDescent="0.45">
      <c r="A380">
        <v>18.100000000000001</v>
      </c>
      <c r="B380" s="5">
        <v>120396.33500000001</v>
      </c>
      <c r="C380">
        <v>3.9</v>
      </c>
      <c r="D380" s="5">
        <v>120396.33500000001</v>
      </c>
      <c r="F380" s="5">
        <v>120396.33500000001</v>
      </c>
    </row>
    <row r="381" spans="1:6" x14ac:dyDescent="0.45">
      <c r="A381">
        <v>19.2</v>
      </c>
      <c r="B381" s="5">
        <v>113244.79</v>
      </c>
      <c r="C381">
        <v>19.7</v>
      </c>
      <c r="D381" s="5">
        <v>113244.79</v>
      </c>
      <c r="F381" s="5">
        <v>113244.79</v>
      </c>
    </row>
    <row r="382" spans="1:6" x14ac:dyDescent="0.45">
      <c r="A382">
        <v>22.3</v>
      </c>
      <c r="B382" s="5">
        <v>103046.17</v>
      </c>
      <c r="C382">
        <v>32.6</v>
      </c>
      <c r="D382" s="5">
        <v>103046.17</v>
      </c>
      <c r="F382" s="5">
        <v>103046.17</v>
      </c>
    </row>
    <row r="383" spans="1:6" x14ac:dyDescent="0.45">
      <c r="A383">
        <v>32.700000000000003</v>
      </c>
      <c r="B383" s="5">
        <v>114097.07</v>
      </c>
      <c r="C383">
        <v>31.5</v>
      </c>
      <c r="D383" s="5">
        <v>114097.07</v>
      </c>
      <c r="F383" s="5">
        <v>114097.07</v>
      </c>
    </row>
    <row r="384" spans="1:6" x14ac:dyDescent="0.45">
      <c r="A384">
        <v>35.299999999999997</v>
      </c>
      <c r="B384" s="5">
        <v>147817.58499999999</v>
      </c>
      <c r="C384">
        <v>30.4</v>
      </c>
      <c r="D384" s="5">
        <v>147817.58499999999</v>
      </c>
      <c r="F384" s="5">
        <v>147817.58499999999</v>
      </c>
    </row>
    <row r="385" spans="1:6" x14ac:dyDescent="0.45">
      <c r="A385">
        <v>30.9</v>
      </c>
      <c r="B385" s="5">
        <v>148612.37</v>
      </c>
      <c r="C385">
        <v>27.2</v>
      </c>
      <c r="D385" s="5">
        <v>148612.37</v>
      </c>
      <c r="F385" s="5">
        <v>148612.37</v>
      </c>
    </row>
    <row r="386" spans="1:6" x14ac:dyDescent="0.45">
      <c r="A386">
        <v>29.1</v>
      </c>
      <c r="B386" s="5">
        <v>142471.51</v>
      </c>
      <c r="C386">
        <v>18.600000000000001</v>
      </c>
      <c r="D386" s="5">
        <v>142471.51</v>
      </c>
      <c r="F386" s="5">
        <v>142471.51</v>
      </c>
    </row>
    <row r="387" spans="1:6" x14ac:dyDescent="0.45">
      <c r="A387">
        <v>26.7</v>
      </c>
      <c r="B387" s="5">
        <v>139450.61499999999</v>
      </c>
      <c r="C387">
        <v>14.9</v>
      </c>
      <c r="D387" s="5">
        <v>139450.61499999999</v>
      </c>
      <c r="F387" s="5">
        <v>139450.61499999999</v>
      </c>
    </row>
    <row r="388" spans="1:6" x14ac:dyDescent="0.45">
      <c r="A388">
        <v>22.8</v>
      </c>
      <c r="B388" s="5">
        <v>129135.185</v>
      </c>
      <c r="C388">
        <v>6.5</v>
      </c>
      <c r="D388" s="5">
        <v>129135.185</v>
      </c>
      <c r="F388" s="5">
        <v>129135.185</v>
      </c>
    </row>
    <row r="389" spans="1:6" x14ac:dyDescent="0.45">
      <c r="A389">
        <v>21.9</v>
      </c>
      <c r="B389" s="5">
        <v>108097.845</v>
      </c>
      <c r="C389">
        <v>23.2</v>
      </c>
      <c r="D389" s="5">
        <v>108097.845</v>
      </c>
      <c r="F389" s="5">
        <v>108097.845</v>
      </c>
    </row>
    <row r="390" spans="1:6" x14ac:dyDescent="0.45">
      <c r="A390">
        <v>22.2</v>
      </c>
      <c r="B390" s="5">
        <v>103396.3</v>
      </c>
      <c r="C390">
        <v>23.4</v>
      </c>
      <c r="D390" s="5">
        <v>103396.3</v>
      </c>
      <c r="F390" s="5">
        <v>103396.3</v>
      </c>
    </row>
    <row r="391" spans="1:6" x14ac:dyDescent="0.45">
      <c r="A391">
        <v>20.9</v>
      </c>
      <c r="B391" s="5">
        <v>112649.60000000001</v>
      </c>
      <c r="C391">
        <v>25.7</v>
      </c>
      <c r="D391" s="5">
        <v>112649.60000000001</v>
      </c>
      <c r="F391" s="5">
        <v>112649.60000000001</v>
      </c>
    </row>
    <row r="392" spans="1:6" x14ac:dyDescent="0.45">
      <c r="A392">
        <v>29.4</v>
      </c>
      <c r="B392" s="5">
        <v>110152.815</v>
      </c>
      <c r="C392">
        <v>28.7</v>
      </c>
      <c r="D392" s="5">
        <v>110152.815</v>
      </c>
      <c r="F392" s="5">
        <v>110152.815</v>
      </c>
    </row>
    <row r="393" spans="1:6" x14ac:dyDescent="0.45">
      <c r="A393">
        <v>29.5</v>
      </c>
      <c r="B393" s="5">
        <v>133718.035</v>
      </c>
      <c r="C393">
        <v>22.2</v>
      </c>
      <c r="D393" s="5">
        <v>133718.035</v>
      </c>
      <c r="F393" s="5">
        <v>133718.035</v>
      </c>
    </row>
    <row r="394" spans="1:6" x14ac:dyDescent="0.45">
      <c r="A394">
        <v>27.5</v>
      </c>
      <c r="B394" s="5">
        <v>134169.82999999999</v>
      </c>
      <c r="C394">
        <v>19</v>
      </c>
      <c r="D394" s="5">
        <v>134169.82999999999</v>
      </c>
      <c r="F394" s="5">
        <v>134169.82999999999</v>
      </c>
    </row>
    <row r="395" spans="1:6" x14ac:dyDescent="0.45">
      <c r="A395">
        <v>18.3</v>
      </c>
      <c r="B395" s="5">
        <v>123615.21</v>
      </c>
      <c r="C395">
        <v>14.3</v>
      </c>
      <c r="D395" s="5">
        <v>123615.21</v>
      </c>
      <c r="F395" s="5">
        <v>123615.21</v>
      </c>
    </row>
    <row r="396" spans="1:6" x14ac:dyDescent="0.45">
      <c r="A396">
        <v>22.4</v>
      </c>
      <c r="B396" s="5">
        <v>107579.345</v>
      </c>
      <c r="C396">
        <v>24</v>
      </c>
      <c r="D396" s="5">
        <v>107579.345</v>
      </c>
      <c r="F396" s="5">
        <v>107579.345</v>
      </c>
    </row>
    <row r="397" spans="1:6" x14ac:dyDescent="0.45">
      <c r="A397">
        <v>21.8</v>
      </c>
      <c r="B397" s="5">
        <v>101279.65</v>
      </c>
      <c r="C397">
        <v>26.3</v>
      </c>
      <c r="D397" s="5">
        <v>101279.65</v>
      </c>
      <c r="F397" s="5">
        <v>101279.65</v>
      </c>
    </row>
    <row r="398" spans="1:6" x14ac:dyDescent="0.45">
      <c r="A398">
        <v>23.6</v>
      </c>
      <c r="B398" s="5">
        <v>121942.895</v>
      </c>
      <c r="C398">
        <v>29.4</v>
      </c>
      <c r="D398" s="5">
        <v>121942.895</v>
      </c>
      <c r="F398" s="5">
        <v>121942.895</v>
      </c>
    </row>
    <row r="399" spans="1:6" x14ac:dyDescent="0.45">
      <c r="A399">
        <v>31.5</v>
      </c>
      <c r="B399" s="5">
        <v>133989.155</v>
      </c>
      <c r="C399">
        <v>25.5</v>
      </c>
      <c r="D399" s="5">
        <v>133989.155</v>
      </c>
      <c r="F399" s="5">
        <v>133989.155</v>
      </c>
    </row>
    <row r="400" spans="1:6" x14ac:dyDescent="0.45">
      <c r="A400">
        <v>21</v>
      </c>
      <c r="B400" s="5">
        <v>122594.47500000001</v>
      </c>
      <c r="C400">
        <v>11</v>
      </c>
      <c r="D400" s="5">
        <v>122594.47500000001</v>
      </c>
      <c r="F400" s="5">
        <v>122594.47500000001</v>
      </c>
    </row>
    <row r="401" spans="1:6" x14ac:dyDescent="0.45">
      <c r="A401">
        <v>20.9</v>
      </c>
      <c r="B401" s="5">
        <v>119919.605</v>
      </c>
      <c r="C401">
        <v>21.7</v>
      </c>
      <c r="D401" s="5">
        <v>119919.605</v>
      </c>
      <c r="F401" s="5">
        <v>119919.605</v>
      </c>
    </row>
    <row r="402" spans="1:6" x14ac:dyDescent="0.45">
      <c r="A402">
        <v>29.4</v>
      </c>
      <c r="B402" s="5">
        <v>126330.55</v>
      </c>
      <c r="C402">
        <v>29</v>
      </c>
      <c r="D402" s="5">
        <v>126330.55</v>
      </c>
      <c r="F402" s="5">
        <v>126330.55</v>
      </c>
    </row>
    <row r="403" spans="1:6" x14ac:dyDescent="0.45">
      <c r="A403">
        <v>32.6</v>
      </c>
      <c r="B403" s="5">
        <v>123737.01</v>
      </c>
      <c r="C403">
        <v>28.8</v>
      </c>
      <c r="D403" s="5">
        <v>123737.01</v>
      </c>
      <c r="F403" s="5">
        <v>123737.01</v>
      </c>
    </row>
    <row r="404" spans="1:6" x14ac:dyDescent="0.45">
      <c r="A404">
        <v>27.7</v>
      </c>
      <c r="B404" s="5">
        <v>124436.81</v>
      </c>
      <c r="C404">
        <v>28.5</v>
      </c>
      <c r="D404" s="5">
        <v>124436.81</v>
      </c>
      <c r="F404" s="5">
        <v>124436.81</v>
      </c>
    </row>
    <row r="405" spans="1:6" x14ac:dyDescent="0.45">
      <c r="A405">
        <v>22.9</v>
      </c>
      <c r="B405" s="5">
        <v>129327.22500000001</v>
      </c>
      <c r="C405">
        <v>23.3</v>
      </c>
      <c r="D405" s="5">
        <v>129327.22500000001</v>
      </c>
      <c r="F405" s="5">
        <v>129327.22500000001</v>
      </c>
    </row>
    <row r="406" spans="1:6" x14ac:dyDescent="0.45">
      <c r="A406">
        <v>22.7</v>
      </c>
      <c r="B406" s="5">
        <v>131271.26500000001</v>
      </c>
      <c r="C406">
        <v>27.7</v>
      </c>
      <c r="D406" s="5">
        <v>131271.26500000001</v>
      </c>
      <c r="F406" s="5">
        <v>131271.26500000001</v>
      </c>
    </row>
    <row r="407" spans="1:6" x14ac:dyDescent="0.45">
      <c r="A407">
        <v>23.3</v>
      </c>
      <c r="B407" s="5">
        <v>132265.005</v>
      </c>
      <c r="C407">
        <v>25.3</v>
      </c>
      <c r="D407" s="5">
        <v>132265.005</v>
      </c>
      <c r="F407" s="5">
        <v>132265.005</v>
      </c>
    </row>
    <row r="408" spans="1:6" x14ac:dyDescent="0.45">
      <c r="A408">
        <v>23.8</v>
      </c>
      <c r="B408" s="5">
        <v>131003.79</v>
      </c>
      <c r="C408">
        <v>27.6</v>
      </c>
      <c r="D408" s="5">
        <v>131003.79</v>
      </c>
      <c r="F408" s="5">
        <v>131003.79</v>
      </c>
    </row>
    <row r="409" spans="1:6" x14ac:dyDescent="0.45">
      <c r="A409">
        <v>24.9</v>
      </c>
      <c r="B409" s="5">
        <v>133845.51999999999</v>
      </c>
      <c r="C409">
        <v>27.9</v>
      </c>
      <c r="D409" s="5">
        <v>133845.51999999999</v>
      </c>
      <c r="F409" s="5">
        <v>133845.51999999999</v>
      </c>
    </row>
    <row r="410" spans="1:6" x14ac:dyDescent="0.45">
      <c r="A410">
        <v>30.3</v>
      </c>
      <c r="B410" s="5">
        <v>120839.995</v>
      </c>
      <c r="C410">
        <v>23.4</v>
      </c>
      <c r="D410" s="5">
        <v>120839.995</v>
      </c>
      <c r="F410" s="5">
        <v>120839.995</v>
      </c>
    </row>
    <row r="411" spans="1:6" x14ac:dyDescent="0.45">
      <c r="A411">
        <v>24.5</v>
      </c>
      <c r="B411" s="5">
        <v>104364.735</v>
      </c>
      <c r="C411">
        <v>22.9</v>
      </c>
      <c r="D411" s="5">
        <v>104364.735</v>
      </c>
      <c r="F411" s="5">
        <v>104364.735</v>
      </c>
    </row>
    <row r="412" spans="1:6" x14ac:dyDescent="0.45">
      <c r="A412">
        <v>26.1</v>
      </c>
      <c r="B412" s="5">
        <v>120863.325</v>
      </c>
      <c r="C412">
        <v>25.4</v>
      </c>
      <c r="D412" s="5">
        <v>120863.325</v>
      </c>
      <c r="F412" s="5">
        <v>120863.325</v>
      </c>
    </row>
    <row r="413" spans="1:6" x14ac:dyDescent="0.45">
      <c r="A413">
        <v>18.399999999999999</v>
      </c>
      <c r="B413" s="5">
        <v>117062.035</v>
      </c>
      <c r="C413">
        <v>14.5</v>
      </c>
      <c r="D413" s="5">
        <v>117062.035</v>
      </c>
      <c r="F413" s="5">
        <v>117062.035</v>
      </c>
    </row>
    <row r="414" spans="1:6" x14ac:dyDescent="0.45">
      <c r="A414">
        <v>21.1</v>
      </c>
      <c r="B414" s="5">
        <v>119481.79</v>
      </c>
      <c r="C414">
        <v>16.2</v>
      </c>
      <c r="D414" s="5">
        <v>119481.79</v>
      </c>
      <c r="F414" s="5">
        <v>119481.79</v>
      </c>
    </row>
    <row r="415" spans="1:6" x14ac:dyDescent="0.45">
      <c r="A415">
        <v>22.6</v>
      </c>
      <c r="B415" s="5">
        <v>125964.185</v>
      </c>
      <c r="C415">
        <v>20.6</v>
      </c>
      <c r="D415" s="5">
        <v>125964.185</v>
      </c>
      <c r="F415" s="5">
        <v>125964.185</v>
      </c>
    </row>
    <row r="416" spans="1:6" x14ac:dyDescent="0.45">
      <c r="A416">
        <v>22</v>
      </c>
      <c r="B416" s="5">
        <v>122991.66</v>
      </c>
      <c r="C416">
        <v>11.2</v>
      </c>
      <c r="D416" s="5">
        <v>122991.66</v>
      </c>
      <c r="F416" s="5">
        <v>122991.66</v>
      </c>
    </row>
    <row r="417" spans="1:6" x14ac:dyDescent="0.45">
      <c r="A417">
        <v>20.8</v>
      </c>
      <c r="B417" s="5">
        <v>105911.71</v>
      </c>
      <c r="C417">
        <v>23.8</v>
      </c>
      <c r="D417" s="5">
        <v>105911.71</v>
      </c>
      <c r="F417" s="5">
        <v>105911.71</v>
      </c>
    </row>
    <row r="418" spans="1:6" x14ac:dyDescent="0.45">
      <c r="A418">
        <v>24.7</v>
      </c>
      <c r="B418" s="5">
        <v>107884.355</v>
      </c>
      <c r="C418">
        <v>26.5</v>
      </c>
      <c r="D418" s="5">
        <v>107884.355</v>
      </c>
      <c r="F418" s="5">
        <v>107884.355</v>
      </c>
    </row>
    <row r="419" spans="1:6" x14ac:dyDescent="0.45">
      <c r="A419">
        <v>29.5</v>
      </c>
      <c r="B419" s="5">
        <v>130527.325</v>
      </c>
      <c r="C419">
        <v>8.4</v>
      </c>
      <c r="D419" s="5">
        <v>130527.325</v>
      </c>
      <c r="F419" s="5">
        <v>130527.325</v>
      </c>
    </row>
    <row r="420" spans="1:6" x14ac:dyDescent="0.45">
      <c r="A420">
        <v>39.4</v>
      </c>
      <c r="B420" s="5">
        <v>156924.82999999999</v>
      </c>
      <c r="C420">
        <v>19.399999999999999</v>
      </c>
      <c r="D420" s="5">
        <v>156924.82999999999</v>
      </c>
      <c r="F420" s="5">
        <v>156924.82999999999</v>
      </c>
    </row>
    <row r="421" spans="1:6" x14ac:dyDescent="0.45">
      <c r="A421">
        <v>25.6</v>
      </c>
      <c r="B421" s="5">
        <v>152419.41500000001</v>
      </c>
      <c r="C421">
        <v>15.8</v>
      </c>
      <c r="D421" s="5">
        <v>152419.41500000001</v>
      </c>
      <c r="F421" s="5">
        <v>152419.41500000001</v>
      </c>
    </row>
    <row r="422" spans="1:6" x14ac:dyDescent="0.45">
      <c r="A422">
        <v>26.4</v>
      </c>
      <c r="B422" s="5">
        <v>138064.85500000001</v>
      </c>
      <c r="C422">
        <v>13.8</v>
      </c>
      <c r="D422" s="5">
        <v>138064.85500000001</v>
      </c>
      <c r="F422" s="5">
        <v>138064.85500000001</v>
      </c>
    </row>
    <row r="423" spans="1:6" x14ac:dyDescent="0.45">
      <c r="A423">
        <v>23.5</v>
      </c>
      <c r="B423" s="5">
        <v>122575.935</v>
      </c>
      <c r="C423">
        <v>19.3</v>
      </c>
      <c r="D423" s="5">
        <v>122575.935</v>
      </c>
      <c r="F423" s="5">
        <v>122575.935</v>
      </c>
    </row>
    <row r="424" spans="1:6" x14ac:dyDescent="0.45">
      <c r="A424">
        <v>22.2</v>
      </c>
      <c r="B424" s="5">
        <v>110545.84</v>
      </c>
      <c r="C424">
        <v>17.7</v>
      </c>
      <c r="D424" s="5">
        <v>110545.84</v>
      </c>
      <c r="F424" s="5">
        <v>110545.84</v>
      </c>
    </row>
    <row r="425" spans="1:6" x14ac:dyDescent="0.45">
      <c r="A425">
        <v>22.7</v>
      </c>
      <c r="B425" s="5">
        <v>105781.985</v>
      </c>
      <c r="C425">
        <v>21.5</v>
      </c>
      <c r="D425" s="5">
        <v>105781.985</v>
      </c>
      <c r="F425" s="5">
        <v>105781.985</v>
      </c>
    </row>
    <row r="426" spans="1:6" x14ac:dyDescent="0.45">
      <c r="A426">
        <v>23.7</v>
      </c>
      <c r="B426" s="5">
        <v>125400.08</v>
      </c>
      <c r="C426">
        <v>18.2</v>
      </c>
      <c r="D426" s="5">
        <v>125400.08</v>
      </c>
      <c r="F426" s="5">
        <v>125400.08</v>
      </c>
    </row>
    <row r="427" spans="1:6" x14ac:dyDescent="0.45">
      <c r="A427">
        <v>33.700000000000003</v>
      </c>
      <c r="B427" s="5">
        <v>142242.595</v>
      </c>
      <c r="C427">
        <v>23.4</v>
      </c>
      <c r="D427" s="5">
        <v>142242.595</v>
      </c>
      <c r="F427" s="5">
        <v>142242.595</v>
      </c>
    </row>
    <row r="428" spans="1:6" x14ac:dyDescent="0.45">
      <c r="A428">
        <v>34.700000000000003</v>
      </c>
      <c r="B428" s="5">
        <v>145182.98000000001</v>
      </c>
      <c r="C428">
        <v>22.6</v>
      </c>
      <c r="D428" s="5">
        <v>145182.98000000001</v>
      </c>
      <c r="F428" s="5">
        <v>145182.98000000001</v>
      </c>
    </row>
    <row r="429" spans="1:6" x14ac:dyDescent="0.45">
      <c r="A429">
        <v>23.9</v>
      </c>
      <c r="B429" s="5">
        <v>136226.12</v>
      </c>
      <c r="C429">
        <v>21.8</v>
      </c>
      <c r="D429" s="5">
        <v>136226.12</v>
      </c>
      <c r="F429" s="5">
        <v>136226.12</v>
      </c>
    </row>
    <row r="430" spans="1:6" x14ac:dyDescent="0.45">
      <c r="A430">
        <v>33</v>
      </c>
      <c r="B430" s="5">
        <v>149376.57</v>
      </c>
      <c r="C430">
        <v>21.2</v>
      </c>
      <c r="D430" s="5">
        <v>149376.57</v>
      </c>
      <c r="F430" s="5">
        <v>149376.57</v>
      </c>
    </row>
    <row r="431" spans="1:6" x14ac:dyDescent="0.45">
      <c r="A431">
        <v>23.7</v>
      </c>
      <c r="B431" s="5">
        <v>124692.315</v>
      </c>
      <c r="C431">
        <v>11.4</v>
      </c>
      <c r="D431" s="5">
        <v>124692.315</v>
      </c>
      <c r="F431" s="5">
        <v>124692.315</v>
      </c>
    </row>
    <row r="432" spans="1:6" x14ac:dyDescent="0.45">
      <c r="A432">
        <v>25.2</v>
      </c>
      <c r="B432" s="5">
        <v>117707.95</v>
      </c>
      <c r="C432">
        <v>21.3</v>
      </c>
      <c r="D432" s="5">
        <v>117707.95</v>
      </c>
      <c r="F432" s="5">
        <v>117707.95</v>
      </c>
    </row>
    <row r="433" spans="1:6" x14ac:dyDescent="0.45">
      <c r="A433">
        <v>24.9</v>
      </c>
      <c r="B433" s="5">
        <v>131465.82500000001</v>
      </c>
      <c r="C433">
        <v>7.9</v>
      </c>
      <c r="D433" s="5">
        <v>131465.82500000001</v>
      </c>
      <c r="F433" s="5">
        <v>131465.82500000001</v>
      </c>
    </row>
    <row r="434" spans="1:6" x14ac:dyDescent="0.45">
      <c r="A434">
        <v>38.9</v>
      </c>
      <c r="B434" s="5">
        <v>160285.01500000001</v>
      </c>
      <c r="C434">
        <v>20.8</v>
      </c>
      <c r="D434" s="5">
        <v>160285.01500000001</v>
      </c>
      <c r="F434" s="5">
        <v>160285.01500000001</v>
      </c>
    </row>
    <row r="435" spans="1:6" x14ac:dyDescent="0.45">
      <c r="A435">
        <v>28.5</v>
      </c>
      <c r="B435" s="5">
        <v>152599.125</v>
      </c>
      <c r="C435">
        <v>10.8</v>
      </c>
      <c r="D435" s="5">
        <v>152599.125</v>
      </c>
      <c r="F435" s="5">
        <v>152599.125</v>
      </c>
    </row>
    <row r="436" spans="1:6" x14ac:dyDescent="0.45">
      <c r="A436">
        <v>22.1</v>
      </c>
      <c r="B436" s="5">
        <v>135635.70499999999</v>
      </c>
      <c r="C436">
        <v>3.9</v>
      </c>
      <c r="D436" s="5">
        <v>135635.70499999999</v>
      </c>
      <c r="F436" s="5">
        <v>135635.70499999999</v>
      </c>
    </row>
    <row r="437" spans="1:6" x14ac:dyDescent="0.45">
      <c r="A437">
        <v>26.1</v>
      </c>
      <c r="B437" s="5">
        <v>141414.35</v>
      </c>
      <c r="C437">
        <v>19.600000000000001</v>
      </c>
      <c r="D437" s="5">
        <v>141414.35</v>
      </c>
      <c r="F437" s="5">
        <v>141414.35</v>
      </c>
    </row>
    <row r="438" spans="1:6" x14ac:dyDescent="0.45">
      <c r="A438">
        <v>22.3</v>
      </c>
      <c r="B438" s="5">
        <v>119690.755</v>
      </c>
      <c r="C438">
        <v>7</v>
      </c>
      <c r="D438" s="5">
        <v>119690.755</v>
      </c>
      <c r="F438" s="5">
        <v>119690.755</v>
      </c>
    </row>
    <row r="439" spans="1:6" x14ac:dyDescent="0.45">
      <c r="A439">
        <v>23.2</v>
      </c>
      <c r="B439" s="5">
        <v>111329.62</v>
      </c>
      <c r="C439">
        <v>13.8</v>
      </c>
      <c r="D439" s="5">
        <v>111329.62</v>
      </c>
      <c r="F439" s="5">
        <v>111329.62</v>
      </c>
    </row>
    <row r="440" spans="1:6" x14ac:dyDescent="0.45">
      <c r="A440">
        <v>21.3</v>
      </c>
      <c r="B440" s="5">
        <v>105388.57</v>
      </c>
      <c r="C440">
        <v>10.6</v>
      </c>
      <c r="D440" s="5">
        <v>105388.57</v>
      </c>
      <c r="F440" s="5">
        <v>105388.57</v>
      </c>
    </row>
    <row r="441" spans="1:6" x14ac:dyDescent="0.45">
      <c r="A441">
        <v>26.8</v>
      </c>
      <c r="B441" s="5">
        <v>123073.98</v>
      </c>
      <c r="C441">
        <v>20.7</v>
      </c>
      <c r="D441" s="5">
        <v>123073.98</v>
      </c>
      <c r="F441" s="5">
        <v>123073.98</v>
      </c>
    </row>
    <row r="442" spans="1:6" x14ac:dyDescent="0.45">
      <c r="A442">
        <v>31.4</v>
      </c>
      <c r="B442" s="5">
        <v>135047.625</v>
      </c>
      <c r="C442">
        <v>18.899999999999999</v>
      </c>
      <c r="D442" s="5">
        <v>135047.625</v>
      </c>
      <c r="F442" s="5">
        <v>135047.625</v>
      </c>
    </row>
    <row r="443" spans="1:6" x14ac:dyDescent="0.45">
      <c r="A443">
        <v>32.5</v>
      </c>
      <c r="B443" s="5">
        <v>143184.80499999999</v>
      </c>
      <c r="C443">
        <v>19.600000000000001</v>
      </c>
      <c r="D443" s="5">
        <v>143184.80499999999</v>
      </c>
      <c r="F443" s="5">
        <v>143184.80499999999</v>
      </c>
    </row>
    <row r="444" spans="1:6" x14ac:dyDescent="0.45">
      <c r="A444">
        <v>19.5</v>
      </c>
      <c r="B444" s="5">
        <v>118189.72</v>
      </c>
      <c r="C444">
        <v>6.7</v>
      </c>
      <c r="D444" s="5">
        <v>118189.72</v>
      </c>
      <c r="F444" s="5">
        <v>118189.72</v>
      </c>
    </row>
    <row r="445" spans="1:6" x14ac:dyDescent="0.45">
      <c r="A445">
        <v>18.8</v>
      </c>
      <c r="B445" s="5">
        <v>105484.1</v>
      </c>
      <c r="C445">
        <v>10.7</v>
      </c>
      <c r="D445" s="5">
        <v>105484.1</v>
      </c>
      <c r="F445" s="5">
        <v>105484.1</v>
      </c>
    </row>
    <row r="446" spans="1:6" x14ac:dyDescent="0.45">
      <c r="A446">
        <v>23.3</v>
      </c>
      <c r="B446" s="5">
        <v>100394.06</v>
      </c>
      <c r="C446">
        <v>19</v>
      </c>
      <c r="D446" s="5">
        <v>100394.06</v>
      </c>
      <c r="F446" s="5">
        <v>100394.06</v>
      </c>
    </row>
    <row r="447" spans="1:6" x14ac:dyDescent="0.45">
      <c r="A447">
        <v>23.5</v>
      </c>
      <c r="B447" s="5">
        <v>117796.715</v>
      </c>
      <c r="C447">
        <v>19.7</v>
      </c>
      <c r="D447" s="5">
        <v>117796.715</v>
      </c>
      <c r="F447" s="5">
        <v>117796.715</v>
      </c>
    </row>
    <row r="448" spans="1:6" x14ac:dyDescent="0.45">
      <c r="A448">
        <v>24.3</v>
      </c>
      <c r="B448" s="5">
        <v>124081.46</v>
      </c>
      <c r="C448">
        <v>21.1</v>
      </c>
      <c r="D448" s="5">
        <v>124081.46</v>
      </c>
      <c r="F448" s="5">
        <v>124081.46</v>
      </c>
    </row>
    <row r="449" spans="1:6" x14ac:dyDescent="0.45">
      <c r="A449">
        <v>28.8</v>
      </c>
      <c r="B449" s="5">
        <v>126074.895</v>
      </c>
      <c r="C449">
        <v>12.7</v>
      </c>
      <c r="D449" s="5">
        <v>126074.895</v>
      </c>
      <c r="F449" s="5">
        <v>126074.895</v>
      </c>
    </row>
    <row r="450" spans="1:6" x14ac:dyDescent="0.45">
      <c r="A450">
        <v>21.2</v>
      </c>
      <c r="B450" s="5">
        <v>125072.73</v>
      </c>
      <c r="C450">
        <v>10.4</v>
      </c>
      <c r="D450" s="5">
        <v>125072.73</v>
      </c>
      <c r="F450" s="5">
        <v>125072.73</v>
      </c>
    </row>
    <row r="451" spans="1:6" x14ac:dyDescent="0.45">
      <c r="A451">
        <v>20.399999999999999</v>
      </c>
      <c r="B451" s="5">
        <v>101740.89</v>
      </c>
      <c r="C451">
        <v>14.4</v>
      </c>
      <c r="D451" s="5">
        <v>101740.89</v>
      </c>
      <c r="F451" s="5">
        <v>101740.89</v>
      </c>
    </row>
    <row r="452" spans="1:6" x14ac:dyDescent="0.45">
      <c r="A452">
        <v>20.2</v>
      </c>
      <c r="B452" s="5">
        <v>102726.745</v>
      </c>
      <c r="C452">
        <v>8.1999999999999993</v>
      </c>
      <c r="D452" s="5">
        <v>102726.745</v>
      </c>
      <c r="F452" s="5">
        <v>102726.745</v>
      </c>
    </row>
    <row r="453" spans="1:6" x14ac:dyDescent="0.45">
      <c r="A453">
        <v>19.899999999999999</v>
      </c>
      <c r="B453" s="5">
        <v>98324.645000000004</v>
      </c>
      <c r="C453">
        <v>14</v>
      </c>
      <c r="D453" s="5">
        <v>98324.645000000004</v>
      </c>
      <c r="F453" s="5">
        <v>98324.645000000004</v>
      </c>
    </row>
    <row r="454" spans="1:6" x14ac:dyDescent="0.45">
      <c r="A454">
        <v>19.2</v>
      </c>
      <c r="B454" s="5">
        <v>102746.6</v>
      </c>
      <c r="C454">
        <v>13</v>
      </c>
      <c r="D454" s="5">
        <v>102746.6</v>
      </c>
      <c r="F454" s="5">
        <v>102746.6</v>
      </c>
    </row>
    <row r="455" spans="1:6" x14ac:dyDescent="0.45">
      <c r="A455">
        <v>17.899999999999999</v>
      </c>
      <c r="B455" s="5">
        <v>118281.13</v>
      </c>
      <c r="C455">
        <v>5.7</v>
      </c>
      <c r="D455" s="5">
        <v>118281.13</v>
      </c>
      <c r="F455" s="5">
        <v>118281.13</v>
      </c>
    </row>
    <row r="456" spans="1:6" x14ac:dyDescent="0.45">
      <c r="A456">
        <v>18.7</v>
      </c>
      <c r="B456" s="5">
        <v>122625.21</v>
      </c>
      <c r="C456">
        <v>8.5</v>
      </c>
      <c r="D456" s="5">
        <v>122625.21</v>
      </c>
      <c r="F456" s="5">
        <v>122625.21</v>
      </c>
    </row>
    <row r="457" spans="1:6" x14ac:dyDescent="0.45">
      <c r="A457">
        <v>22.7</v>
      </c>
      <c r="B457" s="5">
        <v>122964.715</v>
      </c>
      <c r="C457">
        <v>17.100000000000001</v>
      </c>
      <c r="D457" s="5">
        <v>122964.715</v>
      </c>
      <c r="F457" s="5">
        <v>122964.715</v>
      </c>
    </row>
    <row r="458" spans="1:6" x14ac:dyDescent="0.45">
      <c r="A458">
        <v>26.5</v>
      </c>
      <c r="B458" s="5">
        <v>116321.60000000001</v>
      </c>
      <c r="C458">
        <v>16.7</v>
      </c>
      <c r="D458" s="5">
        <v>116321.60000000001</v>
      </c>
      <c r="F458" s="5">
        <v>116321.60000000001</v>
      </c>
    </row>
    <row r="459" spans="1:6" x14ac:dyDescent="0.45">
      <c r="A459">
        <v>19.5</v>
      </c>
      <c r="B459" s="5">
        <v>102832.72</v>
      </c>
      <c r="C459">
        <v>8.3000000000000007</v>
      </c>
      <c r="D459" s="5">
        <v>102832.72</v>
      </c>
      <c r="F459" s="5">
        <v>102832.72</v>
      </c>
    </row>
    <row r="460" spans="1:6" x14ac:dyDescent="0.45">
      <c r="A460">
        <v>18.8</v>
      </c>
      <c r="B460" s="5">
        <v>102084</v>
      </c>
      <c r="C460">
        <v>15.4</v>
      </c>
      <c r="D460" s="5">
        <v>102084</v>
      </c>
      <c r="F460" s="5">
        <v>102084</v>
      </c>
    </row>
    <row r="461" spans="1:6" x14ac:dyDescent="0.45">
      <c r="A461">
        <v>21.2</v>
      </c>
      <c r="B461" s="5">
        <v>120445.735</v>
      </c>
      <c r="C461">
        <v>18.399999999999999</v>
      </c>
      <c r="D461" s="5">
        <v>120445.735</v>
      </c>
      <c r="F461" s="5">
        <v>120445.735</v>
      </c>
    </row>
    <row r="462" spans="1:6" x14ac:dyDescent="0.45">
      <c r="A462">
        <v>29</v>
      </c>
      <c r="B462" s="5">
        <v>120371.235</v>
      </c>
      <c r="C462">
        <v>17.100000000000001</v>
      </c>
      <c r="D462" s="5">
        <v>120371.235</v>
      </c>
      <c r="F462" s="5">
        <v>120371.235</v>
      </c>
    </row>
    <row r="463" spans="1:6" x14ac:dyDescent="0.45">
      <c r="A463">
        <v>15.6</v>
      </c>
      <c r="B463" s="5">
        <v>125657.125</v>
      </c>
      <c r="C463">
        <v>3.9</v>
      </c>
      <c r="D463" s="5">
        <v>125657.125</v>
      </c>
      <c r="F463" s="5">
        <v>125657.125</v>
      </c>
    </row>
    <row r="464" spans="1:6" x14ac:dyDescent="0.45">
      <c r="A464">
        <v>18.399999999999999</v>
      </c>
      <c r="B464" s="5">
        <v>125663.33</v>
      </c>
      <c r="C464">
        <v>13.1</v>
      </c>
      <c r="D464" s="5">
        <v>125663.33</v>
      </c>
      <c r="F464" s="5">
        <v>125663.33</v>
      </c>
    </row>
    <row r="465" spans="1:6" x14ac:dyDescent="0.45">
      <c r="A465">
        <v>20</v>
      </c>
      <c r="B465" s="5">
        <v>124266.88499999999</v>
      </c>
      <c r="C465">
        <v>9.6</v>
      </c>
      <c r="D465" s="5">
        <v>124266.88499999999</v>
      </c>
      <c r="F465" s="5">
        <v>124266.88499999999</v>
      </c>
    </row>
    <row r="466" spans="1:6" x14ac:dyDescent="0.45">
      <c r="A466">
        <v>22.3</v>
      </c>
      <c r="B466" s="5">
        <v>109044.9</v>
      </c>
      <c r="C466">
        <v>13</v>
      </c>
      <c r="D466" s="5">
        <v>109044.9</v>
      </c>
      <c r="F466" s="5">
        <v>109044.9</v>
      </c>
    </row>
    <row r="467" spans="1:6" x14ac:dyDescent="0.45">
      <c r="A467">
        <v>23.5</v>
      </c>
      <c r="B467" s="5">
        <v>99845.345000000001</v>
      </c>
      <c r="C467">
        <v>9.6</v>
      </c>
      <c r="D467" s="5">
        <v>99845.345000000001</v>
      </c>
      <c r="F467" s="5">
        <v>99845.345000000001</v>
      </c>
    </row>
    <row r="468" spans="1:6" x14ac:dyDescent="0.45">
      <c r="A468">
        <v>20.100000000000001</v>
      </c>
      <c r="B468" s="5">
        <v>118614.005</v>
      </c>
      <c r="C468">
        <v>14.1</v>
      </c>
      <c r="D468" s="5">
        <v>118614.005</v>
      </c>
      <c r="F468" s="5">
        <v>118614.005</v>
      </c>
    </row>
    <row r="469" spans="1:6" x14ac:dyDescent="0.45">
      <c r="A469">
        <v>18.7</v>
      </c>
      <c r="B469" s="5">
        <v>123808.76</v>
      </c>
      <c r="C469">
        <v>13.5</v>
      </c>
      <c r="D469" s="5">
        <v>123808.76</v>
      </c>
      <c r="F469" s="5">
        <v>123808.76</v>
      </c>
    </row>
    <row r="470" spans="1:6" x14ac:dyDescent="0.45">
      <c r="A470">
        <v>20</v>
      </c>
      <c r="B470" s="5">
        <v>124686.63</v>
      </c>
      <c r="C470">
        <v>12.6</v>
      </c>
      <c r="D470" s="5">
        <v>124686.63</v>
      </c>
      <c r="F470" s="5">
        <v>124686.63</v>
      </c>
    </row>
    <row r="471" spans="1:6" x14ac:dyDescent="0.45">
      <c r="A471">
        <v>27</v>
      </c>
      <c r="B471" s="5">
        <v>126519.065</v>
      </c>
      <c r="C471">
        <v>12.7</v>
      </c>
      <c r="D471" s="5">
        <v>126519.065</v>
      </c>
      <c r="F471" s="5">
        <v>126519.065</v>
      </c>
    </row>
    <row r="472" spans="1:6" x14ac:dyDescent="0.45">
      <c r="A472">
        <v>27</v>
      </c>
      <c r="B472" s="5">
        <v>124721.485</v>
      </c>
      <c r="C472">
        <v>15.9</v>
      </c>
      <c r="D472" s="5">
        <v>124721.485</v>
      </c>
      <c r="F472" s="5">
        <v>124721.485</v>
      </c>
    </row>
    <row r="473" spans="1:6" x14ac:dyDescent="0.45">
      <c r="A473">
        <v>20.3</v>
      </c>
      <c r="B473" s="5">
        <v>108525.965</v>
      </c>
      <c r="C473">
        <v>8.3000000000000007</v>
      </c>
      <c r="D473" s="5">
        <v>108525.965</v>
      </c>
      <c r="F473" s="5">
        <v>108525.965</v>
      </c>
    </row>
    <row r="474" spans="1:6" x14ac:dyDescent="0.45">
      <c r="A474">
        <v>19.8</v>
      </c>
      <c r="B474" s="5">
        <v>100526.30499999999</v>
      </c>
      <c r="C474">
        <v>14.7</v>
      </c>
      <c r="D474" s="5">
        <v>100526.30499999999</v>
      </c>
      <c r="F474" s="5">
        <v>100526.30499999999</v>
      </c>
    </row>
    <row r="475" spans="1:6" x14ac:dyDescent="0.45">
      <c r="A475">
        <v>25</v>
      </c>
      <c r="B475" s="5">
        <v>123441.82</v>
      </c>
      <c r="C475">
        <v>15</v>
      </c>
      <c r="D475" s="5">
        <v>123441.82</v>
      </c>
      <c r="F475" s="5">
        <v>123441.82</v>
      </c>
    </row>
    <row r="476" spans="1:6" x14ac:dyDescent="0.45">
      <c r="A476">
        <v>27.4</v>
      </c>
      <c r="B476" s="5">
        <v>126846.44500000001</v>
      </c>
      <c r="C476">
        <v>14.5</v>
      </c>
      <c r="D476" s="5">
        <v>126846.44500000001</v>
      </c>
      <c r="F476" s="5">
        <v>126846.44500000001</v>
      </c>
    </row>
    <row r="477" spans="1:6" x14ac:dyDescent="0.45">
      <c r="A477">
        <v>28</v>
      </c>
      <c r="B477" s="5">
        <v>125204.785</v>
      </c>
      <c r="C477">
        <v>14</v>
      </c>
      <c r="D477" s="5">
        <v>125204.785</v>
      </c>
      <c r="F477" s="5">
        <v>125204.785</v>
      </c>
    </row>
    <row r="478" spans="1:6" x14ac:dyDescent="0.45">
      <c r="A478">
        <v>24.2</v>
      </c>
      <c r="B478" s="5">
        <v>125514.14</v>
      </c>
      <c r="C478">
        <v>5.6</v>
      </c>
      <c r="D478" s="5">
        <v>125514.14</v>
      </c>
      <c r="F478" s="5">
        <v>125514.14</v>
      </c>
    </row>
    <row r="479" spans="1:6" x14ac:dyDescent="0.45">
      <c r="A479">
        <v>16.7</v>
      </c>
      <c r="B479" s="5">
        <v>120124.30499999999</v>
      </c>
      <c r="C479">
        <v>7.9</v>
      </c>
      <c r="D479" s="5">
        <v>120124.30499999999</v>
      </c>
      <c r="F479" s="5">
        <v>120124.30499999999</v>
      </c>
    </row>
    <row r="480" spans="1:6" x14ac:dyDescent="0.45">
      <c r="A480">
        <v>18.600000000000001</v>
      </c>
      <c r="B480" s="5">
        <v>108773.745</v>
      </c>
      <c r="C480">
        <v>8.5</v>
      </c>
      <c r="D480" s="5">
        <v>108773.745</v>
      </c>
      <c r="F480" s="5">
        <v>108773.745</v>
      </c>
    </row>
    <row r="481" spans="1:6" x14ac:dyDescent="0.45">
      <c r="A481">
        <v>20</v>
      </c>
      <c r="B481" s="5">
        <v>105642.28</v>
      </c>
      <c r="C481">
        <v>14.8</v>
      </c>
      <c r="D481" s="5">
        <v>105642.28</v>
      </c>
      <c r="F481" s="5">
        <v>105642.28</v>
      </c>
    </row>
    <row r="482" spans="1:6" x14ac:dyDescent="0.45">
      <c r="A482">
        <v>25</v>
      </c>
      <c r="B482" s="5">
        <v>104072.435</v>
      </c>
      <c r="C482">
        <v>14.8</v>
      </c>
      <c r="D482" s="5">
        <v>104072.435</v>
      </c>
      <c r="F482" s="5">
        <v>104072.435</v>
      </c>
    </row>
    <row r="483" spans="1:6" x14ac:dyDescent="0.45">
      <c r="A483">
        <v>25.6</v>
      </c>
      <c r="B483" s="5">
        <v>117437.66499999999</v>
      </c>
      <c r="C483">
        <v>14.6</v>
      </c>
      <c r="D483" s="5">
        <v>117437.66499999999</v>
      </c>
      <c r="F483" s="5">
        <v>117437.66499999999</v>
      </c>
    </row>
    <row r="484" spans="1:6" x14ac:dyDescent="0.45">
      <c r="A484">
        <v>25.4</v>
      </c>
      <c r="B484" s="5">
        <v>118531.5</v>
      </c>
      <c r="C484">
        <v>13.5</v>
      </c>
      <c r="D484" s="5">
        <v>118531.5</v>
      </c>
      <c r="F484" s="5">
        <v>118531.5</v>
      </c>
    </row>
    <row r="485" spans="1:6" x14ac:dyDescent="0.45">
      <c r="A485">
        <v>24.9</v>
      </c>
      <c r="B485" s="5">
        <v>126847.02</v>
      </c>
      <c r="C485">
        <v>5.3</v>
      </c>
      <c r="D485" s="5">
        <v>126847.02</v>
      </c>
      <c r="F485" s="5">
        <v>126847.02</v>
      </c>
    </row>
    <row r="486" spans="1:6" x14ac:dyDescent="0.45">
      <c r="A486">
        <v>20.6</v>
      </c>
      <c r="B486" s="5">
        <v>122054.13</v>
      </c>
      <c r="C486">
        <v>3.7</v>
      </c>
      <c r="D486" s="5">
        <v>122054.13</v>
      </c>
      <c r="F486" s="5">
        <v>122054.13</v>
      </c>
    </row>
    <row r="487" spans="1:6" x14ac:dyDescent="0.45">
      <c r="A487">
        <v>24.1</v>
      </c>
      <c r="B487" s="5">
        <v>103505.19500000001</v>
      </c>
      <c r="C487">
        <v>12.7</v>
      </c>
      <c r="D487" s="5">
        <v>103505.19500000001</v>
      </c>
      <c r="F487" s="5">
        <v>103505.19500000001</v>
      </c>
    </row>
    <row r="488" spans="1:6" x14ac:dyDescent="0.45">
      <c r="A488">
        <v>17</v>
      </c>
      <c r="B488" s="5">
        <v>98873.535000000003</v>
      </c>
      <c r="C488">
        <v>9</v>
      </c>
      <c r="D488" s="5">
        <v>98873.535000000003</v>
      </c>
      <c r="F488" s="5">
        <v>98873.535000000003</v>
      </c>
    </row>
    <row r="489" spans="1:6" x14ac:dyDescent="0.45">
      <c r="A489">
        <v>18.399999999999999</v>
      </c>
      <c r="B489" s="5">
        <v>116969.63</v>
      </c>
      <c r="C489">
        <v>12.3</v>
      </c>
      <c r="D489" s="5">
        <v>116969.63</v>
      </c>
      <c r="F489" s="5">
        <v>116969.63</v>
      </c>
    </row>
    <row r="490" spans="1:6" x14ac:dyDescent="0.45">
      <c r="A490">
        <v>20.100000000000001</v>
      </c>
      <c r="B490" s="5">
        <v>119014.44500000001</v>
      </c>
      <c r="C490">
        <v>8.8000000000000007</v>
      </c>
      <c r="D490" s="5">
        <v>119014.44500000001</v>
      </c>
      <c r="F490" s="5">
        <v>119014.44500000001</v>
      </c>
    </row>
    <row r="491" spans="1:6" x14ac:dyDescent="0.45">
      <c r="A491">
        <v>18.2</v>
      </c>
      <c r="B491" s="5">
        <v>124525.185</v>
      </c>
      <c r="C491">
        <v>11.8</v>
      </c>
      <c r="D491" s="5">
        <v>124525.185</v>
      </c>
      <c r="F491" s="5">
        <v>124525.185</v>
      </c>
    </row>
    <row r="492" spans="1:6" x14ac:dyDescent="0.45">
      <c r="A492">
        <v>20.5</v>
      </c>
      <c r="B492" s="5">
        <v>118192.05499999999</v>
      </c>
      <c r="C492">
        <v>12.3</v>
      </c>
      <c r="D492" s="5">
        <v>118192.05499999999</v>
      </c>
      <c r="F492" s="5">
        <v>118192.05499999999</v>
      </c>
    </row>
    <row r="493" spans="1:6" x14ac:dyDescent="0.45">
      <c r="A493">
        <v>24.7</v>
      </c>
      <c r="B493" s="5">
        <v>120421.32</v>
      </c>
      <c r="C493">
        <v>13.2</v>
      </c>
      <c r="D493" s="5">
        <v>120421.32</v>
      </c>
      <c r="F493" s="5">
        <v>120421.32</v>
      </c>
    </row>
    <row r="494" spans="1:6" x14ac:dyDescent="0.45">
      <c r="A494">
        <v>25.7</v>
      </c>
      <c r="B494" s="5">
        <v>106052.64</v>
      </c>
      <c r="C494">
        <v>12.6</v>
      </c>
      <c r="D494" s="5">
        <v>106052.64</v>
      </c>
      <c r="F494" s="5">
        <v>106052.64</v>
      </c>
    </row>
    <row r="495" spans="1:6" x14ac:dyDescent="0.45">
      <c r="A495">
        <v>20.399999999999999</v>
      </c>
      <c r="B495" s="5">
        <v>103487.28</v>
      </c>
      <c r="C495">
        <v>3.5</v>
      </c>
      <c r="D495" s="5">
        <v>103487.28</v>
      </c>
      <c r="F495" s="5">
        <v>103487.28</v>
      </c>
    </row>
    <row r="496" spans="1:6" x14ac:dyDescent="0.45">
      <c r="A496">
        <v>22.2</v>
      </c>
      <c r="B496" s="5">
        <v>119781.13499999999</v>
      </c>
      <c r="C496">
        <v>6.7</v>
      </c>
      <c r="D496" s="5">
        <v>119781.13499999999</v>
      </c>
      <c r="F496" s="5">
        <v>119781.13499999999</v>
      </c>
    </row>
    <row r="497" spans="1:6" x14ac:dyDescent="0.45">
      <c r="A497">
        <v>17.2</v>
      </c>
      <c r="B497" s="5">
        <v>119611.88</v>
      </c>
      <c r="C497">
        <v>7.6</v>
      </c>
      <c r="D497" s="5">
        <v>119611.88</v>
      </c>
      <c r="F497" s="5">
        <v>119611.88</v>
      </c>
    </row>
    <row r="498" spans="1:6" x14ac:dyDescent="0.45">
      <c r="A498">
        <v>17.399999999999999</v>
      </c>
      <c r="B498" s="5">
        <v>123616.28</v>
      </c>
      <c r="C498">
        <v>6.3</v>
      </c>
      <c r="D498" s="5">
        <v>123616.28</v>
      </c>
      <c r="F498" s="5">
        <v>123616.28</v>
      </c>
    </row>
    <row r="499" spans="1:6" x14ac:dyDescent="0.45">
      <c r="A499">
        <v>21.4</v>
      </c>
      <c r="B499" s="5">
        <v>120693.53</v>
      </c>
      <c r="C499">
        <v>6.1</v>
      </c>
      <c r="D499" s="5">
        <v>120693.53</v>
      </c>
      <c r="F499" s="5">
        <v>120693.53</v>
      </c>
    </row>
    <row r="500" spans="1:6" x14ac:dyDescent="0.45">
      <c r="A500">
        <v>21.6</v>
      </c>
      <c r="B500" s="5">
        <v>118800.07</v>
      </c>
      <c r="C500">
        <v>9.9</v>
      </c>
      <c r="D500" s="5">
        <v>118800.07</v>
      </c>
      <c r="F500" s="5">
        <v>118800.07</v>
      </c>
    </row>
    <row r="501" spans="1:6" x14ac:dyDescent="0.45">
      <c r="A501">
        <v>21.7</v>
      </c>
      <c r="B501" s="5">
        <v>101945.995</v>
      </c>
      <c r="C501">
        <v>12.6</v>
      </c>
      <c r="D501" s="5">
        <v>101945.995</v>
      </c>
      <c r="F501" s="5">
        <v>101945.995</v>
      </c>
    </row>
    <row r="502" spans="1:6" x14ac:dyDescent="0.45">
      <c r="A502">
        <v>22</v>
      </c>
      <c r="B502" s="5">
        <v>99697.62</v>
      </c>
      <c r="C502">
        <v>6.7</v>
      </c>
      <c r="D502" s="5">
        <v>99697.62</v>
      </c>
      <c r="F502" s="5">
        <v>99697.62</v>
      </c>
    </row>
    <row r="503" spans="1:6" x14ac:dyDescent="0.45">
      <c r="A503">
        <v>19.600000000000001</v>
      </c>
      <c r="B503" s="5">
        <v>121182.69500000001</v>
      </c>
      <c r="C503">
        <v>8.9</v>
      </c>
      <c r="D503" s="5">
        <v>121182.69500000001</v>
      </c>
      <c r="F503" s="5">
        <v>121182.69500000001</v>
      </c>
    </row>
    <row r="504" spans="1:6" x14ac:dyDescent="0.45">
      <c r="A504">
        <v>17.100000000000001</v>
      </c>
      <c r="B504" s="5">
        <v>124209.405</v>
      </c>
      <c r="C504">
        <v>5.4</v>
      </c>
      <c r="D504" s="5">
        <v>124209.405</v>
      </c>
      <c r="F504" s="5">
        <v>124209.405</v>
      </c>
    </row>
    <row r="505" spans="1:6" x14ac:dyDescent="0.45">
      <c r="A505">
        <v>19.3</v>
      </c>
      <c r="B505" s="5">
        <v>124352.215</v>
      </c>
      <c r="C505">
        <v>7.2</v>
      </c>
      <c r="D505" s="5">
        <v>124352.215</v>
      </c>
      <c r="F505" s="5">
        <v>124352.215</v>
      </c>
    </row>
    <row r="506" spans="1:6" x14ac:dyDescent="0.45">
      <c r="A506">
        <v>18.399999999999999</v>
      </c>
      <c r="B506" s="5">
        <v>124392.29</v>
      </c>
      <c r="C506">
        <v>2.2000000000000002</v>
      </c>
      <c r="D506" s="5">
        <v>124392.29</v>
      </c>
      <c r="F506" s="5">
        <v>124392.29</v>
      </c>
    </row>
    <row r="507" spans="1:6" x14ac:dyDescent="0.45">
      <c r="A507">
        <v>17.399999999999999</v>
      </c>
      <c r="B507" s="5">
        <v>127705.84</v>
      </c>
      <c r="C507">
        <v>8.3000000000000007</v>
      </c>
      <c r="D507" s="5">
        <v>127705.84</v>
      </c>
      <c r="F507" s="5">
        <v>127705.84</v>
      </c>
    </row>
    <row r="508" spans="1:6" x14ac:dyDescent="0.45">
      <c r="A508">
        <v>18.5</v>
      </c>
      <c r="B508" s="5">
        <v>112336.78</v>
      </c>
      <c r="C508">
        <v>8.9</v>
      </c>
      <c r="D508" s="5">
        <v>112336.78</v>
      </c>
      <c r="F508" s="5">
        <v>112336.78</v>
      </c>
    </row>
    <row r="509" spans="1:6" x14ac:dyDescent="0.45">
      <c r="A509">
        <v>22.2</v>
      </c>
      <c r="B509" s="5">
        <v>101618.98</v>
      </c>
      <c r="C509">
        <v>8.5</v>
      </c>
      <c r="D509" s="5">
        <v>101618.98</v>
      </c>
      <c r="F509" s="5">
        <v>101618.98</v>
      </c>
    </row>
    <row r="510" spans="1:6" x14ac:dyDescent="0.45">
      <c r="A510">
        <v>17.2</v>
      </c>
      <c r="B510" s="5">
        <v>121424.42</v>
      </c>
      <c r="C510">
        <v>7.1</v>
      </c>
      <c r="D510" s="5">
        <v>121424.42</v>
      </c>
      <c r="F510" s="5">
        <v>121424.42</v>
      </c>
    </row>
    <row r="511" spans="1:6" x14ac:dyDescent="0.45">
      <c r="A511">
        <v>15.8</v>
      </c>
      <c r="B511" s="5">
        <v>131916.405</v>
      </c>
      <c r="C511">
        <v>7.3</v>
      </c>
      <c r="D511" s="5">
        <v>131916.405</v>
      </c>
      <c r="F511" s="5">
        <v>131916.405</v>
      </c>
    </row>
    <row r="512" spans="1:6" x14ac:dyDescent="0.45">
      <c r="A512">
        <v>15.6</v>
      </c>
      <c r="B512" s="5">
        <v>132170.04999999999</v>
      </c>
      <c r="C512">
        <v>4.9000000000000004</v>
      </c>
      <c r="D512" s="5">
        <v>132170.04999999999</v>
      </c>
      <c r="F512" s="5">
        <v>132170.04999999999</v>
      </c>
    </row>
    <row r="513" spans="1:6" x14ac:dyDescent="0.45">
      <c r="A513">
        <v>12.5</v>
      </c>
      <c r="B513" s="5">
        <v>137080.875</v>
      </c>
      <c r="C513">
        <v>3.1</v>
      </c>
      <c r="D513" s="5">
        <v>137080.875</v>
      </c>
      <c r="F513" s="5">
        <v>137080.875</v>
      </c>
    </row>
    <row r="514" spans="1:6" x14ac:dyDescent="0.45">
      <c r="A514">
        <v>14.4</v>
      </c>
      <c r="B514" s="5">
        <v>134317.62</v>
      </c>
      <c r="C514">
        <v>8</v>
      </c>
      <c r="D514" s="5">
        <v>134317.62</v>
      </c>
      <c r="F514" s="5">
        <v>134317.62</v>
      </c>
    </row>
    <row r="515" spans="1:6" x14ac:dyDescent="0.45">
      <c r="A515">
        <v>13.2</v>
      </c>
      <c r="B515" s="5">
        <v>119938.795</v>
      </c>
      <c r="C515">
        <v>6.2</v>
      </c>
      <c r="D515" s="5">
        <v>119938.795</v>
      </c>
      <c r="F515" s="5">
        <v>119938.795</v>
      </c>
    </row>
    <row r="516" spans="1:6" x14ac:dyDescent="0.45">
      <c r="A516">
        <v>13.9</v>
      </c>
      <c r="B516" s="5">
        <v>118751.965</v>
      </c>
      <c r="C516">
        <v>6.5</v>
      </c>
      <c r="D516" s="5">
        <v>118751.965</v>
      </c>
      <c r="F516" s="5">
        <v>118751.965</v>
      </c>
    </row>
    <row r="517" spans="1:6" x14ac:dyDescent="0.45">
      <c r="A517">
        <v>15.4</v>
      </c>
      <c r="B517" s="5">
        <v>134983.95499999999</v>
      </c>
      <c r="C517">
        <v>9.5</v>
      </c>
      <c r="D517" s="5">
        <v>134983.95499999999</v>
      </c>
      <c r="F517" s="5">
        <v>134983.95499999999</v>
      </c>
    </row>
    <row r="518" spans="1:6" x14ac:dyDescent="0.45">
      <c r="A518">
        <v>17.399999999999999</v>
      </c>
      <c r="B518" s="5">
        <v>140402.15</v>
      </c>
      <c r="C518">
        <v>9.5</v>
      </c>
      <c r="D518" s="5">
        <v>140402.15</v>
      </c>
      <c r="F518" s="5">
        <v>140402.15</v>
      </c>
    </row>
    <row r="519" spans="1:6" x14ac:dyDescent="0.45">
      <c r="A519">
        <v>17</v>
      </c>
      <c r="B519" s="5">
        <v>141195.03</v>
      </c>
      <c r="C519">
        <v>8.1999999999999993</v>
      </c>
      <c r="D519" s="5">
        <v>141195.03</v>
      </c>
      <c r="F519" s="5">
        <v>141195.03</v>
      </c>
    </row>
    <row r="520" spans="1:6" x14ac:dyDescent="0.45">
      <c r="A520">
        <v>12.8</v>
      </c>
      <c r="B520" s="5">
        <v>141292.56</v>
      </c>
      <c r="C520">
        <v>9.1999999999999993</v>
      </c>
      <c r="D520" s="5">
        <v>141292.56</v>
      </c>
      <c r="F520" s="5">
        <v>141292.56</v>
      </c>
    </row>
    <row r="521" spans="1:6" x14ac:dyDescent="0.45">
      <c r="A521">
        <v>14.1</v>
      </c>
      <c r="B521" s="5">
        <v>137717.255</v>
      </c>
      <c r="C521">
        <v>8.5</v>
      </c>
      <c r="D521" s="5">
        <v>137717.255</v>
      </c>
      <c r="F521" s="5">
        <v>137717.255</v>
      </c>
    </row>
    <row r="522" spans="1:6" x14ac:dyDescent="0.45">
      <c r="A522">
        <v>13.4</v>
      </c>
      <c r="B522" s="5">
        <v>122764.33</v>
      </c>
      <c r="C522">
        <v>3.7</v>
      </c>
      <c r="D522" s="5">
        <v>122764.33</v>
      </c>
      <c r="F522" s="5">
        <v>122764.33</v>
      </c>
    </row>
    <row r="523" spans="1:6" x14ac:dyDescent="0.45">
      <c r="A523">
        <v>14.1</v>
      </c>
      <c r="B523" s="5">
        <v>116052.80499999999</v>
      </c>
      <c r="C523">
        <v>3.3</v>
      </c>
      <c r="D523" s="5">
        <v>116052.80499999999</v>
      </c>
      <c r="F523" s="5">
        <v>116052.80499999999</v>
      </c>
    </row>
    <row r="524" spans="1:6" x14ac:dyDescent="0.45">
      <c r="A524">
        <v>14.5</v>
      </c>
      <c r="B524" s="5">
        <v>134829.755</v>
      </c>
      <c r="C524">
        <v>7.1</v>
      </c>
      <c r="D524" s="5">
        <v>134829.755</v>
      </c>
      <c r="F524" s="5">
        <v>134829.755</v>
      </c>
    </row>
    <row r="525" spans="1:6" x14ac:dyDescent="0.45">
      <c r="A525">
        <v>15.3</v>
      </c>
      <c r="B525" s="5">
        <v>135306.005</v>
      </c>
      <c r="C525">
        <v>4.7</v>
      </c>
      <c r="D525" s="5">
        <v>135306.005</v>
      </c>
      <c r="F525" s="5">
        <v>135306.005</v>
      </c>
    </row>
    <row r="526" spans="1:6" x14ac:dyDescent="0.45">
      <c r="A526">
        <v>14.7</v>
      </c>
      <c r="B526" s="5">
        <v>137305.35500000001</v>
      </c>
      <c r="C526">
        <v>4.7</v>
      </c>
      <c r="D526" s="5">
        <v>137305.35500000001</v>
      </c>
      <c r="F526" s="5">
        <v>137305.35500000001</v>
      </c>
    </row>
    <row r="527" spans="1:6" x14ac:dyDescent="0.45">
      <c r="A527">
        <v>17.5</v>
      </c>
      <c r="B527" s="5">
        <v>132859.30499999999</v>
      </c>
      <c r="C527">
        <v>6</v>
      </c>
      <c r="D527" s="5">
        <v>132859.30499999999</v>
      </c>
      <c r="F527" s="5">
        <v>132859.30499999999</v>
      </c>
    </row>
    <row r="528" spans="1:6" x14ac:dyDescent="0.45">
      <c r="A528">
        <v>15.8</v>
      </c>
      <c r="B528" s="5">
        <v>132209.51500000001</v>
      </c>
      <c r="C528">
        <v>6.6</v>
      </c>
      <c r="D528" s="5">
        <v>132209.51500000001</v>
      </c>
      <c r="F528" s="5">
        <v>132209.51500000001</v>
      </c>
    </row>
    <row r="529" spans="1:6" x14ac:dyDescent="0.45">
      <c r="A529">
        <v>13.5</v>
      </c>
      <c r="B529" s="5">
        <v>120753.43</v>
      </c>
      <c r="C529">
        <v>6.5</v>
      </c>
      <c r="D529" s="5">
        <v>120753.43</v>
      </c>
      <c r="F529" s="5">
        <v>120753.43</v>
      </c>
    </row>
    <row r="530" spans="1:6" x14ac:dyDescent="0.45">
      <c r="A530">
        <v>13.8</v>
      </c>
      <c r="B530" s="5">
        <v>122771.53</v>
      </c>
      <c r="C530">
        <v>7.3</v>
      </c>
      <c r="D530" s="5">
        <v>122771.53</v>
      </c>
      <c r="F530" s="5">
        <v>122771.53</v>
      </c>
    </row>
    <row r="531" spans="1:6" x14ac:dyDescent="0.45">
      <c r="A531">
        <v>13.4</v>
      </c>
      <c r="B531" s="5">
        <v>122106.95</v>
      </c>
      <c r="C531">
        <v>9</v>
      </c>
      <c r="D531" s="5">
        <v>122106.95</v>
      </c>
      <c r="F531" s="5">
        <v>122106.95</v>
      </c>
    </row>
    <row r="532" spans="1:6" x14ac:dyDescent="0.45">
      <c r="A532">
        <v>15.6</v>
      </c>
      <c r="B532" s="5">
        <v>138466.56</v>
      </c>
      <c r="C532">
        <v>8.3000000000000007</v>
      </c>
      <c r="D532" s="5">
        <v>138466.56</v>
      </c>
      <c r="F532" s="5">
        <v>138466.56</v>
      </c>
    </row>
    <row r="533" spans="1:6" x14ac:dyDescent="0.45">
      <c r="A533">
        <v>17.899999999999999</v>
      </c>
      <c r="B533" s="5">
        <v>140904.59</v>
      </c>
      <c r="C533">
        <v>9.1999999999999993</v>
      </c>
      <c r="D533" s="5">
        <v>140904.59</v>
      </c>
      <c r="F533" s="5">
        <v>140904.59</v>
      </c>
    </row>
    <row r="534" spans="1:6" x14ac:dyDescent="0.45">
      <c r="A534">
        <v>14.3</v>
      </c>
      <c r="B534" s="5">
        <v>140741.16500000001</v>
      </c>
      <c r="C534">
        <v>5.0999999999999996</v>
      </c>
      <c r="D534" s="5">
        <v>140741.16500000001</v>
      </c>
      <c r="F534" s="5">
        <v>140741.16500000001</v>
      </c>
    </row>
    <row r="535" spans="1:6" x14ac:dyDescent="0.45">
      <c r="A535">
        <v>15.1</v>
      </c>
      <c r="B535" s="5">
        <v>138023.10999999999</v>
      </c>
      <c r="C535">
        <v>3.5</v>
      </c>
      <c r="D535" s="5">
        <v>138023.10999999999</v>
      </c>
      <c r="F535" s="5">
        <v>138023.10999999999</v>
      </c>
    </row>
    <row r="536" spans="1:6" x14ac:dyDescent="0.45">
      <c r="A536">
        <v>12.7</v>
      </c>
      <c r="B536" s="5">
        <v>123162.185</v>
      </c>
      <c r="C536">
        <v>5.3</v>
      </c>
      <c r="D536" s="5">
        <v>123162.185</v>
      </c>
      <c r="F536" s="5">
        <v>123162.185</v>
      </c>
    </row>
    <row r="537" spans="1:6" x14ac:dyDescent="0.45">
      <c r="A537">
        <v>13.5</v>
      </c>
      <c r="B537" s="5">
        <v>119662.16499999999</v>
      </c>
      <c r="C537">
        <v>7.2</v>
      </c>
      <c r="D537" s="5">
        <v>119662.16499999999</v>
      </c>
      <c r="F537" s="5">
        <v>119662.16499999999</v>
      </c>
    </row>
    <row r="538" spans="1:6" x14ac:dyDescent="0.45">
      <c r="A538">
        <v>13.2</v>
      </c>
      <c r="B538" s="5">
        <v>134435.11499999999</v>
      </c>
      <c r="C538">
        <v>3.4</v>
      </c>
      <c r="D538" s="5">
        <v>134435.11499999999</v>
      </c>
      <c r="F538" s="5">
        <v>134435.11499999999</v>
      </c>
    </row>
    <row r="539" spans="1:6" x14ac:dyDescent="0.45">
      <c r="A539">
        <v>14.7</v>
      </c>
      <c r="B539" s="5">
        <v>137511.315</v>
      </c>
      <c r="C539">
        <v>7</v>
      </c>
      <c r="D539" s="5">
        <v>137511.315</v>
      </c>
      <c r="F539" s="5">
        <v>137511.315</v>
      </c>
    </row>
    <row r="540" spans="1:6" x14ac:dyDescent="0.45">
      <c r="A540">
        <v>15.4</v>
      </c>
      <c r="B540" s="5">
        <v>133813.285</v>
      </c>
      <c r="C540">
        <v>6.6</v>
      </c>
      <c r="D540" s="5">
        <v>133813.285</v>
      </c>
      <c r="F540" s="5">
        <v>133813.285</v>
      </c>
    </row>
    <row r="541" spans="1:6" x14ac:dyDescent="0.45">
      <c r="A541">
        <v>14.8</v>
      </c>
      <c r="B541" s="5">
        <v>136740.005</v>
      </c>
      <c r="C541">
        <v>7.2</v>
      </c>
      <c r="D541" s="5">
        <v>136740.005</v>
      </c>
      <c r="F541" s="5">
        <v>136740.005</v>
      </c>
    </row>
    <row r="542" spans="1:6" x14ac:dyDescent="0.45">
      <c r="A542">
        <v>10.7</v>
      </c>
      <c r="B542" s="5">
        <v>144658.38</v>
      </c>
      <c r="C542">
        <v>5.8</v>
      </c>
      <c r="D542" s="5">
        <v>144658.38</v>
      </c>
      <c r="F542" s="5">
        <v>144658.38</v>
      </c>
    </row>
    <row r="543" spans="1:6" x14ac:dyDescent="0.45">
      <c r="A543">
        <v>12.7</v>
      </c>
      <c r="B543" s="5">
        <v>131730.83499999999</v>
      </c>
      <c r="C543">
        <v>8.8000000000000007</v>
      </c>
      <c r="D543" s="5">
        <v>131730.83499999999</v>
      </c>
      <c r="F543" s="5">
        <v>131730.83499999999</v>
      </c>
    </row>
    <row r="544" spans="1:6" x14ac:dyDescent="0.45">
      <c r="A544">
        <v>11.1</v>
      </c>
      <c r="B544" s="5">
        <v>126455.935</v>
      </c>
      <c r="C544">
        <v>7.7</v>
      </c>
      <c r="D544" s="5">
        <v>126455.935</v>
      </c>
      <c r="F544" s="5">
        <v>126455.935</v>
      </c>
    </row>
    <row r="545" spans="1:6" x14ac:dyDescent="0.45">
      <c r="A545">
        <v>10.6</v>
      </c>
      <c r="B545" s="5">
        <v>148639.995</v>
      </c>
      <c r="C545">
        <v>4.7</v>
      </c>
      <c r="D545" s="5">
        <v>148639.995</v>
      </c>
      <c r="F545" s="5">
        <v>148639.995</v>
      </c>
    </row>
    <row r="546" spans="1:6" x14ac:dyDescent="0.45">
      <c r="A546">
        <v>17</v>
      </c>
      <c r="B546" s="5">
        <v>142146.31</v>
      </c>
      <c r="C546">
        <v>7.8</v>
      </c>
      <c r="D546" s="5">
        <v>142146.31</v>
      </c>
      <c r="F546" s="5">
        <v>142146.31</v>
      </c>
    </row>
    <row r="547" spans="1:6" x14ac:dyDescent="0.45">
      <c r="A547">
        <v>15.8</v>
      </c>
      <c r="B547" s="5">
        <v>136071.965</v>
      </c>
      <c r="C547">
        <v>8.9</v>
      </c>
      <c r="D547" s="5">
        <v>136071.965</v>
      </c>
      <c r="F547" s="5">
        <v>136071.965</v>
      </c>
    </row>
    <row r="548" spans="1:6" x14ac:dyDescent="0.45">
      <c r="A548">
        <v>11.7</v>
      </c>
      <c r="B548" s="5">
        <v>141078.46</v>
      </c>
      <c r="C548">
        <v>5.6</v>
      </c>
      <c r="D548" s="5">
        <v>141078.46</v>
      </c>
      <c r="F548" s="5">
        <v>141078.46</v>
      </c>
    </row>
    <row r="549" spans="1:6" x14ac:dyDescent="0.45">
      <c r="A549">
        <v>14.1</v>
      </c>
      <c r="B549" s="5">
        <v>136676.715</v>
      </c>
      <c r="C549">
        <v>7.1</v>
      </c>
      <c r="D549" s="5">
        <v>136676.715</v>
      </c>
      <c r="F549" s="5">
        <v>136676.715</v>
      </c>
    </row>
    <row r="550" spans="1:6" x14ac:dyDescent="0.45">
      <c r="A550">
        <v>16.5</v>
      </c>
      <c r="B550" s="5">
        <v>118683.565</v>
      </c>
      <c r="C550">
        <v>6.7</v>
      </c>
      <c r="D550" s="5">
        <v>118683.565</v>
      </c>
      <c r="F550" s="5">
        <v>118683.565</v>
      </c>
    </row>
    <row r="551" spans="1:6" x14ac:dyDescent="0.45">
      <c r="A551">
        <v>16.7</v>
      </c>
      <c r="B551" s="5">
        <v>112556.405</v>
      </c>
      <c r="C551">
        <v>7.8</v>
      </c>
      <c r="D551" s="5">
        <v>112556.405</v>
      </c>
      <c r="F551" s="5">
        <v>112556.405</v>
      </c>
    </row>
    <row r="552" spans="1:6" x14ac:dyDescent="0.45">
      <c r="A552">
        <v>12.7</v>
      </c>
      <c r="B552" s="5">
        <v>135712.245</v>
      </c>
      <c r="C552">
        <v>3.6</v>
      </c>
      <c r="D552" s="5">
        <v>135712.245</v>
      </c>
      <c r="F552" s="5">
        <v>135712.245</v>
      </c>
    </row>
    <row r="553" spans="1:6" x14ac:dyDescent="0.45">
      <c r="A553">
        <v>12.8</v>
      </c>
      <c r="B553" s="5">
        <v>142401.79500000001</v>
      </c>
      <c r="C553">
        <v>1.8</v>
      </c>
      <c r="D553" s="5">
        <v>142401.79500000001</v>
      </c>
      <c r="F553" s="5">
        <v>142401.79500000001</v>
      </c>
    </row>
    <row r="554" spans="1:6" x14ac:dyDescent="0.45">
      <c r="A554">
        <v>13</v>
      </c>
      <c r="B554" s="5">
        <v>134056.095</v>
      </c>
      <c r="C554">
        <v>4.5999999999999996</v>
      </c>
      <c r="D554" s="5">
        <v>134056.095</v>
      </c>
      <c r="F554" s="5">
        <v>134056.095</v>
      </c>
    </row>
    <row r="555" spans="1:6" x14ac:dyDescent="0.45">
      <c r="A555">
        <v>13.7</v>
      </c>
      <c r="B555" s="5">
        <v>138768.04500000001</v>
      </c>
      <c r="C555">
        <v>4.0999999999999996</v>
      </c>
      <c r="D555" s="5">
        <v>138768.04500000001</v>
      </c>
      <c r="F555" s="5">
        <v>138768.04500000001</v>
      </c>
    </row>
    <row r="556" spans="1:6" x14ac:dyDescent="0.45">
      <c r="A556">
        <v>15.3</v>
      </c>
      <c r="B556" s="5">
        <v>136690.04999999999</v>
      </c>
      <c r="C556">
        <v>7.4</v>
      </c>
      <c r="D556" s="5">
        <v>136690.04999999999</v>
      </c>
      <c r="F556" s="5">
        <v>136690.04999999999</v>
      </c>
    </row>
    <row r="557" spans="1:6" x14ac:dyDescent="0.45">
      <c r="A557">
        <v>15.2</v>
      </c>
      <c r="B557" s="5">
        <v>122369.535</v>
      </c>
      <c r="C557">
        <v>9.5</v>
      </c>
      <c r="D557" s="5">
        <v>122369.535</v>
      </c>
      <c r="F557" s="5">
        <v>122369.535</v>
      </c>
    </row>
    <row r="558" spans="1:6" x14ac:dyDescent="0.45">
      <c r="A558">
        <v>14.2</v>
      </c>
      <c r="B558" s="5">
        <v>119218.23</v>
      </c>
      <c r="C558">
        <v>3.6</v>
      </c>
      <c r="D558" s="5">
        <v>119218.23</v>
      </c>
      <c r="F558" s="5">
        <v>119218.23</v>
      </c>
    </row>
    <row r="559" spans="1:6" x14ac:dyDescent="0.45">
      <c r="A559">
        <v>16</v>
      </c>
      <c r="B559" s="5">
        <v>128207.125</v>
      </c>
      <c r="C559">
        <v>7.6</v>
      </c>
      <c r="D559" s="5">
        <v>128207.125</v>
      </c>
      <c r="F559" s="5">
        <v>128207.125</v>
      </c>
    </row>
    <row r="560" spans="1:6" x14ac:dyDescent="0.45">
      <c r="A560">
        <v>13.7</v>
      </c>
      <c r="B560" s="5">
        <v>137582.19500000001</v>
      </c>
      <c r="C560">
        <v>8.1</v>
      </c>
      <c r="D560" s="5">
        <v>137582.19500000001</v>
      </c>
      <c r="F560" s="5">
        <v>137582.19500000001</v>
      </c>
    </row>
    <row r="561" spans="1:6" x14ac:dyDescent="0.45">
      <c r="A561">
        <v>12</v>
      </c>
      <c r="B561" s="5">
        <v>145728.26</v>
      </c>
      <c r="C561">
        <v>9</v>
      </c>
      <c r="D561" s="5">
        <v>145728.26</v>
      </c>
      <c r="F561" s="5">
        <v>145728.26</v>
      </c>
    </row>
    <row r="562" spans="1:6" x14ac:dyDescent="0.45">
      <c r="A562">
        <v>14</v>
      </c>
      <c r="B562" s="5">
        <v>144103.70499999999</v>
      </c>
      <c r="C562">
        <v>7.8</v>
      </c>
      <c r="D562" s="5">
        <v>144103.70499999999</v>
      </c>
      <c r="F562" s="5">
        <v>144103.70499999999</v>
      </c>
    </row>
    <row r="563" spans="1:6" x14ac:dyDescent="0.45">
      <c r="A563">
        <v>14.1</v>
      </c>
      <c r="B563" s="5">
        <v>141166.85</v>
      </c>
      <c r="C563">
        <v>7.2</v>
      </c>
      <c r="D563" s="5">
        <v>141166.85</v>
      </c>
      <c r="F563" s="5">
        <v>141166.85</v>
      </c>
    </row>
    <row r="564" spans="1:6" x14ac:dyDescent="0.45">
      <c r="A564">
        <v>13.7</v>
      </c>
      <c r="B564" s="5">
        <v>120659.15</v>
      </c>
      <c r="C564">
        <v>10.199999999999999</v>
      </c>
      <c r="D564" s="5">
        <v>120659.15</v>
      </c>
      <c r="F564" s="5">
        <v>120659.15</v>
      </c>
    </row>
    <row r="565" spans="1:6" x14ac:dyDescent="0.45">
      <c r="A565">
        <v>16.100000000000001</v>
      </c>
      <c r="B565" s="5">
        <v>113418.125</v>
      </c>
      <c r="C565">
        <v>10.3</v>
      </c>
      <c r="D565" s="5">
        <v>113418.125</v>
      </c>
      <c r="F565" s="5">
        <v>113418.125</v>
      </c>
    </row>
    <row r="566" spans="1:6" x14ac:dyDescent="0.45">
      <c r="A566">
        <v>17.7</v>
      </c>
      <c r="B566" s="5">
        <v>127367.015</v>
      </c>
      <c r="C566">
        <v>8.8000000000000007</v>
      </c>
      <c r="D566" s="5">
        <v>127367.015</v>
      </c>
      <c r="F566" s="5">
        <v>127367.015</v>
      </c>
    </row>
    <row r="567" spans="1:6" x14ac:dyDescent="0.45">
      <c r="A567">
        <v>16</v>
      </c>
      <c r="B567" s="5">
        <v>137028.04999999999</v>
      </c>
      <c r="C567">
        <v>5.7</v>
      </c>
      <c r="D567" s="5">
        <v>137028.04999999999</v>
      </c>
      <c r="F567" s="5">
        <v>137028.04999999999</v>
      </c>
    </row>
    <row r="568" spans="1:6" x14ac:dyDescent="0.45">
      <c r="A568">
        <v>16.100000000000001</v>
      </c>
      <c r="B568" s="5">
        <v>136850.14000000001</v>
      </c>
      <c r="C568">
        <v>9.1999999999999993</v>
      </c>
      <c r="D568" s="5">
        <v>136850.14000000001</v>
      </c>
      <c r="F568" s="5">
        <v>136850.14000000001</v>
      </c>
    </row>
    <row r="569" spans="1:6" x14ac:dyDescent="0.45">
      <c r="A569">
        <v>18.100000000000001</v>
      </c>
      <c r="B569" s="5">
        <v>136127.125</v>
      </c>
      <c r="C569">
        <v>7.4</v>
      </c>
      <c r="D569" s="5">
        <v>136127.125</v>
      </c>
      <c r="F569" s="5">
        <v>136127.125</v>
      </c>
    </row>
    <row r="570" spans="1:6" x14ac:dyDescent="0.45">
      <c r="A570">
        <v>18.3</v>
      </c>
      <c r="B570" s="5">
        <v>128777.82</v>
      </c>
      <c r="C570">
        <v>5.0999999999999996</v>
      </c>
      <c r="D570" s="5">
        <v>128777.82</v>
      </c>
      <c r="F570" s="5">
        <v>128777.82</v>
      </c>
    </row>
    <row r="571" spans="1:6" x14ac:dyDescent="0.45">
      <c r="A571">
        <v>11.6</v>
      </c>
      <c r="B571" s="5">
        <v>119888.575</v>
      </c>
      <c r="C571">
        <v>9</v>
      </c>
      <c r="D571" s="5">
        <v>119888.575</v>
      </c>
      <c r="F571" s="5">
        <v>119888.575</v>
      </c>
    </row>
    <row r="572" spans="1:6" x14ac:dyDescent="0.45">
      <c r="A572">
        <v>11.4</v>
      </c>
      <c r="B572" s="5">
        <v>120126.905</v>
      </c>
      <c r="C572">
        <v>10.3</v>
      </c>
      <c r="D572" s="5">
        <v>120126.905</v>
      </c>
      <c r="F572" s="5">
        <v>120126.905</v>
      </c>
    </row>
    <row r="573" spans="1:6" x14ac:dyDescent="0.45">
      <c r="A573">
        <v>14.3</v>
      </c>
      <c r="B573" s="5">
        <v>138134.63500000001</v>
      </c>
      <c r="C573">
        <v>7.5</v>
      </c>
      <c r="D573" s="5">
        <v>138134.63500000001</v>
      </c>
      <c r="F573" s="5">
        <v>138134.63500000001</v>
      </c>
    </row>
    <row r="574" spans="1:6" x14ac:dyDescent="0.45">
      <c r="A574">
        <v>11</v>
      </c>
      <c r="B574" s="5">
        <v>146465.69</v>
      </c>
      <c r="C574">
        <v>7.2</v>
      </c>
      <c r="D574" s="5">
        <v>146465.69</v>
      </c>
      <c r="F574" s="5">
        <v>146465.69</v>
      </c>
    </row>
    <row r="575" spans="1:6" x14ac:dyDescent="0.45">
      <c r="A575">
        <v>12.9</v>
      </c>
      <c r="B575" s="5">
        <v>143209.755</v>
      </c>
      <c r="C575">
        <v>6.9</v>
      </c>
      <c r="D575" s="5">
        <v>143209.755</v>
      </c>
      <c r="F575" s="5">
        <v>143209.755</v>
      </c>
    </row>
    <row r="576" spans="1:6" x14ac:dyDescent="0.45">
      <c r="A576">
        <v>15.2</v>
      </c>
      <c r="B576" s="5">
        <v>142341.63500000001</v>
      </c>
      <c r="C576">
        <v>6.3</v>
      </c>
      <c r="D576" s="5">
        <v>142341.63500000001</v>
      </c>
      <c r="F576" s="5">
        <v>142341.63500000001</v>
      </c>
    </row>
    <row r="577" spans="1:6" x14ac:dyDescent="0.45">
      <c r="A577">
        <v>15.3</v>
      </c>
      <c r="B577" s="5">
        <v>139822.93</v>
      </c>
      <c r="C577">
        <v>5</v>
      </c>
      <c r="D577" s="5">
        <v>139822.93</v>
      </c>
      <c r="F577" s="5">
        <v>139822.93</v>
      </c>
    </row>
    <row r="578" spans="1:6" x14ac:dyDescent="0.45">
      <c r="A578">
        <v>13.8</v>
      </c>
      <c r="B578" s="5">
        <v>121548.535</v>
      </c>
      <c r="C578">
        <v>8.5</v>
      </c>
      <c r="D578" s="5">
        <v>121548.535</v>
      </c>
      <c r="F578" s="5">
        <v>121548.535</v>
      </c>
    </row>
    <row r="579" spans="1:6" x14ac:dyDescent="0.45">
      <c r="A579">
        <v>17</v>
      </c>
      <c r="B579" s="5">
        <v>114481.28</v>
      </c>
      <c r="C579">
        <v>11.3</v>
      </c>
      <c r="D579" s="5">
        <v>114481.28</v>
      </c>
      <c r="F579" s="5">
        <v>114481.28</v>
      </c>
    </row>
    <row r="580" spans="1:6" x14ac:dyDescent="0.45">
      <c r="A580">
        <v>14.4</v>
      </c>
      <c r="B580" s="5">
        <v>137934.845</v>
      </c>
      <c r="C580">
        <v>5.2</v>
      </c>
      <c r="D580" s="5">
        <v>137934.845</v>
      </c>
      <c r="F580" s="5">
        <v>137934.845</v>
      </c>
    </row>
    <row r="581" spans="1:6" x14ac:dyDescent="0.45">
      <c r="A581">
        <v>13.4</v>
      </c>
      <c r="B581" s="5">
        <v>137301.69</v>
      </c>
      <c r="C581">
        <v>11.2</v>
      </c>
      <c r="D581" s="5">
        <v>137301.69</v>
      </c>
      <c r="F581" s="5">
        <v>137301.69</v>
      </c>
    </row>
    <row r="582" spans="1:6" x14ac:dyDescent="0.45">
      <c r="A582">
        <v>12.8</v>
      </c>
      <c r="B582" s="5">
        <v>140922.715</v>
      </c>
      <c r="C582">
        <v>8.4</v>
      </c>
      <c r="D582" s="5">
        <v>140922.715</v>
      </c>
      <c r="F582" s="5">
        <v>140922.715</v>
      </c>
    </row>
    <row r="583" spans="1:6" x14ac:dyDescent="0.45">
      <c r="A583">
        <v>14.6</v>
      </c>
      <c r="B583" s="5">
        <v>142671.51</v>
      </c>
      <c r="C583">
        <v>11.1</v>
      </c>
      <c r="D583" s="5">
        <v>142671.51</v>
      </c>
      <c r="F583" s="5">
        <v>142671.51</v>
      </c>
    </row>
    <row r="584" spans="1:6" x14ac:dyDescent="0.45">
      <c r="A584">
        <v>14.6</v>
      </c>
      <c r="B584" s="5">
        <v>145491.32999999999</v>
      </c>
      <c r="C584">
        <v>8.6999999999999993</v>
      </c>
      <c r="D584" s="5">
        <v>145491.32999999999</v>
      </c>
      <c r="F584" s="5">
        <v>145491.32999999999</v>
      </c>
    </row>
    <row r="585" spans="1:6" x14ac:dyDescent="0.45">
      <c r="A585">
        <v>14.4</v>
      </c>
      <c r="B585" s="5">
        <v>130907.095</v>
      </c>
      <c r="C585">
        <v>7</v>
      </c>
      <c r="D585" s="5">
        <v>130907.095</v>
      </c>
      <c r="F585" s="5">
        <v>130907.095</v>
      </c>
    </row>
    <row r="586" spans="1:6" x14ac:dyDescent="0.45">
      <c r="A586">
        <v>16.600000000000001</v>
      </c>
      <c r="B586" s="5">
        <v>120379.285</v>
      </c>
      <c r="C586">
        <v>10.4</v>
      </c>
      <c r="D586" s="5">
        <v>120379.285</v>
      </c>
      <c r="F586" s="5">
        <v>120379.285</v>
      </c>
    </row>
    <row r="587" spans="1:6" x14ac:dyDescent="0.45">
      <c r="A587">
        <v>14.2</v>
      </c>
      <c r="B587" s="5">
        <v>138506.45000000001</v>
      </c>
      <c r="C587">
        <v>8</v>
      </c>
      <c r="D587" s="5">
        <v>138506.45000000001</v>
      </c>
      <c r="F587" s="5">
        <v>138506.45000000001</v>
      </c>
    </row>
    <row r="588" spans="1:6" x14ac:dyDescent="0.45">
      <c r="A588">
        <v>18.899999999999999</v>
      </c>
      <c r="B588" s="5">
        <v>132819.535</v>
      </c>
      <c r="C588">
        <v>7.8</v>
      </c>
      <c r="D588" s="5">
        <v>132819.535</v>
      </c>
      <c r="F588" s="5">
        <v>132819.535</v>
      </c>
    </row>
    <row r="589" spans="1:6" x14ac:dyDescent="0.45">
      <c r="A589">
        <v>15.3</v>
      </c>
      <c r="B589" s="5">
        <v>130616.67</v>
      </c>
      <c r="C589">
        <v>11.3</v>
      </c>
      <c r="D589" s="5">
        <v>130616.67</v>
      </c>
      <c r="F589" s="5">
        <v>130616.67</v>
      </c>
    </row>
    <row r="590" spans="1:6" x14ac:dyDescent="0.45">
      <c r="A590">
        <v>15.7</v>
      </c>
      <c r="B590" s="5">
        <v>138368.4</v>
      </c>
      <c r="C590">
        <v>10.3</v>
      </c>
      <c r="D590" s="5">
        <v>138368.4</v>
      </c>
      <c r="F590" s="5">
        <v>138368.4</v>
      </c>
    </row>
    <row r="591" spans="1:6" x14ac:dyDescent="0.45">
      <c r="A591">
        <v>14.1</v>
      </c>
      <c r="B591" s="5">
        <v>134885.67000000001</v>
      </c>
      <c r="C591">
        <v>11.7</v>
      </c>
      <c r="D591" s="5">
        <v>134885.67000000001</v>
      </c>
      <c r="F591" s="5">
        <v>134885.67000000001</v>
      </c>
    </row>
    <row r="592" spans="1:6" x14ac:dyDescent="0.45">
      <c r="A592">
        <v>15.1</v>
      </c>
      <c r="B592" s="5">
        <v>120382.80499999999</v>
      </c>
      <c r="C592">
        <v>9.5</v>
      </c>
      <c r="D592" s="5">
        <v>120382.80499999999</v>
      </c>
      <c r="F592" s="5">
        <v>120382.80499999999</v>
      </c>
    </row>
    <row r="593" spans="1:6" x14ac:dyDescent="0.45">
      <c r="A593">
        <v>18.7</v>
      </c>
      <c r="B593" s="5">
        <v>113066.245</v>
      </c>
      <c r="C593">
        <v>11.6</v>
      </c>
      <c r="D593" s="5">
        <v>113066.245</v>
      </c>
      <c r="F593" s="5">
        <v>113066.245</v>
      </c>
    </row>
    <row r="594" spans="1:6" x14ac:dyDescent="0.45">
      <c r="A594">
        <v>18.100000000000001</v>
      </c>
      <c r="B594" s="5">
        <v>127906.24000000001</v>
      </c>
      <c r="C594">
        <v>13.4</v>
      </c>
      <c r="D594" s="5">
        <v>127906.24000000001</v>
      </c>
      <c r="F594" s="5">
        <v>127906.24000000001</v>
      </c>
    </row>
    <row r="595" spans="1:6" x14ac:dyDescent="0.45">
      <c r="A595">
        <v>18.2</v>
      </c>
      <c r="B595" s="5">
        <v>124975.11</v>
      </c>
      <c r="C595">
        <v>13.5</v>
      </c>
      <c r="D595" s="5">
        <v>124975.11</v>
      </c>
      <c r="F595" s="5">
        <v>124975.11</v>
      </c>
    </row>
    <row r="596" spans="1:6" x14ac:dyDescent="0.45">
      <c r="A596">
        <v>15.6</v>
      </c>
      <c r="B596" s="5">
        <v>132561.22</v>
      </c>
      <c r="C596">
        <v>9.6</v>
      </c>
      <c r="D596" s="5">
        <v>132561.22</v>
      </c>
      <c r="F596" s="5">
        <v>132561.22</v>
      </c>
    </row>
    <row r="597" spans="1:6" x14ac:dyDescent="0.45">
      <c r="A597">
        <v>21.6</v>
      </c>
      <c r="B597" s="5">
        <v>123434.505</v>
      </c>
      <c r="C597">
        <v>13.1</v>
      </c>
      <c r="D597" s="5">
        <v>123434.505</v>
      </c>
      <c r="F597" s="5">
        <v>123434.505</v>
      </c>
    </row>
    <row r="598" spans="1:6" x14ac:dyDescent="0.45">
      <c r="A598">
        <v>16.399999999999999</v>
      </c>
      <c r="B598" s="5">
        <v>132569.74</v>
      </c>
      <c r="C598">
        <v>2.7</v>
      </c>
      <c r="D598" s="5">
        <v>132569.74</v>
      </c>
      <c r="F598" s="5">
        <v>132569.74</v>
      </c>
    </row>
    <row r="599" spans="1:6" x14ac:dyDescent="0.45">
      <c r="A599">
        <v>13.6</v>
      </c>
      <c r="B599" s="5">
        <v>121052.06</v>
      </c>
      <c r="C599">
        <v>9.6999999999999993</v>
      </c>
      <c r="D599" s="5">
        <v>121052.06</v>
      </c>
      <c r="F599" s="5">
        <v>121052.06</v>
      </c>
    </row>
    <row r="600" spans="1:6" x14ac:dyDescent="0.45">
      <c r="A600">
        <v>14.8</v>
      </c>
      <c r="B600" s="5">
        <v>119118.545</v>
      </c>
      <c r="C600">
        <v>7</v>
      </c>
      <c r="D600" s="5">
        <v>119118.545</v>
      </c>
      <c r="F600" s="5">
        <v>119118.545</v>
      </c>
    </row>
    <row r="601" spans="1:6" x14ac:dyDescent="0.45">
      <c r="A601">
        <v>16</v>
      </c>
      <c r="B601" s="5">
        <v>139203.5</v>
      </c>
      <c r="C601">
        <v>8.6999999999999993</v>
      </c>
      <c r="D601" s="5">
        <v>139203.5</v>
      </c>
      <c r="F601" s="5">
        <v>139203.5</v>
      </c>
    </row>
    <row r="602" spans="1:6" x14ac:dyDescent="0.45">
      <c r="A602">
        <v>13.4</v>
      </c>
      <c r="B602" s="5">
        <v>138640.39000000001</v>
      </c>
      <c r="C602">
        <v>14.2</v>
      </c>
      <c r="D602" s="5">
        <v>138640.39000000001</v>
      </c>
      <c r="F602" s="5">
        <v>138640.39000000001</v>
      </c>
    </row>
    <row r="603" spans="1:6" x14ac:dyDescent="0.45">
      <c r="A603">
        <v>12.7</v>
      </c>
      <c r="B603" s="5">
        <v>141122.79500000001</v>
      </c>
      <c r="C603">
        <v>14</v>
      </c>
      <c r="D603" s="5">
        <v>141122.79500000001</v>
      </c>
      <c r="F603" s="5">
        <v>141122.79500000001</v>
      </c>
    </row>
    <row r="604" spans="1:6" x14ac:dyDescent="0.45">
      <c r="A604">
        <v>13</v>
      </c>
      <c r="B604" s="5">
        <v>139724.02499999999</v>
      </c>
      <c r="C604">
        <v>13.5</v>
      </c>
      <c r="D604" s="5">
        <v>139724.02499999999</v>
      </c>
      <c r="F604" s="5">
        <v>139724.02499999999</v>
      </c>
    </row>
    <row r="605" spans="1:6" x14ac:dyDescent="0.45">
      <c r="A605">
        <v>14.4</v>
      </c>
      <c r="B605" s="5">
        <v>139920.54500000001</v>
      </c>
      <c r="C605">
        <v>8.8000000000000007</v>
      </c>
      <c r="D605" s="5">
        <v>139920.54500000001</v>
      </c>
      <c r="F605" s="5">
        <v>139920.54500000001</v>
      </c>
    </row>
    <row r="606" spans="1:6" x14ac:dyDescent="0.45">
      <c r="A606">
        <v>16.3</v>
      </c>
      <c r="B606" s="5">
        <v>119573.22</v>
      </c>
      <c r="C606">
        <v>11.7</v>
      </c>
      <c r="D606" s="5">
        <v>119573.22</v>
      </c>
      <c r="F606" s="5">
        <v>119573.22</v>
      </c>
    </row>
    <row r="607" spans="1:6" x14ac:dyDescent="0.45">
      <c r="A607">
        <v>19</v>
      </c>
      <c r="B607" s="5">
        <v>114832.425</v>
      </c>
      <c r="C607">
        <v>12.2</v>
      </c>
      <c r="D607" s="5">
        <v>114832.425</v>
      </c>
      <c r="F607" s="5">
        <v>114832.425</v>
      </c>
    </row>
    <row r="608" spans="1:6" x14ac:dyDescent="0.45">
      <c r="A608">
        <v>20.399999999999999</v>
      </c>
      <c r="B608" s="5">
        <v>125055.69</v>
      </c>
      <c r="C608">
        <v>14.2</v>
      </c>
      <c r="D608" s="5">
        <v>125055.69</v>
      </c>
      <c r="F608" s="5">
        <v>125055.69</v>
      </c>
    </row>
    <row r="609" spans="1:6" x14ac:dyDescent="0.45">
      <c r="A609">
        <v>16.8</v>
      </c>
      <c r="B609" s="5">
        <v>133748.44</v>
      </c>
      <c r="C609">
        <v>5.2</v>
      </c>
      <c r="D609" s="5">
        <v>133748.44</v>
      </c>
      <c r="F609" s="5">
        <v>133748.44</v>
      </c>
    </row>
    <row r="610" spans="1:6" x14ac:dyDescent="0.45">
      <c r="A610">
        <v>20.2</v>
      </c>
      <c r="B610" s="5">
        <v>128834.065</v>
      </c>
      <c r="C610">
        <v>10.1</v>
      </c>
      <c r="D610" s="5">
        <v>128834.065</v>
      </c>
      <c r="F610" s="5">
        <v>128834.065</v>
      </c>
    </row>
    <row r="611" spans="1:6" x14ac:dyDescent="0.45">
      <c r="A611">
        <v>15.5</v>
      </c>
      <c r="B611" s="5">
        <v>134246.16500000001</v>
      </c>
      <c r="C611">
        <v>8.8000000000000007</v>
      </c>
      <c r="D611" s="5">
        <v>134246.16500000001</v>
      </c>
      <c r="F611" s="5">
        <v>134246.16500000001</v>
      </c>
    </row>
    <row r="612" spans="1:6" x14ac:dyDescent="0.45">
      <c r="A612">
        <v>15</v>
      </c>
      <c r="B612" s="5">
        <v>135273.32500000001</v>
      </c>
      <c r="C612">
        <v>9.6</v>
      </c>
      <c r="D612" s="5">
        <v>135273.32500000001</v>
      </c>
      <c r="F612" s="5">
        <v>135273.32500000001</v>
      </c>
    </row>
    <row r="613" spans="1:6" x14ac:dyDescent="0.45">
      <c r="A613">
        <v>15.7</v>
      </c>
      <c r="B613" s="5">
        <v>118621.96</v>
      </c>
      <c r="C613">
        <v>12.9</v>
      </c>
      <c r="D613" s="5">
        <v>118621.96</v>
      </c>
      <c r="F613" s="5">
        <v>118621.96</v>
      </c>
    </row>
    <row r="614" spans="1:6" x14ac:dyDescent="0.45">
      <c r="A614">
        <v>16.899999999999999</v>
      </c>
      <c r="B614" s="5">
        <v>110986.005</v>
      </c>
      <c r="C614">
        <v>10</v>
      </c>
      <c r="D614" s="5">
        <v>110986.005</v>
      </c>
      <c r="F614" s="5">
        <v>110986.005</v>
      </c>
    </row>
    <row r="615" spans="1:6" x14ac:dyDescent="0.45">
      <c r="A615">
        <v>18.399999999999999</v>
      </c>
      <c r="B615" s="5">
        <v>127275.815</v>
      </c>
      <c r="C615">
        <v>11.7</v>
      </c>
      <c r="D615" s="5">
        <v>127275.815</v>
      </c>
      <c r="F615" s="5">
        <v>127275.815</v>
      </c>
    </row>
    <row r="616" spans="1:6" x14ac:dyDescent="0.45">
      <c r="A616">
        <v>21.5</v>
      </c>
      <c r="B616" s="5">
        <v>129542.36500000001</v>
      </c>
      <c r="C616">
        <v>15.8</v>
      </c>
      <c r="D616" s="5">
        <v>129542.36500000001</v>
      </c>
      <c r="F616" s="5">
        <v>129542.36500000001</v>
      </c>
    </row>
    <row r="617" spans="1:6" x14ac:dyDescent="0.45">
      <c r="A617">
        <v>21</v>
      </c>
      <c r="B617" s="5">
        <v>123307.02</v>
      </c>
      <c r="C617">
        <v>16.7</v>
      </c>
      <c r="D617" s="5">
        <v>123307.02</v>
      </c>
      <c r="F617" s="5">
        <v>123307.02</v>
      </c>
    </row>
    <row r="618" spans="1:6" x14ac:dyDescent="0.45">
      <c r="A618">
        <v>23.3</v>
      </c>
      <c r="B618" s="5">
        <v>117722.95</v>
      </c>
      <c r="C618">
        <v>16</v>
      </c>
      <c r="D618" s="5">
        <v>117722.95</v>
      </c>
      <c r="F618" s="5">
        <v>117722.95</v>
      </c>
    </row>
    <row r="619" spans="1:6" x14ac:dyDescent="0.45">
      <c r="A619">
        <v>16.7</v>
      </c>
      <c r="B619" s="5">
        <v>125432.605</v>
      </c>
      <c r="C619">
        <v>5.9</v>
      </c>
      <c r="D619" s="5">
        <v>125432.605</v>
      </c>
      <c r="F619" s="5">
        <v>125432.605</v>
      </c>
    </row>
    <row r="620" spans="1:6" x14ac:dyDescent="0.45">
      <c r="A620">
        <v>14.3</v>
      </c>
      <c r="B620" s="5">
        <v>111412.995</v>
      </c>
      <c r="C620">
        <v>7.9</v>
      </c>
      <c r="D620" s="5">
        <v>111412.995</v>
      </c>
      <c r="F620" s="5">
        <v>111412.995</v>
      </c>
    </row>
    <row r="621" spans="1:6" x14ac:dyDescent="0.45">
      <c r="A621">
        <v>17</v>
      </c>
      <c r="B621" s="5">
        <v>109125.215</v>
      </c>
      <c r="C621">
        <v>11.8</v>
      </c>
      <c r="D621" s="5">
        <v>109125.215</v>
      </c>
      <c r="F621" s="5">
        <v>109125.215</v>
      </c>
    </row>
    <row r="622" spans="1:6" x14ac:dyDescent="0.45">
      <c r="A622">
        <v>13.6</v>
      </c>
      <c r="B622" s="5">
        <v>130967.28</v>
      </c>
      <c r="C622">
        <v>7</v>
      </c>
      <c r="D622" s="5">
        <v>130967.28</v>
      </c>
      <c r="F622" s="5">
        <v>130967.28</v>
      </c>
    </row>
    <row r="623" spans="1:6" x14ac:dyDescent="0.45">
      <c r="A623">
        <v>14.6</v>
      </c>
      <c r="B623" s="5">
        <v>134720.155</v>
      </c>
      <c r="C623">
        <v>2.8</v>
      </c>
      <c r="D623" s="5">
        <v>134720.155</v>
      </c>
      <c r="F623" s="5">
        <v>134720.155</v>
      </c>
    </row>
    <row r="624" spans="1:6" x14ac:dyDescent="0.45">
      <c r="A624">
        <v>16.100000000000001</v>
      </c>
      <c r="B624" s="5">
        <v>130650.88</v>
      </c>
      <c r="C624">
        <v>13.2</v>
      </c>
      <c r="D624" s="5">
        <v>130650.88</v>
      </c>
      <c r="F624" s="5">
        <v>130650.88</v>
      </c>
    </row>
    <row r="625" spans="1:6" x14ac:dyDescent="0.45">
      <c r="A625">
        <v>14.6</v>
      </c>
      <c r="B625" s="5">
        <v>134234.45000000001</v>
      </c>
      <c r="C625">
        <v>6.9</v>
      </c>
      <c r="D625" s="5">
        <v>134234.45000000001</v>
      </c>
      <c r="F625" s="5">
        <v>134234.45000000001</v>
      </c>
    </row>
    <row r="626" spans="1:6" x14ac:dyDescent="0.45">
      <c r="A626">
        <v>15.7</v>
      </c>
      <c r="B626" s="5">
        <v>131734.10500000001</v>
      </c>
      <c r="C626">
        <v>12.5</v>
      </c>
      <c r="D626" s="5">
        <v>131734.10500000001</v>
      </c>
      <c r="F626" s="5">
        <v>131734.10500000001</v>
      </c>
    </row>
    <row r="627" spans="1:6" x14ac:dyDescent="0.45">
      <c r="A627">
        <v>19.8</v>
      </c>
      <c r="B627" s="5">
        <v>106709.54</v>
      </c>
      <c r="C627">
        <v>18.8</v>
      </c>
      <c r="D627" s="5">
        <v>106709.54</v>
      </c>
      <c r="F627" s="5">
        <v>106709.54</v>
      </c>
    </row>
    <row r="628" spans="1:6" x14ac:dyDescent="0.45">
      <c r="A628">
        <v>12.5</v>
      </c>
      <c r="B628" s="5">
        <v>110314.625</v>
      </c>
      <c r="C628">
        <v>5.5</v>
      </c>
      <c r="D628" s="5">
        <v>110314.625</v>
      </c>
      <c r="F628" s="5">
        <v>110314.625</v>
      </c>
    </row>
    <row r="629" spans="1:6" x14ac:dyDescent="0.45">
      <c r="A629">
        <v>16.3</v>
      </c>
      <c r="B629" s="5">
        <v>127391.09</v>
      </c>
      <c r="C629">
        <v>16.2</v>
      </c>
      <c r="D629" s="5">
        <v>127391.09</v>
      </c>
      <c r="F629" s="5">
        <v>127391.09</v>
      </c>
    </row>
    <row r="630" spans="1:6" x14ac:dyDescent="0.45">
      <c r="A630">
        <v>18.8</v>
      </c>
      <c r="B630" s="5">
        <v>122664.30499999999</v>
      </c>
      <c r="C630">
        <v>18.5</v>
      </c>
      <c r="D630" s="5">
        <v>122664.30499999999</v>
      </c>
      <c r="F630" s="5">
        <v>122664.30499999999</v>
      </c>
    </row>
    <row r="631" spans="1:6" x14ac:dyDescent="0.45">
      <c r="A631">
        <v>15.2</v>
      </c>
      <c r="B631" s="5">
        <v>127208.57</v>
      </c>
      <c r="C631">
        <v>8.8000000000000007</v>
      </c>
      <c r="D631" s="5">
        <v>127208.57</v>
      </c>
      <c r="F631" s="5">
        <v>127208.57</v>
      </c>
    </row>
    <row r="632" spans="1:6" x14ac:dyDescent="0.45">
      <c r="A632">
        <v>13.4</v>
      </c>
      <c r="B632" s="5">
        <v>131357.34</v>
      </c>
      <c r="C632">
        <v>9.9</v>
      </c>
      <c r="D632" s="5">
        <v>131357.34</v>
      </c>
      <c r="F632" s="5">
        <v>131357.34</v>
      </c>
    </row>
    <row r="633" spans="1:6" x14ac:dyDescent="0.45">
      <c r="A633">
        <v>16.5</v>
      </c>
      <c r="B633" s="5">
        <v>127420.43</v>
      </c>
      <c r="C633">
        <v>16.5</v>
      </c>
      <c r="D633" s="5">
        <v>127420.43</v>
      </c>
      <c r="F633" s="5">
        <v>127420.43</v>
      </c>
    </row>
    <row r="634" spans="1:6" x14ac:dyDescent="0.45">
      <c r="A634">
        <v>20.100000000000001</v>
      </c>
      <c r="B634" s="5">
        <v>106776.27499999999</v>
      </c>
      <c r="C634">
        <v>18.399999999999999</v>
      </c>
      <c r="D634" s="5">
        <v>106776.27499999999</v>
      </c>
      <c r="F634" s="5">
        <v>106776.27499999999</v>
      </c>
    </row>
    <row r="635" spans="1:6" x14ac:dyDescent="0.45">
      <c r="A635">
        <v>14.7</v>
      </c>
      <c r="B635" s="5">
        <v>105931.55499999999</v>
      </c>
      <c r="C635">
        <v>17.100000000000001</v>
      </c>
      <c r="D635" s="5">
        <v>105931.55499999999</v>
      </c>
      <c r="F635" s="5">
        <v>105931.55499999999</v>
      </c>
    </row>
    <row r="636" spans="1:6" x14ac:dyDescent="0.45">
      <c r="A636">
        <v>16.899999999999999</v>
      </c>
      <c r="B636" s="5">
        <v>124343.19</v>
      </c>
      <c r="C636">
        <v>13.6</v>
      </c>
      <c r="D636" s="5">
        <v>124343.19</v>
      </c>
      <c r="F636" s="5">
        <v>124343.19</v>
      </c>
    </row>
    <row r="637" spans="1:6" x14ac:dyDescent="0.45">
      <c r="A637">
        <v>14.8</v>
      </c>
      <c r="B637" s="5">
        <v>126888.77</v>
      </c>
      <c r="C637">
        <v>13.4</v>
      </c>
      <c r="D637" s="5">
        <v>126888.77</v>
      </c>
      <c r="F637" s="5">
        <v>126888.77</v>
      </c>
    </row>
    <row r="638" spans="1:6" x14ac:dyDescent="0.45">
      <c r="A638">
        <v>19.3</v>
      </c>
      <c r="B638" s="5">
        <v>121143.25</v>
      </c>
      <c r="C638">
        <v>19.600000000000001</v>
      </c>
      <c r="D638" s="5">
        <v>121143.25</v>
      </c>
      <c r="F638" s="5">
        <v>121143.25</v>
      </c>
    </row>
    <row r="639" spans="1:6" x14ac:dyDescent="0.45">
      <c r="A639">
        <v>16.7</v>
      </c>
      <c r="B639" s="5">
        <v>122858.49</v>
      </c>
      <c r="C639">
        <v>16.2</v>
      </c>
      <c r="D639" s="5">
        <v>122858.49</v>
      </c>
      <c r="F639" s="5">
        <v>122858.49</v>
      </c>
    </row>
    <row r="640" spans="1:6" x14ac:dyDescent="0.45">
      <c r="A640">
        <v>16.399999999999999</v>
      </c>
      <c r="B640" s="5">
        <v>113439.77499999999</v>
      </c>
      <c r="C640">
        <v>16.600000000000001</v>
      </c>
      <c r="D640" s="5">
        <v>113439.77499999999</v>
      </c>
      <c r="F640" s="5">
        <v>113439.77499999999</v>
      </c>
    </row>
    <row r="641" spans="1:6" x14ac:dyDescent="0.45">
      <c r="A641">
        <v>18.600000000000001</v>
      </c>
      <c r="B641" s="5">
        <v>109181.26</v>
      </c>
      <c r="C641">
        <v>11.9</v>
      </c>
      <c r="D641" s="5">
        <v>109181.26</v>
      </c>
      <c r="F641" s="5">
        <v>109181.26</v>
      </c>
    </row>
    <row r="642" spans="1:6" x14ac:dyDescent="0.45">
      <c r="A642">
        <v>24</v>
      </c>
      <c r="B642" s="5">
        <v>97992.93</v>
      </c>
      <c r="C642">
        <v>18.7</v>
      </c>
      <c r="D642" s="5">
        <v>97992.93</v>
      </c>
      <c r="F642" s="5">
        <v>97992.93</v>
      </c>
    </row>
    <row r="643" spans="1:6" x14ac:dyDescent="0.45">
      <c r="A643">
        <v>15.9</v>
      </c>
      <c r="B643" s="5">
        <v>115839.01</v>
      </c>
      <c r="C643">
        <v>13.7</v>
      </c>
      <c r="D643" s="5">
        <v>115839.01</v>
      </c>
      <c r="F643" s="5">
        <v>115839.01</v>
      </c>
    </row>
    <row r="644" spans="1:6" x14ac:dyDescent="0.45">
      <c r="A644">
        <v>17.100000000000001</v>
      </c>
      <c r="B644" s="5">
        <v>124089.47</v>
      </c>
      <c r="C644">
        <v>13.2</v>
      </c>
      <c r="D644" s="5">
        <v>124089.47</v>
      </c>
      <c r="F644" s="5">
        <v>124089.47</v>
      </c>
    </row>
    <row r="645" spans="1:6" x14ac:dyDescent="0.45">
      <c r="A645">
        <v>17.100000000000001</v>
      </c>
      <c r="B645" s="5">
        <v>128558.38499999999</v>
      </c>
      <c r="C645">
        <v>7.5</v>
      </c>
      <c r="D645" s="5">
        <v>128558.38499999999</v>
      </c>
      <c r="F645" s="5">
        <v>128558.38499999999</v>
      </c>
    </row>
    <row r="646" spans="1:6" x14ac:dyDescent="0.45">
      <c r="A646">
        <v>27.2</v>
      </c>
      <c r="B646" s="5">
        <v>115898.54</v>
      </c>
      <c r="C646">
        <v>22.6</v>
      </c>
      <c r="D646" s="5">
        <v>115898.54</v>
      </c>
      <c r="F646" s="5">
        <v>115898.54</v>
      </c>
    </row>
    <row r="647" spans="1:6" x14ac:dyDescent="0.45">
      <c r="A647">
        <v>22.5</v>
      </c>
      <c r="B647" s="5">
        <v>116197.73</v>
      </c>
      <c r="C647">
        <v>7.8</v>
      </c>
      <c r="D647" s="5">
        <v>116197.73</v>
      </c>
      <c r="F647" s="5">
        <v>116197.73</v>
      </c>
    </row>
    <row r="648" spans="1:6" x14ac:dyDescent="0.45">
      <c r="A648">
        <v>16.899999999999999</v>
      </c>
      <c r="B648" s="5">
        <v>101300.77499999999</v>
      </c>
      <c r="C648">
        <v>23</v>
      </c>
      <c r="D648" s="5">
        <v>101300.77499999999</v>
      </c>
      <c r="F648" s="5">
        <v>101300.77499999999</v>
      </c>
    </row>
    <row r="649" spans="1:6" x14ac:dyDescent="0.45">
      <c r="A649">
        <v>22</v>
      </c>
      <c r="B649" s="5">
        <v>94954.16</v>
      </c>
      <c r="C649">
        <v>14.1</v>
      </c>
      <c r="D649" s="5">
        <v>94954.16</v>
      </c>
      <c r="F649" s="5">
        <v>94954.16</v>
      </c>
    </row>
    <row r="650" spans="1:6" x14ac:dyDescent="0.45">
      <c r="A650">
        <v>16.8</v>
      </c>
      <c r="B650" s="5">
        <v>116831.43</v>
      </c>
      <c r="C650">
        <v>18.399999999999999</v>
      </c>
      <c r="D650" s="5">
        <v>116831.43</v>
      </c>
      <c r="F650" s="5">
        <v>116831.43</v>
      </c>
    </row>
    <row r="651" spans="1:6" x14ac:dyDescent="0.45">
      <c r="A651">
        <v>15.1</v>
      </c>
      <c r="B651" s="5">
        <v>124665.82</v>
      </c>
      <c r="C651">
        <v>16.7</v>
      </c>
      <c r="D651" s="5">
        <v>124665.82</v>
      </c>
      <c r="F651" s="5">
        <v>124665.82</v>
      </c>
    </row>
    <row r="652" spans="1:6" x14ac:dyDescent="0.45">
      <c r="A652">
        <v>15.4</v>
      </c>
      <c r="B652" s="5">
        <v>128612.3</v>
      </c>
      <c r="C652">
        <v>12.9</v>
      </c>
      <c r="D652" s="5">
        <v>128612.3</v>
      </c>
      <c r="F652" s="5">
        <v>128612.3</v>
      </c>
    </row>
    <row r="653" spans="1:6" x14ac:dyDescent="0.45">
      <c r="A653">
        <v>14.6</v>
      </c>
      <c r="B653" s="5">
        <v>128242.765</v>
      </c>
      <c r="C653">
        <v>22.8</v>
      </c>
      <c r="D653" s="5">
        <v>128242.765</v>
      </c>
      <c r="F653" s="5">
        <v>128242.765</v>
      </c>
    </row>
    <row r="654" spans="1:6" x14ac:dyDescent="0.45">
      <c r="A654">
        <v>22.7</v>
      </c>
      <c r="B654" s="5">
        <v>121731.485</v>
      </c>
      <c r="C654">
        <v>24.5</v>
      </c>
      <c r="D654" s="5">
        <v>121731.485</v>
      </c>
      <c r="F654" s="5">
        <v>121731.485</v>
      </c>
    </row>
    <row r="655" spans="1:6" x14ac:dyDescent="0.45">
      <c r="A655">
        <v>24.8</v>
      </c>
      <c r="B655" s="5">
        <v>97887.485000000001</v>
      </c>
      <c r="C655">
        <v>21.8</v>
      </c>
      <c r="D655" s="5">
        <v>97887.485000000001</v>
      </c>
      <c r="F655" s="5">
        <v>97887.485000000001</v>
      </c>
    </row>
    <row r="656" spans="1:6" x14ac:dyDescent="0.45">
      <c r="A656">
        <v>23.1</v>
      </c>
      <c r="B656" s="5">
        <v>101793.035</v>
      </c>
      <c r="C656">
        <v>8</v>
      </c>
      <c r="D656" s="5">
        <v>101793.035</v>
      </c>
      <c r="F656" s="5">
        <v>101793.035</v>
      </c>
    </row>
    <row r="657" spans="1:6" x14ac:dyDescent="0.45">
      <c r="A657">
        <v>18.899999999999999</v>
      </c>
      <c r="B657" s="5">
        <v>116042.845</v>
      </c>
      <c r="C657">
        <v>14.8</v>
      </c>
      <c r="D657" s="5">
        <v>116042.845</v>
      </c>
      <c r="F657" s="5">
        <v>116042.845</v>
      </c>
    </row>
    <row r="658" spans="1:6" x14ac:dyDescent="0.45">
      <c r="A658">
        <v>16.600000000000001</v>
      </c>
      <c r="B658" s="5">
        <v>123265.44</v>
      </c>
      <c r="C658">
        <v>16.5</v>
      </c>
      <c r="D658" s="5">
        <v>123265.44</v>
      </c>
      <c r="F658" s="5">
        <v>123265.44</v>
      </c>
    </row>
    <row r="659" spans="1:6" x14ac:dyDescent="0.45">
      <c r="A659">
        <v>16.5</v>
      </c>
      <c r="B659" s="5">
        <v>126362.045</v>
      </c>
      <c r="C659">
        <v>22.1</v>
      </c>
      <c r="D659" s="5">
        <v>126362.045</v>
      </c>
      <c r="F659" s="5">
        <v>126362.045</v>
      </c>
    </row>
    <row r="660" spans="1:6" x14ac:dyDescent="0.45">
      <c r="A660">
        <v>21.8</v>
      </c>
      <c r="B660" s="5">
        <v>114867.16</v>
      </c>
      <c r="C660">
        <v>25.6</v>
      </c>
      <c r="D660" s="5">
        <v>114867.16</v>
      </c>
      <c r="F660" s="5">
        <v>114867.16</v>
      </c>
    </row>
    <row r="661" spans="1:6" x14ac:dyDescent="0.45">
      <c r="A661">
        <v>17.600000000000001</v>
      </c>
      <c r="B661" s="5">
        <v>122975.285</v>
      </c>
      <c r="C661">
        <v>1.9</v>
      </c>
      <c r="D661" s="5">
        <v>122975.285</v>
      </c>
      <c r="F661" s="5">
        <v>122975.285</v>
      </c>
    </row>
    <row r="662" spans="1:6" x14ac:dyDescent="0.45">
      <c r="A662">
        <v>13.2</v>
      </c>
      <c r="B662" s="5">
        <v>114184.19500000001</v>
      </c>
      <c r="C662">
        <v>16.899999999999999</v>
      </c>
      <c r="D662" s="5">
        <v>114184.19500000001</v>
      </c>
      <c r="F662" s="5">
        <v>114184.19500000001</v>
      </c>
    </row>
    <row r="663" spans="1:6" x14ac:dyDescent="0.45">
      <c r="A663">
        <v>14.1</v>
      </c>
      <c r="B663" s="5">
        <v>111289</v>
      </c>
      <c r="C663">
        <v>18.7</v>
      </c>
      <c r="D663" s="5">
        <v>111289</v>
      </c>
      <c r="F663" s="5">
        <v>111289</v>
      </c>
    </row>
    <row r="664" spans="1:6" x14ac:dyDescent="0.45">
      <c r="A664">
        <v>17.100000000000001</v>
      </c>
      <c r="B664" s="5">
        <v>125270.16499999999</v>
      </c>
      <c r="C664">
        <v>20.3</v>
      </c>
      <c r="D664" s="5">
        <v>125270.16499999999</v>
      </c>
      <c r="F664" s="5">
        <v>125270.16499999999</v>
      </c>
    </row>
    <row r="665" spans="1:6" x14ac:dyDescent="0.45">
      <c r="A665">
        <v>25.7</v>
      </c>
      <c r="B665" s="5">
        <v>117138.355</v>
      </c>
      <c r="C665">
        <v>23.1</v>
      </c>
      <c r="D665" s="5">
        <v>117138.355</v>
      </c>
      <c r="F665" s="5">
        <v>117138.355</v>
      </c>
    </row>
    <row r="666" spans="1:6" x14ac:dyDescent="0.45">
      <c r="A666">
        <v>18.5</v>
      </c>
      <c r="B666" s="5">
        <v>121605.395</v>
      </c>
      <c r="C666">
        <v>9</v>
      </c>
      <c r="D666" s="5">
        <v>121605.395</v>
      </c>
      <c r="F666" s="5">
        <v>121605.395</v>
      </c>
    </row>
    <row r="667" spans="1:6" x14ac:dyDescent="0.45">
      <c r="A667">
        <v>15.4</v>
      </c>
      <c r="B667" s="5">
        <v>120142.43</v>
      </c>
      <c r="C667">
        <v>25.8</v>
      </c>
      <c r="D667" s="5">
        <v>120142.43</v>
      </c>
      <c r="F667" s="5">
        <v>120142.43</v>
      </c>
    </row>
    <row r="668" spans="1:6" x14ac:dyDescent="0.45">
      <c r="A668">
        <v>16.600000000000001</v>
      </c>
      <c r="B668" s="5">
        <v>119820.71</v>
      </c>
      <c r="C668">
        <v>26.5</v>
      </c>
      <c r="D668" s="5">
        <v>119820.71</v>
      </c>
      <c r="F668" s="5">
        <v>119820.71</v>
      </c>
    </row>
    <row r="669" spans="1:6" x14ac:dyDescent="0.45">
      <c r="A669">
        <v>25.6</v>
      </c>
      <c r="B669" s="5">
        <v>104191.105</v>
      </c>
      <c r="C669">
        <v>25.8</v>
      </c>
      <c r="D669" s="5">
        <v>104191.105</v>
      </c>
      <c r="F669" s="5">
        <v>104191.105</v>
      </c>
    </row>
    <row r="670" spans="1:6" x14ac:dyDescent="0.45">
      <c r="A670">
        <v>28</v>
      </c>
      <c r="B670" s="5">
        <v>94325.72</v>
      </c>
      <c r="C670">
        <v>19.5</v>
      </c>
      <c r="D670" s="5">
        <v>94325.72</v>
      </c>
      <c r="F670" s="5">
        <v>94325.72</v>
      </c>
    </row>
    <row r="671" spans="1:6" x14ac:dyDescent="0.45">
      <c r="A671">
        <v>17.5</v>
      </c>
      <c r="B671" s="5">
        <v>110661.43</v>
      </c>
      <c r="C671">
        <v>19</v>
      </c>
      <c r="D671" s="5">
        <v>110661.43</v>
      </c>
      <c r="F671" s="5">
        <v>110661.43</v>
      </c>
    </row>
    <row r="672" spans="1:6" x14ac:dyDescent="0.45">
      <c r="A672">
        <v>18.399999999999999</v>
      </c>
      <c r="B672" s="5">
        <v>104976.21</v>
      </c>
      <c r="C672">
        <v>17.7</v>
      </c>
      <c r="D672" s="5">
        <v>104976.21</v>
      </c>
      <c r="F672" s="5">
        <v>104976.21</v>
      </c>
    </row>
    <row r="673" spans="1:6" x14ac:dyDescent="0.45">
      <c r="A673">
        <v>18.5</v>
      </c>
      <c r="B673" s="5">
        <v>119904.48</v>
      </c>
      <c r="C673">
        <v>13.3</v>
      </c>
      <c r="D673" s="5">
        <v>119904.48</v>
      </c>
      <c r="F673" s="5">
        <v>119904.48</v>
      </c>
    </row>
    <row r="674" spans="1:6" x14ac:dyDescent="0.45">
      <c r="A674">
        <v>19.100000000000001</v>
      </c>
      <c r="B674" s="5">
        <v>118677.495</v>
      </c>
      <c r="C674">
        <v>28</v>
      </c>
      <c r="D674" s="5">
        <v>118677.495</v>
      </c>
      <c r="F674" s="5">
        <v>118677.495</v>
      </c>
    </row>
    <row r="675" spans="1:6" x14ac:dyDescent="0.45">
      <c r="A675">
        <v>29.2</v>
      </c>
      <c r="B675" s="5">
        <v>113666.485</v>
      </c>
      <c r="C675">
        <v>24.9</v>
      </c>
      <c r="D675" s="5">
        <v>113666.485</v>
      </c>
      <c r="F675" s="5">
        <v>113666.485</v>
      </c>
    </row>
    <row r="676" spans="1:6" x14ac:dyDescent="0.45">
      <c r="A676">
        <v>16.8</v>
      </c>
      <c r="B676" s="5">
        <v>101810.75</v>
      </c>
      <c r="C676">
        <v>10.8</v>
      </c>
      <c r="D676" s="5">
        <v>101810.75</v>
      </c>
      <c r="F676" s="5">
        <v>101810.75</v>
      </c>
    </row>
    <row r="677" spans="1:6" x14ac:dyDescent="0.45">
      <c r="A677">
        <v>21.4</v>
      </c>
      <c r="B677" s="5">
        <v>96934.925000000003</v>
      </c>
      <c r="C677">
        <v>25.2</v>
      </c>
      <c r="D677" s="5">
        <v>96934.925000000003</v>
      </c>
      <c r="F677" s="5">
        <v>96934.925000000003</v>
      </c>
    </row>
    <row r="678" spans="1:6" x14ac:dyDescent="0.45">
      <c r="A678">
        <v>25.9</v>
      </c>
      <c r="B678" s="5">
        <v>116230.34</v>
      </c>
      <c r="C678">
        <v>15.9</v>
      </c>
      <c r="D678" s="5">
        <v>116230.34</v>
      </c>
      <c r="F678" s="5">
        <v>116230.34</v>
      </c>
    </row>
    <row r="679" spans="1:6" x14ac:dyDescent="0.45">
      <c r="A679">
        <v>18.2</v>
      </c>
      <c r="B679" s="5">
        <v>117794.595</v>
      </c>
      <c r="C679">
        <v>28.9</v>
      </c>
      <c r="D679" s="5">
        <v>117794.595</v>
      </c>
      <c r="F679" s="5">
        <v>117794.595</v>
      </c>
    </row>
    <row r="680" spans="1:6" x14ac:dyDescent="0.45">
      <c r="A680">
        <v>17.399999999999999</v>
      </c>
      <c r="B680" s="5">
        <v>122131.11500000001</v>
      </c>
      <c r="C680">
        <v>22</v>
      </c>
      <c r="D680" s="5">
        <v>122131.11500000001</v>
      </c>
      <c r="F680" s="5">
        <v>122131.11500000001</v>
      </c>
    </row>
    <row r="681" spans="1:6" x14ac:dyDescent="0.45">
      <c r="A681">
        <v>17.5</v>
      </c>
      <c r="B681" s="5">
        <v>122634.53</v>
      </c>
      <c r="C681">
        <v>20.3</v>
      </c>
      <c r="D681" s="5">
        <v>122634.53</v>
      </c>
      <c r="F681" s="5">
        <v>122634.53</v>
      </c>
    </row>
    <row r="682" spans="1:6" x14ac:dyDescent="0.45">
      <c r="A682">
        <v>23.8</v>
      </c>
      <c r="B682" s="5">
        <v>117953.88499999999</v>
      </c>
      <c r="C682">
        <v>29.1</v>
      </c>
      <c r="D682" s="5">
        <v>117953.88499999999</v>
      </c>
      <c r="F682" s="5">
        <v>117953.88499999999</v>
      </c>
    </row>
    <row r="683" spans="1:6" x14ac:dyDescent="0.45">
      <c r="A683">
        <v>25.5</v>
      </c>
      <c r="B683" s="5">
        <v>99907.32</v>
      </c>
      <c r="C683">
        <v>17</v>
      </c>
      <c r="D683" s="5">
        <v>99907.32</v>
      </c>
      <c r="F683" s="5">
        <v>99907.32</v>
      </c>
    </row>
    <row r="684" spans="1:6" x14ac:dyDescent="0.45">
      <c r="A684">
        <v>19</v>
      </c>
      <c r="B684" s="5">
        <v>96805.925000000003</v>
      </c>
      <c r="C684">
        <v>9.6999999999999993</v>
      </c>
      <c r="D684" s="5">
        <v>96805.925000000003</v>
      </c>
      <c r="F684" s="5">
        <v>96805.925000000003</v>
      </c>
    </row>
    <row r="685" spans="1:6" x14ac:dyDescent="0.45">
      <c r="A685">
        <v>15.9</v>
      </c>
      <c r="B685" s="5">
        <v>116817.15</v>
      </c>
      <c r="C685">
        <v>14.8</v>
      </c>
      <c r="D685" s="5">
        <v>116817.15</v>
      </c>
      <c r="F685" s="5">
        <v>116817.15</v>
      </c>
    </row>
    <row r="686" spans="1:6" x14ac:dyDescent="0.45">
      <c r="A686">
        <v>19.2</v>
      </c>
      <c r="B686" s="5">
        <v>119905.59</v>
      </c>
      <c r="C686">
        <v>17.100000000000001</v>
      </c>
      <c r="D686" s="5">
        <v>119905.59</v>
      </c>
      <c r="F686" s="5">
        <v>119905.59</v>
      </c>
    </row>
    <row r="687" spans="1:6" x14ac:dyDescent="0.45">
      <c r="A687">
        <v>21.6</v>
      </c>
      <c r="B687" s="5">
        <v>122146.66</v>
      </c>
      <c r="C687">
        <v>25.8</v>
      </c>
      <c r="D687" s="5">
        <v>122146.66</v>
      </c>
      <c r="F687" s="5">
        <v>122146.66</v>
      </c>
    </row>
    <row r="688" spans="1:6" x14ac:dyDescent="0.45">
      <c r="A688">
        <v>31.4</v>
      </c>
      <c r="B688" s="5">
        <v>122464.645</v>
      </c>
      <c r="C688">
        <v>28.8</v>
      </c>
      <c r="D688" s="5">
        <v>122464.645</v>
      </c>
      <c r="F688" s="5">
        <v>122464.645</v>
      </c>
    </row>
    <row r="689" spans="1:6" x14ac:dyDescent="0.45">
      <c r="A689">
        <v>18.899999999999999</v>
      </c>
      <c r="B689" s="5">
        <v>121441.05</v>
      </c>
      <c r="C689">
        <v>15.6</v>
      </c>
      <c r="D689" s="5">
        <v>121441.05</v>
      </c>
      <c r="F689" s="5">
        <v>121441.05</v>
      </c>
    </row>
    <row r="690" spans="1:6" x14ac:dyDescent="0.45">
      <c r="A690">
        <v>19.399999999999999</v>
      </c>
      <c r="B690" s="5">
        <v>106868.5</v>
      </c>
      <c r="C690">
        <v>29.9</v>
      </c>
      <c r="D690" s="5">
        <v>106868.5</v>
      </c>
      <c r="F690" s="5">
        <v>106868.5</v>
      </c>
    </row>
    <row r="691" spans="1:6" x14ac:dyDescent="0.45">
      <c r="A691">
        <v>33.299999999999997</v>
      </c>
      <c r="B691" s="5">
        <v>112098.33500000001</v>
      </c>
      <c r="C691">
        <v>22.1</v>
      </c>
      <c r="D691" s="5">
        <v>112098.33500000001</v>
      </c>
      <c r="F691" s="5">
        <v>112098.33500000001</v>
      </c>
    </row>
    <row r="692" spans="1:6" x14ac:dyDescent="0.45">
      <c r="A692">
        <v>35</v>
      </c>
      <c r="B692" s="5">
        <v>138681.815</v>
      </c>
      <c r="C692">
        <v>19.8</v>
      </c>
      <c r="D692" s="5">
        <v>138681.815</v>
      </c>
      <c r="F692" s="5">
        <v>138681.815</v>
      </c>
    </row>
    <row r="693" spans="1:6" x14ac:dyDescent="0.45">
      <c r="A693">
        <v>14.9</v>
      </c>
      <c r="B693" s="5">
        <v>126617.72</v>
      </c>
      <c r="C693">
        <v>1.5</v>
      </c>
      <c r="D693" s="5">
        <v>126617.72</v>
      </c>
      <c r="F693" s="5">
        <v>126617.72</v>
      </c>
    </row>
    <row r="694" spans="1:6" x14ac:dyDescent="0.45">
      <c r="A694">
        <v>16.8</v>
      </c>
      <c r="B694" s="5">
        <v>118119.01</v>
      </c>
      <c r="C694">
        <v>16.899999999999999</v>
      </c>
      <c r="D694" s="5">
        <v>118119.01</v>
      </c>
      <c r="F694" s="5">
        <v>118119.01</v>
      </c>
    </row>
    <row r="695" spans="1:6" x14ac:dyDescent="0.45">
      <c r="A695">
        <v>17</v>
      </c>
      <c r="B695" s="5">
        <v>120308.545</v>
      </c>
      <c r="C695">
        <v>21.6</v>
      </c>
      <c r="D695" s="5">
        <v>120308.545</v>
      </c>
      <c r="F695" s="5">
        <v>120308.545</v>
      </c>
    </row>
    <row r="696" spans="1:6" x14ac:dyDescent="0.45">
      <c r="A696">
        <v>17.899999999999999</v>
      </c>
      <c r="B696" s="5">
        <v>116011.565</v>
      </c>
      <c r="C696">
        <v>15.7</v>
      </c>
      <c r="D696" s="5">
        <v>116011.565</v>
      </c>
      <c r="F696" s="5">
        <v>116011.565</v>
      </c>
    </row>
    <row r="697" spans="1:6" x14ac:dyDescent="0.45">
      <c r="A697">
        <v>17.399999999999999</v>
      </c>
      <c r="B697" s="5">
        <v>104700.05499999999</v>
      </c>
      <c r="C697">
        <v>18.8</v>
      </c>
      <c r="D697" s="5">
        <v>104700.05499999999</v>
      </c>
      <c r="F697" s="5">
        <v>104700.05499999999</v>
      </c>
    </row>
    <row r="698" spans="1:6" x14ac:dyDescent="0.45">
      <c r="A698">
        <v>16.3</v>
      </c>
      <c r="B698" s="5">
        <v>102718.9</v>
      </c>
      <c r="C698">
        <v>10.1</v>
      </c>
      <c r="D698" s="5">
        <v>102718.9</v>
      </c>
      <c r="F698" s="5">
        <v>102718.9</v>
      </c>
    </row>
    <row r="699" spans="1:6" x14ac:dyDescent="0.45">
      <c r="A699">
        <v>19.600000000000001</v>
      </c>
      <c r="B699" s="5">
        <v>118666.37</v>
      </c>
      <c r="C699">
        <v>24.4</v>
      </c>
      <c r="D699" s="5">
        <v>118666.37</v>
      </c>
      <c r="F699" s="5">
        <v>118666.37</v>
      </c>
    </row>
    <row r="700" spans="1:6" x14ac:dyDescent="0.45">
      <c r="A700">
        <v>20</v>
      </c>
      <c r="B700" s="5">
        <v>119169.17</v>
      </c>
      <c r="C700">
        <v>31</v>
      </c>
      <c r="D700" s="5">
        <v>119169.17</v>
      </c>
      <c r="F700" s="5">
        <v>119169.17</v>
      </c>
    </row>
    <row r="701" spans="1:6" x14ac:dyDescent="0.45">
      <c r="A701">
        <v>18.899999999999999</v>
      </c>
      <c r="B701" s="5">
        <v>121067.59</v>
      </c>
      <c r="C701">
        <v>9.6</v>
      </c>
      <c r="D701" s="5">
        <v>121067.59</v>
      </c>
      <c r="F701" s="5">
        <v>121067.59</v>
      </c>
    </row>
    <row r="702" spans="1:6" x14ac:dyDescent="0.45">
      <c r="A702">
        <v>21.9</v>
      </c>
      <c r="B702" s="5">
        <v>113024.02</v>
      </c>
      <c r="C702">
        <v>28</v>
      </c>
      <c r="D702" s="5">
        <v>113024.02</v>
      </c>
      <c r="F702" s="5">
        <v>113024.02</v>
      </c>
    </row>
    <row r="703" spans="1:6" x14ac:dyDescent="0.45">
      <c r="A703">
        <v>21.6</v>
      </c>
      <c r="B703" s="5">
        <v>109318.355</v>
      </c>
      <c r="C703">
        <v>29.7</v>
      </c>
      <c r="D703" s="5">
        <v>109318.355</v>
      </c>
      <c r="F703" s="5">
        <v>109318.355</v>
      </c>
    </row>
    <row r="704" spans="1:6" x14ac:dyDescent="0.45">
      <c r="A704">
        <v>23.9</v>
      </c>
      <c r="B704" s="5">
        <v>98899.494999999995</v>
      </c>
      <c r="C704">
        <v>31.2</v>
      </c>
      <c r="D704" s="5">
        <v>98899.494999999995</v>
      </c>
      <c r="F704" s="5">
        <v>98899.494999999995</v>
      </c>
    </row>
    <row r="705" spans="1:6" x14ac:dyDescent="0.45">
      <c r="A705">
        <v>31.7</v>
      </c>
      <c r="B705" s="5">
        <v>97300.36</v>
      </c>
      <c r="C705">
        <v>14.1</v>
      </c>
      <c r="D705" s="5">
        <v>97300.36</v>
      </c>
      <c r="F705" s="5">
        <v>97300.36</v>
      </c>
    </row>
    <row r="706" spans="1:6" x14ac:dyDescent="0.45">
      <c r="A706">
        <v>21.5</v>
      </c>
      <c r="B706" s="5">
        <v>109670</v>
      </c>
      <c r="C706">
        <v>21.6</v>
      </c>
      <c r="D706" s="5">
        <v>109670</v>
      </c>
      <c r="F706" s="5">
        <v>109670</v>
      </c>
    </row>
    <row r="707" spans="1:6" x14ac:dyDescent="0.45">
      <c r="A707">
        <v>20.8</v>
      </c>
      <c r="B707" s="5">
        <v>111228.06</v>
      </c>
      <c r="C707">
        <v>24.2</v>
      </c>
      <c r="D707" s="5">
        <v>111228.06</v>
      </c>
      <c r="F707" s="5">
        <v>111228.06</v>
      </c>
    </row>
    <row r="708" spans="1:6" x14ac:dyDescent="0.45">
      <c r="A708">
        <v>28.3</v>
      </c>
      <c r="B708" s="5">
        <v>112738.08</v>
      </c>
      <c r="C708">
        <v>30.8</v>
      </c>
      <c r="D708" s="5">
        <v>112738.08</v>
      </c>
      <c r="F708" s="5">
        <v>112738.08</v>
      </c>
    </row>
    <row r="709" spans="1:6" x14ac:dyDescent="0.45">
      <c r="A709">
        <v>23.2</v>
      </c>
      <c r="B709" s="5">
        <v>105445.65</v>
      </c>
      <c r="C709">
        <v>11.6</v>
      </c>
      <c r="D709" s="5">
        <v>105445.65</v>
      </c>
      <c r="F709" s="5">
        <v>105445.65</v>
      </c>
    </row>
    <row r="710" spans="1:6" x14ac:dyDescent="0.45">
      <c r="A710">
        <v>17.3</v>
      </c>
      <c r="B710" s="5">
        <v>105664.09</v>
      </c>
      <c r="C710">
        <v>23.2</v>
      </c>
      <c r="D710" s="5">
        <v>105664.09</v>
      </c>
      <c r="F710" s="5">
        <v>105664.09</v>
      </c>
    </row>
    <row r="711" spans="1:6" x14ac:dyDescent="0.45">
      <c r="A711">
        <v>18.8</v>
      </c>
      <c r="B711" s="5">
        <v>98622.865000000005</v>
      </c>
      <c r="C711">
        <v>24.2</v>
      </c>
      <c r="D711" s="5">
        <v>98622.865000000005</v>
      </c>
      <c r="F711" s="5">
        <v>98622.865000000005</v>
      </c>
    </row>
    <row r="712" spans="1:6" x14ac:dyDescent="0.45">
      <c r="A712">
        <v>19.3</v>
      </c>
      <c r="B712" s="5">
        <v>93673.19</v>
      </c>
      <c r="C712">
        <v>27</v>
      </c>
      <c r="D712" s="5">
        <v>93673.19</v>
      </c>
      <c r="F712" s="5">
        <v>93673.19</v>
      </c>
    </row>
    <row r="713" spans="1:6" x14ac:dyDescent="0.45">
      <c r="A713">
        <v>32.799999999999997</v>
      </c>
      <c r="B713" s="5">
        <v>120390.11</v>
      </c>
      <c r="C713">
        <v>30</v>
      </c>
      <c r="D713" s="5">
        <v>120390.11</v>
      </c>
      <c r="F713" s="5">
        <v>120390.11</v>
      </c>
    </row>
    <row r="714" spans="1:6" x14ac:dyDescent="0.45">
      <c r="A714">
        <v>36.299999999999997</v>
      </c>
      <c r="B714" s="5">
        <v>128831.65</v>
      </c>
      <c r="C714">
        <v>14.1</v>
      </c>
      <c r="D714" s="5">
        <v>128831.65</v>
      </c>
      <c r="F714" s="5">
        <v>128831.65</v>
      </c>
    </row>
    <row r="715" spans="1:6" x14ac:dyDescent="0.45">
      <c r="A715">
        <v>19.3</v>
      </c>
      <c r="B715" s="5">
        <v>111423.765</v>
      </c>
      <c r="C715">
        <v>21.3</v>
      </c>
      <c r="D715" s="5">
        <v>111423.765</v>
      </c>
      <c r="F715" s="5">
        <v>111423.765</v>
      </c>
    </row>
    <row r="716" spans="1:6" x14ac:dyDescent="0.45">
      <c r="A716">
        <v>18.600000000000001</v>
      </c>
      <c r="B716" s="5">
        <v>107072.36</v>
      </c>
      <c r="C716">
        <v>30.8</v>
      </c>
      <c r="D716" s="5">
        <v>107072.36</v>
      </c>
      <c r="F716" s="5">
        <v>107072.36</v>
      </c>
    </row>
    <row r="717" spans="1:6" x14ac:dyDescent="0.45">
      <c r="A717">
        <v>25.5</v>
      </c>
      <c r="B717" s="5">
        <v>113698.06</v>
      </c>
      <c r="C717">
        <v>20.5</v>
      </c>
      <c r="D717" s="5">
        <v>113698.06</v>
      </c>
      <c r="F717" s="5">
        <v>113698.06</v>
      </c>
    </row>
    <row r="718" spans="1:6" x14ac:dyDescent="0.45">
      <c r="A718">
        <v>20.9</v>
      </c>
      <c r="B718" s="5">
        <v>90227.48</v>
      </c>
      <c r="C718">
        <v>22.5</v>
      </c>
      <c r="D718" s="5">
        <v>90227.48</v>
      </c>
      <c r="F718" s="5">
        <v>90227.48</v>
      </c>
    </row>
    <row r="719" spans="1:6" x14ac:dyDescent="0.45">
      <c r="A719">
        <v>17.5</v>
      </c>
      <c r="B719" s="5">
        <v>90911.085000000006</v>
      </c>
      <c r="C719">
        <v>30.3</v>
      </c>
      <c r="D719" s="5">
        <v>90911.085000000006</v>
      </c>
      <c r="F719" s="5">
        <v>90911.085000000006</v>
      </c>
    </row>
    <row r="720" spans="1:6" x14ac:dyDescent="0.45">
      <c r="A720">
        <v>30.2</v>
      </c>
      <c r="B720" s="5">
        <v>109260.30499999999</v>
      </c>
      <c r="C720">
        <v>29.3</v>
      </c>
      <c r="D720" s="5">
        <v>109260.30499999999</v>
      </c>
      <c r="F720" s="5">
        <v>109260.30499999999</v>
      </c>
    </row>
    <row r="721" spans="1:6" x14ac:dyDescent="0.45">
      <c r="A721">
        <v>21.5</v>
      </c>
      <c r="B721" s="5">
        <v>106451.255</v>
      </c>
      <c r="C721">
        <v>26</v>
      </c>
      <c r="D721" s="5">
        <v>106451.255</v>
      </c>
      <c r="F721" s="5">
        <v>106451.255</v>
      </c>
    </row>
    <row r="722" spans="1:6" x14ac:dyDescent="0.45">
      <c r="A722">
        <v>19.899999999999999</v>
      </c>
      <c r="B722" s="5">
        <v>104389.51</v>
      </c>
      <c r="C722">
        <v>28.8</v>
      </c>
      <c r="D722" s="5">
        <v>104389.51</v>
      </c>
      <c r="F722" s="5">
        <v>104389.51</v>
      </c>
    </row>
    <row r="723" spans="1:6" x14ac:dyDescent="0.45">
      <c r="A723">
        <v>20</v>
      </c>
      <c r="B723" s="5">
        <v>105513.235</v>
      </c>
      <c r="C723">
        <v>29.6</v>
      </c>
      <c r="D723" s="5">
        <v>105513.235</v>
      </c>
      <c r="F723" s="5">
        <v>105513.235</v>
      </c>
    </row>
    <row r="724" spans="1:6" x14ac:dyDescent="0.45">
      <c r="A724">
        <v>26.3</v>
      </c>
      <c r="B724" s="5">
        <v>112247.94500000001</v>
      </c>
      <c r="C724">
        <v>28.7</v>
      </c>
      <c r="D724" s="5">
        <v>112247.94500000001</v>
      </c>
      <c r="F724" s="5">
        <v>112247.94500000001</v>
      </c>
    </row>
    <row r="725" spans="1:6" x14ac:dyDescent="0.45">
      <c r="A725">
        <v>34.9</v>
      </c>
      <c r="B725" s="5">
        <v>114843.875</v>
      </c>
      <c r="C725">
        <v>26.3</v>
      </c>
      <c r="D725" s="5">
        <v>114843.875</v>
      </c>
      <c r="F725" s="5">
        <v>114843.875</v>
      </c>
    </row>
    <row r="726" spans="1:6" x14ac:dyDescent="0.45">
      <c r="A726">
        <v>36.299999999999997</v>
      </c>
      <c r="B726" s="5">
        <v>114468.17</v>
      </c>
      <c r="C726">
        <v>32.299999999999997</v>
      </c>
      <c r="D726" s="5">
        <v>114468.17</v>
      </c>
      <c r="F726" s="5">
        <v>114468.17</v>
      </c>
    </row>
    <row r="727" spans="1:6" x14ac:dyDescent="0.45">
      <c r="A727">
        <v>29.3</v>
      </c>
      <c r="B727" s="5">
        <v>106284.83</v>
      </c>
      <c r="C727">
        <v>10.199999999999999</v>
      </c>
      <c r="D727" s="5">
        <v>106284.83</v>
      </c>
      <c r="F727" s="5">
        <v>106284.83</v>
      </c>
    </row>
    <row r="728" spans="1:6" x14ac:dyDescent="0.45">
      <c r="A728">
        <v>29.8</v>
      </c>
      <c r="B728" s="5">
        <v>99701.43</v>
      </c>
      <c r="C728">
        <v>5.8</v>
      </c>
      <c r="D728" s="5">
        <v>99701.43</v>
      </c>
      <c r="F728" s="5">
        <v>99701.43</v>
      </c>
    </row>
    <row r="729" spans="1:6" x14ac:dyDescent="0.45">
      <c r="A729">
        <v>38.200000000000003</v>
      </c>
      <c r="B729" s="5">
        <v>123693.52</v>
      </c>
      <c r="C729">
        <v>15.1</v>
      </c>
      <c r="D729" s="5">
        <v>123693.52</v>
      </c>
      <c r="F729" s="5">
        <v>123693.52</v>
      </c>
    </row>
    <row r="730" spans="1:6" x14ac:dyDescent="0.45">
      <c r="A730">
        <v>33.5</v>
      </c>
      <c r="B730" s="5">
        <v>135571.79500000001</v>
      </c>
      <c r="C730">
        <v>15.7</v>
      </c>
      <c r="D730" s="5">
        <v>135571.79500000001</v>
      </c>
      <c r="F730" s="5">
        <v>135571.79500000001</v>
      </c>
    </row>
    <row r="731" spans="1:6" x14ac:dyDescent="0.45">
      <c r="A731">
        <v>27.8</v>
      </c>
      <c r="B731" s="5">
        <v>112141.83</v>
      </c>
      <c r="C731">
        <v>28.8</v>
      </c>
      <c r="D731" s="5">
        <v>112141.83</v>
      </c>
      <c r="F731" s="5">
        <v>112141.83</v>
      </c>
    </row>
    <row r="732" spans="1:6" x14ac:dyDescent="0.45">
      <c r="A732">
        <v>23.8</v>
      </c>
      <c r="B732" s="5">
        <v>95728.15</v>
      </c>
      <c r="C732">
        <v>30.8</v>
      </c>
      <c r="D732" s="5">
        <v>95728.15</v>
      </c>
      <c r="F732" s="5">
        <v>95728.15</v>
      </c>
    </row>
    <row r="733" spans="1:6" x14ac:dyDescent="0.45">
      <c r="A733">
        <v>21.1</v>
      </c>
      <c r="B733" s="5">
        <v>89403.145000000004</v>
      </c>
      <c r="C733">
        <v>8.5</v>
      </c>
      <c r="D733" s="5">
        <v>89403.145000000004</v>
      </c>
      <c r="F733" s="5">
        <v>89403.145000000004</v>
      </c>
    </row>
    <row r="734" spans="1:6" x14ac:dyDescent="0.45">
      <c r="A734">
        <v>17.8</v>
      </c>
      <c r="B734" s="5">
        <v>86507.47</v>
      </c>
      <c r="C734">
        <v>7.8</v>
      </c>
      <c r="D734" s="5">
        <v>86507.47</v>
      </c>
      <c r="F734" s="5">
        <v>86507.47</v>
      </c>
    </row>
    <row r="735" spans="1:6" x14ac:dyDescent="0.45">
      <c r="A735">
        <v>19.5</v>
      </c>
      <c r="B735" s="5">
        <v>97564.744999999995</v>
      </c>
      <c r="C735">
        <v>25.9</v>
      </c>
      <c r="D735" s="5">
        <v>97564.744999999995</v>
      </c>
      <c r="F735" s="5">
        <v>97564.744999999995</v>
      </c>
    </row>
    <row r="736" spans="1:6" x14ac:dyDescent="0.45">
      <c r="A736">
        <v>29.3</v>
      </c>
      <c r="B736" s="5">
        <v>116606.795</v>
      </c>
      <c r="C736">
        <v>31.6</v>
      </c>
      <c r="D736" s="5">
        <v>116606.795</v>
      </c>
      <c r="F736" s="5">
        <v>116606.795</v>
      </c>
    </row>
    <row r="737" spans="1:6" x14ac:dyDescent="0.45">
      <c r="A737">
        <v>31.7</v>
      </c>
      <c r="B737" s="5">
        <v>128079.845</v>
      </c>
      <c r="C737">
        <v>29.7</v>
      </c>
      <c r="D737" s="5">
        <v>128079.845</v>
      </c>
      <c r="F737" s="5">
        <v>128079.845</v>
      </c>
    </row>
    <row r="738" spans="1:6" x14ac:dyDescent="0.45">
      <c r="A738">
        <v>35.200000000000003</v>
      </c>
      <c r="B738" s="5">
        <v>136308.73499999999</v>
      </c>
      <c r="C738">
        <v>30.1</v>
      </c>
      <c r="D738" s="5">
        <v>136308.73499999999</v>
      </c>
      <c r="F738" s="5">
        <v>136308.73499999999</v>
      </c>
    </row>
    <row r="739" spans="1:6" x14ac:dyDescent="0.45">
      <c r="A739">
        <v>36.700000000000003</v>
      </c>
      <c r="B739" s="5">
        <v>134955.01999999999</v>
      </c>
      <c r="C739">
        <v>28.5</v>
      </c>
      <c r="D739" s="5">
        <v>134955.01999999999</v>
      </c>
      <c r="F739" s="5">
        <v>134955.01999999999</v>
      </c>
    </row>
    <row r="740" spans="1:6" x14ac:dyDescent="0.45">
      <c r="A740">
        <v>33.1</v>
      </c>
      <c r="B740" s="5">
        <v>122777.02499999999</v>
      </c>
      <c r="C740">
        <v>29.3</v>
      </c>
      <c r="D740" s="5">
        <v>122777.02499999999</v>
      </c>
      <c r="F740" s="5">
        <v>122777.02499999999</v>
      </c>
    </row>
    <row r="741" spans="1:6" x14ac:dyDescent="0.45">
      <c r="A741">
        <v>24.4</v>
      </c>
      <c r="B741" s="5">
        <v>116211.99</v>
      </c>
      <c r="C741">
        <v>14.3</v>
      </c>
      <c r="D741" s="5">
        <v>116211.99</v>
      </c>
      <c r="F741" s="5">
        <v>116211.99</v>
      </c>
    </row>
    <row r="742" spans="1:6" x14ac:dyDescent="0.45">
      <c r="A742">
        <v>26.2</v>
      </c>
      <c r="B742" s="5">
        <v>120366.32</v>
      </c>
      <c r="C742">
        <v>28.6</v>
      </c>
      <c r="D742" s="5">
        <v>120366.32</v>
      </c>
      <c r="F742" s="5">
        <v>120366.32</v>
      </c>
    </row>
    <row r="743" spans="1:6" x14ac:dyDescent="0.45">
      <c r="A743">
        <v>24.3</v>
      </c>
      <c r="B743" s="5">
        <v>111595.855</v>
      </c>
      <c r="C743">
        <v>25.9</v>
      </c>
      <c r="D743" s="5">
        <v>111595.855</v>
      </c>
      <c r="F743" s="5">
        <v>111595.855</v>
      </c>
    </row>
    <row r="744" spans="1:6" x14ac:dyDescent="0.45">
      <c r="A744">
        <v>26.5</v>
      </c>
      <c r="B744" s="5">
        <v>118783.94500000001</v>
      </c>
      <c r="C744">
        <v>30.7</v>
      </c>
      <c r="D744" s="5">
        <v>118783.94500000001</v>
      </c>
      <c r="F744" s="5">
        <v>118783.94500000001</v>
      </c>
    </row>
    <row r="745" spans="1:6" x14ac:dyDescent="0.45">
      <c r="A745">
        <v>28.8</v>
      </c>
      <c r="B745" s="5">
        <v>111341.675</v>
      </c>
      <c r="C745">
        <v>1.3</v>
      </c>
      <c r="D745" s="5">
        <v>111341.675</v>
      </c>
      <c r="F745" s="5">
        <v>111341.675</v>
      </c>
    </row>
    <row r="746" spans="1:6" x14ac:dyDescent="0.45">
      <c r="A746">
        <v>23.5</v>
      </c>
      <c r="B746" s="5">
        <v>88996.625</v>
      </c>
      <c r="C746">
        <v>16.5</v>
      </c>
      <c r="D746" s="5">
        <v>88996.625</v>
      </c>
      <c r="F746" s="5">
        <v>88996.625</v>
      </c>
    </row>
    <row r="747" spans="1:6" x14ac:dyDescent="0.45">
      <c r="A747">
        <v>21.5</v>
      </c>
      <c r="B747" s="5">
        <v>90294</v>
      </c>
      <c r="C747">
        <v>22.7</v>
      </c>
      <c r="D747" s="5">
        <v>90294</v>
      </c>
      <c r="F747" s="5">
        <v>90294</v>
      </c>
    </row>
    <row r="748" spans="1:6" x14ac:dyDescent="0.45">
      <c r="A748">
        <v>32.700000000000003</v>
      </c>
      <c r="B748" s="5">
        <v>120928.705</v>
      </c>
      <c r="C748">
        <v>30.5</v>
      </c>
      <c r="D748" s="5">
        <v>120928.705</v>
      </c>
      <c r="F748" s="5">
        <v>120928.705</v>
      </c>
    </row>
    <row r="749" spans="1:6" x14ac:dyDescent="0.45">
      <c r="A749">
        <v>37.799999999999997</v>
      </c>
      <c r="B749" s="5">
        <v>140517.65</v>
      </c>
      <c r="C749">
        <v>25.5</v>
      </c>
      <c r="D749" s="5">
        <v>140517.65</v>
      </c>
      <c r="F749" s="5">
        <v>140517.65</v>
      </c>
    </row>
    <row r="750" spans="1:6" x14ac:dyDescent="0.45">
      <c r="A750">
        <v>20.8</v>
      </c>
      <c r="B750" s="5">
        <v>111211.35</v>
      </c>
      <c r="C750">
        <v>27.5</v>
      </c>
      <c r="D750" s="5">
        <v>111211.35</v>
      </c>
      <c r="F750" s="5">
        <v>111211.35</v>
      </c>
    </row>
    <row r="751" spans="1:6" x14ac:dyDescent="0.45">
      <c r="A751">
        <v>23.4</v>
      </c>
      <c r="B751" s="5">
        <v>112371.41</v>
      </c>
      <c r="C751">
        <v>29.7</v>
      </c>
      <c r="D751" s="5">
        <v>112371.41</v>
      </c>
      <c r="F751" s="5">
        <v>112371.41</v>
      </c>
    </row>
    <row r="752" spans="1:6" x14ac:dyDescent="0.45">
      <c r="A752">
        <v>20.8</v>
      </c>
      <c r="B752" s="5">
        <v>107937.685</v>
      </c>
      <c r="C752">
        <v>13.2</v>
      </c>
      <c r="D752" s="5">
        <v>107937.685</v>
      </c>
      <c r="F752" s="5">
        <v>107937.685</v>
      </c>
    </row>
    <row r="753" spans="1:6" x14ac:dyDescent="0.45">
      <c r="A753">
        <v>22.6</v>
      </c>
      <c r="B753" s="5">
        <v>96779.07</v>
      </c>
      <c r="C753">
        <v>25.1</v>
      </c>
      <c r="D753" s="5">
        <v>96779.07</v>
      </c>
      <c r="F753" s="5">
        <v>96779.07</v>
      </c>
    </row>
    <row r="754" spans="1:6" x14ac:dyDescent="0.45">
      <c r="A754">
        <v>29.6</v>
      </c>
      <c r="B754" s="5">
        <v>103291.61</v>
      </c>
      <c r="C754">
        <v>30.3</v>
      </c>
      <c r="D754" s="5">
        <v>103291.61</v>
      </c>
      <c r="F754" s="5">
        <v>103291.61</v>
      </c>
    </row>
    <row r="755" spans="1:6" x14ac:dyDescent="0.45">
      <c r="A755">
        <v>36.700000000000003</v>
      </c>
      <c r="B755" s="5">
        <v>141332.05499999999</v>
      </c>
      <c r="C755">
        <v>19.2</v>
      </c>
      <c r="D755" s="5">
        <v>141332.05499999999</v>
      </c>
      <c r="F755" s="5">
        <v>141332.05499999999</v>
      </c>
    </row>
    <row r="756" spans="1:6" x14ac:dyDescent="0.45">
      <c r="A756">
        <v>22</v>
      </c>
      <c r="B756" s="5">
        <v>115664.16</v>
      </c>
      <c r="C756">
        <v>27.6</v>
      </c>
      <c r="D756" s="5">
        <v>115664.16</v>
      </c>
      <c r="F756" s="5">
        <v>115664.16</v>
      </c>
    </row>
    <row r="757" spans="1:6" x14ac:dyDescent="0.45">
      <c r="A757">
        <v>21.1</v>
      </c>
      <c r="B757" s="5">
        <v>111936.7</v>
      </c>
      <c r="C757">
        <v>29.8</v>
      </c>
      <c r="D757" s="5">
        <v>111936.7</v>
      </c>
      <c r="F757" s="5">
        <v>111936.7</v>
      </c>
    </row>
    <row r="758" spans="1:6" x14ac:dyDescent="0.45">
      <c r="A758">
        <v>21.2</v>
      </c>
      <c r="B758" s="5">
        <v>98590.06</v>
      </c>
      <c r="C758">
        <v>16.899999999999999</v>
      </c>
      <c r="D758" s="5">
        <v>98590.06</v>
      </c>
      <c r="F758" s="5">
        <v>98590.06</v>
      </c>
    </row>
    <row r="759" spans="1:6" x14ac:dyDescent="0.45">
      <c r="A759">
        <v>23.6</v>
      </c>
      <c r="B759" s="5">
        <v>112513.82</v>
      </c>
      <c r="C759">
        <v>29.3</v>
      </c>
      <c r="D759" s="5">
        <v>112513.82</v>
      </c>
      <c r="F759" s="5">
        <v>112513.82</v>
      </c>
    </row>
    <row r="760" spans="1:6" x14ac:dyDescent="0.45">
      <c r="A760">
        <v>29.2</v>
      </c>
      <c r="B760" s="5">
        <v>108336.53</v>
      </c>
      <c r="C760">
        <v>29.2</v>
      </c>
      <c r="D760" s="5">
        <v>108336.53</v>
      </c>
      <c r="F760" s="5">
        <v>108336.53</v>
      </c>
    </row>
    <row r="761" spans="1:6" x14ac:dyDescent="0.45">
      <c r="A761">
        <v>27</v>
      </c>
      <c r="B761" s="5">
        <v>109020.58</v>
      </c>
      <c r="C761">
        <v>29.4</v>
      </c>
      <c r="D761" s="5">
        <v>109020.58</v>
      </c>
      <c r="F761" s="5">
        <v>109020.58</v>
      </c>
    </row>
    <row r="762" spans="1:6" x14ac:dyDescent="0.45">
      <c r="A762">
        <v>30</v>
      </c>
      <c r="B762" s="5">
        <v>124292.955</v>
      </c>
      <c r="C762">
        <v>3.7</v>
      </c>
      <c r="D762" s="5">
        <v>124292.955</v>
      </c>
      <c r="F762" s="5">
        <v>124292.955</v>
      </c>
    </row>
    <row r="763" spans="1:6" x14ac:dyDescent="0.45">
      <c r="A763">
        <v>22.1</v>
      </c>
      <c r="B763" s="5">
        <v>112863.01</v>
      </c>
      <c r="C763">
        <v>26.8</v>
      </c>
      <c r="D763" s="5">
        <v>112863.01</v>
      </c>
      <c r="F763" s="5">
        <v>112863.01</v>
      </c>
    </row>
    <row r="764" spans="1:6" x14ac:dyDescent="0.45">
      <c r="A764">
        <v>20.6</v>
      </c>
      <c r="B764" s="5">
        <v>114133.73</v>
      </c>
      <c r="C764">
        <v>9.3000000000000007</v>
      </c>
      <c r="D764" s="5">
        <v>114133.73</v>
      </c>
      <c r="F764" s="5">
        <v>114133.73</v>
      </c>
    </row>
    <row r="765" spans="1:6" x14ac:dyDescent="0.45">
      <c r="A765">
        <v>24.1</v>
      </c>
      <c r="B765" s="5">
        <v>110669.27</v>
      </c>
      <c r="C765">
        <v>28.2</v>
      </c>
      <c r="D765" s="5">
        <v>110669.27</v>
      </c>
      <c r="F765" s="5">
        <v>110669.27</v>
      </c>
    </row>
    <row r="766" spans="1:6" x14ac:dyDescent="0.45">
      <c r="A766">
        <v>27.6</v>
      </c>
      <c r="B766" s="5">
        <v>117452.27</v>
      </c>
      <c r="C766">
        <v>28.1</v>
      </c>
      <c r="D766" s="5">
        <v>117452.27</v>
      </c>
      <c r="F766" s="5">
        <v>117452.27</v>
      </c>
    </row>
    <row r="767" spans="1:6" x14ac:dyDescent="0.45">
      <c r="A767">
        <v>35.9</v>
      </c>
      <c r="B767" s="5">
        <v>117361.7</v>
      </c>
      <c r="C767">
        <v>27.3</v>
      </c>
      <c r="D767" s="5">
        <v>117361.7</v>
      </c>
      <c r="F767" s="5">
        <v>117361.7</v>
      </c>
    </row>
    <row r="768" spans="1:6" x14ac:dyDescent="0.45">
      <c r="A768">
        <v>30.7</v>
      </c>
      <c r="B768" s="5">
        <v>110384.27499999999</v>
      </c>
      <c r="C768">
        <v>9.3000000000000007</v>
      </c>
      <c r="D768" s="5">
        <v>110384.27499999999</v>
      </c>
      <c r="F768" s="5">
        <v>110384.27499999999</v>
      </c>
    </row>
    <row r="769" spans="1:6" x14ac:dyDescent="0.45">
      <c r="A769">
        <v>18</v>
      </c>
      <c r="B769" s="5">
        <v>108761.37</v>
      </c>
      <c r="C769">
        <v>3.9</v>
      </c>
      <c r="D769" s="5">
        <v>108761.37</v>
      </c>
      <c r="F769" s="5">
        <v>108761.37</v>
      </c>
    </row>
    <row r="770" spans="1:6" x14ac:dyDescent="0.45">
      <c r="A770">
        <v>27.6</v>
      </c>
      <c r="B770" s="5">
        <v>111543.81</v>
      </c>
      <c r="C770">
        <v>27.9</v>
      </c>
      <c r="D770" s="5">
        <v>111543.81</v>
      </c>
      <c r="F770" s="5">
        <v>111543.81</v>
      </c>
    </row>
    <row r="771" spans="1:6" x14ac:dyDescent="0.45">
      <c r="A771">
        <v>36</v>
      </c>
      <c r="B771" s="5">
        <v>142213.66</v>
      </c>
      <c r="C771">
        <v>27.7</v>
      </c>
      <c r="D771" s="5">
        <v>142213.66</v>
      </c>
      <c r="F771" s="5">
        <v>142213.66</v>
      </c>
    </row>
    <row r="772" spans="1:6" x14ac:dyDescent="0.45">
      <c r="A772">
        <v>36</v>
      </c>
      <c r="B772" s="5">
        <v>155060.60999999999</v>
      </c>
      <c r="C772">
        <v>24.4</v>
      </c>
      <c r="D772" s="5">
        <v>155060.60999999999</v>
      </c>
      <c r="F772" s="5">
        <v>155060.60999999999</v>
      </c>
    </row>
    <row r="773" spans="1:6" x14ac:dyDescent="0.45">
      <c r="A773">
        <v>27.1</v>
      </c>
      <c r="B773" s="5">
        <v>138793.59</v>
      </c>
      <c r="C773">
        <v>21.3</v>
      </c>
      <c r="D773" s="5">
        <v>138793.59</v>
      </c>
      <c r="F773" s="5">
        <v>138793.59</v>
      </c>
    </row>
    <row r="774" spans="1:6" x14ac:dyDescent="0.45">
      <c r="A774">
        <v>24.6</v>
      </c>
      <c r="B774" s="5">
        <v>111983.51</v>
      </c>
      <c r="C774">
        <v>21</v>
      </c>
      <c r="D774" s="5">
        <v>111983.51</v>
      </c>
      <c r="F774" s="5">
        <v>111983.51</v>
      </c>
    </row>
    <row r="775" spans="1:6" x14ac:dyDescent="0.45">
      <c r="A775">
        <v>19.899999999999999</v>
      </c>
      <c r="B775" s="5">
        <v>89003.15</v>
      </c>
      <c r="C775">
        <v>12.6</v>
      </c>
      <c r="D775" s="5">
        <v>89003.15</v>
      </c>
      <c r="F775" s="5">
        <v>89003.15</v>
      </c>
    </row>
    <row r="776" spans="1:6" x14ac:dyDescent="0.45">
      <c r="A776">
        <v>21</v>
      </c>
      <c r="B776" s="5">
        <v>104844.105</v>
      </c>
      <c r="C776">
        <v>20.5</v>
      </c>
      <c r="D776" s="5">
        <v>104844.105</v>
      </c>
      <c r="F776" s="5">
        <v>104844.105</v>
      </c>
    </row>
    <row r="777" spans="1:6" x14ac:dyDescent="0.45">
      <c r="A777">
        <v>19.5</v>
      </c>
      <c r="B777" s="5">
        <v>111613.05</v>
      </c>
      <c r="C777">
        <v>15.6</v>
      </c>
      <c r="D777" s="5">
        <v>111613.05</v>
      </c>
      <c r="F777" s="5">
        <v>111613.05</v>
      </c>
    </row>
    <row r="778" spans="1:6" x14ac:dyDescent="0.45">
      <c r="A778">
        <v>31.5</v>
      </c>
      <c r="B778" s="5">
        <v>116299.39</v>
      </c>
      <c r="C778">
        <v>26</v>
      </c>
      <c r="D778" s="5">
        <v>116299.39</v>
      </c>
      <c r="F778" s="5">
        <v>116299.39</v>
      </c>
    </row>
    <row r="779" spans="1:6" x14ac:dyDescent="0.45">
      <c r="A779">
        <v>23.6</v>
      </c>
      <c r="B779" s="5">
        <v>119947.59</v>
      </c>
      <c r="C779">
        <v>23.2</v>
      </c>
      <c r="D779" s="5">
        <v>119947.59</v>
      </c>
      <c r="F779" s="5">
        <v>119947.59</v>
      </c>
    </row>
    <row r="780" spans="1:6" x14ac:dyDescent="0.45">
      <c r="A780">
        <v>25.5</v>
      </c>
      <c r="B780" s="5">
        <v>111885.97</v>
      </c>
      <c r="C780">
        <v>18.399999999999999</v>
      </c>
      <c r="D780" s="5">
        <v>111885.97</v>
      </c>
      <c r="F780" s="5">
        <v>111885.97</v>
      </c>
    </row>
    <row r="781" spans="1:6" x14ac:dyDescent="0.45">
      <c r="A781">
        <v>18.899999999999999</v>
      </c>
      <c r="B781" s="5">
        <v>95623.35</v>
      </c>
      <c r="C781">
        <v>16.100000000000001</v>
      </c>
      <c r="D781" s="5">
        <v>95623.35</v>
      </c>
      <c r="F781" s="5">
        <v>95623.35</v>
      </c>
    </row>
    <row r="782" spans="1:6" x14ac:dyDescent="0.45">
      <c r="A782">
        <v>17.3</v>
      </c>
      <c r="B782" s="5">
        <v>91280.024999999994</v>
      </c>
      <c r="C782">
        <v>9.9</v>
      </c>
      <c r="D782" s="5">
        <v>91280.024999999994</v>
      </c>
      <c r="F782" s="5">
        <v>91280.024999999994</v>
      </c>
    </row>
    <row r="783" spans="1:6" x14ac:dyDescent="0.45">
      <c r="A783">
        <v>20.3</v>
      </c>
      <c r="B783" s="5">
        <v>105341.86500000001</v>
      </c>
      <c r="C783">
        <v>22.4</v>
      </c>
      <c r="D783" s="5">
        <v>105341.86500000001</v>
      </c>
      <c r="F783" s="5">
        <v>105341.86500000001</v>
      </c>
    </row>
    <row r="784" spans="1:6" x14ac:dyDescent="0.45">
      <c r="A784">
        <v>24</v>
      </c>
      <c r="B784" s="5">
        <v>112351.47</v>
      </c>
      <c r="C784">
        <v>25</v>
      </c>
      <c r="D784" s="5">
        <v>112351.47</v>
      </c>
      <c r="F784" s="5">
        <v>112351.47</v>
      </c>
    </row>
    <row r="785" spans="1:6" x14ac:dyDescent="0.45">
      <c r="A785">
        <v>33.299999999999997</v>
      </c>
      <c r="B785" s="5">
        <v>116690.17</v>
      </c>
      <c r="C785">
        <v>23.1</v>
      </c>
      <c r="D785" s="5">
        <v>116690.17</v>
      </c>
      <c r="F785" s="5">
        <v>116690.17</v>
      </c>
    </row>
    <row r="786" spans="1:6" x14ac:dyDescent="0.45">
      <c r="A786">
        <v>25</v>
      </c>
      <c r="B786" s="5">
        <v>117948.685</v>
      </c>
      <c r="C786">
        <v>23.5</v>
      </c>
      <c r="D786" s="5">
        <v>117948.685</v>
      </c>
      <c r="F786" s="5">
        <v>117948.685</v>
      </c>
    </row>
    <row r="787" spans="1:6" x14ac:dyDescent="0.45">
      <c r="A787">
        <v>20</v>
      </c>
      <c r="B787" s="5">
        <v>111229.52</v>
      </c>
      <c r="C787">
        <v>13.2</v>
      </c>
      <c r="D787" s="5">
        <v>111229.52</v>
      </c>
      <c r="F787" s="5">
        <v>111229.52</v>
      </c>
    </row>
    <row r="788" spans="1:6" x14ac:dyDescent="0.45">
      <c r="A788">
        <v>19.399999999999999</v>
      </c>
      <c r="B788" s="5">
        <v>95046.904999999999</v>
      </c>
      <c r="C788">
        <v>23.9</v>
      </c>
      <c r="D788" s="5">
        <v>95046.904999999999</v>
      </c>
      <c r="F788" s="5">
        <v>95046.904999999999</v>
      </c>
    </row>
    <row r="789" spans="1:6" x14ac:dyDescent="0.45">
      <c r="A789">
        <v>29.8</v>
      </c>
      <c r="B789" s="5">
        <v>100495.61500000001</v>
      </c>
      <c r="C789">
        <v>24.2</v>
      </c>
      <c r="D789" s="5">
        <v>100495.61500000001</v>
      </c>
      <c r="F789" s="5">
        <v>100495.61500000001</v>
      </c>
    </row>
    <row r="790" spans="1:6" x14ac:dyDescent="0.45">
      <c r="A790">
        <v>33.1</v>
      </c>
      <c r="B790" s="5">
        <v>131090.77499999999</v>
      </c>
      <c r="C790">
        <v>23.9</v>
      </c>
      <c r="D790" s="5">
        <v>131090.77499999999</v>
      </c>
      <c r="F790" s="5">
        <v>131090.77499999999</v>
      </c>
    </row>
    <row r="791" spans="1:6" x14ac:dyDescent="0.45">
      <c r="A791">
        <v>33.6</v>
      </c>
      <c r="B791" s="5">
        <v>140167.5</v>
      </c>
      <c r="C791">
        <v>23.6</v>
      </c>
      <c r="D791" s="5">
        <v>140167.5</v>
      </c>
      <c r="F791" s="5">
        <v>140167.5</v>
      </c>
    </row>
    <row r="792" spans="1:6" x14ac:dyDescent="0.45">
      <c r="A792">
        <v>30.5</v>
      </c>
      <c r="B792" s="5">
        <v>137291.97</v>
      </c>
      <c r="C792">
        <v>23.7</v>
      </c>
      <c r="D792" s="5">
        <v>137291.97</v>
      </c>
      <c r="F792" s="5">
        <v>137291.97</v>
      </c>
    </row>
    <row r="793" spans="1:6" x14ac:dyDescent="0.45">
      <c r="A793">
        <v>23.3</v>
      </c>
      <c r="B793" s="5">
        <v>127633.27499999999</v>
      </c>
      <c r="C793">
        <v>22</v>
      </c>
      <c r="D793" s="5">
        <v>127633.27499999999</v>
      </c>
      <c r="F793" s="5">
        <v>127633.27499999999</v>
      </c>
    </row>
    <row r="794" spans="1:6" x14ac:dyDescent="0.45">
      <c r="A794">
        <v>28.6</v>
      </c>
      <c r="B794" s="5">
        <v>124311.33</v>
      </c>
      <c r="C794">
        <v>18.100000000000001</v>
      </c>
      <c r="D794" s="5">
        <v>124311.33</v>
      </c>
      <c r="F794" s="5">
        <v>124311.33</v>
      </c>
    </row>
    <row r="795" spans="1:6" x14ac:dyDescent="0.45">
      <c r="A795">
        <v>27.4</v>
      </c>
      <c r="B795" s="5">
        <v>116083.295</v>
      </c>
      <c r="C795">
        <v>23</v>
      </c>
      <c r="D795" s="5">
        <v>116083.295</v>
      </c>
      <c r="F795" s="5">
        <v>116083.295</v>
      </c>
    </row>
    <row r="796" spans="1:6" x14ac:dyDescent="0.45">
      <c r="A796">
        <v>25.4</v>
      </c>
      <c r="B796" s="5">
        <v>103539.02</v>
      </c>
      <c r="C796">
        <v>16.8</v>
      </c>
      <c r="D796" s="5">
        <v>103539.02</v>
      </c>
      <c r="F796" s="5">
        <v>103539.02</v>
      </c>
    </row>
    <row r="797" spans="1:6" x14ac:dyDescent="0.45">
      <c r="A797">
        <v>27.4</v>
      </c>
      <c r="B797" s="5">
        <v>116447.855</v>
      </c>
      <c r="C797">
        <v>22.3</v>
      </c>
      <c r="D797" s="5">
        <v>116447.855</v>
      </c>
      <c r="F797" s="5">
        <v>116447.855</v>
      </c>
    </row>
    <row r="798" spans="1:6" x14ac:dyDescent="0.45">
      <c r="A798">
        <v>28.2</v>
      </c>
      <c r="B798" s="5">
        <v>117931.46</v>
      </c>
      <c r="C798">
        <v>22.4</v>
      </c>
      <c r="D798" s="5">
        <v>117931.46</v>
      </c>
      <c r="F798" s="5">
        <v>117931.46</v>
      </c>
    </row>
    <row r="799" spans="1:6" x14ac:dyDescent="0.45">
      <c r="A799">
        <v>31.5</v>
      </c>
      <c r="B799" s="5">
        <v>124370.765</v>
      </c>
      <c r="C799">
        <v>22.1</v>
      </c>
      <c r="D799" s="5">
        <v>124370.765</v>
      </c>
      <c r="F799" s="5">
        <v>124370.765</v>
      </c>
    </row>
    <row r="800" spans="1:6" x14ac:dyDescent="0.45">
      <c r="A800">
        <v>32.299999999999997</v>
      </c>
      <c r="B800" s="5">
        <v>129649.25</v>
      </c>
      <c r="C800">
        <v>21.1</v>
      </c>
      <c r="D800" s="5">
        <v>129649.25</v>
      </c>
      <c r="F800" s="5">
        <v>129649.25</v>
      </c>
    </row>
    <row r="801" spans="1:6" x14ac:dyDescent="0.45">
      <c r="A801">
        <v>23.8</v>
      </c>
      <c r="B801" s="5">
        <v>125346.075</v>
      </c>
      <c r="C801">
        <v>19.399999999999999</v>
      </c>
      <c r="D801" s="5">
        <v>125346.075</v>
      </c>
      <c r="F801" s="5">
        <v>125346.075</v>
      </c>
    </row>
    <row r="802" spans="1:6" x14ac:dyDescent="0.45">
      <c r="A802">
        <v>26.4</v>
      </c>
      <c r="B802" s="5">
        <v>108816.81</v>
      </c>
      <c r="C802">
        <v>13.9</v>
      </c>
      <c r="D802" s="5">
        <v>108816.81</v>
      </c>
      <c r="F802" s="5">
        <v>108816.81</v>
      </c>
    </row>
    <row r="803" spans="1:6" x14ac:dyDescent="0.45">
      <c r="A803">
        <v>27.1</v>
      </c>
      <c r="B803" s="5">
        <v>102617.51</v>
      </c>
      <c r="C803">
        <v>19.600000000000001</v>
      </c>
      <c r="D803" s="5">
        <v>102617.51</v>
      </c>
      <c r="F803" s="5">
        <v>102617.51</v>
      </c>
    </row>
    <row r="804" spans="1:6" x14ac:dyDescent="0.45">
      <c r="A804">
        <v>24.3</v>
      </c>
      <c r="B804" s="5">
        <v>104468.9</v>
      </c>
      <c r="C804">
        <v>20.7</v>
      </c>
      <c r="D804" s="5">
        <v>104468.9</v>
      </c>
      <c r="F804" s="5">
        <v>104468.9</v>
      </c>
    </row>
    <row r="805" spans="1:6" x14ac:dyDescent="0.45">
      <c r="A805">
        <v>32.700000000000003</v>
      </c>
      <c r="B805" s="5">
        <v>133227.785</v>
      </c>
      <c r="C805">
        <v>20.8</v>
      </c>
      <c r="D805" s="5">
        <v>133227.785</v>
      </c>
      <c r="F805" s="5">
        <v>133227.785</v>
      </c>
    </row>
    <row r="806" spans="1:6" x14ac:dyDescent="0.45">
      <c r="A806">
        <v>33.200000000000003</v>
      </c>
      <c r="B806" s="5">
        <v>139672.83499999999</v>
      </c>
      <c r="C806">
        <v>18.899999999999999</v>
      </c>
      <c r="D806" s="5">
        <v>139672.83499999999</v>
      </c>
      <c r="F806" s="5">
        <v>139672.83499999999</v>
      </c>
    </row>
    <row r="807" spans="1:6" x14ac:dyDescent="0.45">
      <c r="A807">
        <v>23</v>
      </c>
      <c r="B807" s="5">
        <v>124255.97500000001</v>
      </c>
      <c r="C807">
        <v>4.8</v>
      </c>
      <c r="D807" s="5">
        <v>124255.97500000001</v>
      </c>
      <c r="F807" s="5">
        <v>124255.97500000001</v>
      </c>
    </row>
    <row r="808" spans="1:6" x14ac:dyDescent="0.45">
      <c r="A808">
        <v>22.1</v>
      </c>
      <c r="B808" s="5">
        <v>111612.075</v>
      </c>
      <c r="C808">
        <v>20.100000000000001</v>
      </c>
      <c r="D808" s="5">
        <v>111612.075</v>
      </c>
      <c r="F808" s="5">
        <v>111612.075</v>
      </c>
    </row>
    <row r="809" spans="1:6" x14ac:dyDescent="0.45">
      <c r="A809">
        <v>30.8</v>
      </c>
      <c r="B809" s="5">
        <v>107731.78</v>
      </c>
      <c r="C809">
        <v>19.899999999999999</v>
      </c>
      <c r="D809" s="5">
        <v>107731.78</v>
      </c>
      <c r="F809" s="5">
        <v>107731.78</v>
      </c>
    </row>
    <row r="810" spans="1:6" x14ac:dyDescent="0.45">
      <c r="A810">
        <v>33.5</v>
      </c>
      <c r="B810" s="5">
        <v>113593.82</v>
      </c>
      <c r="C810">
        <v>19.7</v>
      </c>
      <c r="D810" s="5">
        <v>113593.82</v>
      </c>
      <c r="F810" s="5">
        <v>113593.82</v>
      </c>
    </row>
    <row r="811" spans="1:6" x14ac:dyDescent="0.45">
      <c r="A811">
        <v>28</v>
      </c>
      <c r="B811" s="5">
        <v>131980.98499999999</v>
      </c>
      <c r="C811">
        <v>11.3</v>
      </c>
      <c r="D811" s="5">
        <v>131980.98499999999</v>
      </c>
      <c r="F811" s="5">
        <v>131980.98499999999</v>
      </c>
    </row>
    <row r="812" spans="1:6" x14ac:dyDescent="0.45">
      <c r="A812">
        <v>26.1</v>
      </c>
      <c r="B812" s="5">
        <v>127625.36500000001</v>
      </c>
      <c r="C812">
        <v>6.1</v>
      </c>
      <c r="D812" s="5">
        <v>127625.36500000001</v>
      </c>
      <c r="F812" s="5">
        <v>127625.36500000001</v>
      </c>
    </row>
    <row r="813" spans="1:6" x14ac:dyDescent="0.45">
      <c r="A813">
        <v>21.8</v>
      </c>
      <c r="B813" s="5">
        <v>114696.37</v>
      </c>
      <c r="C813">
        <v>7.3</v>
      </c>
      <c r="D813" s="5">
        <v>114696.37</v>
      </c>
      <c r="F813" s="5">
        <v>114696.37</v>
      </c>
    </row>
    <row r="814" spans="1:6" x14ac:dyDescent="0.45">
      <c r="A814">
        <v>25.1</v>
      </c>
      <c r="B814" s="5">
        <v>111632.83500000001</v>
      </c>
      <c r="C814">
        <v>17.2</v>
      </c>
      <c r="D814" s="5">
        <v>111632.83500000001</v>
      </c>
      <c r="F814" s="5">
        <v>111632.83500000001</v>
      </c>
    </row>
    <row r="815" spans="1:6" x14ac:dyDescent="0.45">
      <c r="A815">
        <v>24.7</v>
      </c>
      <c r="B815" s="5">
        <v>115411.41</v>
      </c>
      <c r="C815">
        <v>16.100000000000001</v>
      </c>
      <c r="D815" s="5">
        <v>115411.41</v>
      </c>
      <c r="F815" s="5">
        <v>115411.41</v>
      </c>
    </row>
    <row r="816" spans="1:6" x14ac:dyDescent="0.45">
      <c r="A816">
        <v>29.7</v>
      </c>
      <c r="B816" s="5">
        <v>107465.98</v>
      </c>
      <c r="C816">
        <v>13.5</v>
      </c>
      <c r="D816" s="5">
        <v>107465.98</v>
      </c>
      <c r="F816" s="5">
        <v>107465.98</v>
      </c>
    </row>
    <row r="817" spans="1:6" x14ac:dyDescent="0.45">
      <c r="A817">
        <v>26.7</v>
      </c>
      <c r="B817" s="5">
        <v>104189.1</v>
      </c>
      <c r="C817">
        <v>14.6</v>
      </c>
      <c r="D817" s="5">
        <v>104189.1</v>
      </c>
      <c r="F817" s="5">
        <v>104189.1</v>
      </c>
    </row>
    <row r="818" spans="1:6" x14ac:dyDescent="0.45">
      <c r="A818">
        <v>31.9</v>
      </c>
      <c r="B818" s="5">
        <v>116237.22</v>
      </c>
      <c r="C818">
        <v>7.6</v>
      </c>
      <c r="D818" s="5">
        <v>116237.22</v>
      </c>
      <c r="F818" s="5">
        <v>116237.22</v>
      </c>
    </row>
    <row r="819" spans="1:6" x14ac:dyDescent="0.45">
      <c r="A819">
        <v>24.3</v>
      </c>
      <c r="B819" s="5">
        <v>111032.97500000001</v>
      </c>
      <c r="C819">
        <v>17.8</v>
      </c>
      <c r="D819" s="5">
        <v>111032.97500000001</v>
      </c>
      <c r="F819" s="5">
        <v>111032.97500000001</v>
      </c>
    </row>
    <row r="820" spans="1:6" x14ac:dyDescent="0.45">
      <c r="A820">
        <v>27.2</v>
      </c>
      <c r="B820" s="5">
        <v>109640.33</v>
      </c>
      <c r="C820">
        <v>14.7</v>
      </c>
      <c r="D820" s="5">
        <v>109640.33</v>
      </c>
      <c r="F820" s="5">
        <v>109640.33</v>
      </c>
    </row>
    <row r="821" spans="1:6" x14ac:dyDescent="0.45">
      <c r="A821">
        <v>17.899999999999999</v>
      </c>
      <c r="B821" s="5">
        <v>107491.87</v>
      </c>
      <c r="C821">
        <v>13</v>
      </c>
      <c r="D821" s="5">
        <v>107491.87</v>
      </c>
      <c r="F821" s="5">
        <v>107491.87</v>
      </c>
    </row>
    <row r="822" spans="1:6" x14ac:dyDescent="0.45">
      <c r="A822">
        <v>17.899999999999999</v>
      </c>
      <c r="B822" s="5">
        <v>110662.245</v>
      </c>
      <c r="C822">
        <v>12.3</v>
      </c>
      <c r="D822" s="5">
        <v>110662.245</v>
      </c>
      <c r="F822" s="5">
        <v>110662.245</v>
      </c>
    </row>
    <row r="823" spans="1:6" x14ac:dyDescent="0.45">
      <c r="A823">
        <v>19</v>
      </c>
      <c r="B823" s="5">
        <v>97402.264999999999</v>
      </c>
      <c r="C823">
        <v>13.5</v>
      </c>
      <c r="D823" s="5">
        <v>97402.264999999999</v>
      </c>
      <c r="F823" s="5">
        <v>97402.264999999999</v>
      </c>
    </row>
    <row r="824" spans="1:6" x14ac:dyDescent="0.45">
      <c r="A824">
        <v>18.2</v>
      </c>
      <c r="B824" s="5">
        <v>94477.095000000001</v>
      </c>
      <c r="C824">
        <v>10.1</v>
      </c>
      <c r="D824" s="5">
        <v>94477.095000000001</v>
      </c>
      <c r="F824" s="5">
        <v>94477.095000000001</v>
      </c>
    </row>
    <row r="825" spans="1:6" x14ac:dyDescent="0.45">
      <c r="A825">
        <v>21.5</v>
      </c>
      <c r="B825" s="5">
        <v>107895.52499999999</v>
      </c>
      <c r="C825">
        <v>16.8</v>
      </c>
      <c r="D825" s="5">
        <v>107895.52499999999</v>
      </c>
      <c r="F825" s="5">
        <v>107895.52499999999</v>
      </c>
    </row>
    <row r="826" spans="1:6" x14ac:dyDescent="0.45">
      <c r="A826">
        <v>24.4</v>
      </c>
      <c r="B826" s="5">
        <v>113138.67</v>
      </c>
      <c r="C826">
        <v>16.399999999999999</v>
      </c>
      <c r="D826" s="5">
        <v>113138.67</v>
      </c>
      <c r="F826" s="5">
        <v>113138.67</v>
      </c>
    </row>
    <row r="827" spans="1:6" x14ac:dyDescent="0.45">
      <c r="A827">
        <v>25.4</v>
      </c>
      <c r="B827" s="5">
        <v>114191.35</v>
      </c>
      <c r="C827">
        <v>15.8</v>
      </c>
      <c r="D827" s="5">
        <v>114191.35</v>
      </c>
      <c r="F827" s="5">
        <v>114191.35</v>
      </c>
    </row>
    <row r="828" spans="1:6" x14ac:dyDescent="0.45">
      <c r="A828">
        <v>26.6</v>
      </c>
      <c r="B828" s="5">
        <v>114817.30499999999</v>
      </c>
      <c r="C828">
        <v>13.5</v>
      </c>
      <c r="D828" s="5">
        <v>114817.30499999999</v>
      </c>
      <c r="F828" s="5">
        <v>114817.30499999999</v>
      </c>
    </row>
    <row r="829" spans="1:6" x14ac:dyDescent="0.45">
      <c r="A829">
        <v>26.2</v>
      </c>
      <c r="B829" s="5">
        <v>110160.02499999999</v>
      </c>
      <c r="C829">
        <v>15.6</v>
      </c>
      <c r="D829" s="5">
        <v>110160.02499999999</v>
      </c>
      <c r="F829" s="5">
        <v>110160.02499999999</v>
      </c>
    </row>
    <row r="830" spans="1:6" x14ac:dyDescent="0.45">
      <c r="A830">
        <v>28.1</v>
      </c>
      <c r="B830" s="5">
        <v>99084.74</v>
      </c>
      <c r="C830">
        <v>13.8</v>
      </c>
      <c r="D830" s="5">
        <v>99084.74</v>
      </c>
      <c r="F830" s="5">
        <v>99084.74</v>
      </c>
    </row>
    <row r="831" spans="1:6" x14ac:dyDescent="0.45">
      <c r="A831">
        <v>15.2</v>
      </c>
      <c r="B831" s="5">
        <v>96041.895000000004</v>
      </c>
      <c r="C831">
        <v>6.5</v>
      </c>
      <c r="D831" s="5">
        <v>96041.895000000004</v>
      </c>
      <c r="F831" s="5">
        <v>96041.895000000004</v>
      </c>
    </row>
    <row r="832" spans="1:6" x14ac:dyDescent="0.45">
      <c r="A832">
        <v>17</v>
      </c>
      <c r="B832" s="5">
        <v>113287.05499999999</v>
      </c>
      <c r="C832">
        <v>3</v>
      </c>
      <c r="D832" s="5">
        <v>113287.05499999999</v>
      </c>
      <c r="F832" s="5">
        <v>113287.05499999999</v>
      </c>
    </row>
    <row r="833" spans="1:6" x14ac:dyDescent="0.45">
      <c r="A833">
        <v>18.5</v>
      </c>
      <c r="B833" s="5">
        <v>114159.965</v>
      </c>
      <c r="C833">
        <v>13.5</v>
      </c>
      <c r="D833" s="5">
        <v>114159.965</v>
      </c>
      <c r="F833" s="5">
        <v>114159.965</v>
      </c>
    </row>
    <row r="834" spans="1:6" x14ac:dyDescent="0.45">
      <c r="A834">
        <v>19.3</v>
      </c>
      <c r="B834" s="5">
        <v>114335.995</v>
      </c>
      <c r="C834">
        <v>14</v>
      </c>
      <c r="D834" s="5">
        <v>114335.995</v>
      </c>
      <c r="F834" s="5">
        <v>114335.995</v>
      </c>
    </row>
    <row r="835" spans="1:6" x14ac:dyDescent="0.45">
      <c r="A835">
        <v>22.2</v>
      </c>
      <c r="B835" s="5">
        <v>112704.045</v>
      </c>
      <c r="C835">
        <v>13.9</v>
      </c>
      <c r="D835" s="5">
        <v>112704.045</v>
      </c>
      <c r="F835" s="5">
        <v>112704.045</v>
      </c>
    </row>
    <row r="836" spans="1:6" x14ac:dyDescent="0.45">
      <c r="A836">
        <v>17.899999999999999</v>
      </c>
      <c r="B836" s="5">
        <v>97436.41</v>
      </c>
      <c r="C836">
        <v>8.9</v>
      </c>
      <c r="D836" s="5">
        <v>97436.41</v>
      </c>
      <c r="F836" s="5">
        <v>97436.41</v>
      </c>
    </row>
    <row r="837" spans="1:6" x14ac:dyDescent="0.45">
      <c r="A837">
        <v>17.3</v>
      </c>
      <c r="B837" s="5">
        <v>99608.57</v>
      </c>
      <c r="C837">
        <v>9.6999999999999993</v>
      </c>
      <c r="D837" s="5">
        <v>99608.57</v>
      </c>
      <c r="F837" s="5">
        <v>99608.57</v>
      </c>
    </row>
    <row r="838" spans="1:6" x14ac:dyDescent="0.45">
      <c r="A838">
        <v>22.6</v>
      </c>
      <c r="B838" s="5">
        <v>96594.744999999995</v>
      </c>
      <c r="C838">
        <v>10.1</v>
      </c>
      <c r="D838" s="5">
        <v>96594.744999999995</v>
      </c>
      <c r="F838" s="5">
        <v>96594.744999999995</v>
      </c>
    </row>
    <row r="839" spans="1:6" x14ac:dyDescent="0.45">
      <c r="A839">
        <v>18.3</v>
      </c>
      <c r="B839" s="5">
        <v>99945.494999999995</v>
      </c>
      <c r="C839">
        <v>10.9</v>
      </c>
      <c r="D839" s="5">
        <v>99945.494999999995</v>
      </c>
      <c r="F839" s="5">
        <v>99945.494999999995</v>
      </c>
    </row>
    <row r="840" spans="1:6" x14ac:dyDescent="0.45">
      <c r="A840">
        <v>20.399999999999999</v>
      </c>
      <c r="B840" s="5">
        <v>111955.175</v>
      </c>
      <c r="C840">
        <v>13.7</v>
      </c>
      <c r="D840" s="5">
        <v>111955.175</v>
      </c>
      <c r="F840" s="5">
        <v>111955.175</v>
      </c>
    </row>
    <row r="841" spans="1:6" x14ac:dyDescent="0.45">
      <c r="A841">
        <v>26.9</v>
      </c>
      <c r="B841" s="5">
        <v>114436.97</v>
      </c>
      <c r="C841">
        <v>12.7</v>
      </c>
      <c r="D841" s="5">
        <v>114436.97</v>
      </c>
      <c r="F841" s="5">
        <v>114436.97</v>
      </c>
    </row>
    <row r="842" spans="1:6" x14ac:dyDescent="0.45">
      <c r="A842">
        <v>26.5</v>
      </c>
      <c r="B842" s="5">
        <v>112816.68</v>
      </c>
      <c r="C842">
        <v>12.4</v>
      </c>
      <c r="D842" s="5">
        <v>112816.68</v>
      </c>
      <c r="F842" s="5">
        <v>112816.68</v>
      </c>
    </row>
    <row r="843" spans="1:6" x14ac:dyDescent="0.45">
      <c r="A843">
        <v>20.9</v>
      </c>
      <c r="B843" s="5">
        <v>114522.44</v>
      </c>
      <c r="C843">
        <v>3.6</v>
      </c>
      <c r="D843" s="5">
        <v>114522.44</v>
      </c>
      <c r="F843" s="5">
        <v>114522.44</v>
      </c>
    </row>
    <row r="844" spans="1:6" x14ac:dyDescent="0.45">
      <c r="A844">
        <v>22.5</v>
      </c>
      <c r="B844" s="5">
        <v>102528.4</v>
      </c>
      <c r="C844">
        <v>11.8</v>
      </c>
      <c r="D844" s="5">
        <v>102528.4</v>
      </c>
      <c r="F844" s="5">
        <v>102528.4</v>
      </c>
    </row>
    <row r="845" spans="1:6" x14ac:dyDescent="0.45">
      <c r="A845">
        <v>21.8</v>
      </c>
      <c r="B845" s="5">
        <v>97356.565000000002</v>
      </c>
      <c r="C845">
        <v>11.9</v>
      </c>
      <c r="D845" s="5">
        <v>97356.565000000002</v>
      </c>
      <c r="F845" s="5">
        <v>97356.565000000002</v>
      </c>
    </row>
    <row r="846" spans="1:6" x14ac:dyDescent="0.45">
      <c r="A846">
        <v>24.7</v>
      </c>
      <c r="B846" s="5">
        <v>109421.815</v>
      </c>
      <c r="C846">
        <v>9.9</v>
      </c>
      <c r="D846" s="5">
        <v>109421.815</v>
      </c>
      <c r="F846" s="5">
        <v>109421.815</v>
      </c>
    </row>
    <row r="847" spans="1:6" x14ac:dyDescent="0.45">
      <c r="A847">
        <v>17.7</v>
      </c>
      <c r="B847" s="5">
        <v>101548.735</v>
      </c>
      <c r="C847">
        <v>5.8</v>
      </c>
      <c r="D847" s="5">
        <v>101548.735</v>
      </c>
      <c r="F847" s="5">
        <v>101548.735</v>
      </c>
    </row>
    <row r="848" spans="1:6" x14ac:dyDescent="0.45">
      <c r="A848">
        <v>14.5</v>
      </c>
      <c r="B848" s="5">
        <v>116795.245</v>
      </c>
      <c r="C848">
        <v>6.4</v>
      </c>
      <c r="D848" s="5">
        <v>116795.245</v>
      </c>
      <c r="F848" s="5">
        <v>116795.245</v>
      </c>
    </row>
    <row r="849" spans="1:6" x14ac:dyDescent="0.45">
      <c r="A849">
        <v>15.6</v>
      </c>
      <c r="B849" s="5">
        <v>126329.53</v>
      </c>
      <c r="C849">
        <v>7.1</v>
      </c>
      <c r="D849" s="5">
        <v>126329.53</v>
      </c>
      <c r="F849" s="5">
        <v>126329.53</v>
      </c>
    </row>
    <row r="850" spans="1:6" x14ac:dyDescent="0.45">
      <c r="A850">
        <v>19.8</v>
      </c>
      <c r="B850" s="5">
        <v>120144.19</v>
      </c>
      <c r="C850">
        <v>6</v>
      </c>
      <c r="D850" s="5">
        <v>120144.19</v>
      </c>
      <c r="F850" s="5">
        <v>120144.19</v>
      </c>
    </row>
    <row r="851" spans="1:6" x14ac:dyDescent="0.45">
      <c r="A851">
        <v>18.100000000000001</v>
      </c>
      <c r="B851" s="5">
        <v>104864.05</v>
      </c>
      <c r="C851">
        <v>7.9</v>
      </c>
      <c r="D851" s="5">
        <v>104864.05</v>
      </c>
      <c r="F851" s="5">
        <v>104864.05</v>
      </c>
    </row>
    <row r="852" spans="1:6" x14ac:dyDescent="0.45">
      <c r="A852">
        <v>17.8</v>
      </c>
      <c r="B852" s="5">
        <v>103756.535</v>
      </c>
      <c r="C852">
        <v>7.3</v>
      </c>
      <c r="D852" s="5">
        <v>103756.535</v>
      </c>
      <c r="F852" s="5">
        <v>103756.535</v>
      </c>
    </row>
    <row r="853" spans="1:6" x14ac:dyDescent="0.45">
      <c r="A853">
        <v>20.399999999999999</v>
      </c>
      <c r="B853" s="5">
        <v>115103.77499999999</v>
      </c>
      <c r="C853">
        <v>8.6999999999999993</v>
      </c>
      <c r="D853" s="5">
        <v>115103.77499999999</v>
      </c>
      <c r="F853" s="5">
        <v>115103.77499999999</v>
      </c>
    </row>
    <row r="854" spans="1:6" x14ac:dyDescent="0.45">
      <c r="A854">
        <v>15.2</v>
      </c>
      <c r="B854" s="5">
        <v>120718.64</v>
      </c>
      <c r="C854">
        <v>9.4</v>
      </c>
      <c r="D854" s="5">
        <v>120718.64</v>
      </c>
      <c r="F854" s="5">
        <v>120718.64</v>
      </c>
    </row>
    <row r="855" spans="1:6" x14ac:dyDescent="0.45">
      <c r="A855">
        <v>15.3</v>
      </c>
      <c r="B855" s="5">
        <v>129196.44500000001</v>
      </c>
      <c r="C855">
        <v>10.8</v>
      </c>
      <c r="D855" s="5">
        <v>129196.44500000001</v>
      </c>
      <c r="F855" s="5">
        <v>129196.44500000001</v>
      </c>
    </row>
    <row r="856" spans="1:6" x14ac:dyDescent="0.45">
      <c r="A856">
        <v>16.899999999999999</v>
      </c>
      <c r="B856" s="5">
        <v>127260.05</v>
      </c>
      <c r="C856">
        <v>12</v>
      </c>
      <c r="D856" s="5">
        <v>127260.05</v>
      </c>
      <c r="F856" s="5">
        <v>127260.05</v>
      </c>
    </row>
    <row r="857" spans="1:6" x14ac:dyDescent="0.45">
      <c r="A857">
        <v>20.5</v>
      </c>
      <c r="B857" s="5">
        <v>123150.38499999999</v>
      </c>
      <c r="C857">
        <v>10.6</v>
      </c>
      <c r="D857" s="5">
        <v>123150.38499999999</v>
      </c>
      <c r="F857" s="5">
        <v>123150.38499999999</v>
      </c>
    </row>
    <row r="858" spans="1:6" x14ac:dyDescent="0.45">
      <c r="A858">
        <v>20</v>
      </c>
      <c r="B858" s="5">
        <v>105013.07</v>
      </c>
      <c r="C858">
        <v>6.1</v>
      </c>
      <c r="D858" s="5">
        <v>105013.07</v>
      </c>
      <c r="F858" s="5">
        <v>105013.07</v>
      </c>
    </row>
    <row r="859" spans="1:6" x14ac:dyDescent="0.45">
      <c r="A859">
        <v>14.8</v>
      </c>
      <c r="B859" s="5">
        <v>107424.07</v>
      </c>
      <c r="C859">
        <v>9.4</v>
      </c>
      <c r="D859" s="5">
        <v>107424.07</v>
      </c>
      <c r="F859" s="5">
        <v>107424.07</v>
      </c>
    </row>
    <row r="860" spans="1:6" x14ac:dyDescent="0.45">
      <c r="A860">
        <v>15.8</v>
      </c>
      <c r="B860" s="5">
        <v>125858.27</v>
      </c>
      <c r="C860">
        <v>7.2</v>
      </c>
      <c r="D860" s="5">
        <v>125858.27</v>
      </c>
      <c r="F860" s="5">
        <v>125858.27</v>
      </c>
    </row>
    <row r="861" spans="1:6" x14ac:dyDescent="0.45">
      <c r="A861">
        <v>15.9</v>
      </c>
      <c r="B861" s="5">
        <v>126760.71</v>
      </c>
      <c r="C861">
        <v>7.3</v>
      </c>
      <c r="D861" s="5">
        <v>126760.71</v>
      </c>
      <c r="F861" s="5">
        <v>126760.71</v>
      </c>
    </row>
    <row r="862" spans="1:6" x14ac:dyDescent="0.45">
      <c r="A862">
        <v>17.7</v>
      </c>
      <c r="B862" s="5">
        <v>125747.735</v>
      </c>
      <c r="C862">
        <v>11.3</v>
      </c>
      <c r="D862" s="5">
        <v>125747.735</v>
      </c>
      <c r="F862" s="5">
        <v>125747.735</v>
      </c>
    </row>
    <row r="863" spans="1:6" x14ac:dyDescent="0.45">
      <c r="A863">
        <v>16.5</v>
      </c>
      <c r="B863" s="5">
        <v>128753.13</v>
      </c>
      <c r="C863">
        <v>8.6</v>
      </c>
      <c r="D863" s="5">
        <v>128753.13</v>
      </c>
      <c r="F863" s="5">
        <v>128753.13</v>
      </c>
    </row>
    <row r="864" spans="1:6" x14ac:dyDescent="0.45">
      <c r="A864">
        <v>19.5</v>
      </c>
      <c r="B864" s="5">
        <v>123523</v>
      </c>
      <c r="C864">
        <v>9.9</v>
      </c>
      <c r="D864" s="5">
        <v>123523</v>
      </c>
      <c r="F864" s="5">
        <v>123523</v>
      </c>
    </row>
    <row r="865" spans="1:6" x14ac:dyDescent="0.45">
      <c r="A865">
        <v>15.6</v>
      </c>
      <c r="B865" s="5">
        <v>109477.42</v>
      </c>
      <c r="C865">
        <v>10.1</v>
      </c>
      <c r="D865" s="5">
        <v>109477.42</v>
      </c>
      <c r="F865" s="5">
        <v>109477.42</v>
      </c>
    </row>
    <row r="866" spans="1:6" x14ac:dyDescent="0.45">
      <c r="A866">
        <v>15.1</v>
      </c>
      <c r="B866" s="5">
        <v>107497.03</v>
      </c>
      <c r="C866">
        <v>7.7</v>
      </c>
      <c r="D866" s="5">
        <v>107497.03</v>
      </c>
      <c r="F866" s="5">
        <v>107497.03</v>
      </c>
    </row>
    <row r="867" spans="1:6" x14ac:dyDescent="0.45">
      <c r="A867">
        <v>16.899999999999999</v>
      </c>
      <c r="B867" s="5">
        <v>125871.91499999999</v>
      </c>
      <c r="C867">
        <v>8.1999999999999993</v>
      </c>
      <c r="D867" s="5">
        <v>125871.91499999999</v>
      </c>
      <c r="F867" s="5">
        <v>125871.91499999999</v>
      </c>
    </row>
    <row r="868" spans="1:6" x14ac:dyDescent="0.45">
      <c r="A868">
        <v>18.2</v>
      </c>
      <c r="B868" s="5">
        <v>127820.715</v>
      </c>
      <c r="C868">
        <v>9</v>
      </c>
      <c r="D868" s="5">
        <v>127820.715</v>
      </c>
      <c r="F868" s="5">
        <v>127820.715</v>
      </c>
    </row>
    <row r="869" spans="1:6" x14ac:dyDescent="0.45">
      <c r="A869">
        <v>17</v>
      </c>
      <c r="B869" s="5">
        <v>125072.675</v>
      </c>
      <c r="C869">
        <v>3.8</v>
      </c>
      <c r="D869" s="5">
        <v>125072.675</v>
      </c>
      <c r="F869" s="5">
        <v>125072.675</v>
      </c>
    </row>
    <row r="870" spans="1:6" x14ac:dyDescent="0.45">
      <c r="A870">
        <v>20.2</v>
      </c>
      <c r="B870" s="5">
        <v>122910.48</v>
      </c>
      <c r="C870">
        <v>9.8000000000000007</v>
      </c>
      <c r="D870" s="5">
        <v>122910.48</v>
      </c>
      <c r="F870" s="5">
        <v>122910.48</v>
      </c>
    </row>
    <row r="871" spans="1:6" x14ac:dyDescent="0.45">
      <c r="A871">
        <v>17.8</v>
      </c>
      <c r="B871" s="5">
        <v>123351.45</v>
      </c>
      <c r="C871">
        <v>2.5</v>
      </c>
      <c r="D871" s="5">
        <v>123351.45</v>
      </c>
      <c r="F871" s="5">
        <v>123351.45</v>
      </c>
    </row>
    <row r="872" spans="1:6" x14ac:dyDescent="0.45">
      <c r="A872">
        <v>19.3</v>
      </c>
      <c r="B872" s="5">
        <v>109111.61500000001</v>
      </c>
      <c r="C872">
        <v>9.8000000000000007</v>
      </c>
      <c r="D872" s="5">
        <v>109111.61500000001</v>
      </c>
      <c r="F872" s="5">
        <v>109111.61500000001</v>
      </c>
    </row>
    <row r="873" spans="1:6" x14ac:dyDescent="0.45">
      <c r="A873">
        <v>18.7</v>
      </c>
      <c r="B873" s="5">
        <v>105912.16</v>
      </c>
      <c r="C873">
        <v>6.8</v>
      </c>
      <c r="D873" s="5">
        <v>105912.16</v>
      </c>
      <c r="F873" s="5">
        <v>105912.16</v>
      </c>
    </row>
    <row r="874" spans="1:6" x14ac:dyDescent="0.45">
      <c r="A874">
        <v>20.3</v>
      </c>
      <c r="B874" s="5">
        <v>113551.03999999999</v>
      </c>
      <c r="C874">
        <v>10.1</v>
      </c>
      <c r="D874" s="5">
        <v>113551.03999999999</v>
      </c>
      <c r="F874" s="5">
        <v>113551.03999999999</v>
      </c>
    </row>
    <row r="875" spans="1:6" x14ac:dyDescent="0.45">
      <c r="A875">
        <v>19.3</v>
      </c>
      <c r="B875" s="5">
        <v>119127.205</v>
      </c>
      <c r="C875">
        <v>7.4</v>
      </c>
      <c r="D875" s="5">
        <v>119127.205</v>
      </c>
      <c r="F875" s="5">
        <v>119127.205</v>
      </c>
    </row>
    <row r="876" spans="1:6" x14ac:dyDescent="0.45">
      <c r="A876">
        <v>17.100000000000001</v>
      </c>
      <c r="B876" s="5">
        <v>121571.97</v>
      </c>
      <c r="C876">
        <v>8</v>
      </c>
      <c r="D876" s="5">
        <v>121571.97</v>
      </c>
      <c r="F876" s="5">
        <v>121571.97</v>
      </c>
    </row>
    <row r="877" spans="1:6" x14ac:dyDescent="0.45">
      <c r="A877">
        <v>18.5</v>
      </c>
      <c r="B877" s="5">
        <v>124010.03</v>
      </c>
      <c r="C877">
        <v>5.7</v>
      </c>
      <c r="D877" s="5">
        <v>124010.03</v>
      </c>
      <c r="F877" s="5">
        <v>124010.03</v>
      </c>
    </row>
    <row r="878" spans="1:6" x14ac:dyDescent="0.45">
      <c r="A878">
        <v>18</v>
      </c>
      <c r="B878" s="5">
        <v>123130.6</v>
      </c>
      <c r="C878">
        <v>8.1999999999999993</v>
      </c>
      <c r="D878" s="5">
        <v>123130.6</v>
      </c>
      <c r="F878" s="5">
        <v>123130.6</v>
      </c>
    </row>
    <row r="879" spans="1:6" x14ac:dyDescent="0.45">
      <c r="A879">
        <v>17.8</v>
      </c>
      <c r="B879" s="5">
        <v>104643.675</v>
      </c>
      <c r="C879">
        <v>8.3000000000000007</v>
      </c>
      <c r="D879" s="5">
        <v>104643.675</v>
      </c>
      <c r="F879" s="5">
        <v>104643.675</v>
      </c>
    </row>
    <row r="880" spans="1:6" x14ac:dyDescent="0.45">
      <c r="A880">
        <v>15.3</v>
      </c>
      <c r="B880" s="5">
        <v>110029.55</v>
      </c>
      <c r="C880">
        <v>7.6</v>
      </c>
      <c r="D880" s="5">
        <v>110029.55</v>
      </c>
      <c r="F880" s="5">
        <v>110029.55</v>
      </c>
    </row>
    <row r="881" spans="1:6" x14ac:dyDescent="0.45">
      <c r="A881">
        <v>14.8</v>
      </c>
      <c r="B881" s="5">
        <v>130516.1</v>
      </c>
      <c r="C881">
        <v>8</v>
      </c>
      <c r="D881" s="5">
        <v>130516.1</v>
      </c>
      <c r="F881" s="5">
        <v>130516.1</v>
      </c>
    </row>
    <row r="882" spans="1:6" x14ac:dyDescent="0.45">
      <c r="A882">
        <v>13.1</v>
      </c>
      <c r="B882" s="5">
        <v>132762.38</v>
      </c>
      <c r="C882">
        <v>6.9</v>
      </c>
      <c r="D882" s="5">
        <v>132762.38</v>
      </c>
      <c r="F882" s="5">
        <v>132762.38</v>
      </c>
    </row>
    <row r="883" spans="1:6" x14ac:dyDescent="0.45">
      <c r="A883">
        <v>13</v>
      </c>
      <c r="B883" s="5">
        <v>139030.79500000001</v>
      </c>
      <c r="C883">
        <v>8.5</v>
      </c>
      <c r="D883" s="5">
        <v>139030.79500000001</v>
      </c>
      <c r="F883" s="5">
        <v>139030.79500000001</v>
      </c>
    </row>
    <row r="884" spans="1:6" x14ac:dyDescent="0.45">
      <c r="A884">
        <v>13.9</v>
      </c>
      <c r="B884" s="5">
        <v>140202.73499999999</v>
      </c>
      <c r="C884">
        <v>4.7</v>
      </c>
      <c r="D884" s="5">
        <v>140202.73499999999</v>
      </c>
      <c r="F884" s="5">
        <v>140202.73499999999</v>
      </c>
    </row>
    <row r="885" spans="1:6" x14ac:dyDescent="0.45">
      <c r="A885">
        <v>14.7</v>
      </c>
      <c r="B885" s="5">
        <v>136856.79999999999</v>
      </c>
      <c r="C885">
        <v>7.3</v>
      </c>
      <c r="D885" s="5">
        <v>136856.79999999999</v>
      </c>
      <c r="F885" s="5">
        <v>136856.79999999999</v>
      </c>
    </row>
    <row r="886" spans="1:6" x14ac:dyDescent="0.45">
      <c r="A886">
        <v>14.3</v>
      </c>
      <c r="B886" s="5">
        <v>122161.405</v>
      </c>
      <c r="C886">
        <v>8.3000000000000007</v>
      </c>
      <c r="D886" s="5">
        <v>122161.405</v>
      </c>
      <c r="F886" s="5">
        <v>122161.405</v>
      </c>
    </row>
    <row r="887" spans="1:6" x14ac:dyDescent="0.45">
      <c r="A887">
        <v>15.8</v>
      </c>
      <c r="B887" s="5">
        <v>118953.95</v>
      </c>
      <c r="C887">
        <v>9.3000000000000007</v>
      </c>
      <c r="D887" s="5">
        <v>118953.95</v>
      </c>
      <c r="F887" s="5">
        <v>118953.95</v>
      </c>
    </row>
    <row r="888" spans="1:6" x14ac:dyDescent="0.45">
      <c r="A888">
        <v>17.5</v>
      </c>
      <c r="B888" s="5">
        <v>132877.45000000001</v>
      </c>
      <c r="C888">
        <v>5</v>
      </c>
      <c r="D888" s="5">
        <v>132877.45000000001</v>
      </c>
      <c r="F888" s="5">
        <v>132877.45000000001</v>
      </c>
    </row>
    <row r="889" spans="1:6" x14ac:dyDescent="0.45">
      <c r="A889">
        <v>13.9</v>
      </c>
      <c r="B889" s="5">
        <v>133274.53</v>
      </c>
      <c r="C889">
        <v>6.3</v>
      </c>
      <c r="D889" s="5">
        <v>133274.53</v>
      </c>
      <c r="F889" s="5">
        <v>133274.53</v>
      </c>
    </row>
    <row r="890" spans="1:6" x14ac:dyDescent="0.45">
      <c r="A890">
        <v>14.3</v>
      </c>
      <c r="B890" s="5">
        <v>136116.12</v>
      </c>
      <c r="C890">
        <v>9.1999999999999993</v>
      </c>
      <c r="D890" s="5">
        <v>136116.12</v>
      </c>
      <c r="F890" s="5">
        <v>136116.12</v>
      </c>
    </row>
    <row r="891" spans="1:6" x14ac:dyDescent="0.45">
      <c r="A891">
        <v>15</v>
      </c>
      <c r="B891" s="5">
        <v>139511.78</v>
      </c>
      <c r="C891">
        <v>7.2</v>
      </c>
      <c r="D891" s="5">
        <v>139511.78</v>
      </c>
      <c r="F891" s="5">
        <v>139511.78</v>
      </c>
    </row>
    <row r="892" spans="1:6" x14ac:dyDescent="0.45">
      <c r="A892">
        <v>15</v>
      </c>
      <c r="B892" s="5">
        <v>130994.54</v>
      </c>
      <c r="C892">
        <v>7.8</v>
      </c>
      <c r="D892" s="5">
        <v>130994.54</v>
      </c>
      <c r="F892" s="5">
        <v>130994.54</v>
      </c>
    </row>
    <row r="893" spans="1:6" x14ac:dyDescent="0.45">
      <c r="A893">
        <v>15.8</v>
      </c>
      <c r="B893" s="5">
        <v>120698.91499999999</v>
      </c>
      <c r="C893">
        <v>8.9</v>
      </c>
      <c r="D893" s="5">
        <v>120698.91499999999</v>
      </c>
      <c r="F893" s="5">
        <v>120698.91499999999</v>
      </c>
    </row>
    <row r="894" spans="1:6" x14ac:dyDescent="0.45">
      <c r="A894">
        <v>15.5</v>
      </c>
      <c r="B894" s="5">
        <v>113374.465</v>
      </c>
      <c r="C894">
        <v>8.6</v>
      </c>
      <c r="D894" s="5">
        <v>113374.465</v>
      </c>
      <c r="F894" s="5">
        <v>113374.465</v>
      </c>
    </row>
    <row r="895" spans="1:6" x14ac:dyDescent="0.45">
      <c r="A895">
        <v>15.9</v>
      </c>
      <c r="B895" s="5">
        <v>117691.685</v>
      </c>
      <c r="C895">
        <v>5.0999999999999996</v>
      </c>
      <c r="D895" s="5">
        <v>117691.685</v>
      </c>
      <c r="F895" s="5">
        <v>117691.685</v>
      </c>
    </row>
    <row r="896" spans="1:6" x14ac:dyDescent="0.45">
      <c r="A896">
        <v>15.1</v>
      </c>
      <c r="B896" s="5">
        <v>135184.95000000001</v>
      </c>
      <c r="C896">
        <v>6.6</v>
      </c>
      <c r="D896" s="5">
        <v>135184.95000000001</v>
      </c>
      <c r="F896" s="5">
        <v>135184.95000000001</v>
      </c>
    </row>
    <row r="897" spans="1:6" x14ac:dyDescent="0.45">
      <c r="A897">
        <v>17.399999999999999</v>
      </c>
      <c r="B897" s="5">
        <v>136253.42000000001</v>
      </c>
      <c r="C897">
        <v>8.9</v>
      </c>
      <c r="D897" s="5">
        <v>136253.42000000001</v>
      </c>
      <c r="F897" s="5">
        <v>136253.42000000001</v>
      </c>
    </row>
    <row r="898" spans="1:6" x14ac:dyDescent="0.45">
      <c r="A898">
        <v>19</v>
      </c>
      <c r="B898" s="5">
        <v>135303.255</v>
      </c>
      <c r="C898">
        <v>7.4</v>
      </c>
      <c r="D898" s="5">
        <v>135303.255</v>
      </c>
      <c r="F898" s="5">
        <v>135303.255</v>
      </c>
    </row>
    <row r="899" spans="1:6" x14ac:dyDescent="0.45">
      <c r="A899">
        <v>17.100000000000001</v>
      </c>
      <c r="B899" s="5">
        <v>135269.63500000001</v>
      </c>
      <c r="C899">
        <v>8.9</v>
      </c>
      <c r="D899" s="5">
        <v>135269.63500000001</v>
      </c>
      <c r="F899" s="5">
        <v>135269.63500000001</v>
      </c>
    </row>
    <row r="900" spans="1:6" x14ac:dyDescent="0.45">
      <c r="A900">
        <v>15.5</v>
      </c>
      <c r="B900" s="5">
        <v>121178.68</v>
      </c>
      <c r="C900">
        <v>9.1999999999999993</v>
      </c>
      <c r="D900" s="5">
        <v>121178.68</v>
      </c>
      <c r="F900" s="5">
        <v>121178.68</v>
      </c>
    </row>
    <row r="901" spans="1:6" x14ac:dyDescent="0.45">
      <c r="A901">
        <v>16.3</v>
      </c>
      <c r="B901" s="5">
        <v>116112.74</v>
      </c>
      <c r="C901">
        <v>7.9</v>
      </c>
      <c r="D901" s="5">
        <v>116112.74</v>
      </c>
      <c r="F901" s="5">
        <v>116112.74</v>
      </c>
    </row>
    <row r="902" spans="1:6" x14ac:dyDescent="0.45">
      <c r="A902">
        <v>16.100000000000001</v>
      </c>
      <c r="B902" s="5">
        <v>134925.74</v>
      </c>
      <c r="C902">
        <v>6</v>
      </c>
      <c r="D902" s="5">
        <v>134925.74</v>
      </c>
      <c r="F902" s="5">
        <v>134925.74</v>
      </c>
    </row>
    <row r="903" spans="1:6" x14ac:dyDescent="0.45">
      <c r="A903">
        <v>15.8</v>
      </c>
      <c r="B903" s="5">
        <v>131996.97</v>
      </c>
      <c r="C903">
        <v>9.1999999999999993</v>
      </c>
      <c r="D903" s="5">
        <v>131996.97</v>
      </c>
      <c r="F903" s="5">
        <v>131996.97</v>
      </c>
    </row>
    <row r="904" spans="1:6" x14ac:dyDescent="0.45">
      <c r="A904">
        <v>13.5</v>
      </c>
      <c r="B904" s="5">
        <v>139814.29999999999</v>
      </c>
      <c r="C904">
        <v>5</v>
      </c>
      <c r="D904" s="5">
        <v>139814.29999999999</v>
      </c>
      <c r="F904" s="5">
        <v>139814.29999999999</v>
      </c>
    </row>
    <row r="905" spans="1:6" x14ac:dyDescent="0.45">
      <c r="A905">
        <v>14.1</v>
      </c>
      <c r="B905" s="5">
        <v>140348.57</v>
      </c>
      <c r="C905">
        <v>6.7</v>
      </c>
      <c r="D905" s="5">
        <v>140348.57</v>
      </c>
      <c r="F905" s="5">
        <v>140348.57</v>
      </c>
    </row>
    <row r="906" spans="1:6" x14ac:dyDescent="0.45">
      <c r="A906">
        <v>14.9</v>
      </c>
      <c r="B906" s="5">
        <v>132029.57500000001</v>
      </c>
      <c r="C906">
        <v>8.1999999999999993</v>
      </c>
      <c r="D906" s="5">
        <v>132029.57500000001</v>
      </c>
      <c r="F906" s="5">
        <v>132029.57500000001</v>
      </c>
    </row>
    <row r="907" spans="1:6" x14ac:dyDescent="0.45">
      <c r="A907">
        <v>12.3</v>
      </c>
      <c r="B907" s="5">
        <v>122393.325</v>
      </c>
      <c r="C907">
        <v>7.3</v>
      </c>
      <c r="D907" s="5">
        <v>122393.325</v>
      </c>
      <c r="F907" s="5">
        <v>122393.325</v>
      </c>
    </row>
    <row r="908" spans="1:6" x14ac:dyDescent="0.45">
      <c r="A908">
        <v>14.3</v>
      </c>
      <c r="B908" s="5">
        <v>118103.86500000001</v>
      </c>
      <c r="C908">
        <v>5.3</v>
      </c>
      <c r="D908" s="5">
        <v>118103.86500000001</v>
      </c>
      <c r="F908" s="5">
        <v>118103.86500000001</v>
      </c>
    </row>
    <row r="909" spans="1:6" x14ac:dyDescent="0.45">
      <c r="A909">
        <v>12.6</v>
      </c>
      <c r="B909" s="5">
        <v>138040.38</v>
      </c>
      <c r="C909">
        <v>7.8</v>
      </c>
      <c r="D909" s="5">
        <v>138040.38</v>
      </c>
      <c r="F909" s="5">
        <v>138040.38</v>
      </c>
    </row>
    <row r="910" spans="1:6" x14ac:dyDescent="0.45">
      <c r="A910">
        <v>12.1</v>
      </c>
      <c r="B910" s="5">
        <v>144526.63</v>
      </c>
      <c r="C910">
        <v>4.4000000000000004</v>
      </c>
      <c r="D910" s="5">
        <v>144526.63</v>
      </c>
      <c r="F910" s="5">
        <v>144526.63</v>
      </c>
    </row>
    <row r="911" spans="1:6" x14ac:dyDescent="0.45">
      <c r="A911">
        <v>14.1</v>
      </c>
      <c r="B911" s="5">
        <v>141351.89499999999</v>
      </c>
      <c r="C911">
        <v>5.4</v>
      </c>
      <c r="D911" s="5">
        <v>141351.89499999999</v>
      </c>
      <c r="F911" s="5">
        <v>141351.89499999999</v>
      </c>
    </row>
    <row r="912" spans="1:6" x14ac:dyDescent="0.45">
      <c r="A912">
        <v>13.7</v>
      </c>
      <c r="B912" s="5">
        <v>138124.06</v>
      </c>
      <c r="C912">
        <v>5</v>
      </c>
      <c r="D912" s="5">
        <v>138124.06</v>
      </c>
      <c r="F912" s="5">
        <v>138124.06</v>
      </c>
    </row>
    <row r="913" spans="1:6" x14ac:dyDescent="0.45">
      <c r="A913">
        <v>12.3</v>
      </c>
      <c r="B913" s="5">
        <v>139275.77499999999</v>
      </c>
      <c r="C913">
        <v>8.4</v>
      </c>
      <c r="D913" s="5">
        <v>139275.77499999999</v>
      </c>
      <c r="F913" s="5">
        <v>139275.77499999999</v>
      </c>
    </row>
    <row r="914" spans="1:6" x14ac:dyDescent="0.45">
      <c r="A914">
        <v>12.7</v>
      </c>
      <c r="B914" s="5">
        <v>125949.5</v>
      </c>
      <c r="C914">
        <v>9.3000000000000007</v>
      </c>
      <c r="D914" s="5">
        <v>125949.5</v>
      </c>
      <c r="F914" s="5">
        <v>125949.5</v>
      </c>
    </row>
    <row r="915" spans="1:6" x14ac:dyDescent="0.45">
      <c r="A915">
        <v>14.3</v>
      </c>
      <c r="B915" s="5">
        <v>120137.45</v>
      </c>
      <c r="C915">
        <v>9.1999999999999993</v>
      </c>
      <c r="D915" s="5">
        <v>120137.45</v>
      </c>
      <c r="F915" s="5">
        <v>120137.45</v>
      </c>
    </row>
    <row r="916" spans="1:6" x14ac:dyDescent="0.45">
      <c r="A916">
        <v>13.9</v>
      </c>
      <c r="B916" s="5">
        <v>139765.32</v>
      </c>
      <c r="C916">
        <v>3.9</v>
      </c>
      <c r="D916" s="5">
        <v>139765.32</v>
      </c>
      <c r="F916" s="5">
        <v>139765.32</v>
      </c>
    </row>
    <row r="917" spans="1:6" x14ac:dyDescent="0.45">
      <c r="A917">
        <v>16.2</v>
      </c>
      <c r="B917" s="5">
        <v>134029.80499999999</v>
      </c>
      <c r="C917">
        <v>6.4</v>
      </c>
      <c r="D917" s="5">
        <v>134029.80499999999</v>
      </c>
      <c r="F917" s="5">
        <v>134029.80499999999</v>
      </c>
    </row>
    <row r="918" spans="1:6" x14ac:dyDescent="0.45">
      <c r="A918">
        <v>15.8</v>
      </c>
      <c r="B918" s="5">
        <v>134084.66500000001</v>
      </c>
      <c r="C918">
        <v>6.5</v>
      </c>
      <c r="D918" s="5">
        <v>134084.66500000001</v>
      </c>
      <c r="F918" s="5">
        <v>134084.66500000001</v>
      </c>
    </row>
    <row r="919" spans="1:6" x14ac:dyDescent="0.45">
      <c r="A919">
        <v>15</v>
      </c>
      <c r="B919" s="5">
        <v>137899.715</v>
      </c>
      <c r="C919">
        <v>8.6999999999999993</v>
      </c>
      <c r="D919" s="5">
        <v>137899.715</v>
      </c>
      <c r="F919" s="5">
        <v>137899.715</v>
      </c>
    </row>
    <row r="920" spans="1:6" x14ac:dyDescent="0.45">
      <c r="A920">
        <v>14.2</v>
      </c>
      <c r="B920" s="5">
        <v>134078.07</v>
      </c>
      <c r="C920">
        <v>9.4</v>
      </c>
      <c r="D920" s="5">
        <v>134078.07</v>
      </c>
      <c r="F920" s="5">
        <v>134078.07</v>
      </c>
    </row>
    <row r="921" spans="1:6" x14ac:dyDescent="0.45">
      <c r="A921">
        <v>13.5</v>
      </c>
      <c r="B921" s="5">
        <v>123687.97</v>
      </c>
      <c r="C921">
        <v>5.0999999999999996</v>
      </c>
      <c r="D921" s="5">
        <v>123687.97</v>
      </c>
      <c r="F921" s="5">
        <v>123687.97</v>
      </c>
    </row>
    <row r="922" spans="1:6" x14ac:dyDescent="0.45">
      <c r="A922">
        <v>14.6</v>
      </c>
      <c r="B922" s="5">
        <v>116064.03</v>
      </c>
      <c r="C922">
        <v>7.3</v>
      </c>
      <c r="D922" s="5">
        <v>116064.03</v>
      </c>
      <c r="F922" s="5">
        <v>116064.03</v>
      </c>
    </row>
    <row r="923" spans="1:6" x14ac:dyDescent="0.45">
      <c r="A923">
        <v>16</v>
      </c>
      <c r="B923" s="5">
        <v>133132.32500000001</v>
      </c>
      <c r="C923">
        <v>5.7</v>
      </c>
      <c r="D923" s="5">
        <v>133132.32500000001</v>
      </c>
      <c r="F923" s="5">
        <v>133132.32500000001</v>
      </c>
    </row>
    <row r="924" spans="1:6" x14ac:dyDescent="0.45">
      <c r="A924">
        <v>14.3</v>
      </c>
      <c r="B924" s="5">
        <v>137352.78</v>
      </c>
      <c r="C924">
        <v>9.6999999999999993</v>
      </c>
      <c r="D924" s="5">
        <v>137352.78</v>
      </c>
      <c r="F924" s="5">
        <v>137352.78</v>
      </c>
    </row>
    <row r="925" spans="1:6" x14ac:dyDescent="0.45">
      <c r="A925">
        <v>15.1</v>
      </c>
      <c r="B925" s="5">
        <v>138152.10500000001</v>
      </c>
      <c r="C925">
        <v>9.8000000000000007</v>
      </c>
      <c r="D925" s="5">
        <v>138152.10500000001</v>
      </c>
      <c r="F925" s="5">
        <v>138152.10500000001</v>
      </c>
    </row>
    <row r="926" spans="1:6" x14ac:dyDescent="0.45">
      <c r="A926">
        <v>13.3</v>
      </c>
      <c r="B926" s="5">
        <v>134622.39000000001</v>
      </c>
      <c r="C926">
        <v>5.5</v>
      </c>
      <c r="D926" s="5">
        <v>134622.39000000001</v>
      </c>
      <c r="F926" s="5">
        <v>134622.39000000001</v>
      </c>
    </row>
    <row r="927" spans="1:6" x14ac:dyDescent="0.45">
      <c r="A927">
        <v>15.9</v>
      </c>
      <c r="B927" s="5">
        <v>131387.745</v>
      </c>
      <c r="C927">
        <v>8.6</v>
      </c>
      <c r="D927" s="5">
        <v>131387.745</v>
      </c>
      <c r="F927" s="5">
        <v>131387.745</v>
      </c>
    </row>
    <row r="928" spans="1:6" x14ac:dyDescent="0.45">
      <c r="A928">
        <v>12</v>
      </c>
      <c r="B928" s="5">
        <v>124486.69500000001</v>
      </c>
      <c r="C928">
        <v>9.4</v>
      </c>
      <c r="D928" s="5">
        <v>124486.69500000001</v>
      </c>
      <c r="F928" s="5">
        <v>124486.69500000001</v>
      </c>
    </row>
    <row r="929" spans="1:6" x14ac:dyDescent="0.45">
      <c r="A929">
        <v>12.5</v>
      </c>
      <c r="B929" s="5">
        <v>119927.64</v>
      </c>
      <c r="C929">
        <v>7.8</v>
      </c>
      <c r="D929" s="5">
        <v>119927.64</v>
      </c>
      <c r="F929" s="5">
        <v>119927.64</v>
      </c>
    </row>
    <row r="930" spans="1:6" x14ac:dyDescent="0.45">
      <c r="A930">
        <v>15.3</v>
      </c>
      <c r="B930" s="5">
        <v>131868.24</v>
      </c>
      <c r="C930">
        <v>6.3</v>
      </c>
      <c r="D930" s="5">
        <v>131868.24</v>
      </c>
      <c r="F930" s="5">
        <v>131868.24</v>
      </c>
    </row>
    <row r="931" spans="1:6" x14ac:dyDescent="0.45">
      <c r="A931">
        <v>14.5</v>
      </c>
      <c r="B931" s="5">
        <v>136121.83499999999</v>
      </c>
      <c r="C931">
        <v>5.8</v>
      </c>
      <c r="D931" s="5">
        <v>136121.83499999999</v>
      </c>
      <c r="F931" s="5">
        <v>136121.83499999999</v>
      </c>
    </row>
    <row r="932" spans="1:6" x14ac:dyDescent="0.45">
      <c r="A932">
        <v>13.2</v>
      </c>
      <c r="B932" s="5">
        <v>133906.26</v>
      </c>
      <c r="C932">
        <v>7.7</v>
      </c>
      <c r="D932" s="5">
        <v>133906.26</v>
      </c>
      <c r="F932" s="5">
        <v>133906.26</v>
      </c>
    </row>
    <row r="933" spans="1:6" x14ac:dyDescent="0.45">
      <c r="A933">
        <v>10.7</v>
      </c>
      <c r="B933" s="5">
        <v>139316.29</v>
      </c>
      <c r="C933">
        <v>5.9</v>
      </c>
      <c r="D933" s="5">
        <v>139316.29</v>
      </c>
      <c r="F933" s="5">
        <v>139316.29</v>
      </c>
    </row>
    <row r="934" spans="1:6" x14ac:dyDescent="0.45">
      <c r="A934">
        <v>13.8</v>
      </c>
      <c r="B934" s="5">
        <v>140073.89499999999</v>
      </c>
      <c r="C934">
        <v>10.3</v>
      </c>
      <c r="D934" s="5">
        <v>140073.89499999999</v>
      </c>
      <c r="F934" s="5">
        <v>140073.89499999999</v>
      </c>
    </row>
    <row r="935" spans="1:6" x14ac:dyDescent="0.45">
      <c r="A935">
        <v>12.4</v>
      </c>
      <c r="B935" s="5">
        <v>122397.13</v>
      </c>
      <c r="C935">
        <v>7</v>
      </c>
      <c r="D935" s="5">
        <v>122397.13</v>
      </c>
      <c r="F935" s="5">
        <v>122397.13</v>
      </c>
    </row>
    <row r="936" spans="1:6" x14ac:dyDescent="0.45">
      <c r="A936">
        <v>14.1</v>
      </c>
      <c r="B936" s="5">
        <v>118007.66499999999</v>
      </c>
      <c r="C936">
        <v>5.4</v>
      </c>
      <c r="D936" s="5">
        <v>118007.66499999999</v>
      </c>
      <c r="F936" s="5">
        <v>118007.66499999999</v>
      </c>
    </row>
    <row r="937" spans="1:6" x14ac:dyDescent="0.45">
      <c r="A937">
        <v>16.100000000000001</v>
      </c>
      <c r="B937" s="5">
        <v>136330.59</v>
      </c>
      <c r="C937">
        <v>8.3000000000000007</v>
      </c>
      <c r="D937" s="5">
        <v>136330.59</v>
      </c>
      <c r="F937" s="5">
        <v>136330.59</v>
      </c>
    </row>
    <row r="938" spans="1:6" x14ac:dyDescent="0.45">
      <c r="A938">
        <v>17.2</v>
      </c>
      <c r="B938" s="5">
        <v>129699.265</v>
      </c>
      <c r="C938">
        <v>9</v>
      </c>
      <c r="D938" s="5">
        <v>129699.265</v>
      </c>
      <c r="F938" s="5">
        <v>129699.265</v>
      </c>
    </row>
    <row r="939" spans="1:6" x14ac:dyDescent="0.45">
      <c r="A939">
        <v>15</v>
      </c>
      <c r="B939" s="5">
        <v>133198.34</v>
      </c>
      <c r="C939">
        <v>8.6999999999999993</v>
      </c>
      <c r="D939" s="5">
        <v>133198.34</v>
      </c>
      <c r="F939" s="5">
        <v>133198.34</v>
      </c>
    </row>
    <row r="940" spans="1:6" x14ac:dyDescent="0.45">
      <c r="A940">
        <v>14.2</v>
      </c>
      <c r="B940" s="5">
        <v>136003.91500000001</v>
      </c>
      <c r="C940">
        <v>8.6999999999999993</v>
      </c>
      <c r="D940" s="5">
        <v>136003.91500000001</v>
      </c>
      <c r="F940" s="5">
        <v>136003.91500000001</v>
      </c>
    </row>
    <row r="941" spans="1:6" x14ac:dyDescent="0.45">
      <c r="A941">
        <v>14.3</v>
      </c>
      <c r="B941" s="5">
        <v>130432.05</v>
      </c>
      <c r="C941">
        <v>9.8000000000000007</v>
      </c>
      <c r="D941" s="5">
        <v>130432.05</v>
      </c>
      <c r="F941" s="5">
        <v>130432.05</v>
      </c>
    </row>
    <row r="942" spans="1:6" x14ac:dyDescent="0.45">
      <c r="A942">
        <v>17.899999999999999</v>
      </c>
      <c r="B942" s="5">
        <v>111331.235</v>
      </c>
      <c r="C942">
        <v>10.1</v>
      </c>
      <c r="D942" s="5">
        <v>111331.235</v>
      </c>
      <c r="F942" s="5">
        <v>111331.235</v>
      </c>
    </row>
    <row r="943" spans="1:6" x14ac:dyDescent="0.45">
      <c r="A943">
        <v>18.100000000000001</v>
      </c>
      <c r="B943" s="5">
        <v>107580.495</v>
      </c>
      <c r="C943">
        <v>8.3000000000000007</v>
      </c>
      <c r="D943" s="5">
        <v>107580.495</v>
      </c>
      <c r="F943" s="5">
        <v>107580.495</v>
      </c>
    </row>
    <row r="944" spans="1:6" x14ac:dyDescent="0.45">
      <c r="A944">
        <v>14.8</v>
      </c>
      <c r="B944" s="5">
        <v>132276.88</v>
      </c>
      <c r="C944">
        <v>11.5</v>
      </c>
      <c r="D944" s="5">
        <v>132276.88</v>
      </c>
      <c r="F944" s="5">
        <v>132276.88</v>
      </c>
    </row>
    <row r="945" spans="1:6" x14ac:dyDescent="0.45">
      <c r="A945">
        <v>15.5</v>
      </c>
      <c r="B945" s="5">
        <v>137617.88</v>
      </c>
      <c r="C945">
        <v>11.5</v>
      </c>
      <c r="D945" s="5">
        <v>137617.88</v>
      </c>
      <c r="F945" s="5">
        <v>137617.88</v>
      </c>
    </row>
    <row r="946" spans="1:6" x14ac:dyDescent="0.45">
      <c r="A946">
        <v>12.9</v>
      </c>
      <c r="B946" s="5">
        <v>140729.185</v>
      </c>
      <c r="C946">
        <v>7.5</v>
      </c>
      <c r="D946" s="5">
        <v>140729.185</v>
      </c>
      <c r="F946" s="5">
        <v>140729.185</v>
      </c>
    </row>
    <row r="947" spans="1:6" x14ac:dyDescent="0.45">
      <c r="A947">
        <v>9</v>
      </c>
      <c r="B947" s="5">
        <v>151355.43</v>
      </c>
      <c r="C947">
        <v>4.4000000000000004</v>
      </c>
      <c r="D947" s="5">
        <v>151355.43</v>
      </c>
      <c r="F947" s="5">
        <v>151355.43</v>
      </c>
    </row>
    <row r="948" spans="1:6" x14ac:dyDescent="0.45">
      <c r="A948">
        <v>12.1</v>
      </c>
      <c r="B948" s="5">
        <v>141647.89499999999</v>
      </c>
      <c r="C948">
        <v>7.2</v>
      </c>
      <c r="D948" s="5">
        <v>141647.89499999999</v>
      </c>
      <c r="F948" s="5">
        <v>141647.89499999999</v>
      </c>
    </row>
    <row r="949" spans="1:6" x14ac:dyDescent="0.45">
      <c r="A949">
        <v>14.2</v>
      </c>
      <c r="B949" s="5">
        <v>116696.455</v>
      </c>
      <c r="C949">
        <v>11.7</v>
      </c>
      <c r="D949" s="5">
        <v>116696.455</v>
      </c>
      <c r="F949" s="5">
        <v>116696.455</v>
      </c>
    </row>
    <row r="950" spans="1:6" x14ac:dyDescent="0.45">
      <c r="A950">
        <v>13</v>
      </c>
      <c r="B950" s="5">
        <v>117351.14</v>
      </c>
      <c r="C950">
        <v>8.1999999999999993</v>
      </c>
      <c r="D950" s="5">
        <v>117351.14</v>
      </c>
      <c r="F950" s="5">
        <v>117351.14</v>
      </c>
    </row>
    <row r="951" spans="1:6" x14ac:dyDescent="0.45">
      <c r="A951">
        <v>12.3</v>
      </c>
      <c r="B951" s="5">
        <v>138963.17499999999</v>
      </c>
      <c r="C951">
        <v>7.3</v>
      </c>
      <c r="D951" s="5">
        <v>138963.17499999999</v>
      </c>
      <c r="F951" s="5">
        <v>138963.17499999999</v>
      </c>
    </row>
    <row r="952" spans="1:6" x14ac:dyDescent="0.45">
      <c r="A952">
        <v>15</v>
      </c>
      <c r="B952" s="5">
        <v>139108.435</v>
      </c>
      <c r="C952">
        <v>7.5</v>
      </c>
      <c r="D952" s="5">
        <v>139108.435</v>
      </c>
      <c r="F952" s="5">
        <v>139108.435</v>
      </c>
    </row>
    <row r="953" spans="1:6" x14ac:dyDescent="0.45">
      <c r="A953">
        <v>16.8</v>
      </c>
      <c r="B953" s="5">
        <v>130044.375</v>
      </c>
      <c r="C953">
        <v>11.5</v>
      </c>
      <c r="D953" s="5">
        <v>130044.375</v>
      </c>
      <c r="F953" s="5">
        <v>130044.375</v>
      </c>
    </row>
    <row r="954" spans="1:6" x14ac:dyDescent="0.45">
      <c r="A954">
        <v>18.8</v>
      </c>
      <c r="B954" s="5">
        <v>122361.925</v>
      </c>
      <c r="C954">
        <v>8.4</v>
      </c>
      <c r="D954" s="5">
        <v>122361.925</v>
      </c>
      <c r="F954" s="5">
        <v>122361.925</v>
      </c>
    </row>
    <row r="955" spans="1:6" x14ac:dyDescent="0.45">
      <c r="A955">
        <v>16.399999999999999</v>
      </c>
      <c r="B955" s="5">
        <v>122862.345</v>
      </c>
      <c r="C955">
        <v>9.3000000000000007</v>
      </c>
      <c r="D955" s="5">
        <v>122862.345</v>
      </c>
      <c r="F955" s="5">
        <v>122862.345</v>
      </c>
    </row>
    <row r="956" spans="1:6" x14ac:dyDescent="0.45">
      <c r="A956">
        <v>17.899999999999999</v>
      </c>
      <c r="B956" s="5">
        <v>113669.45</v>
      </c>
      <c r="C956">
        <v>9.9</v>
      </c>
      <c r="D956" s="5">
        <v>113669.45</v>
      </c>
      <c r="F956" s="5">
        <v>113669.45</v>
      </c>
    </row>
    <row r="957" spans="1:6" x14ac:dyDescent="0.45">
      <c r="A957">
        <v>18.7</v>
      </c>
      <c r="B957" s="5">
        <v>106274.56</v>
      </c>
      <c r="C957">
        <v>11.1</v>
      </c>
      <c r="D957" s="5">
        <v>106274.56</v>
      </c>
      <c r="F957" s="5">
        <v>106274.56</v>
      </c>
    </row>
    <row r="958" spans="1:6" x14ac:dyDescent="0.45">
      <c r="A958">
        <v>20.100000000000001</v>
      </c>
      <c r="B958" s="5">
        <v>121533.955</v>
      </c>
      <c r="C958">
        <v>12.6</v>
      </c>
      <c r="D958" s="5">
        <v>121533.955</v>
      </c>
      <c r="F958" s="5">
        <v>121533.955</v>
      </c>
    </row>
    <row r="959" spans="1:6" x14ac:dyDescent="0.45">
      <c r="A959">
        <v>17.5</v>
      </c>
      <c r="B959" s="5">
        <v>127193.3</v>
      </c>
      <c r="C959">
        <v>3.2</v>
      </c>
      <c r="D959" s="5">
        <v>127193.3</v>
      </c>
      <c r="F959" s="5">
        <v>127193.3</v>
      </c>
    </row>
    <row r="960" spans="1:6" x14ac:dyDescent="0.45">
      <c r="A960">
        <v>18.100000000000001</v>
      </c>
      <c r="B960" s="5">
        <v>121445.38</v>
      </c>
      <c r="C960">
        <v>10.9</v>
      </c>
      <c r="D960" s="5">
        <v>121445.38</v>
      </c>
      <c r="F960" s="5">
        <v>121445.38</v>
      </c>
    </row>
    <row r="961" spans="1:6" x14ac:dyDescent="0.45">
      <c r="A961">
        <v>15.6</v>
      </c>
      <c r="B961" s="5">
        <v>129223.80499999999</v>
      </c>
      <c r="C961">
        <v>9.1</v>
      </c>
      <c r="D961" s="5">
        <v>129223.80499999999</v>
      </c>
      <c r="F961" s="5">
        <v>129223.80499999999</v>
      </c>
    </row>
    <row r="962" spans="1:6" x14ac:dyDescent="0.45">
      <c r="A962">
        <v>12.2</v>
      </c>
      <c r="B962" s="5">
        <v>133562.98499999999</v>
      </c>
      <c r="C962">
        <v>9.4</v>
      </c>
      <c r="D962" s="5">
        <v>133562.98499999999</v>
      </c>
      <c r="F962" s="5">
        <v>133562.98499999999</v>
      </c>
    </row>
    <row r="963" spans="1:6" x14ac:dyDescent="0.45">
      <c r="A963">
        <v>11.8</v>
      </c>
      <c r="B963" s="5">
        <v>124852.67</v>
      </c>
      <c r="C963">
        <v>11.6</v>
      </c>
      <c r="D963" s="5">
        <v>124852.67</v>
      </c>
      <c r="F963" s="5">
        <v>124852.67</v>
      </c>
    </row>
    <row r="964" spans="1:6" x14ac:dyDescent="0.45">
      <c r="A964">
        <v>13.3</v>
      </c>
      <c r="B964" s="5">
        <v>119798.995</v>
      </c>
      <c r="C964">
        <v>13.9</v>
      </c>
      <c r="D964" s="5">
        <v>119798.995</v>
      </c>
      <c r="F964" s="5">
        <v>119798.995</v>
      </c>
    </row>
    <row r="965" spans="1:6" x14ac:dyDescent="0.45">
      <c r="A965">
        <v>12.7</v>
      </c>
      <c r="B965" s="5">
        <v>140410.29500000001</v>
      </c>
      <c r="C965">
        <v>7.9</v>
      </c>
      <c r="D965" s="5">
        <v>140410.29500000001</v>
      </c>
      <c r="F965" s="5">
        <v>140410.29500000001</v>
      </c>
    </row>
    <row r="966" spans="1:6" x14ac:dyDescent="0.45">
      <c r="A966">
        <v>16.8</v>
      </c>
      <c r="B966" s="5">
        <v>133809.45499999999</v>
      </c>
      <c r="C966">
        <v>11.1</v>
      </c>
      <c r="D966" s="5">
        <v>133809.45499999999</v>
      </c>
      <c r="F966" s="5">
        <v>133809.45499999999</v>
      </c>
    </row>
    <row r="967" spans="1:6" x14ac:dyDescent="0.45">
      <c r="A967">
        <v>18.100000000000001</v>
      </c>
      <c r="B967" s="5">
        <v>133056.82</v>
      </c>
      <c r="C967">
        <v>9.6999999999999993</v>
      </c>
      <c r="D967" s="5">
        <v>133056.82</v>
      </c>
      <c r="F967" s="5">
        <v>133056.82</v>
      </c>
    </row>
    <row r="968" spans="1:6" x14ac:dyDescent="0.45">
      <c r="A968">
        <v>13.3</v>
      </c>
      <c r="B968" s="5">
        <v>135619.94</v>
      </c>
      <c r="C968">
        <v>13</v>
      </c>
      <c r="D968" s="5">
        <v>135619.94</v>
      </c>
      <c r="F968" s="5">
        <v>135619.94</v>
      </c>
    </row>
    <row r="969" spans="1:6" x14ac:dyDescent="0.45">
      <c r="A969">
        <v>15</v>
      </c>
      <c r="B969" s="5">
        <v>133666.57500000001</v>
      </c>
      <c r="C969">
        <v>13.3</v>
      </c>
      <c r="D969" s="5">
        <v>133666.57500000001</v>
      </c>
      <c r="F969" s="5">
        <v>133666.57500000001</v>
      </c>
    </row>
    <row r="970" spans="1:6" x14ac:dyDescent="0.45">
      <c r="A970">
        <v>15.3</v>
      </c>
      <c r="B970" s="5">
        <v>117444.1</v>
      </c>
      <c r="C970">
        <v>8.5</v>
      </c>
      <c r="D970" s="5">
        <v>117444.1</v>
      </c>
      <c r="F970" s="5">
        <v>117444.1</v>
      </c>
    </row>
    <row r="971" spans="1:6" x14ac:dyDescent="0.45">
      <c r="A971">
        <v>10.7</v>
      </c>
      <c r="B971" s="5">
        <v>115177.935</v>
      </c>
      <c r="C971">
        <v>11.8</v>
      </c>
      <c r="D971" s="5">
        <v>115177.935</v>
      </c>
      <c r="F971" s="5">
        <v>115177.935</v>
      </c>
    </row>
    <row r="972" spans="1:6" x14ac:dyDescent="0.45">
      <c r="A972">
        <v>11.8</v>
      </c>
      <c r="B972" s="5">
        <v>139414.495</v>
      </c>
      <c r="C972">
        <v>14.6</v>
      </c>
      <c r="D972" s="5">
        <v>139414.495</v>
      </c>
      <c r="F972" s="5">
        <v>139414.495</v>
      </c>
    </row>
    <row r="973" spans="1:6" x14ac:dyDescent="0.45">
      <c r="A973">
        <v>12.9</v>
      </c>
      <c r="B973" s="5">
        <v>139814.04</v>
      </c>
      <c r="C973">
        <v>9.1</v>
      </c>
      <c r="D973" s="5">
        <v>139814.04</v>
      </c>
      <c r="F973" s="5">
        <v>139814.04</v>
      </c>
    </row>
    <row r="974" spans="1:6" x14ac:dyDescent="0.45">
      <c r="A974">
        <v>13.8</v>
      </c>
      <c r="B974" s="5">
        <v>137513.465</v>
      </c>
      <c r="C974">
        <v>12.3</v>
      </c>
      <c r="D974" s="5">
        <v>137513.465</v>
      </c>
      <c r="F974" s="5">
        <v>137513.465</v>
      </c>
    </row>
    <row r="975" spans="1:6" x14ac:dyDescent="0.45">
      <c r="A975">
        <v>16.7</v>
      </c>
      <c r="B975" s="5">
        <v>133982.255</v>
      </c>
      <c r="C975">
        <v>15.9</v>
      </c>
      <c r="D975" s="5">
        <v>133982.255</v>
      </c>
      <c r="F975" s="5">
        <v>133982.255</v>
      </c>
    </row>
    <row r="976" spans="1:6" x14ac:dyDescent="0.45">
      <c r="A976">
        <v>17</v>
      </c>
      <c r="B976" s="5">
        <v>128707.425</v>
      </c>
      <c r="C976">
        <v>14.4</v>
      </c>
      <c r="D976" s="5">
        <v>128707.425</v>
      </c>
      <c r="F976" s="5">
        <v>128707.425</v>
      </c>
    </row>
    <row r="977" spans="1:6" x14ac:dyDescent="0.45">
      <c r="A977">
        <v>18.399999999999999</v>
      </c>
      <c r="B977" s="5">
        <v>114098.11500000001</v>
      </c>
      <c r="C977">
        <v>6.3</v>
      </c>
      <c r="D977" s="5">
        <v>114098.11500000001</v>
      </c>
      <c r="F977" s="5">
        <v>114098.11500000001</v>
      </c>
    </row>
    <row r="978" spans="1:6" x14ac:dyDescent="0.45">
      <c r="A978">
        <v>17.2</v>
      </c>
      <c r="B978" s="5">
        <v>103964.33</v>
      </c>
      <c r="C978">
        <v>6.3</v>
      </c>
      <c r="D978" s="5">
        <v>103964.33</v>
      </c>
      <c r="F978" s="5">
        <v>103964.33</v>
      </c>
    </row>
    <row r="979" spans="1:6" x14ac:dyDescent="0.45">
      <c r="A979">
        <v>13.7</v>
      </c>
      <c r="B979" s="5">
        <v>128001.05499999999</v>
      </c>
      <c r="C979">
        <v>13.4</v>
      </c>
      <c r="D979" s="5">
        <v>128001.05499999999</v>
      </c>
      <c r="F979" s="5">
        <v>128001.05499999999</v>
      </c>
    </row>
    <row r="980" spans="1:6" x14ac:dyDescent="0.45">
      <c r="A980">
        <v>13.3</v>
      </c>
      <c r="B980" s="5">
        <v>137696.67000000001</v>
      </c>
      <c r="C980">
        <v>11</v>
      </c>
      <c r="D980" s="5">
        <v>137696.67000000001</v>
      </c>
      <c r="F980" s="5">
        <v>137696.67000000001</v>
      </c>
    </row>
    <row r="981" spans="1:6" x14ac:dyDescent="0.45">
      <c r="A981">
        <v>15.1</v>
      </c>
      <c r="B981" s="5">
        <v>134819.94500000001</v>
      </c>
      <c r="C981">
        <v>11</v>
      </c>
      <c r="D981" s="5">
        <v>134819.94500000001</v>
      </c>
      <c r="F981" s="5">
        <v>134819.94500000001</v>
      </c>
    </row>
    <row r="982" spans="1:6" x14ac:dyDescent="0.45">
      <c r="A982">
        <v>15.2</v>
      </c>
      <c r="B982" s="5">
        <v>133405.72</v>
      </c>
      <c r="C982">
        <v>9.5</v>
      </c>
      <c r="D982" s="5">
        <v>133405.72</v>
      </c>
      <c r="F982" s="5">
        <v>133405.72</v>
      </c>
    </row>
    <row r="983" spans="1:6" x14ac:dyDescent="0.45">
      <c r="A983">
        <v>13.5</v>
      </c>
      <c r="B983" s="5">
        <v>132543.1</v>
      </c>
      <c r="C983">
        <v>13.1</v>
      </c>
      <c r="D983" s="5">
        <v>132543.1</v>
      </c>
      <c r="F983" s="5">
        <v>132543.1</v>
      </c>
    </row>
    <row r="984" spans="1:6" x14ac:dyDescent="0.45">
      <c r="A984">
        <v>14.9</v>
      </c>
      <c r="B984" s="5">
        <v>120454.01</v>
      </c>
      <c r="C984">
        <v>15.9</v>
      </c>
      <c r="D984" s="5">
        <v>120454.01</v>
      </c>
      <c r="F984" s="5">
        <v>120454.01</v>
      </c>
    </row>
    <row r="985" spans="1:6" x14ac:dyDescent="0.45">
      <c r="A985">
        <v>16.100000000000001</v>
      </c>
      <c r="B985" s="5">
        <v>114584.065</v>
      </c>
      <c r="C985">
        <v>12.3</v>
      </c>
      <c r="D985" s="5">
        <v>114584.065</v>
      </c>
      <c r="F985" s="5">
        <v>114584.065</v>
      </c>
    </row>
    <row r="986" spans="1:6" x14ac:dyDescent="0.45">
      <c r="A986">
        <v>18.100000000000001</v>
      </c>
      <c r="B986" s="5">
        <v>127169.03</v>
      </c>
      <c r="C986">
        <v>7</v>
      </c>
      <c r="D986" s="5">
        <v>127169.03</v>
      </c>
      <c r="F986" s="5">
        <v>127169.03</v>
      </c>
    </row>
    <row r="987" spans="1:6" x14ac:dyDescent="0.45">
      <c r="A987">
        <v>19.899999999999999</v>
      </c>
      <c r="B987" s="5">
        <v>130906.89</v>
      </c>
      <c r="C987">
        <v>3.5</v>
      </c>
      <c r="D987" s="5">
        <v>130906.89</v>
      </c>
      <c r="F987" s="5">
        <v>130906.89</v>
      </c>
    </row>
    <row r="988" spans="1:6" x14ac:dyDescent="0.45">
      <c r="A988">
        <v>16.399999999999999</v>
      </c>
      <c r="B988" s="5">
        <v>127192.315</v>
      </c>
      <c r="C988">
        <v>8.1999999999999993</v>
      </c>
      <c r="D988" s="5">
        <v>127192.315</v>
      </c>
      <c r="F988" s="5">
        <v>127192.315</v>
      </c>
    </row>
    <row r="989" spans="1:6" x14ac:dyDescent="0.45">
      <c r="A989">
        <v>15.3</v>
      </c>
      <c r="B989" s="5">
        <v>131986.80499999999</v>
      </c>
      <c r="C989">
        <v>10.8</v>
      </c>
      <c r="D989" s="5">
        <v>131986.80499999999</v>
      </c>
      <c r="F989" s="5">
        <v>131986.80499999999</v>
      </c>
    </row>
    <row r="990" spans="1:6" x14ac:dyDescent="0.45">
      <c r="A990">
        <v>16.7</v>
      </c>
      <c r="B990" s="5">
        <v>128761.605</v>
      </c>
      <c r="C990">
        <v>7</v>
      </c>
      <c r="D990" s="5">
        <v>128761.605</v>
      </c>
      <c r="F990" s="5">
        <v>128761.605</v>
      </c>
    </row>
    <row r="991" spans="1:6" x14ac:dyDescent="0.45">
      <c r="A991">
        <v>13.3</v>
      </c>
      <c r="B991" s="5">
        <v>111301.56</v>
      </c>
      <c r="C991">
        <v>16.7</v>
      </c>
      <c r="D991" s="5">
        <v>111301.56</v>
      </c>
      <c r="F991" s="5">
        <v>111301.56</v>
      </c>
    </row>
    <row r="992" spans="1:6" x14ac:dyDescent="0.45">
      <c r="A992">
        <v>18.100000000000001</v>
      </c>
      <c r="B992" s="5">
        <v>104766</v>
      </c>
      <c r="C992">
        <v>19</v>
      </c>
      <c r="D992" s="5">
        <v>104766</v>
      </c>
      <c r="F992" s="5">
        <v>104766</v>
      </c>
    </row>
    <row r="993" spans="1:6" x14ac:dyDescent="0.45">
      <c r="A993">
        <v>22</v>
      </c>
      <c r="B993" s="5">
        <v>115123.54</v>
      </c>
      <c r="C993">
        <v>15.7</v>
      </c>
      <c r="D993" s="5">
        <v>115123.54</v>
      </c>
      <c r="F993" s="5">
        <v>115123.54</v>
      </c>
    </row>
    <row r="994" spans="1:6" x14ac:dyDescent="0.45">
      <c r="A994">
        <v>13.9</v>
      </c>
      <c r="B994" s="5">
        <v>124033.955</v>
      </c>
      <c r="C994">
        <v>16.600000000000001</v>
      </c>
      <c r="D994" s="5">
        <v>124033.955</v>
      </c>
      <c r="F994" s="5">
        <v>124033.955</v>
      </c>
    </row>
    <row r="995" spans="1:6" x14ac:dyDescent="0.45">
      <c r="A995">
        <v>19.2</v>
      </c>
      <c r="B995" s="5">
        <v>123461.38</v>
      </c>
      <c r="C995">
        <v>17.3</v>
      </c>
      <c r="D995" s="5">
        <v>123461.38</v>
      </c>
      <c r="F995" s="5">
        <v>123461.38</v>
      </c>
    </row>
    <row r="996" spans="1:6" x14ac:dyDescent="0.45">
      <c r="A996">
        <v>23.6</v>
      </c>
      <c r="B996" s="5">
        <v>119309.93</v>
      </c>
      <c r="C996">
        <v>13</v>
      </c>
      <c r="D996" s="5">
        <v>119309.93</v>
      </c>
      <c r="F996" s="5">
        <v>119309.93</v>
      </c>
    </row>
    <row r="997" spans="1:6" x14ac:dyDescent="0.45">
      <c r="A997">
        <v>25.6</v>
      </c>
      <c r="B997" s="5">
        <v>116611.25</v>
      </c>
      <c r="C997">
        <v>15.6</v>
      </c>
      <c r="D997" s="5">
        <v>116611.25</v>
      </c>
      <c r="F997" s="5">
        <v>116611.25</v>
      </c>
    </row>
    <row r="998" spans="1:6" x14ac:dyDescent="0.45">
      <c r="A998">
        <v>30.6</v>
      </c>
      <c r="B998" s="5">
        <v>101012.29</v>
      </c>
      <c r="C998">
        <v>17.3</v>
      </c>
      <c r="D998" s="5">
        <v>101012.29</v>
      </c>
      <c r="F998" s="5">
        <v>101012.29</v>
      </c>
    </row>
    <row r="999" spans="1:6" x14ac:dyDescent="0.45">
      <c r="A999">
        <v>19.899999999999999</v>
      </c>
      <c r="B999" s="5">
        <v>92608.24</v>
      </c>
      <c r="C999">
        <v>12</v>
      </c>
      <c r="D999" s="5">
        <v>92608.24</v>
      </c>
      <c r="F999" s="5">
        <v>92608.24</v>
      </c>
    </row>
    <row r="1000" spans="1:6" x14ac:dyDescent="0.45">
      <c r="A1000">
        <v>14.2</v>
      </c>
      <c r="B1000" s="5">
        <v>119126.485</v>
      </c>
      <c r="C1000">
        <v>10.9</v>
      </c>
      <c r="D1000" s="5">
        <v>119126.485</v>
      </c>
      <c r="F1000" s="5">
        <v>119126.485</v>
      </c>
    </row>
    <row r="1001" spans="1:6" x14ac:dyDescent="0.45">
      <c r="A1001">
        <v>15.1</v>
      </c>
      <c r="B1001" s="5">
        <v>124452.94</v>
      </c>
      <c r="C1001">
        <v>20.399999999999999</v>
      </c>
      <c r="D1001" s="5">
        <v>124452.94</v>
      </c>
      <c r="F1001" s="5">
        <v>124452.94</v>
      </c>
    </row>
    <row r="1002" spans="1:6" x14ac:dyDescent="0.45">
      <c r="A1002">
        <v>24.6</v>
      </c>
      <c r="B1002" s="5">
        <v>119028.07</v>
      </c>
      <c r="C1002">
        <v>11.7</v>
      </c>
      <c r="D1002" s="5">
        <v>119028.07</v>
      </c>
      <c r="F1002" s="5">
        <v>119028.07</v>
      </c>
    </row>
    <row r="1003" spans="1:6" x14ac:dyDescent="0.45">
      <c r="A1003">
        <v>18.5</v>
      </c>
      <c r="B1003" s="5">
        <v>116655.855</v>
      </c>
      <c r="C1003">
        <v>12.8</v>
      </c>
      <c r="D1003" s="5">
        <v>116655.855</v>
      </c>
      <c r="F1003" s="5">
        <v>116655.855</v>
      </c>
    </row>
    <row r="1004" spans="1:6" x14ac:dyDescent="0.45">
      <c r="A1004">
        <v>18.399999999999999</v>
      </c>
      <c r="B1004" s="5">
        <v>102847.255</v>
      </c>
      <c r="C1004">
        <v>14.5</v>
      </c>
      <c r="D1004" s="5">
        <v>102847.255</v>
      </c>
      <c r="F1004" s="5">
        <v>102847.255</v>
      </c>
    </row>
    <row r="1005" spans="1:6" x14ac:dyDescent="0.45">
      <c r="A1005">
        <v>15.4</v>
      </c>
      <c r="B1005" s="5">
        <v>100701.82</v>
      </c>
      <c r="C1005">
        <v>16.100000000000001</v>
      </c>
      <c r="D1005" s="5">
        <v>100701.82</v>
      </c>
      <c r="F1005" s="5">
        <v>100701.82</v>
      </c>
    </row>
    <row r="1006" spans="1:6" x14ac:dyDescent="0.45">
      <c r="A1006">
        <v>17.2</v>
      </c>
      <c r="B1006" s="5">
        <v>103556.74</v>
      </c>
      <c r="C1006">
        <v>9.1999999999999993</v>
      </c>
      <c r="D1006" s="5">
        <v>103556.74</v>
      </c>
      <c r="F1006" s="5">
        <v>103556.74</v>
      </c>
    </row>
    <row r="1007" spans="1:6" x14ac:dyDescent="0.45">
      <c r="A1007">
        <v>16.399999999999999</v>
      </c>
      <c r="B1007" s="5">
        <v>119226.42</v>
      </c>
      <c r="C1007">
        <v>16.399999999999999</v>
      </c>
      <c r="D1007" s="5">
        <v>119226.42</v>
      </c>
      <c r="F1007" s="5">
        <v>119226.42</v>
      </c>
    </row>
    <row r="1008" spans="1:6" x14ac:dyDescent="0.45">
      <c r="A1008">
        <v>22.3</v>
      </c>
      <c r="B1008" s="5">
        <v>118856.41499999999</v>
      </c>
      <c r="C1008">
        <v>21.8</v>
      </c>
      <c r="D1008" s="5">
        <v>118856.41499999999</v>
      </c>
      <c r="F1008" s="5">
        <v>118856.41499999999</v>
      </c>
    </row>
    <row r="1009" spans="1:6" x14ac:dyDescent="0.45">
      <c r="A1009">
        <v>20.8</v>
      </c>
      <c r="B1009" s="5">
        <v>114604.62</v>
      </c>
      <c r="C1009">
        <v>21.6</v>
      </c>
      <c r="D1009" s="5">
        <v>114604.62</v>
      </c>
      <c r="F1009" s="5">
        <v>114604.62</v>
      </c>
    </row>
    <row r="1010" spans="1:6" x14ac:dyDescent="0.45">
      <c r="A1010">
        <v>19.399999999999999</v>
      </c>
      <c r="B1010" s="5">
        <v>113134.58</v>
      </c>
      <c r="C1010">
        <v>10.4</v>
      </c>
      <c r="D1010" s="5">
        <v>113134.58</v>
      </c>
      <c r="F1010" s="5">
        <v>113134.58</v>
      </c>
    </row>
    <row r="1011" spans="1:6" x14ac:dyDescent="0.45">
      <c r="A1011">
        <v>15</v>
      </c>
      <c r="B1011" s="5">
        <v>118359.28</v>
      </c>
      <c r="C1011">
        <v>16.8</v>
      </c>
      <c r="D1011" s="5">
        <v>118359.28</v>
      </c>
      <c r="F1011" s="5">
        <v>118359.28</v>
      </c>
    </row>
    <row r="1012" spans="1:6" x14ac:dyDescent="0.45">
      <c r="A1012">
        <v>23.7</v>
      </c>
      <c r="B1012" s="5">
        <v>101974.595</v>
      </c>
      <c r="C1012">
        <v>17.3</v>
      </c>
      <c r="D1012" s="5">
        <v>101974.595</v>
      </c>
      <c r="F1012" s="5">
        <v>101974.595</v>
      </c>
    </row>
    <row r="1013" spans="1:6" x14ac:dyDescent="0.45">
      <c r="A1013">
        <v>25.3</v>
      </c>
      <c r="B1013" s="5">
        <v>97053.544999999998</v>
      </c>
      <c r="C1013">
        <v>19.5</v>
      </c>
      <c r="D1013" s="5">
        <v>97053.544999999998</v>
      </c>
      <c r="F1013" s="5">
        <v>97053.544999999998</v>
      </c>
    </row>
    <row r="1014" spans="1:6" x14ac:dyDescent="0.45">
      <c r="A1014">
        <v>18.7</v>
      </c>
      <c r="B1014" s="5">
        <v>111432.36500000001</v>
      </c>
      <c r="C1014">
        <v>16.7</v>
      </c>
      <c r="D1014" s="5">
        <v>111432.36500000001</v>
      </c>
      <c r="F1014" s="5">
        <v>111432.36500000001</v>
      </c>
    </row>
    <row r="1015" spans="1:6" x14ac:dyDescent="0.45">
      <c r="A1015">
        <v>18.8</v>
      </c>
      <c r="B1015" s="5">
        <v>116556.425</v>
      </c>
      <c r="C1015">
        <v>23.6</v>
      </c>
      <c r="D1015" s="5">
        <v>116556.425</v>
      </c>
      <c r="F1015" s="5">
        <v>116556.425</v>
      </c>
    </row>
    <row r="1016" spans="1:6" x14ac:dyDescent="0.45">
      <c r="A1016">
        <v>25.6</v>
      </c>
      <c r="B1016" s="5">
        <v>114133.54</v>
      </c>
      <c r="C1016">
        <v>7.5</v>
      </c>
      <c r="D1016" s="5">
        <v>114133.54</v>
      </c>
      <c r="F1016" s="5">
        <v>114133.54</v>
      </c>
    </row>
    <row r="1017" spans="1:6" x14ac:dyDescent="0.45">
      <c r="A1017">
        <v>19.2</v>
      </c>
      <c r="B1017" s="5">
        <v>113957.735</v>
      </c>
      <c r="C1017">
        <v>15.6</v>
      </c>
      <c r="D1017" s="5">
        <v>113957.735</v>
      </c>
      <c r="F1017" s="5">
        <v>113957.735</v>
      </c>
    </row>
    <row r="1018" spans="1:6" x14ac:dyDescent="0.45">
      <c r="A1018">
        <v>16.7</v>
      </c>
      <c r="B1018" s="5">
        <v>117048.72500000001</v>
      </c>
      <c r="C1018">
        <v>12.5</v>
      </c>
      <c r="D1018" s="5">
        <v>117048.72500000001</v>
      </c>
      <c r="F1018" s="5">
        <v>117048.72500000001</v>
      </c>
    </row>
    <row r="1019" spans="1:6" x14ac:dyDescent="0.45">
      <c r="A1019">
        <v>16.100000000000001</v>
      </c>
      <c r="B1019" s="5">
        <v>102037.16499999999</v>
      </c>
      <c r="C1019">
        <v>23.6</v>
      </c>
      <c r="D1019" s="5">
        <v>102037.16499999999</v>
      </c>
      <c r="F1019" s="5">
        <v>102037.16499999999</v>
      </c>
    </row>
    <row r="1020" spans="1:6" x14ac:dyDescent="0.45">
      <c r="A1020">
        <v>17.600000000000001</v>
      </c>
      <c r="B1020" s="5">
        <v>98108.815000000002</v>
      </c>
      <c r="C1020">
        <v>24.5</v>
      </c>
      <c r="D1020" s="5">
        <v>98108.815000000002</v>
      </c>
      <c r="F1020" s="5">
        <v>98108.815000000002</v>
      </c>
    </row>
    <row r="1021" spans="1:6" x14ac:dyDescent="0.45">
      <c r="A1021">
        <v>28.6</v>
      </c>
      <c r="B1021" s="5">
        <v>115907.395</v>
      </c>
      <c r="C1021">
        <v>23.8</v>
      </c>
      <c r="D1021" s="5">
        <v>115907.395</v>
      </c>
      <c r="F1021" s="5">
        <v>115907.395</v>
      </c>
    </row>
    <row r="1022" spans="1:6" x14ac:dyDescent="0.45">
      <c r="A1022">
        <v>30.2</v>
      </c>
      <c r="B1022" s="5">
        <v>117470.22</v>
      </c>
      <c r="C1022">
        <v>24.9</v>
      </c>
      <c r="D1022" s="5">
        <v>117470.22</v>
      </c>
      <c r="F1022" s="5">
        <v>117470.22</v>
      </c>
    </row>
    <row r="1023" spans="1:6" x14ac:dyDescent="0.45">
      <c r="A1023">
        <v>30.9</v>
      </c>
      <c r="B1023" s="5">
        <v>121087.1</v>
      </c>
      <c r="C1023">
        <v>25.1</v>
      </c>
      <c r="D1023" s="5">
        <v>121087.1</v>
      </c>
      <c r="F1023" s="5">
        <v>121087.1</v>
      </c>
    </row>
    <row r="1024" spans="1:6" x14ac:dyDescent="0.45">
      <c r="A1024">
        <v>25.6</v>
      </c>
      <c r="B1024" s="5">
        <v>118201.175</v>
      </c>
      <c r="C1024">
        <v>9.8000000000000007</v>
      </c>
      <c r="D1024" s="5">
        <v>118201.175</v>
      </c>
      <c r="F1024" s="5">
        <v>118201.175</v>
      </c>
    </row>
    <row r="1025" spans="1:6" x14ac:dyDescent="0.45">
      <c r="A1025">
        <v>16.2</v>
      </c>
      <c r="B1025" s="5">
        <v>108412.66499999999</v>
      </c>
      <c r="C1025">
        <v>24</v>
      </c>
      <c r="D1025" s="5">
        <v>108412.66499999999</v>
      </c>
      <c r="F1025" s="5">
        <v>108412.66499999999</v>
      </c>
    </row>
    <row r="1026" spans="1:6" x14ac:dyDescent="0.45">
      <c r="A1026">
        <v>15.4</v>
      </c>
      <c r="B1026" s="5">
        <v>102195.97500000001</v>
      </c>
      <c r="C1026">
        <v>12.8</v>
      </c>
      <c r="D1026" s="5">
        <v>102195.97500000001</v>
      </c>
      <c r="F1026" s="5">
        <v>102195.97500000001</v>
      </c>
    </row>
    <row r="1027" spans="1:6" x14ac:dyDescent="0.45">
      <c r="A1027">
        <v>16</v>
      </c>
      <c r="B1027" s="5">
        <v>100571.04</v>
      </c>
      <c r="C1027">
        <v>13</v>
      </c>
      <c r="D1027" s="5">
        <v>100571.04</v>
      </c>
      <c r="F1027" s="5">
        <v>100571.04</v>
      </c>
    </row>
    <row r="1028" spans="1:6" x14ac:dyDescent="0.45">
      <c r="A1028">
        <v>19</v>
      </c>
      <c r="B1028" s="5">
        <v>115549.435</v>
      </c>
      <c r="C1028">
        <v>21.8</v>
      </c>
      <c r="D1028" s="5">
        <v>115549.435</v>
      </c>
      <c r="F1028" s="5">
        <v>115549.435</v>
      </c>
    </row>
    <row r="1029" spans="1:6" x14ac:dyDescent="0.45">
      <c r="A1029">
        <v>20.5</v>
      </c>
      <c r="B1029" s="5">
        <v>118010.31</v>
      </c>
      <c r="C1029">
        <v>18.7</v>
      </c>
      <c r="D1029" s="5">
        <v>118010.31</v>
      </c>
      <c r="F1029" s="5">
        <v>118010.31</v>
      </c>
    </row>
    <row r="1030" spans="1:6" x14ac:dyDescent="0.45">
      <c r="A1030">
        <v>18.5</v>
      </c>
      <c r="B1030" s="5">
        <v>115813.03</v>
      </c>
      <c r="C1030">
        <v>12.5</v>
      </c>
      <c r="D1030" s="5">
        <v>115813.03</v>
      </c>
      <c r="F1030" s="5">
        <v>115813.03</v>
      </c>
    </row>
    <row r="1031" spans="1:6" x14ac:dyDescent="0.45">
      <c r="A1031">
        <v>16.8</v>
      </c>
      <c r="B1031" s="5">
        <v>117333.44500000001</v>
      </c>
      <c r="C1031">
        <v>12.2</v>
      </c>
      <c r="D1031" s="5">
        <v>117333.44500000001</v>
      </c>
      <c r="F1031" s="5">
        <v>117333.44500000001</v>
      </c>
    </row>
    <row r="1032" spans="1:6" x14ac:dyDescent="0.45">
      <c r="A1032">
        <v>27.4</v>
      </c>
      <c r="B1032" s="5">
        <v>112633.265</v>
      </c>
      <c r="C1032">
        <v>26.1</v>
      </c>
      <c r="D1032" s="5">
        <v>112633.265</v>
      </c>
      <c r="F1032" s="5">
        <v>112633.265</v>
      </c>
    </row>
    <row r="1033" spans="1:6" x14ac:dyDescent="0.45">
      <c r="A1033">
        <v>21.4</v>
      </c>
      <c r="B1033" s="5">
        <v>100746.42</v>
      </c>
      <c r="C1033">
        <v>16.8</v>
      </c>
      <c r="D1033" s="5">
        <v>100746.42</v>
      </c>
      <c r="F1033" s="5">
        <v>100746.42</v>
      </c>
    </row>
    <row r="1034" spans="1:6" x14ac:dyDescent="0.45">
      <c r="A1034">
        <v>28.6</v>
      </c>
      <c r="B1034" s="5">
        <v>92182.955000000002</v>
      </c>
      <c r="C1034">
        <v>27.1</v>
      </c>
      <c r="D1034" s="5">
        <v>92182.955000000002</v>
      </c>
      <c r="F1034" s="5">
        <v>92182.955000000002</v>
      </c>
    </row>
    <row r="1035" spans="1:6" x14ac:dyDescent="0.45">
      <c r="A1035">
        <v>17</v>
      </c>
      <c r="B1035" s="5">
        <v>112227.65</v>
      </c>
      <c r="C1035">
        <v>17</v>
      </c>
      <c r="D1035" s="5">
        <v>112227.65</v>
      </c>
      <c r="F1035" s="5">
        <v>112227.65</v>
      </c>
    </row>
    <row r="1036" spans="1:6" x14ac:dyDescent="0.45">
      <c r="A1036">
        <v>16.399999999999999</v>
      </c>
      <c r="B1036" s="5">
        <v>116179.47</v>
      </c>
      <c r="C1036">
        <v>24.8</v>
      </c>
      <c r="D1036" s="5">
        <v>116179.47</v>
      </c>
      <c r="F1036" s="5">
        <v>116179.47</v>
      </c>
    </row>
    <row r="1037" spans="1:6" x14ac:dyDescent="0.45">
      <c r="A1037">
        <v>18</v>
      </c>
      <c r="B1037" s="5">
        <v>116632.09</v>
      </c>
      <c r="C1037">
        <v>14.2</v>
      </c>
      <c r="D1037" s="5">
        <v>116632.09</v>
      </c>
      <c r="F1037" s="5">
        <v>116632.09</v>
      </c>
    </row>
    <row r="1038" spans="1:6" x14ac:dyDescent="0.45">
      <c r="A1038">
        <v>17.399999999999999</v>
      </c>
      <c r="B1038" s="5">
        <v>120470.785</v>
      </c>
      <c r="C1038">
        <v>17</v>
      </c>
      <c r="D1038" s="5">
        <v>120470.785</v>
      </c>
      <c r="F1038" s="5">
        <v>120470.785</v>
      </c>
    </row>
    <row r="1039" spans="1:6" x14ac:dyDescent="0.45">
      <c r="A1039">
        <v>16.600000000000001</v>
      </c>
      <c r="B1039" s="5">
        <v>113451.995</v>
      </c>
      <c r="C1039">
        <v>20.5</v>
      </c>
      <c r="D1039" s="5">
        <v>113451.995</v>
      </c>
      <c r="F1039" s="5">
        <v>113451.995</v>
      </c>
    </row>
    <row r="1040" spans="1:6" x14ac:dyDescent="0.45">
      <c r="A1040">
        <v>15.8</v>
      </c>
      <c r="B1040" s="5">
        <v>101610.815</v>
      </c>
      <c r="C1040">
        <v>24.6</v>
      </c>
      <c r="D1040" s="5">
        <v>101610.815</v>
      </c>
      <c r="F1040" s="5">
        <v>101610.815</v>
      </c>
    </row>
    <row r="1041" spans="1:6" x14ac:dyDescent="0.45">
      <c r="A1041">
        <v>17.600000000000001</v>
      </c>
      <c r="B1041" s="5">
        <v>95368.164999999994</v>
      </c>
      <c r="C1041">
        <v>24.1</v>
      </c>
      <c r="D1041" s="5">
        <v>95368.164999999994</v>
      </c>
      <c r="F1041" s="5">
        <v>95368.164999999994</v>
      </c>
    </row>
    <row r="1042" spans="1:6" x14ac:dyDescent="0.45">
      <c r="A1042">
        <v>16.100000000000001</v>
      </c>
      <c r="B1042" s="5">
        <v>104632.79</v>
      </c>
      <c r="C1042">
        <v>18.899999999999999</v>
      </c>
      <c r="D1042" s="5">
        <v>104632.79</v>
      </c>
      <c r="F1042" s="5">
        <v>104632.79</v>
      </c>
    </row>
    <row r="1043" spans="1:6" x14ac:dyDescent="0.45">
      <c r="A1043">
        <v>15.8</v>
      </c>
      <c r="B1043" s="5">
        <v>100592.295</v>
      </c>
      <c r="C1043">
        <v>18.8</v>
      </c>
      <c r="D1043" s="5">
        <v>100592.295</v>
      </c>
      <c r="F1043" s="5">
        <v>100592.295</v>
      </c>
    </row>
    <row r="1044" spans="1:6" x14ac:dyDescent="0.45">
      <c r="A1044">
        <v>16.899999999999999</v>
      </c>
      <c r="B1044" s="5">
        <v>111738.485</v>
      </c>
      <c r="C1044">
        <v>25.4</v>
      </c>
      <c r="D1044" s="5">
        <v>111738.485</v>
      </c>
      <c r="F1044" s="5">
        <v>111738.485</v>
      </c>
    </row>
    <row r="1045" spans="1:6" x14ac:dyDescent="0.45">
      <c r="A1045">
        <v>21.8</v>
      </c>
      <c r="B1045" s="5">
        <v>113539.935</v>
      </c>
      <c r="C1045">
        <v>28.8</v>
      </c>
      <c r="D1045" s="5">
        <v>113539.935</v>
      </c>
      <c r="F1045" s="5">
        <v>113539.935</v>
      </c>
    </row>
    <row r="1046" spans="1:6" x14ac:dyDescent="0.45">
      <c r="A1046">
        <v>27.2</v>
      </c>
      <c r="B1046" s="5">
        <v>115156.44500000001</v>
      </c>
      <c r="C1046">
        <v>23.7</v>
      </c>
      <c r="D1046" s="5">
        <v>115156.44500000001</v>
      </c>
      <c r="F1046" s="5">
        <v>115156.44500000001</v>
      </c>
    </row>
    <row r="1047" spans="1:6" x14ac:dyDescent="0.45">
      <c r="A1047">
        <v>24.7</v>
      </c>
      <c r="B1047" s="5">
        <v>104194.345</v>
      </c>
      <c r="C1047">
        <v>28.8</v>
      </c>
      <c r="D1047" s="5">
        <v>104194.345</v>
      </c>
      <c r="F1047" s="5">
        <v>104194.345</v>
      </c>
    </row>
    <row r="1048" spans="1:6" x14ac:dyDescent="0.45">
      <c r="A1048">
        <v>23.3</v>
      </c>
      <c r="B1048" s="5">
        <v>98774.235000000001</v>
      </c>
      <c r="C1048">
        <v>25</v>
      </c>
      <c r="D1048" s="5">
        <v>98774.235000000001</v>
      </c>
      <c r="F1048" s="5">
        <v>98774.235000000001</v>
      </c>
    </row>
    <row r="1049" spans="1:6" x14ac:dyDescent="0.45">
      <c r="A1049">
        <v>33</v>
      </c>
      <c r="B1049" s="5">
        <v>125795.84</v>
      </c>
      <c r="C1049">
        <v>29.5</v>
      </c>
      <c r="D1049" s="5">
        <v>125795.84</v>
      </c>
      <c r="F1049" s="5">
        <v>125795.84</v>
      </c>
    </row>
    <row r="1050" spans="1:6" x14ac:dyDescent="0.45">
      <c r="A1050">
        <v>33.9</v>
      </c>
      <c r="B1050" s="5">
        <v>135420.82</v>
      </c>
      <c r="C1050">
        <v>29.5</v>
      </c>
      <c r="D1050" s="5">
        <v>135420.82</v>
      </c>
      <c r="F1050" s="5">
        <v>135420.82</v>
      </c>
    </row>
    <row r="1051" spans="1:6" x14ac:dyDescent="0.45">
      <c r="A1051">
        <v>31.4</v>
      </c>
      <c r="B1051" s="5">
        <v>130385.05</v>
      </c>
      <c r="C1051">
        <v>16.899999999999999</v>
      </c>
      <c r="D1051" s="5">
        <v>130385.05</v>
      </c>
      <c r="F1051" s="5">
        <v>130385.05</v>
      </c>
    </row>
    <row r="1052" spans="1:6" x14ac:dyDescent="0.45">
      <c r="A1052">
        <v>21.3</v>
      </c>
      <c r="B1052" s="5">
        <v>116715.965</v>
      </c>
      <c r="C1052">
        <v>4.8</v>
      </c>
      <c r="D1052" s="5">
        <v>116715.965</v>
      </c>
      <c r="F1052" s="5">
        <v>116715.965</v>
      </c>
    </row>
    <row r="1053" spans="1:6" x14ac:dyDescent="0.45">
      <c r="A1053">
        <v>26.8</v>
      </c>
      <c r="B1053" s="5">
        <v>117797.62</v>
      </c>
      <c r="C1053">
        <v>22.9</v>
      </c>
      <c r="D1053" s="5">
        <v>117797.62</v>
      </c>
      <c r="F1053" s="5">
        <v>117797.62</v>
      </c>
    </row>
    <row r="1054" spans="1:6" x14ac:dyDescent="0.45">
      <c r="A1054">
        <v>28.1</v>
      </c>
      <c r="B1054" s="5">
        <v>106730.21</v>
      </c>
      <c r="C1054">
        <v>20.100000000000001</v>
      </c>
      <c r="D1054" s="5">
        <v>106730.21</v>
      </c>
      <c r="F1054" s="5">
        <v>106730.21</v>
      </c>
    </row>
    <row r="1055" spans="1:6" x14ac:dyDescent="0.45">
      <c r="A1055">
        <v>29.3</v>
      </c>
      <c r="B1055" s="5">
        <v>101256.78</v>
      </c>
      <c r="C1055">
        <v>27.5</v>
      </c>
      <c r="D1055" s="5">
        <v>101256.78</v>
      </c>
      <c r="F1055" s="5">
        <v>101256.78</v>
      </c>
    </row>
    <row r="1056" spans="1:6" x14ac:dyDescent="0.45">
      <c r="A1056">
        <v>30.8</v>
      </c>
      <c r="B1056" s="5">
        <v>128658.27</v>
      </c>
      <c r="C1056">
        <v>28.6</v>
      </c>
      <c r="D1056" s="5">
        <v>128658.27</v>
      </c>
      <c r="F1056" s="5">
        <v>128658.27</v>
      </c>
    </row>
    <row r="1057" spans="1:6" x14ac:dyDescent="0.45">
      <c r="A1057">
        <v>32.9</v>
      </c>
      <c r="B1057" s="5">
        <v>137151.495</v>
      </c>
      <c r="C1057">
        <v>29.5</v>
      </c>
      <c r="D1057" s="5">
        <v>137151.495</v>
      </c>
      <c r="F1057" s="5">
        <v>137151.495</v>
      </c>
    </row>
    <row r="1058" spans="1:6" x14ac:dyDescent="0.45">
      <c r="A1058">
        <v>32.6</v>
      </c>
      <c r="B1058" s="5">
        <v>138882.25</v>
      </c>
      <c r="C1058">
        <v>30.6</v>
      </c>
      <c r="D1058" s="5">
        <v>138882.25</v>
      </c>
      <c r="F1058" s="5">
        <v>138882.25</v>
      </c>
    </row>
    <row r="1059" spans="1:6" x14ac:dyDescent="0.45">
      <c r="A1059">
        <v>31.9</v>
      </c>
      <c r="B1059" s="5">
        <v>135162.11499999999</v>
      </c>
      <c r="C1059">
        <v>18.899999999999999</v>
      </c>
      <c r="D1059" s="5">
        <v>135162.11499999999</v>
      </c>
      <c r="F1059" s="5">
        <v>135162.11499999999</v>
      </c>
    </row>
    <row r="1060" spans="1:6" x14ac:dyDescent="0.45">
      <c r="A1060">
        <v>30.7</v>
      </c>
      <c r="B1060" s="5">
        <v>133951.29</v>
      </c>
      <c r="C1060">
        <v>13.8</v>
      </c>
      <c r="D1060" s="5">
        <v>133951.29</v>
      </c>
      <c r="F1060" s="5">
        <v>133951.29</v>
      </c>
    </row>
    <row r="1061" spans="1:6" x14ac:dyDescent="0.45">
      <c r="A1061">
        <v>32.5</v>
      </c>
      <c r="B1061" s="5">
        <v>121219.595</v>
      </c>
      <c r="C1061">
        <v>17</v>
      </c>
      <c r="D1061" s="5">
        <v>121219.595</v>
      </c>
      <c r="F1061" s="5">
        <v>121219.595</v>
      </c>
    </row>
    <row r="1062" spans="1:6" x14ac:dyDescent="0.45">
      <c r="A1062">
        <v>28.3</v>
      </c>
      <c r="B1062" s="5">
        <v>108717.875</v>
      </c>
      <c r="D1062" s="5">
        <v>108717.875</v>
      </c>
      <c r="F1062" s="5">
        <v>108717.875</v>
      </c>
    </row>
    <row r="1063" spans="1:6" x14ac:dyDescent="0.45">
      <c r="A1063">
        <v>21.2</v>
      </c>
      <c r="B1063" s="5">
        <v>115429.005</v>
      </c>
      <c r="C1063">
        <v>20.5</v>
      </c>
      <c r="D1063" s="5">
        <v>115429.005</v>
      </c>
      <c r="F1063" s="5">
        <v>115429.005</v>
      </c>
    </row>
    <row r="1064" spans="1:6" x14ac:dyDescent="0.45">
      <c r="A1064">
        <v>31</v>
      </c>
      <c r="B1064" s="5">
        <v>129798.47</v>
      </c>
      <c r="C1064">
        <v>31.1</v>
      </c>
      <c r="D1064" s="5">
        <v>129798.47</v>
      </c>
      <c r="F1064" s="5">
        <v>129798.47</v>
      </c>
    </row>
    <row r="1065" spans="1:6" x14ac:dyDescent="0.45">
      <c r="A1065">
        <v>35.799999999999997</v>
      </c>
      <c r="B1065" s="5">
        <v>151730.95000000001</v>
      </c>
      <c r="C1065">
        <v>28.3</v>
      </c>
      <c r="D1065" s="5">
        <v>151730.95000000001</v>
      </c>
      <c r="F1065" s="5">
        <v>151730.95000000001</v>
      </c>
    </row>
    <row r="1066" spans="1:6" x14ac:dyDescent="0.45">
      <c r="A1066">
        <v>34.9</v>
      </c>
      <c r="B1066" s="5">
        <v>154632.33499999999</v>
      </c>
      <c r="C1066">
        <v>23.1</v>
      </c>
      <c r="D1066" s="5">
        <v>154632.33499999999</v>
      </c>
      <c r="F1066" s="5">
        <v>154632.33499999999</v>
      </c>
    </row>
    <row r="1067" spans="1:6" x14ac:dyDescent="0.45">
      <c r="A1067">
        <v>23.5</v>
      </c>
      <c r="B1067" s="5">
        <v>125141.9</v>
      </c>
      <c r="C1067">
        <v>1.6</v>
      </c>
      <c r="D1067" s="5">
        <v>125141.9</v>
      </c>
      <c r="F1067" s="5">
        <v>125141.9</v>
      </c>
    </row>
    <row r="1068" spans="1:6" x14ac:dyDescent="0.45">
      <c r="A1068">
        <v>16.399999999999999</v>
      </c>
      <c r="B1068" s="5">
        <v>99234.22</v>
      </c>
      <c r="C1068">
        <v>0.7</v>
      </c>
      <c r="D1068" s="5">
        <v>99234.22</v>
      </c>
      <c r="F1068" s="5">
        <v>99234.22</v>
      </c>
    </row>
    <row r="1069" spans="1:6" x14ac:dyDescent="0.45">
      <c r="A1069">
        <v>17.100000000000001</v>
      </c>
      <c r="B1069" s="5">
        <v>92487.705000000002</v>
      </c>
      <c r="C1069">
        <v>14.4</v>
      </c>
      <c r="D1069" s="5">
        <v>92487.705000000002</v>
      </c>
      <c r="F1069" s="5">
        <v>92487.705000000002</v>
      </c>
    </row>
    <row r="1070" spans="1:6" x14ac:dyDescent="0.45">
      <c r="A1070">
        <v>17.5</v>
      </c>
      <c r="B1070" s="5">
        <v>111625.98</v>
      </c>
      <c r="C1070">
        <v>7.9</v>
      </c>
      <c r="D1070" s="5">
        <v>111625.98</v>
      </c>
      <c r="F1070" s="5">
        <v>111625.98</v>
      </c>
    </row>
    <row r="1071" spans="1:6" x14ac:dyDescent="0.45">
      <c r="A1071">
        <v>22.8</v>
      </c>
      <c r="B1071" s="5">
        <v>113063.675</v>
      </c>
      <c r="C1071">
        <v>22.9</v>
      </c>
      <c r="D1071" s="5">
        <v>113063.675</v>
      </c>
      <c r="F1071" s="5">
        <v>113063.675</v>
      </c>
    </row>
    <row r="1072" spans="1:6" x14ac:dyDescent="0.45">
      <c r="A1072">
        <v>21.3</v>
      </c>
      <c r="B1072" s="5">
        <v>115383.13</v>
      </c>
      <c r="C1072">
        <v>23.6</v>
      </c>
      <c r="D1072" s="5">
        <v>115383.13</v>
      </c>
      <c r="F1072" s="5">
        <v>115383.13</v>
      </c>
    </row>
    <row r="1073" spans="1:6" x14ac:dyDescent="0.45">
      <c r="A1073">
        <v>21.9</v>
      </c>
      <c r="B1073" s="5">
        <v>115736.97</v>
      </c>
      <c r="C1073">
        <v>19.8</v>
      </c>
      <c r="D1073" s="5">
        <v>115736.97</v>
      </c>
      <c r="F1073" s="5">
        <v>115736.97</v>
      </c>
    </row>
    <row r="1074" spans="1:6" x14ac:dyDescent="0.45">
      <c r="A1074">
        <v>18.7</v>
      </c>
      <c r="B1074" s="5">
        <v>109568.47</v>
      </c>
      <c r="C1074">
        <v>28.5</v>
      </c>
      <c r="D1074" s="5">
        <v>109568.47</v>
      </c>
      <c r="F1074" s="5">
        <v>109568.47</v>
      </c>
    </row>
    <row r="1075" spans="1:6" x14ac:dyDescent="0.45">
      <c r="A1075">
        <v>23</v>
      </c>
      <c r="B1075" s="5">
        <v>99334.8</v>
      </c>
      <c r="C1075">
        <v>19.2</v>
      </c>
      <c r="D1075" s="5">
        <v>99334.8</v>
      </c>
      <c r="F1075" s="5">
        <v>99334.8</v>
      </c>
    </row>
    <row r="1076" spans="1:6" x14ac:dyDescent="0.45">
      <c r="A1076">
        <v>22.2</v>
      </c>
      <c r="B1076" s="5">
        <v>97715.01</v>
      </c>
      <c r="C1076">
        <v>31.4</v>
      </c>
      <c r="D1076" s="5">
        <v>97715.01</v>
      </c>
      <c r="F1076" s="5">
        <v>97715.01</v>
      </c>
    </row>
    <row r="1077" spans="1:6" x14ac:dyDescent="0.45">
      <c r="A1077">
        <v>20.7</v>
      </c>
      <c r="B1077" s="5">
        <v>114680.185</v>
      </c>
      <c r="C1077">
        <v>26.3</v>
      </c>
      <c r="D1077" s="5">
        <v>114680.185</v>
      </c>
      <c r="F1077" s="5">
        <v>114680.185</v>
      </c>
    </row>
    <row r="1078" spans="1:6" x14ac:dyDescent="0.45">
      <c r="A1078">
        <v>26.4</v>
      </c>
      <c r="B1078" s="5">
        <v>121945.175</v>
      </c>
      <c r="C1078">
        <v>31.3</v>
      </c>
      <c r="D1078" s="5">
        <v>121945.175</v>
      </c>
      <c r="F1078" s="5">
        <v>121945.175</v>
      </c>
    </row>
    <row r="1079" spans="1:6" x14ac:dyDescent="0.45">
      <c r="A1079">
        <v>37.6</v>
      </c>
      <c r="B1079" s="5">
        <v>146933.095</v>
      </c>
      <c r="C1079">
        <v>32</v>
      </c>
      <c r="D1079" s="5">
        <v>146933.095</v>
      </c>
      <c r="F1079" s="5">
        <v>146933.095</v>
      </c>
    </row>
    <row r="1080" spans="1:6" x14ac:dyDescent="0.45">
      <c r="A1080">
        <v>23.1</v>
      </c>
      <c r="B1080" s="5">
        <v>129280.81</v>
      </c>
      <c r="C1080">
        <v>21.7</v>
      </c>
      <c r="D1080" s="5">
        <v>129280.81</v>
      </c>
      <c r="F1080" s="5">
        <v>129280.81</v>
      </c>
    </row>
    <row r="1081" spans="1:6" x14ac:dyDescent="0.45">
      <c r="A1081">
        <v>26.4</v>
      </c>
      <c r="B1081" s="5">
        <v>120821.05499999999</v>
      </c>
      <c r="C1081">
        <v>32.1</v>
      </c>
      <c r="D1081" s="5">
        <v>120821.05499999999</v>
      </c>
      <c r="F1081" s="5">
        <v>120821.05499999999</v>
      </c>
    </row>
    <row r="1082" spans="1:6" x14ac:dyDescent="0.45">
      <c r="A1082">
        <v>24.6</v>
      </c>
      <c r="B1082" s="5">
        <v>110154.36</v>
      </c>
      <c r="C1082">
        <v>31</v>
      </c>
      <c r="D1082" s="5">
        <v>110154.36</v>
      </c>
      <c r="F1082" s="5">
        <v>110154.36</v>
      </c>
    </row>
    <row r="1083" spans="1:6" x14ac:dyDescent="0.45">
      <c r="A1083">
        <v>24.5</v>
      </c>
      <c r="B1083" s="5">
        <v>107212.84</v>
      </c>
      <c r="C1083">
        <v>30.5</v>
      </c>
      <c r="D1083" s="5">
        <v>107212.84</v>
      </c>
      <c r="F1083" s="5">
        <v>107212.84</v>
      </c>
    </row>
    <row r="1084" spans="1:6" x14ac:dyDescent="0.45">
      <c r="A1084">
        <v>33</v>
      </c>
      <c r="B1084" s="5">
        <v>138949.67499999999</v>
      </c>
      <c r="C1084">
        <v>22.1</v>
      </c>
      <c r="D1084" s="5">
        <v>138949.67499999999</v>
      </c>
      <c r="F1084" s="5">
        <v>138949.67499999999</v>
      </c>
    </row>
    <row r="1085" spans="1:6" x14ac:dyDescent="0.45">
      <c r="A1085">
        <v>37.4</v>
      </c>
      <c r="B1085" s="5">
        <v>142870.39499999999</v>
      </c>
      <c r="C1085">
        <v>12.1</v>
      </c>
      <c r="D1085" s="5">
        <v>142870.39499999999</v>
      </c>
      <c r="F1085" s="5">
        <v>142870.39499999999</v>
      </c>
    </row>
    <row r="1086" spans="1:6" x14ac:dyDescent="0.45">
      <c r="A1086">
        <v>24.5</v>
      </c>
      <c r="B1086" s="5">
        <v>114916.99</v>
      </c>
      <c r="C1086">
        <v>19</v>
      </c>
      <c r="D1086" s="5">
        <v>114916.99</v>
      </c>
      <c r="F1086" s="5">
        <v>114916.99</v>
      </c>
    </row>
    <row r="1087" spans="1:6" x14ac:dyDescent="0.45">
      <c r="A1087">
        <v>23.7</v>
      </c>
      <c r="B1087" s="5">
        <v>114462.53</v>
      </c>
      <c r="C1087">
        <v>31.9</v>
      </c>
      <c r="D1087" s="5">
        <v>114462.53</v>
      </c>
      <c r="F1087" s="5">
        <v>114462.53</v>
      </c>
    </row>
    <row r="1088" spans="1:6" x14ac:dyDescent="0.45">
      <c r="A1088">
        <v>27.7</v>
      </c>
      <c r="B1088" s="5">
        <v>116428.79</v>
      </c>
      <c r="C1088">
        <v>26.6</v>
      </c>
      <c r="D1088" s="5">
        <v>116428.79</v>
      </c>
      <c r="F1088" s="5">
        <v>116428.79</v>
      </c>
    </row>
    <row r="1089" spans="1:6" x14ac:dyDescent="0.45">
      <c r="A1089">
        <v>30.2</v>
      </c>
      <c r="B1089" s="5">
        <v>109364.01</v>
      </c>
      <c r="C1089">
        <v>21.2</v>
      </c>
      <c r="D1089" s="5">
        <v>109364.01</v>
      </c>
      <c r="F1089" s="5">
        <v>109364.01</v>
      </c>
    </row>
    <row r="1090" spans="1:6" x14ac:dyDescent="0.45">
      <c r="A1090">
        <v>19.399999999999999</v>
      </c>
      <c r="B1090" s="5">
        <v>92856.23</v>
      </c>
      <c r="C1090">
        <v>25.7</v>
      </c>
      <c r="D1090" s="5">
        <v>92856.23</v>
      </c>
      <c r="F1090" s="5">
        <v>92856.23</v>
      </c>
    </row>
    <row r="1091" spans="1:6" x14ac:dyDescent="0.45">
      <c r="A1091">
        <v>21.4</v>
      </c>
      <c r="B1091" s="5">
        <v>85094.375</v>
      </c>
      <c r="C1091">
        <v>29</v>
      </c>
      <c r="D1091" s="5">
        <v>85094.375</v>
      </c>
      <c r="F1091" s="5">
        <v>85094.375</v>
      </c>
    </row>
    <row r="1092" spans="1:6" x14ac:dyDescent="0.45">
      <c r="A1092">
        <v>30.5</v>
      </c>
      <c r="B1092" s="5">
        <v>98638.854999999996</v>
      </c>
      <c r="C1092">
        <v>31.9</v>
      </c>
      <c r="D1092" s="5">
        <v>98638.854999999996</v>
      </c>
      <c r="F1092" s="5">
        <v>98638.854999999996</v>
      </c>
    </row>
    <row r="1093" spans="1:6" x14ac:dyDescent="0.45">
      <c r="A1093">
        <v>34.5</v>
      </c>
      <c r="B1093" s="5">
        <v>128753.755</v>
      </c>
      <c r="C1093">
        <v>30.6</v>
      </c>
      <c r="D1093" s="5">
        <v>128753.755</v>
      </c>
      <c r="F1093" s="5">
        <v>128753.755</v>
      </c>
    </row>
    <row r="1094" spans="1:6" x14ac:dyDescent="0.45">
      <c r="A1094">
        <v>32.799999999999997</v>
      </c>
      <c r="B1094" s="5">
        <v>130699.155</v>
      </c>
      <c r="C1094">
        <v>13.5</v>
      </c>
      <c r="D1094" s="5">
        <v>130699.155</v>
      </c>
      <c r="F1094" s="5">
        <v>130699.155</v>
      </c>
    </row>
    <row r="1095" spans="1:6" x14ac:dyDescent="0.45">
      <c r="A1095">
        <v>24.4</v>
      </c>
      <c r="B1095" s="5">
        <v>115572.045</v>
      </c>
      <c r="C1095">
        <v>9.3000000000000007</v>
      </c>
      <c r="D1095" s="5">
        <v>115572.045</v>
      </c>
      <c r="F1095" s="5">
        <v>115572.045</v>
      </c>
    </row>
    <row r="1096" spans="1:6" x14ac:dyDescent="0.45">
      <c r="A1096">
        <v>21.3</v>
      </c>
      <c r="B1096" s="5">
        <v>96358.975000000006</v>
      </c>
      <c r="C1096">
        <v>13.6</v>
      </c>
      <c r="D1096" s="5">
        <v>96358.975000000006</v>
      </c>
      <c r="F1096" s="5">
        <v>96358.975000000006</v>
      </c>
    </row>
    <row r="1097" spans="1:6" x14ac:dyDescent="0.45">
      <c r="A1097">
        <v>25.7</v>
      </c>
      <c r="B1097" s="5">
        <v>95700.479999999996</v>
      </c>
      <c r="C1097">
        <v>31.7</v>
      </c>
      <c r="D1097" s="5">
        <v>95700.479999999996</v>
      </c>
      <c r="F1097" s="5">
        <v>95700.479999999996</v>
      </c>
    </row>
    <row r="1098" spans="1:6" x14ac:dyDescent="0.45">
      <c r="A1098">
        <v>25.3</v>
      </c>
      <c r="B1098" s="5">
        <v>95959.684999999998</v>
      </c>
      <c r="C1098">
        <v>31.4</v>
      </c>
      <c r="D1098" s="5">
        <v>95959.684999999998</v>
      </c>
      <c r="F1098" s="5">
        <v>95959.684999999998</v>
      </c>
    </row>
    <row r="1099" spans="1:6" x14ac:dyDescent="0.45">
      <c r="A1099">
        <v>21.8</v>
      </c>
      <c r="B1099" s="5">
        <v>105277.85</v>
      </c>
      <c r="C1099">
        <v>29.7</v>
      </c>
      <c r="D1099" s="5">
        <v>105277.85</v>
      </c>
      <c r="F1099" s="5">
        <v>105277.85</v>
      </c>
    </row>
    <row r="1100" spans="1:6" x14ac:dyDescent="0.45">
      <c r="A1100">
        <v>21</v>
      </c>
      <c r="B1100" s="5">
        <v>106373.825</v>
      </c>
      <c r="C1100">
        <v>27.2</v>
      </c>
      <c r="D1100" s="5">
        <v>106373.825</v>
      </c>
      <c r="F1100" s="5">
        <v>106373.825</v>
      </c>
    </row>
    <row r="1101" spans="1:6" x14ac:dyDescent="0.45">
      <c r="A1101">
        <v>23.6</v>
      </c>
      <c r="B1101" s="5">
        <v>113337.685</v>
      </c>
      <c r="C1101">
        <v>31.8</v>
      </c>
      <c r="D1101" s="5">
        <v>113337.685</v>
      </c>
      <c r="F1101" s="5">
        <v>113337.685</v>
      </c>
    </row>
    <row r="1102" spans="1:6" x14ac:dyDescent="0.45">
      <c r="A1102">
        <v>30.7</v>
      </c>
      <c r="B1102" s="5">
        <v>123247.735</v>
      </c>
      <c r="C1102">
        <v>31.7</v>
      </c>
      <c r="D1102" s="5">
        <v>123247.735</v>
      </c>
      <c r="F1102" s="5">
        <v>123247.735</v>
      </c>
    </row>
    <row r="1103" spans="1:6" x14ac:dyDescent="0.45">
      <c r="A1103">
        <v>41.7</v>
      </c>
      <c r="B1103" s="5">
        <v>133705.845</v>
      </c>
      <c r="C1103">
        <v>31.5</v>
      </c>
      <c r="D1103" s="5">
        <v>133705.845</v>
      </c>
      <c r="F1103" s="5">
        <v>133705.845</v>
      </c>
    </row>
    <row r="1104" spans="1:6" x14ac:dyDescent="0.45">
      <c r="A1104">
        <v>21.8</v>
      </c>
      <c r="B1104" s="5">
        <v>107142.815</v>
      </c>
      <c r="C1104">
        <v>11</v>
      </c>
      <c r="D1104" s="5">
        <v>107142.815</v>
      </c>
      <c r="F1104" s="5">
        <v>107142.815</v>
      </c>
    </row>
    <row r="1105" spans="1:6" x14ac:dyDescent="0.45">
      <c r="A1105">
        <v>21.9</v>
      </c>
      <c r="B1105" s="5">
        <v>118832.07</v>
      </c>
      <c r="C1105">
        <v>17.5</v>
      </c>
      <c r="D1105" s="5">
        <v>118832.07</v>
      </c>
      <c r="F1105" s="5">
        <v>118832.07</v>
      </c>
    </row>
    <row r="1106" spans="1:6" x14ac:dyDescent="0.45">
      <c r="A1106">
        <v>22.5</v>
      </c>
      <c r="B1106" s="5">
        <v>111361.05</v>
      </c>
      <c r="C1106">
        <v>30</v>
      </c>
      <c r="D1106" s="5">
        <v>111361.05</v>
      </c>
      <c r="F1106" s="5">
        <v>111361.05</v>
      </c>
    </row>
    <row r="1107" spans="1:6" x14ac:dyDescent="0.45">
      <c r="A1107">
        <v>25.6</v>
      </c>
      <c r="B1107" s="5">
        <v>116530.04</v>
      </c>
      <c r="C1107">
        <v>23.5</v>
      </c>
      <c r="D1107" s="5">
        <v>116530.04</v>
      </c>
      <c r="F1107" s="5">
        <v>116530.04</v>
      </c>
    </row>
    <row r="1108" spans="1:6" x14ac:dyDescent="0.45">
      <c r="A1108">
        <v>34.5</v>
      </c>
      <c r="B1108" s="5">
        <v>139607.905</v>
      </c>
      <c r="C1108">
        <v>28.6</v>
      </c>
      <c r="D1108" s="5">
        <v>139607.905</v>
      </c>
      <c r="F1108" s="5">
        <v>139607.905</v>
      </c>
    </row>
    <row r="1109" spans="1:6" x14ac:dyDescent="0.45">
      <c r="A1109">
        <v>30</v>
      </c>
      <c r="B1109" s="5">
        <v>132022.87</v>
      </c>
      <c r="C1109">
        <v>1.7</v>
      </c>
      <c r="D1109" s="5">
        <v>132022.87</v>
      </c>
      <c r="F1109" s="5">
        <v>132022.87</v>
      </c>
    </row>
    <row r="1110" spans="1:6" x14ac:dyDescent="0.45">
      <c r="A1110">
        <v>20.9</v>
      </c>
      <c r="B1110" s="5">
        <v>98977.05</v>
      </c>
      <c r="C1110">
        <v>10.7</v>
      </c>
      <c r="D1110" s="5">
        <v>98977.05</v>
      </c>
      <c r="F1110" s="5">
        <v>98977.05</v>
      </c>
    </row>
    <row r="1111" spans="1:6" x14ac:dyDescent="0.45">
      <c r="A1111">
        <v>19.5</v>
      </c>
      <c r="B1111" s="5">
        <v>92021.68</v>
      </c>
      <c r="C1111">
        <v>27.5</v>
      </c>
      <c r="D1111" s="5">
        <v>92021.68</v>
      </c>
      <c r="F1111" s="5">
        <v>92021.68</v>
      </c>
    </row>
    <row r="1112" spans="1:6" x14ac:dyDescent="0.45">
      <c r="A1112">
        <v>20.9</v>
      </c>
      <c r="B1112" s="5">
        <v>109389.095</v>
      </c>
      <c r="C1112">
        <v>21.1</v>
      </c>
      <c r="D1112" s="5">
        <v>109389.095</v>
      </c>
      <c r="F1112" s="5">
        <v>109389.095</v>
      </c>
    </row>
    <row r="1113" spans="1:6" x14ac:dyDescent="0.45">
      <c r="A1113">
        <v>26.9</v>
      </c>
      <c r="B1113" s="5">
        <v>116074.03</v>
      </c>
      <c r="C1113">
        <v>31.1</v>
      </c>
      <c r="D1113" s="5">
        <v>116074.03</v>
      </c>
      <c r="F1113" s="5">
        <v>116074.03</v>
      </c>
    </row>
    <row r="1114" spans="1:6" x14ac:dyDescent="0.45">
      <c r="A1114">
        <v>30.3</v>
      </c>
      <c r="B1114" s="5">
        <v>129286.36500000001</v>
      </c>
      <c r="C1114">
        <v>30.9</v>
      </c>
      <c r="D1114" s="5">
        <v>129286.36500000001</v>
      </c>
      <c r="F1114" s="5">
        <v>129286.36500000001</v>
      </c>
    </row>
    <row r="1115" spans="1:6" x14ac:dyDescent="0.45">
      <c r="A1115">
        <v>40</v>
      </c>
      <c r="B1115" s="5">
        <v>154648.065</v>
      </c>
      <c r="C1115">
        <v>30.8</v>
      </c>
      <c r="D1115" s="5">
        <v>154648.065</v>
      </c>
      <c r="F1115" s="5">
        <v>154648.065</v>
      </c>
    </row>
    <row r="1116" spans="1:6" x14ac:dyDescent="0.45">
      <c r="A1116">
        <v>40.299999999999997</v>
      </c>
      <c r="B1116" s="5">
        <v>165070.595</v>
      </c>
      <c r="C1116">
        <v>30.6</v>
      </c>
      <c r="D1116" s="5">
        <v>165070.595</v>
      </c>
      <c r="F1116" s="5">
        <v>165070.595</v>
      </c>
    </row>
    <row r="1117" spans="1:6" x14ac:dyDescent="0.45">
      <c r="A1117">
        <v>24.6</v>
      </c>
      <c r="B1117" s="5">
        <v>124825.02499999999</v>
      </c>
      <c r="C1117">
        <v>20.2</v>
      </c>
      <c r="D1117" s="5">
        <v>124825.02499999999</v>
      </c>
      <c r="F1117" s="5">
        <v>124825.02499999999</v>
      </c>
    </row>
    <row r="1118" spans="1:6" x14ac:dyDescent="0.45">
      <c r="A1118">
        <v>28.2</v>
      </c>
      <c r="B1118" s="5">
        <v>127305.2</v>
      </c>
      <c r="C1118">
        <v>14.9</v>
      </c>
      <c r="D1118" s="5">
        <v>127305.2</v>
      </c>
      <c r="F1118" s="5">
        <v>127305.2</v>
      </c>
    </row>
    <row r="1119" spans="1:6" x14ac:dyDescent="0.45">
      <c r="A1119">
        <v>23.9</v>
      </c>
      <c r="B1119" s="5">
        <v>137955.42499999999</v>
      </c>
      <c r="C1119">
        <v>27.3</v>
      </c>
      <c r="D1119" s="5">
        <v>137955.42499999999</v>
      </c>
      <c r="F1119" s="5">
        <v>137955.42499999999</v>
      </c>
    </row>
    <row r="1120" spans="1:6" x14ac:dyDescent="0.45">
      <c r="A1120">
        <v>23.6</v>
      </c>
      <c r="B1120" s="5">
        <v>128314.47</v>
      </c>
      <c r="C1120">
        <v>28.3</v>
      </c>
      <c r="D1120" s="5">
        <v>128314.47</v>
      </c>
      <c r="F1120" s="5">
        <v>128314.47</v>
      </c>
    </row>
    <row r="1121" spans="1:6" x14ac:dyDescent="0.45">
      <c r="A1121">
        <v>23.3</v>
      </c>
      <c r="B1121" s="5">
        <v>128899.765</v>
      </c>
      <c r="C1121">
        <v>27.5</v>
      </c>
      <c r="D1121" s="5">
        <v>128899.765</v>
      </c>
      <c r="F1121" s="5">
        <v>128899.765</v>
      </c>
    </row>
    <row r="1122" spans="1:6" x14ac:dyDescent="0.45">
      <c r="A1122">
        <v>26.6</v>
      </c>
      <c r="B1122" s="5">
        <v>139245.21</v>
      </c>
      <c r="C1122">
        <v>28.1</v>
      </c>
      <c r="D1122" s="5">
        <v>139245.21</v>
      </c>
      <c r="F1122" s="5">
        <v>139245.21</v>
      </c>
    </row>
    <row r="1123" spans="1:6" x14ac:dyDescent="0.45">
      <c r="A1123">
        <v>28.4</v>
      </c>
      <c r="B1123" s="5">
        <v>128599.46</v>
      </c>
      <c r="C1123">
        <v>19.899999999999999</v>
      </c>
      <c r="D1123" s="5">
        <v>128599.46</v>
      </c>
      <c r="F1123" s="5">
        <v>128599.46</v>
      </c>
    </row>
    <row r="1124" spans="1:6" x14ac:dyDescent="0.45">
      <c r="A1124">
        <v>33.200000000000003</v>
      </c>
      <c r="B1124" s="5">
        <v>139114.58499999999</v>
      </c>
      <c r="C1124">
        <v>27.5</v>
      </c>
      <c r="D1124" s="5">
        <v>139114.58499999999</v>
      </c>
      <c r="F1124" s="5">
        <v>139114.58499999999</v>
      </c>
    </row>
    <row r="1125" spans="1:6" x14ac:dyDescent="0.45">
      <c r="A1125">
        <v>38.1</v>
      </c>
      <c r="B1125" s="5">
        <v>159436.69</v>
      </c>
      <c r="C1125">
        <v>28.5</v>
      </c>
      <c r="D1125" s="5">
        <v>159436.69</v>
      </c>
      <c r="F1125" s="5">
        <v>159436.69</v>
      </c>
    </row>
    <row r="1126" spans="1:6" x14ac:dyDescent="0.45">
      <c r="A1126">
        <v>33.5</v>
      </c>
      <c r="B1126" s="5">
        <v>160437.565</v>
      </c>
      <c r="C1126">
        <v>7.3</v>
      </c>
      <c r="D1126" s="5">
        <v>160437.565</v>
      </c>
      <c r="F1126" s="5">
        <v>160437.565</v>
      </c>
    </row>
    <row r="1127" spans="1:6" x14ac:dyDescent="0.45">
      <c r="A1127">
        <v>21</v>
      </c>
      <c r="B1127" s="5">
        <v>115239.57</v>
      </c>
      <c r="C1127">
        <v>14.1</v>
      </c>
      <c r="D1127" s="5">
        <v>115239.57</v>
      </c>
      <c r="F1127" s="5">
        <v>115239.57</v>
      </c>
    </row>
    <row r="1128" spans="1:6" x14ac:dyDescent="0.45">
      <c r="A1128">
        <v>19.100000000000001</v>
      </c>
      <c r="B1128" s="5">
        <v>108524.18</v>
      </c>
      <c r="C1128">
        <v>19.600000000000001</v>
      </c>
      <c r="D1128" s="5">
        <v>108524.18</v>
      </c>
      <c r="F1128" s="5">
        <v>108524.18</v>
      </c>
    </row>
    <row r="1129" spans="1:6" x14ac:dyDescent="0.45">
      <c r="A1129">
        <v>22.5</v>
      </c>
      <c r="B1129" s="5">
        <v>109949.21</v>
      </c>
      <c r="C1129">
        <v>28.9</v>
      </c>
      <c r="D1129" s="5">
        <v>109949.21</v>
      </c>
      <c r="F1129" s="5">
        <v>109949.21</v>
      </c>
    </row>
    <row r="1130" spans="1:6" x14ac:dyDescent="0.45">
      <c r="A1130">
        <v>22.1</v>
      </c>
      <c r="B1130" s="5">
        <v>112946.34</v>
      </c>
      <c r="C1130">
        <v>28.4</v>
      </c>
      <c r="D1130" s="5">
        <v>112946.34</v>
      </c>
      <c r="F1130" s="5">
        <v>112946.34</v>
      </c>
    </row>
    <row r="1131" spans="1:6" x14ac:dyDescent="0.45">
      <c r="A1131">
        <v>28.1</v>
      </c>
      <c r="B1131" s="5">
        <v>104947.325</v>
      </c>
      <c r="C1131">
        <v>26.7</v>
      </c>
      <c r="D1131" s="5">
        <v>104947.325</v>
      </c>
      <c r="F1131" s="5">
        <v>104947.325</v>
      </c>
    </row>
    <row r="1132" spans="1:6" x14ac:dyDescent="0.45">
      <c r="A1132">
        <v>25.7</v>
      </c>
      <c r="B1132" s="5">
        <v>106065.935</v>
      </c>
      <c r="C1132">
        <v>28.5</v>
      </c>
      <c r="D1132" s="5">
        <v>106065.935</v>
      </c>
      <c r="F1132" s="5">
        <v>106065.935</v>
      </c>
    </row>
    <row r="1133" spans="1:6" x14ac:dyDescent="0.45">
      <c r="A1133">
        <v>25.7</v>
      </c>
      <c r="B1133" s="5">
        <v>126465.96</v>
      </c>
      <c r="C1133">
        <v>24</v>
      </c>
      <c r="D1133" s="5">
        <v>126465.96</v>
      </c>
      <c r="F1133" s="5">
        <v>126465.96</v>
      </c>
    </row>
    <row r="1134" spans="1:6" x14ac:dyDescent="0.45">
      <c r="A1134">
        <v>29.9</v>
      </c>
      <c r="B1134" s="5">
        <v>137539.72500000001</v>
      </c>
      <c r="C1134">
        <v>27.6</v>
      </c>
      <c r="D1134" s="5">
        <v>137539.72500000001</v>
      </c>
      <c r="F1134" s="5">
        <v>137539.72500000001</v>
      </c>
    </row>
    <row r="1135" spans="1:6" x14ac:dyDescent="0.45">
      <c r="A1135">
        <v>37.4</v>
      </c>
      <c r="B1135" s="5">
        <v>159307.315</v>
      </c>
      <c r="C1135">
        <v>27.1</v>
      </c>
      <c r="D1135" s="5">
        <v>159307.315</v>
      </c>
      <c r="F1135" s="5">
        <v>159307.315</v>
      </c>
    </row>
    <row r="1136" spans="1:6" x14ac:dyDescent="0.45">
      <c r="A1136">
        <v>27.5</v>
      </c>
      <c r="B1136" s="5">
        <v>149473.01</v>
      </c>
      <c r="C1136">
        <v>15.8</v>
      </c>
      <c r="D1136" s="5">
        <v>149473.01</v>
      </c>
      <c r="F1136" s="5">
        <v>149473.01</v>
      </c>
    </row>
    <row r="1137" spans="1:6" x14ac:dyDescent="0.45">
      <c r="A1137">
        <v>24.9</v>
      </c>
      <c r="B1137" s="5">
        <v>137101.87</v>
      </c>
      <c r="C1137">
        <v>17.2</v>
      </c>
      <c r="D1137" s="5">
        <v>137101.87</v>
      </c>
      <c r="F1137" s="5">
        <v>137101.87</v>
      </c>
    </row>
    <row r="1138" spans="1:6" x14ac:dyDescent="0.45">
      <c r="A1138">
        <v>30.3</v>
      </c>
      <c r="B1138" s="5">
        <v>118113.8</v>
      </c>
      <c r="C1138">
        <v>6.6</v>
      </c>
      <c r="D1138" s="5">
        <v>118113.8</v>
      </c>
      <c r="F1138" s="5">
        <v>118113.8</v>
      </c>
    </row>
    <row r="1139" spans="1:6" x14ac:dyDescent="0.45">
      <c r="A1139">
        <v>21.2</v>
      </c>
      <c r="B1139" s="5">
        <v>100440.29</v>
      </c>
      <c r="C1139">
        <v>18.5</v>
      </c>
      <c r="D1139" s="5">
        <v>100440.29</v>
      </c>
      <c r="F1139" s="5">
        <v>100440.29</v>
      </c>
    </row>
    <row r="1140" spans="1:6" x14ac:dyDescent="0.45">
      <c r="A1140">
        <v>23.6</v>
      </c>
      <c r="B1140" s="5">
        <v>116209.13</v>
      </c>
      <c r="C1140">
        <v>22.2</v>
      </c>
      <c r="D1140" s="5">
        <v>116209.13</v>
      </c>
      <c r="F1140" s="5">
        <v>116209.13</v>
      </c>
    </row>
    <row r="1141" spans="1:6" x14ac:dyDescent="0.45">
      <c r="A1141">
        <v>29</v>
      </c>
      <c r="B1141" s="5">
        <v>124882.715</v>
      </c>
      <c r="C1141">
        <v>26</v>
      </c>
      <c r="D1141" s="5">
        <v>124882.715</v>
      </c>
      <c r="F1141" s="5">
        <v>124882.715</v>
      </c>
    </row>
    <row r="1142" spans="1:6" x14ac:dyDescent="0.45">
      <c r="A1142">
        <v>23.3</v>
      </c>
      <c r="B1142" s="5">
        <v>115269.5</v>
      </c>
      <c r="C1142">
        <v>22.8</v>
      </c>
      <c r="D1142" s="5">
        <v>115269.5</v>
      </c>
      <c r="F1142" s="5">
        <v>115269.5</v>
      </c>
    </row>
    <row r="1143" spans="1:6" x14ac:dyDescent="0.45">
      <c r="A1143">
        <v>24.2</v>
      </c>
      <c r="B1143" s="5">
        <v>117260.245</v>
      </c>
      <c r="C1143">
        <v>18.399999999999999</v>
      </c>
      <c r="D1143" s="5">
        <v>117260.245</v>
      </c>
      <c r="F1143" s="5">
        <v>117260.245</v>
      </c>
    </row>
    <row r="1144" spans="1:6" x14ac:dyDescent="0.45">
      <c r="A1144">
        <v>22.2</v>
      </c>
      <c r="B1144" s="5">
        <v>114736.355</v>
      </c>
      <c r="C1144">
        <v>24.8</v>
      </c>
      <c r="D1144" s="5">
        <v>114736.355</v>
      </c>
      <c r="F1144" s="5">
        <v>114736.355</v>
      </c>
    </row>
    <row r="1145" spans="1:6" x14ac:dyDescent="0.45">
      <c r="A1145">
        <v>25.3</v>
      </c>
      <c r="B1145" s="5">
        <v>105799.935</v>
      </c>
      <c r="C1145">
        <v>24.1</v>
      </c>
      <c r="D1145" s="5">
        <v>105799.935</v>
      </c>
      <c r="F1145" s="5">
        <v>105799.935</v>
      </c>
    </row>
    <row r="1146" spans="1:6" x14ac:dyDescent="0.45">
      <c r="A1146">
        <v>24</v>
      </c>
      <c r="B1146" s="5">
        <v>105085.515</v>
      </c>
      <c r="C1146">
        <v>20.5</v>
      </c>
      <c r="D1146" s="5">
        <v>105085.515</v>
      </c>
      <c r="F1146" s="5">
        <v>105085.515</v>
      </c>
    </row>
    <row r="1147" spans="1:6" x14ac:dyDescent="0.45">
      <c r="A1147">
        <v>25.4</v>
      </c>
      <c r="B1147" s="5">
        <v>113116.425</v>
      </c>
      <c r="C1147">
        <v>20.9</v>
      </c>
      <c r="D1147" s="5">
        <v>113116.425</v>
      </c>
      <c r="F1147" s="5">
        <v>113116.425</v>
      </c>
    </row>
    <row r="1148" spans="1:6" x14ac:dyDescent="0.45">
      <c r="A1148">
        <v>29.5</v>
      </c>
      <c r="B1148" s="5">
        <v>120035.38499999999</v>
      </c>
      <c r="C1148">
        <v>25.5</v>
      </c>
      <c r="D1148" s="5">
        <v>120035.38499999999</v>
      </c>
      <c r="F1148" s="5">
        <v>120035.38499999999</v>
      </c>
    </row>
    <row r="1149" spans="1:6" x14ac:dyDescent="0.45">
      <c r="A1149">
        <v>29.3</v>
      </c>
      <c r="B1149" s="5">
        <v>124481.41499999999</v>
      </c>
      <c r="C1149">
        <v>16</v>
      </c>
      <c r="D1149" s="5">
        <v>124481.41499999999</v>
      </c>
      <c r="F1149" s="5">
        <v>124481.41499999999</v>
      </c>
    </row>
    <row r="1150" spans="1:6" x14ac:dyDescent="0.45">
      <c r="A1150">
        <v>31</v>
      </c>
      <c r="B1150" s="5">
        <v>133607.065</v>
      </c>
      <c r="C1150">
        <v>16.8</v>
      </c>
      <c r="D1150" s="5">
        <v>133607.065</v>
      </c>
      <c r="F1150" s="5">
        <v>133607.065</v>
      </c>
    </row>
    <row r="1151" spans="1:6" x14ac:dyDescent="0.45">
      <c r="A1151">
        <v>33.5</v>
      </c>
      <c r="B1151" s="5">
        <v>136328.345</v>
      </c>
      <c r="C1151">
        <v>13.4</v>
      </c>
      <c r="D1151" s="5">
        <v>136328.345</v>
      </c>
      <c r="F1151" s="5">
        <v>136328.345</v>
      </c>
    </row>
    <row r="1152" spans="1:6" x14ac:dyDescent="0.45">
      <c r="A1152">
        <v>31.6</v>
      </c>
      <c r="B1152" s="5">
        <v>119226.435</v>
      </c>
      <c r="C1152">
        <v>4.8</v>
      </c>
      <c r="D1152" s="5">
        <v>119226.435</v>
      </c>
      <c r="F1152" s="5">
        <v>119226.435</v>
      </c>
    </row>
    <row r="1153" spans="1:6" x14ac:dyDescent="0.45">
      <c r="A1153">
        <v>19.8</v>
      </c>
      <c r="B1153" s="5">
        <v>96305.07</v>
      </c>
      <c r="C1153">
        <v>10</v>
      </c>
      <c r="D1153" s="5">
        <v>96305.07</v>
      </c>
      <c r="F1153" s="5">
        <v>96305.07</v>
      </c>
    </row>
    <row r="1154" spans="1:6" x14ac:dyDescent="0.45">
      <c r="A1154">
        <v>26.5</v>
      </c>
      <c r="B1154" s="5">
        <v>117952.36500000001</v>
      </c>
      <c r="C1154">
        <v>24.3</v>
      </c>
      <c r="D1154" s="5">
        <v>117952.36500000001</v>
      </c>
      <c r="F1154" s="5">
        <v>117952.36500000001</v>
      </c>
    </row>
    <row r="1155" spans="1:6" x14ac:dyDescent="0.45">
      <c r="A1155">
        <v>31.3</v>
      </c>
      <c r="B1155" s="5">
        <v>127894.285</v>
      </c>
      <c r="C1155">
        <v>24</v>
      </c>
      <c r="D1155" s="5">
        <v>127894.285</v>
      </c>
      <c r="F1155" s="5">
        <v>127894.285</v>
      </c>
    </row>
    <row r="1156" spans="1:6" x14ac:dyDescent="0.45">
      <c r="A1156">
        <v>30.9</v>
      </c>
      <c r="B1156" s="5">
        <v>123400.17</v>
      </c>
      <c r="C1156">
        <v>19.600000000000001</v>
      </c>
      <c r="D1156" s="5">
        <v>123400.17</v>
      </c>
      <c r="F1156" s="5">
        <v>123400.17</v>
      </c>
    </row>
    <row r="1157" spans="1:6" x14ac:dyDescent="0.45">
      <c r="A1157">
        <v>20.5</v>
      </c>
      <c r="B1157" s="5">
        <v>117346.26</v>
      </c>
      <c r="C1157">
        <v>17.7</v>
      </c>
      <c r="D1157" s="5">
        <v>117346.26</v>
      </c>
      <c r="F1157" s="5">
        <v>117346.26</v>
      </c>
    </row>
    <row r="1158" spans="1:6" x14ac:dyDescent="0.45">
      <c r="A1158">
        <v>22.8</v>
      </c>
      <c r="B1158" s="5">
        <v>119960.33</v>
      </c>
      <c r="C1158">
        <v>19.600000000000001</v>
      </c>
      <c r="D1158" s="5">
        <v>119960.33</v>
      </c>
      <c r="F1158" s="5">
        <v>119960.33</v>
      </c>
    </row>
    <row r="1159" spans="1:6" x14ac:dyDescent="0.45">
      <c r="A1159">
        <v>32.700000000000003</v>
      </c>
      <c r="B1159" s="5">
        <v>111096.30499999999</v>
      </c>
      <c r="C1159">
        <v>21.8</v>
      </c>
      <c r="D1159" s="5">
        <v>111096.30499999999</v>
      </c>
      <c r="F1159" s="5">
        <v>111096.30499999999</v>
      </c>
    </row>
    <row r="1160" spans="1:6" x14ac:dyDescent="0.45">
      <c r="A1160">
        <v>21</v>
      </c>
      <c r="B1160" s="5">
        <v>101334.2</v>
      </c>
      <c r="C1160">
        <v>22.2</v>
      </c>
      <c r="D1160" s="5">
        <v>101334.2</v>
      </c>
      <c r="F1160" s="5">
        <v>101334.2</v>
      </c>
    </row>
    <row r="1161" spans="1:6" x14ac:dyDescent="0.45">
      <c r="A1161">
        <v>21.1</v>
      </c>
      <c r="B1161" s="5">
        <v>112527.285</v>
      </c>
      <c r="C1161">
        <v>16.600000000000001</v>
      </c>
      <c r="D1161" s="5">
        <v>112527.285</v>
      </c>
      <c r="F1161" s="5">
        <v>112527.285</v>
      </c>
    </row>
    <row r="1162" spans="1:6" x14ac:dyDescent="0.45">
      <c r="A1162">
        <v>27.6</v>
      </c>
      <c r="B1162" s="5">
        <v>113850.81</v>
      </c>
      <c r="C1162">
        <v>22.6</v>
      </c>
      <c r="D1162" s="5">
        <v>113850.81</v>
      </c>
      <c r="F1162" s="5">
        <v>113850.81</v>
      </c>
    </row>
    <row r="1163" spans="1:6" x14ac:dyDescent="0.45">
      <c r="A1163">
        <v>28.5</v>
      </c>
      <c r="B1163" s="5">
        <v>122717.5</v>
      </c>
      <c r="C1163">
        <v>22.4</v>
      </c>
      <c r="D1163" s="5">
        <v>122717.5</v>
      </c>
      <c r="F1163" s="5">
        <v>122717.5</v>
      </c>
    </row>
    <row r="1164" spans="1:6" x14ac:dyDescent="0.45">
      <c r="A1164">
        <v>30.5</v>
      </c>
      <c r="B1164" s="5">
        <v>128732.59</v>
      </c>
      <c r="C1164">
        <v>22.1</v>
      </c>
      <c r="D1164" s="5">
        <v>128732.59</v>
      </c>
      <c r="F1164" s="5">
        <v>128732.59</v>
      </c>
    </row>
    <row r="1165" spans="1:6" x14ac:dyDescent="0.45">
      <c r="A1165">
        <v>28.8</v>
      </c>
      <c r="B1165" s="5">
        <v>127805.485</v>
      </c>
      <c r="C1165">
        <v>21.9</v>
      </c>
      <c r="D1165" s="5">
        <v>127805.485</v>
      </c>
      <c r="F1165" s="5">
        <v>127805.485</v>
      </c>
    </row>
    <row r="1166" spans="1:6" x14ac:dyDescent="0.45">
      <c r="A1166">
        <v>35.1</v>
      </c>
      <c r="B1166" s="5">
        <v>120398.88499999999</v>
      </c>
      <c r="C1166">
        <v>21.6</v>
      </c>
      <c r="D1166" s="5">
        <v>120398.88499999999</v>
      </c>
      <c r="F1166" s="5">
        <v>120398.88499999999</v>
      </c>
    </row>
    <row r="1167" spans="1:6" x14ac:dyDescent="0.45">
      <c r="A1167">
        <v>22.8</v>
      </c>
      <c r="B1167" s="5">
        <v>104486.18</v>
      </c>
      <c r="C1167">
        <v>14.3</v>
      </c>
      <c r="D1167" s="5">
        <v>104486.18</v>
      </c>
      <c r="F1167" s="5">
        <v>104486.18</v>
      </c>
    </row>
    <row r="1168" spans="1:6" x14ac:dyDescent="0.45">
      <c r="A1168">
        <v>20.9</v>
      </c>
      <c r="B1168" s="5">
        <v>97542.31</v>
      </c>
      <c r="C1168">
        <v>10.199999999999999</v>
      </c>
      <c r="D1168" s="5">
        <v>97542.31</v>
      </c>
      <c r="F1168" s="5">
        <v>97542.31</v>
      </c>
    </row>
    <row r="1169" spans="1:6" x14ac:dyDescent="0.45">
      <c r="A1169">
        <v>20.5</v>
      </c>
      <c r="B1169" s="5">
        <v>112663.625</v>
      </c>
      <c r="C1169">
        <v>18.8</v>
      </c>
      <c r="D1169" s="5">
        <v>112663.625</v>
      </c>
      <c r="F1169" s="5">
        <v>112663.625</v>
      </c>
    </row>
    <row r="1170" spans="1:6" x14ac:dyDescent="0.45">
      <c r="A1170">
        <v>21.3</v>
      </c>
      <c r="B1170" s="5">
        <v>114195.35</v>
      </c>
      <c r="C1170">
        <v>17.7</v>
      </c>
      <c r="D1170" s="5">
        <v>114195.35</v>
      </c>
      <c r="F1170" s="5">
        <v>114195.35</v>
      </c>
    </row>
    <row r="1171" spans="1:6" x14ac:dyDescent="0.45">
      <c r="A1171">
        <v>20.8</v>
      </c>
      <c r="B1171" s="5">
        <v>116045.27</v>
      </c>
      <c r="C1171">
        <v>13.9</v>
      </c>
      <c r="D1171" s="5">
        <v>116045.27</v>
      </c>
      <c r="F1171" s="5">
        <v>116045.27</v>
      </c>
    </row>
    <row r="1172" spans="1:6" x14ac:dyDescent="0.45">
      <c r="A1172">
        <v>24.4</v>
      </c>
      <c r="B1172" s="5">
        <v>116284.345</v>
      </c>
      <c r="C1172">
        <v>15</v>
      </c>
      <c r="D1172" s="5">
        <v>116284.345</v>
      </c>
      <c r="F1172" s="5">
        <v>116284.345</v>
      </c>
    </row>
    <row r="1173" spans="1:6" x14ac:dyDescent="0.45">
      <c r="A1173">
        <v>32</v>
      </c>
      <c r="B1173" s="5">
        <v>110715.12</v>
      </c>
      <c r="C1173">
        <v>15.1</v>
      </c>
      <c r="D1173" s="5">
        <v>110715.12</v>
      </c>
      <c r="F1173" s="5">
        <v>110715.12</v>
      </c>
    </row>
    <row r="1174" spans="1:6" x14ac:dyDescent="0.45">
      <c r="A1174">
        <v>23.1</v>
      </c>
      <c r="B1174" s="5">
        <v>97262.705000000002</v>
      </c>
      <c r="C1174">
        <v>13.4</v>
      </c>
      <c r="D1174" s="5">
        <v>97262.705000000002</v>
      </c>
      <c r="F1174" s="5">
        <v>97262.705000000002</v>
      </c>
    </row>
    <row r="1175" spans="1:6" x14ac:dyDescent="0.45">
      <c r="A1175">
        <v>28</v>
      </c>
      <c r="B1175" s="5">
        <v>111617.94500000001</v>
      </c>
      <c r="C1175">
        <v>17.8</v>
      </c>
      <c r="D1175" s="5">
        <v>111617.94500000001</v>
      </c>
      <c r="F1175" s="5">
        <v>111617.94500000001</v>
      </c>
    </row>
    <row r="1176" spans="1:6" x14ac:dyDescent="0.45">
      <c r="A1176">
        <v>19.2</v>
      </c>
      <c r="B1176" s="5">
        <v>110794.26</v>
      </c>
      <c r="C1176">
        <v>9.5</v>
      </c>
      <c r="D1176" s="5">
        <v>110794.26</v>
      </c>
      <c r="F1176" s="5">
        <v>110794.26</v>
      </c>
    </row>
    <row r="1177" spans="1:6" x14ac:dyDescent="0.45">
      <c r="A1177">
        <v>25.1</v>
      </c>
      <c r="B1177" s="5">
        <v>111254.315</v>
      </c>
      <c r="C1177">
        <v>18.3</v>
      </c>
      <c r="D1177" s="5">
        <v>111254.315</v>
      </c>
      <c r="F1177" s="5">
        <v>111254.315</v>
      </c>
    </row>
    <row r="1178" spans="1:6" x14ac:dyDescent="0.45">
      <c r="A1178">
        <v>28.1</v>
      </c>
      <c r="B1178" s="5">
        <v>115020.505</v>
      </c>
      <c r="C1178">
        <v>19</v>
      </c>
      <c r="D1178" s="5">
        <v>115020.505</v>
      </c>
      <c r="F1178" s="5">
        <v>115020.505</v>
      </c>
    </row>
    <row r="1179" spans="1:6" x14ac:dyDescent="0.45">
      <c r="A1179">
        <v>29.4</v>
      </c>
      <c r="B1179" s="5">
        <v>119298.325</v>
      </c>
      <c r="C1179">
        <v>18.8</v>
      </c>
      <c r="D1179" s="5">
        <v>119298.325</v>
      </c>
      <c r="F1179" s="5">
        <v>119298.325</v>
      </c>
    </row>
    <row r="1180" spans="1:6" x14ac:dyDescent="0.45">
      <c r="A1180">
        <v>24.2</v>
      </c>
      <c r="B1180" s="5">
        <v>112312.69500000001</v>
      </c>
      <c r="C1180">
        <v>5.4</v>
      </c>
      <c r="D1180" s="5">
        <v>112312.69500000001</v>
      </c>
      <c r="F1180" s="5">
        <v>112312.69500000001</v>
      </c>
    </row>
    <row r="1181" spans="1:6" x14ac:dyDescent="0.45">
      <c r="A1181">
        <v>25.4</v>
      </c>
      <c r="B1181" s="5">
        <v>98918.514999999999</v>
      </c>
      <c r="C1181">
        <v>11.6</v>
      </c>
      <c r="D1181" s="5">
        <v>98918.514999999999</v>
      </c>
      <c r="F1181" s="5">
        <v>98918.514999999999</v>
      </c>
    </row>
    <row r="1182" spans="1:6" x14ac:dyDescent="0.45">
      <c r="A1182">
        <v>18.5</v>
      </c>
      <c r="B1182" s="5">
        <v>112488.215</v>
      </c>
      <c r="C1182">
        <v>11.9</v>
      </c>
      <c r="D1182" s="5">
        <v>112488.215</v>
      </c>
      <c r="F1182" s="5">
        <v>112488.215</v>
      </c>
    </row>
    <row r="1183" spans="1:6" x14ac:dyDescent="0.45">
      <c r="A1183">
        <v>22.6</v>
      </c>
      <c r="B1183" s="5">
        <v>116809.36500000001</v>
      </c>
      <c r="C1183">
        <v>14</v>
      </c>
      <c r="D1183" s="5">
        <v>116809.36500000001</v>
      </c>
      <c r="F1183" s="5">
        <v>116809.36500000001</v>
      </c>
    </row>
    <row r="1184" spans="1:6" x14ac:dyDescent="0.45">
      <c r="A1184">
        <v>30.3</v>
      </c>
      <c r="B1184" s="5">
        <v>117744.005</v>
      </c>
      <c r="C1184">
        <v>17.8</v>
      </c>
      <c r="D1184" s="5">
        <v>117744.005</v>
      </c>
      <c r="F1184" s="5">
        <v>117744.005</v>
      </c>
    </row>
    <row r="1185" spans="1:6" x14ac:dyDescent="0.45">
      <c r="A1185">
        <v>21.8</v>
      </c>
      <c r="B1185" s="5">
        <v>116457.26</v>
      </c>
      <c r="C1185">
        <v>14.2</v>
      </c>
      <c r="D1185" s="5">
        <v>116457.26</v>
      </c>
      <c r="F1185" s="5">
        <v>116457.26</v>
      </c>
    </row>
    <row r="1186" spans="1:6" x14ac:dyDescent="0.45">
      <c r="A1186">
        <v>23.3</v>
      </c>
      <c r="B1186" s="5">
        <v>97070.345000000001</v>
      </c>
      <c r="C1186">
        <v>14.3</v>
      </c>
      <c r="D1186" s="5">
        <v>97070.345000000001</v>
      </c>
      <c r="F1186" s="5">
        <v>97070.345000000001</v>
      </c>
    </row>
    <row r="1187" spans="1:6" x14ac:dyDescent="0.45">
      <c r="A1187">
        <v>22.4</v>
      </c>
      <c r="B1187" s="5">
        <v>99687.64</v>
      </c>
      <c r="C1187">
        <v>16.7</v>
      </c>
      <c r="D1187" s="5">
        <v>99687.64</v>
      </c>
      <c r="F1187" s="5">
        <v>99687.64</v>
      </c>
    </row>
    <row r="1188" spans="1:6" x14ac:dyDescent="0.45">
      <c r="A1188">
        <v>27.7</v>
      </c>
      <c r="B1188" s="5">
        <v>98817.03</v>
      </c>
      <c r="C1188">
        <v>11</v>
      </c>
      <c r="D1188" s="5">
        <v>98817.03</v>
      </c>
      <c r="F1188" s="5">
        <v>98817.03</v>
      </c>
    </row>
    <row r="1189" spans="1:6" x14ac:dyDescent="0.45">
      <c r="A1189">
        <v>20.9</v>
      </c>
      <c r="B1189" s="5">
        <v>98258.25</v>
      </c>
      <c r="C1189">
        <v>14.4</v>
      </c>
      <c r="D1189" s="5">
        <v>98258.25</v>
      </c>
      <c r="F1189" s="5">
        <v>98258.25</v>
      </c>
    </row>
    <row r="1190" spans="1:6" x14ac:dyDescent="0.45">
      <c r="A1190">
        <v>19.8</v>
      </c>
      <c r="B1190" s="5">
        <v>113381.53</v>
      </c>
      <c r="C1190">
        <v>13.9</v>
      </c>
      <c r="D1190" s="5">
        <v>113381.53</v>
      </c>
      <c r="F1190" s="5">
        <v>113381.53</v>
      </c>
    </row>
    <row r="1191" spans="1:6" x14ac:dyDescent="0.45">
      <c r="A1191">
        <v>20.6</v>
      </c>
      <c r="B1191" s="5">
        <v>115974.61</v>
      </c>
      <c r="C1191">
        <v>16.600000000000001</v>
      </c>
      <c r="D1191" s="5">
        <v>115974.61</v>
      </c>
      <c r="F1191" s="5">
        <v>115974.61</v>
      </c>
    </row>
    <row r="1192" spans="1:6" x14ac:dyDescent="0.45">
      <c r="A1192">
        <v>18.7</v>
      </c>
      <c r="B1192" s="5">
        <v>117551.69500000001</v>
      </c>
      <c r="C1192">
        <v>9</v>
      </c>
      <c r="D1192" s="5">
        <v>117551.69500000001</v>
      </c>
      <c r="F1192" s="5">
        <v>117551.69500000001</v>
      </c>
    </row>
    <row r="1193" spans="1:6" x14ac:dyDescent="0.45">
      <c r="A1193">
        <v>21.2</v>
      </c>
      <c r="B1193" s="5">
        <v>115979.07</v>
      </c>
      <c r="C1193">
        <v>14.8</v>
      </c>
      <c r="D1193" s="5">
        <v>115979.07</v>
      </c>
      <c r="F1193" s="5">
        <v>115979.07</v>
      </c>
    </row>
    <row r="1194" spans="1:6" x14ac:dyDescent="0.45">
      <c r="A1194">
        <v>21.6</v>
      </c>
      <c r="B1194" s="5">
        <v>105938.47500000001</v>
      </c>
      <c r="C1194">
        <v>16</v>
      </c>
      <c r="D1194" s="5">
        <v>105938.47500000001</v>
      </c>
      <c r="F1194" s="5">
        <v>105938.47500000001</v>
      </c>
    </row>
    <row r="1195" spans="1:6" x14ac:dyDescent="0.45">
      <c r="A1195">
        <v>29.9</v>
      </c>
      <c r="B1195" s="5">
        <v>100571.16499999999</v>
      </c>
      <c r="C1195">
        <v>14.7</v>
      </c>
      <c r="D1195" s="5">
        <v>100571.16499999999</v>
      </c>
      <c r="F1195" s="5">
        <v>100571.16499999999</v>
      </c>
    </row>
    <row r="1196" spans="1:6" x14ac:dyDescent="0.45">
      <c r="A1196">
        <v>25.7</v>
      </c>
      <c r="B1196" s="5">
        <v>118702.925</v>
      </c>
      <c r="C1196">
        <v>13.6</v>
      </c>
      <c r="D1196" s="5">
        <v>118702.925</v>
      </c>
      <c r="F1196" s="5">
        <v>118702.925</v>
      </c>
    </row>
    <row r="1197" spans="1:6" x14ac:dyDescent="0.45">
      <c r="A1197">
        <v>28.8</v>
      </c>
      <c r="B1197" s="5">
        <v>122423.01</v>
      </c>
      <c r="C1197">
        <v>5.9</v>
      </c>
      <c r="D1197" s="5">
        <v>122423.01</v>
      </c>
      <c r="F1197" s="5">
        <v>122423.01</v>
      </c>
    </row>
    <row r="1198" spans="1:6" x14ac:dyDescent="0.45">
      <c r="A1198">
        <v>27.3</v>
      </c>
      <c r="B1198" s="5">
        <v>121944.995</v>
      </c>
      <c r="C1198">
        <v>10.9</v>
      </c>
      <c r="D1198" s="5">
        <v>121944.995</v>
      </c>
      <c r="F1198" s="5">
        <v>121944.995</v>
      </c>
    </row>
    <row r="1199" spans="1:6" x14ac:dyDescent="0.45">
      <c r="A1199">
        <v>26.5</v>
      </c>
      <c r="B1199" s="5">
        <v>119876.63</v>
      </c>
      <c r="C1199">
        <v>7.4</v>
      </c>
      <c r="D1199" s="5">
        <v>119876.63</v>
      </c>
      <c r="F1199" s="5">
        <v>119876.63</v>
      </c>
    </row>
    <row r="1200" spans="1:6" x14ac:dyDescent="0.45">
      <c r="A1200">
        <v>25.9</v>
      </c>
      <c r="B1200" s="5">
        <v>113609.76</v>
      </c>
      <c r="C1200">
        <v>14.4</v>
      </c>
      <c r="D1200" s="5">
        <v>113609.76</v>
      </c>
      <c r="F1200" s="5">
        <v>113609.76</v>
      </c>
    </row>
    <row r="1201" spans="1:6" x14ac:dyDescent="0.45">
      <c r="A1201">
        <v>16.100000000000001</v>
      </c>
      <c r="B1201" s="5">
        <v>105135.30499999999</v>
      </c>
      <c r="C1201">
        <v>3.1</v>
      </c>
      <c r="D1201" s="5">
        <v>105135.30499999999</v>
      </c>
      <c r="F1201" s="5">
        <v>105135.30499999999</v>
      </c>
    </row>
    <row r="1202" spans="1:6" x14ac:dyDescent="0.45">
      <c r="A1202">
        <v>19.100000000000001</v>
      </c>
      <c r="B1202" s="5">
        <v>104123.39</v>
      </c>
      <c r="C1202">
        <v>4.9000000000000004</v>
      </c>
      <c r="D1202" s="5">
        <v>104123.39</v>
      </c>
      <c r="F1202" s="5">
        <v>104123.39</v>
      </c>
    </row>
    <row r="1203" spans="1:6" x14ac:dyDescent="0.45">
      <c r="A1203">
        <v>21</v>
      </c>
      <c r="B1203" s="5">
        <v>115694.64</v>
      </c>
      <c r="C1203">
        <v>7.1</v>
      </c>
      <c r="D1203" s="5">
        <v>115694.64</v>
      </c>
      <c r="F1203" s="5">
        <v>115694.64</v>
      </c>
    </row>
    <row r="1204" spans="1:6" x14ac:dyDescent="0.45">
      <c r="A1204">
        <v>16.600000000000001</v>
      </c>
      <c r="B1204" s="5">
        <v>121092.855</v>
      </c>
      <c r="C1204">
        <v>8.9</v>
      </c>
      <c r="D1204" s="5">
        <v>121092.855</v>
      </c>
      <c r="F1204" s="5">
        <v>121092.855</v>
      </c>
    </row>
    <row r="1205" spans="1:6" x14ac:dyDescent="0.45">
      <c r="A1205">
        <v>19.399999999999999</v>
      </c>
      <c r="B1205" s="5">
        <v>120784.875</v>
      </c>
      <c r="C1205">
        <v>14.2</v>
      </c>
      <c r="D1205" s="5">
        <v>120784.875</v>
      </c>
      <c r="F1205" s="5">
        <v>120784.875</v>
      </c>
    </row>
    <row r="1206" spans="1:6" x14ac:dyDescent="0.45">
      <c r="A1206">
        <v>22.3</v>
      </c>
      <c r="B1206" s="5">
        <v>120448.935</v>
      </c>
      <c r="C1206">
        <v>13</v>
      </c>
      <c r="D1206" s="5">
        <v>120448.935</v>
      </c>
      <c r="F1206" s="5">
        <v>120448.935</v>
      </c>
    </row>
    <row r="1207" spans="1:6" x14ac:dyDescent="0.45">
      <c r="A1207">
        <v>20.2</v>
      </c>
      <c r="B1207" s="5">
        <v>118324.09</v>
      </c>
      <c r="C1207">
        <v>13.7</v>
      </c>
      <c r="D1207" s="5">
        <v>118324.09</v>
      </c>
      <c r="F1207" s="5">
        <v>118324.09</v>
      </c>
    </row>
    <row r="1208" spans="1:6" x14ac:dyDescent="0.45">
      <c r="A1208">
        <v>22.8</v>
      </c>
      <c r="B1208" s="5">
        <v>107479.26</v>
      </c>
      <c r="C1208">
        <v>11.3</v>
      </c>
      <c r="D1208" s="5">
        <v>107479.26</v>
      </c>
      <c r="F1208" s="5">
        <v>107479.26</v>
      </c>
    </row>
    <row r="1209" spans="1:6" x14ac:dyDescent="0.45">
      <c r="A1209">
        <v>20.399999999999999</v>
      </c>
      <c r="B1209" s="5">
        <v>103662.05</v>
      </c>
      <c r="C1209">
        <v>12.6</v>
      </c>
      <c r="D1209" s="5">
        <v>103662.05</v>
      </c>
      <c r="F1209" s="5">
        <v>103662.05</v>
      </c>
    </row>
    <row r="1210" spans="1:6" x14ac:dyDescent="0.45">
      <c r="A1210">
        <v>26.9</v>
      </c>
      <c r="B1210" s="5">
        <v>117799.97</v>
      </c>
      <c r="C1210">
        <v>13</v>
      </c>
      <c r="D1210" s="5">
        <v>117799.97</v>
      </c>
      <c r="F1210" s="5">
        <v>117799.97</v>
      </c>
    </row>
    <row r="1211" spans="1:6" x14ac:dyDescent="0.45">
      <c r="A1211">
        <v>24.6</v>
      </c>
      <c r="B1211" s="5">
        <v>117642.645</v>
      </c>
      <c r="C1211">
        <v>5.2</v>
      </c>
      <c r="D1211" s="5">
        <v>117642.645</v>
      </c>
      <c r="F1211" s="5">
        <v>117642.645</v>
      </c>
    </row>
    <row r="1212" spans="1:6" x14ac:dyDescent="0.45">
      <c r="A1212">
        <v>20.100000000000001</v>
      </c>
      <c r="B1212" s="5">
        <v>106654.955</v>
      </c>
      <c r="C1212">
        <v>7.7</v>
      </c>
      <c r="D1212" s="5">
        <v>106654.955</v>
      </c>
      <c r="F1212" s="5">
        <v>106654.955</v>
      </c>
    </row>
    <row r="1213" spans="1:6" x14ac:dyDescent="0.45">
      <c r="A1213">
        <v>17.5</v>
      </c>
      <c r="B1213" s="5">
        <v>117617.51</v>
      </c>
      <c r="C1213">
        <v>7.9</v>
      </c>
      <c r="D1213" s="5">
        <v>117617.51</v>
      </c>
      <c r="F1213" s="5">
        <v>117617.51</v>
      </c>
    </row>
    <row r="1214" spans="1:6" x14ac:dyDescent="0.45">
      <c r="A1214">
        <v>17.8</v>
      </c>
      <c r="B1214" s="5">
        <v>119079.465</v>
      </c>
      <c r="C1214">
        <v>8.8000000000000007</v>
      </c>
      <c r="D1214" s="5">
        <v>119079.465</v>
      </c>
      <c r="F1214" s="5">
        <v>119079.465</v>
      </c>
    </row>
    <row r="1215" spans="1:6" x14ac:dyDescent="0.45">
      <c r="A1215">
        <v>18.3</v>
      </c>
      <c r="B1215" s="5">
        <v>108613.38</v>
      </c>
      <c r="C1215">
        <v>11.7</v>
      </c>
      <c r="D1215" s="5">
        <v>108613.38</v>
      </c>
      <c r="F1215" s="5">
        <v>108613.38</v>
      </c>
    </row>
    <row r="1216" spans="1:6" x14ac:dyDescent="0.45">
      <c r="A1216">
        <v>18</v>
      </c>
      <c r="B1216" s="5">
        <v>105277.715</v>
      </c>
      <c r="C1216">
        <v>9.6</v>
      </c>
      <c r="D1216" s="5">
        <v>105277.715</v>
      </c>
      <c r="F1216" s="5">
        <v>105277.715</v>
      </c>
    </row>
    <row r="1217" spans="1:6" x14ac:dyDescent="0.45">
      <c r="A1217">
        <v>19.600000000000001</v>
      </c>
      <c r="B1217" s="5">
        <v>121551.685</v>
      </c>
      <c r="C1217">
        <v>12.3</v>
      </c>
      <c r="D1217" s="5">
        <v>121551.685</v>
      </c>
      <c r="F1217" s="5">
        <v>121551.685</v>
      </c>
    </row>
    <row r="1218" spans="1:6" x14ac:dyDescent="0.45">
      <c r="A1218">
        <v>23.4</v>
      </c>
      <c r="B1218" s="5">
        <v>122642.235</v>
      </c>
      <c r="C1218">
        <v>12.3</v>
      </c>
      <c r="D1218" s="5">
        <v>122642.235</v>
      </c>
      <c r="F1218" s="5">
        <v>122642.235</v>
      </c>
    </row>
    <row r="1219" spans="1:6" x14ac:dyDescent="0.45">
      <c r="A1219">
        <v>23.2</v>
      </c>
      <c r="B1219" s="5">
        <v>118716.595</v>
      </c>
      <c r="C1219">
        <v>7.2</v>
      </c>
      <c r="D1219" s="5">
        <v>118716.595</v>
      </c>
      <c r="F1219" s="5">
        <v>118716.595</v>
      </c>
    </row>
    <row r="1220" spans="1:6" x14ac:dyDescent="0.45">
      <c r="A1220">
        <v>24.4</v>
      </c>
      <c r="B1220" s="5">
        <v>117357.83500000001</v>
      </c>
      <c r="C1220">
        <v>4.4000000000000004</v>
      </c>
      <c r="D1220" s="5">
        <v>117357.83500000001</v>
      </c>
      <c r="F1220" s="5">
        <v>117357.83500000001</v>
      </c>
    </row>
    <row r="1221" spans="1:6" x14ac:dyDescent="0.45">
      <c r="A1221">
        <v>17.2</v>
      </c>
      <c r="B1221" s="5">
        <v>116870.46</v>
      </c>
      <c r="C1221">
        <v>7.8</v>
      </c>
      <c r="D1221" s="5">
        <v>116870.46</v>
      </c>
      <c r="F1221" s="5">
        <v>116870.46</v>
      </c>
    </row>
    <row r="1222" spans="1:6" x14ac:dyDescent="0.45">
      <c r="A1222">
        <v>21.6</v>
      </c>
      <c r="B1222" s="5">
        <v>106892.995</v>
      </c>
      <c r="C1222">
        <v>6.5</v>
      </c>
      <c r="D1222" s="5">
        <v>106892.995</v>
      </c>
      <c r="F1222" s="5">
        <v>106892.995</v>
      </c>
    </row>
    <row r="1223" spans="1:6" x14ac:dyDescent="0.45">
      <c r="A1223">
        <v>21.7</v>
      </c>
      <c r="B1223" s="5">
        <v>105840.39</v>
      </c>
      <c r="C1223">
        <v>11</v>
      </c>
      <c r="D1223" s="5">
        <v>105840.39</v>
      </c>
      <c r="F1223" s="5">
        <v>105840.39</v>
      </c>
    </row>
    <row r="1224" spans="1:6" x14ac:dyDescent="0.45">
      <c r="A1224">
        <v>19.5</v>
      </c>
      <c r="B1224" s="5">
        <v>118254.55499999999</v>
      </c>
      <c r="C1224">
        <v>6.2</v>
      </c>
      <c r="D1224" s="5">
        <v>118254.55499999999</v>
      </c>
      <c r="F1224" s="5">
        <v>118254.55499999999</v>
      </c>
    </row>
    <row r="1225" spans="1:6" x14ac:dyDescent="0.45">
      <c r="A1225">
        <v>17.899999999999999</v>
      </c>
      <c r="B1225" s="5">
        <v>122876.86500000001</v>
      </c>
      <c r="C1225">
        <v>10.6</v>
      </c>
      <c r="D1225" s="5">
        <v>122876.86500000001</v>
      </c>
      <c r="F1225" s="5">
        <v>122876.86500000001</v>
      </c>
    </row>
    <row r="1226" spans="1:6" x14ac:dyDescent="0.45">
      <c r="A1226">
        <v>18.399999999999999</v>
      </c>
      <c r="B1226" s="5">
        <v>122721.46</v>
      </c>
      <c r="C1226">
        <v>7.5</v>
      </c>
      <c r="D1226" s="5">
        <v>122721.46</v>
      </c>
      <c r="F1226" s="5">
        <v>122721.46</v>
      </c>
    </row>
    <row r="1227" spans="1:6" x14ac:dyDescent="0.45">
      <c r="A1227">
        <v>12.8</v>
      </c>
      <c r="B1227" s="5">
        <v>128518.505</v>
      </c>
      <c r="C1227">
        <v>8.5</v>
      </c>
      <c r="D1227" s="5">
        <v>128518.505</v>
      </c>
      <c r="F1227" s="5">
        <v>128518.505</v>
      </c>
    </row>
    <row r="1228" spans="1:6" x14ac:dyDescent="0.45">
      <c r="A1228">
        <v>15.1</v>
      </c>
      <c r="B1228" s="5">
        <v>133467.37</v>
      </c>
      <c r="C1228">
        <v>3.7</v>
      </c>
      <c r="D1228" s="5">
        <v>133467.37</v>
      </c>
      <c r="F1228" s="5">
        <v>133467.37</v>
      </c>
    </row>
    <row r="1229" spans="1:6" x14ac:dyDescent="0.45">
      <c r="A1229">
        <v>16.899999999999999</v>
      </c>
      <c r="B1229" s="5">
        <v>111273.755</v>
      </c>
      <c r="C1229">
        <v>9</v>
      </c>
      <c r="D1229" s="5">
        <v>111273.755</v>
      </c>
      <c r="F1229" s="5">
        <v>111273.755</v>
      </c>
    </row>
    <row r="1230" spans="1:6" x14ac:dyDescent="0.45">
      <c r="A1230">
        <v>16.2</v>
      </c>
      <c r="B1230" s="5">
        <v>108729.71</v>
      </c>
      <c r="C1230">
        <v>10.8</v>
      </c>
      <c r="D1230" s="5">
        <v>108729.71</v>
      </c>
      <c r="F1230" s="5">
        <v>108729.71</v>
      </c>
    </row>
    <row r="1231" spans="1:6" x14ac:dyDescent="0.45">
      <c r="A1231">
        <v>15.9</v>
      </c>
      <c r="B1231" s="5">
        <v>129885.955</v>
      </c>
      <c r="C1231">
        <v>8.1999999999999993</v>
      </c>
      <c r="D1231" s="5">
        <v>129885.955</v>
      </c>
      <c r="F1231" s="5">
        <v>129885.955</v>
      </c>
    </row>
    <row r="1232" spans="1:6" x14ac:dyDescent="0.45">
      <c r="A1232">
        <v>14.6</v>
      </c>
      <c r="B1232" s="5">
        <v>131900.51999999999</v>
      </c>
      <c r="C1232">
        <v>4.5999999999999996</v>
      </c>
      <c r="D1232" s="5">
        <v>131900.51999999999</v>
      </c>
      <c r="F1232" s="5">
        <v>131900.51999999999</v>
      </c>
    </row>
    <row r="1233" spans="1:6" x14ac:dyDescent="0.45">
      <c r="A1233">
        <v>14.3</v>
      </c>
      <c r="B1233" s="5">
        <v>133399.23000000001</v>
      </c>
      <c r="C1233">
        <v>7.6</v>
      </c>
      <c r="D1233" s="5">
        <v>133399.23000000001</v>
      </c>
      <c r="F1233" s="5">
        <v>133399.23000000001</v>
      </c>
    </row>
    <row r="1234" spans="1:6" x14ac:dyDescent="0.45">
      <c r="A1234">
        <v>15</v>
      </c>
      <c r="B1234" s="5">
        <v>131757.155</v>
      </c>
      <c r="C1234">
        <v>6.9</v>
      </c>
      <c r="D1234" s="5">
        <v>131757.155</v>
      </c>
      <c r="F1234" s="5">
        <v>131757.155</v>
      </c>
    </row>
    <row r="1235" spans="1:6" x14ac:dyDescent="0.45">
      <c r="A1235">
        <v>17.7</v>
      </c>
      <c r="B1235" s="5">
        <v>127353.575</v>
      </c>
      <c r="C1235">
        <v>8</v>
      </c>
      <c r="D1235" s="5">
        <v>127353.575</v>
      </c>
      <c r="F1235" s="5">
        <v>127353.575</v>
      </c>
    </row>
    <row r="1236" spans="1:6" x14ac:dyDescent="0.45">
      <c r="A1236">
        <v>15.5</v>
      </c>
      <c r="B1236" s="5">
        <v>119262.145</v>
      </c>
      <c r="C1236">
        <v>6.5</v>
      </c>
      <c r="D1236" s="5">
        <v>119262.145</v>
      </c>
      <c r="F1236" s="5">
        <v>119262.145</v>
      </c>
    </row>
    <row r="1237" spans="1:6" x14ac:dyDescent="0.45">
      <c r="A1237">
        <v>16.2</v>
      </c>
      <c r="B1237" s="5">
        <v>112349.26</v>
      </c>
      <c r="C1237">
        <v>1.7</v>
      </c>
      <c r="D1237" s="5">
        <v>112349.26</v>
      </c>
      <c r="F1237" s="5">
        <v>112349.26</v>
      </c>
    </row>
    <row r="1238" spans="1:6" x14ac:dyDescent="0.45">
      <c r="A1238">
        <v>16.7</v>
      </c>
      <c r="B1238" s="5">
        <v>124046.80499999999</v>
      </c>
      <c r="C1238">
        <v>5</v>
      </c>
      <c r="D1238" s="5">
        <v>124046.80499999999</v>
      </c>
      <c r="F1238" s="5">
        <v>124046.80499999999</v>
      </c>
    </row>
    <row r="1239" spans="1:6" x14ac:dyDescent="0.45">
      <c r="A1239">
        <v>17</v>
      </c>
      <c r="B1239" s="5">
        <v>126922.995</v>
      </c>
      <c r="C1239">
        <v>3.6</v>
      </c>
      <c r="D1239" s="5">
        <v>126922.995</v>
      </c>
      <c r="F1239" s="5">
        <v>126922.995</v>
      </c>
    </row>
    <row r="1240" spans="1:6" x14ac:dyDescent="0.45">
      <c r="A1240">
        <v>15.3</v>
      </c>
      <c r="B1240" s="5">
        <v>129352.83</v>
      </c>
      <c r="C1240">
        <v>6.5</v>
      </c>
      <c r="D1240" s="5">
        <v>129352.83</v>
      </c>
      <c r="F1240" s="5">
        <v>129352.83</v>
      </c>
    </row>
    <row r="1241" spans="1:6" x14ac:dyDescent="0.45">
      <c r="A1241">
        <v>16.100000000000001</v>
      </c>
      <c r="B1241" s="5">
        <v>129553.94</v>
      </c>
      <c r="C1241">
        <v>5.0999999999999996</v>
      </c>
      <c r="D1241" s="5">
        <v>129553.94</v>
      </c>
      <c r="F1241" s="5">
        <v>129553.94</v>
      </c>
    </row>
    <row r="1242" spans="1:6" x14ac:dyDescent="0.45">
      <c r="A1242">
        <v>14.9</v>
      </c>
      <c r="B1242" s="5">
        <v>127957.57</v>
      </c>
      <c r="C1242">
        <v>9.5</v>
      </c>
      <c r="D1242" s="5">
        <v>127957.57</v>
      </c>
      <c r="F1242" s="5">
        <v>127957.57</v>
      </c>
    </row>
    <row r="1243" spans="1:6" x14ac:dyDescent="0.45">
      <c r="A1243">
        <v>20.5</v>
      </c>
      <c r="B1243" s="5">
        <v>115384.08500000001</v>
      </c>
      <c r="C1243">
        <v>9.9</v>
      </c>
      <c r="D1243" s="5">
        <v>115384.08500000001</v>
      </c>
      <c r="F1243" s="5">
        <v>115384.08500000001</v>
      </c>
    </row>
    <row r="1244" spans="1:6" x14ac:dyDescent="0.45">
      <c r="A1244">
        <v>20.7</v>
      </c>
      <c r="B1244" s="5">
        <v>106044.51</v>
      </c>
      <c r="C1244">
        <v>8</v>
      </c>
      <c r="D1244" s="5">
        <v>106044.51</v>
      </c>
      <c r="F1244" s="5">
        <v>106044.51</v>
      </c>
    </row>
    <row r="1245" spans="1:6" x14ac:dyDescent="0.45">
      <c r="A1245">
        <v>20.5</v>
      </c>
      <c r="B1245" s="5">
        <v>119360.265</v>
      </c>
      <c r="C1245">
        <v>6</v>
      </c>
      <c r="D1245" s="5">
        <v>119360.265</v>
      </c>
      <c r="F1245" s="5">
        <v>119360.265</v>
      </c>
    </row>
    <row r="1246" spans="1:6" x14ac:dyDescent="0.45">
      <c r="A1246">
        <v>17.899999999999999</v>
      </c>
      <c r="B1246" s="5">
        <v>123142.76</v>
      </c>
      <c r="C1246">
        <v>8.1</v>
      </c>
      <c r="D1246" s="5">
        <v>123142.76</v>
      </c>
      <c r="F1246" s="5">
        <v>123142.76</v>
      </c>
    </row>
    <row r="1247" spans="1:6" x14ac:dyDescent="0.45">
      <c r="A1247">
        <v>15.1</v>
      </c>
      <c r="B1247" s="5">
        <v>127830.62</v>
      </c>
      <c r="C1247">
        <v>7.9</v>
      </c>
      <c r="D1247" s="5">
        <v>127830.62</v>
      </c>
      <c r="F1247" s="5">
        <v>127830.62</v>
      </c>
    </row>
    <row r="1248" spans="1:6" x14ac:dyDescent="0.45">
      <c r="A1248">
        <v>14.8</v>
      </c>
      <c r="B1248" s="5">
        <v>131159.94500000001</v>
      </c>
      <c r="C1248">
        <v>7.6</v>
      </c>
      <c r="D1248" s="5">
        <v>131159.94500000001</v>
      </c>
      <c r="F1248" s="5">
        <v>131159.94500000001</v>
      </c>
    </row>
    <row r="1249" spans="1:6" x14ac:dyDescent="0.45">
      <c r="A1249">
        <v>13.3</v>
      </c>
      <c r="B1249" s="5">
        <v>135864.065</v>
      </c>
      <c r="C1249">
        <v>9.6</v>
      </c>
      <c r="D1249" s="5">
        <v>135864.065</v>
      </c>
      <c r="F1249" s="5">
        <v>135864.065</v>
      </c>
    </row>
    <row r="1250" spans="1:6" x14ac:dyDescent="0.45">
      <c r="A1250">
        <v>13.6</v>
      </c>
      <c r="B1250" s="5">
        <v>123226.075</v>
      </c>
      <c r="C1250">
        <v>9.6</v>
      </c>
      <c r="D1250" s="5">
        <v>123226.075</v>
      </c>
      <c r="F1250" s="5">
        <v>123226.075</v>
      </c>
    </row>
    <row r="1251" spans="1:6" x14ac:dyDescent="0.45">
      <c r="A1251">
        <v>13.8</v>
      </c>
      <c r="B1251" s="5">
        <v>121177.58500000001</v>
      </c>
      <c r="C1251">
        <v>8.5</v>
      </c>
      <c r="D1251" s="5">
        <v>121177.58500000001</v>
      </c>
      <c r="F1251" s="5">
        <v>121177.58500000001</v>
      </c>
    </row>
    <row r="1252" spans="1:6" x14ac:dyDescent="0.45">
      <c r="A1252">
        <v>14.4</v>
      </c>
      <c r="B1252" s="5">
        <v>135385.41</v>
      </c>
      <c r="C1252">
        <v>9.3000000000000007</v>
      </c>
      <c r="D1252" s="5">
        <v>135385.41</v>
      </c>
      <c r="F1252" s="5">
        <v>135385.41</v>
      </c>
    </row>
    <row r="1253" spans="1:6" x14ac:dyDescent="0.45">
      <c r="A1253">
        <v>15</v>
      </c>
      <c r="B1253" s="5">
        <v>132975.13</v>
      </c>
      <c r="C1253">
        <v>8.8000000000000007</v>
      </c>
      <c r="D1253" s="5">
        <v>132975.13</v>
      </c>
      <c r="F1253" s="5">
        <v>132975.13</v>
      </c>
    </row>
    <row r="1254" spans="1:6" x14ac:dyDescent="0.45">
      <c r="A1254">
        <v>19.100000000000001</v>
      </c>
      <c r="B1254" s="5">
        <v>132038.42499999999</v>
      </c>
      <c r="C1254">
        <v>9.4</v>
      </c>
      <c r="D1254" s="5">
        <v>132038.42499999999</v>
      </c>
      <c r="F1254" s="5">
        <v>132038.42499999999</v>
      </c>
    </row>
    <row r="1255" spans="1:6" x14ac:dyDescent="0.45">
      <c r="A1255">
        <v>17.8</v>
      </c>
      <c r="B1255" s="5">
        <v>128577.63</v>
      </c>
      <c r="C1255">
        <v>5.7</v>
      </c>
      <c r="D1255" s="5">
        <v>128577.63</v>
      </c>
      <c r="F1255" s="5">
        <v>128577.63</v>
      </c>
    </row>
    <row r="1256" spans="1:6" x14ac:dyDescent="0.45">
      <c r="A1256">
        <v>13.6</v>
      </c>
      <c r="B1256" s="5">
        <v>129910.015</v>
      </c>
      <c r="C1256">
        <v>3.3</v>
      </c>
      <c r="D1256" s="5">
        <v>129910.015</v>
      </c>
      <c r="F1256" s="5">
        <v>129910.015</v>
      </c>
    </row>
    <row r="1257" spans="1:6" x14ac:dyDescent="0.45">
      <c r="A1257">
        <v>15.6</v>
      </c>
      <c r="B1257" s="5">
        <v>120232.19500000001</v>
      </c>
      <c r="C1257">
        <v>8</v>
      </c>
      <c r="D1257" s="5">
        <v>120232.19500000001</v>
      </c>
      <c r="F1257" s="5">
        <v>120232.19500000001</v>
      </c>
    </row>
    <row r="1258" spans="1:6" x14ac:dyDescent="0.45">
      <c r="A1258">
        <v>15.3</v>
      </c>
      <c r="B1258" s="5">
        <v>117037.86500000001</v>
      </c>
      <c r="C1258">
        <v>9.3000000000000007</v>
      </c>
      <c r="D1258" s="5">
        <v>117037.86500000001</v>
      </c>
      <c r="F1258" s="5">
        <v>117037.86500000001</v>
      </c>
    </row>
    <row r="1259" spans="1:6" x14ac:dyDescent="0.45">
      <c r="A1259">
        <v>17.600000000000001</v>
      </c>
      <c r="B1259" s="5">
        <v>113420.985</v>
      </c>
      <c r="C1259">
        <v>8.9</v>
      </c>
      <c r="D1259" s="5">
        <v>113420.985</v>
      </c>
      <c r="F1259" s="5">
        <v>113420.985</v>
      </c>
    </row>
    <row r="1260" spans="1:6" x14ac:dyDescent="0.45">
      <c r="A1260">
        <v>16.600000000000001</v>
      </c>
      <c r="B1260" s="5">
        <v>127261.295</v>
      </c>
      <c r="C1260">
        <v>6.7</v>
      </c>
      <c r="D1260" s="5">
        <v>127261.295</v>
      </c>
      <c r="F1260" s="5">
        <v>127261.295</v>
      </c>
    </row>
    <row r="1261" spans="1:6" x14ac:dyDescent="0.45">
      <c r="A1261">
        <v>14.1</v>
      </c>
      <c r="B1261" s="5">
        <v>131574.60500000001</v>
      </c>
      <c r="C1261">
        <v>7.1</v>
      </c>
      <c r="D1261" s="5">
        <v>131574.60500000001</v>
      </c>
      <c r="F1261" s="5">
        <v>131574.60500000001</v>
      </c>
    </row>
    <row r="1262" spans="1:6" x14ac:dyDescent="0.45">
      <c r="A1262">
        <v>14.5</v>
      </c>
      <c r="B1262" s="5">
        <v>130544.485</v>
      </c>
      <c r="C1262">
        <v>7.8</v>
      </c>
      <c r="D1262" s="5">
        <v>130544.485</v>
      </c>
      <c r="F1262" s="5">
        <v>130544.485</v>
      </c>
    </row>
    <row r="1263" spans="1:6" x14ac:dyDescent="0.45">
      <c r="A1263">
        <v>14</v>
      </c>
      <c r="B1263" s="5">
        <v>133009.01</v>
      </c>
      <c r="C1263">
        <v>4.4000000000000004</v>
      </c>
      <c r="D1263" s="5">
        <v>133009.01</v>
      </c>
      <c r="F1263" s="5">
        <v>133009.01</v>
      </c>
    </row>
    <row r="1264" spans="1:6" x14ac:dyDescent="0.45">
      <c r="A1264">
        <v>13.1</v>
      </c>
      <c r="B1264" s="5">
        <v>124351.235</v>
      </c>
      <c r="C1264">
        <v>7.1</v>
      </c>
      <c r="D1264" s="5">
        <v>124351.235</v>
      </c>
      <c r="F1264" s="5">
        <v>124351.235</v>
      </c>
    </row>
    <row r="1265" spans="1:6" x14ac:dyDescent="0.45">
      <c r="A1265">
        <v>13.1</v>
      </c>
      <c r="B1265" s="5">
        <v>120785.595</v>
      </c>
      <c r="C1265">
        <v>5.0999999999999996</v>
      </c>
      <c r="D1265" s="5">
        <v>120785.595</v>
      </c>
      <c r="F1265" s="5">
        <v>120785.595</v>
      </c>
    </row>
    <row r="1266" spans="1:6" x14ac:dyDescent="0.45">
      <c r="A1266">
        <v>12</v>
      </c>
      <c r="B1266" s="5">
        <v>138518.73499999999</v>
      </c>
      <c r="C1266">
        <v>5.9</v>
      </c>
      <c r="D1266" s="5">
        <v>138518.73499999999</v>
      </c>
      <c r="F1266" s="5">
        <v>138518.73499999999</v>
      </c>
    </row>
    <row r="1267" spans="1:6" x14ac:dyDescent="0.45">
      <c r="A1267">
        <v>14.5</v>
      </c>
      <c r="B1267" s="5">
        <v>143830.12</v>
      </c>
      <c r="C1267">
        <v>9</v>
      </c>
      <c r="D1267" s="5">
        <v>143830.12</v>
      </c>
      <c r="F1267" s="5">
        <v>143830.12</v>
      </c>
    </row>
    <row r="1268" spans="1:6" x14ac:dyDescent="0.45">
      <c r="A1268">
        <v>15.3</v>
      </c>
      <c r="B1268" s="5">
        <v>141305.88</v>
      </c>
      <c r="C1268">
        <v>8</v>
      </c>
      <c r="D1268" s="5">
        <v>141305.88</v>
      </c>
      <c r="F1268" s="5">
        <v>141305.88</v>
      </c>
    </row>
    <row r="1269" spans="1:6" x14ac:dyDescent="0.45">
      <c r="A1269">
        <v>15.1</v>
      </c>
      <c r="B1269" s="5">
        <v>143542.01999999999</v>
      </c>
      <c r="C1269">
        <v>9.1</v>
      </c>
      <c r="D1269" s="5">
        <v>143542.01999999999</v>
      </c>
      <c r="F1269" s="5">
        <v>143542.01999999999</v>
      </c>
    </row>
    <row r="1270" spans="1:6" x14ac:dyDescent="0.45">
      <c r="A1270">
        <v>15</v>
      </c>
      <c r="B1270" s="5">
        <v>140296.4</v>
      </c>
      <c r="C1270">
        <v>8.5</v>
      </c>
      <c r="D1270" s="5">
        <v>140296.4</v>
      </c>
      <c r="F1270" s="5">
        <v>140296.4</v>
      </c>
    </row>
    <row r="1271" spans="1:6" x14ac:dyDescent="0.45">
      <c r="A1271">
        <v>12.8</v>
      </c>
      <c r="B1271" s="5">
        <v>132165.42499999999</v>
      </c>
      <c r="C1271">
        <v>3.9</v>
      </c>
      <c r="D1271" s="5">
        <v>132165.42499999999</v>
      </c>
      <c r="F1271" s="5">
        <v>132165.42499999999</v>
      </c>
    </row>
    <row r="1272" spans="1:6" x14ac:dyDescent="0.45">
      <c r="A1272">
        <v>13.1</v>
      </c>
      <c r="B1272" s="5">
        <v>125850.58</v>
      </c>
      <c r="C1272">
        <v>5.7</v>
      </c>
      <c r="D1272" s="5">
        <v>125850.58</v>
      </c>
      <c r="F1272" s="5">
        <v>125850.58</v>
      </c>
    </row>
    <row r="1273" spans="1:6" x14ac:dyDescent="0.45">
      <c r="A1273">
        <v>12.6</v>
      </c>
      <c r="B1273" s="5">
        <v>141972.715</v>
      </c>
      <c r="C1273">
        <v>7.8</v>
      </c>
      <c r="D1273" s="5">
        <v>141972.715</v>
      </c>
      <c r="F1273" s="5">
        <v>141972.715</v>
      </c>
    </row>
    <row r="1274" spans="1:6" x14ac:dyDescent="0.45">
      <c r="A1274">
        <v>14.1</v>
      </c>
      <c r="B1274" s="5">
        <v>142842.4</v>
      </c>
      <c r="C1274">
        <v>6.6</v>
      </c>
      <c r="D1274" s="5">
        <v>142842.4</v>
      </c>
      <c r="F1274" s="5">
        <v>142842.4</v>
      </c>
    </row>
    <row r="1275" spans="1:6" x14ac:dyDescent="0.45">
      <c r="A1275">
        <v>11.2</v>
      </c>
      <c r="B1275" s="5">
        <v>148100.13</v>
      </c>
      <c r="C1275">
        <v>6</v>
      </c>
      <c r="D1275" s="5">
        <v>148100.13</v>
      </c>
      <c r="F1275" s="5">
        <v>148100.13</v>
      </c>
    </row>
    <row r="1276" spans="1:6" x14ac:dyDescent="0.45">
      <c r="A1276">
        <v>10.6</v>
      </c>
      <c r="B1276" s="5">
        <v>150445.47</v>
      </c>
      <c r="C1276">
        <v>5.2</v>
      </c>
      <c r="D1276" s="5">
        <v>150445.47</v>
      </c>
      <c r="F1276" s="5">
        <v>150445.47</v>
      </c>
    </row>
    <row r="1277" spans="1:6" x14ac:dyDescent="0.45">
      <c r="A1277">
        <v>12.5</v>
      </c>
      <c r="B1277" s="5">
        <v>139188.48000000001</v>
      </c>
      <c r="C1277">
        <v>6.1</v>
      </c>
      <c r="D1277" s="5">
        <v>139188.48000000001</v>
      </c>
      <c r="F1277" s="5">
        <v>139188.48000000001</v>
      </c>
    </row>
    <row r="1278" spans="1:6" x14ac:dyDescent="0.45">
      <c r="A1278">
        <v>14.2</v>
      </c>
      <c r="B1278" s="5">
        <v>125394.425</v>
      </c>
      <c r="C1278">
        <v>4.9000000000000004</v>
      </c>
      <c r="D1278" s="5">
        <v>125394.425</v>
      </c>
      <c r="F1278" s="5">
        <v>125394.425</v>
      </c>
    </row>
    <row r="1279" spans="1:6" x14ac:dyDescent="0.45">
      <c r="A1279">
        <v>14.7</v>
      </c>
      <c r="B1279" s="5">
        <v>124313.07</v>
      </c>
      <c r="C1279">
        <v>8.8000000000000007</v>
      </c>
      <c r="D1279" s="5">
        <v>124313.07</v>
      </c>
      <c r="F1279" s="5">
        <v>124313.07</v>
      </c>
    </row>
    <row r="1280" spans="1:6" x14ac:dyDescent="0.45">
      <c r="A1280">
        <v>14.6</v>
      </c>
      <c r="B1280" s="5">
        <v>140713.255</v>
      </c>
      <c r="C1280">
        <v>9.4</v>
      </c>
      <c r="D1280" s="5">
        <v>140713.255</v>
      </c>
      <c r="F1280" s="5">
        <v>140713.255</v>
      </c>
    </row>
    <row r="1281" spans="1:6" x14ac:dyDescent="0.45">
      <c r="A1281">
        <v>14.3</v>
      </c>
      <c r="B1281" s="5">
        <v>135759.27499999999</v>
      </c>
      <c r="C1281">
        <v>6.7</v>
      </c>
      <c r="D1281" s="5">
        <v>135759.27499999999</v>
      </c>
      <c r="F1281" s="5">
        <v>135759.27499999999</v>
      </c>
    </row>
    <row r="1282" spans="1:6" x14ac:dyDescent="0.45">
      <c r="A1282">
        <v>17.100000000000001</v>
      </c>
      <c r="B1282" s="5">
        <v>128580.97500000001</v>
      </c>
      <c r="C1282">
        <v>6</v>
      </c>
      <c r="D1282" s="5">
        <v>128580.97500000001</v>
      </c>
      <c r="F1282" s="5">
        <v>128580.97500000001</v>
      </c>
    </row>
    <row r="1283" spans="1:6" x14ac:dyDescent="0.45">
      <c r="A1283">
        <v>18.7</v>
      </c>
      <c r="B1283" s="5">
        <v>125861.6</v>
      </c>
      <c r="C1283">
        <v>2.8</v>
      </c>
      <c r="D1283" s="5">
        <v>125861.6</v>
      </c>
      <c r="F1283" s="5">
        <v>125861.6</v>
      </c>
    </row>
    <row r="1284" spans="1:6" x14ac:dyDescent="0.45">
      <c r="A1284">
        <v>15.2</v>
      </c>
      <c r="B1284" s="5">
        <v>124242.52</v>
      </c>
      <c r="C1284">
        <v>8.3000000000000007</v>
      </c>
      <c r="D1284" s="5">
        <v>124242.52</v>
      </c>
      <c r="F1284" s="5">
        <v>124242.52</v>
      </c>
    </row>
    <row r="1285" spans="1:6" x14ac:dyDescent="0.45">
      <c r="A1285">
        <v>12.9</v>
      </c>
      <c r="B1285" s="5">
        <v>119717.435</v>
      </c>
      <c r="C1285">
        <v>6.5</v>
      </c>
      <c r="D1285" s="5">
        <v>119717.435</v>
      </c>
      <c r="F1285" s="5">
        <v>119717.435</v>
      </c>
    </row>
    <row r="1286" spans="1:6" x14ac:dyDescent="0.45">
      <c r="A1286">
        <v>13.9</v>
      </c>
      <c r="B1286" s="5">
        <v>114562.215</v>
      </c>
      <c r="C1286">
        <v>6.2</v>
      </c>
      <c r="D1286" s="5">
        <v>114562.215</v>
      </c>
      <c r="F1286" s="5">
        <v>114562.215</v>
      </c>
    </row>
    <row r="1287" spans="1:6" x14ac:dyDescent="0.45">
      <c r="A1287">
        <v>13.8</v>
      </c>
      <c r="B1287" s="5">
        <v>133874.47500000001</v>
      </c>
      <c r="C1287">
        <v>8.1</v>
      </c>
      <c r="D1287" s="5">
        <v>133874.47500000001</v>
      </c>
      <c r="F1287" s="5">
        <v>133874.47500000001</v>
      </c>
    </row>
    <row r="1288" spans="1:6" x14ac:dyDescent="0.45">
      <c r="A1288">
        <v>11.5</v>
      </c>
      <c r="B1288" s="5">
        <v>140342.995</v>
      </c>
      <c r="C1288">
        <v>5.4</v>
      </c>
      <c r="D1288" s="5">
        <v>140342.995</v>
      </c>
      <c r="F1288" s="5">
        <v>140342.995</v>
      </c>
    </row>
    <row r="1289" spans="1:6" x14ac:dyDescent="0.45">
      <c r="A1289">
        <v>11.6</v>
      </c>
      <c r="B1289" s="5">
        <v>143461.125</v>
      </c>
      <c r="C1289">
        <v>6</v>
      </c>
      <c r="D1289" s="5">
        <v>143461.125</v>
      </c>
      <c r="F1289" s="5">
        <v>143461.125</v>
      </c>
    </row>
    <row r="1290" spans="1:6" x14ac:dyDescent="0.45">
      <c r="A1290">
        <v>11.3</v>
      </c>
      <c r="B1290" s="5">
        <v>145767.1</v>
      </c>
      <c r="C1290">
        <v>7.5</v>
      </c>
      <c r="D1290" s="5">
        <v>145767.1</v>
      </c>
      <c r="F1290" s="5">
        <v>145767.1</v>
      </c>
    </row>
    <row r="1291" spans="1:6" x14ac:dyDescent="0.45">
      <c r="A1291">
        <v>13.9</v>
      </c>
      <c r="B1291" s="5">
        <v>140542.95000000001</v>
      </c>
      <c r="C1291">
        <v>9.3000000000000007</v>
      </c>
      <c r="D1291" s="5">
        <v>140542.95000000001</v>
      </c>
      <c r="F1291" s="5">
        <v>140542.95000000001</v>
      </c>
    </row>
    <row r="1292" spans="1:6" x14ac:dyDescent="0.45">
      <c r="A1292">
        <v>15.5</v>
      </c>
      <c r="B1292" s="5">
        <v>124491.53</v>
      </c>
      <c r="C1292">
        <v>10</v>
      </c>
      <c r="D1292" s="5">
        <v>124491.53</v>
      </c>
      <c r="F1292" s="5">
        <v>124491.53</v>
      </c>
    </row>
    <row r="1293" spans="1:6" x14ac:dyDescent="0.45">
      <c r="A1293">
        <v>13.8</v>
      </c>
      <c r="B1293" s="5">
        <v>119464.315</v>
      </c>
      <c r="C1293">
        <v>9.8000000000000007</v>
      </c>
      <c r="D1293" s="5">
        <v>119464.315</v>
      </c>
      <c r="F1293" s="5">
        <v>119464.315</v>
      </c>
    </row>
    <row r="1294" spans="1:6" x14ac:dyDescent="0.45">
      <c r="A1294">
        <v>12.6</v>
      </c>
      <c r="B1294" s="5">
        <v>137446.75</v>
      </c>
      <c r="C1294">
        <v>4.5</v>
      </c>
      <c r="D1294" s="5">
        <v>137446.75</v>
      </c>
      <c r="F1294" s="5">
        <v>137446.75</v>
      </c>
    </row>
    <row r="1295" spans="1:6" x14ac:dyDescent="0.45">
      <c r="A1295">
        <v>17.5</v>
      </c>
      <c r="B1295" s="5">
        <v>131367.09</v>
      </c>
      <c r="C1295">
        <v>9.1999999999999993</v>
      </c>
      <c r="D1295" s="5">
        <v>131367.09</v>
      </c>
      <c r="F1295" s="5">
        <v>131367.09</v>
      </c>
    </row>
    <row r="1296" spans="1:6" x14ac:dyDescent="0.45">
      <c r="A1296">
        <v>15.2</v>
      </c>
      <c r="B1296" s="5">
        <v>132856.72</v>
      </c>
      <c r="C1296">
        <v>10.3</v>
      </c>
      <c r="D1296" s="5">
        <v>132856.72</v>
      </c>
      <c r="F1296" s="5">
        <v>132856.72</v>
      </c>
    </row>
    <row r="1297" spans="1:6" x14ac:dyDescent="0.45">
      <c r="A1297">
        <v>17.600000000000001</v>
      </c>
      <c r="B1297" s="5">
        <v>133778.44500000001</v>
      </c>
      <c r="C1297">
        <v>8.5</v>
      </c>
      <c r="D1297" s="5">
        <v>133778.44500000001</v>
      </c>
      <c r="F1297" s="5">
        <v>133778.44500000001</v>
      </c>
    </row>
    <row r="1298" spans="1:6" x14ac:dyDescent="0.45">
      <c r="A1298">
        <v>12.1</v>
      </c>
      <c r="B1298" s="5">
        <v>135728.405</v>
      </c>
      <c r="C1298">
        <v>7.2</v>
      </c>
      <c r="D1298" s="5">
        <v>135728.405</v>
      </c>
      <c r="F1298" s="5">
        <v>135728.405</v>
      </c>
    </row>
    <row r="1299" spans="1:6" x14ac:dyDescent="0.45">
      <c r="A1299">
        <v>14</v>
      </c>
      <c r="B1299" s="5">
        <v>125928.62</v>
      </c>
      <c r="C1299">
        <v>7.2</v>
      </c>
      <c r="D1299" s="5">
        <v>125928.62</v>
      </c>
      <c r="F1299" s="5">
        <v>125928.62</v>
      </c>
    </row>
    <row r="1300" spans="1:6" x14ac:dyDescent="0.45">
      <c r="A1300">
        <v>14.8</v>
      </c>
      <c r="B1300" s="5">
        <v>114186.8</v>
      </c>
      <c r="C1300">
        <v>10.5</v>
      </c>
      <c r="D1300" s="5">
        <v>114186.8</v>
      </c>
      <c r="F1300" s="5">
        <v>114186.8</v>
      </c>
    </row>
    <row r="1301" spans="1:6" x14ac:dyDescent="0.45">
      <c r="A1301">
        <v>15.4</v>
      </c>
      <c r="B1301" s="5">
        <v>134664.655</v>
      </c>
      <c r="C1301">
        <v>6.9</v>
      </c>
      <c r="D1301" s="5">
        <v>134664.655</v>
      </c>
      <c r="F1301" s="5">
        <v>134664.655</v>
      </c>
    </row>
    <row r="1302" spans="1:6" x14ac:dyDescent="0.45">
      <c r="A1302">
        <v>15.6</v>
      </c>
      <c r="B1302" s="5">
        <v>132967.19</v>
      </c>
      <c r="C1302">
        <v>7.1</v>
      </c>
      <c r="D1302" s="5">
        <v>132967.19</v>
      </c>
      <c r="F1302" s="5">
        <v>132967.19</v>
      </c>
    </row>
    <row r="1303" spans="1:6" x14ac:dyDescent="0.45">
      <c r="A1303">
        <v>15.7</v>
      </c>
      <c r="B1303" s="5">
        <v>135308.29500000001</v>
      </c>
      <c r="C1303">
        <v>9.3000000000000007</v>
      </c>
      <c r="D1303" s="5">
        <v>135308.29500000001</v>
      </c>
      <c r="F1303" s="5">
        <v>135308.29500000001</v>
      </c>
    </row>
    <row r="1304" spans="1:6" x14ac:dyDescent="0.45">
      <c r="A1304">
        <v>15.1</v>
      </c>
      <c r="B1304" s="5">
        <v>137634.125</v>
      </c>
      <c r="C1304">
        <v>8.9</v>
      </c>
      <c r="D1304" s="5">
        <v>137634.125</v>
      </c>
      <c r="F1304" s="5">
        <v>137634.125</v>
      </c>
    </row>
    <row r="1305" spans="1:6" x14ac:dyDescent="0.45">
      <c r="A1305">
        <v>19.5</v>
      </c>
      <c r="B1305" s="5">
        <v>130119.5</v>
      </c>
      <c r="C1305">
        <v>10.3</v>
      </c>
      <c r="D1305" s="5">
        <v>130119.5</v>
      </c>
      <c r="F1305" s="5">
        <v>130119.5</v>
      </c>
    </row>
    <row r="1306" spans="1:6" x14ac:dyDescent="0.45">
      <c r="A1306">
        <v>18.600000000000001</v>
      </c>
      <c r="B1306" s="5">
        <v>116942.94</v>
      </c>
      <c r="C1306">
        <v>9.3000000000000007</v>
      </c>
      <c r="D1306" s="5">
        <v>116942.94</v>
      </c>
      <c r="F1306" s="5">
        <v>116942.94</v>
      </c>
    </row>
    <row r="1307" spans="1:6" x14ac:dyDescent="0.45">
      <c r="A1307">
        <v>14.6</v>
      </c>
      <c r="B1307" s="5">
        <v>111555</v>
      </c>
      <c r="C1307">
        <v>10</v>
      </c>
      <c r="D1307" s="5">
        <v>111555</v>
      </c>
      <c r="F1307" s="5">
        <v>111555</v>
      </c>
    </row>
    <row r="1308" spans="1:6" x14ac:dyDescent="0.45">
      <c r="A1308">
        <v>12.6</v>
      </c>
      <c r="B1308" s="5">
        <v>135422.13500000001</v>
      </c>
      <c r="C1308">
        <v>7.3</v>
      </c>
      <c r="D1308" s="5">
        <v>135422.13500000001</v>
      </c>
      <c r="F1308" s="5">
        <v>135422.13500000001</v>
      </c>
    </row>
    <row r="1309" spans="1:6" x14ac:dyDescent="0.45">
      <c r="A1309">
        <v>16.2</v>
      </c>
      <c r="B1309" s="5">
        <v>129519.995</v>
      </c>
      <c r="C1309">
        <v>10.199999999999999</v>
      </c>
      <c r="D1309" s="5">
        <v>129519.995</v>
      </c>
      <c r="F1309" s="5">
        <v>129519.995</v>
      </c>
    </row>
    <row r="1310" spans="1:6" x14ac:dyDescent="0.45">
      <c r="A1310">
        <v>14.8</v>
      </c>
      <c r="B1310" s="5">
        <v>134004.96</v>
      </c>
      <c r="C1310">
        <v>11.4</v>
      </c>
      <c r="D1310" s="5">
        <v>134004.96</v>
      </c>
      <c r="F1310" s="5">
        <v>134004.96</v>
      </c>
    </row>
    <row r="1311" spans="1:6" x14ac:dyDescent="0.45">
      <c r="A1311">
        <v>16.100000000000001</v>
      </c>
      <c r="B1311" s="5">
        <v>129025</v>
      </c>
      <c r="C1311">
        <v>11.7</v>
      </c>
      <c r="D1311" s="5">
        <v>129025</v>
      </c>
      <c r="F1311" s="5">
        <v>129025</v>
      </c>
    </row>
    <row r="1312" spans="1:6" x14ac:dyDescent="0.45">
      <c r="A1312">
        <v>18.399999999999999</v>
      </c>
      <c r="B1312" s="5">
        <v>129740.315</v>
      </c>
      <c r="C1312">
        <v>6.3</v>
      </c>
      <c r="D1312" s="5">
        <v>129740.315</v>
      </c>
      <c r="F1312" s="5">
        <v>129740.315</v>
      </c>
    </row>
    <row r="1313" spans="1:6" x14ac:dyDescent="0.45">
      <c r="A1313">
        <v>15.3</v>
      </c>
      <c r="B1313" s="5">
        <v>116238.175</v>
      </c>
      <c r="C1313">
        <v>8.6999999999999993</v>
      </c>
      <c r="D1313" s="5">
        <v>116238.175</v>
      </c>
      <c r="F1313" s="5">
        <v>116238.175</v>
      </c>
    </row>
    <row r="1314" spans="1:6" x14ac:dyDescent="0.45">
      <c r="A1314">
        <v>17.600000000000001</v>
      </c>
      <c r="B1314" s="5">
        <v>104912.38</v>
      </c>
      <c r="C1314">
        <v>11.2</v>
      </c>
      <c r="D1314" s="5">
        <v>104912.38</v>
      </c>
      <c r="F1314" s="5">
        <v>104912.38</v>
      </c>
    </row>
    <row r="1315" spans="1:6" x14ac:dyDescent="0.45">
      <c r="A1315">
        <v>13.8</v>
      </c>
      <c r="B1315" s="5">
        <v>127198.78</v>
      </c>
      <c r="C1315">
        <v>8.5</v>
      </c>
      <c r="D1315" s="5">
        <v>127198.78</v>
      </c>
      <c r="F1315" s="5">
        <v>127198.78</v>
      </c>
    </row>
    <row r="1316" spans="1:6" x14ac:dyDescent="0.45">
      <c r="A1316">
        <v>14.8</v>
      </c>
      <c r="B1316" s="5">
        <v>131851.01500000001</v>
      </c>
      <c r="C1316">
        <v>9.6</v>
      </c>
      <c r="D1316" s="5">
        <v>131851.01500000001</v>
      </c>
      <c r="F1316" s="5">
        <v>131851.01500000001</v>
      </c>
    </row>
    <row r="1317" spans="1:6" x14ac:dyDescent="0.45">
      <c r="A1317">
        <v>16</v>
      </c>
      <c r="B1317" s="5">
        <v>131939.5</v>
      </c>
      <c r="C1317">
        <v>7.2</v>
      </c>
      <c r="D1317" s="5">
        <v>131939.5</v>
      </c>
      <c r="F1317" s="5">
        <v>131939.5</v>
      </c>
    </row>
    <row r="1318" spans="1:6" x14ac:dyDescent="0.45">
      <c r="A1318">
        <v>15.4</v>
      </c>
      <c r="B1318" s="5">
        <v>135670.99</v>
      </c>
      <c r="C1318">
        <v>8.6</v>
      </c>
      <c r="D1318" s="5">
        <v>135670.99</v>
      </c>
      <c r="F1318" s="5">
        <v>135670.99</v>
      </c>
    </row>
    <row r="1319" spans="1:6" x14ac:dyDescent="0.45">
      <c r="A1319">
        <v>20</v>
      </c>
      <c r="B1319" s="5">
        <v>121875.355</v>
      </c>
      <c r="C1319">
        <v>11.8</v>
      </c>
      <c r="D1319" s="5">
        <v>121875.355</v>
      </c>
      <c r="F1319" s="5">
        <v>121875.355</v>
      </c>
    </row>
    <row r="1320" spans="1:6" x14ac:dyDescent="0.45">
      <c r="A1320">
        <v>14.7</v>
      </c>
      <c r="B1320" s="5">
        <v>119988.735</v>
      </c>
      <c r="C1320">
        <v>7.4</v>
      </c>
      <c r="D1320" s="5">
        <v>119988.735</v>
      </c>
      <c r="F1320" s="5">
        <v>119988.735</v>
      </c>
    </row>
    <row r="1321" spans="1:6" x14ac:dyDescent="0.45">
      <c r="A1321">
        <v>14.8</v>
      </c>
      <c r="B1321" s="5">
        <v>115231.85</v>
      </c>
      <c r="C1321">
        <v>10.4</v>
      </c>
      <c r="D1321" s="5">
        <v>115231.85</v>
      </c>
      <c r="F1321" s="5">
        <v>115231.85</v>
      </c>
    </row>
    <row r="1322" spans="1:6" x14ac:dyDescent="0.45">
      <c r="A1322">
        <v>14.9</v>
      </c>
      <c r="B1322" s="5">
        <v>127541.57</v>
      </c>
      <c r="C1322">
        <v>8.6</v>
      </c>
      <c r="D1322" s="5">
        <v>127541.57</v>
      </c>
      <c r="F1322" s="5">
        <v>127541.57</v>
      </c>
    </row>
    <row r="1323" spans="1:6" x14ac:dyDescent="0.45">
      <c r="A1323">
        <v>16.7</v>
      </c>
      <c r="B1323" s="5">
        <v>121073.45</v>
      </c>
      <c r="C1323">
        <v>13.2</v>
      </c>
      <c r="D1323" s="5">
        <v>121073.45</v>
      </c>
      <c r="F1323" s="5">
        <v>121073.45</v>
      </c>
    </row>
    <row r="1324" spans="1:6" x14ac:dyDescent="0.45">
      <c r="A1324">
        <v>18.399999999999999</v>
      </c>
      <c r="B1324" s="5">
        <v>122602.11500000001</v>
      </c>
      <c r="C1324">
        <v>10.1</v>
      </c>
      <c r="D1324" s="5">
        <v>122602.11500000001</v>
      </c>
      <c r="F1324" s="5">
        <v>122602.11500000001</v>
      </c>
    </row>
    <row r="1325" spans="1:6" x14ac:dyDescent="0.45">
      <c r="A1325">
        <v>14.7</v>
      </c>
      <c r="B1325" s="5">
        <v>131137.065</v>
      </c>
      <c r="C1325">
        <v>9.1999999999999993</v>
      </c>
      <c r="D1325" s="5">
        <v>131137.065</v>
      </c>
      <c r="F1325" s="5">
        <v>131137.065</v>
      </c>
    </row>
    <row r="1326" spans="1:6" x14ac:dyDescent="0.45">
      <c r="A1326">
        <v>15.9</v>
      </c>
      <c r="B1326" s="5">
        <v>125189.54</v>
      </c>
      <c r="C1326">
        <v>12.2</v>
      </c>
      <c r="D1326" s="5">
        <v>125189.54</v>
      </c>
      <c r="F1326" s="5">
        <v>125189.54</v>
      </c>
    </row>
    <row r="1327" spans="1:6" x14ac:dyDescent="0.45">
      <c r="A1327">
        <v>13.8</v>
      </c>
      <c r="B1327" s="5">
        <v>116571.26</v>
      </c>
      <c r="C1327">
        <v>10.4</v>
      </c>
      <c r="D1327" s="5">
        <v>116571.26</v>
      </c>
      <c r="F1327" s="5">
        <v>116571.26</v>
      </c>
    </row>
    <row r="1328" spans="1:6" x14ac:dyDescent="0.45">
      <c r="A1328">
        <v>11.9</v>
      </c>
      <c r="B1328" s="5">
        <v>119707.93</v>
      </c>
      <c r="C1328">
        <v>9.3000000000000007</v>
      </c>
      <c r="D1328" s="5">
        <v>119707.93</v>
      </c>
      <c r="F1328" s="5">
        <v>119707.93</v>
      </c>
    </row>
    <row r="1329" spans="1:6" x14ac:dyDescent="0.45">
      <c r="A1329">
        <v>12.4</v>
      </c>
      <c r="B1329" s="5">
        <v>138918.38500000001</v>
      </c>
      <c r="C1329">
        <v>6.5</v>
      </c>
      <c r="D1329" s="5">
        <v>138918.38500000001</v>
      </c>
      <c r="F1329" s="5">
        <v>138918.38500000001</v>
      </c>
    </row>
    <row r="1330" spans="1:6" x14ac:dyDescent="0.45">
      <c r="A1330">
        <v>12.4</v>
      </c>
      <c r="B1330" s="5">
        <v>138424.25</v>
      </c>
      <c r="C1330">
        <v>7.7</v>
      </c>
      <c r="D1330" s="5">
        <v>138424.25</v>
      </c>
      <c r="F1330" s="5">
        <v>138424.25</v>
      </c>
    </row>
    <row r="1331" spans="1:6" x14ac:dyDescent="0.45">
      <c r="A1331">
        <v>14</v>
      </c>
      <c r="B1331" s="5">
        <v>136240.845</v>
      </c>
      <c r="C1331">
        <v>8.5</v>
      </c>
      <c r="D1331" s="5">
        <v>136240.845</v>
      </c>
      <c r="F1331" s="5">
        <v>136240.845</v>
      </c>
    </row>
    <row r="1332" spans="1:6" x14ac:dyDescent="0.45">
      <c r="A1332">
        <v>16</v>
      </c>
      <c r="B1332" s="5">
        <v>131956.72500000001</v>
      </c>
      <c r="C1332">
        <v>11.1</v>
      </c>
      <c r="D1332" s="5">
        <v>131956.72500000001</v>
      </c>
      <c r="F1332" s="5">
        <v>131956.72500000001</v>
      </c>
    </row>
    <row r="1333" spans="1:6" x14ac:dyDescent="0.45">
      <c r="A1333">
        <v>15.4</v>
      </c>
      <c r="B1333" s="5">
        <v>130210.94</v>
      </c>
      <c r="C1333">
        <v>14.7</v>
      </c>
      <c r="D1333" s="5">
        <v>130210.94</v>
      </c>
      <c r="F1333" s="5">
        <v>130210.94</v>
      </c>
    </row>
    <row r="1334" spans="1:6" x14ac:dyDescent="0.45">
      <c r="A1334">
        <v>15.2</v>
      </c>
      <c r="B1334" s="5">
        <v>116471.77499999999</v>
      </c>
      <c r="C1334">
        <v>14.9</v>
      </c>
      <c r="D1334" s="5">
        <v>116471.77499999999</v>
      </c>
      <c r="F1334" s="5">
        <v>116471.77499999999</v>
      </c>
    </row>
    <row r="1335" spans="1:6" x14ac:dyDescent="0.45">
      <c r="A1335">
        <v>14.7</v>
      </c>
      <c r="B1335" s="5">
        <v>111436.265</v>
      </c>
      <c r="C1335">
        <v>12.3</v>
      </c>
      <c r="D1335" s="5">
        <v>111436.265</v>
      </c>
      <c r="F1335" s="5">
        <v>111436.265</v>
      </c>
    </row>
    <row r="1336" spans="1:6" x14ac:dyDescent="0.45">
      <c r="A1336">
        <v>12.9</v>
      </c>
      <c r="B1336" s="5">
        <v>131280.85</v>
      </c>
      <c r="C1336">
        <v>12.4</v>
      </c>
      <c r="D1336" s="5">
        <v>131280.85</v>
      </c>
      <c r="F1336" s="5">
        <v>131280.85</v>
      </c>
    </row>
    <row r="1337" spans="1:6" x14ac:dyDescent="0.45">
      <c r="A1337">
        <v>11.2</v>
      </c>
      <c r="B1337" s="5">
        <v>139563.095</v>
      </c>
      <c r="C1337">
        <v>11.7</v>
      </c>
      <c r="D1337" s="5">
        <v>139563.095</v>
      </c>
      <c r="F1337" s="5">
        <v>139563.095</v>
      </c>
    </row>
    <row r="1338" spans="1:6" x14ac:dyDescent="0.45">
      <c r="A1338">
        <v>12.5</v>
      </c>
      <c r="B1338" s="5">
        <v>136032.16</v>
      </c>
      <c r="C1338">
        <v>15.5</v>
      </c>
      <c r="D1338" s="5">
        <v>136032.16</v>
      </c>
      <c r="F1338" s="5">
        <v>136032.16</v>
      </c>
    </row>
    <row r="1339" spans="1:6" x14ac:dyDescent="0.45">
      <c r="A1339">
        <v>16.7</v>
      </c>
      <c r="B1339" s="5">
        <v>139752.54500000001</v>
      </c>
      <c r="C1339">
        <v>5.0999999999999996</v>
      </c>
      <c r="D1339" s="5">
        <v>139752.54500000001</v>
      </c>
      <c r="F1339" s="5">
        <v>139752.54500000001</v>
      </c>
    </row>
    <row r="1340" spans="1:6" x14ac:dyDescent="0.45">
      <c r="A1340">
        <v>16</v>
      </c>
      <c r="B1340" s="5">
        <v>130466.91499999999</v>
      </c>
      <c r="C1340">
        <v>6.8</v>
      </c>
      <c r="D1340" s="5">
        <v>130466.91499999999</v>
      </c>
      <c r="F1340" s="5">
        <v>130466.91499999999</v>
      </c>
    </row>
    <row r="1341" spans="1:6" x14ac:dyDescent="0.45">
      <c r="A1341">
        <v>13.4</v>
      </c>
      <c r="B1341" s="5">
        <v>116344.565</v>
      </c>
      <c r="C1341">
        <v>7.4</v>
      </c>
      <c r="D1341" s="5">
        <v>116344.565</v>
      </c>
      <c r="F1341" s="5">
        <v>116344.565</v>
      </c>
    </row>
    <row r="1342" spans="1:6" x14ac:dyDescent="0.45">
      <c r="A1342">
        <v>12.3</v>
      </c>
      <c r="B1342" s="5">
        <v>118402.905</v>
      </c>
      <c r="C1342">
        <v>11.2</v>
      </c>
      <c r="D1342" s="5">
        <v>118402.905</v>
      </c>
      <c r="F1342" s="5">
        <v>118402.905</v>
      </c>
    </row>
    <row r="1343" spans="1:6" x14ac:dyDescent="0.45">
      <c r="A1343">
        <v>13.1</v>
      </c>
      <c r="B1343" s="5">
        <v>131448.995</v>
      </c>
      <c r="C1343">
        <v>14.7</v>
      </c>
      <c r="D1343" s="5">
        <v>131448.995</v>
      </c>
      <c r="F1343" s="5">
        <v>131448.995</v>
      </c>
    </row>
    <row r="1344" spans="1:6" x14ac:dyDescent="0.45">
      <c r="A1344">
        <v>19.5</v>
      </c>
      <c r="B1344" s="5">
        <v>128192.08500000001</v>
      </c>
      <c r="C1344">
        <v>14.7</v>
      </c>
      <c r="D1344" s="5">
        <v>128192.08500000001</v>
      </c>
      <c r="F1344" s="5">
        <v>128192.08500000001</v>
      </c>
    </row>
    <row r="1345" spans="1:6" x14ac:dyDescent="0.45">
      <c r="A1345">
        <v>20.2</v>
      </c>
      <c r="B1345" s="5">
        <v>118307.155</v>
      </c>
      <c r="C1345">
        <v>14.5</v>
      </c>
      <c r="D1345" s="5">
        <v>118307.155</v>
      </c>
      <c r="F1345" s="5">
        <v>118307.155</v>
      </c>
    </row>
    <row r="1346" spans="1:6" x14ac:dyDescent="0.45">
      <c r="A1346">
        <v>20.6</v>
      </c>
      <c r="B1346" s="5">
        <v>116467.37</v>
      </c>
      <c r="C1346">
        <v>9.5</v>
      </c>
      <c r="D1346" s="5">
        <v>116467.37</v>
      </c>
      <c r="F1346" s="5">
        <v>116467.37</v>
      </c>
    </row>
    <row r="1347" spans="1:6" x14ac:dyDescent="0.45">
      <c r="A1347">
        <v>15.1</v>
      </c>
      <c r="B1347" s="5">
        <v>123583.52</v>
      </c>
      <c r="C1347">
        <v>14.7</v>
      </c>
      <c r="D1347" s="5">
        <v>123583.52</v>
      </c>
      <c r="F1347" s="5">
        <v>123583.52</v>
      </c>
    </row>
    <row r="1348" spans="1:6" x14ac:dyDescent="0.45">
      <c r="A1348">
        <v>17.5</v>
      </c>
      <c r="B1348" s="5">
        <v>109948.61500000001</v>
      </c>
      <c r="C1348">
        <v>16.2</v>
      </c>
      <c r="D1348" s="5">
        <v>109948.61500000001</v>
      </c>
      <c r="F1348" s="5">
        <v>109948.61500000001</v>
      </c>
    </row>
    <row r="1349" spans="1:6" x14ac:dyDescent="0.45">
      <c r="A1349">
        <v>18.100000000000001</v>
      </c>
      <c r="B1349" s="5">
        <v>107838.95</v>
      </c>
      <c r="C1349">
        <v>7.3</v>
      </c>
      <c r="D1349" s="5">
        <v>107838.95</v>
      </c>
      <c r="F1349" s="5">
        <v>107838.95</v>
      </c>
    </row>
    <row r="1350" spans="1:6" x14ac:dyDescent="0.45">
      <c r="A1350">
        <v>18</v>
      </c>
      <c r="B1350" s="5">
        <v>123132.625</v>
      </c>
      <c r="C1350">
        <v>10.199999999999999</v>
      </c>
      <c r="D1350" s="5">
        <v>123132.625</v>
      </c>
      <c r="F1350" s="5">
        <v>123132.625</v>
      </c>
    </row>
    <row r="1351" spans="1:6" x14ac:dyDescent="0.45">
      <c r="A1351">
        <v>24.2</v>
      </c>
      <c r="B1351" s="5">
        <v>111096.53</v>
      </c>
      <c r="C1351">
        <v>17.7</v>
      </c>
      <c r="D1351" s="5">
        <v>111096.53</v>
      </c>
      <c r="F1351" s="5">
        <v>111096.53</v>
      </c>
    </row>
    <row r="1352" spans="1:6" x14ac:dyDescent="0.45">
      <c r="A1352">
        <v>18.5</v>
      </c>
      <c r="B1352" s="5">
        <v>112935.03999999999</v>
      </c>
      <c r="C1352">
        <v>15.8</v>
      </c>
      <c r="D1352" s="5">
        <v>112935.03999999999</v>
      </c>
      <c r="F1352" s="5">
        <v>112935.03999999999</v>
      </c>
    </row>
    <row r="1353" spans="1:6" x14ac:dyDescent="0.45">
      <c r="A1353">
        <v>19.7</v>
      </c>
      <c r="B1353" s="5">
        <v>117880.565</v>
      </c>
      <c r="C1353">
        <v>18.2</v>
      </c>
      <c r="D1353" s="5">
        <v>117880.565</v>
      </c>
      <c r="F1353" s="5">
        <v>117880.565</v>
      </c>
    </row>
    <row r="1354" spans="1:6" x14ac:dyDescent="0.45">
      <c r="A1354">
        <v>22.7</v>
      </c>
      <c r="B1354" s="5">
        <v>111213.15</v>
      </c>
      <c r="C1354">
        <v>18.2</v>
      </c>
      <c r="D1354" s="5">
        <v>111213.15</v>
      </c>
      <c r="F1354" s="5">
        <v>111213.15</v>
      </c>
    </row>
    <row r="1355" spans="1:6" x14ac:dyDescent="0.45">
      <c r="A1355">
        <v>13.7</v>
      </c>
      <c r="B1355" s="5">
        <v>108632.355</v>
      </c>
      <c r="C1355">
        <v>6.3</v>
      </c>
      <c r="D1355" s="5">
        <v>108632.355</v>
      </c>
      <c r="F1355" s="5">
        <v>108632.355</v>
      </c>
    </row>
    <row r="1356" spans="1:6" x14ac:dyDescent="0.45">
      <c r="A1356">
        <v>14</v>
      </c>
      <c r="B1356" s="5">
        <v>113030.005</v>
      </c>
      <c r="C1356">
        <v>15.3</v>
      </c>
      <c r="D1356" s="5">
        <v>113030.005</v>
      </c>
      <c r="F1356" s="5">
        <v>113030.005</v>
      </c>
    </row>
    <row r="1357" spans="1:6" x14ac:dyDescent="0.45">
      <c r="A1357">
        <v>18.100000000000001</v>
      </c>
      <c r="B1357" s="5">
        <v>118208.24</v>
      </c>
      <c r="C1357">
        <v>18.7</v>
      </c>
      <c r="D1357" s="5">
        <v>118208.24</v>
      </c>
      <c r="F1357" s="5">
        <v>118208.24</v>
      </c>
    </row>
    <row r="1358" spans="1:6" x14ac:dyDescent="0.45">
      <c r="A1358">
        <v>20.3</v>
      </c>
      <c r="B1358" s="5">
        <v>119622.285</v>
      </c>
      <c r="C1358">
        <v>8</v>
      </c>
      <c r="D1358" s="5">
        <v>119622.285</v>
      </c>
      <c r="F1358" s="5">
        <v>119622.285</v>
      </c>
    </row>
    <row r="1359" spans="1:6" x14ac:dyDescent="0.45">
      <c r="A1359">
        <v>14.7</v>
      </c>
      <c r="B1359" s="5">
        <v>123787.77</v>
      </c>
      <c r="C1359">
        <v>16.100000000000001</v>
      </c>
      <c r="D1359" s="5">
        <v>123787.77</v>
      </c>
      <c r="F1359" s="5">
        <v>123787.77</v>
      </c>
    </row>
    <row r="1360" spans="1:6" x14ac:dyDescent="0.45">
      <c r="A1360">
        <v>17.399999999999999</v>
      </c>
      <c r="B1360" s="5">
        <v>125335.57</v>
      </c>
      <c r="C1360">
        <v>18.5</v>
      </c>
      <c r="D1360" s="5">
        <v>125335.57</v>
      </c>
      <c r="F1360" s="5">
        <v>125335.57</v>
      </c>
    </row>
    <row r="1361" spans="1:6" x14ac:dyDescent="0.45">
      <c r="A1361">
        <v>18.899999999999999</v>
      </c>
      <c r="B1361" s="5">
        <v>120372.48</v>
      </c>
      <c r="C1361">
        <v>16.600000000000001</v>
      </c>
      <c r="D1361" s="5">
        <v>120372.48</v>
      </c>
      <c r="F1361" s="5">
        <v>120372.48</v>
      </c>
    </row>
    <row r="1362" spans="1:6" x14ac:dyDescent="0.45">
      <c r="A1362">
        <v>17.3</v>
      </c>
      <c r="B1362" s="5">
        <v>107731.72</v>
      </c>
      <c r="C1362">
        <v>19.7</v>
      </c>
      <c r="D1362" s="5">
        <v>107731.72</v>
      </c>
      <c r="F1362" s="5">
        <v>107731.72</v>
      </c>
    </row>
    <row r="1363" spans="1:6" x14ac:dyDescent="0.45">
      <c r="A1363">
        <v>13.7</v>
      </c>
      <c r="B1363" s="5">
        <v>107332.1</v>
      </c>
      <c r="C1363">
        <v>11.6</v>
      </c>
      <c r="D1363" s="5">
        <v>107332.1</v>
      </c>
      <c r="F1363" s="5">
        <v>107332.1</v>
      </c>
    </row>
    <row r="1364" spans="1:6" x14ac:dyDescent="0.45">
      <c r="A1364">
        <v>14.9</v>
      </c>
      <c r="B1364" s="5">
        <v>119535.715</v>
      </c>
      <c r="C1364">
        <v>17.2</v>
      </c>
      <c r="D1364" s="5">
        <v>119535.715</v>
      </c>
      <c r="F1364" s="5">
        <v>119535.715</v>
      </c>
    </row>
    <row r="1365" spans="1:6" x14ac:dyDescent="0.45">
      <c r="A1365">
        <v>13.6</v>
      </c>
      <c r="B1365" s="5">
        <v>124797.08500000001</v>
      </c>
      <c r="C1365">
        <v>12.2</v>
      </c>
      <c r="D1365" s="5">
        <v>124797.08500000001</v>
      </c>
      <c r="F1365" s="5">
        <v>124797.08500000001</v>
      </c>
    </row>
    <row r="1366" spans="1:6" x14ac:dyDescent="0.45">
      <c r="A1366">
        <v>17.600000000000001</v>
      </c>
      <c r="B1366" s="5">
        <v>119238.345</v>
      </c>
      <c r="C1366">
        <v>20.8</v>
      </c>
      <c r="D1366" s="5">
        <v>119238.345</v>
      </c>
      <c r="F1366" s="5">
        <v>119238.345</v>
      </c>
    </row>
    <row r="1367" spans="1:6" x14ac:dyDescent="0.45">
      <c r="A1367">
        <v>24.2</v>
      </c>
      <c r="B1367" s="5">
        <v>110878.67</v>
      </c>
      <c r="C1367">
        <v>20.8</v>
      </c>
      <c r="D1367" s="5">
        <v>110878.67</v>
      </c>
      <c r="F1367" s="5">
        <v>110878.67</v>
      </c>
    </row>
    <row r="1368" spans="1:6" x14ac:dyDescent="0.45">
      <c r="A1368">
        <v>15.2</v>
      </c>
      <c r="B1368" s="5">
        <v>108622.42</v>
      </c>
      <c r="C1368">
        <v>10.199999999999999</v>
      </c>
      <c r="D1368" s="5">
        <v>108622.42</v>
      </c>
      <c r="F1368" s="5">
        <v>108622.42</v>
      </c>
    </row>
    <row r="1369" spans="1:6" x14ac:dyDescent="0.45">
      <c r="A1369">
        <v>14</v>
      </c>
      <c r="B1369" s="5">
        <v>109315.065</v>
      </c>
      <c r="C1369">
        <v>17</v>
      </c>
      <c r="D1369" s="5">
        <v>109315.065</v>
      </c>
      <c r="F1369" s="5">
        <v>109315.065</v>
      </c>
    </row>
    <row r="1370" spans="1:6" x14ac:dyDescent="0.45">
      <c r="A1370">
        <v>16.5</v>
      </c>
      <c r="B1370" s="5">
        <v>106236.23</v>
      </c>
      <c r="C1370">
        <v>19.8</v>
      </c>
      <c r="D1370" s="5">
        <v>106236.23</v>
      </c>
      <c r="F1370" s="5">
        <v>106236.23</v>
      </c>
    </row>
    <row r="1371" spans="1:6" x14ac:dyDescent="0.45">
      <c r="A1371">
        <v>23.3</v>
      </c>
      <c r="B1371" s="5">
        <v>114466.64</v>
      </c>
      <c r="C1371">
        <v>21.4</v>
      </c>
      <c r="D1371" s="5">
        <v>114466.64</v>
      </c>
      <c r="F1371" s="5">
        <v>114466.64</v>
      </c>
    </row>
    <row r="1372" spans="1:6" x14ac:dyDescent="0.45">
      <c r="A1372">
        <v>25.8</v>
      </c>
      <c r="B1372" s="5">
        <v>114458.205</v>
      </c>
      <c r="C1372">
        <v>13.4</v>
      </c>
      <c r="D1372" s="5">
        <v>114458.205</v>
      </c>
      <c r="F1372" s="5">
        <v>114458.205</v>
      </c>
    </row>
    <row r="1373" spans="1:6" x14ac:dyDescent="0.45">
      <c r="A1373">
        <v>18.100000000000001</v>
      </c>
      <c r="B1373" s="5">
        <v>115490.83500000001</v>
      </c>
      <c r="C1373">
        <v>10.9</v>
      </c>
      <c r="D1373" s="5">
        <v>115490.83500000001</v>
      </c>
      <c r="F1373" s="5">
        <v>115490.83500000001</v>
      </c>
    </row>
    <row r="1374" spans="1:6" x14ac:dyDescent="0.45">
      <c r="A1374">
        <v>14.6</v>
      </c>
      <c r="B1374" s="5">
        <v>115294.12</v>
      </c>
      <c r="C1374">
        <v>12.5</v>
      </c>
      <c r="D1374" s="5">
        <v>115294.12</v>
      </c>
      <c r="F1374" s="5">
        <v>115294.12</v>
      </c>
    </row>
    <row r="1375" spans="1:6" x14ac:dyDescent="0.45">
      <c r="A1375">
        <v>20.5</v>
      </c>
      <c r="B1375" s="5">
        <v>112576.545</v>
      </c>
      <c r="C1375">
        <v>22.5</v>
      </c>
      <c r="D1375" s="5">
        <v>112576.545</v>
      </c>
      <c r="F1375" s="5">
        <v>112576.545</v>
      </c>
    </row>
    <row r="1376" spans="1:6" x14ac:dyDescent="0.45">
      <c r="A1376">
        <v>23.8</v>
      </c>
      <c r="B1376" s="5">
        <v>102988.145</v>
      </c>
      <c r="C1376">
        <v>22.7</v>
      </c>
      <c r="D1376" s="5">
        <v>102988.145</v>
      </c>
      <c r="F1376" s="5">
        <v>102988.145</v>
      </c>
    </row>
    <row r="1377" spans="1:6" x14ac:dyDescent="0.45">
      <c r="A1377">
        <v>24.7</v>
      </c>
      <c r="B1377" s="5">
        <v>100476.705</v>
      </c>
      <c r="C1377">
        <v>21.2</v>
      </c>
      <c r="D1377" s="5">
        <v>100476.705</v>
      </c>
      <c r="F1377" s="5">
        <v>100476.705</v>
      </c>
    </row>
    <row r="1378" spans="1:6" x14ac:dyDescent="0.45">
      <c r="A1378">
        <v>28.2</v>
      </c>
      <c r="B1378" s="5">
        <v>113945.5</v>
      </c>
      <c r="C1378">
        <v>22.7</v>
      </c>
      <c r="D1378" s="5">
        <v>113945.5</v>
      </c>
      <c r="F1378" s="5">
        <v>113945.5</v>
      </c>
    </row>
    <row r="1379" spans="1:6" x14ac:dyDescent="0.45">
      <c r="A1379">
        <v>17.899999999999999</v>
      </c>
      <c r="B1379" s="5">
        <v>116449.31</v>
      </c>
      <c r="C1379">
        <v>7.2</v>
      </c>
      <c r="D1379" s="5">
        <v>116449.31</v>
      </c>
      <c r="F1379" s="5">
        <v>116449.31</v>
      </c>
    </row>
    <row r="1380" spans="1:6" x14ac:dyDescent="0.45">
      <c r="A1380">
        <v>16.5</v>
      </c>
      <c r="B1380" s="5">
        <v>109551.08</v>
      </c>
      <c r="C1380">
        <v>20</v>
      </c>
      <c r="D1380" s="5">
        <v>109551.08</v>
      </c>
      <c r="F1380" s="5">
        <v>109551.08</v>
      </c>
    </row>
    <row r="1381" spans="1:6" x14ac:dyDescent="0.45">
      <c r="A1381">
        <v>20.7</v>
      </c>
      <c r="B1381" s="5">
        <v>110432.33</v>
      </c>
      <c r="C1381">
        <v>23.7</v>
      </c>
      <c r="D1381" s="5">
        <v>110432.33</v>
      </c>
      <c r="F1381" s="5">
        <v>110432.33</v>
      </c>
    </row>
    <row r="1382" spans="1:6" x14ac:dyDescent="0.45">
      <c r="A1382">
        <v>22.7</v>
      </c>
      <c r="B1382" s="5">
        <v>110457.33500000001</v>
      </c>
      <c r="C1382">
        <v>23.9</v>
      </c>
      <c r="D1382" s="5">
        <v>110457.33500000001</v>
      </c>
      <c r="F1382" s="5">
        <v>110457.33500000001</v>
      </c>
    </row>
    <row r="1383" spans="1:6" x14ac:dyDescent="0.45">
      <c r="A1383">
        <v>24.9</v>
      </c>
      <c r="B1383" s="5">
        <v>96584.744999999995</v>
      </c>
      <c r="C1383">
        <v>23.2</v>
      </c>
      <c r="D1383" s="5">
        <v>96584.744999999995</v>
      </c>
      <c r="F1383" s="5">
        <v>96584.744999999995</v>
      </c>
    </row>
    <row r="1384" spans="1:6" x14ac:dyDescent="0.45">
      <c r="A1384">
        <v>27.3</v>
      </c>
      <c r="B1384" s="5">
        <v>90918.615000000005</v>
      </c>
      <c r="C1384">
        <v>22.1</v>
      </c>
      <c r="D1384" s="5">
        <v>90918.615000000005</v>
      </c>
      <c r="F1384" s="5">
        <v>90918.615000000005</v>
      </c>
    </row>
    <row r="1385" spans="1:6" x14ac:dyDescent="0.45">
      <c r="A1385">
        <v>27.5</v>
      </c>
      <c r="B1385" s="5">
        <v>108070.27499999999</v>
      </c>
      <c r="C1385">
        <v>19.399999999999999</v>
      </c>
      <c r="D1385" s="5">
        <v>108070.27499999999</v>
      </c>
      <c r="F1385" s="5">
        <v>108070.27499999999</v>
      </c>
    </row>
    <row r="1386" spans="1:6" x14ac:dyDescent="0.45">
      <c r="A1386">
        <v>23.1</v>
      </c>
      <c r="B1386" s="5">
        <v>113889.41</v>
      </c>
      <c r="C1386">
        <v>6.1</v>
      </c>
      <c r="D1386" s="5">
        <v>113889.41</v>
      </c>
      <c r="F1386" s="5">
        <v>113889.41</v>
      </c>
    </row>
    <row r="1387" spans="1:6" x14ac:dyDescent="0.45">
      <c r="A1387">
        <v>22.6</v>
      </c>
      <c r="B1387" s="5">
        <v>112592.26</v>
      </c>
      <c r="C1387">
        <v>15.1</v>
      </c>
      <c r="D1387" s="5">
        <v>112592.26</v>
      </c>
      <c r="F1387" s="5">
        <v>112592.26</v>
      </c>
    </row>
    <row r="1388" spans="1:6" x14ac:dyDescent="0.45">
      <c r="A1388">
        <v>20.7</v>
      </c>
      <c r="B1388" s="5">
        <v>112806.58500000001</v>
      </c>
      <c r="C1388">
        <v>10.5</v>
      </c>
      <c r="D1388" s="5">
        <v>112806.58500000001</v>
      </c>
      <c r="F1388" s="5">
        <v>112806.58500000001</v>
      </c>
    </row>
    <row r="1389" spans="1:6" x14ac:dyDescent="0.45">
      <c r="A1389">
        <v>27.4</v>
      </c>
      <c r="B1389" s="5">
        <v>107940.16</v>
      </c>
      <c r="C1389">
        <v>23</v>
      </c>
      <c r="D1389" s="5">
        <v>107940.16</v>
      </c>
      <c r="F1389" s="5">
        <v>107940.16</v>
      </c>
    </row>
    <row r="1390" spans="1:6" x14ac:dyDescent="0.45">
      <c r="A1390">
        <v>16.100000000000001</v>
      </c>
      <c r="B1390" s="5">
        <v>99368.854999999996</v>
      </c>
      <c r="C1390">
        <v>9.8000000000000007</v>
      </c>
      <c r="D1390" s="5">
        <v>99368.854999999996</v>
      </c>
      <c r="F1390" s="5">
        <v>99368.854999999996</v>
      </c>
    </row>
    <row r="1391" spans="1:6" x14ac:dyDescent="0.45">
      <c r="A1391">
        <v>19.2</v>
      </c>
      <c r="B1391" s="5">
        <v>98427.53</v>
      </c>
      <c r="C1391">
        <v>22.7</v>
      </c>
      <c r="D1391" s="5">
        <v>98427.53</v>
      </c>
      <c r="F1391" s="5">
        <v>98427.53</v>
      </c>
    </row>
    <row r="1392" spans="1:6" x14ac:dyDescent="0.45">
      <c r="A1392">
        <v>27</v>
      </c>
      <c r="B1392" s="5">
        <v>105893.61500000001</v>
      </c>
      <c r="C1392">
        <v>25.7</v>
      </c>
      <c r="D1392" s="5">
        <v>105893.61500000001</v>
      </c>
      <c r="F1392" s="5">
        <v>105893.61500000001</v>
      </c>
    </row>
    <row r="1393" spans="1:6" x14ac:dyDescent="0.45">
      <c r="A1393">
        <v>18.8</v>
      </c>
      <c r="B1393" s="5">
        <v>109241.565</v>
      </c>
      <c r="C1393">
        <v>16.7</v>
      </c>
      <c r="D1393" s="5">
        <v>109241.565</v>
      </c>
      <c r="F1393" s="5">
        <v>109241.565</v>
      </c>
    </row>
    <row r="1394" spans="1:6" x14ac:dyDescent="0.45">
      <c r="A1394">
        <v>15.5</v>
      </c>
      <c r="B1394" s="5">
        <v>111423.36500000001</v>
      </c>
      <c r="C1394">
        <v>19.7</v>
      </c>
      <c r="D1394" s="5">
        <v>111423.36500000001</v>
      </c>
      <c r="F1394" s="5">
        <v>111423.36500000001</v>
      </c>
    </row>
    <row r="1395" spans="1:6" x14ac:dyDescent="0.45">
      <c r="A1395">
        <v>19.5</v>
      </c>
      <c r="B1395" s="5">
        <v>112414.39</v>
      </c>
      <c r="C1395">
        <v>25</v>
      </c>
      <c r="D1395" s="5">
        <v>112414.39</v>
      </c>
      <c r="F1395" s="5">
        <v>112414.39</v>
      </c>
    </row>
    <row r="1396" spans="1:6" x14ac:dyDescent="0.45">
      <c r="A1396">
        <v>18.3</v>
      </c>
      <c r="B1396" s="5">
        <v>111145.12</v>
      </c>
      <c r="C1396">
        <v>23.7</v>
      </c>
      <c r="D1396" s="5">
        <v>111145.12</v>
      </c>
      <c r="F1396" s="5">
        <v>111145.12</v>
      </c>
    </row>
    <row r="1397" spans="1:6" x14ac:dyDescent="0.45">
      <c r="A1397">
        <v>19.600000000000001</v>
      </c>
      <c r="B1397" s="5">
        <v>97973.985000000001</v>
      </c>
      <c r="C1397">
        <v>20.5</v>
      </c>
      <c r="D1397" s="5">
        <v>97973.985000000001</v>
      </c>
      <c r="F1397" s="5">
        <v>97973.985000000001</v>
      </c>
    </row>
    <row r="1398" spans="1:6" x14ac:dyDescent="0.45">
      <c r="A1398">
        <v>15.9</v>
      </c>
      <c r="B1398" s="5">
        <v>95624.014999999999</v>
      </c>
      <c r="C1398">
        <v>22.8</v>
      </c>
      <c r="D1398" s="5">
        <v>95624.014999999999</v>
      </c>
      <c r="F1398" s="5">
        <v>95624.014999999999</v>
      </c>
    </row>
    <row r="1399" spans="1:6" x14ac:dyDescent="0.45">
      <c r="A1399">
        <v>17</v>
      </c>
      <c r="B1399" s="5">
        <v>110196.61500000001</v>
      </c>
      <c r="C1399">
        <v>25.6</v>
      </c>
      <c r="D1399" s="5">
        <v>110196.61500000001</v>
      </c>
      <c r="F1399" s="5">
        <v>110196.61500000001</v>
      </c>
    </row>
    <row r="1400" spans="1:6" x14ac:dyDescent="0.45">
      <c r="A1400">
        <v>25.2</v>
      </c>
      <c r="B1400" s="5">
        <v>113459.02499999999</v>
      </c>
      <c r="C1400">
        <v>25.8</v>
      </c>
      <c r="D1400" s="5">
        <v>113459.02499999999</v>
      </c>
      <c r="F1400" s="5">
        <v>113459.02499999999</v>
      </c>
    </row>
    <row r="1401" spans="1:6" x14ac:dyDescent="0.45">
      <c r="A1401">
        <v>19.5</v>
      </c>
      <c r="B1401" s="5">
        <v>114402.745</v>
      </c>
      <c r="C1401">
        <v>16.7</v>
      </c>
      <c r="D1401" s="5">
        <v>114402.745</v>
      </c>
      <c r="F1401" s="5">
        <v>114402.745</v>
      </c>
    </row>
    <row r="1402" spans="1:6" x14ac:dyDescent="0.45">
      <c r="A1402">
        <v>34.299999999999997</v>
      </c>
      <c r="B1402" s="5">
        <v>119350.66499999999</v>
      </c>
      <c r="C1402">
        <v>14.2</v>
      </c>
      <c r="D1402" s="5">
        <v>119350.66499999999</v>
      </c>
      <c r="F1402" s="5">
        <v>119350.66499999999</v>
      </c>
    </row>
    <row r="1403" spans="1:6" x14ac:dyDescent="0.45">
      <c r="A1403">
        <v>31.6</v>
      </c>
      <c r="B1403" s="5">
        <v>116793.855</v>
      </c>
      <c r="C1403">
        <v>13.4</v>
      </c>
      <c r="D1403" s="5">
        <v>116793.855</v>
      </c>
      <c r="F1403" s="5">
        <v>116793.855</v>
      </c>
    </row>
    <row r="1404" spans="1:6" x14ac:dyDescent="0.45">
      <c r="A1404">
        <v>20.9</v>
      </c>
      <c r="B1404" s="5">
        <v>93859.285000000003</v>
      </c>
      <c r="C1404">
        <v>19.899999999999999</v>
      </c>
      <c r="D1404" s="5">
        <v>93859.285000000003</v>
      </c>
      <c r="F1404" s="5">
        <v>93859.285000000003</v>
      </c>
    </row>
    <row r="1405" spans="1:6" x14ac:dyDescent="0.45">
      <c r="A1405">
        <v>20.9</v>
      </c>
      <c r="B1405" s="5">
        <v>96432.625</v>
      </c>
      <c r="C1405">
        <v>19.7</v>
      </c>
      <c r="D1405" s="5">
        <v>96432.625</v>
      </c>
      <c r="F1405" s="5">
        <v>96432.625</v>
      </c>
    </row>
    <row r="1406" spans="1:6" x14ac:dyDescent="0.45">
      <c r="A1406">
        <v>28.6</v>
      </c>
      <c r="B1406" s="5">
        <v>107014.075</v>
      </c>
      <c r="C1406">
        <v>15.8</v>
      </c>
      <c r="D1406" s="5">
        <v>107014.075</v>
      </c>
      <c r="F1406" s="5">
        <v>107014.075</v>
      </c>
    </row>
    <row r="1407" spans="1:6" x14ac:dyDescent="0.45">
      <c r="A1407">
        <v>21.4</v>
      </c>
      <c r="B1407" s="5">
        <v>100696.565</v>
      </c>
      <c r="C1407">
        <v>7.8</v>
      </c>
      <c r="D1407" s="5">
        <v>100696.565</v>
      </c>
      <c r="F1407" s="5">
        <v>100696.565</v>
      </c>
    </row>
    <row r="1408" spans="1:6" x14ac:dyDescent="0.45">
      <c r="A1408">
        <v>17.2</v>
      </c>
      <c r="B1408" s="5">
        <v>106387.19500000001</v>
      </c>
      <c r="C1408">
        <v>18.2</v>
      </c>
      <c r="D1408" s="5">
        <v>106387.19500000001</v>
      </c>
      <c r="F1408" s="5">
        <v>106387.19500000001</v>
      </c>
    </row>
    <row r="1409" spans="1:6" x14ac:dyDescent="0.45">
      <c r="A1409">
        <v>17</v>
      </c>
      <c r="B1409" s="5">
        <v>109430.37</v>
      </c>
      <c r="C1409">
        <v>22.7</v>
      </c>
      <c r="D1409" s="5">
        <v>109430.37</v>
      </c>
      <c r="F1409" s="5">
        <v>109430.37</v>
      </c>
    </row>
    <row r="1410" spans="1:6" x14ac:dyDescent="0.45">
      <c r="A1410">
        <v>20</v>
      </c>
      <c r="B1410" s="5">
        <v>112506.95</v>
      </c>
      <c r="C1410">
        <v>14.8</v>
      </c>
      <c r="D1410" s="5">
        <v>112506.95</v>
      </c>
      <c r="F1410" s="5">
        <v>112506.95</v>
      </c>
    </row>
    <row r="1411" spans="1:6" x14ac:dyDescent="0.45">
      <c r="A1411">
        <v>20.3</v>
      </c>
      <c r="B1411" s="5">
        <v>100203.55</v>
      </c>
      <c r="C1411">
        <v>27.3</v>
      </c>
      <c r="D1411" s="5">
        <v>100203.55</v>
      </c>
      <c r="F1411" s="5">
        <v>100203.55</v>
      </c>
    </row>
    <row r="1412" spans="1:6" x14ac:dyDescent="0.45">
      <c r="A1412">
        <v>19.600000000000001</v>
      </c>
      <c r="B1412" s="5">
        <v>94602.89</v>
      </c>
      <c r="C1412">
        <v>29.1</v>
      </c>
      <c r="D1412" s="5">
        <v>94602.89</v>
      </c>
      <c r="F1412" s="5">
        <v>94602.89</v>
      </c>
    </row>
    <row r="1413" spans="1:6" x14ac:dyDescent="0.45">
      <c r="A1413">
        <v>30.2</v>
      </c>
      <c r="B1413" s="5">
        <v>114159.595</v>
      </c>
      <c r="C1413">
        <v>17.5</v>
      </c>
      <c r="D1413" s="5">
        <v>114159.595</v>
      </c>
      <c r="F1413" s="5">
        <v>114159.595</v>
      </c>
    </row>
    <row r="1414" spans="1:6" x14ac:dyDescent="0.45">
      <c r="A1414">
        <v>30.5</v>
      </c>
      <c r="B1414" s="5">
        <v>120185.265</v>
      </c>
      <c r="C1414">
        <v>18.399999999999999</v>
      </c>
      <c r="D1414" s="5">
        <v>120185.265</v>
      </c>
      <c r="F1414" s="5">
        <v>120185.265</v>
      </c>
    </row>
    <row r="1415" spans="1:6" x14ac:dyDescent="0.45">
      <c r="A1415">
        <v>17.3</v>
      </c>
      <c r="B1415" s="5">
        <v>116487.58</v>
      </c>
      <c r="C1415">
        <v>7.2</v>
      </c>
      <c r="D1415" s="5">
        <v>116487.58</v>
      </c>
      <c r="F1415" s="5">
        <v>116487.58</v>
      </c>
    </row>
    <row r="1416" spans="1:6" x14ac:dyDescent="0.45">
      <c r="A1416">
        <v>18.100000000000001</v>
      </c>
      <c r="B1416" s="5">
        <v>108628.34</v>
      </c>
      <c r="C1416">
        <v>23.8</v>
      </c>
      <c r="D1416" s="5">
        <v>108628.34</v>
      </c>
      <c r="F1416" s="5">
        <v>108628.34</v>
      </c>
    </row>
    <row r="1417" spans="1:6" x14ac:dyDescent="0.45">
      <c r="A1417">
        <v>19</v>
      </c>
      <c r="B1417" s="5">
        <v>107405.925</v>
      </c>
      <c r="C1417">
        <v>29.8</v>
      </c>
      <c r="D1417" s="5">
        <v>107405.925</v>
      </c>
      <c r="F1417" s="5">
        <v>107405.925</v>
      </c>
    </row>
    <row r="1418" spans="1:6" x14ac:dyDescent="0.45">
      <c r="A1418">
        <v>18.100000000000001</v>
      </c>
      <c r="B1418" s="5">
        <v>90498.92</v>
      </c>
      <c r="C1418">
        <v>29.9</v>
      </c>
      <c r="D1418" s="5">
        <v>90498.92</v>
      </c>
      <c r="F1418" s="5">
        <v>90498.92</v>
      </c>
    </row>
    <row r="1419" spans="1:6" x14ac:dyDescent="0.45">
      <c r="A1419">
        <v>26.6</v>
      </c>
      <c r="B1419" s="5">
        <v>92043.13</v>
      </c>
      <c r="C1419">
        <v>30.1</v>
      </c>
      <c r="D1419" s="5">
        <v>92043.13</v>
      </c>
      <c r="F1419" s="5">
        <v>92043.13</v>
      </c>
    </row>
    <row r="1420" spans="1:6" x14ac:dyDescent="0.45">
      <c r="A1420">
        <v>30.9</v>
      </c>
      <c r="B1420" s="5">
        <v>113978.535</v>
      </c>
      <c r="C1420">
        <v>27.5</v>
      </c>
      <c r="D1420" s="5">
        <v>113978.535</v>
      </c>
      <c r="F1420" s="5">
        <v>113978.535</v>
      </c>
    </row>
    <row r="1421" spans="1:6" x14ac:dyDescent="0.45">
      <c r="A1421">
        <v>27.6</v>
      </c>
      <c r="B1421" s="5">
        <v>118330.625</v>
      </c>
      <c r="C1421">
        <v>5.5</v>
      </c>
      <c r="D1421" s="5">
        <v>118330.625</v>
      </c>
      <c r="F1421" s="5">
        <v>118330.625</v>
      </c>
    </row>
    <row r="1422" spans="1:6" x14ac:dyDescent="0.45">
      <c r="A1422">
        <v>23.2</v>
      </c>
      <c r="B1422" s="5">
        <v>106618.19500000001</v>
      </c>
      <c r="C1422">
        <v>24.2</v>
      </c>
      <c r="D1422" s="5">
        <v>106618.19500000001</v>
      </c>
      <c r="F1422" s="5">
        <v>106618.19500000001</v>
      </c>
    </row>
    <row r="1423" spans="1:6" x14ac:dyDescent="0.45">
      <c r="A1423">
        <v>16.399999999999999</v>
      </c>
      <c r="B1423" s="5">
        <v>107278.83</v>
      </c>
      <c r="C1423">
        <v>20.3</v>
      </c>
      <c r="D1423" s="5">
        <v>107278.83</v>
      </c>
      <c r="F1423" s="5">
        <v>107278.83</v>
      </c>
    </row>
    <row r="1424" spans="1:6" x14ac:dyDescent="0.45">
      <c r="A1424">
        <v>14.5</v>
      </c>
      <c r="B1424" s="5">
        <v>113582.6</v>
      </c>
      <c r="C1424">
        <v>3.5</v>
      </c>
      <c r="D1424" s="5">
        <v>113582.6</v>
      </c>
      <c r="F1424" s="5">
        <v>113582.6</v>
      </c>
    </row>
    <row r="1425" spans="1:6" x14ac:dyDescent="0.45">
      <c r="A1425">
        <v>16.899999999999999</v>
      </c>
      <c r="B1425" s="5">
        <v>101352.12</v>
      </c>
      <c r="C1425">
        <v>15.8</v>
      </c>
      <c r="D1425" s="5">
        <v>101352.12</v>
      </c>
      <c r="F1425" s="5">
        <v>101352.12</v>
      </c>
    </row>
    <row r="1426" spans="1:6" x14ac:dyDescent="0.45">
      <c r="A1426">
        <v>18.8</v>
      </c>
      <c r="B1426" s="5">
        <v>96240.41</v>
      </c>
      <c r="C1426">
        <v>20.5</v>
      </c>
      <c r="D1426" s="5">
        <v>96240.41</v>
      </c>
      <c r="F1426" s="5">
        <v>96240.41</v>
      </c>
    </row>
    <row r="1427" spans="1:6" x14ac:dyDescent="0.45">
      <c r="A1427">
        <v>18.600000000000001</v>
      </c>
      <c r="B1427" s="5">
        <v>110547.605</v>
      </c>
      <c r="C1427">
        <v>25.5</v>
      </c>
      <c r="D1427" s="5">
        <v>110547.605</v>
      </c>
      <c r="F1427" s="5">
        <v>110547.605</v>
      </c>
    </row>
    <row r="1428" spans="1:6" x14ac:dyDescent="0.45">
      <c r="A1428">
        <v>20</v>
      </c>
      <c r="B1428" s="5">
        <v>109706.42</v>
      </c>
      <c r="C1428">
        <v>23.3</v>
      </c>
      <c r="D1428" s="5">
        <v>109706.42</v>
      </c>
      <c r="F1428" s="5">
        <v>109706.42</v>
      </c>
    </row>
    <row r="1429" spans="1:6" x14ac:dyDescent="0.45">
      <c r="A1429">
        <v>20.8</v>
      </c>
      <c r="B1429" s="5">
        <v>106684.825</v>
      </c>
      <c r="C1429">
        <v>18</v>
      </c>
      <c r="D1429" s="5">
        <v>106684.825</v>
      </c>
      <c r="F1429" s="5">
        <v>106684.825</v>
      </c>
    </row>
    <row r="1430" spans="1:6" x14ac:dyDescent="0.45">
      <c r="A1430">
        <v>18.7</v>
      </c>
      <c r="B1430" s="5">
        <v>112586.74</v>
      </c>
      <c r="C1430">
        <v>21.1</v>
      </c>
      <c r="D1430" s="5">
        <v>112586.74</v>
      </c>
      <c r="F1430" s="5">
        <v>112586.74</v>
      </c>
    </row>
    <row r="1431" spans="1:6" x14ac:dyDescent="0.45">
      <c r="A1431">
        <v>20.8</v>
      </c>
      <c r="B1431" s="5">
        <v>110031.82</v>
      </c>
      <c r="C1431">
        <v>28</v>
      </c>
      <c r="D1431" s="5">
        <v>110031.82</v>
      </c>
      <c r="F1431" s="5">
        <v>110031.82</v>
      </c>
    </row>
    <row r="1432" spans="1:6" x14ac:dyDescent="0.45">
      <c r="A1432">
        <v>31.7</v>
      </c>
      <c r="B1432" s="5">
        <v>100725.24</v>
      </c>
      <c r="C1432">
        <v>30.8</v>
      </c>
      <c r="D1432" s="5">
        <v>100725.24</v>
      </c>
      <c r="F1432" s="5">
        <v>100725.24</v>
      </c>
    </row>
    <row r="1433" spans="1:6" x14ac:dyDescent="0.45">
      <c r="A1433">
        <v>19.5</v>
      </c>
      <c r="B1433" s="5">
        <v>88903.065000000002</v>
      </c>
      <c r="C1433">
        <v>18.899999999999999</v>
      </c>
      <c r="D1433" s="5">
        <v>88903.065000000002</v>
      </c>
      <c r="F1433" s="5">
        <v>88903.065000000002</v>
      </c>
    </row>
    <row r="1434" spans="1:6" x14ac:dyDescent="0.45">
      <c r="A1434">
        <v>23.6</v>
      </c>
      <c r="B1434" s="5">
        <v>107666.30499999999</v>
      </c>
      <c r="C1434">
        <v>13.4</v>
      </c>
      <c r="D1434" s="5">
        <v>107666.30499999999</v>
      </c>
      <c r="F1434" s="5">
        <v>107666.30499999999</v>
      </c>
    </row>
    <row r="1435" spans="1:6" x14ac:dyDescent="0.45">
      <c r="A1435">
        <v>20.5</v>
      </c>
      <c r="B1435" s="5">
        <v>111718.075</v>
      </c>
      <c r="C1435">
        <v>28.2</v>
      </c>
      <c r="D1435" s="5">
        <v>111718.075</v>
      </c>
      <c r="F1435" s="5">
        <v>111718.075</v>
      </c>
    </row>
    <row r="1436" spans="1:6" x14ac:dyDescent="0.45">
      <c r="A1436">
        <v>25.2</v>
      </c>
      <c r="B1436" s="5">
        <v>114225.12</v>
      </c>
      <c r="C1436">
        <v>31.1</v>
      </c>
      <c r="D1436" s="5">
        <v>114225.12</v>
      </c>
      <c r="F1436" s="5">
        <v>114225.12</v>
      </c>
    </row>
    <row r="1437" spans="1:6" x14ac:dyDescent="0.45">
      <c r="A1437">
        <v>35.5</v>
      </c>
      <c r="B1437" s="5">
        <v>135452.26</v>
      </c>
      <c r="C1437">
        <v>31.3</v>
      </c>
      <c r="D1437" s="5">
        <v>135452.26</v>
      </c>
      <c r="F1437" s="5">
        <v>135452.26</v>
      </c>
    </row>
    <row r="1438" spans="1:6" x14ac:dyDescent="0.45">
      <c r="A1438">
        <v>38</v>
      </c>
      <c r="B1438" s="5">
        <v>156648.405</v>
      </c>
      <c r="C1438">
        <v>27.1</v>
      </c>
      <c r="D1438" s="5">
        <v>156648.405</v>
      </c>
      <c r="F1438" s="5">
        <v>156648.405</v>
      </c>
    </row>
    <row r="1439" spans="1:6" x14ac:dyDescent="0.45">
      <c r="A1439">
        <v>30.3</v>
      </c>
      <c r="B1439" s="5">
        <v>121237.47</v>
      </c>
      <c r="C1439">
        <v>11</v>
      </c>
      <c r="D1439" s="5">
        <v>121237.47</v>
      </c>
      <c r="F1439" s="5">
        <v>121237.47</v>
      </c>
    </row>
    <row r="1440" spans="1:6" x14ac:dyDescent="0.45">
      <c r="A1440">
        <v>20.100000000000001</v>
      </c>
      <c r="B1440" s="5">
        <v>102161.11500000001</v>
      </c>
      <c r="C1440">
        <v>11.8</v>
      </c>
      <c r="D1440" s="5">
        <v>102161.11500000001</v>
      </c>
      <c r="F1440" s="5">
        <v>102161.11500000001</v>
      </c>
    </row>
    <row r="1441" spans="1:6" x14ac:dyDescent="0.45">
      <c r="A1441">
        <v>20.6</v>
      </c>
      <c r="B1441" s="5">
        <v>110803.765</v>
      </c>
      <c r="C1441">
        <v>28.5</v>
      </c>
      <c r="D1441" s="5">
        <v>110803.765</v>
      </c>
      <c r="F1441" s="5">
        <v>110803.765</v>
      </c>
    </row>
    <row r="1442" spans="1:6" x14ac:dyDescent="0.45">
      <c r="A1442">
        <v>23.6</v>
      </c>
      <c r="B1442" s="5">
        <v>114413.785</v>
      </c>
      <c r="C1442">
        <v>31.6</v>
      </c>
      <c r="D1442" s="5">
        <v>114413.785</v>
      </c>
      <c r="F1442" s="5">
        <v>114413.785</v>
      </c>
    </row>
    <row r="1443" spans="1:6" x14ac:dyDescent="0.45">
      <c r="A1443">
        <v>33.6</v>
      </c>
      <c r="B1443" s="5">
        <v>129715.465</v>
      </c>
      <c r="C1443">
        <v>29.4</v>
      </c>
      <c r="D1443" s="5">
        <v>129715.465</v>
      </c>
      <c r="F1443" s="5">
        <v>129715.465</v>
      </c>
    </row>
    <row r="1444" spans="1:6" x14ac:dyDescent="0.45">
      <c r="A1444">
        <v>21.1</v>
      </c>
      <c r="B1444" s="5">
        <v>114986.33</v>
      </c>
      <c r="C1444">
        <v>6</v>
      </c>
      <c r="D1444" s="5">
        <v>114986.33</v>
      </c>
      <c r="F1444" s="5">
        <v>114986.33</v>
      </c>
    </row>
    <row r="1445" spans="1:6" x14ac:dyDescent="0.45">
      <c r="A1445">
        <v>22.7</v>
      </c>
      <c r="B1445" s="5">
        <v>110025.465</v>
      </c>
      <c r="C1445">
        <v>13.7</v>
      </c>
      <c r="D1445" s="5">
        <v>110025.465</v>
      </c>
      <c r="F1445" s="5">
        <v>110025.465</v>
      </c>
    </row>
    <row r="1446" spans="1:6" x14ac:dyDescent="0.45">
      <c r="A1446">
        <v>24.8</v>
      </c>
      <c r="B1446" s="5">
        <v>102577.145</v>
      </c>
      <c r="C1446">
        <v>17.5</v>
      </c>
      <c r="D1446" s="5">
        <v>102577.145</v>
      </c>
      <c r="F1446" s="5">
        <v>102577.145</v>
      </c>
    </row>
    <row r="1447" spans="1:6" x14ac:dyDescent="0.45">
      <c r="A1447">
        <v>23.5</v>
      </c>
      <c r="B1447" s="5">
        <v>99110.774999999994</v>
      </c>
      <c r="C1447">
        <v>16.3</v>
      </c>
      <c r="D1447" s="5">
        <v>99110.774999999994</v>
      </c>
      <c r="F1447" s="5">
        <v>99110.774999999994</v>
      </c>
    </row>
    <row r="1448" spans="1:6" x14ac:dyDescent="0.45">
      <c r="A1448">
        <v>21.8</v>
      </c>
      <c r="B1448" s="5">
        <v>112804.4</v>
      </c>
      <c r="C1448">
        <v>23.2</v>
      </c>
      <c r="D1448" s="5">
        <v>112804.4</v>
      </c>
      <c r="F1448" s="5">
        <v>112804.4</v>
      </c>
    </row>
    <row r="1449" spans="1:6" x14ac:dyDescent="0.45">
      <c r="A1449">
        <v>20.8</v>
      </c>
      <c r="B1449" s="5">
        <v>113485.105</v>
      </c>
      <c r="C1449">
        <v>21.1</v>
      </c>
      <c r="D1449" s="5">
        <v>113485.105</v>
      </c>
      <c r="F1449" s="5">
        <v>113485.105</v>
      </c>
    </row>
    <row r="1450" spans="1:6" x14ac:dyDescent="0.45">
      <c r="A1450">
        <v>26.9</v>
      </c>
      <c r="B1450" s="5">
        <v>119907.245</v>
      </c>
      <c r="C1450">
        <v>16.600000000000001</v>
      </c>
      <c r="D1450" s="5">
        <v>119907.245</v>
      </c>
      <c r="F1450" s="5">
        <v>119907.245</v>
      </c>
    </row>
    <row r="1451" spans="1:6" x14ac:dyDescent="0.45">
      <c r="A1451">
        <v>21.2</v>
      </c>
      <c r="B1451" s="5">
        <v>111880.52499999999</v>
      </c>
      <c r="C1451">
        <v>14.8</v>
      </c>
      <c r="D1451" s="5">
        <v>111880.52499999999</v>
      </c>
      <c r="F1451" s="5">
        <v>111880.52499999999</v>
      </c>
    </row>
    <row r="1452" spans="1:6" x14ac:dyDescent="0.45">
      <c r="A1452">
        <v>20.9</v>
      </c>
      <c r="B1452" s="5">
        <v>102075.925</v>
      </c>
      <c r="C1452">
        <v>9.6</v>
      </c>
      <c r="D1452" s="5">
        <v>102075.925</v>
      </c>
      <c r="F1452" s="5">
        <v>102075.925</v>
      </c>
    </row>
    <row r="1453" spans="1:6" x14ac:dyDescent="0.45">
      <c r="A1453">
        <v>19.100000000000001</v>
      </c>
      <c r="B1453" s="5">
        <v>92725.74</v>
      </c>
      <c r="C1453">
        <v>27.8</v>
      </c>
      <c r="D1453" s="5">
        <v>92725.74</v>
      </c>
      <c r="F1453" s="5">
        <v>92725.74</v>
      </c>
    </row>
    <row r="1454" spans="1:6" x14ac:dyDescent="0.45">
      <c r="A1454">
        <v>26.9</v>
      </c>
      <c r="B1454" s="5">
        <v>94938.395000000004</v>
      </c>
      <c r="C1454">
        <v>32.299999999999997</v>
      </c>
      <c r="D1454" s="5">
        <v>94938.395000000004</v>
      </c>
      <c r="F1454" s="5">
        <v>94938.395000000004</v>
      </c>
    </row>
    <row r="1455" spans="1:6" x14ac:dyDescent="0.45">
      <c r="A1455">
        <v>34.200000000000003</v>
      </c>
      <c r="B1455" s="5">
        <v>112358.815</v>
      </c>
      <c r="C1455">
        <v>32.299999999999997</v>
      </c>
      <c r="D1455" s="5">
        <v>112358.815</v>
      </c>
      <c r="F1455" s="5">
        <v>112358.815</v>
      </c>
    </row>
    <row r="1456" spans="1:6" x14ac:dyDescent="0.45">
      <c r="A1456">
        <v>23.9</v>
      </c>
      <c r="B1456" s="5">
        <v>98191.654999999999</v>
      </c>
      <c r="C1456">
        <v>32.200000000000003</v>
      </c>
      <c r="D1456" s="5">
        <v>98191.654999999999</v>
      </c>
      <c r="F1456" s="5">
        <v>98191.654999999999</v>
      </c>
    </row>
    <row r="1457" spans="1:6" x14ac:dyDescent="0.45">
      <c r="A1457">
        <v>23.8</v>
      </c>
      <c r="B1457" s="5">
        <v>100017.19500000001</v>
      </c>
      <c r="C1457">
        <v>32.299999999999997</v>
      </c>
      <c r="D1457" s="5">
        <v>100017.19500000001</v>
      </c>
      <c r="F1457" s="5">
        <v>100017.19500000001</v>
      </c>
    </row>
    <row r="1458" spans="1:6" x14ac:dyDescent="0.45">
      <c r="A1458">
        <v>37.4</v>
      </c>
      <c r="B1458" s="5">
        <v>129749.14</v>
      </c>
      <c r="C1458">
        <v>29.3</v>
      </c>
      <c r="D1458" s="5">
        <v>129749.14</v>
      </c>
      <c r="F1458" s="5">
        <v>129749.14</v>
      </c>
    </row>
    <row r="1459" spans="1:6" x14ac:dyDescent="0.45">
      <c r="A1459">
        <v>36.4</v>
      </c>
      <c r="B1459" s="5">
        <v>133831.375</v>
      </c>
      <c r="C1459">
        <v>19.100000000000001</v>
      </c>
      <c r="D1459" s="5">
        <v>133831.375</v>
      </c>
      <c r="F1459" s="5">
        <v>133831.375</v>
      </c>
    </row>
    <row r="1460" spans="1:6" x14ac:dyDescent="0.45">
      <c r="A1460">
        <v>23.9</v>
      </c>
      <c r="B1460" s="5">
        <v>108290.11</v>
      </c>
      <c r="C1460">
        <v>5.7</v>
      </c>
      <c r="D1460" s="5">
        <v>108290.11</v>
      </c>
      <c r="F1460" s="5">
        <v>108290.11</v>
      </c>
    </row>
    <row r="1461" spans="1:6" x14ac:dyDescent="0.45">
      <c r="A1461">
        <v>22.7</v>
      </c>
      <c r="B1461" s="5">
        <v>99613.865000000005</v>
      </c>
      <c r="C1461">
        <v>9.9</v>
      </c>
      <c r="D1461" s="5">
        <v>99613.865000000005</v>
      </c>
      <c r="F1461" s="5">
        <v>99613.865000000005</v>
      </c>
    </row>
    <row r="1462" spans="1:6" x14ac:dyDescent="0.45">
      <c r="A1462">
        <v>23.5</v>
      </c>
      <c r="B1462" s="5">
        <v>103381.91499999999</v>
      </c>
      <c r="C1462">
        <v>31.3</v>
      </c>
      <c r="D1462" s="5">
        <v>103381.91499999999</v>
      </c>
      <c r="F1462" s="5">
        <v>103381.91499999999</v>
      </c>
    </row>
    <row r="1463" spans="1:6" x14ac:dyDescent="0.45">
      <c r="A1463">
        <v>26.2</v>
      </c>
      <c r="B1463" s="5">
        <v>98933.06</v>
      </c>
      <c r="C1463">
        <v>31.7</v>
      </c>
      <c r="D1463" s="5">
        <v>98933.06</v>
      </c>
      <c r="F1463" s="5">
        <v>98933.06</v>
      </c>
    </row>
    <row r="1464" spans="1:6" x14ac:dyDescent="0.45">
      <c r="A1464">
        <v>22.2</v>
      </c>
      <c r="B1464" s="5">
        <v>106470.675</v>
      </c>
      <c r="C1464">
        <v>26.3</v>
      </c>
      <c r="D1464" s="5">
        <v>106470.675</v>
      </c>
      <c r="F1464" s="5">
        <v>106470.675</v>
      </c>
    </row>
    <row r="1465" spans="1:6" x14ac:dyDescent="0.45">
      <c r="A1465">
        <v>29.5</v>
      </c>
      <c r="B1465" s="5">
        <v>118789.605</v>
      </c>
      <c r="C1465">
        <v>27.6</v>
      </c>
      <c r="D1465" s="5">
        <v>118789.605</v>
      </c>
      <c r="F1465" s="5">
        <v>118789.605</v>
      </c>
    </row>
    <row r="1466" spans="1:6" x14ac:dyDescent="0.45">
      <c r="A1466">
        <v>42.6</v>
      </c>
      <c r="B1466" s="5">
        <v>133288.46</v>
      </c>
      <c r="C1466">
        <v>27.4</v>
      </c>
      <c r="D1466" s="5">
        <v>133288.46</v>
      </c>
      <c r="F1466" s="5">
        <v>133288.46</v>
      </c>
    </row>
    <row r="1467" spans="1:6" x14ac:dyDescent="0.45">
      <c r="A1467">
        <v>21.2</v>
      </c>
      <c r="B1467" s="5">
        <v>97262.79</v>
      </c>
      <c r="C1467">
        <v>12.9</v>
      </c>
      <c r="D1467" s="5">
        <v>97262.79</v>
      </c>
      <c r="F1467" s="5">
        <v>97262.79</v>
      </c>
    </row>
    <row r="1468" spans="1:6" x14ac:dyDescent="0.45">
      <c r="A1468">
        <v>22.1</v>
      </c>
      <c r="B1468" s="5">
        <v>93606.214999999997</v>
      </c>
      <c r="C1468">
        <v>30.9</v>
      </c>
      <c r="D1468" s="5">
        <v>93606.214999999997</v>
      </c>
      <c r="F1468" s="5">
        <v>93606.214999999997</v>
      </c>
    </row>
    <row r="1469" spans="1:6" x14ac:dyDescent="0.45">
      <c r="A1469">
        <v>23.1</v>
      </c>
      <c r="B1469" s="5">
        <v>109874.9</v>
      </c>
      <c r="C1469">
        <v>30.2</v>
      </c>
      <c r="D1469" s="5">
        <v>109874.9</v>
      </c>
      <c r="F1469" s="5">
        <v>109874.9</v>
      </c>
    </row>
    <row r="1470" spans="1:6" x14ac:dyDescent="0.45">
      <c r="A1470">
        <v>24.1</v>
      </c>
      <c r="B1470" s="5">
        <v>113446.1</v>
      </c>
      <c r="C1470">
        <v>28.9</v>
      </c>
      <c r="D1470" s="5">
        <v>113446.1</v>
      </c>
      <c r="F1470" s="5">
        <v>113446.1</v>
      </c>
    </row>
    <row r="1471" spans="1:6" x14ac:dyDescent="0.45">
      <c r="A1471">
        <v>20.5</v>
      </c>
      <c r="B1471" s="5">
        <v>105483.435</v>
      </c>
      <c r="C1471">
        <v>28.4</v>
      </c>
      <c r="D1471" s="5">
        <v>105483.435</v>
      </c>
      <c r="F1471" s="5">
        <v>105483.435</v>
      </c>
    </row>
    <row r="1472" spans="1:6" x14ac:dyDescent="0.45">
      <c r="A1472">
        <v>21.4</v>
      </c>
      <c r="B1472" s="5">
        <v>108078.69500000001</v>
      </c>
      <c r="C1472">
        <v>25.8</v>
      </c>
      <c r="D1472" s="5">
        <v>108078.69500000001</v>
      </c>
      <c r="F1472" s="5">
        <v>108078.69500000001</v>
      </c>
    </row>
    <row r="1473" spans="1:6" x14ac:dyDescent="0.45">
      <c r="A1473">
        <v>30.4</v>
      </c>
      <c r="B1473" s="5">
        <v>119728.63499999999</v>
      </c>
      <c r="C1473">
        <v>31.5</v>
      </c>
      <c r="D1473" s="5">
        <v>119728.63499999999</v>
      </c>
      <c r="F1473" s="5">
        <v>119728.63499999999</v>
      </c>
    </row>
    <row r="1474" spans="1:6" x14ac:dyDescent="0.45">
      <c r="A1474">
        <v>24.7</v>
      </c>
      <c r="B1474" s="5">
        <v>108628.96</v>
      </c>
      <c r="C1474">
        <v>28.6</v>
      </c>
      <c r="D1474" s="5">
        <v>108628.96</v>
      </c>
      <c r="F1474" s="5">
        <v>108628.96</v>
      </c>
    </row>
    <row r="1475" spans="1:6" x14ac:dyDescent="0.45">
      <c r="A1475">
        <v>30.5</v>
      </c>
      <c r="B1475" s="5">
        <v>101853.24</v>
      </c>
      <c r="C1475">
        <v>31.3</v>
      </c>
      <c r="D1475" s="5">
        <v>101853.24</v>
      </c>
      <c r="F1475" s="5">
        <v>101853.24</v>
      </c>
    </row>
    <row r="1476" spans="1:6" x14ac:dyDescent="0.45">
      <c r="A1476">
        <v>32.299999999999997</v>
      </c>
      <c r="B1476" s="5">
        <v>147070.535</v>
      </c>
      <c r="C1476">
        <v>31.1</v>
      </c>
      <c r="D1476" s="5">
        <v>147070.535</v>
      </c>
      <c r="F1476" s="5">
        <v>147070.535</v>
      </c>
    </row>
    <row r="1477" spans="1:6" x14ac:dyDescent="0.45">
      <c r="A1477">
        <v>30.4</v>
      </c>
      <c r="B1477" s="5">
        <v>152496.245</v>
      </c>
      <c r="C1477">
        <v>22.3</v>
      </c>
      <c r="D1477" s="5">
        <v>152496.245</v>
      </c>
      <c r="F1477" s="5">
        <v>152496.245</v>
      </c>
    </row>
    <row r="1478" spans="1:6" x14ac:dyDescent="0.45">
      <c r="A1478">
        <v>26.7</v>
      </c>
      <c r="B1478" s="5">
        <v>136971.755</v>
      </c>
      <c r="C1478">
        <v>17.5</v>
      </c>
      <c r="D1478" s="5">
        <v>136971.755</v>
      </c>
      <c r="F1478" s="5">
        <v>136971.755</v>
      </c>
    </row>
    <row r="1479" spans="1:6" x14ac:dyDescent="0.45">
      <c r="A1479">
        <v>32.5</v>
      </c>
      <c r="B1479" s="5">
        <v>145211.49</v>
      </c>
      <c r="C1479">
        <v>6</v>
      </c>
      <c r="D1479" s="5">
        <v>145211.49</v>
      </c>
      <c r="F1479" s="5">
        <v>145211.49</v>
      </c>
    </row>
    <row r="1480" spans="1:6" x14ac:dyDescent="0.45">
      <c r="A1480">
        <v>28.7</v>
      </c>
      <c r="B1480" s="5">
        <v>134898.21</v>
      </c>
      <c r="C1480">
        <v>2.6</v>
      </c>
      <c r="D1480" s="5">
        <v>134898.21</v>
      </c>
      <c r="F1480" s="5">
        <v>134898.21</v>
      </c>
    </row>
    <row r="1481" spans="1:6" x14ac:dyDescent="0.45">
      <c r="A1481">
        <v>23.5</v>
      </c>
      <c r="B1481" s="5">
        <v>101692.45</v>
      </c>
      <c r="C1481">
        <v>30.2</v>
      </c>
      <c r="D1481" s="5">
        <v>101692.45</v>
      </c>
      <c r="F1481" s="5">
        <v>101692.45</v>
      </c>
    </row>
    <row r="1482" spans="1:6" x14ac:dyDescent="0.45">
      <c r="A1482">
        <v>22.9</v>
      </c>
      <c r="B1482" s="5">
        <v>102283.13</v>
      </c>
      <c r="C1482">
        <v>29.2</v>
      </c>
      <c r="D1482" s="5">
        <v>102283.13</v>
      </c>
      <c r="F1482" s="5">
        <v>102283.13</v>
      </c>
    </row>
    <row r="1483" spans="1:6" x14ac:dyDescent="0.45">
      <c r="A1483">
        <v>25.1</v>
      </c>
      <c r="B1483" s="5">
        <v>130517.97</v>
      </c>
      <c r="C1483">
        <v>28.2</v>
      </c>
      <c r="D1483" s="5">
        <v>130517.97</v>
      </c>
      <c r="F1483" s="5">
        <v>130517.97</v>
      </c>
    </row>
    <row r="1484" spans="1:6" x14ac:dyDescent="0.45">
      <c r="A1484">
        <v>26.8</v>
      </c>
      <c r="B1484" s="5">
        <v>141444.78</v>
      </c>
      <c r="C1484">
        <v>29.3</v>
      </c>
      <c r="D1484" s="5">
        <v>141444.78</v>
      </c>
      <c r="F1484" s="5">
        <v>141444.78</v>
      </c>
    </row>
    <row r="1485" spans="1:6" x14ac:dyDescent="0.45">
      <c r="A1485">
        <v>23.9</v>
      </c>
      <c r="B1485" s="5">
        <v>125501.15</v>
      </c>
      <c r="C1485">
        <v>27.4</v>
      </c>
      <c r="D1485" s="5">
        <v>125501.15</v>
      </c>
      <c r="F1485" s="5">
        <v>125501.15</v>
      </c>
    </row>
    <row r="1486" spans="1:6" x14ac:dyDescent="0.45">
      <c r="A1486">
        <v>40.799999999999997</v>
      </c>
      <c r="B1486" s="5">
        <v>155891.345</v>
      </c>
      <c r="C1486">
        <v>30</v>
      </c>
      <c r="D1486" s="5">
        <v>155891.345</v>
      </c>
      <c r="F1486" s="5">
        <v>155891.345</v>
      </c>
    </row>
    <row r="1487" spans="1:6" x14ac:dyDescent="0.45">
      <c r="A1487">
        <v>42.8</v>
      </c>
      <c r="B1487" s="5">
        <v>168894.845</v>
      </c>
      <c r="C1487">
        <v>25.3</v>
      </c>
      <c r="D1487" s="5">
        <v>168894.845</v>
      </c>
      <c r="F1487" s="5">
        <v>168894.845</v>
      </c>
    </row>
    <row r="1488" spans="1:6" x14ac:dyDescent="0.45">
      <c r="A1488">
        <v>26.1</v>
      </c>
      <c r="B1488" s="5">
        <v>114818.66499999999</v>
      </c>
      <c r="C1488">
        <v>27.7</v>
      </c>
      <c r="D1488" s="5">
        <v>114818.66499999999</v>
      </c>
      <c r="F1488" s="5">
        <v>114818.66499999999</v>
      </c>
    </row>
    <row r="1489" spans="1:6" x14ac:dyDescent="0.45">
      <c r="A1489">
        <v>27.8</v>
      </c>
      <c r="B1489" s="5">
        <v>99801.574999999997</v>
      </c>
      <c r="C1489">
        <v>21.1</v>
      </c>
      <c r="D1489" s="5">
        <v>99801.574999999997</v>
      </c>
      <c r="F1489" s="5">
        <v>99801.574999999997</v>
      </c>
    </row>
    <row r="1490" spans="1:6" x14ac:dyDescent="0.45">
      <c r="A1490">
        <v>34.5</v>
      </c>
      <c r="B1490" s="5">
        <v>112374.63</v>
      </c>
      <c r="C1490">
        <v>29.4</v>
      </c>
      <c r="D1490" s="5">
        <v>112374.63</v>
      </c>
      <c r="F1490" s="5">
        <v>112374.63</v>
      </c>
    </row>
    <row r="1491" spans="1:6" x14ac:dyDescent="0.45">
      <c r="A1491">
        <v>36.799999999999997</v>
      </c>
      <c r="B1491" s="5">
        <v>138455.45499999999</v>
      </c>
      <c r="C1491">
        <v>27.7</v>
      </c>
      <c r="D1491" s="5">
        <v>138455.45499999999</v>
      </c>
      <c r="F1491" s="5">
        <v>138455.45499999999</v>
      </c>
    </row>
    <row r="1492" spans="1:6" x14ac:dyDescent="0.45">
      <c r="A1492">
        <v>38.1</v>
      </c>
      <c r="B1492" s="5">
        <v>142113.375</v>
      </c>
      <c r="C1492">
        <v>19.899999999999999</v>
      </c>
      <c r="D1492" s="5">
        <v>142113.375</v>
      </c>
      <c r="F1492" s="5">
        <v>142113.375</v>
      </c>
    </row>
    <row r="1493" spans="1:6" x14ac:dyDescent="0.45">
      <c r="A1493">
        <v>21.5</v>
      </c>
      <c r="B1493" s="5">
        <v>110277.21</v>
      </c>
      <c r="C1493">
        <v>27.8</v>
      </c>
      <c r="D1493" s="5">
        <v>110277.21</v>
      </c>
      <c r="F1493" s="5">
        <v>110277.21</v>
      </c>
    </row>
    <row r="1494" spans="1:6" x14ac:dyDescent="0.45">
      <c r="A1494">
        <v>24.2</v>
      </c>
      <c r="B1494" s="5">
        <v>104422.79</v>
      </c>
      <c r="C1494">
        <v>28.8</v>
      </c>
      <c r="D1494" s="5">
        <v>104422.79</v>
      </c>
      <c r="F1494" s="5">
        <v>104422.79</v>
      </c>
    </row>
    <row r="1495" spans="1:6" x14ac:dyDescent="0.45">
      <c r="A1495">
        <v>34.4</v>
      </c>
      <c r="B1495" s="5">
        <v>124749.065</v>
      </c>
      <c r="C1495">
        <v>27.5</v>
      </c>
      <c r="D1495" s="5">
        <v>124749.065</v>
      </c>
      <c r="F1495" s="5">
        <v>124749.065</v>
      </c>
    </row>
    <row r="1496" spans="1:6" x14ac:dyDescent="0.45">
      <c r="A1496">
        <v>38.200000000000003</v>
      </c>
      <c r="B1496" s="5">
        <v>133287.58499999999</v>
      </c>
      <c r="C1496">
        <v>26.1</v>
      </c>
      <c r="D1496" s="5">
        <v>133287.58499999999</v>
      </c>
      <c r="F1496" s="5">
        <v>133287.58499999999</v>
      </c>
    </row>
    <row r="1497" spans="1:6" x14ac:dyDescent="0.45">
      <c r="A1497">
        <v>22.7</v>
      </c>
      <c r="B1497" s="5">
        <v>119168.96000000001</v>
      </c>
      <c r="C1497">
        <v>9.3000000000000007</v>
      </c>
      <c r="D1497" s="5">
        <v>119168.96000000001</v>
      </c>
      <c r="F1497" s="5">
        <v>119168.96000000001</v>
      </c>
    </row>
    <row r="1498" spans="1:6" x14ac:dyDescent="0.45">
      <c r="A1498">
        <v>26.9</v>
      </c>
      <c r="B1498" s="5">
        <v>119702.045</v>
      </c>
      <c r="C1498">
        <v>14.6</v>
      </c>
      <c r="D1498" s="5">
        <v>119702.045</v>
      </c>
      <c r="F1498" s="5">
        <v>119702.045</v>
      </c>
    </row>
    <row r="1499" spans="1:6" x14ac:dyDescent="0.45">
      <c r="A1499">
        <v>34.700000000000003</v>
      </c>
      <c r="B1499" s="5">
        <v>140497.815</v>
      </c>
      <c r="C1499">
        <v>22.8</v>
      </c>
      <c r="D1499" s="5">
        <v>140497.815</v>
      </c>
      <c r="F1499" s="5">
        <v>140497.815</v>
      </c>
    </row>
    <row r="1500" spans="1:6" x14ac:dyDescent="0.45">
      <c r="A1500">
        <v>28.3</v>
      </c>
      <c r="B1500" s="5">
        <v>141593.54500000001</v>
      </c>
      <c r="C1500">
        <v>25.1</v>
      </c>
      <c r="D1500" s="5">
        <v>141593.54500000001</v>
      </c>
      <c r="F1500" s="5">
        <v>141593.54500000001</v>
      </c>
    </row>
    <row r="1501" spans="1:6" x14ac:dyDescent="0.45">
      <c r="A1501">
        <v>23.1</v>
      </c>
      <c r="B1501" s="5">
        <v>117327.495</v>
      </c>
      <c r="C1501">
        <v>21.1</v>
      </c>
      <c r="D1501" s="5">
        <v>117327.495</v>
      </c>
      <c r="F1501" s="5">
        <v>117327.495</v>
      </c>
    </row>
    <row r="1502" spans="1:6" x14ac:dyDescent="0.45">
      <c r="A1502">
        <v>19.7</v>
      </c>
      <c r="B1502" s="5">
        <v>95668.77</v>
      </c>
      <c r="C1502">
        <v>13.6</v>
      </c>
      <c r="D1502" s="5">
        <v>95668.77</v>
      </c>
      <c r="F1502" s="5">
        <v>95668.77</v>
      </c>
    </row>
    <row r="1503" spans="1:6" x14ac:dyDescent="0.45">
      <c r="A1503">
        <v>23.3</v>
      </c>
      <c r="B1503" s="5">
        <v>94786.72</v>
      </c>
      <c r="C1503">
        <v>23.5</v>
      </c>
      <c r="D1503" s="5">
        <v>94786.72</v>
      </c>
      <c r="F1503" s="5">
        <v>94786.72</v>
      </c>
    </row>
    <row r="1504" spans="1:6" x14ac:dyDescent="0.45">
      <c r="A1504">
        <v>27.5</v>
      </c>
      <c r="B1504" s="5">
        <v>114085.645</v>
      </c>
      <c r="C1504">
        <v>18.600000000000001</v>
      </c>
      <c r="D1504" s="5">
        <v>114085.645</v>
      </c>
      <c r="F1504" s="5">
        <v>114085.645</v>
      </c>
    </row>
    <row r="1505" spans="1:6" x14ac:dyDescent="0.45">
      <c r="A1505">
        <v>21.5</v>
      </c>
      <c r="B1505" s="5">
        <v>107697.205</v>
      </c>
      <c r="C1505">
        <v>12.4</v>
      </c>
      <c r="D1505" s="5">
        <v>107697.205</v>
      </c>
      <c r="F1505" s="5">
        <v>107697.205</v>
      </c>
    </row>
    <row r="1506" spans="1:6" x14ac:dyDescent="0.45">
      <c r="A1506">
        <v>19.2</v>
      </c>
      <c r="B1506" s="5">
        <v>106692.845</v>
      </c>
      <c r="C1506">
        <v>23.7</v>
      </c>
      <c r="D1506" s="5">
        <v>106692.845</v>
      </c>
      <c r="F1506" s="5">
        <v>106692.845</v>
      </c>
    </row>
    <row r="1507" spans="1:6" x14ac:dyDescent="0.45">
      <c r="A1507">
        <v>23.2</v>
      </c>
      <c r="B1507" s="5">
        <v>107655.08</v>
      </c>
      <c r="C1507">
        <v>24.2</v>
      </c>
      <c r="D1507" s="5">
        <v>107655.08</v>
      </c>
      <c r="F1507" s="5">
        <v>107655.08</v>
      </c>
    </row>
    <row r="1508" spans="1:6" x14ac:dyDescent="0.45">
      <c r="A1508">
        <v>22.8</v>
      </c>
      <c r="B1508" s="5">
        <v>113910.46</v>
      </c>
      <c r="C1508">
        <v>23.1</v>
      </c>
      <c r="D1508" s="5">
        <v>113910.46</v>
      </c>
      <c r="F1508" s="5">
        <v>113910.46</v>
      </c>
    </row>
    <row r="1509" spans="1:6" x14ac:dyDescent="0.45">
      <c r="A1509">
        <v>23.2</v>
      </c>
      <c r="B1509" s="5">
        <v>106467.235</v>
      </c>
      <c r="C1509">
        <v>24.2</v>
      </c>
      <c r="D1509" s="5">
        <v>106467.235</v>
      </c>
      <c r="F1509" s="5">
        <v>106467.235</v>
      </c>
    </row>
    <row r="1510" spans="1:6" x14ac:dyDescent="0.45">
      <c r="A1510">
        <v>29</v>
      </c>
      <c r="B1510" s="5">
        <v>108470.925</v>
      </c>
      <c r="C1510">
        <v>20</v>
      </c>
      <c r="D1510" s="5">
        <v>108470.925</v>
      </c>
      <c r="F1510" s="5">
        <v>108470.925</v>
      </c>
    </row>
    <row r="1511" spans="1:6" x14ac:dyDescent="0.45">
      <c r="A1511">
        <v>23.6</v>
      </c>
      <c r="B1511" s="5">
        <v>116995.065</v>
      </c>
      <c r="C1511">
        <v>16.899999999999999</v>
      </c>
      <c r="D1511" s="5">
        <v>116995.065</v>
      </c>
      <c r="F1511" s="5">
        <v>116995.065</v>
      </c>
    </row>
    <row r="1512" spans="1:6" x14ac:dyDescent="0.45">
      <c r="A1512">
        <v>20.2</v>
      </c>
      <c r="B1512" s="5">
        <v>110531.6</v>
      </c>
      <c r="C1512">
        <v>21.4</v>
      </c>
      <c r="D1512" s="5">
        <v>110531.6</v>
      </c>
      <c r="F1512" s="5">
        <v>110531.6</v>
      </c>
    </row>
    <row r="1513" spans="1:6" x14ac:dyDescent="0.45">
      <c r="A1513">
        <v>23.2</v>
      </c>
      <c r="B1513" s="5">
        <v>108972.30499999999</v>
      </c>
      <c r="C1513">
        <v>20.8</v>
      </c>
      <c r="D1513" s="5">
        <v>108972.30499999999</v>
      </c>
      <c r="F1513" s="5">
        <v>108972.30499999999</v>
      </c>
    </row>
    <row r="1514" spans="1:6" x14ac:dyDescent="0.45">
      <c r="A1514">
        <v>20.399999999999999</v>
      </c>
      <c r="B1514" s="5">
        <v>110235.33500000001</v>
      </c>
      <c r="C1514">
        <v>16.2</v>
      </c>
      <c r="D1514" s="5">
        <v>110235.33500000001</v>
      </c>
      <c r="F1514" s="5">
        <v>110235.33500000001</v>
      </c>
    </row>
    <row r="1515" spans="1:6" x14ac:dyDescent="0.45">
      <c r="A1515">
        <v>21.2</v>
      </c>
      <c r="B1515" s="5">
        <v>109901.75999999999</v>
      </c>
      <c r="C1515">
        <v>23.9</v>
      </c>
      <c r="D1515" s="5">
        <v>109901.75999999999</v>
      </c>
      <c r="F1515" s="5">
        <v>109901.75999999999</v>
      </c>
    </row>
    <row r="1516" spans="1:6" x14ac:dyDescent="0.45">
      <c r="A1516">
        <v>25.8</v>
      </c>
      <c r="B1516" s="5">
        <v>99890.25</v>
      </c>
      <c r="C1516">
        <v>24</v>
      </c>
      <c r="D1516" s="5">
        <v>99890.25</v>
      </c>
      <c r="F1516" s="5">
        <v>99890.25</v>
      </c>
    </row>
    <row r="1517" spans="1:6" x14ac:dyDescent="0.45">
      <c r="A1517">
        <v>32.9</v>
      </c>
      <c r="B1517" s="5">
        <v>106877.86500000001</v>
      </c>
      <c r="C1517">
        <v>24.6</v>
      </c>
      <c r="D1517" s="5">
        <v>106877.86500000001</v>
      </c>
      <c r="F1517" s="5">
        <v>106877.86500000001</v>
      </c>
    </row>
    <row r="1518" spans="1:6" x14ac:dyDescent="0.45">
      <c r="A1518">
        <v>34.200000000000003</v>
      </c>
      <c r="B1518" s="5">
        <v>133476.60500000001</v>
      </c>
      <c r="C1518">
        <v>24.4</v>
      </c>
      <c r="D1518" s="5">
        <v>133476.60500000001</v>
      </c>
      <c r="F1518" s="5">
        <v>133476.60500000001</v>
      </c>
    </row>
    <row r="1519" spans="1:6" x14ac:dyDescent="0.45">
      <c r="A1519">
        <v>22.3</v>
      </c>
      <c r="B1519" s="5">
        <v>123114.11500000001</v>
      </c>
      <c r="C1519">
        <v>21</v>
      </c>
      <c r="D1519" s="5">
        <v>123114.11500000001</v>
      </c>
      <c r="F1519" s="5">
        <v>123114.11500000001</v>
      </c>
    </row>
    <row r="1520" spans="1:6" x14ac:dyDescent="0.45">
      <c r="A1520">
        <v>25.7</v>
      </c>
      <c r="B1520" s="5">
        <v>125272.27</v>
      </c>
      <c r="C1520">
        <v>24</v>
      </c>
      <c r="D1520" s="5">
        <v>125272.27</v>
      </c>
      <c r="F1520" s="5">
        <v>125272.27</v>
      </c>
    </row>
    <row r="1521" spans="1:6" x14ac:dyDescent="0.45">
      <c r="A1521">
        <v>36.799999999999997</v>
      </c>
      <c r="B1521" s="5">
        <v>150472.255</v>
      </c>
      <c r="C1521">
        <v>23.4</v>
      </c>
      <c r="D1521" s="5">
        <v>150472.255</v>
      </c>
      <c r="F1521" s="5">
        <v>150472.255</v>
      </c>
    </row>
    <row r="1522" spans="1:6" x14ac:dyDescent="0.45">
      <c r="A1522">
        <v>38.1</v>
      </c>
      <c r="B1522" s="5">
        <v>163682.04</v>
      </c>
      <c r="C1522">
        <v>22.3</v>
      </c>
      <c r="D1522" s="5">
        <v>163682.04</v>
      </c>
      <c r="F1522" s="5">
        <v>163682.04</v>
      </c>
    </row>
    <row r="1523" spans="1:6" x14ac:dyDescent="0.45">
      <c r="A1523">
        <v>36.299999999999997</v>
      </c>
      <c r="B1523" s="5">
        <v>146265.11499999999</v>
      </c>
      <c r="C1523">
        <v>23.4</v>
      </c>
      <c r="D1523" s="5">
        <v>146265.11499999999</v>
      </c>
      <c r="F1523" s="5">
        <v>146265.11499999999</v>
      </c>
    </row>
    <row r="1524" spans="1:6" x14ac:dyDescent="0.45">
      <c r="A1524">
        <v>36</v>
      </c>
      <c r="B1524" s="5">
        <v>138597.69</v>
      </c>
      <c r="C1524">
        <v>14.4</v>
      </c>
      <c r="D1524" s="5">
        <v>138597.69</v>
      </c>
      <c r="F1524" s="5">
        <v>138597.69</v>
      </c>
    </row>
    <row r="1525" spans="1:6" x14ac:dyDescent="0.45">
      <c r="A1525">
        <v>24.6</v>
      </c>
      <c r="B1525" s="5">
        <v>136528.81</v>
      </c>
      <c r="C1525">
        <v>21.8</v>
      </c>
      <c r="D1525" s="5">
        <v>136528.81</v>
      </c>
      <c r="F1525" s="5">
        <v>136528.81</v>
      </c>
    </row>
    <row r="1526" spans="1:6" x14ac:dyDescent="0.45">
      <c r="A1526">
        <v>24.3</v>
      </c>
      <c r="B1526" s="5">
        <v>126073.53</v>
      </c>
      <c r="C1526">
        <v>15.5</v>
      </c>
      <c r="D1526" s="5">
        <v>126073.53</v>
      </c>
      <c r="F1526" s="5">
        <v>126073.53</v>
      </c>
    </row>
    <row r="1527" spans="1:6" x14ac:dyDescent="0.45">
      <c r="A1527">
        <v>17.2</v>
      </c>
      <c r="B1527" s="5">
        <v>108723.61500000001</v>
      </c>
      <c r="C1527">
        <v>19.5</v>
      </c>
      <c r="D1527" s="5">
        <v>108723.61500000001</v>
      </c>
      <c r="F1527" s="5">
        <v>108723.61500000001</v>
      </c>
    </row>
    <row r="1528" spans="1:6" x14ac:dyDescent="0.45">
      <c r="A1528">
        <v>22.1</v>
      </c>
      <c r="B1528" s="5">
        <v>114519.86500000001</v>
      </c>
      <c r="C1528">
        <v>21.2</v>
      </c>
      <c r="D1528" s="5">
        <v>114519.86500000001</v>
      </c>
      <c r="F1528" s="5">
        <v>114519.86500000001</v>
      </c>
    </row>
    <row r="1529" spans="1:6" x14ac:dyDescent="0.45">
      <c r="A1529">
        <v>26.8</v>
      </c>
      <c r="B1529" s="5">
        <v>117281.2</v>
      </c>
      <c r="C1529">
        <v>10.199999999999999</v>
      </c>
      <c r="D1529" s="5">
        <v>117281.2</v>
      </c>
      <c r="F1529" s="5">
        <v>117281.2</v>
      </c>
    </row>
    <row r="1530" spans="1:6" x14ac:dyDescent="0.45">
      <c r="A1530">
        <v>24.7</v>
      </c>
      <c r="B1530" s="5">
        <v>106854.935</v>
      </c>
      <c r="C1530">
        <v>20</v>
      </c>
      <c r="D1530" s="5">
        <v>106854.935</v>
      </c>
      <c r="F1530" s="5">
        <v>106854.935</v>
      </c>
    </row>
    <row r="1531" spans="1:6" x14ac:dyDescent="0.45">
      <c r="A1531">
        <v>23.7</v>
      </c>
      <c r="B1531" s="5">
        <v>101994.05499999999</v>
      </c>
      <c r="C1531">
        <v>10.1</v>
      </c>
      <c r="D1531" s="5">
        <v>101994.05499999999</v>
      </c>
      <c r="F1531" s="5">
        <v>101994.05499999999</v>
      </c>
    </row>
    <row r="1532" spans="1:6" x14ac:dyDescent="0.45">
      <c r="A1532">
        <v>21.8</v>
      </c>
      <c r="B1532" s="5">
        <v>103219.08</v>
      </c>
      <c r="C1532">
        <v>18.600000000000001</v>
      </c>
      <c r="D1532" s="5">
        <v>103219.08</v>
      </c>
      <c r="F1532" s="5">
        <v>103219.08</v>
      </c>
    </row>
    <row r="1533" spans="1:6" x14ac:dyDescent="0.45">
      <c r="A1533">
        <v>19.2</v>
      </c>
      <c r="B1533" s="5">
        <v>110086.7</v>
      </c>
      <c r="C1533">
        <v>10.8</v>
      </c>
      <c r="D1533" s="5">
        <v>110086.7</v>
      </c>
      <c r="F1533" s="5">
        <v>110086.7</v>
      </c>
    </row>
    <row r="1534" spans="1:6" x14ac:dyDescent="0.45">
      <c r="A1534">
        <v>18.600000000000001</v>
      </c>
      <c r="B1534" s="5">
        <v>114740.52</v>
      </c>
      <c r="C1534">
        <v>15.1</v>
      </c>
      <c r="D1534" s="5">
        <v>114740.52</v>
      </c>
      <c r="F1534" s="5">
        <v>114740.52</v>
      </c>
    </row>
    <row r="1535" spans="1:6" x14ac:dyDescent="0.45">
      <c r="A1535">
        <v>20.8</v>
      </c>
      <c r="B1535" s="5">
        <v>112785.78</v>
      </c>
      <c r="C1535">
        <v>20.6</v>
      </c>
      <c r="D1535" s="5">
        <v>112785.78</v>
      </c>
      <c r="F1535" s="5">
        <v>112785.78</v>
      </c>
    </row>
    <row r="1536" spans="1:6" x14ac:dyDescent="0.45">
      <c r="A1536">
        <v>22.2</v>
      </c>
      <c r="B1536" s="5">
        <v>111179.125</v>
      </c>
      <c r="C1536">
        <v>18.7</v>
      </c>
      <c r="D1536" s="5">
        <v>111179.125</v>
      </c>
      <c r="F1536" s="5">
        <v>111179.125</v>
      </c>
    </row>
    <row r="1537" spans="1:6" x14ac:dyDescent="0.45">
      <c r="A1537">
        <v>25.6</v>
      </c>
      <c r="B1537" s="5">
        <v>105119.48</v>
      </c>
      <c r="C1537">
        <v>20.100000000000001</v>
      </c>
      <c r="D1537" s="5">
        <v>105119.48</v>
      </c>
      <c r="F1537" s="5">
        <v>105119.48</v>
      </c>
    </row>
    <row r="1538" spans="1:6" x14ac:dyDescent="0.45">
      <c r="A1538">
        <v>25.6</v>
      </c>
      <c r="B1538" s="5">
        <v>105669.045</v>
      </c>
      <c r="C1538">
        <v>19.2</v>
      </c>
      <c r="D1538" s="5">
        <v>105669.045</v>
      </c>
      <c r="F1538" s="5">
        <v>105669.045</v>
      </c>
    </row>
    <row r="1539" spans="1:6" x14ac:dyDescent="0.45">
      <c r="A1539">
        <v>28.2</v>
      </c>
      <c r="B1539" s="5">
        <v>121954.38499999999</v>
      </c>
      <c r="C1539">
        <v>18.899999999999999</v>
      </c>
      <c r="D1539" s="5">
        <v>121954.38499999999</v>
      </c>
      <c r="F1539" s="5">
        <v>121954.38499999999</v>
      </c>
    </row>
    <row r="1540" spans="1:6" x14ac:dyDescent="0.45">
      <c r="A1540">
        <v>23.4</v>
      </c>
      <c r="B1540" s="5">
        <v>123290.83500000001</v>
      </c>
      <c r="C1540">
        <v>12.7</v>
      </c>
      <c r="D1540" s="5">
        <v>123290.83500000001</v>
      </c>
      <c r="F1540" s="5">
        <v>123290.83500000001</v>
      </c>
    </row>
    <row r="1541" spans="1:6" x14ac:dyDescent="0.45">
      <c r="A1541">
        <v>23.4</v>
      </c>
      <c r="B1541" s="5">
        <v>123994.3</v>
      </c>
      <c r="C1541">
        <v>11.1</v>
      </c>
      <c r="D1541" s="5">
        <v>123994.3</v>
      </c>
      <c r="F1541" s="5">
        <v>123994.3</v>
      </c>
    </row>
    <row r="1542" spans="1:6" x14ac:dyDescent="0.45">
      <c r="A1542">
        <v>24.3</v>
      </c>
      <c r="B1542" s="5">
        <v>124181.405</v>
      </c>
      <c r="C1542">
        <v>12.5</v>
      </c>
      <c r="D1542" s="5">
        <v>124181.405</v>
      </c>
      <c r="F1542" s="5">
        <v>124181.405</v>
      </c>
    </row>
    <row r="1543" spans="1:6" x14ac:dyDescent="0.45">
      <c r="A1543">
        <v>28.6</v>
      </c>
      <c r="B1543" s="5">
        <v>128305.64</v>
      </c>
      <c r="C1543">
        <v>15.3</v>
      </c>
      <c r="D1543" s="5">
        <v>128305.64</v>
      </c>
      <c r="F1543" s="5">
        <v>128305.64</v>
      </c>
    </row>
    <row r="1544" spans="1:6" x14ac:dyDescent="0.45">
      <c r="A1544">
        <v>31.3</v>
      </c>
      <c r="B1544" s="5">
        <v>109147.65</v>
      </c>
      <c r="C1544">
        <v>13.6</v>
      </c>
      <c r="D1544" s="5">
        <v>109147.65</v>
      </c>
      <c r="F1544" s="5">
        <v>109147.65</v>
      </c>
    </row>
    <row r="1545" spans="1:6" x14ac:dyDescent="0.45">
      <c r="A1545">
        <v>29.3</v>
      </c>
      <c r="B1545" s="5">
        <v>104226.83</v>
      </c>
      <c r="C1545">
        <v>16.899999999999999</v>
      </c>
      <c r="D1545" s="5">
        <v>104226.83</v>
      </c>
      <c r="F1545" s="5">
        <v>104226.83</v>
      </c>
    </row>
    <row r="1546" spans="1:6" x14ac:dyDescent="0.45">
      <c r="A1546">
        <v>19</v>
      </c>
      <c r="B1546" s="5">
        <v>107583.935</v>
      </c>
      <c r="C1546">
        <v>13.6</v>
      </c>
      <c r="D1546" s="5">
        <v>107583.935</v>
      </c>
      <c r="F1546" s="5">
        <v>107583.935</v>
      </c>
    </row>
    <row r="1547" spans="1:6" x14ac:dyDescent="0.45">
      <c r="A1547">
        <v>20.3</v>
      </c>
      <c r="B1547" s="5">
        <v>108840.18</v>
      </c>
      <c r="C1547">
        <v>15.9</v>
      </c>
      <c r="D1547" s="5">
        <v>108840.18</v>
      </c>
      <c r="F1547" s="5">
        <v>108840.18</v>
      </c>
    </row>
    <row r="1548" spans="1:6" x14ac:dyDescent="0.45">
      <c r="A1548">
        <v>21.7</v>
      </c>
      <c r="B1548" s="5">
        <v>113307.595</v>
      </c>
      <c r="C1548">
        <v>17.8</v>
      </c>
      <c r="D1548" s="5">
        <v>113307.595</v>
      </c>
      <c r="F1548" s="5">
        <v>113307.595</v>
      </c>
    </row>
    <row r="1549" spans="1:6" x14ac:dyDescent="0.45">
      <c r="A1549">
        <v>27.9</v>
      </c>
      <c r="B1549" s="5">
        <v>113923.16</v>
      </c>
      <c r="C1549">
        <v>17.8</v>
      </c>
      <c r="D1549" s="5">
        <v>113923.16</v>
      </c>
      <c r="F1549" s="5">
        <v>113923.16</v>
      </c>
    </row>
    <row r="1550" spans="1:6" x14ac:dyDescent="0.45">
      <c r="A1550">
        <v>28.5</v>
      </c>
      <c r="B1550" s="5">
        <v>110768.285</v>
      </c>
      <c r="C1550">
        <v>4.9000000000000004</v>
      </c>
      <c r="D1550" s="5">
        <v>110768.285</v>
      </c>
      <c r="F1550" s="5">
        <v>110768.285</v>
      </c>
    </row>
    <row r="1551" spans="1:6" x14ac:dyDescent="0.45">
      <c r="A1551">
        <v>15.6</v>
      </c>
      <c r="B1551" s="5">
        <v>101262.655</v>
      </c>
      <c r="C1551">
        <v>11.4</v>
      </c>
      <c r="D1551" s="5">
        <v>101262.655</v>
      </c>
      <c r="F1551" s="5">
        <v>101262.655</v>
      </c>
    </row>
    <row r="1552" spans="1:6" x14ac:dyDescent="0.45">
      <c r="A1552">
        <v>18.5</v>
      </c>
      <c r="B1552" s="5">
        <v>101119.83500000001</v>
      </c>
      <c r="C1552">
        <v>8</v>
      </c>
      <c r="D1552" s="5">
        <v>101119.83500000001</v>
      </c>
      <c r="F1552" s="5">
        <v>101119.83500000001</v>
      </c>
    </row>
    <row r="1553" spans="1:6" x14ac:dyDescent="0.45">
      <c r="A1553">
        <v>17.100000000000001</v>
      </c>
      <c r="B1553" s="5">
        <v>116817.43</v>
      </c>
      <c r="C1553">
        <v>6.6</v>
      </c>
      <c r="D1553" s="5">
        <v>116817.43</v>
      </c>
      <c r="F1553" s="5">
        <v>116817.43</v>
      </c>
    </row>
    <row r="1554" spans="1:6" x14ac:dyDescent="0.45">
      <c r="A1554">
        <v>25.9</v>
      </c>
      <c r="B1554" s="5">
        <v>114927.205</v>
      </c>
      <c r="C1554">
        <v>16.600000000000001</v>
      </c>
      <c r="D1554" s="5">
        <v>114927.205</v>
      </c>
      <c r="F1554" s="5">
        <v>114927.205</v>
      </c>
    </row>
    <row r="1555" spans="1:6" x14ac:dyDescent="0.45">
      <c r="A1555">
        <v>24.7</v>
      </c>
      <c r="B1555" s="5">
        <v>115188.76</v>
      </c>
      <c r="C1555">
        <v>10.9</v>
      </c>
      <c r="D1555" s="5">
        <v>115188.76</v>
      </c>
      <c r="F1555" s="5">
        <v>115188.76</v>
      </c>
    </row>
    <row r="1556" spans="1:6" x14ac:dyDescent="0.45">
      <c r="A1556">
        <v>21.9</v>
      </c>
      <c r="B1556" s="5">
        <v>113763.83500000001</v>
      </c>
      <c r="C1556">
        <v>13.9</v>
      </c>
      <c r="D1556" s="5">
        <v>113763.83500000001</v>
      </c>
      <c r="F1556" s="5">
        <v>113763.83500000001</v>
      </c>
    </row>
    <row r="1557" spans="1:6" x14ac:dyDescent="0.45">
      <c r="A1557">
        <v>28.5</v>
      </c>
      <c r="B1557" s="5">
        <v>111484.73</v>
      </c>
      <c r="C1557">
        <v>15.3</v>
      </c>
      <c r="D1557" s="5">
        <v>111484.73</v>
      </c>
      <c r="F1557" s="5">
        <v>111484.73</v>
      </c>
    </row>
    <row r="1558" spans="1:6" x14ac:dyDescent="0.45">
      <c r="A1558">
        <v>20.100000000000001</v>
      </c>
      <c r="B1558" s="5">
        <v>102229.645</v>
      </c>
      <c r="C1558">
        <v>12.4</v>
      </c>
      <c r="D1558" s="5">
        <v>102229.645</v>
      </c>
      <c r="F1558" s="5">
        <v>102229.645</v>
      </c>
    </row>
    <row r="1559" spans="1:6" x14ac:dyDescent="0.45">
      <c r="A1559">
        <v>26.5</v>
      </c>
      <c r="B1559" s="5">
        <v>93590.425000000003</v>
      </c>
      <c r="C1559">
        <v>15.9</v>
      </c>
      <c r="D1559" s="5">
        <v>93590.425000000003</v>
      </c>
      <c r="F1559" s="5">
        <v>93590.425000000003</v>
      </c>
    </row>
    <row r="1560" spans="1:6" x14ac:dyDescent="0.45">
      <c r="A1560">
        <v>23.1</v>
      </c>
      <c r="B1560" s="5">
        <v>108543.63499999999</v>
      </c>
      <c r="C1560">
        <v>9</v>
      </c>
      <c r="D1560" s="5">
        <v>108543.63499999999</v>
      </c>
      <c r="F1560" s="5">
        <v>108543.63499999999</v>
      </c>
    </row>
    <row r="1561" spans="1:6" x14ac:dyDescent="0.45">
      <c r="A1561">
        <v>16.3</v>
      </c>
      <c r="B1561" s="5">
        <v>111999.03999999999</v>
      </c>
      <c r="C1561">
        <v>13.9</v>
      </c>
      <c r="D1561" s="5">
        <v>111999.03999999999</v>
      </c>
      <c r="F1561" s="5">
        <v>111999.03999999999</v>
      </c>
    </row>
    <row r="1562" spans="1:6" x14ac:dyDescent="0.45">
      <c r="A1562">
        <v>15.8</v>
      </c>
      <c r="B1562" s="5">
        <v>120858.98</v>
      </c>
      <c r="C1562">
        <v>4.8</v>
      </c>
      <c r="D1562" s="5">
        <v>120858.98</v>
      </c>
      <c r="F1562" s="5">
        <v>120858.98</v>
      </c>
    </row>
    <row r="1563" spans="1:6" x14ac:dyDescent="0.45">
      <c r="A1563">
        <v>17.3</v>
      </c>
      <c r="B1563" s="5">
        <v>116890.61</v>
      </c>
      <c r="C1563">
        <v>14.4</v>
      </c>
      <c r="D1563" s="5">
        <v>116890.61</v>
      </c>
      <c r="F1563" s="5">
        <v>116890.61</v>
      </c>
    </row>
    <row r="1564" spans="1:6" x14ac:dyDescent="0.45">
      <c r="A1564">
        <v>24.9</v>
      </c>
      <c r="B1564" s="5">
        <v>114848.77</v>
      </c>
      <c r="C1564">
        <v>15.3</v>
      </c>
      <c r="D1564" s="5">
        <v>114848.77</v>
      </c>
      <c r="F1564" s="5">
        <v>114848.77</v>
      </c>
    </row>
    <row r="1565" spans="1:6" x14ac:dyDescent="0.45">
      <c r="A1565">
        <v>20.7</v>
      </c>
      <c r="B1565" s="5">
        <v>105963.55499999999</v>
      </c>
      <c r="C1565">
        <v>10</v>
      </c>
      <c r="D1565" s="5">
        <v>105963.55499999999</v>
      </c>
      <c r="F1565" s="5">
        <v>105963.55499999999</v>
      </c>
    </row>
    <row r="1566" spans="1:6" x14ac:dyDescent="0.45">
      <c r="A1566">
        <v>22.5</v>
      </c>
      <c r="B1566" s="5">
        <v>98680</v>
      </c>
      <c r="C1566">
        <v>14.4</v>
      </c>
      <c r="D1566" s="5">
        <v>98680</v>
      </c>
      <c r="F1566" s="5">
        <v>98680</v>
      </c>
    </row>
    <row r="1567" spans="1:6" x14ac:dyDescent="0.45">
      <c r="A1567">
        <v>27.4</v>
      </c>
      <c r="B1567" s="5">
        <v>114194.955</v>
      </c>
      <c r="C1567">
        <v>10.9</v>
      </c>
      <c r="D1567" s="5">
        <v>114194.955</v>
      </c>
      <c r="F1567" s="5">
        <v>114194.955</v>
      </c>
    </row>
    <row r="1568" spans="1:6" x14ac:dyDescent="0.45">
      <c r="A1568">
        <v>30.3</v>
      </c>
      <c r="B1568" s="5">
        <v>115392.875</v>
      </c>
      <c r="C1568">
        <v>14.4</v>
      </c>
      <c r="D1568" s="5">
        <v>115392.875</v>
      </c>
      <c r="F1568" s="5">
        <v>115392.875</v>
      </c>
    </row>
    <row r="1569" spans="1:6" x14ac:dyDescent="0.45">
      <c r="A1569">
        <v>30</v>
      </c>
      <c r="B1569" s="5">
        <v>117281.13</v>
      </c>
      <c r="C1569">
        <v>12.8</v>
      </c>
      <c r="D1569" s="5">
        <v>117281.13</v>
      </c>
      <c r="F1569" s="5">
        <v>117281.13</v>
      </c>
    </row>
    <row r="1570" spans="1:6" x14ac:dyDescent="0.45">
      <c r="A1570">
        <v>17.7</v>
      </c>
      <c r="B1570" s="5">
        <v>111360.065</v>
      </c>
      <c r="C1570">
        <v>12.8</v>
      </c>
      <c r="D1570" s="5">
        <v>111360.065</v>
      </c>
      <c r="F1570" s="5">
        <v>111360.065</v>
      </c>
    </row>
    <row r="1571" spans="1:6" x14ac:dyDescent="0.45">
      <c r="A1571">
        <v>22.1</v>
      </c>
      <c r="B1571" s="5">
        <v>95967.404999999999</v>
      </c>
      <c r="C1571">
        <v>14</v>
      </c>
      <c r="D1571" s="5">
        <v>95967.404999999999</v>
      </c>
      <c r="F1571" s="5">
        <v>95967.404999999999</v>
      </c>
    </row>
    <row r="1572" spans="1:6" x14ac:dyDescent="0.45">
      <c r="A1572">
        <v>30.2</v>
      </c>
      <c r="B1572" s="5">
        <v>95654.36</v>
      </c>
      <c r="C1572">
        <v>13.9</v>
      </c>
      <c r="D1572" s="5">
        <v>95654.36</v>
      </c>
      <c r="F1572" s="5">
        <v>95654.36</v>
      </c>
    </row>
    <row r="1573" spans="1:6" x14ac:dyDescent="0.45">
      <c r="A1573">
        <v>27</v>
      </c>
      <c r="B1573" s="5">
        <v>94810.664999999994</v>
      </c>
      <c r="C1573">
        <v>7.5</v>
      </c>
      <c r="D1573" s="5">
        <v>94810.664999999994</v>
      </c>
      <c r="F1573" s="5">
        <v>94810.664999999994</v>
      </c>
    </row>
    <row r="1574" spans="1:6" x14ac:dyDescent="0.45">
      <c r="A1574">
        <v>17.600000000000001</v>
      </c>
      <c r="B1574" s="5">
        <v>100246.51</v>
      </c>
      <c r="C1574">
        <v>6</v>
      </c>
      <c r="D1574" s="5">
        <v>100246.51</v>
      </c>
      <c r="F1574" s="5">
        <v>100246.51</v>
      </c>
    </row>
    <row r="1575" spans="1:6" x14ac:dyDescent="0.45">
      <c r="A1575">
        <v>18.5</v>
      </c>
      <c r="B1575" s="5">
        <v>114240.88499999999</v>
      </c>
      <c r="C1575">
        <v>8</v>
      </c>
      <c r="D1575" s="5">
        <v>114240.88499999999</v>
      </c>
      <c r="F1575" s="5">
        <v>114240.88499999999</v>
      </c>
    </row>
    <row r="1576" spans="1:6" x14ac:dyDescent="0.45">
      <c r="A1576">
        <v>23.2</v>
      </c>
      <c r="B1576" s="5">
        <v>113264.23</v>
      </c>
      <c r="C1576">
        <v>8.1999999999999993</v>
      </c>
      <c r="D1576" s="5">
        <v>113264.23</v>
      </c>
      <c r="F1576" s="5">
        <v>113264.23</v>
      </c>
    </row>
    <row r="1577" spans="1:6" x14ac:dyDescent="0.45">
      <c r="A1577">
        <v>21.5</v>
      </c>
      <c r="B1577" s="5">
        <v>98112.464999999997</v>
      </c>
      <c r="C1577">
        <v>10.6</v>
      </c>
      <c r="D1577" s="5">
        <v>98112.464999999997</v>
      </c>
      <c r="F1577" s="5">
        <v>98112.464999999997</v>
      </c>
    </row>
    <row r="1578" spans="1:6" x14ac:dyDescent="0.45">
      <c r="A1578">
        <v>15.8</v>
      </c>
      <c r="B1578" s="5">
        <v>107226.59</v>
      </c>
      <c r="C1578">
        <v>6.9</v>
      </c>
      <c r="D1578" s="5">
        <v>107226.59</v>
      </c>
      <c r="F1578" s="5">
        <v>107226.59</v>
      </c>
    </row>
    <row r="1579" spans="1:6" x14ac:dyDescent="0.45">
      <c r="A1579">
        <v>16.2</v>
      </c>
      <c r="B1579" s="5">
        <v>105374.93</v>
      </c>
      <c r="C1579">
        <v>8.5</v>
      </c>
      <c r="D1579" s="5">
        <v>105374.93</v>
      </c>
      <c r="F1579" s="5">
        <v>105374.93</v>
      </c>
    </row>
    <row r="1580" spans="1:6" x14ac:dyDescent="0.45">
      <c r="A1580">
        <v>17.399999999999999</v>
      </c>
      <c r="B1580" s="5">
        <v>101057.43</v>
      </c>
      <c r="C1580">
        <v>5.2</v>
      </c>
      <c r="D1580" s="5">
        <v>101057.43</v>
      </c>
      <c r="F1580" s="5">
        <v>101057.43</v>
      </c>
    </row>
    <row r="1581" spans="1:6" x14ac:dyDescent="0.45">
      <c r="A1581">
        <v>18.100000000000001</v>
      </c>
      <c r="B1581" s="5">
        <v>118307.52499999999</v>
      </c>
      <c r="C1581">
        <v>8.4</v>
      </c>
      <c r="D1581" s="5">
        <v>118307.52499999999</v>
      </c>
      <c r="F1581" s="5">
        <v>118307.52499999999</v>
      </c>
    </row>
    <row r="1582" spans="1:6" x14ac:dyDescent="0.45">
      <c r="A1582">
        <v>23.1</v>
      </c>
      <c r="B1582" s="5">
        <v>110515.6</v>
      </c>
      <c r="C1582">
        <v>11.7</v>
      </c>
      <c r="D1582" s="5">
        <v>110515.6</v>
      </c>
      <c r="F1582" s="5">
        <v>110515.6</v>
      </c>
    </row>
    <row r="1583" spans="1:6" x14ac:dyDescent="0.45">
      <c r="A1583">
        <v>22.8</v>
      </c>
      <c r="B1583" s="5">
        <v>111462.38499999999</v>
      </c>
      <c r="C1583">
        <v>7.8</v>
      </c>
      <c r="D1583" s="5">
        <v>111462.38499999999</v>
      </c>
      <c r="F1583" s="5">
        <v>111462.38499999999</v>
      </c>
    </row>
    <row r="1584" spans="1:6" x14ac:dyDescent="0.45">
      <c r="A1584">
        <v>20.2</v>
      </c>
      <c r="B1584" s="5">
        <v>112948.4</v>
      </c>
      <c r="C1584">
        <v>6.2</v>
      </c>
      <c r="D1584" s="5">
        <v>112948.4</v>
      </c>
      <c r="F1584" s="5">
        <v>112948.4</v>
      </c>
    </row>
    <row r="1585" spans="1:6" x14ac:dyDescent="0.45">
      <c r="A1585">
        <v>20.7</v>
      </c>
      <c r="B1585" s="5">
        <v>110902.185</v>
      </c>
      <c r="C1585">
        <v>9</v>
      </c>
      <c r="D1585" s="5">
        <v>110902.185</v>
      </c>
      <c r="F1585" s="5">
        <v>110902.185</v>
      </c>
    </row>
    <row r="1586" spans="1:6" x14ac:dyDescent="0.45">
      <c r="A1586">
        <v>16.399999999999999</v>
      </c>
      <c r="B1586" s="5">
        <v>103616.145</v>
      </c>
      <c r="C1586">
        <v>8.1999999999999993</v>
      </c>
      <c r="D1586" s="5">
        <v>103616.145</v>
      </c>
      <c r="F1586" s="5">
        <v>103616.145</v>
      </c>
    </row>
    <row r="1587" spans="1:6" x14ac:dyDescent="0.45">
      <c r="A1587">
        <v>16.3</v>
      </c>
      <c r="B1587" s="5">
        <v>104770.705</v>
      </c>
      <c r="C1587">
        <v>6.5</v>
      </c>
      <c r="D1587" s="5">
        <v>104770.705</v>
      </c>
      <c r="F1587" s="5">
        <v>104770.705</v>
      </c>
    </row>
    <row r="1588" spans="1:6" x14ac:dyDescent="0.45">
      <c r="A1588">
        <v>16.7</v>
      </c>
      <c r="B1588" s="5">
        <v>121535.485</v>
      </c>
      <c r="C1588">
        <v>8.5</v>
      </c>
      <c r="D1588" s="5">
        <v>121535.485</v>
      </c>
      <c r="F1588" s="5">
        <v>121535.485</v>
      </c>
    </row>
    <row r="1589" spans="1:6" x14ac:dyDescent="0.45">
      <c r="A1589">
        <v>18.7</v>
      </c>
      <c r="B1589" s="5">
        <v>116318.435</v>
      </c>
      <c r="C1589">
        <v>11.7</v>
      </c>
      <c r="D1589" s="5">
        <v>116318.435</v>
      </c>
      <c r="F1589" s="5">
        <v>116318.435</v>
      </c>
    </row>
    <row r="1590" spans="1:6" x14ac:dyDescent="0.45">
      <c r="A1590">
        <v>17.399999999999999</v>
      </c>
      <c r="B1590" s="5">
        <v>118801.84</v>
      </c>
      <c r="C1590">
        <v>7.3</v>
      </c>
      <c r="D1590" s="5">
        <v>118801.84</v>
      </c>
      <c r="F1590" s="5">
        <v>118801.84</v>
      </c>
    </row>
    <row r="1591" spans="1:6" x14ac:dyDescent="0.45">
      <c r="A1591">
        <v>16.2</v>
      </c>
      <c r="B1591" s="5">
        <v>122003.33500000001</v>
      </c>
      <c r="C1591">
        <v>5.3</v>
      </c>
      <c r="D1591" s="5">
        <v>122003.33500000001</v>
      </c>
      <c r="F1591" s="5">
        <v>122003.33500000001</v>
      </c>
    </row>
    <row r="1592" spans="1:6" x14ac:dyDescent="0.45">
      <c r="A1592">
        <v>14.2</v>
      </c>
      <c r="B1592" s="5">
        <v>123850.86</v>
      </c>
      <c r="C1592">
        <v>2.8</v>
      </c>
      <c r="D1592" s="5">
        <v>123850.86</v>
      </c>
      <c r="F1592" s="5">
        <v>123850.86</v>
      </c>
    </row>
    <row r="1593" spans="1:6" x14ac:dyDescent="0.45">
      <c r="A1593">
        <v>16.399999999999999</v>
      </c>
      <c r="B1593" s="5">
        <v>113186.735</v>
      </c>
      <c r="C1593">
        <v>7.7</v>
      </c>
      <c r="D1593" s="5">
        <v>113186.735</v>
      </c>
      <c r="F1593" s="5">
        <v>113186.735</v>
      </c>
    </row>
    <row r="1594" spans="1:6" x14ac:dyDescent="0.45">
      <c r="A1594">
        <v>17.7</v>
      </c>
      <c r="B1594" s="5">
        <v>110416.88</v>
      </c>
      <c r="C1594">
        <v>6.6</v>
      </c>
      <c r="D1594" s="5">
        <v>110416.88</v>
      </c>
      <c r="F1594" s="5">
        <v>110416.88</v>
      </c>
    </row>
    <row r="1595" spans="1:6" x14ac:dyDescent="0.45">
      <c r="A1595">
        <v>18.100000000000001</v>
      </c>
      <c r="B1595" s="5">
        <v>119598.605</v>
      </c>
      <c r="C1595">
        <v>8.3000000000000007</v>
      </c>
      <c r="D1595" s="5">
        <v>119598.605</v>
      </c>
      <c r="F1595" s="5">
        <v>119598.605</v>
      </c>
    </row>
    <row r="1596" spans="1:6" x14ac:dyDescent="0.45">
      <c r="A1596">
        <v>20.2</v>
      </c>
      <c r="B1596" s="5">
        <v>123005.31</v>
      </c>
      <c r="C1596">
        <v>9</v>
      </c>
      <c r="D1596" s="5">
        <v>123005.31</v>
      </c>
      <c r="F1596" s="5">
        <v>123005.31</v>
      </c>
    </row>
    <row r="1597" spans="1:6" x14ac:dyDescent="0.45">
      <c r="A1597">
        <v>15.8</v>
      </c>
      <c r="B1597" s="5">
        <v>126264.77499999999</v>
      </c>
      <c r="C1597">
        <v>8</v>
      </c>
      <c r="D1597" s="5">
        <v>126264.77499999999</v>
      </c>
      <c r="F1597" s="5">
        <v>126264.77499999999</v>
      </c>
    </row>
    <row r="1598" spans="1:6" x14ac:dyDescent="0.45">
      <c r="A1598">
        <v>16.100000000000001</v>
      </c>
      <c r="B1598" s="5">
        <v>127389.485</v>
      </c>
      <c r="C1598">
        <v>9.8000000000000007</v>
      </c>
      <c r="D1598" s="5">
        <v>127389.485</v>
      </c>
      <c r="F1598" s="5">
        <v>127389.485</v>
      </c>
    </row>
    <row r="1599" spans="1:6" x14ac:dyDescent="0.45">
      <c r="A1599">
        <v>18.600000000000001</v>
      </c>
      <c r="B1599" s="5">
        <v>126934.24</v>
      </c>
      <c r="C1599">
        <v>10.7</v>
      </c>
      <c r="D1599" s="5">
        <v>126934.24</v>
      </c>
      <c r="F1599" s="5">
        <v>126934.24</v>
      </c>
    </row>
    <row r="1600" spans="1:6" x14ac:dyDescent="0.45">
      <c r="A1600">
        <v>21.5</v>
      </c>
      <c r="B1600" s="5">
        <v>112990.63499999999</v>
      </c>
      <c r="C1600">
        <v>10.6</v>
      </c>
      <c r="D1600" s="5">
        <v>112990.63499999999</v>
      </c>
      <c r="F1600" s="5">
        <v>112990.63499999999</v>
      </c>
    </row>
    <row r="1601" spans="1:6" x14ac:dyDescent="0.45">
      <c r="A1601">
        <v>21.8</v>
      </c>
      <c r="B1601" s="5">
        <v>104054.85</v>
      </c>
      <c r="C1601">
        <v>10</v>
      </c>
      <c r="D1601" s="5">
        <v>104054.85</v>
      </c>
      <c r="F1601" s="5">
        <v>104054.85</v>
      </c>
    </row>
    <row r="1602" spans="1:6" x14ac:dyDescent="0.45">
      <c r="A1602">
        <v>19.600000000000001</v>
      </c>
      <c r="B1602" s="5">
        <v>118733.42</v>
      </c>
      <c r="C1602">
        <v>3.1</v>
      </c>
      <c r="D1602" s="5">
        <v>118733.42</v>
      </c>
      <c r="F1602" s="5">
        <v>118733.42</v>
      </c>
    </row>
    <row r="1603" spans="1:6" x14ac:dyDescent="0.45">
      <c r="A1603">
        <v>20.399999999999999</v>
      </c>
      <c r="B1603" s="5">
        <v>121766.77</v>
      </c>
      <c r="C1603">
        <v>6.9</v>
      </c>
      <c r="D1603" s="5">
        <v>121766.77</v>
      </c>
      <c r="F1603" s="5">
        <v>121766.77</v>
      </c>
    </row>
    <row r="1604" spans="1:6" x14ac:dyDescent="0.45">
      <c r="A1604">
        <v>22.3</v>
      </c>
      <c r="B1604" s="5">
        <v>122015.59</v>
      </c>
      <c r="C1604">
        <v>10.3</v>
      </c>
      <c r="D1604" s="5">
        <v>122015.59</v>
      </c>
      <c r="F1604" s="5">
        <v>122015.59</v>
      </c>
    </row>
    <row r="1605" spans="1:6" x14ac:dyDescent="0.45">
      <c r="A1605">
        <v>21.3</v>
      </c>
      <c r="B1605" s="5">
        <v>119118.11</v>
      </c>
      <c r="C1605">
        <v>10.199999999999999</v>
      </c>
      <c r="D1605" s="5">
        <v>119118.11</v>
      </c>
      <c r="F1605" s="5">
        <v>119118.11</v>
      </c>
    </row>
    <row r="1606" spans="1:6" x14ac:dyDescent="0.45">
      <c r="A1606">
        <v>20.2</v>
      </c>
      <c r="B1606" s="5">
        <v>118924.765</v>
      </c>
      <c r="C1606">
        <v>4.4000000000000004</v>
      </c>
      <c r="D1606" s="5">
        <v>118924.765</v>
      </c>
      <c r="F1606" s="5">
        <v>118924.765</v>
      </c>
    </row>
    <row r="1607" spans="1:6" x14ac:dyDescent="0.45">
      <c r="A1607">
        <v>19.8</v>
      </c>
      <c r="B1607" s="5">
        <v>104949.95</v>
      </c>
      <c r="C1607">
        <v>9.1</v>
      </c>
      <c r="D1607" s="5">
        <v>104949.95</v>
      </c>
      <c r="F1607" s="5">
        <v>104949.95</v>
      </c>
    </row>
    <row r="1608" spans="1:6" x14ac:dyDescent="0.45">
      <c r="A1608">
        <v>15.1</v>
      </c>
      <c r="B1608" s="5">
        <v>106153.43</v>
      </c>
      <c r="C1608">
        <v>8.6</v>
      </c>
      <c r="D1608" s="5">
        <v>106153.43</v>
      </c>
      <c r="F1608" s="5">
        <v>106153.43</v>
      </c>
    </row>
    <row r="1609" spans="1:6" x14ac:dyDescent="0.45">
      <c r="A1609">
        <v>14</v>
      </c>
      <c r="B1609" s="5">
        <v>130229.295</v>
      </c>
      <c r="C1609">
        <v>7.2</v>
      </c>
      <c r="D1609" s="5">
        <v>130229.295</v>
      </c>
      <c r="F1609" s="5">
        <v>130229.295</v>
      </c>
    </row>
    <row r="1610" spans="1:6" x14ac:dyDescent="0.45">
      <c r="A1610">
        <v>15.7</v>
      </c>
      <c r="B1610" s="5">
        <v>133799.655</v>
      </c>
      <c r="C1610">
        <v>3.3</v>
      </c>
      <c r="D1610" s="5">
        <v>133799.655</v>
      </c>
      <c r="F1610" s="5">
        <v>133799.655</v>
      </c>
    </row>
    <row r="1611" spans="1:6" x14ac:dyDescent="0.45">
      <c r="A1611">
        <v>10.6</v>
      </c>
      <c r="B1611" s="5">
        <v>136301.49</v>
      </c>
      <c r="C1611">
        <v>7.9</v>
      </c>
      <c r="D1611" s="5">
        <v>136301.49</v>
      </c>
      <c r="F1611" s="5">
        <v>136301.49</v>
      </c>
    </row>
    <row r="1612" spans="1:6" x14ac:dyDescent="0.45">
      <c r="A1612">
        <v>13.3</v>
      </c>
      <c r="B1612" s="5">
        <v>138857.13500000001</v>
      </c>
      <c r="C1612">
        <v>5.8</v>
      </c>
      <c r="D1612" s="5">
        <v>138857.13500000001</v>
      </c>
      <c r="F1612" s="5">
        <v>138857.13500000001</v>
      </c>
    </row>
    <row r="1613" spans="1:6" x14ac:dyDescent="0.45">
      <c r="A1613">
        <v>14.3</v>
      </c>
      <c r="B1613" s="5">
        <v>133869.14000000001</v>
      </c>
      <c r="C1613">
        <v>5.7</v>
      </c>
      <c r="D1613" s="5">
        <v>133869.14000000001</v>
      </c>
      <c r="F1613" s="5">
        <v>133869.14000000001</v>
      </c>
    </row>
    <row r="1614" spans="1:6" x14ac:dyDescent="0.45">
      <c r="A1614">
        <v>14.6</v>
      </c>
      <c r="B1614" s="5">
        <v>120653.435</v>
      </c>
      <c r="C1614">
        <v>5.8</v>
      </c>
      <c r="D1614" s="5">
        <v>120653.435</v>
      </c>
      <c r="F1614" s="5">
        <v>120653.435</v>
      </c>
    </row>
    <row r="1615" spans="1:6" x14ac:dyDescent="0.45">
      <c r="A1615">
        <v>14.5</v>
      </c>
      <c r="B1615" s="5">
        <v>118086.93</v>
      </c>
      <c r="C1615">
        <v>6.7</v>
      </c>
      <c r="D1615" s="5">
        <v>118086.93</v>
      </c>
      <c r="F1615" s="5">
        <v>118086.93</v>
      </c>
    </row>
    <row r="1616" spans="1:6" x14ac:dyDescent="0.45">
      <c r="A1616">
        <v>12</v>
      </c>
      <c r="B1616" s="5">
        <v>135437.85</v>
      </c>
      <c r="C1616">
        <v>3.8</v>
      </c>
      <c r="D1616" s="5">
        <v>135437.85</v>
      </c>
      <c r="F1616" s="5">
        <v>135437.85</v>
      </c>
    </row>
    <row r="1617" spans="1:6" x14ac:dyDescent="0.45">
      <c r="A1617">
        <v>12.9</v>
      </c>
      <c r="B1617" s="5">
        <v>136149.125</v>
      </c>
      <c r="C1617">
        <v>7.9</v>
      </c>
      <c r="D1617" s="5">
        <v>136149.125</v>
      </c>
      <c r="F1617" s="5">
        <v>136149.125</v>
      </c>
    </row>
    <row r="1618" spans="1:6" x14ac:dyDescent="0.45">
      <c r="A1618">
        <v>13</v>
      </c>
      <c r="B1618" s="5">
        <v>137844.815</v>
      </c>
      <c r="C1618">
        <v>5.7</v>
      </c>
      <c r="D1618" s="5">
        <v>137844.815</v>
      </c>
      <c r="F1618" s="5">
        <v>137844.815</v>
      </c>
    </row>
    <row r="1619" spans="1:6" x14ac:dyDescent="0.45">
      <c r="A1619">
        <v>14.8</v>
      </c>
      <c r="B1619" s="5">
        <v>134971.77499999999</v>
      </c>
      <c r="C1619">
        <v>7.9</v>
      </c>
      <c r="D1619" s="5">
        <v>134971.77499999999</v>
      </c>
      <c r="F1619" s="5">
        <v>134971.77499999999</v>
      </c>
    </row>
    <row r="1620" spans="1:6" x14ac:dyDescent="0.45">
      <c r="A1620">
        <v>16.600000000000001</v>
      </c>
      <c r="B1620" s="5">
        <v>132003.44</v>
      </c>
      <c r="C1620">
        <v>8</v>
      </c>
      <c r="D1620" s="5">
        <v>132003.44</v>
      </c>
      <c r="F1620" s="5">
        <v>132003.44</v>
      </c>
    </row>
    <row r="1621" spans="1:6" x14ac:dyDescent="0.45">
      <c r="A1621">
        <v>18.7</v>
      </c>
      <c r="B1621" s="5">
        <v>117243.63</v>
      </c>
      <c r="C1621">
        <v>9.3000000000000007</v>
      </c>
      <c r="D1621" s="5">
        <v>117243.63</v>
      </c>
      <c r="F1621" s="5">
        <v>117243.63</v>
      </c>
    </row>
    <row r="1622" spans="1:6" x14ac:dyDescent="0.45">
      <c r="A1622">
        <v>18</v>
      </c>
      <c r="B1622" s="5">
        <v>110669.42</v>
      </c>
      <c r="C1622">
        <v>8</v>
      </c>
      <c r="D1622" s="5">
        <v>110669.42</v>
      </c>
      <c r="F1622" s="5">
        <v>110669.42</v>
      </c>
    </row>
    <row r="1623" spans="1:6" x14ac:dyDescent="0.45">
      <c r="A1623">
        <v>19.2</v>
      </c>
      <c r="B1623" s="5">
        <v>108133.03</v>
      </c>
      <c r="C1623">
        <v>7.6</v>
      </c>
      <c r="D1623" s="5">
        <v>108133.03</v>
      </c>
      <c r="F1623" s="5">
        <v>108133.03</v>
      </c>
    </row>
    <row r="1624" spans="1:6" x14ac:dyDescent="0.45">
      <c r="A1624">
        <v>17.899999999999999</v>
      </c>
      <c r="B1624" s="5">
        <v>122760.92</v>
      </c>
      <c r="C1624">
        <v>9.1999999999999993</v>
      </c>
      <c r="D1624" s="5">
        <v>122760.92</v>
      </c>
      <c r="F1624" s="5">
        <v>122760.92</v>
      </c>
    </row>
    <row r="1625" spans="1:6" x14ac:dyDescent="0.45">
      <c r="A1625">
        <v>16.5</v>
      </c>
      <c r="B1625" s="5">
        <v>128127.75</v>
      </c>
      <c r="C1625">
        <v>1.3</v>
      </c>
      <c r="D1625" s="5">
        <v>128127.75</v>
      </c>
      <c r="F1625" s="5">
        <v>128127.75</v>
      </c>
    </row>
    <row r="1626" spans="1:6" x14ac:dyDescent="0.45">
      <c r="A1626">
        <v>17.399999999999999</v>
      </c>
      <c r="B1626" s="5">
        <v>128535.19</v>
      </c>
      <c r="C1626">
        <v>8.9</v>
      </c>
      <c r="D1626" s="5">
        <v>128535.19</v>
      </c>
      <c r="F1626" s="5">
        <v>128535.19</v>
      </c>
    </row>
    <row r="1627" spans="1:6" x14ac:dyDescent="0.45">
      <c r="A1627">
        <v>17.3</v>
      </c>
      <c r="B1627" s="5">
        <v>128153.19500000001</v>
      </c>
      <c r="C1627">
        <v>7</v>
      </c>
      <c r="D1627" s="5">
        <v>128153.19500000001</v>
      </c>
      <c r="F1627" s="5">
        <v>128153.19500000001</v>
      </c>
    </row>
    <row r="1628" spans="1:6" x14ac:dyDescent="0.45">
      <c r="A1628">
        <v>15.2</v>
      </c>
      <c r="B1628" s="5">
        <v>121097.845</v>
      </c>
      <c r="C1628">
        <v>6.4</v>
      </c>
      <c r="D1628" s="5">
        <v>121097.845</v>
      </c>
      <c r="F1628" s="5">
        <v>121097.845</v>
      </c>
    </row>
    <row r="1629" spans="1:6" x14ac:dyDescent="0.45">
      <c r="A1629">
        <v>16.7</v>
      </c>
      <c r="B1629" s="5">
        <v>116811.39</v>
      </c>
      <c r="C1629">
        <v>7.5</v>
      </c>
      <c r="D1629" s="5">
        <v>116811.39</v>
      </c>
      <c r="F1629" s="5">
        <v>116811.39</v>
      </c>
    </row>
    <row r="1630" spans="1:6" x14ac:dyDescent="0.45">
      <c r="A1630">
        <v>17.899999999999999</v>
      </c>
      <c r="B1630" s="5">
        <v>129972.91499999999</v>
      </c>
      <c r="C1630">
        <v>8.6</v>
      </c>
      <c r="D1630" s="5">
        <v>129972.91499999999</v>
      </c>
      <c r="F1630" s="5">
        <v>129972.91499999999</v>
      </c>
    </row>
    <row r="1631" spans="1:6" x14ac:dyDescent="0.45">
      <c r="A1631">
        <v>13.7</v>
      </c>
      <c r="B1631" s="5">
        <v>137922.22</v>
      </c>
      <c r="C1631">
        <v>5.2</v>
      </c>
      <c r="D1631" s="5">
        <v>137922.22</v>
      </c>
      <c r="F1631" s="5">
        <v>137922.22</v>
      </c>
    </row>
    <row r="1632" spans="1:6" x14ac:dyDescent="0.45">
      <c r="A1632">
        <v>11.9</v>
      </c>
      <c r="B1632" s="5">
        <v>144737.12</v>
      </c>
      <c r="C1632">
        <v>7</v>
      </c>
      <c r="D1632" s="5">
        <v>144737.12</v>
      </c>
      <c r="F1632" s="5">
        <v>144737.12</v>
      </c>
    </row>
    <row r="1633" spans="1:6" x14ac:dyDescent="0.45">
      <c r="A1633">
        <v>11.3</v>
      </c>
      <c r="B1633" s="5">
        <v>148609.595</v>
      </c>
      <c r="C1633">
        <v>6.4</v>
      </c>
      <c r="D1633" s="5">
        <v>148609.595</v>
      </c>
      <c r="F1633" s="5">
        <v>148609.595</v>
      </c>
    </row>
    <row r="1634" spans="1:6" x14ac:dyDescent="0.45">
      <c r="A1634">
        <v>12.6</v>
      </c>
      <c r="B1634" s="5">
        <v>144504.32999999999</v>
      </c>
      <c r="C1634">
        <v>8.5</v>
      </c>
      <c r="D1634" s="5">
        <v>144504.32999999999</v>
      </c>
      <c r="F1634" s="5">
        <v>144504.32999999999</v>
      </c>
    </row>
    <row r="1635" spans="1:6" x14ac:dyDescent="0.45">
      <c r="A1635">
        <v>11.8</v>
      </c>
      <c r="B1635" s="5">
        <v>132829.29</v>
      </c>
      <c r="C1635">
        <v>7.3</v>
      </c>
      <c r="D1635" s="5">
        <v>132829.29</v>
      </c>
      <c r="F1635" s="5">
        <v>132829.29</v>
      </c>
    </row>
    <row r="1636" spans="1:6" x14ac:dyDescent="0.45">
      <c r="A1636">
        <v>9.6</v>
      </c>
      <c r="B1636" s="5">
        <v>133525.32</v>
      </c>
      <c r="C1636">
        <v>5.9</v>
      </c>
      <c r="D1636" s="5">
        <v>133525.32</v>
      </c>
      <c r="F1636" s="5">
        <v>133525.32</v>
      </c>
    </row>
    <row r="1637" spans="1:6" x14ac:dyDescent="0.45">
      <c r="A1637">
        <v>16</v>
      </c>
      <c r="B1637" s="5">
        <v>146856.79999999999</v>
      </c>
      <c r="C1637">
        <v>9</v>
      </c>
      <c r="D1637" s="5">
        <v>146856.79999999999</v>
      </c>
      <c r="F1637" s="5">
        <v>146856.79999999999</v>
      </c>
    </row>
    <row r="1638" spans="1:6" x14ac:dyDescent="0.45">
      <c r="A1638">
        <v>17</v>
      </c>
      <c r="B1638" s="5">
        <v>145807.25</v>
      </c>
      <c r="C1638">
        <v>8.9</v>
      </c>
      <c r="D1638" s="5">
        <v>145807.25</v>
      </c>
      <c r="F1638" s="5">
        <v>145807.25</v>
      </c>
    </row>
    <row r="1639" spans="1:6" x14ac:dyDescent="0.45">
      <c r="A1639">
        <v>18</v>
      </c>
      <c r="B1639" s="5">
        <v>139351.56</v>
      </c>
      <c r="C1639">
        <v>9.1999999999999993</v>
      </c>
      <c r="D1639" s="5">
        <v>139351.56</v>
      </c>
      <c r="F1639" s="5">
        <v>139351.56</v>
      </c>
    </row>
    <row r="1640" spans="1:6" x14ac:dyDescent="0.45">
      <c r="A1640">
        <v>17.5</v>
      </c>
      <c r="B1640" s="5">
        <v>131023.66</v>
      </c>
      <c r="C1640">
        <v>9.1999999999999993</v>
      </c>
      <c r="D1640" s="5">
        <v>131023.66</v>
      </c>
      <c r="F1640" s="5">
        <v>131023.66</v>
      </c>
    </row>
    <row r="1641" spans="1:6" x14ac:dyDescent="0.45">
      <c r="A1641">
        <v>19.5</v>
      </c>
      <c r="B1641" s="5">
        <v>123546.62</v>
      </c>
      <c r="C1641">
        <v>9.1999999999999993</v>
      </c>
      <c r="D1641" s="5">
        <v>123546.62</v>
      </c>
      <c r="F1641" s="5">
        <v>123546.62</v>
      </c>
    </row>
    <row r="1642" spans="1:6" x14ac:dyDescent="0.45">
      <c r="A1642">
        <v>17.600000000000001</v>
      </c>
      <c r="B1642" s="5">
        <v>117924.13</v>
      </c>
      <c r="C1642">
        <v>2.6</v>
      </c>
      <c r="D1642" s="5">
        <v>117924.13</v>
      </c>
      <c r="F1642" s="5">
        <v>117924.13</v>
      </c>
    </row>
    <row r="1643" spans="1:6" x14ac:dyDescent="0.45">
      <c r="A1643">
        <v>14.5</v>
      </c>
      <c r="B1643" s="5">
        <v>116150.91499999999</v>
      </c>
      <c r="C1643">
        <v>8.5</v>
      </c>
      <c r="D1643" s="5">
        <v>116150.91499999999</v>
      </c>
      <c r="F1643" s="5">
        <v>116150.91499999999</v>
      </c>
    </row>
    <row r="1644" spans="1:6" x14ac:dyDescent="0.45">
      <c r="A1644">
        <v>14.1</v>
      </c>
      <c r="B1644" s="5">
        <v>130565.58</v>
      </c>
      <c r="C1644">
        <v>8.3000000000000007</v>
      </c>
      <c r="D1644" s="5">
        <v>130565.58</v>
      </c>
      <c r="F1644" s="5">
        <v>130565.58</v>
      </c>
    </row>
    <row r="1645" spans="1:6" x14ac:dyDescent="0.45">
      <c r="A1645">
        <v>15.9</v>
      </c>
      <c r="B1645" s="5">
        <v>135866.75</v>
      </c>
      <c r="C1645">
        <v>6.6</v>
      </c>
      <c r="D1645" s="5">
        <v>135866.75</v>
      </c>
      <c r="F1645" s="5">
        <v>135866.75</v>
      </c>
    </row>
    <row r="1646" spans="1:6" x14ac:dyDescent="0.45">
      <c r="A1646">
        <v>13.7</v>
      </c>
      <c r="B1646" s="5">
        <v>137327.70000000001</v>
      </c>
      <c r="C1646">
        <v>7.5</v>
      </c>
      <c r="D1646" s="5">
        <v>137327.70000000001</v>
      </c>
      <c r="F1646" s="5">
        <v>137327.70000000001</v>
      </c>
    </row>
    <row r="1647" spans="1:6" x14ac:dyDescent="0.45">
      <c r="A1647">
        <v>13.5</v>
      </c>
      <c r="B1647" s="5">
        <v>135182.72500000001</v>
      </c>
      <c r="C1647">
        <v>6.9</v>
      </c>
      <c r="D1647" s="5">
        <v>135182.72500000001</v>
      </c>
      <c r="F1647" s="5">
        <v>135182.72500000001</v>
      </c>
    </row>
    <row r="1648" spans="1:6" x14ac:dyDescent="0.45">
      <c r="A1648">
        <v>19.100000000000001</v>
      </c>
      <c r="B1648" s="5">
        <v>132774.29500000001</v>
      </c>
      <c r="C1648">
        <v>9</v>
      </c>
      <c r="D1648" s="5">
        <v>132774.29500000001</v>
      </c>
      <c r="F1648" s="5">
        <v>132774.29500000001</v>
      </c>
    </row>
    <row r="1649" spans="1:6" x14ac:dyDescent="0.45">
      <c r="A1649">
        <v>19.399999999999999</v>
      </c>
      <c r="B1649" s="5">
        <v>114660.9</v>
      </c>
      <c r="C1649">
        <v>9.3000000000000007</v>
      </c>
      <c r="D1649" s="5">
        <v>114660.9</v>
      </c>
      <c r="F1649" s="5">
        <v>114660.9</v>
      </c>
    </row>
    <row r="1650" spans="1:6" x14ac:dyDescent="0.45">
      <c r="A1650">
        <v>18.2</v>
      </c>
      <c r="B1650" s="5">
        <v>114469.88</v>
      </c>
      <c r="C1650">
        <v>6.1</v>
      </c>
      <c r="D1650" s="5">
        <v>114469.88</v>
      </c>
      <c r="F1650" s="5">
        <v>114469.88</v>
      </c>
    </row>
    <row r="1651" spans="1:6" x14ac:dyDescent="0.45">
      <c r="A1651">
        <v>16</v>
      </c>
      <c r="B1651" s="5">
        <v>127307.26</v>
      </c>
      <c r="C1651">
        <v>8.1999999999999993</v>
      </c>
      <c r="D1651" s="5">
        <v>127307.26</v>
      </c>
      <c r="F1651" s="5">
        <v>127307.26</v>
      </c>
    </row>
    <row r="1652" spans="1:6" x14ac:dyDescent="0.45">
      <c r="A1652">
        <v>15</v>
      </c>
      <c r="B1652" s="5">
        <v>133803.98499999999</v>
      </c>
      <c r="C1652">
        <v>7.2</v>
      </c>
      <c r="D1652" s="5">
        <v>133803.98499999999</v>
      </c>
      <c r="F1652" s="5">
        <v>133803.98499999999</v>
      </c>
    </row>
    <row r="1653" spans="1:6" x14ac:dyDescent="0.45">
      <c r="A1653">
        <v>15.4</v>
      </c>
      <c r="B1653" s="5">
        <v>127092.715</v>
      </c>
      <c r="C1653">
        <v>6.7</v>
      </c>
      <c r="D1653" s="5">
        <v>127092.715</v>
      </c>
      <c r="F1653" s="5">
        <v>127092.715</v>
      </c>
    </row>
    <row r="1654" spans="1:6" x14ac:dyDescent="0.45">
      <c r="A1654">
        <v>14.3</v>
      </c>
      <c r="B1654" s="5">
        <v>133131.51999999999</v>
      </c>
      <c r="C1654">
        <v>4.5999999999999996</v>
      </c>
      <c r="D1654" s="5">
        <v>133131.51999999999</v>
      </c>
      <c r="F1654" s="5">
        <v>133131.51999999999</v>
      </c>
    </row>
    <row r="1655" spans="1:6" x14ac:dyDescent="0.45">
      <c r="A1655">
        <v>15.7</v>
      </c>
      <c r="B1655" s="5">
        <v>128384.14</v>
      </c>
      <c r="C1655">
        <v>6.2</v>
      </c>
      <c r="D1655" s="5">
        <v>128384.14</v>
      </c>
      <c r="F1655" s="5">
        <v>128384.14</v>
      </c>
    </row>
    <row r="1656" spans="1:6" x14ac:dyDescent="0.45">
      <c r="A1656">
        <v>12</v>
      </c>
      <c r="B1656" s="5">
        <v>123954.31</v>
      </c>
      <c r="C1656">
        <v>8.3000000000000007</v>
      </c>
      <c r="D1656" s="5">
        <v>123954.31</v>
      </c>
      <c r="F1656" s="5">
        <v>123954.31</v>
      </c>
    </row>
    <row r="1657" spans="1:6" x14ac:dyDescent="0.45">
      <c r="A1657">
        <v>13.1</v>
      </c>
      <c r="B1657" s="5">
        <v>123740.265</v>
      </c>
      <c r="C1657">
        <v>3.8</v>
      </c>
      <c r="D1657" s="5">
        <v>123740.265</v>
      </c>
      <c r="F1657" s="5">
        <v>123740.265</v>
      </c>
    </row>
    <row r="1658" spans="1:6" x14ac:dyDescent="0.45">
      <c r="A1658">
        <v>14.3</v>
      </c>
      <c r="B1658" s="5">
        <v>131739.20000000001</v>
      </c>
      <c r="C1658">
        <v>7.6</v>
      </c>
      <c r="D1658" s="5">
        <v>131739.20000000001</v>
      </c>
      <c r="F1658" s="5">
        <v>131739.20000000001</v>
      </c>
    </row>
    <row r="1659" spans="1:6" x14ac:dyDescent="0.45">
      <c r="A1659">
        <v>13.9</v>
      </c>
      <c r="B1659" s="5">
        <v>132941.76999999999</v>
      </c>
      <c r="C1659">
        <v>6.4</v>
      </c>
      <c r="D1659" s="5">
        <v>132941.76999999999</v>
      </c>
      <c r="F1659" s="5">
        <v>132941.76999999999</v>
      </c>
    </row>
    <row r="1660" spans="1:6" x14ac:dyDescent="0.45">
      <c r="A1660">
        <v>13.7</v>
      </c>
      <c r="B1660" s="5">
        <v>135339.82</v>
      </c>
      <c r="C1660">
        <v>3.6</v>
      </c>
      <c r="D1660" s="5">
        <v>135339.82</v>
      </c>
      <c r="F1660" s="5">
        <v>135339.82</v>
      </c>
    </row>
    <row r="1661" spans="1:6" x14ac:dyDescent="0.45">
      <c r="A1661">
        <v>14.3</v>
      </c>
      <c r="B1661" s="5">
        <v>134119.14000000001</v>
      </c>
      <c r="C1661">
        <v>7.9</v>
      </c>
      <c r="D1661" s="5">
        <v>134119.14000000001</v>
      </c>
      <c r="F1661" s="5">
        <v>134119.14000000001</v>
      </c>
    </row>
    <row r="1662" spans="1:6" x14ac:dyDescent="0.45">
      <c r="A1662">
        <v>15.7</v>
      </c>
      <c r="B1662" s="5">
        <v>132101.85999999999</v>
      </c>
      <c r="C1662">
        <v>9.6</v>
      </c>
      <c r="D1662" s="5">
        <v>132101.85999999999</v>
      </c>
      <c r="F1662" s="5">
        <v>132101.85999999999</v>
      </c>
    </row>
    <row r="1663" spans="1:6" x14ac:dyDescent="0.45">
      <c r="A1663">
        <v>17.100000000000001</v>
      </c>
      <c r="B1663" s="5">
        <v>111288.905</v>
      </c>
      <c r="C1663">
        <v>10.3</v>
      </c>
      <c r="D1663" s="5">
        <v>111288.905</v>
      </c>
      <c r="F1663" s="5">
        <v>111288.905</v>
      </c>
    </row>
    <row r="1664" spans="1:6" x14ac:dyDescent="0.45">
      <c r="A1664">
        <v>16.600000000000001</v>
      </c>
      <c r="B1664" s="5">
        <v>111293.15</v>
      </c>
      <c r="C1664">
        <v>8.1</v>
      </c>
      <c r="D1664" s="5">
        <v>111293.15</v>
      </c>
      <c r="F1664" s="5">
        <v>111293.15</v>
      </c>
    </row>
    <row r="1665" spans="1:6" x14ac:dyDescent="0.45">
      <c r="A1665">
        <v>15.6</v>
      </c>
      <c r="B1665" s="5">
        <v>123618.42</v>
      </c>
      <c r="C1665">
        <v>10.6</v>
      </c>
      <c r="D1665" s="5">
        <v>123618.42</v>
      </c>
      <c r="F1665" s="5">
        <v>123618.42</v>
      </c>
    </row>
    <row r="1666" spans="1:6" x14ac:dyDescent="0.45">
      <c r="A1666">
        <v>15.2</v>
      </c>
      <c r="B1666" s="5">
        <v>129008.62</v>
      </c>
      <c r="C1666">
        <v>8.1999999999999993</v>
      </c>
      <c r="D1666" s="5">
        <v>129008.62</v>
      </c>
      <c r="F1666" s="5">
        <v>129008.62</v>
      </c>
    </row>
    <row r="1667" spans="1:6" x14ac:dyDescent="0.45">
      <c r="A1667">
        <v>14.4</v>
      </c>
      <c r="B1667" s="5">
        <v>135782.54500000001</v>
      </c>
      <c r="C1667">
        <v>7.8</v>
      </c>
      <c r="D1667" s="5">
        <v>135782.54500000001</v>
      </c>
      <c r="F1667" s="5">
        <v>135782.54500000001</v>
      </c>
    </row>
    <row r="1668" spans="1:6" x14ac:dyDescent="0.45">
      <c r="A1668">
        <v>14.8</v>
      </c>
      <c r="B1668" s="5">
        <v>132940.63</v>
      </c>
      <c r="C1668">
        <v>5.2</v>
      </c>
      <c r="D1668" s="5">
        <v>132940.63</v>
      </c>
      <c r="F1668" s="5">
        <v>132940.63</v>
      </c>
    </row>
    <row r="1669" spans="1:6" x14ac:dyDescent="0.45">
      <c r="A1669">
        <v>14</v>
      </c>
      <c r="B1669" s="5">
        <v>136493.13</v>
      </c>
      <c r="C1669">
        <v>5.9</v>
      </c>
      <c r="D1669" s="5">
        <v>136493.13</v>
      </c>
      <c r="F1669" s="5">
        <v>136493.13</v>
      </c>
    </row>
    <row r="1670" spans="1:6" x14ac:dyDescent="0.45">
      <c r="A1670">
        <v>15.3</v>
      </c>
      <c r="B1670" s="5">
        <v>121958.69</v>
      </c>
      <c r="C1670">
        <v>8.6999999999999993</v>
      </c>
      <c r="D1670" s="5">
        <v>121958.69</v>
      </c>
      <c r="F1670" s="5">
        <v>121958.69</v>
      </c>
    </row>
    <row r="1671" spans="1:6" x14ac:dyDescent="0.45">
      <c r="A1671">
        <v>15.1</v>
      </c>
      <c r="B1671" s="5">
        <v>118413.13499999999</v>
      </c>
      <c r="C1671">
        <v>10.199999999999999</v>
      </c>
      <c r="D1671" s="5">
        <v>118413.13499999999</v>
      </c>
      <c r="F1671" s="5">
        <v>118413.13499999999</v>
      </c>
    </row>
    <row r="1672" spans="1:6" x14ac:dyDescent="0.45">
      <c r="A1672">
        <v>14.6</v>
      </c>
      <c r="B1672" s="5">
        <v>133205.18</v>
      </c>
      <c r="C1672">
        <v>9.9</v>
      </c>
      <c r="D1672" s="5">
        <v>133205.18</v>
      </c>
      <c r="F1672" s="5">
        <v>133205.18</v>
      </c>
    </row>
    <row r="1673" spans="1:6" x14ac:dyDescent="0.45">
      <c r="A1673">
        <v>12.5</v>
      </c>
      <c r="B1673" s="5">
        <v>138858.04500000001</v>
      </c>
      <c r="C1673">
        <v>8.6999999999999993</v>
      </c>
      <c r="D1673" s="5">
        <v>138858.04500000001</v>
      </c>
      <c r="F1673" s="5">
        <v>138858.04500000001</v>
      </c>
    </row>
    <row r="1674" spans="1:6" x14ac:dyDescent="0.45">
      <c r="A1674">
        <v>12.5</v>
      </c>
      <c r="B1674" s="5">
        <v>140275.82999999999</v>
      </c>
      <c r="C1674">
        <v>11.3</v>
      </c>
      <c r="D1674" s="5">
        <v>140275.82999999999</v>
      </c>
      <c r="F1674" s="5">
        <v>140275.82999999999</v>
      </c>
    </row>
    <row r="1675" spans="1:6" x14ac:dyDescent="0.45">
      <c r="A1675">
        <v>13.8</v>
      </c>
      <c r="B1675" s="5">
        <v>137651.13500000001</v>
      </c>
      <c r="C1675">
        <v>8.6</v>
      </c>
      <c r="D1675" s="5">
        <v>137651.13500000001</v>
      </c>
      <c r="F1675" s="5">
        <v>137651.13500000001</v>
      </c>
    </row>
    <row r="1676" spans="1:6" x14ac:dyDescent="0.45">
      <c r="A1676">
        <v>12.7</v>
      </c>
      <c r="B1676" s="5">
        <v>135633.89000000001</v>
      </c>
      <c r="C1676">
        <v>7.4</v>
      </c>
      <c r="D1676" s="5">
        <v>135633.89000000001</v>
      </c>
      <c r="F1676" s="5">
        <v>135633.89000000001</v>
      </c>
    </row>
    <row r="1677" spans="1:6" x14ac:dyDescent="0.45">
      <c r="A1677">
        <v>13.9</v>
      </c>
      <c r="B1677" s="5">
        <v>119933.7</v>
      </c>
      <c r="C1677">
        <v>6.2</v>
      </c>
      <c r="D1677" s="5">
        <v>119933.7</v>
      </c>
      <c r="F1677" s="5">
        <v>119933.7</v>
      </c>
    </row>
    <row r="1678" spans="1:6" x14ac:dyDescent="0.45">
      <c r="A1678">
        <v>13.1</v>
      </c>
      <c r="B1678" s="5">
        <v>120350.215</v>
      </c>
      <c r="C1678">
        <v>7.2</v>
      </c>
      <c r="D1678" s="5">
        <v>120350.215</v>
      </c>
      <c r="F1678" s="5">
        <v>120350.215</v>
      </c>
    </row>
    <row r="1679" spans="1:6" x14ac:dyDescent="0.45">
      <c r="A1679">
        <v>15.8</v>
      </c>
      <c r="B1679" s="5">
        <v>125652.05499999999</v>
      </c>
      <c r="C1679">
        <v>10.7</v>
      </c>
      <c r="D1679" s="5">
        <v>125652.05499999999</v>
      </c>
      <c r="F1679" s="5">
        <v>125652.05499999999</v>
      </c>
    </row>
    <row r="1680" spans="1:6" x14ac:dyDescent="0.45">
      <c r="A1680">
        <v>13.5</v>
      </c>
      <c r="B1680" s="5">
        <v>132120.39000000001</v>
      </c>
      <c r="C1680">
        <v>4.5</v>
      </c>
      <c r="D1680" s="5">
        <v>132120.39000000001</v>
      </c>
      <c r="F1680" s="5">
        <v>132120.39000000001</v>
      </c>
    </row>
    <row r="1681" spans="1:6" x14ac:dyDescent="0.45">
      <c r="A1681">
        <v>14.1</v>
      </c>
      <c r="B1681" s="5">
        <v>136315.38</v>
      </c>
      <c r="C1681">
        <v>7.5</v>
      </c>
      <c r="D1681" s="5">
        <v>136315.38</v>
      </c>
      <c r="F1681" s="5">
        <v>136315.38</v>
      </c>
    </row>
    <row r="1682" spans="1:6" x14ac:dyDescent="0.45">
      <c r="A1682">
        <v>13.9</v>
      </c>
      <c r="B1682" s="5">
        <v>133004.73000000001</v>
      </c>
      <c r="C1682">
        <v>9.6</v>
      </c>
      <c r="D1682" s="5">
        <v>133004.73000000001</v>
      </c>
      <c r="F1682" s="5">
        <v>133004.73000000001</v>
      </c>
    </row>
    <row r="1683" spans="1:6" x14ac:dyDescent="0.45">
      <c r="A1683">
        <v>10.1</v>
      </c>
      <c r="B1683" s="5">
        <v>142555.10500000001</v>
      </c>
      <c r="C1683">
        <v>7.3</v>
      </c>
      <c r="D1683" s="5">
        <v>142555.10500000001</v>
      </c>
      <c r="F1683" s="5">
        <v>142555.10500000001</v>
      </c>
    </row>
    <row r="1684" spans="1:6" x14ac:dyDescent="0.45">
      <c r="A1684">
        <v>12.5</v>
      </c>
      <c r="B1684" s="5">
        <v>128554.605</v>
      </c>
      <c r="C1684">
        <v>6.6</v>
      </c>
      <c r="D1684" s="5">
        <v>128554.605</v>
      </c>
      <c r="F1684" s="5">
        <v>128554.605</v>
      </c>
    </row>
    <row r="1685" spans="1:6" x14ac:dyDescent="0.45">
      <c r="A1685">
        <v>12.9</v>
      </c>
      <c r="B1685" s="5">
        <v>121028.325</v>
      </c>
      <c r="C1685">
        <v>11.4</v>
      </c>
      <c r="D1685" s="5">
        <v>121028.325</v>
      </c>
      <c r="F1685" s="5">
        <v>121028.325</v>
      </c>
    </row>
    <row r="1686" spans="1:6" x14ac:dyDescent="0.45">
      <c r="A1686">
        <v>12</v>
      </c>
      <c r="B1686" s="5">
        <v>136683.4</v>
      </c>
      <c r="C1686">
        <v>9.9</v>
      </c>
      <c r="D1686" s="5">
        <v>136683.4</v>
      </c>
      <c r="F1686" s="5">
        <v>136683.4</v>
      </c>
    </row>
    <row r="1687" spans="1:6" x14ac:dyDescent="0.45">
      <c r="A1687">
        <v>13.1</v>
      </c>
      <c r="B1687" s="5">
        <v>141474.26500000001</v>
      </c>
      <c r="C1687">
        <v>7</v>
      </c>
      <c r="D1687" s="5">
        <v>141474.26500000001</v>
      </c>
      <c r="F1687" s="5">
        <v>141474.26500000001</v>
      </c>
    </row>
    <row r="1688" spans="1:6" x14ac:dyDescent="0.45">
      <c r="A1688">
        <v>13.8</v>
      </c>
      <c r="B1688" s="5">
        <v>134681.435</v>
      </c>
      <c r="C1688">
        <v>6.7</v>
      </c>
      <c r="D1688" s="5">
        <v>134681.435</v>
      </c>
      <c r="F1688" s="5">
        <v>134681.435</v>
      </c>
    </row>
    <row r="1689" spans="1:6" x14ac:dyDescent="0.45">
      <c r="A1689">
        <v>16.2</v>
      </c>
      <c r="B1689" s="5">
        <v>128119.715</v>
      </c>
      <c r="C1689">
        <v>10.5</v>
      </c>
      <c r="D1689" s="5">
        <v>128119.715</v>
      </c>
      <c r="F1689" s="5">
        <v>128119.715</v>
      </c>
    </row>
    <row r="1690" spans="1:6" x14ac:dyDescent="0.45">
      <c r="A1690">
        <v>16.899999999999999</v>
      </c>
      <c r="B1690" s="5">
        <v>129781.155</v>
      </c>
      <c r="C1690">
        <v>6.3</v>
      </c>
      <c r="D1690" s="5">
        <v>129781.155</v>
      </c>
      <c r="F1690" s="5">
        <v>129781.155</v>
      </c>
    </row>
    <row r="1691" spans="1:6" x14ac:dyDescent="0.45">
      <c r="A1691">
        <v>16.5</v>
      </c>
      <c r="B1691" s="5">
        <v>115460.6</v>
      </c>
      <c r="C1691">
        <v>13.4</v>
      </c>
      <c r="D1691" s="5">
        <v>115460.6</v>
      </c>
      <c r="F1691" s="5">
        <v>115460.6</v>
      </c>
    </row>
    <row r="1692" spans="1:6" x14ac:dyDescent="0.45">
      <c r="A1692">
        <v>19.399999999999999</v>
      </c>
      <c r="B1692" s="5">
        <v>110816.375</v>
      </c>
      <c r="C1692">
        <v>9.3000000000000007</v>
      </c>
      <c r="D1692" s="5">
        <v>110816.375</v>
      </c>
      <c r="F1692" s="5">
        <v>110816.375</v>
      </c>
    </row>
    <row r="1693" spans="1:6" x14ac:dyDescent="0.45">
      <c r="A1693">
        <v>12.3</v>
      </c>
      <c r="B1693" s="5">
        <v>131067.25</v>
      </c>
      <c r="C1693">
        <v>12.8</v>
      </c>
      <c r="D1693" s="5">
        <v>131067.25</v>
      </c>
      <c r="F1693" s="5">
        <v>131067.25</v>
      </c>
    </row>
    <row r="1694" spans="1:6" x14ac:dyDescent="0.45">
      <c r="A1694">
        <v>17</v>
      </c>
      <c r="B1694" s="5">
        <v>131438.54999999999</v>
      </c>
      <c r="C1694">
        <v>7.2</v>
      </c>
      <c r="D1694" s="5">
        <v>131438.54999999999</v>
      </c>
      <c r="F1694" s="5">
        <v>131438.54999999999</v>
      </c>
    </row>
    <row r="1695" spans="1:6" x14ac:dyDescent="0.45">
      <c r="A1695">
        <v>16.600000000000001</v>
      </c>
      <c r="B1695" s="5">
        <v>120747.08</v>
      </c>
      <c r="C1695">
        <v>11.5</v>
      </c>
      <c r="D1695" s="5">
        <v>120747.08</v>
      </c>
      <c r="F1695" s="5">
        <v>120747.08</v>
      </c>
    </row>
    <row r="1696" spans="1:6" x14ac:dyDescent="0.45">
      <c r="A1696">
        <v>13</v>
      </c>
      <c r="B1696" s="5">
        <v>127697.99</v>
      </c>
      <c r="C1696">
        <v>11.3</v>
      </c>
      <c r="D1696" s="5">
        <v>127697.99</v>
      </c>
      <c r="F1696" s="5">
        <v>127697.99</v>
      </c>
    </row>
    <row r="1697" spans="1:6" x14ac:dyDescent="0.45">
      <c r="A1697">
        <v>15.1</v>
      </c>
      <c r="B1697" s="5">
        <v>126763.36500000001</v>
      </c>
      <c r="C1697">
        <v>14.5</v>
      </c>
      <c r="D1697" s="5">
        <v>126763.36500000001</v>
      </c>
      <c r="F1697" s="5">
        <v>126763.36500000001</v>
      </c>
    </row>
    <row r="1698" spans="1:6" x14ac:dyDescent="0.45">
      <c r="A1698">
        <v>18</v>
      </c>
      <c r="B1698" s="5">
        <v>107303.47500000001</v>
      </c>
      <c r="C1698">
        <v>13</v>
      </c>
      <c r="D1698" s="5">
        <v>107303.47500000001</v>
      </c>
      <c r="F1698" s="5">
        <v>107303.47500000001</v>
      </c>
    </row>
    <row r="1699" spans="1:6" x14ac:dyDescent="0.45">
      <c r="A1699">
        <v>12.9</v>
      </c>
      <c r="B1699" s="5">
        <v>113980.3</v>
      </c>
      <c r="C1699">
        <v>13.9</v>
      </c>
      <c r="D1699" s="5">
        <v>113980.3</v>
      </c>
      <c r="F1699" s="5">
        <v>113980.3</v>
      </c>
    </row>
    <row r="1700" spans="1:6" x14ac:dyDescent="0.45">
      <c r="A1700">
        <v>14.4</v>
      </c>
      <c r="B1700" s="5">
        <v>132704.36499999999</v>
      </c>
      <c r="C1700">
        <v>14.7</v>
      </c>
      <c r="D1700" s="5">
        <v>132704.36499999999</v>
      </c>
      <c r="F1700" s="5">
        <v>132704.36499999999</v>
      </c>
    </row>
    <row r="1701" spans="1:6" x14ac:dyDescent="0.45">
      <c r="A1701">
        <v>15.3</v>
      </c>
      <c r="B1701" s="5">
        <v>130964.88499999999</v>
      </c>
      <c r="C1701">
        <v>12.9</v>
      </c>
      <c r="D1701" s="5">
        <v>130964.88499999999</v>
      </c>
      <c r="F1701" s="5">
        <v>130964.88499999999</v>
      </c>
    </row>
    <row r="1702" spans="1:6" x14ac:dyDescent="0.45">
      <c r="A1702">
        <v>13.4</v>
      </c>
      <c r="B1702" s="5">
        <v>137660.94</v>
      </c>
      <c r="C1702">
        <v>5</v>
      </c>
      <c r="D1702" s="5">
        <v>137660.94</v>
      </c>
      <c r="F1702" s="5">
        <v>137660.94</v>
      </c>
    </row>
    <row r="1703" spans="1:6" x14ac:dyDescent="0.45">
      <c r="A1703">
        <v>13</v>
      </c>
      <c r="B1703" s="5">
        <v>134233.345</v>
      </c>
      <c r="C1703">
        <v>13.2</v>
      </c>
      <c r="D1703" s="5">
        <v>134233.345</v>
      </c>
      <c r="F1703" s="5">
        <v>134233.345</v>
      </c>
    </row>
    <row r="1704" spans="1:6" x14ac:dyDescent="0.45">
      <c r="A1704">
        <v>15.3</v>
      </c>
      <c r="B1704" s="5">
        <v>131871.07999999999</v>
      </c>
      <c r="C1704">
        <v>15.6</v>
      </c>
      <c r="D1704" s="5">
        <v>131871.07999999999</v>
      </c>
      <c r="F1704" s="5">
        <v>131871.07999999999</v>
      </c>
    </row>
    <row r="1705" spans="1:6" x14ac:dyDescent="0.45">
      <c r="A1705">
        <v>18.2</v>
      </c>
      <c r="B1705" s="5">
        <v>107616.03</v>
      </c>
      <c r="C1705">
        <v>15.8</v>
      </c>
      <c r="D1705" s="5">
        <v>107616.03</v>
      </c>
      <c r="F1705" s="5">
        <v>107616.03</v>
      </c>
    </row>
    <row r="1706" spans="1:6" x14ac:dyDescent="0.45">
      <c r="A1706">
        <v>19.600000000000001</v>
      </c>
      <c r="B1706" s="5">
        <v>106779.47500000001</v>
      </c>
      <c r="C1706">
        <v>9.4</v>
      </c>
      <c r="D1706" s="5">
        <v>106779.47500000001</v>
      </c>
      <c r="F1706" s="5">
        <v>106779.47500000001</v>
      </c>
    </row>
    <row r="1707" spans="1:6" x14ac:dyDescent="0.45">
      <c r="A1707">
        <v>17.600000000000001</v>
      </c>
      <c r="B1707" s="5">
        <v>121697.38</v>
      </c>
      <c r="C1707">
        <v>13.8</v>
      </c>
      <c r="D1707" s="5">
        <v>121697.38</v>
      </c>
      <c r="F1707" s="5">
        <v>121697.38</v>
      </c>
    </row>
    <row r="1708" spans="1:6" x14ac:dyDescent="0.45">
      <c r="A1708">
        <v>19.600000000000001</v>
      </c>
      <c r="B1708" s="5">
        <v>118871.215</v>
      </c>
      <c r="C1708">
        <v>16.399999999999999</v>
      </c>
      <c r="D1708" s="5">
        <v>118871.215</v>
      </c>
      <c r="F1708" s="5">
        <v>118871.215</v>
      </c>
    </row>
    <row r="1709" spans="1:6" x14ac:dyDescent="0.45">
      <c r="A1709">
        <v>18.7</v>
      </c>
      <c r="B1709" s="5">
        <v>122652.81</v>
      </c>
      <c r="C1709">
        <v>15.1</v>
      </c>
      <c r="D1709" s="5">
        <v>122652.81</v>
      </c>
      <c r="F1709" s="5">
        <v>122652.81</v>
      </c>
    </row>
    <row r="1710" spans="1:6" x14ac:dyDescent="0.45">
      <c r="A1710">
        <v>21.2</v>
      </c>
      <c r="B1710" s="5">
        <v>120223.175</v>
      </c>
      <c r="C1710">
        <v>14.8</v>
      </c>
      <c r="D1710" s="5">
        <v>120223.175</v>
      </c>
      <c r="F1710" s="5">
        <v>120223.175</v>
      </c>
    </row>
    <row r="1711" spans="1:6" x14ac:dyDescent="0.45">
      <c r="A1711">
        <v>16</v>
      </c>
      <c r="B1711" s="5">
        <v>122222.69</v>
      </c>
      <c r="C1711">
        <v>10.4</v>
      </c>
      <c r="D1711" s="5">
        <v>122222.69</v>
      </c>
      <c r="F1711" s="5">
        <v>122222.69</v>
      </c>
    </row>
    <row r="1712" spans="1:6" x14ac:dyDescent="0.45">
      <c r="A1712">
        <v>12.9</v>
      </c>
      <c r="B1712" s="5">
        <v>115200.19</v>
      </c>
      <c r="C1712">
        <v>11.3</v>
      </c>
      <c r="D1712" s="5">
        <v>115200.19</v>
      </c>
      <c r="F1712" s="5">
        <v>115200.19</v>
      </c>
    </row>
    <row r="1713" spans="1:6" x14ac:dyDescent="0.45">
      <c r="A1713">
        <v>15.1</v>
      </c>
      <c r="B1713" s="5">
        <v>116999.07</v>
      </c>
      <c r="C1713">
        <v>9.5</v>
      </c>
      <c r="D1713" s="5">
        <v>116999.07</v>
      </c>
      <c r="F1713" s="5">
        <v>116999.07</v>
      </c>
    </row>
    <row r="1714" spans="1:6" x14ac:dyDescent="0.45">
      <c r="A1714">
        <v>12.8</v>
      </c>
      <c r="B1714" s="5">
        <v>130448.11500000001</v>
      </c>
      <c r="C1714">
        <v>14.4</v>
      </c>
      <c r="D1714" s="5">
        <v>130448.11500000001</v>
      </c>
      <c r="F1714" s="5">
        <v>130448.11500000001</v>
      </c>
    </row>
    <row r="1715" spans="1:6" x14ac:dyDescent="0.45">
      <c r="A1715">
        <v>14.8</v>
      </c>
      <c r="B1715" s="5">
        <v>131665.01500000001</v>
      </c>
      <c r="C1715">
        <v>16.100000000000001</v>
      </c>
      <c r="D1715" s="5">
        <v>131665.01500000001</v>
      </c>
      <c r="F1715" s="5">
        <v>131665.01500000001</v>
      </c>
    </row>
    <row r="1716" spans="1:6" x14ac:dyDescent="0.45">
      <c r="A1716">
        <v>20.8</v>
      </c>
      <c r="B1716" s="5">
        <v>121100.045</v>
      </c>
      <c r="C1716">
        <v>17.8</v>
      </c>
      <c r="D1716" s="5">
        <v>121100.045</v>
      </c>
      <c r="F1716" s="5">
        <v>121100.045</v>
      </c>
    </row>
    <row r="1717" spans="1:6" x14ac:dyDescent="0.45">
      <c r="A1717">
        <v>20.8</v>
      </c>
      <c r="B1717" s="5">
        <v>118723.07</v>
      </c>
      <c r="C1717">
        <v>11.8</v>
      </c>
      <c r="D1717" s="5">
        <v>118723.07</v>
      </c>
      <c r="F1717" s="5">
        <v>118723.07</v>
      </c>
    </row>
    <row r="1718" spans="1:6" x14ac:dyDescent="0.45">
      <c r="A1718">
        <v>18.600000000000001</v>
      </c>
      <c r="B1718" s="5">
        <v>120349.015</v>
      </c>
      <c r="C1718">
        <v>14</v>
      </c>
      <c r="D1718" s="5">
        <v>120349.015</v>
      </c>
      <c r="F1718" s="5">
        <v>120349.015</v>
      </c>
    </row>
    <row r="1719" spans="1:6" x14ac:dyDescent="0.45">
      <c r="A1719">
        <v>20</v>
      </c>
      <c r="B1719" s="5">
        <v>103500.955</v>
      </c>
      <c r="C1719">
        <v>18.3</v>
      </c>
      <c r="D1719" s="5">
        <v>103500.955</v>
      </c>
      <c r="F1719" s="5">
        <v>103500.955</v>
      </c>
    </row>
    <row r="1720" spans="1:6" x14ac:dyDescent="0.45">
      <c r="A1720">
        <v>21.8</v>
      </c>
      <c r="B1720" s="5">
        <v>105149.02</v>
      </c>
      <c r="C1720">
        <v>8.4</v>
      </c>
      <c r="D1720" s="5">
        <v>105149.02</v>
      </c>
      <c r="F1720" s="5">
        <v>105149.02</v>
      </c>
    </row>
    <row r="1721" spans="1:6" x14ac:dyDescent="0.45">
      <c r="A1721">
        <v>12.8</v>
      </c>
      <c r="B1721" s="5">
        <v>119362.235</v>
      </c>
      <c r="C1721">
        <v>17.7</v>
      </c>
      <c r="D1721" s="5">
        <v>119362.235</v>
      </c>
      <c r="F1721" s="5">
        <v>119362.235</v>
      </c>
    </row>
    <row r="1722" spans="1:6" x14ac:dyDescent="0.45">
      <c r="A1722">
        <v>14.8</v>
      </c>
      <c r="B1722" s="5">
        <v>124129.44</v>
      </c>
      <c r="C1722">
        <v>19</v>
      </c>
      <c r="D1722" s="5">
        <v>124129.44</v>
      </c>
      <c r="F1722" s="5">
        <v>124129.44</v>
      </c>
    </row>
    <row r="1723" spans="1:6" x14ac:dyDescent="0.45">
      <c r="A1723">
        <v>18.899999999999999</v>
      </c>
      <c r="B1723" s="5">
        <v>119715.705</v>
      </c>
      <c r="C1723">
        <v>19.2</v>
      </c>
      <c r="D1723" s="5">
        <v>119715.705</v>
      </c>
      <c r="F1723" s="5">
        <v>119715.705</v>
      </c>
    </row>
    <row r="1724" spans="1:6" x14ac:dyDescent="0.45">
      <c r="A1724">
        <v>24</v>
      </c>
      <c r="B1724" s="5">
        <v>108102.56</v>
      </c>
      <c r="C1724">
        <v>19.399999999999999</v>
      </c>
      <c r="D1724" s="5">
        <v>108102.56</v>
      </c>
      <c r="F1724" s="5">
        <v>108102.56</v>
      </c>
    </row>
    <row r="1725" spans="1:6" x14ac:dyDescent="0.45">
      <c r="A1725">
        <v>26.2</v>
      </c>
      <c r="B1725" s="5">
        <v>107222.345</v>
      </c>
      <c r="C1725">
        <v>14.4</v>
      </c>
      <c r="D1725" s="5">
        <v>107222.345</v>
      </c>
      <c r="F1725" s="5">
        <v>107222.345</v>
      </c>
    </row>
    <row r="1726" spans="1:6" x14ac:dyDescent="0.45">
      <c r="A1726">
        <v>19.399999999999999</v>
      </c>
      <c r="B1726" s="5">
        <v>101348.35</v>
      </c>
      <c r="C1726">
        <v>10.5</v>
      </c>
      <c r="D1726" s="5">
        <v>101348.35</v>
      </c>
      <c r="F1726" s="5">
        <v>101348.35</v>
      </c>
    </row>
    <row r="1727" spans="1:6" x14ac:dyDescent="0.45">
      <c r="A1727">
        <v>15.5</v>
      </c>
      <c r="B1727" s="5">
        <v>102386.52499999999</v>
      </c>
      <c r="C1727">
        <v>13.6</v>
      </c>
      <c r="D1727" s="5">
        <v>102386.52499999999</v>
      </c>
      <c r="F1727" s="5">
        <v>102386.52499999999</v>
      </c>
    </row>
    <row r="1728" spans="1:6" x14ac:dyDescent="0.45">
      <c r="A1728">
        <v>15.2</v>
      </c>
      <c r="B1728" s="5">
        <v>121862.88499999999</v>
      </c>
      <c r="C1728">
        <v>13.9</v>
      </c>
      <c r="D1728" s="5">
        <v>121862.88499999999</v>
      </c>
      <c r="F1728" s="5">
        <v>121862.88499999999</v>
      </c>
    </row>
    <row r="1729" spans="1:6" x14ac:dyDescent="0.45">
      <c r="A1729">
        <v>15.1</v>
      </c>
      <c r="B1729" s="5">
        <v>125787.33</v>
      </c>
      <c r="C1729">
        <v>13.3</v>
      </c>
      <c r="D1729" s="5">
        <v>125787.33</v>
      </c>
      <c r="F1729" s="5">
        <v>125787.33</v>
      </c>
    </row>
    <row r="1730" spans="1:6" x14ac:dyDescent="0.45">
      <c r="A1730">
        <v>16.600000000000001</v>
      </c>
      <c r="B1730" s="5">
        <v>124302.93</v>
      </c>
      <c r="C1730">
        <v>13.1</v>
      </c>
      <c r="D1730" s="5">
        <v>124302.93</v>
      </c>
      <c r="F1730" s="5">
        <v>124302.93</v>
      </c>
    </row>
    <row r="1731" spans="1:6" x14ac:dyDescent="0.45">
      <c r="A1731">
        <v>20.3</v>
      </c>
      <c r="B1731" s="5">
        <v>117320.175</v>
      </c>
      <c r="C1731">
        <v>19.600000000000001</v>
      </c>
      <c r="D1731" s="5">
        <v>117320.175</v>
      </c>
      <c r="F1731" s="5">
        <v>117320.175</v>
      </c>
    </row>
    <row r="1732" spans="1:6" x14ac:dyDescent="0.45">
      <c r="A1732">
        <v>18.8</v>
      </c>
      <c r="B1732" s="5">
        <v>106043.02</v>
      </c>
      <c r="C1732">
        <v>7.4</v>
      </c>
      <c r="D1732" s="5">
        <v>106043.02</v>
      </c>
      <c r="F1732" s="5">
        <v>106043.02</v>
      </c>
    </row>
    <row r="1733" spans="1:6" x14ac:dyDescent="0.45">
      <c r="A1733">
        <v>14.9</v>
      </c>
      <c r="B1733" s="5">
        <v>108762.31</v>
      </c>
      <c r="C1733">
        <v>17.7</v>
      </c>
      <c r="D1733" s="5">
        <v>108762.31</v>
      </c>
      <c r="F1733" s="5">
        <v>108762.31</v>
      </c>
    </row>
    <row r="1734" spans="1:6" x14ac:dyDescent="0.45">
      <c r="A1734">
        <v>15.8</v>
      </c>
      <c r="B1734" s="5">
        <v>104804.09</v>
      </c>
      <c r="C1734">
        <v>19</v>
      </c>
      <c r="D1734" s="5">
        <v>104804.09</v>
      </c>
      <c r="F1734" s="5">
        <v>104804.09</v>
      </c>
    </row>
    <row r="1735" spans="1:6" x14ac:dyDescent="0.45">
      <c r="A1735">
        <v>14.1</v>
      </c>
      <c r="B1735" s="5">
        <v>121770.82</v>
      </c>
      <c r="C1735">
        <v>14.4</v>
      </c>
      <c r="D1735" s="5">
        <v>121770.82</v>
      </c>
      <c r="F1735" s="5">
        <v>121770.82</v>
      </c>
    </row>
    <row r="1736" spans="1:6" x14ac:dyDescent="0.45">
      <c r="A1736">
        <v>20.5</v>
      </c>
      <c r="B1736" s="5">
        <v>117265.27499999999</v>
      </c>
      <c r="C1736">
        <v>21.7</v>
      </c>
      <c r="D1736" s="5">
        <v>117265.27499999999</v>
      </c>
      <c r="F1736" s="5">
        <v>117265.27499999999</v>
      </c>
    </row>
    <row r="1737" spans="1:6" x14ac:dyDescent="0.45">
      <c r="A1737">
        <v>26.5</v>
      </c>
      <c r="B1737" s="5">
        <v>110760.825</v>
      </c>
      <c r="C1737">
        <v>18.5</v>
      </c>
      <c r="D1737" s="5">
        <v>110760.825</v>
      </c>
      <c r="F1737" s="5">
        <v>110760.825</v>
      </c>
    </row>
    <row r="1738" spans="1:6" x14ac:dyDescent="0.45">
      <c r="A1738">
        <v>29.7</v>
      </c>
      <c r="B1738" s="5">
        <v>109312.85</v>
      </c>
      <c r="C1738">
        <v>22</v>
      </c>
      <c r="D1738" s="5">
        <v>109312.85</v>
      </c>
      <c r="F1738" s="5">
        <v>109312.85</v>
      </c>
    </row>
    <row r="1739" spans="1:6" x14ac:dyDescent="0.45">
      <c r="A1739">
        <v>15.2</v>
      </c>
      <c r="B1739" s="5">
        <v>117512.56</v>
      </c>
      <c r="C1739">
        <v>11</v>
      </c>
      <c r="D1739" s="5">
        <v>117512.56</v>
      </c>
      <c r="F1739" s="5">
        <v>117512.56</v>
      </c>
    </row>
    <row r="1740" spans="1:6" x14ac:dyDescent="0.45">
      <c r="A1740">
        <v>24.3</v>
      </c>
      <c r="B1740" s="5">
        <v>101386.01</v>
      </c>
      <c r="C1740">
        <v>17.399999999999999</v>
      </c>
      <c r="D1740" s="5">
        <v>101386.01</v>
      </c>
      <c r="F1740" s="5">
        <v>101386.01</v>
      </c>
    </row>
    <row r="1741" spans="1:6" x14ac:dyDescent="0.45">
      <c r="A1741">
        <v>24.8</v>
      </c>
      <c r="B1741" s="5">
        <v>93011.345000000001</v>
      </c>
      <c r="C1741">
        <v>17.399999999999999</v>
      </c>
      <c r="D1741" s="5">
        <v>93011.345000000001</v>
      </c>
      <c r="F1741" s="5">
        <v>93011.345000000001</v>
      </c>
    </row>
    <row r="1742" spans="1:6" x14ac:dyDescent="0.45">
      <c r="A1742">
        <v>16.399999999999999</v>
      </c>
      <c r="B1742" s="5">
        <v>113296.31</v>
      </c>
      <c r="C1742">
        <v>15.1</v>
      </c>
      <c r="D1742" s="5">
        <v>113296.31</v>
      </c>
      <c r="F1742" s="5">
        <v>113296.31</v>
      </c>
    </row>
    <row r="1743" spans="1:6" x14ac:dyDescent="0.45">
      <c r="A1743">
        <v>14.2</v>
      </c>
      <c r="B1743" s="5">
        <v>117504.77499999999</v>
      </c>
      <c r="C1743">
        <v>17</v>
      </c>
      <c r="D1743" s="5">
        <v>117504.77499999999</v>
      </c>
      <c r="F1743" s="5">
        <v>117504.77499999999</v>
      </c>
    </row>
    <row r="1744" spans="1:6" x14ac:dyDescent="0.45">
      <c r="A1744">
        <v>15</v>
      </c>
      <c r="B1744" s="5">
        <v>122771.82</v>
      </c>
      <c r="C1744">
        <v>19.3</v>
      </c>
      <c r="D1744" s="5">
        <v>122771.82</v>
      </c>
      <c r="F1744" s="5">
        <v>122771.82</v>
      </c>
    </row>
    <row r="1745" spans="1:6" x14ac:dyDescent="0.45">
      <c r="A1745">
        <v>14.7</v>
      </c>
      <c r="B1745" s="5">
        <v>123692.08</v>
      </c>
      <c r="C1745">
        <v>12.6</v>
      </c>
      <c r="D1745" s="5">
        <v>123692.08</v>
      </c>
      <c r="F1745" s="5">
        <v>123692.08</v>
      </c>
    </row>
    <row r="1746" spans="1:6" x14ac:dyDescent="0.45">
      <c r="A1746">
        <v>18.899999999999999</v>
      </c>
      <c r="B1746" s="5">
        <v>115250.505</v>
      </c>
      <c r="C1746">
        <v>17.5</v>
      </c>
      <c r="D1746" s="5">
        <v>115250.505</v>
      </c>
      <c r="F1746" s="5">
        <v>115250.505</v>
      </c>
    </row>
    <row r="1747" spans="1:6" x14ac:dyDescent="0.45">
      <c r="A1747">
        <v>20.399999999999999</v>
      </c>
      <c r="B1747" s="5">
        <v>101053.36500000001</v>
      </c>
      <c r="C1747">
        <v>20.100000000000001</v>
      </c>
      <c r="D1747" s="5">
        <v>101053.36500000001</v>
      </c>
      <c r="F1747" s="5">
        <v>101053.36500000001</v>
      </c>
    </row>
    <row r="1748" spans="1:6" x14ac:dyDescent="0.45">
      <c r="A1748">
        <v>23.1</v>
      </c>
      <c r="B1748" s="5">
        <v>94744.7</v>
      </c>
      <c r="C1748">
        <v>19.600000000000001</v>
      </c>
      <c r="D1748" s="5">
        <v>94744.7</v>
      </c>
      <c r="F1748" s="5">
        <v>94744.7</v>
      </c>
    </row>
    <row r="1749" spans="1:6" x14ac:dyDescent="0.45">
      <c r="A1749">
        <v>26.7</v>
      </c>
      <c r="B1749" s="5">
        <v>110290.12</v>
      </c>
      <c r="C1749">
        <v>20.2</v>
      </c>
      <c r="D1749" s="5">
        <v>110290.12</v>
      </c>
      <c r="F1749" s="5">
        <v>110290.12</v>
      </c>
    </row>
    <row r="1750" spans="1:6" x14ac:dyDescent="0.45">
      <c r="A1750">
        <v>18</v>
      </c>
      <c r="B1750" s="5">
        <v>112052.12</v>
      </c>
      <c r="C1750">
        <v>20.6</v>
      </c>
      <c r="D1750" s="5">
        <v>112052.12</v>
      </c>
      <c r="F1750" s="5">
        <v>112052.12</v>
      </c>
    </row>
    <row r="1751" spans="1:6" x14ac:dyDescent="0.45">
      <c r="A1751">
        <v>20.399999999999999</v>
      </c>
      <c r="B1751" s="5">
        <v>117533.72</v>
      </c>
      <c r="C1751">
        <v>11.4</v>
      </c>
      <c r="D1751" s="5">
        <v>117533.72</v>
      </c>
      <c r="F1751" s="5">
        <v>117533.72</v>
      </c>
    </row>
    <row r="1752" spans="1:6" x14ac:dyDescent="0.45">
      <c r="A1752">
        <v>15.2</v>
      </c>
      <c r="B1752" s="5">
        <v>116690.04</v>
      </c>
      <c r="C1752">
        <v>9.6</v>
      </c>
      <c r="D1752" s="5">
        <v>116690.04</v>
      </c>
      <c r="F1752" s="5">
        <v>116690.04</v>
      </c>
    </row>
    <row r="1753" spans="1:6" x14ac:dyDescent="0.45">
      <c r="A1753">
        <v>22.1</v>
      </c>
      <c r="B1753" s="5">
        <v>109857.485</v>
      </c>
      <c r="C1753">
        <v>23.2</v>
      </c>
      <c r="D1753" s="5">
        <v>109857.485</v>
      </c>
      <c r="F1753" s="5">
        <v>109857.485</v>
      </c>
    </row>
    <row r="1754" spans="1:6" x14ac:dyDescent="0.45">
      <c r="A1754">
        <v>15.3</v>
      </c>
      <c r="B1754" s="5">
        <v>102032.495</v>
      </c>
      <c r="C1754">
        <v>15.8</v>
      </c>
      <c r="D1754" s="5">
        <v>102032.495</v>
      </c>
      <c r="F1754" s="5">
        <v>102032.495</v>
      </c>
    </row>
    <row r="1755" spans="1:6" x14ac:dyDescent="0.45">
      <c r="A1755">
        <v>16.399999999999999</v>
      </c>
      <c r="B1755" s="5">
        <v>102684.515</v>
      </c>
      <c r="C1755">
        <v>14.7</v>
      </c>
      <c r="D1755" s="5">
        <v>102684.515</v>
      </c>
      <c r="F1755" s="5">
        <v>102684.515</v>
      </c>
    </row>
    <row r="1756" spans="1:6" x14ac:dyDescent="0.45">
      <c r="A1756">
        <v>17</v>
      </c>
      <c r="B1756" s="5">
        <v>114502.07</v>
      </c>
      <c r="C1756">
        <v>19.600000000000001</v>
      </c>
      <c r="D1756" s="5">
        <v>114502.07</v>
      </c>
      <c r="F1756" s="5">
        <v>114502.07</v>
      </c>
    </row>
    <row r="1757" spans="1:6" x14ac:dyDescent="0.45">
      <c r="A1757">
        <v>19.600000000000001</v>
      </c>
      <c r="B1757" s="5">
        <v>114108.545</v>
      </c>
      <c r="C1757">
        <v>23.7</v>
      </c>
      <c r="D1757" s="5">
        <v>114108.545</v>
      </c>
      <c r="F1757" s="5">
        <v>114108.545</v>
      </c>
    </row>
    <row r="1758" spans="1:6" x14ac:dyDescent="0.45">
      <c r="A1758">
        <v>27.9</v>
      </c>
      <c r="B1758" s="5">
        <v>114281.61500000001</v>
      </c>
      <c r="C1758">
        <v>26</v>
      </c>
      <c r="D1758" s="5">
        <v>114281.61500000001</v>
      </c>
      <c r="F1758" s="5">
        <v>114281.61500000001</v>
      </c>
    </row>
    <row r="1759" spans="1:6" x14ac:dyDescent="0.45">
      <c r="A1759">
        <v>33.799999999999997</v>
      </c>
      <c r="B1759" s="5">
        <v>115442.655</v>
      </c>
      <c r="C1759">
        <v>26.1</v>
      </c>
      <c r="D1759" s="5">
        <v>115442.655</v>
      </c>
      <c r="F1759" s="5">
        <v>115442.655</v>
      </c>
    </row>
    <row r="1760" spans="1:6" x14ac:dyDescent="0.45">
      <c r="A1760">
        <v>21.6</v>
      </c>
      <c r="B1760" s="5">
        <v>109130.77</v>
      </c>
      <c r="C1760">
        <v>10</v>
      </c>
      <c r="D1760" s="5">
        <v>109130.77</v>
      </c>
      <c r="F1760" s="5">
        <v>109130.77</v>
      </c>
    </row>
    <row r="1761" spans="1:6" x14ac:dyDescent="0.45">
      <c r="A1761">
        <v>15.5</v>
      </c>
      <c r="B1761" s="5">
        <v>96698.285000000003</v>
      </c>
      <c r="C1761">
        <v>17.2</v>
      </c>
      <c r="D1761" s="5">
        <v>96698.285000000003</v>
      </c>
      <c r="F1761" s="5">
        <v>96698.285000000003</v>
      </c>
    </row>
    <row r="1762" spans="1:6" x14ac:dyDescent="0.45">
      <c r="A1762">
        <v>17</v>
      </c>
      <c r="B1762" s="5">
        <v>102830.55499999999</v>
      </c>
      <c r="C1762">
        <v>10.1</v>
      </c>
      <c r="D1762" s="5">
        <v>102830.55499999999</v>
      </c>
      <c r="F1762" s="5">
        <v>102830.55499999999</v>
      </c>
    </row>
    <row r="1763" spans="1:6" x14ac:dyDescent="0.45">
      <c r="A1763">
        <v>21.6</v>
      </c>
      <c r="B1763" s="5">
        <v>112634.63499999999</v>
      </c>
      <c r="C1763">
        <v>26.3</v>
      </c>
      <c r="D1763" s="5">
        <v>112634.63499999999</v>
      </c>
      <c r="F1763" s="5">
        <v>112634.63499999999</v>
      </c>
    </row>
    <row r="1764" spans="1:6" x14ac:dyDescent="0.45">
      <c r="A1764">
        <v>30.5</v>
      </c>
      <c r="B1764" s="5">
        <v>111887.405</v>
      </c>
      <c r="C1764">
        <v>27</v>
      </c>
      <c r="D1764" s="5">
        <v>111887.405</v>
      </c>
      <c r="F1764" s="5">
        <v>111887.405</v>
      </c>
    </row>
    <row r="1765" spans="1:6" x14ac:dyDescent="0.45">
      <c r="A1765">
        <v>25.1</v>
      </c>
      <c r="B1765" s="5">
        <v>117375.73</v>
      </c>
      <c r="C1765">
        <v>27.2</v>
      </c>
      <c r="D1765" s="5">
        <v>117375.73</v>
      </c>
      <c r="F1765" s="5">
        <v>117375.73</v>
      </c>
    </row>
    <row r="1766" spans="1:6" x14ac:dyDescent="0.45">
      <c r="A1766">
        <v>33.700000000000003</v>
      </c>
      <c r="B1766" s="5">
        <v>121752.875</v>
      </c>
      <c r="C1766">
        <v>25.5</v>
      </c>
      <c r="D1766" s="5">
        <v>121752.875</v>
      </c>
      <c r="F1766" s="5">
        <v>121752.875</v>
      </c>
    </row>
    <row r="1767" spans="1:6" x14ac:dyDescent="0.45">
      <c r="A1767">
        <v>34.299999999999997</v>
      </c>
      <c r="B1767" s="5">
        <v>130510.905</v>
      </c>
      <c r="C1767">
        <v>22.8</v>
      </c>
      <c r="D1767" s="5">
        <v>130510.905</v>
      </c>
      <c r="F1767" s="5">
        <v>130510.905</v>
      </c>
    </row>
    <row r="1768" spans="1:6" x14ac:dyDescent="0.45">
      <c r="A1768">
        <v>18.899999999999999</v>
      </c>
      <c r="B1768" s="5">
        <v>105806.825</v>
      </c>
      <c r="C1768">
        <v>2.2000000000000002</v>
      </c>
      <c r="D1768" s="5">
        <v>105806.825</v>
      </c>
      <c r="F1768" s="5">
        <v>105806.825</v>
      </c>
    </row>
    <row r="1769" spans="1:6" x14ac:dyDescent="0.45">
      <c r="A1769">
        <v>20.7</v>
      </c>
      <c r="B1769" s="5">
        <v>96867.014999999999</v>
      </c>
      <c r="C1769">
        <v>7.8</v>
      </c>
      <c r="D1769" s="5">
        <v>96867.014999999999</v>
      </c>
      <c r="F1769" s="5">
        <v>96867.014999999999</v>
      </c>
    </row>
    <row r="1770" spans="1:6" x14ac:dyDescent="0.45">
      <c r="A1770">
        <v>16.2</v>
      </c>
      <c r="B1770" s="5">
        <v>107279.84</v>
      </c>
      <c r="C1770">
        <v>11.2</v>
      </c>
      <c r="D1770" s="5">
        <v>107279.84</v>
      </c>
      <c r="F1770" s="5">
        <v>107279.84</v>
      </c>
    </row>
    <row r="1771" spans="1:6" x14ac:dyDescent="0.45">
      <c r="A1771">
        <v>19.600000000000001</v>
      </c>
      <c r="B1771" s="5">
        <v>96817</v>
      </c>
      <c r="C1771">
        <v>27.4</v>
      </c>
      <c r="D1771" s="5">
        <v>96817</v>
      </c>
      <c r="F1771" s="5">
        <v>96817</v>
      </c>
    </row>
    <row r="1772" spans="1:6" x14ac:dyDescent="0.45">
      <c r="A1772">
        <v>24.1</v>
      </c>
      <c r="B1772" s="5">
        <v>104381.38</v>
      </c>
      <c r="C1772">
        <v>19.899999999999999</v>
      </c>
      <c r="D1772" s="5">
        <v>104381.38</v>
      </c>
      <c r="F1772" s="5">
        <v>104381.38</v>
      </c>
    </row>
    <row r="1773" spans="1:6" x14ac:dyDescent="0.45">
      <c r="A1773">
        <v>17.7</v>
      </c>
      <c r="B1773" s="5">
        <v>115132.64</v>
      </c>
      <c r="C1773">
        <v>8.3000000000000007</v>
      </c>
      <c r="D1773" s="5">
        <v>115132.64</v>
      </c>
      <c r="F1773" s="5">
        <v>115132.64</v>
      </c>
    </row>
    <row r="1774" spans="1:6" x14ac:dyDescent="0.45">
      <c r="A1774">
        <v>15</v>
      </c>
      <c r="B1774" s="5">
        <v>113954.78</v>
      </c>
      <c r="C1774">
        <v>16.100000000000001</v>
      </c>
      <c r="D1774" s="5">
        <v>113954.78</v>
      </c>
      <c r="F1774" s="5">
        <v>113954.78</v>
      </c>
    </row>
    <row r="1775" spans="1:6" x14ac:dyDescent="0.45">
      <c r="A1775">
        <v>14.2</v>
      </c>
      <c r="B1775" s="5">
        <v>108924.79</v>
      </c>
      <c r="C1775">
        <v>9.8000000000000007</v>
      </c>
      <c r="D1775" s="5">
        <v>108924.79</v>
      </c>
      <c r="F1775" s="5">
        <v>108924.79</v>
      </c>
    </row>
    <row r="1776" spans="1:6" x14ac:dyDescent="0.45">
      <c r="A1776">
        <v>18.100000000000001</v>
      </c>
      <c r="B1776" s="5">
        <v>101550.045</v>
      </c>
      <c r="C1776">
        <v>13.5</v>
      </c>
      <c r="D1776" s="5">
        <v>101550.045</v>
      </c>
      <c r="F1776" s="5">
        <v>101550.045</v>
      </c>
    </row>
    <row r="1777" spans="1:6" x14ac:dyDescent="0.45">
      <c r="A1777">
        <v>29.6</v>
      </c>
      <c r="B1777" s="5">
        <v>106758.95</v>
      </c>
      <c r="C1777">
        <v>27.4</v>
      </c>
      <c r="D1777" s="5">
        <v>106758.95</v>
      </c>
      <c r="F1777" s="5">
        <v>106758.95</v>
      </c>
    </row>
    <row r="1778" spans="1:6" x14ac:dyDescent="0.45">
      <c r="A1778">
        <v>17.399999999999999</v>
      </c>
      <c r="B1778" s="5">
        <v>104303.46</v>
      </c>
      <c r="C1778">
        <v>12.7</v>
      </c>
      <c r="D1778" s="5">
        <v>104303.46</v>
      </c>
      <c r="F1778" s="5">
        <v>104303.46</v>
      </c>
    </row>
    <row r="1779" spans="1:6" x14ac:dyDescent="0.45">
      <c r="A1779">
        <v>17.3</v>
      </c>
      <c r="B1779" s="5">
        <v>112573.54</v>
      </c>
      <c r="C1779">
        <v>12</v>
      </c>
      <c r="D1779" s="5">
        <v>112573.54</v>
      </c>
      <c r="F1779" s="5">
        <v>112573.54</v>
      </c>
    </row>
    <row r="1780" spans="1:6" x14ac:dyDescent="0.45">
      <c r="A1780">
        <v>22.4</v>
      </c>
      <c r="B1780" s="5">
        <v>109828.93</v>
      </c>
      <c r="C1780">
        <v>19.7</v>
      </c>
      <c r="D1780" s="5">
        <v>109828.93</v>
      </c>
      <c r="F1780" s="5">
        <v>109828.93</v>
      </c>
    </row>
    <row r="1781" spans="1:6" x14ac:dyDescent="0.45">
      <c r="A1781">
        <v>18.5</v>
      </c>
      <c r="B1781" s="5">
        <v>110954.755</v>
      </c>
      <c r="C1781">
        <v>12.4</v>
      </c>
      <c r="D1781" s="5">
        <v>110954.755</v>
      </c>
      <c r="F1781" s="5">
        <v>110954.755</v>
      </c>
    </row>
    <row r="1782" spans="1:6" x14ac:dyDescent="0.45">
      <c r="A1782">
        <v>17.2</v>
      </c>
      <c r="B1782" s="5">
        <v>97646.12</v>
      </c>
      <c r="C1782">
        <v>23.9</v>
      </c>
      <c r="D1782" s="5">
        <v>97646.12</v>
      </c>
      <c r="F1782" s="5">
        <v>97646.12</v>
      </c>
    </row>
    <row r="1783" spans="1:6" x14ac:dyDescent="0.45">
      <c r="A1783">
        <v>16.2</v>
      </c>
      <c r="B1783" s="5">
        <v>96742.49</v>
      </c>
      <c r="C1783">
        <v>24.1</v>
      </c>
      <c r="D1783" s="5">
        <v>96742.49</v>
      </c>
      <c r="F1783" s="5">
        <v>96742.49</v>
      </c>
    </row>
    <row r="1784" spans="1:6" x14ac:dyDescent="0.45">
      <c r="A1784">
        <v>26.9</v>
      </c>
      <c r="B1784" s="5">
        <v>109148.25</v>
      </c>
      <c r="C1784">
        <v>29.9</v>
      </c>
      <c r="D1784" s="5">
        <v>109148.25</v>
      </c>
      <c r="F1784" s="5">
        <v>109148.25</v>
      </c>
    </row>
    <row r="1785" spans="1:6" x14ac:dyDescent="0.45">
      <c r="A1785">
        <v>18.600000000000001</v>
      </c>
      <c r="B1785" s="5">
        <v>112033.87</v>
      </c>
      <c r="C1785">
        <v>27.9</v>
      </c>
      <c r="D1785" s="5">
        <v>112033.87</v>
      </c>
      <c r="F1785" s="5">
        <v>112033.87</v>
      </c>
    </row>
    <row r="1786" spans="1:6" x14ac:dyDescent="0.45">
      <c r="A1786">
        <v>34.700000000000003</v>
      </c>
      <c r="B1786" s="5">
        <v>119736.125</v>
      </c>
      <c r="C1786">
        <v>30.1</v>
      </c>
      <c r="D1786" s="5">
        <v>119736.125</v>
      </c>
      <c r="F1786" s="5">
        <v>119736.125</v>
      </c>
    </row>
    <row r="1787" spans="1:6" x14ac:dyDescent="0.45">
      <c r="A1787">
        <v>40.9</v>
      </c>
      <c r="B1787" s="5">
        <v>131312</v>
      </c>
      <c r="C1787">
        <v>18.8</v>
      </c>
      <c r="D1787" s="5">
        <v>131312</v>
      </c>
      <c r="F1787" s="5">
        <v>131312</v>
      </c>
    </row>
    <row r="1788" spans="1:6" x14ac:dyDescent="0.45">
      <c r="A1788">
        <v>20</v>
      </c>
      <c r="B1788" s="5">
        <v>109049.36500000001</v>
      </c>
      <c r="C1788">
        <v>28.3</v>
      </c>
      <c r="D1788" s="5">
        <v>109049.36500000001</v>
      </c>
      <c r="F1788" s="5">
        <v>109049.36500000001</v>
      </c>
    </row>
    <row r="1789" spans="1:6" x14ac:dyDescent="0.45">
      <c r="A1789">
        <v>23.8</v>
      </c>
      <c r="B1789" s="5">
        <v>97245.764999999999</v>
      </c>
      <c r="C1789">
        <v>24.6</v>
      </c>
      <c r="D1789" s="5">
        <v>97245.764999999999</v>
      </c>
      <c r="F1789" s="5">
        <v>97245.764999999999</v>
      </c>
    </row>
    <row r="1790" spans="1:6" x14ac:dyDescent="0.45">
      <c r="A1790">
        <v>23.7</v>
      </c>
      <c r="B1790" s="5">
        <v>96778.25</v>
      </c>
      <c r="C1790">
        <v>30.6</v>
      </c>
      <c r="D1790" s="5">
        <v>96778.25</v>
      </c>
      <c r="F1790" s="5">
        <v>96778.25</v>
      </c>
    </row>
    <row r="1791" spans="1:6" x14ac:dyDescent="0.45">
      <c r="A1791">
        <v>27.4</v>
      </c>
      <c r="B1791" s="5">
        <v>113899.3</v>
      </c>
      <c r="C1791">
        <v>18</v>
      </c>
      <c r="D1791" s="5">
        <v>113899.3</v>
      </c>
      <c r="F1791" s="5">
        <v>113899.3</v>
      </c>
    </row>
    <row r="1792" spans="1:6" x14ac:dyDescent="0.45">
      <c r="A1792">
        <v>16.399999999999999</v>
      </c>
      <c r="B1792" s="5">
        <v>107629.16</v>
      </c>
      <c r="C1792">
        <v>22.2</v>
      </c>
      <c r="D1792" s="5">
        <v>107629.16</v>
      </c>
      <c r="F1792" s="5">
        <v>107629.16</v>
      </c>
    </row>
    <row r="1793" spans="1:6" x14ac:dyDescent="0.45">
      <c r="A1793">
        <v>24.8</v>
      </c>
      <c r="B1793" s="5">
        <v>108417.69500000001</v>
      </c>
      <c r="C1793">
        <v>31</v>
      </c>
      <c r="D1793" s="5">
        <v>108417.69500000001</v>
      </c>
      <c r="F1793" s="5">
        <v>108417.69500000001</v>
      </c>
    </row>
    <row r="1794" spans="1:6" x14ac:dyDescent="0.45">
      <c r="A1794">
        <v>21.1</v>
      </c>
      <c r="B1794" s="5">
        <v>112735.875</v>
      </c>
      <c r="C1794">
        <v>30.7</v>
      </c>
      <c r="D1794" s="5">
        <v>112735.875</v>
      </c>
      <c r="F1794" s="5">
        <v>112735.875</v>
      </c>
    </row>
    <row r="1795" spans="1:6" x14ac:dyDescent="0.45">
      <c r="A1795">
        <v>19.7</v>
      </c>
      <c r="B1795" s="5">
        <v>114799.91</v>
      </c>
      <c r="C1795">
        <v>21.9</v>
      </c>
      <c r="D1795" s="5">
        <v>114799.91</v>
      </c>
      <c r="F1795" s="5">
        <v>114799.91</v>
      </c>
    </row>
    <row r="1796" spans="1:6" x14ac:dyDescent="0.45">
      <c r="A1796">
        <v>18.399999999999999</v>
      </c>
      <c r="B1796" s="5">
        <v>98959.56</v>
      </c>
      <c r="C1796">
        <v>26.7</v>
      </c>
      <c r="D1796" s="5">
        <v>98959.56</v>
      </c>
      <c r="F1796" s="5">
        <v>98959.56</v>
      </c>
    </row>
    <row r="1797" spans="1:6" x14ac:dyDescent="0.45">
      <c r="A1797">
        <v>16.8</v>
      </c>
      <c r="B1797" s="5">
        <v>100233.98</v>
      </c>
      <c r="C1797">
        <v>9.8000000000000007</v>
      </c>
      <c r="D1797" s="5">
        <v>100233.98</v>
      </c>
      <c r="F1797" s="5">
        <v>100233.98</v>
      </c>
    </row>
    <row r="1798" spans="1:6" x14ac:dyDescent="0.45">
      <c r="A1798">
        <v>15.5</v>
      </c>
      <c r="B1798" s="5">
        <v>110609.4</v>
      </c>
      <c r="C1798">
        <v>18.2</v>
      </c>
      <c r="D1798" s="5">
        <v>110609.4</v>
      </c>
      <c r="F1798" s="5">
        <v>110609.4</v>
      </c>
    </row>
    <row r="1799" spans="1:6" x14ac:dyDescent="0.45">
      <c r="A1799">
        <v>22.2</v>
      </c>
      <c r="B1799" s="5">
        <v>109094.04</v>
      </c>
      <c r="C1799">
        <v>19.2</v>
      </c>
      <c r="D1799" s="5">
        <v>109094.04</v>
      </c>
      <c r="F1799" s="5">
        <v>109094.04</v>
      </c>
    </row>
    <row r="1800" spans="1:6" x14ac:dyDescent="0.45">
      <c r="A1800">
        <v>23</v>
      </c>
      <c r="B1800" s="5">
        <v>107400.705</v>
      </c>
      <c r="C1800">
        <v>20.3</v>
      </c>
      <c r="D1800" s="5">
        <v>107400.705</v>
      </c>
      <c r="F1800" s="5">
        <v>107400.705</v>
      </c>
    </row>
    <row r="1801" spans="1:6" x14ac:dyDescent="0.45">
      <c r="A1801">
        <v>23.9</v>
      </c>
      <c r="B1801" s="5">
        <v>107891.69</v>
      </c>
      <c r="C1801">
        <v>20.399999999999999</v>
      </c>
      <c r="D1801" s="5">
        <v>107891.69</v>
      </c>
      <c r="F1801" s="5">
        <v>107891.69</v>
      </c>
    </row>
    <row r="1802" spans="1:6" x14ac:dyDescent="0.45">
      <c r="A1802">
        <v>20.8</v>
      </c>
      <c r="B1802" s="5">
        <v>105028.985</v>
      </c>
      <c r="C1802">
        <v>18.2</v>
      </c>
      <c r="D1802" s="5">
        <v>105028.985</v>
      </c>
      <c r="F1802" s="5">
        <v>105028.985</v>
      </c>
    </row>
    <row r="1803" spans="1:6" x14ac:dyDescent="0.45">
      <c r="A1803">
        <v>21</v>
      </c>
      <c r="B1803" s="5">
        <v>95436.3</v>
      </c>
      <c r="C1803">
        <v>30.3</v>
      </c>
      <c r="D1803" s="5">
        <v>95436.3</v>
      </c>
      <c r="F1803" s="5">
        <v>95436.3</v>
      </c>
    </row>
    <row r="1804" spans="1:6" x14ac:dyDescent="0.45">
      <c r="A1804">
        <v>27.6</v>
      </c>
      <c r="B1804" s="5">
        <v>97577.414999999994</v>
      </c>
      <c r="C1804">
        <v>30.8</v>
      </c>
      <c r="D1804" s="5">
        <v>97577.414999999994</v>
      </c>
      <c r="F1804" s="5">
        <v>97577.414999999994</v>
      </c>
    </row>
    <row r="1805" spans="1:6" x14ac:dyDescent="0.45">
      <c r="A1805">
        <v>38</v>
      </c>
      <c r="B1805" s="5">
        <v>127910.83500000001</v>
      </c>
      <c r="C1805">
        <v>28.6</v>
      </c>
      <c r="D1805" s="5">
        <v>127910.83500000001</v>
      </c>
      <c r="F1805" s="5">
        <v>127910.83500000001</v>
      </c>
    </row>
    <row r="1806" spans="1:6" x14ac:dyDescent="0.45">
      <c r="A1806">
        <v>17.2</v>
      </c>
      <c r="B1806" s="5">
        <v>109548.62</v>
      </c>
      <c r="C1806">
        <v>22.2</v>
      </c>
      <c r="D1806" s="5">
        <v>109548.62</v>
      </c>
      <c r="F1806" s="5">
        <v>109548.62</v>
      </c>
    </row>
    <row r="1807" spans="1:6" x14ac:dyDescent="0.45">
      <c r="A1807">
        <v>18.100000000000001</v>
      </c>
      <c r="B1807" s="5">
        <v>109060.375</v>
      </c>
      <c r="C1807">
        <v>21.8</v>
      </c>
      <c r="D1807" s="5">
        <v>109060.375</v>
      </c>
      <c r="F1807" s="5">
        <v>109060.375</v>
      </c>
    </row>
    <row r="1808" spans="1:6" x14ac:dyDescent="0.45">
      <c r="A1808">
        <v>18.399999999999999</v>
      </c>
      <c r="B1808" s="5">
        <v>108599.065</v>
      </c>
      <c r="C1808">
        <v>22.7</v>
      </c>
      <c r="D1808" s="5">
        <v>108599.065</v>
      </c>
      <c r="F1808" s="5">
        <v>108599.065</v>
      </c>
    </row>
    <row r="1809" spans="1:6" x14ac:dyDescent="0.45">
      <c r="A1809">
        <v>20.9</v>
      </c>
      <c r="B1809" s="5">
        <v>107070.61</v>
      </c>
      <c r="C1809">
        <v>24.8</v>
      </c>
      <c r="D1809" s="5">
        <v>107070.61</v>
      </c>
      <c r="F1809" s="5">
        <v>107070.61</v>
      </c>
    </row>
    <row r="1810" spans="1:6" x14ac:dyDescent="0.45">
      <c r="A1810">
        <v>20.100000000000001</v>
      </c>
      <c r="B1810" s="5">
        <v>101239.235</v>
      </c>
      <c r="C1810">
        <v>10.4</v>
      </c>
      <c r="D1810" s="5">
        <v>101239.235</v>
      </c>
      <c r="F1810" s="5">
        <v>101239.235</v>
      </c>
    </row>
    <row r="1811" spans="1:6" x14ac:dyDescent="0.45">
      <c r="A1811">
        <v>21.7</v>
      </c>
      <c r="B1811" s="5">
        <v>98723.45</v>
      </c>
      <c r="C1811">
        <v>16.399999999999999</v>
      </c>
      <c r="D1811" s="5">
        <v>98723.45</v>
      </c>
      <c r="F1811" s="5">
        <v>98723.45</v>
      </c>
    </row>
    <row r="1812" spans="1:6" x14ac:dyDescent="0.45">
      <c r="A1812">
        <v>22.6</v>
      </c>
      <c r="B1812" s="5">
        <v>114400.065</v>
      </c>
      <c r="C1812">
        <v>21.7</v>
      </c>
      <c r="D1812" s="5">
        <v>114400.065</v>
      </c>
      <c r="F1812" s="5">
        <v>114400.065</v>
      </c>
    </row>
    <row r="1813" spans="1:6" x14ac:dyDescent="0.45">
      <c r="A1813">
        <v>26.3</v>
      </c>
      <c r="B1813" s="5">
        <v>123999.07</v>
      </c>
      <c r="C1813">
        <v>29.5</v>
      </c>
      <c r="D1813" s="5">
        <v>123999.07</v>
      </c>
      <c r="F1813" s="5">
        <v>123999.07</v>
      </c>
    </row>
    <row r="1814" spans="1:6" x14ac:dyDescent="0.45">
      <c r="A1814">
        <v>40.1</v>
      </c>
      <c r="B1814" s="5">
        <v>146990.89000000001</v>
      </c>
      <c r="C1814">
        <v>29.3</v>
      </c>
      <c r="D1814" s="5">
        <v>146990.89000000001</v>
      </c>
      <c r="F1814" s="5">
        <v>146990.89000000001</v>
      </c>
    </row>
    <row r="1815" spans="1:6" x14ac:dyDescent="0.45">
      <c r="A1815">
        <v>23.3</v>
      </c>
      <c r="B1815" s="5">
        <v>125050.61</v>
      </c>
      <c r="C1815">
        <v>29.3</v>
      </c>
      <c r="D1815" s="5">
        <v>125050.61</v>
      </c>
      <c r="F1815" s="5">
        <v>125050.61</v>
      </c>
    </row>
    <row r="1816" spans="1:6" x14ac:dyDescent="0.45">
      <c r="A1816">
        <v>43.5</v>
      </c>
      <c r="B1816" s="5">
        <v>150553.4</v>
      </c>
      <c r="C1816">
        <v>31.4</v>
      </c>
      <c r="D1816" s="5">
        <v>150553.4</v>
      </c>
      <c r="F1816" s="5">
        <v>150553.4</v>
      </c>
    </row>
    <row r="1817" spans="1:6" x14ac:dyDescent="0.45">
      <c r="A1817">
        <v>20.2</v>
      </c>
      <c r="B1817" s="5">
        <v>100632.47500000001</v>
      </c>
      <c r="C1817">
        <v>28.3</v>
      </c>
      <c r="D1817" s="5">
        <v>100632.47500000001</v>
      </c>
      <c r="F1817" s="5">
        <v>100632.47500000001</v>
      </c>
    </row>
    <row r="1818" spans="1:6" x14ac:dyDescent="0.45">
      <c r="A1818">
        <v>19.600000000000001</v>
      </c>
      <c r="B1818" s="5">
        <v>90145.615000000005</v>
      </c>
      <c r="C1818">
        <v>31.5</v>
      </c>
      <c r="D1818" s="5">
        <v>90145.615000000005</v>
      </c>
      <c r="F1818" s="5">
        <v>90145.615000000005</v>
      </c>
    </row>
    <row r="1819" spans="1:6" x14ac:dyDescent="0.45">
      <c r="A1819">
        <v>20</v>
      </c>
      <c r="B1819" s="5">
        <v>101818.02499999999</v>
      </c>
      <c r="C1819">
        <v>29.2</v>
      </c>
      <c r="D1819" s="5">
        <v>101818.02499999999</v>
      </c>
      <c r="F1819" s="5">
        <v>101818.02499999999</v>
      </c>
    </row>
    <row r="1820" spans="1:6" x14ac:dyDescent="0.45">
      <c r="A1820">
        <v>24.5</v>
      </c>
      <c r="B1820" s="5">
        <v>102168.93</v>
      </c>
      <c r="C1820">
        <v>31.4</v>
      </c>
      <c r="D1820" s="5">
        <v>102168.93</v>
      </c>
      <c r="F1820" s="5">
        <v>102168.93</v>
      </c>
    </row>
    <row r="1821" spans="1:6" x14ac:dyDescent="0.45">
      <c r="A1821">
        <v>27.9</v>
      </c>
      <c r="B1821" s="5">
        <v>98312.744999999995</v>
      </c>
      <c r="C1821">
        <v>32</v>
      </c>
      <c r="D1821" s="5">
        <v>98312.744999999995</v>
      </c>
      <c r="F1821" s="5">
        <v>98312.744999999995</v>
      </c>
    </row>
    <row r="1822" spans="1:6" x14ac:dyDescent="0.45">
      <c r="A1822">
        <v>20.5</v>
      </c>
      <c r="B1822" s="5">
        <v>96120.524999999994</v>
      </c>
      <c r="C1822">
        <v>26.2</v>
      </c>
      <c r="D1822" s="5">
        <v>96120.524999999994</v>
      </c>
      <c r="F1822" s="5">
        <v>96120.524999999994</v>
      </c>
    </row>
    <row r="1823" spans="1:6" x14ac:dyDescent="0.45">
      <c r="A1823">
        <v>23.9</v>
      </c>
      <c r="B1823" s="5">
        <v>107256.065</v>
      </c>
      <c r="C1823">
        <v>31.6</v>
      </c>
      <c r="D1823" s="5">
        <v>107256.065</v>
      </c>
      <c r="F1823" s="5">
        <v>107256.065</v>
      </c>
    </row>
    <row r="1824" spans="1:6" x14ac:dyDescent="0.45">
      <c r="A1824">
        <v>28.4</v>
      </c>
      <c r="B1824" s="5">
        <v>113521.685</v>
      </c>
      <c r="C1824">
        <v>20.6</v>
      </c>
      <c r="D1824" s="5">
        <v>113521.685</v>
      </c>
      <c r="F1824" s="5">
        <v>113521.685</v>
      </c>
    </row>
    <row r="1825" spans="1:6" x14ac:dyDescent="0.45">
      <c r="A1825">
        <v>33.200000000000003</v>
      </c>
      <c r="B1825" s="5">
        <v>118293.52499999999</v>
      </c>
      <c r="C1825">
        <v>31.9</v>
      </c>
      <c r="D1825" s="5">
        <v>118293.52499999999</v>
      </c>
      <c r="F1825" s="5">
        <v>118293.52499999999</v>
      </c>
    </row>
    <row r="1826" spans="1:6" x14ac:dyDescent="0.45">
      <c r="A1826">
        <v>40.799999999999997</v>
      </c>
      <c r="B1826" s="5">
        <v>140410.125</v>
      </c>
      <c r="C1826">
        <v>18.8</v>
      </c>
      <c r="D1826" s="5">
        <v>140410.125</v>
      </c>
      <c r="F1826" s="5">
        <v>140410.125</v>
      </c>
    </row>
    <row r="1827" spans="1:6" x14ac:dyDescent="0.45">
      <c r="A1827">
        <v>21.2</v>
      </c>
      <c r="B1827" s="5">
        <v>95410.39</v>
      </c>
      <c r="C1827">
        <v>29.3</v>
      </c>
      <c r="D1827" s="5">
        <v>95410.39</v>
      </c>
      <c r="F1827" s="5">
        <v>95410.39</v>
      </c>
    </row>
    <row r="1828" spans="1:6" x14ac:dyDescent="0.45">
      <c r="A1828">
        <v>24.9</v>
      </c>
      <c r="B1828" s="5">
        <v>89077.854999999996</v>
      </c>
      <c r="C1828">
        <v>31.6</v>
      </c>
      <c r="D1828" s="5">
        <v>89077.854999999996</v>
      </c>
      <c r="F1828" s="5">
        <v>89077.854999999996</v>
      </c>
    </row>
    <row r="1829" spans="1:6" x14ac:dyDescent="0.45">
      <c r="A1829">
        <v>25</v>
      </c>
      <c r="B1829" s="5">
        <v>102988.185</v>
      </c>
      <c r="C1829">
        <v>31.6</v>
      </c>
      <c r="D1829" s="5">
        <v>102988.185</v>
      </c>
      <c r="F1829" s="5">
        <v>102988.185</v>
      </c>
    </row>
    <row r="1830" spans="1:6" x14ac:dyDescent="0.45">
      <c r="A1830">
        <v>36.6</v>
      </c>
      <c r="B1830" s="5">
        <v>118922.215</v>
      </c>
      <c r="C1830">
        <v>30.7</v>
      </c>
      <c r="D1830" s="5">
        <v>118922.215</v>
      </c>
      <c r="F1830" s="5">
        <v>118922.215</v>
      </c>
    </row>
    <row r="1831" spans="1:6" x14ac:dyDescent="0.45">
      <c r="A1831">
        <v>26.8</v>
      </c>
      <c r="B1831" s="5">
        <v>102245.61</v>
      </c>
      <c r="C1831">
        <v>22.8</v>
      </c>
      <c r="D1831" s="5">
        <v>102245.61</v>
      </c>
      <c r="F1831" s="5">
        <v>102245.61</v>
      </c>
    </row>
    <row r="1832" spans="1:6" x14ac:dyDescent="0.45">
      <c r="A1832">
        <v>16.7</v>
      </c>
      <c r="B1832" s="5">
        <v>95671.2</v>
      </c>
      <c r="C1832">
        <v>5.0999999999999996</v>
      </c>
      <c r="D1832" s="5">
        <v>95671.2</v>
      </c>
      <c r="F1832" s="5">
        <v>95671.2</v>
      </c>
    </row>
    <row r="1833" spans="1:6" x14ac:dyDescent="0.45">
      <c r="A1833">
        <v>18</v>
      </c>
      <c r="B1833" s="5">
        <v>110253.59</v>
      </c>
      <c r="C1833">
        <v>2.7</v>
      </c>
      <c r="D1833" s="5">
        <v>110253.59</v>
      </c>
      <c r="F1833" s="5">
        <v>110253.59</v>
      </c>
    </row>
    <row r="1834" spans="1:6" x14ac:dyDescent="0.45">
      <c r="A1834">
        <v>20.100000000000001</v>
      </c>
      <c r="B1834" s="5">
        <v>109336.56</v>
      </c>
      <c r="C1834">
        <v>7.7</v>
      </c>
      <c r="D1834" s="5">
        <v>109336.56</v>
      </c>
      <c r="F1834" s="5">
        <v>109336.56</v>
      </c>
    </row>
    <row r="1835" spans="1:6" x14ac:dyDescent="0.45">
      <c r="A1835">
        <v>23.8</v>
      </c>
      <c r="B1835" s="5">
        <v>110038.625</v>
      </c>
      <c r="C1835">
        <v>26.9</v>
      </c>
      <c r="D1835" s="5">
        <v>110038.625</v>
      </c>
      <c r="F1835" s="5">
        <v>110038.625</v>
      </c>
    </row>
    <row r="1836" spans="1:6" x14ac:dyDescent="0.45">
      <c r="A1836">
        <v>31.9</v>
      </c>
      <c r="B1836" s="5">
        <v>127365.59</v>
      </c>
      <c r="C1836">
        <v>29.8</v>
      </c>
      <c r="D1836" s="5">
        <v>127365.59</v>
      </c>
      <c r="F1836" s="5">
        <v>127365.59</v>
      </c>
    </row>
    <row r="1837" spans="1:6" x14ac:dyDescent="0.45">
      <c r="A1837">
        <v>32.9</v>
      </c>
      <c r="B1837" s="5">
        <v>122533.88</v>
      </c>
      <c r="C1837">
        <v>10.1</v>
      </c>
      <c r="D1837" s="5">
        <v>122533.88</v>
      </c>
      <c r="F1837" s="5">
        <v>122533.88</v>
      </c>
    </row>
    <row r="1838" spans="1:6" x14ac:dyDescent="0.45">
      <c r="A1838">
        <v>19.3</v>
      </c>
      <c r="B1838" s="5">
        <v>91886.604999999996</v>
      </c>
      <c r="C1838">
        <v>18.2</v>
      </c>
      <c r="D1838" s="5">
        <v>91886.604999999996</v>
      </c>
      <c r="F1838" s="5">
        <v>91886.604999999996</v>
      </c>
    </row>
    <row r="1839" spans="1:6" x14ac:dyDescent="0.45">
      <c r="A1839">
        <v>19.899999999999999</v>
      </c>
      <c r="B1839" s="5">
        <v>91797.595000000001</v>
      </c>
      <c r="C1839">
        <v>21.9</v>
      </c>
      <c r="D1839" s="5">
        <v>91797.595000000001</v>
      </c>
      <c r="F1839" s="5">
        <v>91797.595000000001</v>
      </c>
    </row>
    <row r="1840" spans="1:6" x14ac:dyDescent="0.45">
      <c r="A1840">
        <v>32.200000000000003</v>
      </c>
      <c r="B1840" s="5">
        <v>119653.94500000001</v>
      </c>
      <c r="C1840">
        <v>28.1</v>
      </c>
      <c r="D1840" s="5">
        <v>119653.94500000001</v>
      </c>
      <c r="F1840" s="5">
        <v>119653.94500000001</v>
      </c>
    </row>
    <row r="1841" spans="1:6" x14ac:dyDescent="0.45">
      <c r="A1841">
        <v>33.799999999999997</v>
      </c>
      <c r="B1841" s="5">
        <v>137302.60500000001</v>
      </c>
      <c r="C1841">
        <v>27.4</v>
      </c>
      <c r="D1841" s="5">
        <v>137302.60500000001</v>
      </c>
      <c r="F1841" s="5">
        <v>137302.60500000001</v>
      </c>
    </row>
    <row r="1842" spans="1:6" x14ac:dyDescent="0.45">
      <c r="A1842">
        <v>36.799999999999997</v>
      </c>
      <c r="B1842" s="5">
        <v>137408.22500000001</v>
      </c>
      <c r="C1842">
        <v>20.8</v>
      </c>
      <c r="D1842" s="5">
        <v>137408.22500000001</v>
      </c>
      <c r="F1842" s="5">
        <v>137408.22500000001</v>
      </c>
    </row>
    <row r="1843" spans="1:6" x14ac:dyDescent="0.45">
      <c r="A1843">
        <v>19.600000000000001</v>
      </c>
      <c r="B1843" s="5">
        <v>109669.645</v>
      </c>
      <c r="C1843">
        <v>18.600000000000001</v>
      </c>
      <c r="D1843" s="5">
        <v>109669.645</v>
      </c>
      <c r="F1843" s="5">
        <v>109669.645</v>
      </c>
    </row>
    <row r="1844" spans="1:6" x14ac:dyDescent="0.45">
      <c r="A1844">
        <v>24.8</v>
      </c>
      <c r="B1844" s="5">
        <v>108108.175</v>
      </c>
      <c r="C1844">
        <v>24.4</v>
      </c>
      <c r="D1844" s="5">
        <v>108108.175</v>
      </c>
      <c r="F1844" s="5">
        <v>108108.175</v>
      </c>
    </row>
    <row r="1845" spans="1:6" x14ac:dyDescent="0.45">
      <c r="A1845">
        <v>29.4</v>
      </c>
      <c r="B1845" s="5">
        <v>105946.34</v>
      </c>
      <c r="C1845">
        <v>27.2</v>
      </c>
      <c r="D1845" s="5">
        <v>105946.34</v>
      </c>
      <c r="F1845" s="5">
        <v>105946.34</v>
      </c>
    </row>
    <row r="1846" spans="1:6" x14ac:dyDescent="0.45">
      <c r="A1846">
        <v>25.5</v>
      </c>
      <c r="B1846" s="5">
        <v>106921.55499999999</v>
      </c>
      <c r="C1846">
        <v>23.9</v>
      </c>
      <c r="D1846" s="5">
        <v>106921.55499999999</v>
      </c>
      <c r="F1846" s="5">
        <v>106921.55499999999</v>
      </c>
    </row>
    <row r="1847" spans="1:6" x14ac:dyDescent="0.45">
      <c r="A1847">
        <v>21.8</v>
      </c>
      <c r="B1847" s="5">
        <v>116291.535</v>
      </c>
      <c r="C1847">
        <v>8.8000000000000007</v>
      </c>
      <c r="D1847" s="5">
        <v>116291.535</v>
      </c>
      <c r="F1847" s="5">
        <v>116291.535</v>
      </c>
    </row>
    <row r="1848" spans="1:6" x14ac:dyDescent="0.45">
      <c r="A1848">
        <v>23.5</v>
      </c>
      <c r="B1848" s="5">
        <v>112128.19500000001</v>
      </c>
      <c r="C1848">
        <v>28.4</v>
      </c>
      <c r="D1848" s="5">
        <v>112128.19500000001</v>
      </c>
      <c r="F1848" s="5">
        <v>112128.19500000001</v>
      </c>
    </row>
    <row r="1849" spans="1:6" x14ac:dyDescent="0.45">
      <c r="A1849">
        <v>31.7</v>
      </c>
      <c r="B1849" s="5">
        <v>119287.15</v>
      </c>
      <c r="C1849">
        <v>12.4</v>
      </c>
      <c r="D1849" s="5">
        <v>119287.15</v>
      </c>
      <c r="F1849" s="5">
        <v>119287.15</v>
      </c>
    </row>
    <row r="1850" spans="1:6" x14ac:dyDescent="0.45">
      <c r="A1850">
        <v>22.6</v>
      </c>
      <c r="B1850" s="5">
        <v>112254.83</v>
      </c>
      <c r="C1850">
        <v>13.4</v>
      </c>
      <c r="D1850" s="5">
        <v>112254.83</v>
      </c>
      <c r="F1850" s="5">
        <v>112254.83</v>
      </c>
    </row>
    <row r="1851" spans="1:6" x14ac:dyDescent="0.45">
      <c r="A1851">
        <v>24.1</v>
      </c>
      <c r="B1851" s="5">
        <v>109316.375</v>
      </c>
      <c r="C1851">
        <v>20.6</v>
      </c>
      <c r="D1851" s="5">
        <v>109316.375</v>
      </c>
      <c r="F1851" s="5">
        <v>109316.375</v>
      </c>
    </row>
    <row r="1852" spans="1:6" x14ac:dyDescent="0.45">
      <c r="A1852">
        <v>27.4</v>
      </c>
      <c r="B1852" s="5">
        <v>102445.88</v>
      </c>
      <c r="C1852">
        <v>30</v>
      </c>
      <c r="D1852" s="5">
        <v>102445.88</v>
      </c>
      <c r="F1852" s="5">
        <v>102445.88</v>
      </c>
    </row>
    <row r="1853" spans="1:6" x14ac:dyDescent="0.45">
      <c r="A1853">
        <v>23.6</v>
      </c>
      <c r="B1853" s="5">
        <v>101233.205</v>
      </c>
      <c r="C1853">
        <v>24</v>
      </c>
      <c r="D1853" s="5">
        <v>101233.205</v>
      </c>
      <c r="F1853" s="5">
        <v>101233.205</v>
      </c>
    </row>
    <row r="1854" spans="1:6" x14ac:dyDescent="0.45">
      <c r="A1854">
        <v>23.1</v>
      </c>
      <c r="B1854" s="5">
        <v>103134.46</v>
      </c>
      <c r="C1854">
        <v>26.1</v>
      </c>
      <c r="D1854" s="5">
        <v>103134.46</v>
      </c>
      <c r="F1854" s="5">
        <v>103134.46</v>
      </c>
    </row>
    <row r="1855" spans="1:6" x14ac:dyDescent="0.45">
      <c r="A1855">
        <v>25.4</v>
      </c>
      <c r="B1855" s="5">
        <v>116190.55499999999</v>
      </c>
      <c r="C1855">
        <v>26.5</v>
      </c>
      <c r="D1855" s="5">
        <v>116190.55499999999</v>
      </c>
      <c r="F1855" s="5">
        <v>116190.55499999999</v>
      </c>
    </row>
    <row r="1856" spans="1:6" x14ac:dyDescent="0.45">
      <c r="A1856">
        <v>31.5</v>
      </c>
      <c r="B1856" s="5">
        <v>129812.91499999999</v>
      </c>
      <c r="C1856">
        <v>29.5</v>
      </c>
      <c r="D1856" s="5">
        <v>129812.91499999999</v>
      </c>
      <c r="F1856" s="5">
        <v>129812.91499999999</v>
      </c>
    </row>
    <row r="1857" spans="1:6" x14ac:dyDescent="0.45">
      <c r="A1857">
        <v>39.4</v>
      </c>
      <c r="B1857" s="5">
        <v>154816.49</v>
      </c>
      <c r="C1857">
        <v>29.3</v>
      </c>
      <c r="D1857" s="5">
        <v>154816.49</v>
      </c>
      <c r="F1857" s="5">
        <v>154816.49</v>
      </c>
    </row>
    <row r="1858" spans="1:6" x14ac:dyDescent="0.45">
      <c r="A1858">
        <v>42.9</v>
      </c>
      <c r="B1858" s="5">
        <v>170653.84</v>
      </c>
      <c r="C1858">
        <v>18.3</v>
      </c>
      <c r="D1858" s="5">
        <v>170653.84</v>
      </c>
      <c r="F1858" s="5">
        <v>170653.84</v>
      </c>
    </row>
    <row r="1859" spans="1:6" x14ac:dyDescent="0.45">
      <c r="A1859">
        <v>29.3</v>
      </c>
      <c r="B1859" s="5">
        <v>131856.315</v>
      </c>
      <c r="C1859">
        <v>1.8</v>
      </c>
      <c r="D1859" s="5">
        <v>131856.315</v>
      </c>
      <c r="F1859" s="5">
        <v>131856.315</v>
      </c>
    </row>
    <row r="1860" spans="1:6" x14ac:dyDescent="0.45">
      <c r="A1860">
        <v>25.1</v>
      </c>
      <c r="B1860" s="5">
        <v>97609.06</v>
      </c>
      <c r="C1860">
        <v>21</v>
      </c>
      <c r="D1860" s="5">
        <v>97609.06</v>
      </c>
      <c r="F1860" s="5">
        <v>97609.06</v>
      </c>
    </row>
    <row r="1861" spans="1:6" x14ac:dyDescent="0.45">
      <c r="A1861">
        <v>17.7</v>
      </c>
      <c r="B1861" s="5">
        <v>105004.91</v>
      </c>
      <c r="C1861">
        <v>22.7</v>
      </c>
      <c r="D1861" s="5">
        <v>105004.91</v>
      </c>
      <c r="F1861" s="5">
        <v>105004.91</v>
      </c>
    </row>
    <row r="1862" spans="1:6" x14ac:dyDescent="0.45">
      <c r="A1862">
        <v>19.7</v>
      </c>
      <c r="B1862" s="5">
        <v>107034.065</v>
      </c>
      <c r="C1862">
        <v>28.6</v>
      </c>
      <c r="D1862" s="5">
        <v>107034.065</v>
      </c>
      <c r="F1862" s="5">
        <v>107034.065</v>
      </c>
    </row>
    <row r="1863" spans="1:6" x14ac:dyDescent="0.45">
      <c r="A1863">
        <v>20.100000000000001</v>
      </c>
      <c r="B1863" s="5">
        <v>108988.44</v>
      </c>
      <c r="C1863">
        <v>27.1</v>
      </c>
      <c r="D1863" s="5">
        <v>108988.44</v>
      </c>
      <c r="F1863" s="5">
        <v>108988.44</v>
      </c>
    </row>
    <row r="1864" spans="1:6" x14ac:dyDescent="0.45">
      <c r="A1864">
        <v>25.5</v>
      </c>
      <c r="B1864" s="5">
        <v>120569.46</v>
      </c>
      <c r="C1864">
        <v>25</v>
      </c>
      <c r="D1864" s="5">
        <v>120569.46</v>
      </c>
      <c r="F1864" s="5">
        <v>120569.46</v>
      </c>
    </row>
    <row r="1865" spans="1:6" x14ac:dyDescent="0.45">
      <c r="A1865">
        <v>23.2</v>
      </c>
      <c r="B1865" s="5">
        <v>120734.85</v>
      </c>
      <c r="C1865">
        <v>18.399999999999999</v>
      </c>
      <c r="D1865" s="5">
        <v>120734.85</v>
      </c>
      <c r="F1865" s="5">
        <v>120734.85</v>
      </c>
    </row>
    <row r="1866" spans="1:6" x14ac:dyDescent="0.45">
      <c r="A1866">
        <v>29.4</v>
      </c>
      <c r="B1866" s="5">
        <v>107864.44500000001</v>
      </c>
      <c r="C1866">
        <v>27.5</v>
      </c>
      <c r="D1866" s="5">
        <v>107864.44500000001</v>
      </c>
      <c r="F1866" s="5">
        <v>107864.44500000001</v>
      </c>
    </row>
    <row r="1867" spans="1:6" x14ac:dyDescent="0.45">
      <c r="A1867">
        <v>28.2</v>
      </c>
      <c r="B1867" s="5">
        <v>103857.11</v>
      </c>
      <c r="C1867">
        <v>19.899999999999999</v>
      </c>
      <c r="D1867" s="5">
        <v>103857.11</v>
      </c>
      <c r="F1867" s="5">
        <v>103857.11</v>
      </c>
    </row>
    <row r="1868" spans="1:6" x14ac:dyDescent="0.45">
      <c r="A1868">
        <v>27.7</v>
      </c>
      <c r="B1868" s="5">
        <v>122975.46</v>
      </c>
      <c r="C1868">
        <v>15</v>
      </c>
      <c r="D1868" s="5">
        <v>122975.46</v>
      </c>
      <c r="F1868" s="5">
        <v>122975.46</v>
      </c>
    </row>
    <row r="1869" spans="1:6" x14ac:dyDescent="0.45">
      <c r="A1869">
        <v>25.9</v>
      </c>
      <c r="B1869" s="5">
        <v>127110.58</v>
      </c>
      <c r="C1869">
        <v>19.100000000000001</v>
      </c>
      <c r="D1869" s="5">
        <v>127110.58</v>
      </c>
      <c r="F1869" s="5">
        <v>127110.58</v>
      </c>
    </row>
    <row r="1870" spans="1:6" x14ac:dyDescent="0.45">
      <c r="A1870">
        <v>27.7</v>
      </c>
      <c r="B1870" s="5">
        <v>124618.565</v>
      </c>
      <c r="C1870">
        <v>17.3</v>
      </c>
      <c r="D1870" s="5">
        <v>124618.565</v>
      </c>
      <c r="F1870" s="5">
        <v>124618.565</v>
      </c>
    </row>
    <row r="1871" spans="1:6" x14ac:dyDescent="0.45">
      <c r="A1871">
        <v>31.7</v>
      </c>
      <c r="B1871" s="5">
        <v>139137.185</v>
      </c>
      <c r="C1871">
        <v>26.7</v>
      </c>
      <c r="D1871" s="5">
        <v>139137.185</v>
      </c>
      <c r="F1871" s="5">
        <v>139137.185</v>
      </c>
    </row>
    <row r="1872" spans="1:6" x14ac:dyDescent="0.45">
      <c r="A1872">
        <v>33.700000000000003</v>
      </c>
      <c r="B1872" s="5">
        <v>139855.63</v>
      </c>
      <c r="C1872">
        <v>10.6</v>
      </c>
      <c r="D1872" s="5">
        <v>139855.63</v>
      </c>
      <c r="F1872" s="5">
        <v>139855.63</v>
      </c>
    </row>
    <row r="1873" spans="1:6" x14ac:dyDescent="0.45">
      <c r="A1873">
        <v>19.3</v>
      </c>
      <c r="B1873" s="5">
        <v>108300.63499999999</v>
      </c>
      <c r="C1873">
        <v>2.4</v>
      </c>
      <c r="D1873" s="5">
        <v>108300.63499999999</v>
      </c>
      <c r="F1873" s="5">
        <v>108300.63499999999</v>
      </c>
    </row>
    <row r="1874" spans="1:6" x14ac:dyDescent="0.45">
      <c r="A1874">
        <v>26.4</v>
      </c>
      <c r="B1874" s="5">
        <v>100904.27</v>
      </c>
      <c r="C1874">
        <v>23.8</v>
      </c>
      <c r="D1874" s="5">
        <v>100904.27</v>
      </c>
      <c r="F1874" s="5">
        <v>100904.27</v>
      </c>
    </row>
    <row r="1875" spans="1:6" x14ac:dyDescent="0.45">
      <c r="A1875">
        <v>25.6</v>
      </c>
      <c r="B1875" s="5">
        <v>123351.845</v>
      </c>
      <c r="C1875">
        <v>26.4</v>
      </c>
      <c r="D1875" s="5">
        <v>123351.845</v>
      </c>
      <c r="F1875" s="5">
        <v>123351.845</v>
      </c>
    </row>
    <row r="1876" spans="1:6" x14ac:dyDescent="0.45">
      <c r="A1876">
        <v>21.8</v>
      </c>
      <c r="B1876" s="5">
        <v>119178.12</v>
      </c>
      <c r="C1876">
        <v>7.3</v>
      </c>
      <c r="D1876" s="5">
        <v>119178.12</v>
      </c>
      <c r="F1876" s="5">
        <v>119178.12</v>
      </c>
    </row>
    <row r="1877" spans="1:6" x14ac:dyDescent="0.45">
      <c r="A1877">
        <v>19.7</v>
      </c>
      <c r="B1877" s="5">
        <v>109375.215</v>
      </c>
      <c r="C1877">
        <v>12.9</v>
      </c>
      <c r="D1877" s="5">
        <v>109375.215</v>
      </c>
      <c r="F1877" s="5">
        <v>109375.215</v>
      </c>
    </row>
    <row r="1878" spans="1:6" x14ac:dyDescent="0.45">
      <c r="A1878">
        <v>18.7</v>
      </c>
      <c r="B1878" s="5">
        <v>112202.145</v>
      </c>
      <c r="C1878">
        <v>15.2</v>
      </c>
      <c r="D1878" s="5">
        <v>112202.145</v>
      </c>
      <c r="F1878" s="5">
        <v>112202.145</v>
      </c>
    </row>
    <row r="1879" spans="1:6" x14ac:dyDescent="0.45">
      <c r="A1879">
        <v>19.600000000000001</v>
      </c>
      <c r="B1879" s="5">
        <v>108949.05499999999</v>
      </c>
      <c r="C1879">
        <v>17.100000000000001</v>
      </c>
      <c r="D1879" s="5">
        <v>108949.05499999999</v>
      </c>
      <c r="F1879" s="5">
        <v>108949.05499999999</v>
      </c>
    </row>
    <row r="1880" spans="1:6" x14ac:dyDescent="0.45">
      <c r="A1880">
        <v>21.1</v>
      </c>
      <c r="B1880" s="5">
        <v>96922.02</v>
      </c>
      <c r="C1880">
        <v>25.4</v>
      </c>
      <c r="D1880" s="5">
        <v>96922.02</v>
      </c>
      <c r="F1880" s="5">
        <v>96922.02</v>
      </c>
    </row>
    <row r="1881" spans="1:6" x14ac:dyDescent="0.45">
      <c r="A1881">
        <v>34</v>
      </c>
      <c r="B1881" s="5">
        <v>106129.66499999999</v>
      </c>
      <c r="C1881">
        <v>21.6</v>
      </c>
      <c r="D1881" s="5">
        <v>106129.66499999999</v>
      </c>
      <c r="F1881" s="5">
        <v>106129.66499999999</v>
      </c>
    </row>
    <row r="1882" spans="1:6" x14ac:dyDescent="0.45">
      <c r="A1882">
        <v>23.7</v>
      </c>
      <c r="B1882" s="5">
        <v>122619.05499999999</v>
      </c>
      <c r="C1882">
        <v>5.4</v>
      </c>
      <c r="D1882" s="5">
        <v>122619.05499999999</v>
      </c>
      <c r="F1882" s="5">
        <v>122619.05499999999</v>
      </c>
    </row>
    <row r="1883" spans="1:6" x14ac:dyDescent="0.45">
      <c r="A1883">
        <v>31.6</v>
      </c>
      <c r="B1883" s="5">
        <v>123558.425</v>
      </c>
      <c r="C1883">
        <v>10.6</v>
      </c>
      <c r="D1883" s="5">
        <v>123558.425</v>
      </c>
      <c r="F1883" s="5">
        <v>123558.425</v>
      </c>
    </row>
    <row r="1884" spans="1:6" x14ac:dyDescent="0.45">
      <c r="A1884">
        <v>19.2</v>
      </c>
      <c r="B1884" s="5">
        <v>108371.125</v>
      </c>
      <c r="C1884">
        <v>19.3</v>
      </c>
      <c r="D1884" s="5">
        <v>108371.125</v>
      </c>
      <c r="F1884" s="5">
        <v>108371.125</v>
      </c>
    </row>
    <row r="1885" spans="1:6" x14ac:dyDescent="0.45">
      <c r="A1885">
        <v>19.7</v>
      </c>
      <c r="B1885" s="5">
        <v>108675.4</v>
      </c>
      <c r="C1885">
        <v>11.1</v>
      </c>
      <c r="D1885" s="5">
        <v>108675.4</v>
      </c>
      <c r="F1885" s="5">
        <v>108675.4</v>
      </c>
    </row>
    <row r="1886" spans="1:6" x14ac:dyDescent="0.45">
      <c r="A1886">
        <v>20.100000000000001</v>
      </c>
      <c r="B1886" s="5">
        <v>110006.97</v>
      </c>
      <c r="C1886">
        <v>17.600000000000001</v>
      </c>
      <c r="D1886" s="5">
        <v>110006.97</v>
      </c>
      <c r="F1886" s="5">
        <v>110006.97</v>
      </c>
    </row>
    <row r="1887" spans="1:6" x14ac:dyDescent="0.45">
      <c r="A1887">
        <v>22.4</v>
      </c>
      <c r="B1887" s="5">
        <v>100380.94</v>
      </c>
      <c r="C1887">
        <v>22.8</v>
      </c>
      <c r="D1887" s="5">
        <v>100380.94</v>
      </c>
      <c r="F1887" s="5">
        <v>100380.94</v>
      </c>
    </row>
    <row r="1888" spans="1:6" x14ac:dyDescent="0.45">
      <c r="A1888">
        <v>32.1</v>
      </c>
      <c r="B1888" s="5">
        <v>101413.145</v>
      </c>
      <c r="C1888">
        <v>20.8</v>
      </c>
      <c r="D1888" s="5">
        <v>101413.145</v>
      </c>
      <c r="F1888" s="5">
        <v>101413.145</v>
      </c>
    </row>
    <row r="1889" spans="1:6" x14ac:dyDescent="0.45">
      <c r="A1889">
        <v>18.399999999999999</v>
      </c>
      <c r="B1889" s="5">
        <v>106359.955</v>
      </c>
      <c r="C1889">
        <v>21.1</v>
      </c>
      <c r="D1889" s="5">
        <v>106359.955</v>
      </c>
      <c r="F1889" s="5">
        <v>106359.955</v>
      </c>
    </row>
    <row r="1890" spans="1:6" x14ac:dyDescent="0.45">
      <c r="A1890">
        <v>19.5</v>
      </c>
      <c r="B1890" s="5">
        <v>108746.37</v>
      </c>
      <c r="C1890">
        <v>15.9</v>
      </c>
      <c r="D1890" s="5">
        <v>108746.37</v>
      </c>
      <c r="F1890" s="5">
        <v>108746.37</v>
      </c>
    </row>
    <row r="1891" spans="1:6" x14ac:dyDescent="0.45">
      <c r="A1891">
        <v>23.5</v>
      </c>
      <c r="B1891" s="5">
        <v>117505.625</v>
      </c>
      <c r="C1891">
        <v>7.1</v>
      </c>
      <c r="D1891" s="5">
        <v>117505.625</v>
      </c>
      <c r="F1891" s="5">
        <v>117505.625</v>
      </c>
    </row>
    <row r="1892" spans="1:6" x14ac:dyDescent="0.45">
      <c r="A1892">
        <v>20.3</v>
      </c>
      <c r="B1892" s="5">
        <v>119734.63499999999</v>
      </c>
      <c r="C1892">
        <v>4.3</v>
      </c>
      <c r="D1892" s="5">
        <v>119734.63499999999</v>
      </c>
      <c r="F1892" s="5">
        <v>119734.63499999999</v>
      </c>
    </row>
    <row r="1893" spans="1:6" x14ac:dyDescent="0.45">
      <c r="A1893">
        <v>19</v>
      </c>
      <c r="B1893" s="5">
        <v>111322.325</v>
      </c>
      <c r="C1893">
        <v>12.7</v>
      </c>
      <c r="D1893" s="5">
        <v>111322.325</v>
      </c>
      <c r="F1893" s="5">
        <v>111322.325</v>
      </c>
    </row>
    <row r="1894" spans="1:6" x14ac:dyDescent="0.45">
      <c r="A1894">
        <v>20</v>
      </c>
      <c r="B1894" s="5">
        <v>96850.78</v>
      </c>
      <c r="C1894">
        <v>17.100000000000001</v>
      </c>
      <c r="D1894" s="5">
        <v>96850.78</v>
      </c>
      <c r="F1894" s="5">
        <v>96850.78</v>
      </c>
    </row>
    <row r="1895" spans="1:6" x14ac:dyDescent="0.45">
      <c r="A1895">
        <v>22.4</v>
      </c>
      <c r="B1895" s="5">
        <v>92553.29</v>
      </c>
      <c r="C1895">
        <v>19.5</v>
      </c>
      <c r="D1895" s="5">
        <v>92553.29</v>
      </c>
      <c r="F1895" s="5">
        <v>92553.29</v>
      </c>
    </row>
    <row r="1896" spans="1:6" x14ac:dyDescent="0.45">
      <c r="A1896">
        <v>21</v>
      </c>
      <c r="B1896" s="5">
        <v>94641.7</v>
      </c>
      <c r="C1896">
        <v>19.7</v>
      </c>
      <c r="D1896" s="5">
        <v>94641.7</v>
      </c>
      <c r="F1896" s="5">
        <v>94641.7</v>
      </c>
    </row>
    <row r="1897" spans="1:6" x14ac:dyDescent="0.45">
      <c r="A1897">
        <v>22.3</v>
      </c>
      <c r="B1897" s="5">
        <v>112142.54</v>
      </c>
      <c r="C1897">
        <v>21.9</v>
      </c>
      <c r="D1897" s="5">
        <v>112142.54</v>
      </c>
      <c r="F1897" s="5">
        <v>112142.54</v>
      </c>
    </row>
    <row r="1898" spans="1:6" x14ac:dyDescent="0.45">
      <c r="A1898">
        <v>29.5</v>
      </c>
      <c r="B1898" s="5">
        <v>118830.14</v>
      </c>
      <c r="C1898">
        <v>15.7</v>
      </c>
      <c r="D1898" s="5">
        <v>118830.14</v>
      </c>
      <c r="F1898" s="5">
        <v>118830.14</v>
      </c>
    </row>
    <row r="1899" spans="1:6" x14ac:dyDescent="0.45">
      <c r="A1899">
        <v>29.5</v>
      </c>
      <c r="B1899" s="5">
        <v>120272.77499999999</v>
      </c>
      <c r="C1899">
        <v>19.5</v>
      </c>
      <c r="D1899" s="5">
        <v>120272.77499999999</v>
      </c>
      <c r="F1899" s="5">
        <v>120272.77499999999</v>
      </c>
    </row>
    <row r="1900" spans="1:6" x14ac:dyDescent="0.45">
      <c r="A1900">
        <v>26.8</v>
      </c>
      <c r="B1900" s="5">
        <v>115075.81</v>
      </c>
      <c r="C1900">
        <v>7.3</v>
      </c>
      <c r="D1900" s="5">
        <v>115075.81</v>
      </c>
      <c r="F1900" s="5">
        <v>115075.81</v>
      </c>
    </row>
    <row r="1901" spans="1:6" x14ac:dyDescent="0.45">
      <c r="A1901">
        <v>17.899999999999999</v>
      </c>
      <c r="B1901" s="5">
        <v>96016.19</v>
      </c>
      <c r="C1901">
        <v>12.3</v>
      </c>
      <c r="D1901" s="5">
        <v>96016.19</v>
      </c>
      <c r="F1901" s="5">
        <v>96016.19</v>
      </c>
    </row>
    <row r="1902" spans="1:6" x14ac:dyDescent="0.45">
      <c r="A1902">
        <v>18.8</v>
      </c>
      <c r="B1902" s="5">
        <v>97664.934999999998</v>
      </c>
      <c r="C1902">
        <v>10.199999999999999</v>
      </c>
      <c r="D1902" s="5">
        <v>97664.934999999998</v>
      </c>
      <c r="F1902" s="5">
        <v>97664.934999999998</v>
      </c>
    </row>
    <row r="1903" spans="1:6" x14ac:dyDescent="0.45">
      <c r="A1903">
        <v>26.5</v>
      </c>
      <c r="B1903" s="5">
        <v>110586.815</v>
      </c>
      <c r="C1903">
        <v>20.6</v>
      </c>
      <c r="D1903" s="5">
        <v>110586.815</v>
      </c>
      <c r="F1903" s="5">
        <v>110586.815</v>
      </c>
    </row>
    <row r="1904" spans="1:6" x14ac:dyDescent="0.45">
      <c r="A1904">
        <v>28.2</v>
      </c>
      <c r="B1904" s="5">
        <v>115254.185</v>
      </c>
      <c r="C1904">
        <v>19.899999999999999</v>
      </c>
      <c r="D1904" s="5">
        <v>115254.185</v>
      </c>
      <c r="F1904" s="5">
        <v>115254.185</v>
      </c>
    </row>
    <row r="1905" spans="1:6" x14ac:dyDescent="0.45">
      <c r="A1905">
        <v>28.3</v>
      </c>
      <c r="B1905" s="5">
        <v>121127.145</v>
      </c>
      <c r="C1905">
        <v>9.1</v>
      </c>
      <c r="D1905" s="5">
        <v>121127.145</v>
      </c>
      <c r="F1905" s="5">
        <v>121127.145</v>
      </c>
    </row>
    <row r="1906" spans="1:6" x14ac:dyDescent="0.45">
      <c r="A1906">
        <v>30.4</v>
      </c>
      <c r="B1906" s="5">
        <v>127266.86</v>
      </c>
      <c r="C1906">
        <v>8.1999999999999993</v>
      </c>
      <c r="D1906" s="5">
        <v>127266.86</v>
      </c>
      <c r="F1906" s="5">
        <v>127266.86</v>
      </c>
    </row>
    <row r="1907" spans="1:6" x14ac:dyDescent="0.45">
      <c r="A1907">
        <v>22.7</v>
      </c>
      <c r="B1907" s="5">
        <v>111547.605</v>
      </c>
      <c r="C1907">
        <v>12.6</v>
      </c>
      <c r="D1907" s="5">
        <v>111547.605</v>
      </c>
      <c r="F1907" s="5">
        <v>111547.605</v>
      </c>
    </row>
    <row r="1908" spans="1:6" x14ac:dyDescent="0.45">
      <c r="A1908">
        <v>18.399999999999999</v>
      </c>
      <c r="B1908" s="5">
        <v>103999.33500000001</v>
      </c>
      <c r="C1908">
        <v>10.8</v>
      </c>
      <c r="D1908" s="5">
        <v>103999.33500000001</v>
      </c>
      <c r="F1908" s="5">
        <v>103999.33500000001</v>
      </c>
    </row>
    <row r="1909" spans="1:6" x14ac:dyDescent="0.45">
      <c r="A1909">
        <v>18.3</v>
      </c>
      <c r="B1909" s="5">
        <v>97449.684999999998</v>
      </c>
      <c r="C1909">
        <v>15.2</v>
      </c>
      <c r="D1909" s="5">
        <v>97449.684999999998</v>
      </c>
      <c r="F1909" s="5">
        <v>97449.684999999998</v>
      </c>
    </row>
    <row r="1910" spans="1:6" x14ac:dyDescent="0.45">
      <c r="A1910">
        <v>17.100000000000001</v>
      </c>
      <c r="B1910" s="5">
        <v>112906.94500000001</v>
      </c>
      <c r="C1910">
        <v>9.9</v>
      </c>
      <c r="D1910" s="5">
        <v>112906.94500000001</v>
      </c>
      <c r="F1910" s="5">
        <v>112906.94500000001</v>
      </c>
    </row>
    <row r="1911" spans="1:6" x14ac:dyDescent="0.45">
      <c r="A1911">
        <v>17.899999999999999</v>
      </c>
      <c r="B1911" s="5">
        <v>114935.545</v>
      </c>
      <c r="C1911">
        <v>15.8</v>
      </c>
      <c r="D1911" s="5">
        <v>114935.545</v>
      </c>
      <c r="F1911" s="5">
        <v>114935.545</v>
      </c>
    </row>
    <row r="1912" spans="1:6" x14ac:dyDescent="0.45">
      <c r="A1912">
        <v>17.5</v>
      </c>
      <c r="B1912" s="5">
        <v>113147.815</v>
      </c>
      <c r="C1912">
        <v>7.6</v>
      </c>
      <c r="D1912" s="5">
        <v>113147.815</v>
      </c>
      <c r="F1912" s="5">
        <v>113147.815</v>
      </c>
    </row>
    <row r="1913" spans="1:6" x14ac:dyDescent="0.45">
      <c r="A1913">
        <v>19.8</v>
      </c>
      <c r="B1913" s="5">
        <v>110088.01</v>
      </c>
      <c r="C1913">
        <v>15.5</v>
      </c>
      <c r="D1913" s="5">
        <v>110088.01</v>
      </c>
      <c r="F1913" s="5">
        <v>110088.01</v>
      </c>
    </row>
    <row r="1914" spans="1:6" x14ac:dyDescent="0.45">
      <c r="A1914">
        <v>27.6</v>
      </c>
      <c r="B1914" s="5">
        <v>111958.245</v>
      </c>
      <c r="C1914">
        <v>17.8</v>
      </c>
      <c r="D1914" s="5">
        <v>111958.245</v>
      </c>
      <c r="F1914" s="5">
        <v>111958.245</v>
      </c>
    </row>
    <row r="1915" spans="1:6" x14ac:dyDescent="0.45">
      <c r="A1915">
        <v>27.5</v>
      </c>
      <c r="B1915" s="5">
        <v>97923.714999999997</v>
      </c>
      <c r="C1915">
        <v>16.899999999999999</v>
      </c>
      <c r="D1915" s="5">
        <v>97923.714999999997</v>
      </c>
      <c r="F1915" s="5">
        <v>97923.714999999997</v>
      </c>
    </row>
    <row r="1916" spans="1:6" x14ac:dyDescent="0.45">
      <c r="A1916">
        <v>26.4</v>
      </c>
      <c r="B1916" s="5">
        <v>95953.205000000002</v>
      </c>
      <c r="C1916">
        <v>9.5</v>
      </c>
      <c r="D1916" s="5">
        <v>95953.205000000002</v>
      </c>
      <c r="F1916" s="5">
        <v>95953.205000000002</v>
      </c>
    </row>
    <row r="1917" spans="1:6" x14ac:dyDescent="0.45">
      <c r="A1917">
        <v>21.7</v>
      </c>
      <c r="B1917" s="5">
        <v>107687.51</v>
      </c>
      <c r="C1917">
        <v>13.3</v>
      </c>
      <c r="D1917" s="5">
        <v>107687.51</v>
      </c>
      <c r="F1917" s="5">
        <v>107687.51</v>
      </c>
    </row>
    <row r="1918" spans="1:6" x14ac:dyDescent="0.45">
      <c r="A1918">
        <v>21.4</v>
      </c>
      <c r="B1918" s="5">
        <v>109043.86500000001</v>
      </c>
      <c r="C1918">
        <v>16.899999999999999</v>
      </c>
      <c r="D1918" s="5">
        <v>109043.86500000001</v>
      </c>
      <c r="F1918" s="5">
        <v>109043.86500000001</v>
      </c>
    </row>
    <row r="1919" spans="1:6" x14ac:dyDescent="0.45">
      <c r="A1919">
        <v>23.1</v>
      </c>
      <c r="B1919" s="5">
        <v>110991.625</v>
      </c>
      <c r="C1919">
        <v>15.2</v>
      </c>
      <c r="D1919" s="5">
        <v>110991.625</v>
      </c>
      <c r="F1919" s="5">
        <v>110991.625</v>
      </c>
    </row>
    <row r="1920" spans="1:6" x14ac:dyDescent="0.45">
      <c r="A1920">
        <v>20.7</v>
      </c>
      <c r="B1920" s="5">
        <v>116302.66499999999</v>
      </c>
      <c r="C1920">
        <v>4.2</v>
      </c>
      <c r="D1920" s="5">
        <v>116302.66499999999</v>
      </c>
      <c r="F1920" s="5">
        <v>116302.66499999999</v>
      </c>
    </row>
    <row r="1921" spans="1:6" x14ac:dyDescent="0.45">
      <c r="A1921">
        <v>23.2</v>
      </c>
      <c r="B1921" s="5">
        <v>104294.57</v>
      </c>
      <c r="C1921">
        <v>12</v>
      </c>
      <c r="D1921" s="5">
        <v>104294.57</v>
      </c>
      <c r="F1921" s="5">
        <v>104294.57</v>
      </c>
    </row>
    <row r="1922" spans="1:6" x14ac:dyDescent="0.45">
      <c r="A1922">
        <v>16.600000000000001</v>
      </c>
      <c r="B1922" s="5">
        <v>101854.155</v>
      </c>
      <c r="C1922">
        <v>6.1</v>
      </c>
      <c r="D1922" s="5">
        <v>101854.155</v>
      </c>
      <c r="F1922" s="5">
        <v>101854.155</v>
      </c>
    </row>
    <row r="1923" spans="1:6" x14ac:dyDescent="0.45">
      <c r="A1923">
        <v>16.899999999999999</v>
      </c>
      <c r="B1923" s="5">
        <v>105098.02499999999</v>
      </c>
      <c r="C1923">
        <v>4.5</v>
      </c>
      <c r="D1923" s="5">
        <v>105098.02499999999</v>
      </c>
      <c r="F1923" s="5">
        <v>105098.02499999999</v>
      </c>
    </row>
    <row r="1924" spans="1:6" x14ac:dyDescent="0.45">
      <c r="A1924">
        <v>16.5</v>
      </c>
      <c r="B1924" s="5">
        <v>118074.565</v>
      </c>
      <c r="C1924">
        <v>11.5</v>
      </c>
      <c r="D1924" s="5">
        <v>118074.565</v>
      </c>
      <c r="F1924" s="5">
        <v>118074.565</v>
      </c>
    </row>
    <row r="1925" spans="1:6" x14ac:dyDescent="0.45">
      <c r="A1925">
        <v>16.399999999999999</v>
      </c>
      <c r="B1925" s="5">
        <v>118404.455</v>
      </c>
      <c r="C1925">
        <v>9.5</v>
      </c>
      <c r="D1925" s="5">
        <v>118404.455</v>
      </c>
      <c r="F1925" s="5">
        <v>118404.455</v>
      </c>
    </row>
    <row r="1926" spans="1:6" x14ac:dyDescent="0.45">
      <c r="A1926">
        <v>18.600000000000001</v>
      </c>
      <c r="B1926" s="5">
        <v>108404.01</v>
      </c>
      <c r="C1926">
        <v>10.7</v>
      </c>
      <c r="D1926" s="5">
        <v>108404.01</v>
      </c>
      <c r="F1926" s="5">
        <v>108404.01</v>
      </c>
    </row>
    <row r="1927" spans="1:6" x14ac:dyDescent="0.45">
      <c r="A1927">
        <v>21.2</v>
      </c>
      <c r="B1927" s="5">
        <v>108587.52</v>
      </c>
      <c r="C1927">
        <v>15.8</v>
      </c>
      <c r="D1927" s="5">
        <v>108587.52</v>
      </c>
      <c r="F1927" s="5">
        <v>108587.52</v>
      </c>
    </row>
    <row r="1928" spans="1:6" x14ac:dyDescent="0.45">
      <c r="A1928">
        <v>22</v>
      </c>
      <c r="B1928" s="5">
        <v>94831.23</v>
      </c>
      <c r="C1928">
        <v>9.5</v>
      </c>
      <c r="D1928" s="5">
        <v>94831.23</v>
      </c>
      <c r="F1928" s="5">
        <v>94831.23</v>
      </c>
    </row>
    <row r="1929" spans="1:6" x14ac:dyDescent="0.45">
      <c r="A1929">
        <v>15.7</v>
      </c>
      <c r="B1929" s="5">
        <v>92097.07</v>
      </c>
      <c r="C1929">
        <v>11.3</v>
      </c>
      <c r="D1929" s="5">
        <v>92097.07</v>
      </c>
      <c r="F1929" s="5">
        <v>92097.07</v>
      </c>
    </row>
    <row r="1930" spans="1:6" x14ac:dyDescent="0.45">
      <c r="A1930">
        <v>15.3</v>
      </c>
      <c r="B1930" s="5">
        <v>101760.09</v>
      </c>
      <c r="C1930">
        <v>7.7</v>
      </c>
      <c r="D1930" s="5">
        <v>101760.09</v>
      </c>
      <c r="F1930" s="5">
        <v>101760.09</v>
      </c>
    </row>
    <row r="1931" spans="1:6" x14ac:dyDescent="0.45">
      <c r="A1931">
        <v>18.3</v>
      </c>
      <c r="B1931" s="5">
        <v>100025.9</v>
      </c>
      <c r="C1931">
        <v>14.3</v>
      </c>
      <c r="D1931" s="5">
        <v>100025.9</v>
      </c>
      <c r="F1931" s="5">
        <v>100025.9</v>
      </c>
    </row>
    <row r="1932" spans="1:6" x14ac:dyDescent="0.45">
      <c r="A1932">
        <v>23.4</v>
      </c>
      <c r="B1932" s="5">
        <v>107849.83</v>
      </c>
      <c r="C1932">
        <v>11.1</v>
      </c>
      <c r="D1932" s="5">
        <v>107849.83</v>
      </c>
      <c r="F1932" s="5">
        <v>107849.83</v>
      </c>
    </row>
    <row r="1933" spans="1:6" x14ac:dyDescent="0.45">
      <c r="A1933">
        <v>23.5</v>
      </c>
      <c r="B1933" s="5">
        <v>104547.34</v>
      </c>
      <c r="C1933">
        <v>11.8</v>
      </c>
      <c r="D1933" s="5">
        <v>104547.34</v>
      </c>
      <c r="F1933" s="5">
        <v>104547.34</v>
      </c>
    </row>
    <row r="1934" spans="1:6" x14ac:dyDescent="0.45">
      <c r="A1934">
        <v>21.5</v>
      </c>
      <c r="B1934" s="5">
        <v>106527.94500000001</v>
      </c>
      <c r="C1934">
        <v>11.3</v>
      </c>
      <c r="D1934" s="5">
        <v>106527.94500000001</v>
      </c>
      <c r="F1934" s="5">
        <v>106527.94500000001</v>
      </c>
    </row>
    <row r="1935" spans="1:6" x14ac:dyDescent="0.45">
      <c r="A1935">
        <v>18.399999999999999</v>
      </c>
      <c r="B1935" s="5">
        <v>106943.49</v>
      </c>
      <c r="C1935">
        <v>10.1</v>
      </c>
      <c r="D1935" s="5">
        <v>106943.49</v>
      </c>
      <c r="F1935" s="5">
        <v>106943.49</v>
      </c>
    </row>
    <row r="1936" spans="1:6" x14ac:dyDescent="0.45">
      <c r="A1936">
        <v>16.399999999999999</v>
      </c>
      <c r="B1936" s="5">
        <v>106888.545</v>
      </c>
      <c r="C1936">
        <v>7.9</v>
      </c>
      <c r="D1936" s="5">
        <v>106888.545</v>
      </c>
      <c r="F1936" s="5">
        <v>106888.545</v>
      </c>
    </row>
    <row r="1937" spans="1:6" x14ac:dyDescent="0.45">
      <c r="A1937">
        <v>19.399999999999999</v>
      </c>
      <c r="B1937" s="5">
        <v>100737.83500000001</v>
      </c>
      <c r="C1937">
        <v>11.3</v>
      </c>
      <c r="D1937" s="5">
        <v>100737.83500000001</v>
      </c>
      <c r="F1937" s="5">
        <v>100737.83500000001</v>
      </c>
    </row>
    <row r="1938" spans="1:6" x14ac:dyDescent="0.45">
      <c r="A1938">
        <v>20.8</v>
      </c>
      <c r="B1938" s="5">
        <v>109168.595</v>
      </c>
      <c r="C1938">
        <v>8.1</v>
      </c>
      <c r="D1938" s="5">
        <v>109168.595</v>
      </c>
      <c r="F1938" s="5">
        <v>109168.595</v>
      </c>
    </row>
    <row r="1939" spans="1:6" x14ac:dyDescent="0.45">
      <c r="A1939">
        <v>19.600000000000001</v>
      </c>
      <c r="B1939" s="5">
        <v>111417.63</v>
      </c>
      <c r="C1939">
        <v>9.8000000000000007</v>
      </c>
      <c r="D1939" s="5">
        <v>111417.63</v>
      </c>
      <c r="F1939" s="5">
        <v>111417.63</v>
      </c>
    </row>
    <row r="1940" spans="1:6" x14ac:dyDescent="0.45">
      <c r="A1940">
        <v>18.2</v>
      </c>
      <c r="B1940" s="5">
        <v>113506.01</v>
      </c>
      <c r="C1940">
        <v>8.8000000000000007</v>
      </c>
      <c r="D1940" s="5">
        <v>113506.01</v>
      </c>
      <c r="F1940" s="5">
        <v>113506.01</v>
      </c>
    </row>
    <row r="1941" spans="1:6" x14ac:dyDescent="0.45">
      <c r="A1941">
        <v>19.7</v>
      </c>
      <c r="B1941" s="5">
        <v>112872.88</v>
      </c>
      <c r="C1941">
        <v>9.6999999999999993</v>
      </c>
      <c r="D1941" s="5">
        <v>112872.88</v>
      </c>
      <c r="F1941" s="5">
        <v>112872.88</v>
      </c>
    </row>
    <row r="1942" spans="1:6" x14ac:dyDescent="0.45">
      <c r="A1942">
        <v>22.3</v>
      </c>
      <c r="B1942" s="5">
        <v>106565.295</v>
      </c>
      <c r="C1942">
        <v>12.7</v>
      </c>
      <c r="D1942" s="5">
        <v>106565.295</v>
      </c>
      <c r="F1942" s="5">
        <v>106565.295</v>
      </c>
    </row>
    <row r="1943" spans="1:6" x14ac:dyDescent="0.45">
      <c r="A1943">
        <v>21.7</v>
      </c>
      <c r="B1943" s="5">
        <v>96845.119999999995</v>
      </c>
      <c r="C1943">
        <v>10.4</v>
      </c>
      <c r="D1943" s="5">
        <v>96845.119999999995</v>
      </c>
      <c r="F1943" s="5">
        <v>96845.119999999995</v>
      </c>
    </row>
    <row r="1944" spans="1:6" x14ac:dyDescent="0.45">
      <c r="A1944">
        <v>17.7</v>
      </c>
      <c r="B1944" s="5">
        <v>96572.934999999998</v>
      </c>
      <c r="C1944">
        <v>6.6</v>
      </c>
      <c r="D1944" s="5">
        <v>96572.934999999998</v>
      </c>
      <c r="F1944" s="5">
        <v>96572.934999999998</v>
      </c>
    </row>
    <row r="1945" spans="1:6" x14ac:dyDescent="0.45">
      <c r="A1945">
        <v>18.100000000000001</v>
      </c>
      <c r="B1945" s="5">
        <v>113471.83</v>
      </c>
      <c r="C1945">
        <v>12.5</v>
      </c>
      <c r="D1945" s="5">
        <v>113471.83</v>
      </c>
      <c r="F1945" s="5">
        <v>113471.83</v>
      </c>
    </row>
    <row r="1946" spans="1:6" x14ac:dyDescent="0.45">
      <c r="A1946">
        <v>18.899999999999999</v>
      </c>
      <c r="B1946" s="5">
        <v>112124.06</v>
      </c>
      <c r="C1946">
        <v>10.4</v>
      </c>
      <c r="D1946" s="5">
        <v>112124.06</v>
      </c>
      <c r="F1946" s="5">
        <v>112124.06</v>
      </c>
    </row>
    <row r="1947" spans="1:6" x14ac:dyDescent="0.45">
      <c r="A1947">
        <v>19.8</v>
      </c>
      <c r="B1947" s="5">
        <v>121307.84</v>
      </c>
      <c r="C1947">
        <v>3.6</v>
      </c>
      <c r="D1947" s="5">
        <v>121307.84</v>
      </c>
      <c r="F1947" s="5">
        <v>121307.84</v>
      </c>
    </row>
    <row r="1948" spans="1:6" x14ac:dyDescent="0.45">
      <c r="A1948">
        <v>15.5</v>
      </c>
      <c r="B1948" s="5">
        <v>121353.33</v>
      </c>
      <c r="C1948">
        <v>5.4</v>
      </c>
      <c r="D1948" s="5">
        <v>121353.33</v>
      </c>
      <c r="F1948" s="5">
        <v>121353.33</v>
      </c>
    </row>
    <row r="1949" spans="1:6" x14ac:dyDescent="0.45">
      <c r="A1949">
        <v>13</v>
      </c>
      <c r="B1949" s="5">
        <v>127238.875</v>
      </c>
      <c r="C1949">
        <v>5.0999999999999996</v>
      </c>
      <c r="D1949" s="5">
        <v>127238.875</v>
      </c>
      <c r="F1949" s="5">
        <v>127238.875</v>
      </c>
    </row>
    <row r="1950" spans="1:6" x14ac:dyDescent="0.45">
      <c r="A1950">
        <v>14.2</v>
      </c>
      <c r="B1950" s="5">
        <v>111665.72500000001</v>
      </c>
      <c r="C1950">
        <v>6.2</v>
      </c>
      <c r="D1950" s="5">
        <v>111665.72500000001</v>
      </c>
      <c r="F1950" s="5">
        <v>111665.72500000001</v>
      </c>
    </row>
    <row r="1951" spans="1:6" x14ac:dyDescent="0.45">
      <c r="A1951">
        <v>15</v>
      </c>
      <c r="B1951" s="5">
        <v>109669.355</v>
      </c>
      <c r="C1951">
        <v>8.3000000000000007</v>
      </c>
      <c r="D1951" s="5">
        <v>109669.355</v>
      </c>
      <c r="F1951" s="5">
        <v>109669.355</v>
      </c>
    </row>
    <row r="1952" spans="1:6" x14ac:dyDescent="0.45">
      <c r="A1952">
        <v>14.8</v>
      </c>
      <c r="B1952" s="5">
        <v>126892.26</v>
      </c>
      <c r="C1952">
        <v>7</v>
      </c>
      <c r="D1952" s="5">
        <v>126892.26</v>
      </c>
      <c r="F1952" s="5">
        <v>126892.26</v>
      </c>
    </row>
    <row r="1953" spans="1:6" x14ac:dyDescent="0.45">
      <c r="A1953">
        <v>19.5</v>
      </c>
      <c r="B1953" s="5">
        <v>118839.095</v>
      </c>
      <c r="C1953">
        <v>11.6</v>
      </c>
      <c r="D1953" s="5">
        <v>118839.095</v>
      </c>
      <c r="F1953" s="5">
        <v>118839.095</v>
      </c>
    </row>
    <row r="1954" spans="1:6" x14ac:dyDescent="0.45">
      <c r="A1954">
        <v>20.100000000000001</v>
      </c>
      <c r="B1954" s="5">
        <v>113214.27</v>
      </c>
      <c r="C1954">
        <v>9.6999999999999993</v>
      </c>
      <c r="D1954" s="5">
        <v>113214.27</v>
      </c>
      <c r="F1954" s="5">
        <v>113214.27</v>
      </c>
    </row>
    <row r="1955" spans="1:6" x14ac:dyDescent="0.45">
      <c r="A1955">
        <v>21.1</v>
      </c>
      <c r="B1955" s="5">
        <v>109642.755</v>
      </c>
      <c r="C1955">
        <v>6.2</v>
      </c>
      <c r="D1955" s="5">
        <v>109642.755</v>
      </c>
      <c r="F1955" s="5">
        <v>109642.755</v>
      </c>
    </row>
    <row r="1956" spans="1:6" x14ac:dyDescent="0.45">
      <c r="A1956">
        <v>19.600000000000001</v>
      </c>
      <c r="B1956" s="5">
        <v>107914.05499999999</v>
      </c>
      <c r="C1956">
        <v>10.7</v>
      </c>
      <c r="D1956" s="5">
        <v>107914.05499999999</v>
      </c>
      <c r="F1956" s="5">
        <v>107914.05499999999</v>
      </c>
    </row>
    <row r="1957" spans="1:6" x14ac:dyDescent="0.45">
      <c r="A1957">
        <v>14</v>
      </c>
      <c r="B1957" s="5">
        <v>107786.255</v>
      </c>
      <c r="C1957">
        <v>5.4</v>
      </c>
      <c r="D1957" s="5">
        <v>107786.255</v>
      </c>
      <c r="F1957" s="5">
        <v>107786.255</v>
      </c>
    </row>
    <row r="1958" spans="1:6" x14ac:dyDescent="0.45">
      <c r="A1958">
        <v>14.5</v>
      </c>
      <c r="B1958" s="5">
        <v>107555.19</v>
      </c>
      <c r="C1958">
        <v>9</v>
      </c>
      <c r="D1958" s="5">
        <v>107555.19</v>
      </c>
      <c r="F1958" s="5">
        <v>107555.19</v>
      </c>
    </row>
    <row r="1959" spans="1:6" x14ac:dyDescent="0.45">
      <c r="A1959">
        <v>17.100000000000001</v>
      </c>
      <c r="B1959" s="5">
        <v>122550.94500000001</v>
      </c>
      <c r="C1959">
        <v>7.5</v>
      </c>
      <c r="D1959" s="5">
        <v>122550.94500000001</v>
      </c>
      <c r="F1959" s="5">
        <v>122550.94500000001</v>
      </c>
    </row>
    <row r="1960" spans="1:6" x14ac:dyDescent="0.45">
      <c r="A1960">
        <v>14.8</v>
      </c>
      <c r="B1960" s="5">
        <v>120767.795</v>
      </c>
      <c r="C1960">
        <v>8.5</v>
      </c>
      <c r="D1960" s="5">
        <v>120767.795</v>
      </c>
      <c r="F1960" s="5">
        <v>120767.795</v>
      </c>
    </row>
    <row r="1961" spans="1:6" x14ac:dyDescent="0.45">
      <c r="A1961">
        <v>14.5</v>
      </c>
      <c r="B1961" s="5">
        <v>127145.14</v>
      </c>
      <c r="C1961">
        <v>8.9</v>
      </c>
      <c r="D1961" s="5">
        <v>127145.14</v>
      </c>
      <c r="F1961" s="5">
        <v>127145.14</v>
      </c>
    </row>
    <row r="1962" spans="1:6" x14ac:dyDescent="0.45">
      <c r="A1962">
        <v>14.7</v>
      </c>
      <c r="B1962" s="5">
        <v>129285.09</v>
      </c>
      <c r="C1962">
        <v>9.8000000000000007</v>
      </c>
      <c r="D1962" s="5">
        <v>129285.09</v>
      </c>
      <c r="F1962" s="5">
        <v>129285.09</v>
      </c>
    </row>
    <row r="1963" spans="1:6" x14ac:dyDescent="0.45">
      <c r="A1963">
        <v>15.3</v>
      </c>
      <c r="B1963" s="5">
        <v>129112.45</v>
      </c>
      <c r="C1963">
        <v>10.8</v>
      </c>
      <c r="D1963" s="5">
        <v>129112.45</v>
      </c>
      <c r="F1963" s="5">
        <v>129112.45</v>
      </c>
    </row>
    <row r="1964" spans="1:6" x14ac:dyDescent="0.45">
      <c r="A1964">
        <v>18</v>
      </c>
      <c r="B1964" s="5">
        <v>110420.89</v>
      </c>
      <c r="C1964">
        <v>10.7</v>
      </c>
      <c r="D1964" s="5">
        <v>110420.89</v>
      </c>
      <c r="F1964" s="5">
        <v>110420.89</v>
      </c>
    </row>
    <row r="1965" spans="1:6" x14ac:dyDescent="0.45">
      <c r="A1965">
        <v>18.5</v>
      </c>
      <c r="B1965" s="5">
        <v>109774.425</v>
      </c>
      <c r="C1965">
        <v>10.6</v>
      </c>
      <c r="D1965" s="5">
        <v>109774.425</v>
      </c>
      <c r="F1965" s="5">
        <v>109774.425</v>
      </c>
    </row>
    <row r="1966" spans="1:6" x14ac:dyDescent="0.45">
      <c r="A1966">
        <v>19.399999999999999</v>
      </c>
      <c r="B1966" s="5">
        <v>120076.645</v>
      </c>
      <c r="C1966">
        <v>10.5</v>
      </c>
      <c r="D1966" s="5">
        <v>120076.645</v>
      </c>
      <c r="F1966" s="5">
        <v>120076.645</v>
      </c>
    </row>
    <row r="1967" spans="1:6" x14ac:dyDescent="0.45">
      <c r="A1967">
        <v>17.7</v>
      </c>
      <c r="B1967" s="5">
        <v>119789.97</v>
      </c>
      <c r="C1967">
        <v>4.9000000000000004</v>
      </c>
      <c r="D1967" s="5">
        <v>119789.97</v>
      </c>
      <c r="F1967" s="5">
        <v>119789.97</v>
      </c>
    </row>
    <row r="1968" spans="1:6" x14ac:dyDescent="0.45">
      <c r="A1968">
        <v>15.8</v>
      </c>
      <c r="B1968" s="5">
        <v>119803.985</v>
      </c>
      <c r="C1968">
        <v>7.8</v>
      </c>
      <c r="D1968" s="5">
        <v>119803.985</v>
      </c>
      <c r="F1968" s="5">
        <v>119803.985</v>
      </c>
    </row>
    <row r="1969" spans="1:6" x14ac:dyDescent="0.45">
      <c r="A1969">
        <v>13.7</v>
      </c>
      <c r="B1969" s="5">
        <v>127563.61</v>
      </c>
      <c r="C1969">
        <v>6.6</v>
      </c>
      <c r="D1969" s="5">
        <v>127563.61</v>
      </c>
      <c r="F1969" s="5">
        <v>127563.61</v>
      </c>
    </row>
    <row r="1970" spans="1:6" x14ac:dyDescent="0.45">
      <c r="A1970">
        <v>13.6</v>
      </c>
      <c r="B1970" s="5">
        <v>130472.2</v>
      </c>
      <c r="C1970">
        <v>7.8</v>
      </c>
      <c r="D1970" s="5">
        <v>130472.2</v>
      </c>
      <c r="F1970" s="5">
        <v>130472.2</v>
      </c>
    </row>
    <row r="1971" spans="1:6" x14ac:dyDescent="0.45">
      <c r="A1971">
        <v>13.5</v>
      </c>
      <c r="B1971" s="5">
        <v>115234.32</v>
      </c>
      <c r="C1971">
        <v>5.8</v>
      </c>
      <c r="D1971" s="5">
        <v>115234.32</v>
      </c>
      <c r="F1971" s="5">
        <v>115234.32</v>
      </c>
    </row>
    <row r="1972" spans="1:6" x14ac:dyDescent="0.45">
      <c r="A1972">
        <v>13.8</v>
      </c>
      <c r="B1972" s="5">
        <v>109579.82</v>
      </c>
      <c r="C1972">
        <v>7.9</v>
      </c>
      <c r="D1972" s="5">
        <v>109579.82</v>
      </c>
      <c r="F1972" s="5">
        <v>109579.82</v>
      </c>
    </row>
    <row r="1973" spans="1:6" x14ac:dyDescent="0.45">
      <c r="A1973">
        <v>16</v>
      </c>
      <c r="B1973" s="5">
        <v>125532.575</v>
      </c>
      <c r="C1973">
        <v>10</v>
      </c>
      <c r="D1973" s="5">
        <v>125532.575</v>
      </c>
      <c r="F1973" s="5">
        <v>125532.575</v>
      </c>
    </row>
    <row r="1974" spans="1:6" x14ac:dyDescent="0.45">
      <c r="A1974">
        <v>18.5</v>
      </c>
      <c r="B1974" s="5">
        <v>126788.83500000001</v>
      </c>
      <c r="C1974">
        <v>9.4</v>
      </c>
      <c r="D1974" s="5">
        <v>126788.83500000001</v>
      </c>
      <c r="F1974" s="5">
        <v>126788.83500000001</v>
      </c>
    </row>
    <row r="1975" spans="1:6" x14ac:dyDescent="0.45">
      <c r="A1975">
        <v>17.100000000000001</v>
      </c>
      <c r="B1975" s="5">
        <v>124189.8</v>
      </c>
      <c r="C1975">
        <v>7.8</v>
      </c>
      <c r="D1975" s="5">
        <v>124189.8</v>
      </c>
      <c r="F1975" s="5">
        <v>124189.8</v>
      </c>
    </row>
    <row r="1976" spans="1:6" x14ac:dyDescent="0.45">
      <c r="A1976">
        <v>17.600000000000001</v>
      </c>
      <c r="B1976" s="5">
        <v>124062.485</v>
      </c>
      <c r="C1976">
        <v>6.7</v>
      </c>
      <c r="D1976" s="5">
        <v>124062.485</v>
      </c>
      <c r="F1976" s="5">
        <v>124062.485</v>
      </c>
    </row>
    <row r="1977" spans="1:6" x14ac:dyDescent="0.45">
      <c r="A1977">
        <v>17.100000000000001</v>
      </c>
      <c r="B1977" s="5">
        <v>120072.09</v>
      </c>
      <c r="C1977">
        <v>9.6</v>
      </c>
      <c r="D1977" s="5">
        <v>120072.09</v>
      </c>
      <c r="F1977" s="5">
        <v>120072.09</v>
      </c>
    </row>
    <row r="1978" spans="1:6" x14ac:dyDescent="0.45">
      <c r="A1978">
        <v>17.100000000000001</v>
      </c>
      <c r="B1978" s="5">
        <v>102231.77</v>
      </c>
      <c r="C1978">
        <v>9.3000000000000007</v>
      </c>
      <c r="D1978" s="5">
        <v>102231.77</v>
      </c>
      <c r="F1978" s="5">
        <v>102231.77</v>
      </c>
    </row>
    <row r="1979" spans="1:6" x14ac:dyDescent="0.45">
      <c r="A1979">
        <v>17.8</v>
      </c>
      <c r="B1979" s="5">
        <v>102684.59</v>
      </c>
      <c r="C1979">
        <v>8</v>
      </c>
      <c r="D1979" s="5">
        <v>102684.59</v>
      </c>
      <c r="F1979" s="5">
        <v>102684.59</v>
      </c>
    </row>
    <row r="1980" spans="1:6" x14ac:dyDescent="0.45">
      <c r="A1980">
        <v>11.2</v>
      </c>
      <c r="B1980" s="5">
        <v>132039.70499999999</v>
      </c>
      <c r="C1980">
        <v>2.6</v>
      </c>
      <c r="D1980" s="5">
        <v>132039.70499999999</v>
      </c>
      <c r="F1980" s="5">
        <v>132039.70499999999</v>
      </c>
    </row>
    <row r="1981" spans="1:6" x14ac:dyDescent="0.45">
      <c r="A1981">
        <v>15.6</v>
      </c>
      <c r="B1981" s="5">
        <v>132710.35999999999</v>
      </c>
      <c r="C1981">
        <v>4.9000000000000004</v>
      </c>
      <c r="D1981" s="5">
        <v>132710.35999999999</v>
      </c>
      <c r="F1981" s="5">
        <v>132710.35999999999</v>
      </c>
    </row>
    <row r="1982" spans="1:6" x14ac:dyDescent="0.45">
      <c r="A1982">
        <v>14.1</v>
      </c>
      <c r="B1982" s="5">
        <v>130801.825</v>
      </c>
      <c r="C1982">
        <v>7.3</v>
      </c>
      <c r="D1982" s="5">
        <v>130801.825</v>
      </c>
      <c r="F1982" s="5">
        <v>130801.825</v>
      </c>
    </row>
    <row r="1983" spans="1:6" x14ac:dyDescent="0.45">
      <c r="A1983">
        <v>13.8</v>
      </c>
      <c r="B1983" s="5">
        <v>133322.02499999999</v>
      </c>
      <c r="C1983">
        <v>9.3000000000000007</v>
      </c>
      <c r="D1983" s="5">
        <v>133322.02499999999</v>
      </c>
      <c r="F1983" s="5">
        <v>133322.02499999999</v>
      </c>
    </row>
    <row r="1984" spans="1:6" x14ac:dyDescent="0.45">
      <c r="A1984">
        <v>14.6</v>
      </c>
      <c r="B1984" s="5">
        <v>137368.465</v>
      </c>
      <c r="C1984">
        <v>9.4</v>
      </c>
      <c r="D1984" s="5">
        <v>137368.465</v>
      </c>
      <c r="F1984" s="5">
        <v>137368.465</v>
      </c>
    </row>
    <row r="1985" spans="1:6" x14ac:dyDescent="0.45">
      <c r="A1985">
        <v>13.3</v>
      </c>
      <c r="B1985" s="5">
        <v>126427.92</v>
      </c>
      <c r="C1985">
        <v>6.6</v>
      </c>
      <c r="D1985" s="5">
        <v>126427.92</v>
      </c>
      <c r="F1985" s="5">
        <v>126427.92</v>
      </c>
    </row>
    <row r="1986" spans="1:6" x14ac:dyDescent="0.45">
      <c r="A1986">
        <v>11.8</v>
      </c>
      <c r="B1986" s="5">
        <v>119524.41</v>
      </c>
      <c r="C1986">
        <v>6.3</v>
      </c>
      <c r="D1986" s="5">
        <v>119524.41</v>
      </c>
      <c r="F1986" s="5">
        <v>119524.41</v>
      </c>
    </row>
    <row r="1987" spans="1:6" x14ac:dyDescent="0.45">
      <c r="A1987">
        <v>12.6</v>
      </c>
      <c r="B1987" s="5">
        <v>124792.97500000001</v>
      </c>
      <c r="C1987">
        <v>8.8000000000000007</v>
      </c>
      <c r="D1987" s="5">
        <v>124792.97500000001</v>
      </c>
      <c r="F1987" s="5">
        <v>124792.97500000001</v>
      </c>
    </row>
    <row r="1988" spans="1:6" x14ac:dyDescent="0.45">
      <c r="A1988">
        <v>15.3</v>
      </c>
      <c r="B1988" s="5">
        <v>141571.29500000001</v>
      </c>
      <c r="C1988">
        <v>9.3000000000000007</v>
      </c>
      <c r="D1988" s="5">
        <v>141571.29500000001</v>
      </c>
      <c r="F1988" s="5">
        <v>141571.29500000001</v>
      </c>
    </row>
    <row r="1989" spans="1:6" x14ac:dyDescent="0.45">
      <c r="A1989">
        <v>16.7</v>
      </c>
      <c r="B1989" s="5">
        <v>137795.79500000001</v>
      </c>
      <c r="C1989">
        <v>8.8000000000000007</v>
      </c>
      <c r="D1989" s="5">
        <v>137795.79500000001</v>
      </c>
      <c r="F1989" s="5">
        <v>137795.79500000001</v>
      </c>
    </row>
    <row r="1990" spans="1:6" x14ac:dyDescent="0.45">
      <c r="A1990">
        <v>16.899999999999999</v>
      </c>
      <c r="B1990" s="5">
        <v>141444.44500000001</v>
      </c>
      <c r="C1990">
        <v>9.1</v>
      </c>
      <c r="D1990" s="5">
        <v>141444.44500000001</v>
      </c>
      <c r="F1990" s="5">
        <v>141444.44500000001</v>
      </c>
    </row>
    <row r="1991" spans="1:6" x14ac:dyDescent="0.45">
      <c r="A1991">
        <v>15.3</v>
      </c>
      <c r="B1991" s="5">
        <v>134684.58499999999</v>
      </c>
      <c r="C1991">
        <v>9.1999999999999993</v>
      </c>
      <c r="D1991" s="5">
        <v>134684.58499999999</v>
      </c>
      <c r="F1991" s="5">
        <v>134684.58499999999</v>
      </c>
    </row>
    <row r="1992" spans="1:6" x14ac:dyDescent="0.45">
      <c r="A1992">
        <v>16.399999999999999</v>
      </c>
      <c r="B1992" s="5">
        <v>117394.455</v>
      </c>
      <c r="C1992">
        <v>3.4</v>
      </c>
      <c r="D1992" s="5">
        <v>117394.455</v>
      </c>
      <c r="F1992" s="5">
        <v>117394.455</v>
      </c>
    </row>
    <row r="1993" spans="1:6" x14ac:dyDescent="0.45">
      <c r="A1993">
        <v>15.2</v>
      </c>
      <c r="B1993" s="5">
        <v>107553.005</v>
      </c>
      <c r="C1993">
        <v>8</v>
      </c>
      <c r="D1993" s="5">
        <v>107553.005</v>
      </c>
      <c r="F1993" s="5">
        <v>107553.005</v>
      </c>
    </row>
    <row r="1994" spans="1:6" x14ac:dyDescent="0.45">
      <c r="A1994">
        <v>18.399999999999999</v>
      </c>
      <c r="B1994" s="5">
        <v>121221.455</v>
      </c>
      <c r="C1994">
        <v>8</v>
      </c>
      <c r="D1994" s="5">
        <v>121221.455</v>
      </c>
      <c r="F1994" s="5">
        <v>121221.455</v>
      </c>
    </row>
    <row r="1995" spans="1:6" x14ac:dyDescent="0.45">
      <c r="A1995">
        <v>17.899999999999999</v>
      </c>
      <c r="B1995" s="5">
        <v>124473.67</v>
      </c>
      <c r="C1995">
        <v>6.7</v>
      </c>
      <c r="D1995" s="5">
        <v>124473.67</v>
      </c>
      <c r="F1995" s="5">
        <v>124473.67</v>
      </c>
    </row>
    <row r="1996" spans="1:6" x14ac:dyDescent="0.45">
      <c r="A1996">
        <v>14.6</v>
      </c>
      <c r="B1996" s="5">
        <v>133969.69</v>
      </c>
      <c r="C1996">
        <v>8.5</v>
      </c>
      <c r="D1996" s="5">
        <v>133969.69</v>
      </c>
      <c r="F1996" s="5">
        <v>133969.69</v>
      </c>
    </row>
    <row r="1997" spans="1:6" x14ac:dyDescent="0.45">
      <c r="A1997">
        <v>16.899999999999999</v>
      </c>
      <c r="B1997" s="5">
        <v>130437.325</v>
      </c>
      <c r="C1997">
        <v>9.1</v>
      </c>
      <c r="D1997" s="5">
        <v>130437.325</v>
      </c>
      <c r="F1997" s="5">
        <v>130437.325</v>
      </c>
    </row>
    <row r="1998" spans="1:6" x14ac:dyDescent="0.45">
      <c r="A1998">
        <v>17.8</v>
      </c>
      <c r="B1998" s="5">
        <v>120149.435</v>
      </c>
      <c r="C1998">
        <v>8.6</v>
      </c>
      <c r="D1998" s="5">
        <v>120149.435</v>
      </c>
      <c r="F1998" s="5">
        <v>120149.435</v>
      </c>
    </row>
    <row r="1999" spans="1:6" x14ac:dyDescent="0.45">
      <c r="A1999">
        <v>16.899999999999999</v>
      </c>
      <c r="B1999" s="5">
        <v>109644.69500000001</v>
      </c>
      <c r="C1999">
        <v>8.5</v>
      </c>
      <c r="D1999" s="5">
        <v>109644.69500000001</v>
      </c>
      <c r="F1999" s="5">
        <v>109644.69500000001</v>
      </c>
    </row>
    <row r="2000" spans="1:6" x14ac:dyDescent="0.45">
      <c r="A2000">
        <v>12</v>
      </c>
      <c r="B2000" s="5">
        <v>121528.375</v>
      </c>
      <c r="C2000">
        <v>4.9000000000000004</v>
      </c>
      <c r="D2000" s="5">
        <v>121528.375</v>
      </c>
      <c r="F2000" s="5">
        <v>121528.375</v>
      </c>
    </row>
    <row r="2001" spans="1:6" x14ac:dyDescent="0.45">
      <c r="A2001">
        <v>13</v>
      </c>
      <c r="B2001" s="5">
        <v>136373.435</v>
      </c>
      <c r="C2001">
        <v>5.5</v>
      </c>
      <c r="D2001" s="5">
        <v>136373.435</v>
      </c>
      <c r="F2001" s="5">
        <v>136373.435</v>
      </c>
    </row>
    <row r="2002" spans="1:6" x14ac:dyDescent="0.45">
      <c r="A2002">
        <v>14.4</v>
      </c>
      <c r="B2002" s="5">
        <v>131904.745</v>
      </c>
      <c r="C2002">
        <v>8.4</v>
      </c>
      <c r="D2002" s="5">
        <v>131904.745</v>
      </c>
      <c r="F2002" s="5">
        <v>131904.745</v>
      </c>
    </row>
    <row r="2003" spans="1:6" x14ac:dyDescent="0.45">
      <c r="A2003">
        <v>14.9</v>
      </c>
      <c r="B2003" s="5">
        <v>133100.905</v>
      </c>
      <c r="C2003">
        <v>8</v>
      </c>
      <c r="D2003" s="5">
        <v>133100.905</v>
      </c>
      <c r="F2003" s="5">
        <v>133100.905</v>
      </c>
    </row>
    <row r="2004" spans="1:6" x14ac:dyDescent="0.45">
      <c r="A2004">
        <v>15.9</v>
      </c>
      <c r="B2004" s="5">
        <v>131466.23999999999</v>
      </c>
      <c r="C2004">
        <v>5</v>
      </c>
      <c r="D2004" s="5">
        <v>131466.23999999999</v>
      </c>
      <c r="F2004" s="5">
        <v>131466.23999999999</v>
      </c>
    </row>
    <row r="2005" spans="1:6" x14ac:dyDescent="0.45">
      <c r="A2005">
        <v>13.8</v>
      </c>
      <c r="B2005" s="5">
        <v>136872.56</v>
      </c>
      <c r="C2005">
        <v>8.8000000000000007</v>
      </c>
      <c r="D2005" s="5">
        <v>136872.56</v>
      </c>
      <c r="F2005" s="5">
        <v>136872.56</v>
      </c>
    </row>
    <row r="2006" spans="1:6" x14ac:dyDescent="0.45">
      <c r="A2006">
        <v>13.1</v>
      </c>
      <c r="B2006" s="5">
        <v>126938.54</v>
      </c>
      <c r="C2006">
        <v>7.9</v>
      </c>
      <c r="D2006" s="5">
        <v>126938.54</v>
      </c>
      <c r="F2006" s="5">
        <v>126938.54</v>
      </c>
    </row>
    <row r="2007" spans="1:6" x14ac:dyDescent="0.45">
      <c r="A2007">
        <v>12.5</v>
      </c>
      <c r="B2007" s="5">
        <v>125830.75</v>
      </c>
      <c r="C2007">
        <v>9.3000000000000007</v>
      </c>
      <c r="D2007" s="5">
        <v>125830.75</v>
      </c>
      <c r="F2007" s="5">
        <v>125830.75</v>
      </c>
    </row>
    <row r="2008" spans="1:6" x14ac:dyDescent="0.45">
      <c r="A2008">
        <v>15.4</v>
      </c>
      <c r="B2008" s="5">
        <v>141431.99</v>
      </c>
      <c r="C2008">
        <v>9.3000000000000007</v>
      </c>
      <c r="D2008" s="5">
        <v>141431.99</v>
      </c>
      <c r="F2008" s="5">
        <v>141431.99</v>
      </c>
    </row>
    <row r="2009" spans="1:6" x14ac:dyDescent="0.45">
      <c r="A2009">
        <v>15.2</v>
      </c>
      <c r="B2009" s="5">
        <v>137644.86499999999</v>
      </c>
      <c r="C2009">
        <v>7.7</v>
      </c>
      <c r="D2009" s="5">
        <v>137644.86499999999</v>
      </c>
      <c r="F2009" s="5">
        <v>137644.86499999999</v>
      </c>
    </row>
    <row r="2010" spans="1:6" x14ac:dyDescent="0.45">
      <c r="A2010">
        <v>17.399999999999999</v>
      </c>
      <c r="B2010" s="5">
        <v>126614.72</v>
      </c>
      <c r="C2010">
        <v>9.1</v>
      </c>
      <c r="D2010" s="5">
        <v>126614.72</v>
      </c>
      <c r="F2010" s="5">
        <v>126614.72</v>
      </c>
    </row>
    <row r="2011" spans="1:6" x14ac:dyDescent="0.45">
      <c r="A2011">
        <v>15.1</v>
      </c>
      <c r="B2011" s="5">
        <v>131372.71</v>
      </c>
      <c r="C2011">
        <v>7.3</v>
      </c>
      <c r="D2011" s="5">
        <v>131372.71</v>
      </c>
      <c r="F2011" s="5">
        <v>131372.71</v>
      </c>
    </row>
    <row r="2012" spans="1:6" x14ac:dyDescent="0.45">
      <c r="A2012">
        <v>10.3</v>
      </c>
      <c r="B2012" s="5">
        <v>143010.26999999999</v>
      </c>
      <c r="C2012">
        <v>4.0999999999999996</v>
      </c>
      <c r="D2012" s="5">
        <v>143010.26999999999</v>
      </c>
      <c r="F2012" s="5">
        <v>143010.26999999999</v>
      </c>
    </row>
    <row r="2013" spans="1:6" x14ac:dyDescent="0.45">
      <c r="A2013">
        <v>14.5</v>
      </c>
      <c r="B2013" s="5">
        <v>125400.27</v>
      </c>
      <c r="C2013">
        <v>5.7</v>
      </c>
      <c r="D2013" s="5">
        <v>125400.27</v>
      </c>
      <c r="F2013" s="5">
        <v>125400.27</v>
      </c>
    </row>
    <row r="2014" spans="1:6" x14ac:dyDescent="0.45">
      <c r="A2014">
        <v>12.5</v>
      </c>
      <c r="B2014" s="5">
        <v>118507.76</v>
      </c>
      <c r="C2014">
        <v>6.5</v>
      </c>
      <c r="D2014" s="5">
        <v>118507.76</v>
      </c>
      <c r="F2014" s="5">
        <v>118507.76</v>
      </c>
    </row>
    <row r="2015" spans="1:6" x14ac:dyDescent="0.45">
      <c r="A2015">
        <v>13.1</v>
      </c>
      <c r="B2015" s="5">
        <v>136255.33499999999</v>
      </c>
      <c r="C2015">
        <v>5.8</v>
      </c>
      <c r="D2015" s="5">
        <v>136255.33499999999</v>
      </c>
      <c r="F2015" s="5">
        <v>136255.33499999999</v>
      </c>
    </row>
    <row r="2016" spans="1:6" x14ac:dyDescent="0.45">
      <c r="A2016">
        <v>11.8</v>
      </c>
      <c r="B2016" s="5">
        <v>140264.51999999999</v>
      </c>
      <c r="C2016">
        <v>4.8</v>
      </c>
      <c r="D2016" s="5">
        <v>140264.51999999999</v>
      </c>
      <c r="F2016" s="5">
        <v>140264.51999999999</v>
      </c>
    </row>
    <row r="2017" spans="1:6" x14ac:dyDescent="0.45">
      <c r="A2017">
        <v>15.7</v>
      </c>
      <c r="B2017" s="5">
        <v>138627.10999999999</v>
      </c>
      <c r="C2017">
        <v>9.4</v>
      </c>
      <c r="D2017" s="5">
        <v>138627.10999999999</v>
      </c>
      <c r="F2017" s="5">
        <v>138627.10999999999</v>
      </c>
    </row>
    <row r="2018" spans="1:6" x14ac:dyDescent="0.45">
      <c r="A2018">
        <v>17.2</v>
      </c>
      <c r="B2018" s="5">
        <v>135266.16500000001</v>
      </c>
      <c r="C2018">
        <v>8.5</v>
      </c>
      <c r="D2018" s="5">
        <v>135266.16500000001</v>
      </c>
      <c r="F2018" s="5">
        <v>135266.16500000001</v>
      </c>
    </row>
    <row r="2019" spans="1:6" x14ac:dyDescent="0.45">
      <c r="A2019">
        <v>16.899999999999999</v>
      </c>
      <c r="B2019" s="5">
        <v>134041.23000000001</v>
      </c>
      <c r="C2019">
        <v>7.9</v>
      </c>
      <c r="D2019" s="5">
        <v>134041.23000000001</v>
      </c>
      <c r="F2019" s="5">
        <v>134041.23000000001</v>
      </c>
    </row>
    <row r="2020" spans="1:6" x14ac:dyDescent="0.45">
      <c r="A2020">
        <v>11.4</v>
      </c>
      <c r="B2020" s="5">
        <v>130088.95</v>
      </c>
      <c r="C2020">
        <v>3.3</v>
      </c>
      <c r="D2020" s="5">
        <v>130088.95</v>
      </c>
      <c r="F2020" s="5">
        <v>130088.95</v>
      </c>
    </row>
    <row r="2021" spans="1:6" x14ac:dyDescent="0.45">
      <c r="A2021">
        <v>14.2</v>
      </c>
      <c r="B2021" s="5">
        <v>118837.05</v>
      </c>
      <c r="C2021">
        <v>8.3000000000000007</v>
      </c>
      <c r="D2021" s="5">
        <v>118837.05</v>
      </c>
      <c r="F2021" s="5">
        <v>118837.05</v>
      </c>
    </row>
    <row r="2022" spans="1:6" x14ac:dyDescent="0.45">
      <c r="A2022">
        <v>15.1</v>
      </c>
      <c r="B2022" s="5">
        <v>130119.41</v>
      </c>
      <c r="C2022">
        <v>7.4</v>
      </c>
      <c r="D2022" s="5">
        <v>130119.41</v>
      </c>
      <c r="F2022" s="5">
        <v>130119.41</v>
      </c>
    </row>
    <row r="2023" spans="1:6" x14ac:dyDescent="0.45">
      <c r="A2023">
        <v>14.2</v>
      </c>
      <c r="B2023" s="5">
        <v>133668.935</v>
      </c>
      <c r="C2023">
        <v>7.6</v>
      </c>
      <c r="D2023" s="5">
        <v>133668.935</v>
      </c>
      <c r="F2023" s="5">
        <v>133668.935</v>
      </c>
    </row>
    <row r="2024" spans="1:6" x14ac:dyDescent="0.45">
      <c r="A2024">
        <v>14.7</v>
      </c>
      <c r="B2024" s="5">
        <v>135296.79999999999</v>
      </c>
      <c r="C2024">
        <v>9.4</v>
      </c>
      <c r="D2024" s="5">
        <v>135296.79999999999</v>
      </c>
      <c r="F2024" s="5">
        <v>135296.79999999999</v>
      </c>
    </row>
    <row r="2025" spans="1:6" x14ac:dyDescent="0.45">
      <c r="A2025">
        <v>11.5</v>
      </c>
      <c r="B2025" s="5">
        <v>143158.89000000001</v>
      </c>
      <c r="C2025">
        <v>8.6999999999999993</v>
      </c>
      <c r="D2025" s="5">
        <v>143158.89000000001</v>
      </c>
      <c r="F2025" s="5">
        <v>143158.89000000001</v>
      </c>
    </row>
    <row r="2026" spans="1:6" x14ac:dyDescent="0.45">
      <c r="A2026">
        <v>12.8</v>
      </c>
      <c r="B2026" s="5">
        <v>143109.35500000001</v>
      </c>
      <c r="C2026">
        <v>7.4</v>
      </c>
      <c r="D2026" s="5">
        <v>143109.35500000001</v>
      </c>
      <c r="F2026" s="5">
        <v>143109.35500000001</v>
      </c>
    </row>
    <row r="2027" spans="1:6" x14ac:dyDescent="0.45">
      <c r="A2027">
        <v>12.5</v>
      </c>
      <c r="B2027" s="5">
        <v>125303.88499999999</v>
      </c>
      <c r="C2027">
        <v>8.3000000000000007</v>
      </c>
      <c r="D2027" s="5">
        <v>125303.88499999999</v>
      </c>
      <c r="F2027" s="5">
        <v>125303.88499999999</v>
      </c>
    </row>
    <row r="2028" spans="1:6" x14ac:dyDescent="0.45">
      <c r="A2028">
        <v>15.3</v>
      </c>
      <c r="B2028" s="5">
        <v>114065.32</v>
      </c>
      <c r="C2028">
        <v>7.6</v>
      </c>
      <c r="D2028" s="5">
        <v>114065.32</v>
      </c>
      <c r="F2028" s="5">
        <v>114065.32</v>
      </c>
    </row>
    <row r="2029" spans="1:6" x14ac:dyDescent="0.45">
      <c r="A2029">
        <v>13.8</v>
      </c>
      <c r="B2029" s="5">
        <v>132894.41</v>
      </c>
      <c r="C2029">
        <v>8.1999999999999993</v>
      </c>
      <c r="D2029" s="5">
        <v>132894.41</v>
      </c>
      <c r="F2029" s="5">
        <v>132894.41</v>
      </c>
    </row>
    <row r="2030" spans="1:6" x14ac:dyDescent="0.45">
      <c r="A2030">
        <v>12.9</v>
      </c>
      <c r="B2030" s="5">
        <v>140086.10500000001</v>
      </c>
      <c r="C2030">
        <v>8.1</v>
      </c>
      <c r="D2030" s="5">
        <v>140086.10500000001</v>
      </c>
      <c r="F2030" s="5">
        <v>140086.10500000001</v>
      </c>
    </row>
    <row r="2031" spans="1:6" x14ac:dyDescent="0.45">
      <c r="A2031">
        <v>13.3</v>
      </c>
      <c r="B2031" s="5">
        <v>138666.10500000001</v>
      </c>
      <c r="C2031">
        <v>8.4</v>
      </c>
      <c r="D2031" s="5">
        <v>138666.10500000001</v>
      </c>
      <c r="F2031" s="5">
        <v>138666.10500000001</v>
      </c>
    </row>
    <row r="2032" spans="1:6" x14ac:dyDescent="0.45">
      <c r="A2032">
        <v>12</v>
      </c>
      <c r="B2032" s="5">
        <v>142476.36499999999</v>
      </c>
      <c r="C2032">
        <v>7.5</v>
      </c>
      <c r="D2032" s="5">
        <v>142476.36499999999</v>
      </c>
      <c r="F2032" s="5">
        <v>142476.36499999999</v>
      </c>
    </row>
    <row r="2033" spans="1:6" x14ac:dyDescent="0.45">
      <c r="A2033">
        <v>13.5</v>
      </c>
      <c r="B2033" s="5">
        <v>133822.70000000001</v>
      </c>
      <c r="C2033">
        <v>10.5</v>
      </c>
      <c r="D2033" s="5">
        <v>133822.70000000001</v>
      </c>
      <c r="F2033" s="5">
        <v>133822.70000000001</v>
      </c>
    </row>
    <row r="2034" spans="1:6" x14ac:dyDescent="0.45">
      <c r="A2034">
        <v>12.2</v>
      </c>
      <c r="B2034" s="5">
        <v>128417.22</v>
      </c>
      <c r="C2034">
        <v>9.6</v>
      </c>
      <c r="D2034" s="5">
        <v>128417.22</v>
      </c>
      <c r="F2034" s="5">
        <v>128417.22</v>
      </c>
    </row>
    <row r="2035" spans="1:6" x14ac:dyDescent="0.45">
      <c r="A2035">
        <v>12.8</v>
      </c>
      <c r="B2035" s="5">
        <v>123014.55499999999</v>
      </c>
      <c r="C2035">
        <v>7.2</v>
      </c>
      <c r="D2035" s="5">
        <v>123014.55499999999</v>
      </c>
      <c r="F2035" s="5">
        <v>123014.55499999999</v>
      </c>
    </row>
    <row r="2036" spans="1:6" x14ac:dyDescent="0.45">
      <c r="A2036">
        <v>13.5</v>
      </c>
      <c r="B2036" s="5">
        <v>132571.32999999999</v>
      </c>
      <c r="C2036">
        <v>7.3</v>
      </c>
      <c r="D2036" s="5">
        <v>132571.32999999999</v>
      </c>
      <c r="F2036" s="5">
        <v>132571.32999999999</v>
      </c>
    </row>
    <row r="2037" spans="1:6" x14ac:dyDescent="0.45">
      <c r="A2037">
        <v>15.6</v>
      </c>
      <c r="B2037" s="5">
        <v>132720.39499999999</v>
      </c>
      <c r="C2037">
        <v>8</v>
      </c>
      <c r="D2037" s="5">
        <v>132720.39499999999</v>
      </c>
      <c r="F2037" s="5">
        <v>132720.39499999999</v>
      </c>
    </row>
    <row r="2038" spans="1:6" x14ac:dyDescent="0.45">
      <c r="A2038">
        <v>16.3</v>
      </c>
      <c r="B2038" s="5">
        <v>130547.735</v>
      </c>
      <c r="C2038">
        <v>9</v>
      </c>
      <c r="D2038" s="5">
        <v>130547.735</v>
      </c>
      <c r="F2038" s="5">
        <v>130547.735</v>
      </c>
    </row>
    <row r="2039" spans="1:6" x14ac:dyDescent="0.45">
      <c r="A2039">
        <v>14.2</v>
      </c>
      <c r="B2039" s="5">
        <v>132583.64000000001</v>
      </c>
      <c r="C2039">
        <v>11.3</v>
      </c>
      <c r="D2039" s="5">
        <v>132583.64000000001</v>
      </c>
      <c r="F2039" s="5">
        <v>132583.64000000001</v>
      </c>
    </row>
    <row r="2040" spans="1:6" x14ac:dyDescent="0.45">
      <c r="A2040">
        <v>17.100000000000001</v>
      </c>
      <c r="B2040" s="5">
        <v>132105.75</v>
      </c>
      <c r="C2040">
        <v>11.3</v>
      </c>
      <c r="D2040" s="5">
        <v>132105.75</v>
      </c>
      <c r="F2040" s="5">
        <v>132105.75</v>
      </c>
    </row>
    <row r="2041" spans="1:6" x14ac:dyDescent="0.45">
      <c r="A2041">
        <v>16.399999999999999</v>
      </c>
      <c r="B2041" s="5">
        <v>111590.65</v>
      </c>
      <c r="C2041">
        <v>11.1</v>
      </c>
      <c r="D2041" s="5">
        <v>111590.65</v>
      </c>
      <c r="F2041" s="5">
        <v>111590.65</v>
      </c>
    </row>
    <row r="2042" spans="1:6" x14ac:dyDescent="0.45">
      <c r="A2042">
        <v>18.2</v>
      </c>
      <c r="B2042" s="5">
        <v>109935.33500000001</v>
      </c>
      <c r="C2042">
        <v>11.7</v>
      </c>
      <c r="D2042" s="5">
        <v>109935.33500000001</v>
      </c>
      <c r="F2042" s="5">
        <v>109935.33500000001</v>
      </c>
    </row>
    <row r="2043" spans="1:6" x14ac:dyDescent="0.45">
      <c r="A2043">
        <v>16</v>
      </c>
      <c r="B2043" s="5">
        <v>127930.355</v>
      </c>
      <c r="C2043">
        <v>10.199999999999999</v>
      </c>
      <c r="D2043" s="5">
        <v>127930.355</v>
      </c>
      <c r="F2043" s="5">
        <v>127930.355</v>
      </c>
    </row>
    <row r="2044" spans="1:6" x14ac:dyDescent="0.45">
      <c r="A2044">
        <v>10.5</v>
      </c>
      <c r="B2044" s="5">
        <v>140042.14499999999</v>
      </c>
      <c r="C2044">
        <v>10</v>
      </c>
      <c r="D2044" s="5">
        <v>140042.14499999999</v>
      </c>
      <c r="F2044" s="5">
        <v>140042.14499999999</v>
      </c>
    </row>
    <row r="2045" spans="1:6" x14ac:dyDescent="0.45">
      <c r="A2045">
        <v>11.3</v>
      </c>
      <c r="B2045" s="5">
        <v>140205.29500000001</v>
      </c>
      <c r="C2045">
        <v>9.6</v>
      </c>
      <c r="D2045" s="5">
        <v>140205.29500000001</v>
      </c>
      <c r="F2045" s="5">
        <v>140205.29500000001</v>
      </c>
    </row>
    <row r="2046" spans="1:6" x14ac:dyDescent="0.45">
      <c r="A2046">
        <v>12.8</v>
      </c>
      <c r="B2046" s="5">
        <v>140835.17499999999</v>
      </c>
      <c r="C2046">
        <v>10.8</v>
      </c>
      <c r="D2046" s="5">
        <v>140835.17499999999</v>
      </c>
      <c r="F2046" s="5">
        <v>140835.17499999999</v>
      </c>
    </row>
    <row r="2047" spans="1:6" x14ac:dyDescent="0.45">
      <c r="A2047">
        <v>12.7</v>
      </c>
      <c r="B2047" s="5">
        <v>144062.60999999999</v>
      </c>
      <c r="C2047">
        <v>5.8</v>
      </c>
      <c r="D2047" s="5">
        <v>144062.60999999999</v>
      </c>
      <c r="F2047" s="5">
        <v>144062.60999999999</v>
      </c>
    </row>
    <row r="2048" spans="1:6" x14ac:dyDescent="0.45">
      <c r="A2048">
        <v>14.9</v>
      </c>
      <c r="B2048" s="5">
        <v>121119.265</v>
      </c>
      <c r="C2048">
        <v>7.2</v>
      </c>
      <c r="D2048" s="5">
        <v>121119.265</v>
      </c>
      <c r="F2048" s="5">
        <v>121119.265</v>
      </c>
    </row>
    <row r="2049" spans="1:6" x14ac:dyDescent="0.45">
      <c r="A2049">
        <v>15.8</v>
      </c>
      <c r="B2049" s="5">
        <v>111165.955</v>
      </c>
      <c r="C2049">
        <v>10.199999999999999</v>
      </c>
      <c r="D2049" s="5">
        <v>111165.955</v>
      </c>
      <c r="F2049" s="5">
        <v>111165.955</v>
      </c>
    </row>
    <row r="2050" spans="1:6" x14ac:dyDescent="0.45">
      <c r="A2050">
        <v>14.8</v>
      </c>
      <c r="B2050" s="5">
        <v>125959.75</v>
      </c>
      <c r="C2050">
        <v>12.7</v>
      </c>
      <c r="D2050" s="5">
        <v>125959.75</v>
      </c>
      <c r="F2050" s="5">
        <v>125959.75</v>
      </c>
    </row>
    <row r="2051" spans="1:6" x14ac:dyDescent="0.45">
      <c r="A2051">
        <v>15.8</v>
      </c>
      <c r="B2051" s="5">
        <v>130141.22500000001</v>
      </c>
      <c r="C2051">
        <v>10.3</v>
      </c>
      <c r="D2051" s="5">
        <v>130141.22500000001</v>
      </c>
      <c r="F2051" s="5">
        <v>130141.22500000001</v>
      </c>
    </row>
    <row r="2052" spans="1:6" x14ac:dyDescent="0.45">
      <c r="A2052">
        <v>15.9</v>
      </c>
      <c r="B2052" s="5">
        <v>127945.31</v>
      </c>
      <c r="C2052">
        <v>10</v>
      </c>
      <c r="D2052" s="5">
        <v>127945.31</v>
      </c>
      <c r="F2052" s="5">
        <v>127945.31</v>
      </c>
    </row>
    <row r="2053" spans="1:6" x14ac:dyDescent="0.45">
      <c r="A2053">
        <v>18.100000000000001</v>
      </c>
      <c r="B2053" s="5">
        <v>121914.44</v>
      </c>
      <c r="C2053">
        <v>11</v>
      </c>
      <c r="D2053" s="5">
        <v>121914.44</v>
      </c>
      <c r="F2053" s="5">
        <v>121914.44</v>
      </c>
    </row>
    <row r="2054" spans="1:6" x14ac:dyDescent="0.45">
      <c r="A2054">
        <v>18.100000000000001</v>
      </c>
      <c r="B2054" s="5">
        <v>124640.09</v>
      </c>
      <c r="C2054">
        <v>7</v>
      </c>
      <c r="D2054" s="5">
        <v>124640.09</v>
      </c>
      <c r="F2054" s="5">
        <v>124640.09</v>
      </c>
    </row>
    <row r="2055" spans="1:6" x14ac:dyDescent="0.45">
      <c r="A2055">
        <v>14.9</v>
      </c>
      <c r="B2055" s="5">
        <v>113755.18</v>
      </c>
      <c r="C2055">
        <v>13</v>
      </c>
      <c r="D2055" s="5">
        <v>113755.18</v>
      </c>
      <c r="F2055" s="5">
        <v>113755.18</v>
      </c>
    </row>
    <row r="2056" spans="1:6" x14ac:dyDescent="0.45">
      <c r="A2056">
        <v>15</v>
      </c>
      <c r="B2056" s="5">
        <v>111034.745</v>
      </c>
      <c r="C2056">
        <v>9.9</v>
      </c>
      <c r="D2056" s="5">
        <v>111034.745</v>
      </c>
      <c r="F2056" s="5">
        <v>111034.745</v>
      </c>
    </row>
    <row r="2057" spans="1:6" x14ac:dyDescent="0.45">
      <c r="A2057">
        <v>16.3</v>
      </c>
      <c r="B2057" s="5">
        <v>121520.57</v>
      </c>
      <c r="C2057">
        <v>10.4</v>
      </c>
      <c r="D2057" s="5">
        <v>121520.57</v>
      </c>
      <c r="F2057" s="5">
        <v>121520.57</v>
      </c>
    </row>
    <row r="2058" spans="1:6" x14ac:dyDescent="0.45">
      <c r="A2058">
        <v>17.2</v>
      </c>
      <c r="B2058" s="5">
        <v>119321.855</v>
      </c>
      <c r="C2058">
        <v>11.2</v>
      </c>
      <c r="D2058" s="5">
        <v>119321.855</v>
      </c>
      <c r="F2058" s="5">
        <v>119321.855</v>
      </c>
    </row>
    <row r="2059" spans="1:6" x14ac:dyDescent="0.45">
      <c r="A2059">
        <v>12.7</v>
      </c>
      <c r="B2059" s="5">
        <v>129884.75</v>
      </c>
      <c r="C2059">
        <v>7.9</v>
      </c>
      <c r="D2059" s="5">
        <v>129884.75</v>
      </c>
      <c r="F2059" s="5">
        <v>129884.75</v>
      </c>
    </row>
    <row r="2060" spans="1:6" x14ac:dyDescent="0.45">
      <c r="A2060">
        <v>15.7</v>
      </c>
      <c r="B2060" s="5">
        <v>123490.855</v>
      </c>
      <c r="C2060">
        <v>9.6</v>
      </c>
      <c r="D2060" s="5">
        <v>123490.855</v>
      </c>
      <c r="F2060" s="5">
        <v>123490.855</v>
      </c>
    </row>
    <row r="2061" spans="1:6" x14ac:dyDescent="0.45">
      <c r="A2061">
        <v>14.1</v>
      </c>
      <c r="B2061" s="5">
        <v>125707.04</v>
      </c>
      <c r="C2061">
        <v>12.2</v>
      </c>
      <c r="D2061" s="5">
        <v>125707.04</v>
      </c>
      <c r="F2061" s="5">
        <v>125707.04</v>
      </c>
    </row>
    <row r="2062" spans="1:6" x14ac:dyDescent="0.45">
      <c r="A2062">
        <v>11.1</v>
      </c>
      <c r="B2062" s="5">
        <v>127131.37</v>
      </c>
      <c r="C2062">
        <v>3.8</v>
      </c>
      <c r="D2062" s="5">
        <v>127131.37</v>
      </c>
      <c r="F2062" s="5">
        <v>127131.37</v>
      </c>
    </row>
    <row r="2063" spans="1:6" x14ac:dyDescent="0.45">
      <c r="A2063">
        <v>11.5</v>
      </c>
      <c r="B2063" s="5">
        <v>117125.065</v>
      </c>
      <c r="C2063">
        <v>8.6</v>
      </c>
      <c r="D2063" s="5">
        <v>117125.065</v>
      </c>
      <c r="F2063" s="5">
        <v>117125.065</v>
      </c>
    </row>
    <row r="2064" spans="1:6" x14ac:dyDescent="0.45">
      <c r="A2064">
        <v>12.4</v>
      </c>
      <c r="B2064" s="5">
        <v>134984.79</v>
      </c>
      <c r="C2064">
        <v>12.8</v>
      </c>
      <c r="D2064" s="5">
        <v>134984.79</v>
      </c>
      <c r="F2064" s="5">
        <v>134984.79</v>
      </c>
    </row>
    <row r="2065" spans="1:6" x14ac:dyDescent="0.45">
      <c r="A2065">
        <v>13</v>
      </c>
      <c r="B2065" s="5">
        <v>138437.85500000001</v>
      </c>
      <c r="C2065">
        <v>11.2</v>
      </c>
      <c r="D2065" s="5">
        <v>138437.85500000001</v>
      </c>
      <c r="F2065" s="5">
        <v>138437.85500000001</v>
      </c>
    </row>
    <row r="2066" spans="1:6" x14ac:dyDescent="0.45">
      <c r="A2066">
        <v>14.5</v>
      </c>
      <c r="B2066" s="5">
        <v>129322.31</v>
      </c>
      <c r="C2066">
        <v>12.8</v>
      </c>
      <c r="D2066" s="5">
        <v>129322.31</v>
      </c>
      <c r="F2066" s="5">
        <v>129322.31</v>
      </c>
    </row>
    <row r="2067" spans="1:6" x14ac:dyDescent="0.45">
      <c r="A2067">
        <v>20.7</v>
      </c>
      <c r="B2067" s="5">
        <v>119044.425</v>
      </c>
      <c r="C2067">
        <v>13.1</v>
      </c>
      <c r="D2067" s="5">
        <v>119044.425</v>
      </c>
      <c r="F2067" s="5">
        <v>119044.425</v>
      </c>
    </row>
    <row r="2068" spans="1:6" x14ac:dyDescent="0.45">
      <c r="A2068">
        <v>17.600000000000001</v>
      </c>
      <c r="B2068" s="5">
        <v>118809.08</v>
      </c>
      <c r="C2068">
        <v>15.1</v>
      </c>
      <c r="D2068" s="5">
        <v>118809.08</v>
      </c>
      <c r="F2068" s="5">
        <v>118809.08</v>
      </c>
    </row>
    <row r="2069" spans="1:6" x14ac:dyDescent="0.45">
      <c r="A2069">
        <v>19.3</v>
      </c>
      <c r="B2069" s="5">
        <v>100166.88499999999</v>
      </c>
      <c r="C2069">
        <v>15.6</v>
      </c>
      <c r="D2069" s="5">
        <v>100166.88499999999</v>
      </c>
      <c r="F2069" s="5">
        <v>100166.88499999999</v>
      </c>
    </row>
    <row r="2070" spans="1:6" x14ac:dyDescent="0.45">
      <c r="A2070">
        <v>19.8</v>
      </c>
      <c r="B2070" s="5">
        <v>98917.175000000003</v>
      </c>
      <c r="C2070">
        <v>9</v>
      </c>
      <c r="D2070" s="5">
        <v>98917.175000000003</v>
      </c>
      <c r="F2070" s="5">
        <v>98917.175000000003</v>
      </c>
    </row>
    <row r="2071" spans="1:6" x14ac:dyDescent="0.45">
      <c r="A2071">
        <v>12.5</v>
      </c>
      <c r="B2071" s="5">
        <v>121605.395</v>
      </c>
      <c r="C2071">
        <v>13.5</v>
      </c>
      <c r="D2071" s="5">
        <v>121605.395</v>
      </c>
      <c r="F2071" s="5">
        <v>121605.395</v>
      </c>
    </row>
    <row r="2072" spans="1:6" x14ac:dyDescent="0.45">
      <c r="A2072">
        <v>15.7</v>
      </c>
      <c r="B2072" s="5">
        <v>119645.18</v>
      </c>
      <c r="C2072">
        <v>15.9</v>
      </c>
      <c r="D2072" s="5">
        <v>119645.18</v>
      </c>
      <c r="F2072" s="5">
        <v>119645.18</v>
      </c>
    </row>
    <row r="2073" spans="1:6" x14ac:dyDescent="0.45">
      <c r="A2073">
        <v>22</v>
      </c>
      <c r="B2073" s="5">
        <v>113547.67</v>
      </c>
      <c r="C2073">
        <v>12.1</v>
      </c>
      <c r="D2073" s="5">
        <v>113547.67</v>
      </c>
      <c r="F2073" s="5">
        <v>113547.67</v>
      </c>
    </row>
    <row r="2074" spans="1:6" x14ac:dyDescent="0.45">
      <c r="A2074">
        <v>19.899999999999999</v>
      </c>
      <c r="B2074" s="5">
        <v>109327.46</v>
      </c>
      <c r="C2074">
        <v>13.5</v>
      </c>
      <c r="D2074" s="5">
        <v>109327.46</v>
      </c>
      <c r="F2074" s="5">
        <v>109327.46</v>
      </c>
    </row>
    <row r="2075" spans="1:6" x14ac:dyDescent="0.45">
      <c r="A2075">
        <v>17.3</v>
      </c>
      <c r="B2075" s="5">
        <v>114865.645</v>
      </c>
      <c r="C2075">
        <v>12.7</v>
      </c>
      <c r="D2075" s="5">
        <v>114865.645</v>
      </c>
      <c r="F2075" s="5">
        <v>114865.645</v>
      </c>
    </row>
    <row r="2076" spans="1:6" x14ac:dyDescent="0.45">
      <c r="A2076">
        <v>16.600000000000001</v>
      </c>
      <c r="B2076" s="5">
        <v>105534.01</v>
      </c>
      <c r="C2076">
        <v>15</v>
      </c>
      <c r="D2076" s="5">
        <v>105534.01</v>
      </c>
      <c r="F2076" s="5">
        <v>105534.01</v>
      </c>
    </row>
    <row r="2077" spans="1:6" x14ac:dyDescent="0.45">
      <c r="A2077">
        <v>19.2</v>
      </c>
      <c r="B2077" s="5">
        <v>95865.14</v>
      </c>
      <c r="C2077">
        <v>16.899999999999999</v>
      </c>
      <c r="D2077" s="5">
        <v>95865.14</v>
      </c>
      <c r="F2077" s="5">
        <v>95865.14</v>
      </c>
    </row>
    <row r="2078" spans="1:6" x14ac:dyDescent="0.45">
      <c r="A2078">
        <v>22.9</v>
      </c>
      <c r="B2078" s="5">
        <v>99778.2</v>
      </c>
      <c r="C2078">
        <v>17.100000000000001</v>
      </c>
      <c r="D2078" s="5">
        <v>99778.2</v>
      </c>
      <c r="F2078" s="5">
        <v>99778.2</v>
      </c>
    </row>
    <row r="2079" spans="1:6" x14ac:dyDescent="0.45">
      <c r="A2079">
        <v>19.899999999999999</v>
      </c>
      <c r="B2079" s="5">
        <v>112421.09</v>
      </c>
      <c r="C2079">
        <v>4.8</v>
      </c>
      <c r="D2079" s="5">
        <v>112421.09</v>
      </c>
      <c r="F2079" s="5">
        <v>112421.09</v>
      </c>
    </row>
    <row r="2080" spans="1:6" x14ac:dyDescent="0.45">
      <c r="A2080">
        <v>15.6</v>
      </c>
      <c r="B2080" s="5">
        <v>112140.47</v>
      </c>
      <c r="C2080">
        <v>14.8</v>
      </c>
      <c r="D2080" s="5">
        <v>112140.47</v>
      </c>
      <c r="F2080" s="5">
        <v>112140.47</v>
      </c>
    </row>
    <row r="2081" spans="1:6" x14ac:dyDescent="0.45">
      <c r="A2081">
        <v>21.4</v>
      </c>
      <c r="B2081" s="5">
        <v>109328.33500000001</v>
      </c>
      <c r="C2081">
        <v>17.5</v>
      </c>
      <c r="D2081" s="5">
        <v>109328.33500000001</v>
      </c>
      <c r="F2081" s="5">
        <v>109328.33500000001</v>
      </c>
    </row>
    <row r="2082" spans="1:6" x14ac:dyDescent="0.45">
      <c r="A2082">
        <v>19.399999999999999</v>
      </c>
      <c r="B2082" s="5">
        <v>106643.05</v>
      </c>
      <c r="C2082">
        <v>13.4</v>
      </c>
      <c r="D2082" s="5">
        <v>106643.05</v>
      </c>
      <c r="F2082" s="5">
        <v>106643.05</v>
      </c>
    </row>
    <row r="2083" spans="1:6" x14ac:dyDescent="0.45">
      <c r="A2083">
        <v>16</v>
      </c>
      <c r="B2083" s="5">
        <v>111644.6</v>
      </c>
      <c r="C2083">
        <v>4</v>
      </c>
      <c r="D2083" s="5">
        <v>111644.6</v>
      </c>
      <c r="F2083" s="5">
        <v>111644.6</v>
      </c>
    </row>
    <row r="2084" spans="1:6" x14ac:dyDescent="0.45">
      <c r="A2084">
        <v>17.2</v>
      </c>
      <c r="B2084" s="5">
        <v>96225.91</v>
      </c>
      <c r="C2084">
        <v>16.5</v>
      </c>
      <c r="D2084" s="5">
        <v>96225.91</v>
      </c>
      <c r="F2084" s="5">
        <v>96225.91</v>
      </c>
    </row>
    <row r="2085" spans="1:6" x14ac:dyDescent="0.45">
      <c r="A2085">
        <v>16.600000000000001</v>
      </c>
      <c r="B2085" s="5">
        <v>107196.61</v>
      </c>
      <c r="C2085">
        <v>18.100000000000001</v>
      </c>
      <c r="D2085" s="5">
        <v>107196.61</v>
      </c>
      <c r="F2085" s="5">
        <v>107196.61</v>
      </c>
    </row>
    <row r="2086" spans="1:6" x14ac:dyDescent="0.45">
      <c r="A2086">
        <v>15.8</v>
      </c>
      <c r="B2086" s="5">
        <v>113008.77</v>
      </c>
      <c r="C2086">
        <v>18.3</v>
      </c>
      <c r="D2086" s="5">
        <v>113008.77</v>
      </c>
      <c r="F2086" s="5">
        <v>113008.77</v>
      </c>
    </row>
    <row r="2087" spans="1:6" x14ac:dyDescent="0.45">
      <c r="A2087">
        <v>22.8</v>
      </c>
      <c r="B2087" s="5">
        <v>110807.72</v>
      </c>
      <c r="C2087">
        <v>17.399999999999999</v>
      </c>
      <c r="D2087" s="5">
        <v>110807.72</v>
      </c>
      <c r="F2087" s="5">
        <v>110807.72</v>
      </c>
    </row>
    <row r="2088" spans="1:6" x14ac:dyDescent="0.45">
      <c r="A2088">
        <v>15.5</v>
      </c>
      <c r="B2088" s="5">
        <v>115643.44</v>
      </c>
      <c r="C2088">
        <v>9.4</v>
      </c>
      <c r="D2088" s="5">
        <v>115643.44</v>
      </c>
      <c r="F2088" s="5">
        <v>115643.44</v>
      </c>
    </row>
    <row r="2089" spans="1:6" x14ac:dyDescent="0.45">
      <c r="A2089">
        <v>18.7</v>
      </c>
      <c r="B2089" s="5">
        <v>112335.7</v>
      </c>
      <c r="C2089">
        <v>13.6</v>
      </c>
      <c r="D2089" s="5">
        <v>112335.7</v>
      </c>
      <c r="F2089" s="5">
        <v>112335.7</v>
      </c>
    </row>
    <row r="2090" spans="1:6" x14ac:dyDescent="0.45">
      <c r="A2090">
        <v>26.3</v>
      </c>
      <c r="B2090" s="5">
        <v>93384</v>
      </c>
      <c r="C2090">
        <v>17.100000000000001</v>
      </c>
      <c r="D2090" s="5">
        <v>93384</v>
      </c>
      <c r="F2090" s="5">
        <v>93384</v>
      </c>
    </row>
    <row r="2091" spans="1:6" x14ac:dyDescent="0.45">
      <c r="A2091">
        <v>22</v>
      </c>
      <c r="B2091" s="5">
        <v>86891.23</v>
      </c>
      <c r="C2091">
        <v>16.7</v>
      </c>
      <c r="D2091" s="5">
        <v>86891.23</v>
      </c>
      <c r="F2091" s="5">
        <v>86891.23</v>
      </c>
    </row>
    <row r="2092" spans="1:6" x14ac:dyDescent="0.45">
      <c r="A2092">
        <v>19.8</v>
      </c>
      <c r="B2092" s="5">
        <v>100977.95</v>
      </c>
      <c r="C2092">
        <v>13</v>
      </c>
      <c r="D2092" s="5">
        <v>100977.95</v>
      </c>
      <c r="F2092" s="5">
        <v>100977.95</v>
      </c>
    </row>
    <row r="2093" spans="1:6" x14ac:dyDescent="0.45">
      <c r="A2093">
        <v>18.899999999999999</v>
      </c>
      <c r="B2093" s="5">
        <v>103200.64</v>
      </c>
      <c r="C2093">
        <v>16.8</v>
      </c>
      <c r="D2093" s="5">
        <v>103200.64</v>
      </c>
      <c r="F2093" s="5">
        <v>103200.64</v>
      </c>
    </row>
    <row r="2094" spans="1:6" x14ac:dyDescent="0.45">
      <c r="A2094">
        <v>15.1</v>
      </c>
      <c r="B2094" s="5">
        <v>112412.44500000001</v>
      </c>
      <c r="C2094">
        <v>12.3</v>
      </c>
      <c r="D2094" s="5">
        <v>112412.44500000001</v>
      </c>
      <c r="F2094" s="5">
        <v>112412.44500000001</v>
      </c>
    </row>
    <row r="2095" spans="1:6" x14ac:dyDescent="0.45">
      <c r="A2095">
        <v>15</v>
      </c>
      <c r="B2095" s="5">
        <v>117535.715</v>
      </c>
      <c r="C2095">
        <v>13.9</v>
      </c>
      <c r="D2095" s="5">
        <v>117535.715</v>
      </c>
      <c r="F2095" s="5">
        <v>117535.715</v>
      </c>
    </row>
    <row r="2096" spans="1:6" x14ac:dyDescent="0.45">
      <c r="A2096">
        <v>11.9</v>
      </c>
      <c r="B2096" s="5">
        <v>126354.68</v>
      </c>
      <c r="C2096">
        <v>7.2</v>
      </c>
      <c r="D2096" s="5">
        <v>126354.68</v>
      </c>
      <c r="F2096" s="5">
        <v>126354.68</v>
      </c>
    </row>
    <row r="2097" spans="1:6" x14ac:dyDescent="0.45">
      <c r="A2097">
        <v>13.4</v>
      </c>
      <c r="B2097" s="5">
        <v>106694.965</v>
      </c>
      <c r="C2097">
        <v>15</v>
      </c>
      <c r="D2097" s="5">
        <v>106694.965</v>
      </c>
      <c r="F2097" s="5">
        <v>106694.965</v>
      </c>
    </row>
    <row r="2098" spans="1:6" x14ac:dyDescent="0.45">
      <c r="A2098">
        <v>13.4</v>
      </c>
      <c r="B2098" s="5">
        <v>101703.49</v>
      </c>
      <c r="C2098">
        <v>20.9</v>
      </c>
      <c r="D2098" s="5">
        <v>101703.49</v>
      </c>
      <c r="F2098" s="5">
        <v>101703.49</v>
      </c>
    </row>
    <row r="2099" spans="1:6" x14ac:dyDescent="0.45">
      <c r="A2099">
        <v>13.6</v>
      </c>
      <c r="B2099" s="5">
        <v>114651.14</v>
      </c>
      <c r="C2099">
        <v>18.3</v>
      </c>
      <c r="D2099" s="5">
        <v>114651.14</v>
      </c>
      <c r="F2099" s="5">
        <v>114651.14</v>
      </c>
    </row>
    <row r="2100" spans="1:6" x14ac:dyDescent="0.45">
      <c r="A2100">
        <v>21</v>
      </c>
      <c r="B2100" s="5">
        <v>112076.46</v>
      </c>
      <c r="C2100">
        <v>18.399999999999999</v>
      </c>
      <c r="D2100" s="5">
        <v>112076.46</v>
      </c>
      <c r="F2100" s="5">
        <v>112076.46</v>
      </c>
    </row>
    <row r="2101" spans="1:6" x14ac:dyDescent="0.45">
      <c r="A2101">
        <v>19.399999999999999</v>
      </c>
      <c r="B2101" s="5">
        <v>113620.21</v>
      </c>
      <c r="C2101">
        <v>13</v>
      </c>
      <c r="D2101" s="5">
        <v>113620.21</v>
      </c>
      <c r="F2101" s="5">
        <v>113620.21</v>
      </c>
    </row>
    <row r="2102" spans="1:6" x14ac:dyDescent="0.45">
      <c r="A2102">
        <v>19.5</v>
      </c>
      <c r="B2102" s="5">
        <v>106641.79</v>
      </c>
      <c r="C2102">
        <v>21.2</v>
      </c>
      <c r="D2102" s="5">
        <v>106641.79</v>
      </c>
      <c r="F2102" s="5">
        <v>106641.79</v>
      </c>
    </row>
    <row r="2103" spans="1:6" x14ac:dyDescent="0.45">
      <c r="A2103">
        <v>26</v>
      </c>
      <c r="B2103" s="5">
        <v>99585.835000000006</v>
      </c>
      <c r="C2103">
        <v>22</v>
      </c>
      <c r="D2103" s="5">
        <v>99585.835000000006</v>
      </c>
      <c r="F2103" s="5">
        <v>99585.835000000006</v>
      </c>
    </row>
    <row r="2104" spans="1:6" x14ac:dyDescent="0.45">
      <c r="A2104">
        <v>29.4</v>
      </c>
      <c r="B2104" s="5">
        <v>92277.024999999994</v>
      </c>
      <c r="C2104">
        <v>19.8</v>
      </c>
      <c r="D2104" s="5">
        <v>92277.024999999994</v>
      </c>
      <c r="F2104" s="5">
        <v>92277.024999999994</v>
      </c>
    </row>
    <row r="2105" spans="1:6" x14ac:dyDescent="0.45">
      <c r="A2105">
        <v>29.5</v>
      </c>
      <c r="B2105" s="5">
        <v>94081.565000000002</v>
      </c>
      <c r="C2105">
        <v>8.4</v>
      </c>
      <c r="D2105" s="5">
        <v>94081.565000000002</v>
      </c>
      <c r="F2105" s="5">
        <v>94081.565000000002</v>
      </c>
    </row>
    <row r="2106" spans="1:6" x14ac:dyDescent="0.45">
      <c r="A2106">
        <v>12.7</v>
      </c>
      <c r="B2106" s="5">
        <v>113610.03</v>
      </c>
      <c r="C2106">
        <v>7.3</v>
      </c>
      <c r="D2106" s="5">
        <v>113610.03</v>
      </c>
      <c r="F2106" s="5">
        <v>113610.03</v>
      </c>
    </row>
    <row r="2107" spans="1:6" x14ac:dyDescent="0.45">
      <c r="A2107">
        <v>12.6</v>
      </c>
      <c r="B2107" s="5">
        <v>122607.56</v>
      </c>
      <c r="C2107">
        <v>5.8</v>
      </c>
      <c r="D2107" s="5">
        <v>122607.56</v>
      </c>
      <c r="F2107" s="5">
        <v>122607.56</v>
      </c>
    </row>
  </sheetData>
  <conditionalFormatting sqref="A2:A2107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{474D0551-AE24-42BB-A803-D5B9CD79F621}</x14:id>
        </ext>
      </extLst>
    </cfRule>
  </conditionalFormatting>
  <conditionalFormatting sqref="B2:B2107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2:C1061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{2767BC62-5040-450A-84BE-E86C84831025}</x14:id>
        </ext>
      </extLst>
    </cfRule>
  </conditionalFormatting>
  <conditionalFormatting sqref="D2:D2107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2:F2107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74D0551-AE24-42BB-A803-D5B9CD79F6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A2:A2107</xm:sqref>
        </x14:conditionalFormatting>
        <x14:conditionalFormatting xmlns:xm="http://schemas.microsoft.com/office/excel/2006/main">
          <x14:cfRule type="dataBar" id="{2767BC62-5040-450A-84BE-E86C8483102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C2:C1061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29AF0-C139-4677-8BCB-87CC2F713F12}">
  <dimension ref="A1:H17"/>
  <sheetViews>
    <sheetView tabSelected="1" topLeftCell="A13" workbookViewId="0">
      <selection activeCell="A15" sqref="A15"/>
    </sheetView>
  </sheetViews>
  <sheetFormatPr defaultRowHeight="14.25" x14ac:dyDescent="0.45"/>
  <cols>
    <col min="1" max="1" width="20.06640625" bestFit="1" customWidth="1"/>
    <col min="2" max="8" width="11.73046875" bestFit="1" customWidth="1"/>
  </cols>
  <sheetData>
    <row r="1" spans="1:8" ht="18" x14ac:dyDescent="0.55000000000000004">
      <c r="A1" s="8" t="s">
        <v>58</v>
      </c>
    </row>
    <row r="3" spans="1:8" x14ac:dyDescent="0.45">
      <c r="A3" s="28" t="s">
        <v>57</v>
      </c>
    </row>
    <row r="4" spans="1:8" x14ac:dyDescent="0.45">
      <c r="B4">
        <v>2015</v>
      </c>
      <c r="C4">
        <v>2016</v>
      </c>
      <c r="D4">
        <v>2017</v>
      </c>
      <c r="E4">
        <v>2018</v>
      </c>
      <c r="F4">
        <v>2019</v>
      </c>
      <c r="G4">
        <v>2020</v>
      </c>
      <c r="H4" t="s">
        <v>56</v>
      </c>
    </row>
    <row r="5" spans="1:8" x14ac:dyDescent="0.45">
      <c r="A5" s="29" t="s">
        <v>8</v>
      </c>
      <c r="B5">
        <v>3737882.67</v>
      </c>
      <c r="C5">
        <v>3729074.9650000008</v>
      </c>
      <c r="D5">
        <v>3497380.54</v>
      </c>
      <c r="E5">
        <v>3866763.4000000004</v>
      </c>
      <c r="F5">
        <v>3776159.5850000004</v>
      </c>
      <c r="G5">
        <v>3544693.4299999997</v>
      </c>
      <c r="H5">
        <v>22151954.59</v>
      </c>
    </row>
    <row r="6" spans="1:8" x14ac:dyDescent="0.45">
      <c r="A6" s="29" t="s">
        <v>17</v>
      </c>
      <c r="B6">
        <v>3605115.0149999992</v>
      </c>
      <c r="C6">
        <v>3618267.3600000003</v>
      </c>
      <c r="D6">
        <v>3209216.9300000006</v>
      </c>
      <c r="E6">
        <v>3373941.1350000002</v>
      </c>
      <c r="F6">
        <v>3251923.6100000003</v>
      </c>
      <c r="G6">
        <v>3316140.9600000004</v>
      </c>
      <c r="H6">
        <v>20374605.010000002</v>
      </c>
    </row>
    <row r="7" spans="1:8" x14ac:dyDescent="0.45">
      <c r="A7" s="29" t="s">
        <v>18</v>
      </c>
      <c r="B7">
        <v>3649651.8499999996</v>
      </c>
      <c r="C7">
        <v>3861047.5200000009</v>
      </c>
      <c r="D7">
        <v>3636668.4700000007</v>
      </c>
      <c r="E7">
        <v>3484437.9449999998</v>
      </c>
      <c r="F7">
        <v>3615227.2749999999</v>
      </c>
      <c r="G7">
        <v>3370006.6999999997</v>
      </c>
      <c r="H7">
        <v>21617039.760000002</v>
      </c>
    </row>
    <row r="8" spans="1:8" x14ac:dyDescent="0.45">
      <c r="A8" s="29" t="s">
        <v>19</v>
      </c>
      <c r="B8">
        <v>3588198.1050000004</v>
      </c>
      <c r="C8">
        <v>3501930.5550000002</v>
      </c>
      <c r="D8">
        <v>3231757.48</v>
      </c>
      <c r="E8">
        <v>3394011.8699999987</v>
      </c>
      <c r="F8">
        <v>3258794.2399999998</v>
      </c>
      <c r="G8">
        <v>3229426.39</v>
      </c>
      <c r="H8">
        <v>20204118.640000001</v>
      </c>
    </row>
    <row r="9" spans="1:8" x14ac:dyDescent="0.45">
      <c r="A9" s="29" t="s">
        <v>20</v>
      </c>
      <c r="B9">
        <v>3877235.1599999992</v>
      </c>
      <c r="C9">
        <v>3718467.0399999991</v>
      </c>
      <c r="D9">
        <v>3733908.0850000009</v>
      </c>
      <c r="E9">
        <v>3780826.8949999996</v>
      </c>
      <c r="F9">
        <v>3694770.0399999996</v>
      </c>
      <c r="G9">
        <v>3657557.2649999992</v>
      </c>
      <c r="H9">
        <v>22462764.484999999</v>
      </c>
    </row>
    <row r="10" spans="1:8" x14ac:dyDescent="0.45">
      <c r="A10" s="29" t="s">
        <v>21</v>
      </c>
      <c r="B10">
        <v>4024137.5349999997</v>
      </c>
      <c r="C10">
        <v>4011405.1999999997</v>
      </c>
      <c r="D10">
        <v>3942948.14</v>
      </c>
      <c r="E10">
        <v>3970824.3849999998</v>
      </c>
      <c r="F10">
        <v>3889441.4650000003</v>
      </c>
      <c r="G10">
        <v>3880419.9400000004</v>
      </c>
      <c r="H10">
        <v>23719176.665000003</v>
      </c>
    </row>
    <row r="11" spans="1:8" x14ac:dyDescent="0.45">
      <c r="A11" s="29" t="s">
        <v>22</v>
      </c>
      <c r="B11">
        <v>4273537.8099999996</v>
      </c>
      <c r="C11">
        <v>4080168.1800000006</v>
      </c>
      <c r="D11">
        <v>4023302.2899999996</v>
      </c>
      <c r="E11">
        <v>4037121.4999999991</v>
      </c>
      <c r="F11">
        <v>3997640.0949999993</v>
      </c>
      <c r="G11">
        <v>4102914.9950000006</v>
      </c>
      <c r="H11">
        <v>24514684.869999997</v>
      </c>
    </row>
    <row r="12" spans="1:8" x14ac:dyDescent="0.45">
      <c r="A12" s="29" t="s">
        <v>23</v>
      </c>
      <c r="B12">
        <v>4095526.355</v>
      </c>
      <c r="C12">
        <v>4066526.7599999993</v>
      </c>
      <c r="D12">
        <v>4016202.7150000003</v>
      </c>
      <c r="E12">
        <v>3942254.7350000008</v>
      </c>
      <c r="F12">
        <v>3963865.1300000004</v>
      </c>
      <c r="G12">
        <v>3827746.9449999998</v>
      </c>
      <c r="H12">
        <v>23912122.640000001</v>
      </c>
    </row>
    <row r="13" spans="1:8" x14ac:dyDescent="0.45">
      <c r="A13" s="29" t="s">
        <v>24</v>
      </c>
      <c r="B13">
        <v>3702816.2399999998</v>
      </c>
      <c r="C13">
        <v>3679700.4950000001</v>
      </c>
      <c r="D13">
        <v>3585331.6499999994</v>
      </c>
      <c r="E13">
        <v>3489468.1249999995</v>
      </c>
      <c r="F13">
        <v>3488501.96</v>
      </c>
      <c r="G13">
        <v>3255461.9250000003</v>
      </c>
      <c r="H13">
        <v>21201280.395</v>
      </c>
    </row>
    <row r="14" spans="1:8" x14ac:dyDescent="0.45">
      <c r="A14" s="29" t="s">
        <v>25</v>
      </c>
      <c r="B14">
        <v>3631205.93</v>
      </c>
      <c r="C14">
        <v>3565917.8600000008</v>
      </c>
      <c r="D14">
        <v>3444562.5150000006</v>
      </c>
      <c r="E14">
        <v>3358959.6250000005</v>
      </c>
      <c r="F14">
        <v>3439348.0550000002</v>
      </c>
      <c r="H14">
        <v>17439993.985000003</v>
      </c>
    </row>
    <row r="15" spans="1:8" x14ac:dyDescent="0.45">
      <c r="A15" s="29" t="s">
        <v>26</v>
      </c>
      <c r="B15">
        <v>3477837.34</v>
      </c>
      <c r="C15">
        <v>3457230.7249999996</v>
      </c>
      <c r="D15">
        <v>3585598.3150000004</v>
      </c>
      <c r="E15">
        <v>3213625.5049999999</v>
      </c>
      <c r="F15">
        <v>3251778.5900000003</v>
      </c>
      <c r="H15">
        <v>16986070.474999998</v>
      </c>
    </row>
    <row r="16" spans="1:8" x14ac:dyDescent="0.45">
      <c r="A16" s="29" t="s">
        <v>27</v>
      </c>
      <c r="B16">
        <v>3838547.9950000001</v>
      </c>
      <c r="C16">
        <v>3358434.5249999994</v>
      </c>
      <c r="D16">
        <v>3510985.6399999997</v>
      </c>
      <c r="E16">
        <v>3453621.1899999995</v>
      </c>
      <c r="F16">
        <v>3420508.8450000002</v>
      </c>
      <c r="H16">
        <v>17582098.195</v>
      </c>
    </row>
    <row r="17" spans="1:8" x14ac:dyDescent="0.45">
      <c r="A17" s="29" t="s">
        <v>56</v>
      </c>
      <c r="B17">
        <v>45501692.004999988</v>
      </c>
      <c r="C17">
        <v>44648171.184999995</v>
      </c>
      <c r="D17">
        <v>43417862.769999996</v>
      </c>
      <c r="E17">
        <v>43365856.309999995</v>
      </c>
      <c r="F17">
        <v>43047958.890000001</v>
      </c>
      <c r="G17">
        <v>32184368.550000004</v>
      </c>
      <c r="H17">
        <v>252165909.71000004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holiday</vt:lpstr>
      <vt:lpstr>Demand by Day of Week</vt:lpstr>
      <vt:lpstr>EnergyDemand_(1)BCproject</vt:lpstr>
      <vt:lpstr>energy_holidays</vt:lpstr>
      <vt:lpstr>Effect of Temp and Hols</vt:lpstr>
      <vt:lpstr>YoY Demanddata</vt:lpstr>
      <vt:lpstr>Summary</vt:lpstr>
      <vt:lpstr>Top and Bottom 20 Demand</vt:lpstr>
      <vt:lpstr>Demand Over Time</vt:lpstr>
      <vt:lpstr>Effect of Weather</vt:lpstr>
      <vt:lpstr>Year on Year 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patel</dc:creator>
  <cp:lastModifiedBy>Vidhu</cp:lastModifiedBy>
  <cp:lastPrinted>2023-10-24T12:25:51Z</cp:lastPrinted>
  <dcterms:created xsi:type="dcterms:W3CDTF">2023-10-19T14:14:39Z</dcterms:created>
  <dcterms:modified xsi:type="dcterms:W3CDTF">2023-10-25T19:28:03Z</dcterms:modified>
</cp:coreProperties>
</file>